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Z:\14. Survey\05. Reports\01_EOM_reports\2026\05_may\"/>
    </mc:Choice>
  </mc:AlternateContent>
  <xr:revisionPtr revIDLastSave="0" documentId="13_ncr:1_{3A9A4130-82EE-4D71-B502-748060692971}" xr6:coauthVersionLast="47" xr6:coauthVersionMax="47" xr10:uidLastSave="{00000000-0000-0000-0000-000000000000}"/>
  <bookViews>
    <workbookView xWindow="-120" yWindow="-120" windowWidth="29040" windowHeight="15720" firstSheet="1" activeTab="4" xr2:uid="{00000000-000D-0000-FFFF-FFFF00000000}"/>
  </bookViews>
  <sheets>
    <sheet name="How to use" sheetId="48" state="hidden" r:id="rId1"/>
    <sheet name="Heading_ids" sheetId="85" r:id="rId2"/>
    <sheet name="Sheet2" sheetId="101" state="hidden" r:id="rId3"/>
    <sheet name="Sheet3" sheetId="100" state="hidden" r:id="rId4"/>
    <sheet name="May_2026 eom ug dev" sheetId="92" r:id="rId5"/>
    <sheet name="Input" sheetId="81" r:id="rId6"/>
    <sheet name="Sheet5" sheetId="96" state="hidden" r:id="rId7"/>
    <sheet name="Instructions" sheetId="42" state="hidden" r:id="rId8"/>
    <sheet name="Stripping" sheetId="46" r:id="rId9"/>
    <sheet name="Stripping_cal" sheetId="84" state="hidden" r:id="rId10"/>
    <sheet name="Heading_profile" sheetId="87" r:id="rId11"/>
    <sheet name="Sheet1" sheetId="97" state="hidden" r:id="rId12"/>
  </sheets>
  <externalReferences>
    <externalReference r:id="rId13"/>
    <externalReference r:id="rId14"/>
    <externalReference r:id="rId15"/>
    <externalReference r:id="rId16"/>
  </externalReferences>
  <definedNames>
    <definedName name="_511.56">'May_2026 eom ug dev'!#REF!</definedName>
    <definedName name="_xlnm._FilterDatabase" localSheetId="1" hidden="1">Heading_ids!$A$1:$H$1</definedName>
    <definedName name="_xlnm._FilterDatabase" localSheetId="4" hidden="1">'May_2026 eom ug dev'!$B$9:$WBB$22</definedName>
    <definedName name="arch_profile" localSheetId="1">Heading_ids!#REF!</definedName>
    <definedName name="arch_profile" localSheetId="10">Heading_profile!$B$3:$D$35</definedName>
    <definedName name="arch_profile" localSheetId="9">Stripping_cal!#REF!</definedName>
    <definedName name="arch_profile">#REF!</definedName>
    <definedName name="bolt_per_metre" localSheetId="1">Heading_ids!#REF!</definedName>
    <definedName name="bolt_per_metre" localSheetId="10">Heading_profile!#REF!</definedName>
    <definedName name="bolt_per_metre" localSheetId="9">Stripping_cal!#REF!</definedName>
    <definedName name="bolt_per_metre">#REF!</definedName>
    <definedName name="fibre_per_metre" localSheetId="1">Heading_ids!#REF!</definedName>
    <definedName name="fibre_per_metre" localSheetId="10">Heading_profile!#REF!</definedName>
    <definedName name="fibre_per_metre" localSheetId="9">Stripping_cal!#REF!</definedName>
    <definedName name="fibre_per_metre">#REF!</definedName>
    <definedName name="gs_01" localSheetId="1">Heading_ids!#REF!</definedName>
    <definedName name="gs_01" localSheetId="10">Heading_profile!#REF!</definedName>
    <definedName name="gs_01" localSheetId="9">Stripping_cal!#REF!</definedName>
    <definedName name="gs_01">#REF!</definedName>
    <definedName name="gs_02" localSheetId="1">Heading_ids!#REF!</definedName>
    <definedName name="gs_02" localSheetId="10">Heading_profile!#REF!</definedName>
    <definedName name="gs_02" localSheetId="9">Stripping_cal!#REF!</definedName>
    <definedName name="gs_02">#REF!</definedName>
    <definedName name="haul_dist" localSheetId="1">Heading_ids!#REF!</definedName>
    <definedName name="haul_dist" localSheetId="10">Heading_profile!#REF!</definedName>
    <definedName name="haul_dist" localSheetId="9">Stripping_cal!#REF!</definedName>
    <definedName name="haul_dist">#REF!</definedName>
    <definedName name="M_ID">[1]Materials!$A$4:$A$77</definedName>
    <definedName name="Material_unit_Cost">[2]Materials!$A$4:$I$81</definedName>
    <definedName name="_xlnm.Print_Area" localSheetId="7">Instructions!$A$1:$B$28</definedName>
    <definedName name="_xlnm.Print_Area" localSheetId="4">'May_2026 eom ug dev'!$C$1:$AB$38</definedName>
    <definedName name="_xlnm.Print_Area" localSheetId="8">Stripping!$A$1:$H$17</definedName>
    <definedName name="Profile" localSheetId="4">[3]Lookups!$B$3:$B$15</definedName>
    <definedName name="Profile">[4]Lookups!$B$3:$B$15</definedName>
    <definedName name="raise_profile" localSheetId="1">Heading_ids!#REF!</definedName>
    <definedName name="raise_profile" localSheetId="10">Heading_profile!$B$45:$C$55</definedName>
    <definedName name="raise_profile" localSheetId="9">Stripping_cal!#REF!</definedName>
    <definedName name="raise_profile">#REF!</definedName>
    <definedName name="sg" localSheetId="1">Heading_ids!#REF!</definedName>
    <definedName name="sg" localSheetId="10">Heading_profile!#REF!</definedName>
    <definedName name="sg" localSheetId="9">Stripping_cal!#REF!</definedName>
    <definedName name="sg">#REF!</definedName>
    <definedName name="split_sets_per_metre" localSheetId="1">Heading_ids!#REF!</definedName>
    <definedName name="split_sets_per_metre" localSheetId="10">Heading_profile!#REF!</definedName>
    <definedName name="split_sets_per_metre" localSheetId="9">Stripping_cal!#REF!</definedName>
    <definedName name="split_sets_per_metre">#REF!</definedName>
    <definedName name="sqr_profile" localSheetId="1">Heading_ids!#REF!</definedName>
    <definedName name="sqr_profile" localSheetId="10">Heading_profile!$F$3:$H$35</definedName>
    <definedName name="sqr_profile" localSheetId="9">Stripping_cal!#REF!</definedName>
    <definedName name="sqr_profile">#REF!</definedName>
  </definedNames>
  <calcPr calcId="191029"/>
  <customWorkbookViews>
    <customWorkbookView name="phulme - Personal View" guid="{34CB7095-3029-4950-8E16-15E184E5DAED}" personalView="1" maximized="1" xWindow="1" yWindow="1" windowWidth="1436" windowHeight="858" activeSheetId="0"/>
    <customWorkbookView name="sdoherty - Personal View" guid="{DF0D394C-7423-4307-9E51-9047D63521C6}" personalView="1" maximized="1" xWindow="1" yWindow="1" windowWidth="1680" windowHeight="858" activeSheetId="0"/>
    <customWorkbookView name="rsawyer - Personal View" guid="{0748D9D6-9F90-41B8-AB24-18C0CD06A4E6}" personalView="1" maximized="1" xWindow="1" yWindow="1" windowWidth="1680" windowHeight="858" activeSheetId="0"/>
    <customWorkbookView name="brthomson - Personal View" guid="{B524F3FA-3A48-4FCC-B4BD-C23B013EB7CB}" personalView="1" maximized="1" xWindow="1" yWindow="1" windowWidth="1680" windowHeight="829" activeSheetId="0"/>
    <customWorkbookView name="gmason - Personal View" guid="{DEDF258F-B0DB-4522-B21A-8DBC21C692AF}" personalView="1" maximized="1" xWindow="1" yWindow="1" windowWidth="1680" windowHeight="829"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9" i="92" l="1"/>
  <c r="W16" i="92"/>
  <c r="W10" i="92"/>
  <c r="W15" i="92"/>
  <c r="W11" i="92"/>
  <c r="W12" i="92"/>
  <c r="W13" i="92"/>
  <c r="W14" i="92"/>
  <c r="W17" i="92"/>
  <c r="W18" i="92"/>
  <c r="W20" i="92"/>
  <c r="V12" i="92"/>
  <c r="V13" i="92"/>
  <c r="V14" i="92"/>
  <c r="V15" i="92"/>
  <c r="V16" i="92"/>
  <c r="V17" i="92"/>
  <c r="V18" i="92"/>
  <c r="V19" i="92"/>
  <c r="V20" i="92"/>
  <c r="V11" i="92"/>
  <c r="V10" i="92"/>
  <c r="K10" i="92"/>
  <c r="L10" i="92"/>
  <c r="M10" i="92" s="1"/>
  <c r="Q10" i="92" s="1"/>
  <c r="U10" i="92" s="1"/>
  <c r="N10" i="92"/>
  <c r="R10" i="92" s="1"/>
  <c r="O10" i="92"/>
  <c r="P10" i="92"/>
  <c r="Y10" i="92" l="1"/>
  <c r="Z10" i="92" s="1"/>
  <c r="AA10" i="92" s="1"/>
  <c r="X22" i="92" l="1"/>
  <c r="O22" i="92"/>
  <c r="Q23" i="92" l="1"/>
  <c r="P23" i="92"/>
  <c r="P22" i="92"/>
  <c r="O23" i="92"/>
  <c r="M23" i="92"/>
  <c r="X24" i="92"/>
  <c r="J23" i="92"/>
  <c r="I22" i="92"/>
  <c r="I24" i="92" s="1" a="1"/>
  <c r="I24" i="92" s="1"/>
  <c r="I23" i="92"/>
  <c r="C16" i="46"/>
  <c r="C15" i="46"/>
  <c r="J18" i="92" l="1"/>
  <c r="J15" i="92"/>
  <c r="J16" i="92"/>
  <c r="P17" i="92"/>
  <c r="P18" i="92"/>
  <c r="P19" i="92"/>
  <c r="P20" i="92"/>
  <c r="O17" i="92"/>
  <c r="O18" i="92"/>
  <c r="O19" i="92"/>
  <c r="O20" i="92"/>
  <c r="N17" i="92"/>
  <c r="R17" i="92" s="1"/>
  <c r="N18" i="92"/>
  <c r="Y18" i="92" s="1"/>
  <c r="Z18" i="92" s="1"/>
  <c r="AA18" i="92" s="1"/>
  <c r="N19" i="92"/>
  <c r="N20" i="92"/>
  <c r="K11" i="92"/>
  <c r="K12" i="92"/>
  <c r="K13" i="92"/>
  <c r="K14" i="92"/>
  <c r="K15" i="92"/>
  <c r="K16" i="92"/>
  <c r="K17" i="92"/>
  <c r="K18" i="92"/>
  <c r="K19" i="92"/>
  <c r="K20" i="92"/>
  <c r="G19" i="92"/>
  <c r="G20" i="92"/>
  <c r="F19" i="92"/>
  <c r="F20" i="92"/>
  <c r="E19" i="92"/>
  <c r="L19" i="92" s="1"/>
  <c r="E20" i="92"/>
  <c r="L20" i="92" s="1"/>
  <c r="D19" i="92"/>
  <c r="H19" i="92" s="1"/>
  <c r="D20" i="92"/>
  <c r="H20" i="92" s="1"/>
  <c r="H17" i="92"/>
  <c r="G18" i="92"/>
  <c r="F18" i="92"/>
  <c r="E18" i="92"/>
  <c r="L18" i="92" s="1"/>
  <c r="D18" i="92"/>
  <c r="H18" i="92" s="1"/>
  <c r="D16" i="92"/>
  <c r="H16" i="92" s="1"/>
  <c r="G17" i="92"/>
  <c r="F17" i="92"/>
  <c r="E17" i="92"/>
  <c r="L17" i="92" s="1"/>
  <c r="I18" i="46"/>
  <c r="I19" i="46"/>
  <c r="G18" i="46"/>
  <c r="G19" i="46"/>
  <c r="E21" i="46"/>
  <c r="E22" i="46"/>
  <c r="E20" i="46"/>
  <c r="E18" i="46"/>
  <c r="E19" i="46"/>
  <c r="C18" i="46"/>
  <c r="C19" i="46"/>
  <c r="C20" i="46"/>
  <c r="C21" i="46"/>
  <c r="G12" i="46"/>
  <c r="E14" i="46"/>
  <c r="G14" i="46" s="1"/>
  <c r="I14" i="46" s="1"/>
  <c r="E15" i="46"/>
  <c r="I12" i="46"/>
  <c r="I21" i="46"/>
  <c r="C12" i="46"/>
  <c r="E9" i="46"/>
  <c r="N13" i="92"/>
  <c r="C22" i="46"/>
  <c r="G16" i="92"/>
  <c r="G11" i="92"/>
  <c r="G12" i="92"/>
  <c r="G13" i="92"/>
  <c r="G14" i="92"/>
  <c r="G15" i="92"/>
  <c r="C14" i="46"/>
  <c r="R19" i="92" l="1"/>
  <c r="N23" i="92"/>
  <c r="K23" i="92"/>
  <c r="J22" i="92"/>
  <c r="J24" i="92" s="1" a="1"/>
  <c r="J24" i="92" s="1"/>
  <c r="M20" i="92"/>
  <c r="M19" i="92"/>
  <c r="Y20" i="92"/>
  <c r="R20" i="92"/>
  <c r="M18" i="92"/>
  <c r="Q18" i="92" s="1"/>
  <c r="U18" i="92" s="1"/>
  <c r="M17" i="92"/>
  <c r="Q17" i="92" s="1"/>
  <c r="U17" i="92" s="1"/>
  <c r="Y19" i="92"/>
  <c r="R18" i="92"/>
  <c r="Y17" i="92"/>
  <c r="Z17" i="92" s="1"/>
  <c r="AA17" i="92" s="1"/>
  <c r="P16" i="92"/>
  <c r="O16" i="92"/>
  <c r="N16" i="92"/>
  <c r="F13" i="92"/>
  <c r="F15" i="92"/>
  <c r="F16" i="92"/>
  <c r="L16" i="92"/>
  <c r="E14" i="92"/>
  <c r="L14" i="92" s="1"/>
  <c r="E15" i="92"/>
  <c r="L15" i="92" s="1"/>
  <c r="D11" i="92"/>
  <c r="D13" i="92"/>
  <c r="H13" i="92" s="1"/>
  <c r="D14" i="92"/>
  <c r="D15" i="92"/>
  <c r="H15" i="92" s="1"/>
  <c r="M16" i="92" l="1"/>
  <c r="L22" i="92"/>
  <c r="L23" i="92"/>
  <c r="Z19" i="92"/>
  <c r="AA19" i="92" s="1"/>
  <c r="Z20" i="92"/>
  <c r="AA20" i="92" s="1"/>
  <c r="R23" i="92"/>
  <c r="Q20" i="92"/>
  <c r="U20" i="92" s="1"/>
  <c r="Q19" i="92"/>
  <c r="U19" i="92" s="1"/>
  <c r="R16" i="92"/>
  <c r="Y16" i="92"/>
  <c r="Z16" i="92" s="1"/>
  <c r="AA16" i="92" s="1"/>
  <c r="G15" i="46"/>
  <c r="I15" i="46" s="1"/>
  <c r="G11" i="46"/>
  <c r="I11" i="46" s="1"/>
  <c r="P13" i="92"/>
  <c r="P14" i="92"/>
  <c r="P15" i="92"/>
  <c r="O13" i="92"/>
  <c r="O14" i="92"/>
  <c r="O15" i="92"/>
  <c r="N14" i="92"/>
  <c r="N15" i="92"/>
  <c r="L24" i="92" l="1" a="1"/>
  <c r="L24" i="92" s="1"/>
  <c r="Q16" i="92"/>
  <c r="M22" i="92"/>
  <c r="M24" i="92" s="1" a="1"/>
  <c r="M24" i="92" s="1"/>
  <c r="R14" i="92"/>
  <c r="Y14" i="92"/>
  <c r="Z14" i="92" s="1"/>
  <c r="AA14" i="92" s="1"/>
  <c r="R15" i="92"/>
  <c r="Y15" i="92"/>
  <c r="Z15" i="92" s="1"/>
  <c r="AA15" i="92" s="1"/>
  <c r="R13" i="92"/>
  <c r="Y13" i="92"/>
  <c r="Z13" i="92" s="1"/>
  <c r="AA13" i="92" s="1"/>
  <c r="Z7" i="81"/>
  <c r="Y7" i="81"/>
  <c r="U12" i="81"/>
  <c r="U5" i="81"/>
  <c r="U6" i="81"/>
  <c r="U7" i="81"/>
  <c r="U8" i="81"/>
  <c r="U9" i="81"/>
  <c r="U10" i="81"/>
  <c r="U4" i="81"/>
  <c r="C17" i="46"/>
  <c r="G20" i="46"/>
  <c r="I20" i="46" s="1"/>
  <c r="E17" i="46"/>
  <c r="G17" i="46" s="1"/>
  <c r="I17" i="46" s="1"/>
  <c r="E16" i="46"/>
  <c r="G16" i="46" s="1"/>
  <c r="I16" i="46" s="1"/>
  <c r="U16" i="92" l="1"/>
  <c r="Q22" i="92"/>
  <c r="Q24" i="92" s="1" a="1"/>
  <c r="Q24" i="92" s="1"/>
  <c r="C11" i="46"/>
  <c r="E13" i="92"/>
  <c r="L13" i="92" s="1"/>
  <c r="H14" i="92"/>
  <c r="M15" i="92" l="1"/>
  <c r="Q15" i="92" s="1"/>
  <c r="U15" i="92" s="1"/>
  <c r="M14" i="92"/>
  <c r="Q14" i="92" s="1"/>
  <c r="U14" i="92" s="1"/>
  <c r="O11" i="92" l="1"/>
  <c r="P11" i="92"/>
  <c r="O12" i="92"/>
  <c r="P12" i="92"/>
  <c r="C10" i="46"/>
  <c r="C13" i="46"/>
  <c r="F11" i="92"/>
  <c r="F12" i="92"/>
  <c r="N11" i="92"/>
  <c r="N12" i="92"/>
  <c r="Z4" i="81"/>
  <c r="Y4" i="81"/>
  <c r="H11" i="92"/>
  <c r="E11" i="92"/>
  <c r="H12" i="92"/>
  <c r="E12" i="92"/>
  <c r="Y12" i="92" l="1"/>
  <c r="Z12" i="92" s="1"/>
  <c r="R12" i="92"/>
  <c r="Y11" i="92"/>
  <c r="Z11" i="92" s="1"/>
  <c r="AA11" i="92" s="1"/>
  <c r="R11" i="92"/>
  <c r="AA12" i="92" l="1"/>
  <c r="AC33" i="92"/>
  <c r="AB31" i="92"/>
  <c r="Y15" i="81" l="1"/>
  <c r="Z15" i="81"/>
  <c r="N22" i="92" l="1"/>
  <c r="N24" i="92" s="1" a="1"/>
  <c r="N24" i="92" s="1"/>
  <c r="Y22" i="92"/>
  <c r="Y24" i="92" s="1"/>
  <c r="R22" i="92"/>
  <c r="R24" i="92" s="1" a="1"/>
  <c r="R24" i="92" s="1"/>
  <c r="Y6" i="81"/>
  <c r="Y8" i="81"/>
  <c r="Y9" i="81"/>
  <c r="Y10" i="81"/>
  <c r="Y11" i="81"/>
  <c r="Y12" i="81"/>
  <c r="Y13" i="81"/>
  <c r="Y14" i="81"/>
  <c r="Y16" i="81"/>
  <c r="Y17" i="81"/>
  <c r="Y18" i="81"/>
  <c r="Y19" i="81"/>
  <c r="Y20" i="81"/>
  <c r="Y22" i="81"/>
  <c r="Y23" i="81"/>
  <c r="Y24" i="81"/>
  <c r="Y25" i="81"/>
  <c r="Y26" i="81"/>
  <c r="Y27" i="81"/>
  <c r="Y28" i="81"/>
  <c r="Y29" i="81"/>
  <c r="Y30" i="81"/>
  <c r="Y31" i="81"/>
  <c r="Y32" i="81"/>
  <c r="Y33" i="81"/>
  <c r="AA22" i="92" l="1"/>
  <c r="AA24" i="92" s="1"/>
  <c r="Z22" i="92"/>
  <c r="Z24" i="92" s="1"/>
  <c r="G10" i="92"/>
  <c r="D10" i="92" l="1"/>
  <c r="H10" i="92" s="1"/>
  <c r="E10" i="92"/>
  <c r="F10" i="92"/>
  <c r="AB34" i="92"/>
  <c r="K22" i="92" l="1"/>
  <c r="K24" i="92" s="1" a="1"/>
  <c r="K24" i="92" s="1"/>
  <c r="AB33" i="92" l="1"/>
  <c r="AB29" i="92" l="1"/>
  <c r="AB38" i="92" l="1"/>
  <c r="Y5" i="81" l="1"/>
  <c r="Z6" i="81" l="1"/>
  <c r="Z8" i="81"/>
  <c r="Z9" i="81"/>
  <c r="Z11" i="81"/>
  <c r="Z12" i="81"/>
  <c r="Z13" i="81"/>
  <c r="Z14" i="81"/>
  <c r="Z16" i="81"/>
  <c r="Z18" i="81"/>
  <c r="Z19" i="81"/>
  <c r="Z20" i="81"/>
  <c r="Z22" i="81"/>
  <c r="Z25" i="81"/>
  <c r="Z26" i="81"/>
  <c r="Z27" i="81"/>
  <c r="Z28" i="81"/>
  <c r="Z29" i="81"/>
  <c r="Z30" i="81"/>
  <c r="Z31" i="81"/>
  <c r="Z32" i="81"/>
  <c r="Z33" i="81"/>
  <c r="Z5" i="81"/>
  <c r="C55" i="87" l="1"/>
  <c r="C53" i="87"/>
  <c r="C52" i="87"/>
  <c r="C51" i="87"/>
  <c r="C50" i="87"/>
  <c r="C49" i="87"/>
  <c r="C48" i="87"/>
  <c r="C46" i="87"/>
  <c r="L16" i="87"/>
  <c r="D9" i="46"/>
  <c r="C9" i="46"/>
  <c r="AB43" i="96"/>
  <c r="AB42" i="96"/>
  <c r="AB41" i="96"/>
  <c r="AB40" i="96"/>
  <c r="AB39" i="96"/>
  <c r="AB38" i="96"/>
  <c r="AB37" i="96"/>
  <c r="AB36" i="96"/>
  <c r="AB35" i="96"/>
  <c r="AB34" i="96"/>
  <c r="AB33" i="96"/>
  <c r="AB32" i="96"/>
  <c r="AB31" i="96"/>
  <c r="AB30" i="96"/>
  <c r="AB29" i="96"/>
  <c r="AB28" i="96"/>
  <c r="AB27" i="96"/>
  <c r="AB26" i="96"/>
  <c r="AB25" i="96"/>
  <c r="B24" i="96"/>
  <c r="AC38" i="92"/>
  <c r="AC37" i="92"/>
  <c r="AC36" i="92"/>
  <c r="AC35" i="92"/>
  <c r="AC34" i="92"/>
  <c r="AC32" i="92"/>
  <c r="AC31" i="92"/>
  <c r="AC30" i="92"/>
  <c r="AC29" i="92"/>
  <c r="AC28" i="92"/>
  <c r="AC27" i="92"/>
  <c r="AC26" i="92"/>
  <c r="AC25" i="92"/>
  <c r="AC24" i="92"/>
  <c r="AL60" i="92"/>
  <c r="E10" i="46" l="1"/>
  <c r="E13" i="46"/>
  <c r="G9" i="46"/>
  <c r="AK53" i="92"/>
  <c r="AF58" i="92"/>
  <c r="AK63" i="92"/>
  <c r="AE51" i="92"/>
  <c r="AL53" i="92"/>
  <c r="AE61" i="92"/>
  <c r="AL63" i="92"/>
  <c r="AF74" i="92"/>
  <c r="AF51" i="92"/>
  <c r="AF61" i="92"/>
  <c r="AE54" i="92"/>
  <c r="AL58" i="92"/>
  <c r="AF75" i="92"/>
  <c r="AF54" i="92"/>
  <c r="AL51" i="92"/>
  <c r="AE59" i="92"/>
  <c r="AF59" i="92"/>
  <c r="AE52" i="92"/>
  <c r="AL54" i="92"/>
  <c r="AE62" i="92"/>
  <c r="AF67" i="92"/>
  <c r="AF52" i="92"/>
  <c r="AK59" i="92"/>
  <c r="AF62" i="92"/>
  <c r="AB35" i="92"/>
  <c r="AL59" i="92"/>
  <c r="AK52" i="92"/>
  <c r="AK62" i="92"/>
  <c r="AB36" i="92"/>
  <c r="AL52" i="92"/>
  <c r="AE60" i="92"/>
  <c r="AL62" i="92"/>
  <c r="AF69" i="92"/>
  <c r="AF60" i="92"/>
  <c r="AL69" i="92"/>
  <c r="AE53" i="92"/>
  <c r="AE63" i="92"/>
  <c r="AF53" i="92"/>
  <c r="AK60" i="92"/>
  <c r="AM60" i="92" s="1"/>
  <c r="AF63" i="92"/>
  <c r="AE58" i="92"/>
  <c r="G10" i="46" l="1"/>
  <c r="I9" i="46"/>
  <c r="G13" i="46"/>
  <c r="L12" i="92"/>
  <c r="AK61" i="92"/>
  <c r="AF73" i="92"/>
  <c r="AL67" i="92"/>
  <c r="AF76" i="92"/>
  <c r="AL61" i="92"/>
  <c r="AK51" i="92"/>
  <c r="AM51" i="92" s="1"/>
  <c r="AK54" i="92"/>
  <c r="AK58" i="92"/>
  <c r="AM58" i="92" s="1"/>
  <c r="AM52" i="92"/>
  <c r="AG58" i="92"/>
  <c r="AL55" i="92"/>
  <c r="AM62" i="92"/>
  <c r="AG61" i="92"/>
  <c r="AB37" i="92"/>
  <c r="AG59" i="92"/>
  <c r="AF55" i="92"/>
  <c r="AE55" i="92"/>
  <c r="AG51" i="92"/>
  <c r="AM63" i="92"/>
  <c r="AG63" i="92"/>
  <c r="AM53" i="92"/>
  <c r="AG62" i="92"/>
  <c r="AM59" i="92"/>
  <c r="AG52" i="92"/>
  <c r="AG54" i="92"/>
  <c r="AG53" i="92"/>
  <c r="AG60" i="92"/>
  <c r="I10" i="46" l="1"/>
  <c r="L11" i="92" s="1"/>
  <c r="M13" i="92"/>
  <c r="I13" i="46"/>
  <c r="M12" i="92"/>
  <c r="AF68" i="92"/>
  <c r="AL68" i="92"/>
  <c r="AL74" i="92"/>
  <c r="AM61" i="92"/>
  <c r="AM64" i="92" s="1"/>
  <c r="AF77" i="92"/>
  <c r="AK55" i="92"/>
  <c r="AM55" i="92" s="1"/>
  <c r="AB30" i="92"/>
  <c r="AM54" i="92"/>
  <c r="AG55" i="92"/>
  <c r="AG64" i="92"/>
  <c r="Q13" i="92" l="1"/>
  <c r="M11" i="92"/>
  <c r="Q11" i="92" s="1"/>
  <c r="U11" i="92" s="1"/>
  <c r="AF66" i="92"/>
  <c r="AF70" i="92" s="1"/>
  <c r="AL66" i="92"/>
  <c r="AL70" i="92" s="1"/>
  <c r="Q12" i="92"/>
  <c r="AL76" i="92"/>
  <c r="U13" i="92" l="1"/>
  <c r="AL75" i="92" s="1"/>
  <c r="U12" i="92"/>
  <c r="W22" i="92" l="1"/>
  <c r="W24" i="92" s="1"/>
  <c r="AL73" i="92"/>
  <c r="AL77" i="92" s="1"/>
  <c r="AB32" i="9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<sst xmlns="http://schemas.openxmlformats.org/spreadsheetml/2006/main" count="877" uniqueCount="531">
  <si>
    <t>Instructions for use</t>
  </si>
  <si>
    <t>1. Only manually enter data into the yellow coloured cells and on the master data tab!!</t>
  </si>
  <si>
    <t>2. Blue coloured cells are a drop down menu. Select an option from the menu</t>
  </si>
  <si>
    <t xml:space="preserve">3. All other cells will automatically populate </t>
  </si>
  <si>
    <t>4. DO NOT OVER WRITE THE FORMULAS</t>
  </si>
  <si>
    <t>5. The list of headings is populated from the Daily Report spreadsheet Wooly and Mick generate. If there is a heading not on the list, ask and we will put it in</t>
  </si>
  <si>
    <t>6. Use one line on the "EOM Summary" sheet for each heading. If there are multiple ground support regimes in the one heading (i.e. we go through a bad patch of ground and upgrade to GS_5), put this on a new line</t>
  </si>
  <si>
    <t>7. When using the "Stripping and Fibrecrete" tab, use a different line for each kind of stripping cut. There may be multiple strips on one level i.e. a loading bay and stockpile fillets. Ensure the heading name in Column A is the same, as this drives an auto-sum formula on EOM Summary tab.</t>
  </si>
  <si>
    <t>8. If you are unsure, or something isnt working right, ask for help</t>
  </si>
  <si>
    <t>Monthly Development Headings</t>
  </si>
  <si>
    <t xml:space="preserve">SIZE 
( H x W )  </t>
  </si>
  <si>
    <t>GRADE</t>
  </si>
  <si>
    <t xml:space="preserve">PROFILE </t>
  </si>
  <si>
    <t>GS Type</t>
  </si>
  <si>
    <t>COST ACCOUNT</t>
  </si>
  <si>
    <t>Contract Type Dev</t>
  </si>
  <si>
    <t>MI NO.</t>
  </si>
  <si>
    <t>Column7</t>
  </si>
  <si>
    <t>Column8</t>
  </si>
  <si>
    <t>Column9</t>
  </si>
  <si>
    <t>Column10</t>
  </si>
  <si>
    <t>Column11</t>
  </si>
  <si>
    <t>Column12</t>
  </si>
  <si>
    <t>Column6</t>
  </si>
  <si>
    <t>Column72</t>
  </si>
  <si>
    <t>5.5mW x 5.5mH - FA</t>
  </si>
  <si>
    <t>1:7 Down</t>
  </si>
  <si>
    <t>FLAT ARCH</t>
  </si>
  <si>
    <t>Waste</t>
  </si>
  <si>
    <t>CAP</t>
  </si>
  <si>
    <t>5.0mW x 5.0mH - RS</t>
  </si>
  <si>
    <t>5.5mW x 6.0mH - FA</t>
  </si>
  <si>
    <t>Round Shoulders</t>
  </si>
  <si>
    <t>L1_1530_060__DDR_W</t>
  </si>
  <si>
    <t>L4_1105_HWD_W</t>
  </si>
  <si>
    <t>L1_1630_120__DDR_W</t>
  </si>
  <si>
    <t>L1_1630_150__DDR_S</t>
  </si>
  <si>
    <t>L1_1630_150__DDR_N</t>
  </si>
  <si>
    <t>L1_1680_165__DDR_S</t>
  </si>
  <si>
    <t>L4_1355_565__DDR_N</t>
  </si>
  <si>
    <t>L4_1355_835__DDR_N</t>
  </si>
  <si>
    <t>L4_1655_970__DDR_E</t>
  </si>
  <si>
    <t>L4_1705_950__DDR_E</t>
  </si>
  <si>
    <t>4.0mW x 4.0mH - RS</t>
  </si>
  <si>
    <t>1105_HWDW</t>
  </si>
  <si>
    <t>1515_DECLINE</t>
  </si>
  <si>
    <t>L1_1515____DEC__</t>
  </si>
  <si>
    <t>1105_715</t>
  </si>
  <si>
    <t>L4_1105_715_DDR_N</t>
  </si>
  <si>
    <t>1515_SUMP</t>
  </si>
  <si>
    <t>L1_1515_SMP</t>
  </si>
  <si>
    <t>1355_565</t>
  </si>
  <si>
    <t>1530_ESC_N</t>
  </si>
  <si>
    <t>L1_1530_ESC_N</t>
  </si>
  <si>
    <t>1355_685_W</t>
  </si>
  <si>
    <t>L4_1355_685__DDR_W</t>
  </si>
  <si>
    <t>1530_ESC_E</t>
  </si>
  <si>
    <t>L1_1530_ESC_E</t>
  </si>
  <si>
    <t>1355_745</t>
  </si>
  <si>
    <t>L4_1355_745__DDR_N</t>
  </si>
  <si>
    <t>1530_HWD_N</t>
  </si>
  <si>
    <t>L1_1530____HWD_N</t>
  </si>
  <si>
    <t>1405_745</t>
  </si>
  <si>
    <t>L4_1405_745__DDR_N</t>
  </si>
  <si>
    <t>1530_HWD_S</t>
  </si>
  <si>
    <t>L1_1530____HWD_S</t>
  </si>
  <si>
    <t>1495_SP</t>
  </si>
  <si>
    <t>L1_1495_SP</t>
  </si>
  <si>
    <t>1530_SUB</t>
  </si>
  <si>
    <t>L1_1530_SUB</t>
  </si>
  <si>
    <t>1495_SUMP</t>
  </si>
  <si>
    <t>L1_1495_SMP</t>
  </si>
  <si>
    <t>1530_060</t>
  </si>
  <si>
    <t>L1_1530_060_DDR_W</t>
  </si>
  <si>
    <t>1555_760_SLT_E</t>
  </si>
  <si>
    <t>L4_1555_760A_SLT_E</t>
  </si>
  <si>
    <t>1580_HWDN</t>
  </si>
  <si>
    <t>L1_1580_HWD_N</t>
  </si>
  <si>
    <t>1515_DEC</t>
  </si>
  <si>
    <t>1580_SP</t>
  </si>
  <si>
    <t>L1_1580_SPB</t>
  </si>
  <si>
    <t>1530_PDR</t>
  </si>
  <si>
    <t>L1_1530_PDR_E</t>
  </si>
  <si>
    <t>1580_150</t>
  </si>
  <si>
    <t>L1_1580_150__DDR_W</t>
  </si>
  <si>
    <t>1530_HWDS</t>
  </si>
  <si>
    <t>1630_120</t>
  </si>
  <si>
    <t>1530_HWDN</t>
  </si>
  <si>
    <t>1630_150</t>
  </si>
  <si>
    <t>1530_030</t>
  </si>
  <si>
    <t>L1_1530_030_DDR_W</t>
  </si>
  <si>
    <t>1630_150_S</t>
  </si>
  <si>
    <t>1530 120</t>
  </si>
  <si>
    <t>L1_1530_120_DDR_W</t>
  </si>
  <si>
    <t>1630_150_N</t>
  </si>
  <si>
    <t>1630_HWDN</t>
  </si>
  <si>
    <t>L1_1630_HWD_N</t>
  </si>
  <si>
    <t>1655_970_E</t>
  </si>
  <si>
    <t>1680_165_N</t>
  </si>
  <si>
    <t>L1_1680_165__DDR_N</t>
  </si>
  <si>
    <t>1680_165_S</t>
  </si>
  <si>
    <t>1705_950_E (5.0 X 5.0)</t>
  </si>
  <si>
    <t>1800_165</t>
  </si>
  <si>
    <t>L1_1800_165_DDR_N</t>
  </si>
  <si>
    <t>1705_950_E (5.5 X 5.5)</t>
  </si>
  <si>
    <t>1705_970_N</t>
  </si>
  <si>
    <t>L4_1705_970__DDR_N</t>
  </si>
  <si>
    <t>1255_655_N</t>
  </si>
  <si>
    <t>L4_1255_655_DDR_N</t>
  </si>
  <si>
    <t>1745_410_SLT_NW</t>
  </si>
  <si>
    <t>L2_1745_410B_SLT_NW</t>
  </si>
  <si>
    <t>1355_565_N</t>
  </si>
  <si>
    <t>1745_410_SLT_SE</t>
  </si>
  <si>
    <t>L2_1745_410B_SLT_SE</t>
  </si>
  <si>
    <t>1355_595</t>
  </si>
  <si>
    <t>L4_1355_595_DDR_N</t>
  </si>
  <si>
    <t>1800_315_W_A</t>
  </si>
  <si>
    <t>L1_1800_315_DDR_W</t>
  </si>
  <si>
    <t>1355_685_SLT_E</t>
  </si>
  <si>
    <t>L4_1355_685_SLT_E</t>
  </si>
  <si>
    <t>1355 745 PASTE</t>
  </si>
  <si>
    <t>L4_1355_745_FDO</t>
  </si>
  <si>
    <t>1355_685_SLT_W</t>
  </si>
  <si>
    <t>L4_1355_685_SLT_W</t>
  </si>
  <si>
    <t>1495 SP TPB</t>
  </si>
  <si>
    <t>L1_1495 SP TPB</t>
  </si>
  <si>
    <t>1355_835</t>
  </si>
  <si>
    <t>1405_745_STRIP</t>
  </si>
  <si>
    <t>L4_1405_745_STRIP</t>
  </si>
  <si>
    <t>1605_760_STRIP</t>
  </si>
  <si>
    <t>L4_1605_760_STRIP</t>
  </si>
  <si>
    <t>1655 950</t>
  </si>
  <si>
    <t>L4_1655_950__DDR_N</t>
  </si>
  <si>
    <t>1705_805_STRIP</t>
  </si>
  <si>
    <t>L4_1705_805_STRIP</t>
  </si>
  <si>
    <t>1705_775_SLT_W</t>
  </si>
  <si>
    <t>L4_1705_775_SLT_W</t>
  </si>
  <si>
    <t xml:space="preserve">1705 950 </t>
  </si>
  <si>
    <t>1555_760_PASTE</t>
  </si>
  <si>
    <t>L4_1555_760_FDO</t>
  </si>
  <si>
    <t>1755 950 E</t>
  </si>
  <si>
    <t>L4_1755_950__DDR_E</t>
  </si>
  <si>
    <t>1605_620_PASTE</t>
  </si>
  <si>
    <t>L4_1605_620_FDO</t>
  </si>
  <si>
    <t>1755 970 E</t>
  </si>
  <si>
    <t>L4_1755_970__DDR_E</t>
  </si>
  <si>
    <t>1605_640_PASTE</t>
  </si>
  <si>
    <t>L4_1605_640_FDO</t>
  </si>
  <si>
    <t>1605_760_PASTE</t>
  </si>
  <si>
    <t>L4_1605_760_FDO</t>
  </si>
  <si>
    <t>1800_315_PASTE</t>
  </si>
  <si>
    <t>L1_1800_315_FDO</t>
  </si>
  <si>
    <t>VAR</t>
  </si>
  <si>
    <t>Size</t>
  </si>
  <si>
    <t xml:space="preserve">REPORT TYPE:   </t>
  </si>
  <si>
    <t>Byrnecut Development Payment EOM</t>
  </si>
  <si>
    <t xml:space="preserve">REPORT START DATE:   </t>
  </si>
  <si>
    <t xml:space="preserve">REPORT END DATE:   </t>
  </si>
  <si>
    <t xml:space="preserve">AUTHOR:   </t>
  </si>
  <si>
    <t xml:space="preserve">PUBLISHED:   </t>
  </si>
  <si>
    <t>Heading Dimensions</t>
  </si>
  <si>
    <t>Material</t>
  </si>
  <si>
    <t xml:space="preserve">GS Type </t>
  </si>
  <si>
    <t>Cap/Op</t>
  </si>
  <si>
    <r>
      <rPr>
        <b/>
        <i/>
        <sz val="12"/>
        <color theme="1"/>
        <rFont val="Calibri"/>
        <family val="2"/>
        <scheme val="minor"/>
      </rPr>
      <t>Profile
(m</t>
    </r>
    <r>
      <rPr>
        <b/>
        <sz val="10"/>
        <rFont val="Calibri"/>
        <family val="2"/>
      </rPr>
      <t>²)</t>
    </r>
  </si>
  <si>
    <t>EOM
Advance</t>
  </si>
  <si>
    <t>Payment
Meters</t>
  </si>
  <si>
    <t>Design Meters</t>
  </si>
  <si>
    <r>
      <rPr>
        <b/>
        <i/>
        <sz val="12"/>
        <color theme="1"/>
        <rFont val="Calibri"/>
        <family val="2"/>
        <scheme val="minor"/>
      </rPr>
      <t>Stripping
 (m</t>
    </r>
    <r>
      <rPr>
        <b/>
        <sz val="10"/>
        <rFont val="Calibri"/>
        <family val="2"/>
      </rPr>
      <t>³)</t>
    </r>
  </si>
  <si>
    <t>Design
m³</t>
  </si>
  <si>
    <t>Actual m³</t>
  </si>
  <si>
    <t>UnderBreak</t>
  </si>
  <si>
    <t>OverBreak</t>
  </si>
  <si>
    <t>Design Tonnes</t>
  </si>
  <si>
    <t>Actual Tonnes</t>
  </si>
  <si>
    <t xml:space="preserve">Overbreak
Allowance </t>
  </si>
  <si>
    <t>Equiv.
Meters</t>
  </si>
  <si>
    <t>Claimed
Tonnes</t>
  </si>
  <si>
    <t>Comments</t>
  </si>
  <si>
    <t>(%)</t>
  </si>
  <si>
    <t>WASTE</t>
  </si>
  <si>
    <t>Total Waste</t>
  </si>
  <si>
    <t>Combined Totals</t>
  </si>
  <si>
    <t>Position</t>
  </si>
  <si>
    <t>Name</t>
  </si>
  <si>
    <t>Date</t>
  </si>
  <si>
    <t>exceljet.net\keyboard shortcuts</t>
  </si>
  <si>
    <t>For EOM Physicals</t>
  </si>
  <si>
    <t>Total Payment Meters</t>
  </si>
  <si>
    <t>Total Equivalent Meters</t>
  </si>
  <si>
    <t>Underbreak (%)</t>
  </si>
  <si>
    <t xml:space="preserve"> Overbreak(%)</t>
  </si>
  <si>
    <t>Actual Capital Development Metres (m)</t>
  </si>
  <si>
    <t>Actual Operating Development Metres (m)</t>
  </si>
  <si>
    <t>Actual Development Metres (m)</t>
  </si>
  <si>
    <t>Actual Capital Tonnes (t)</t>
  </si>
  <si>
    <t xml:space="preserve">FOR CLAIM- PAYABLE </t>
  </si>
  <si>
    <t>Finance_Mine_Physicals.xlsx</t>
  </si>
  <si>
    <t>Payable_Mine_Physicals.xlsx</t>
  </si>
  <si>
    <t>Dev m</t>
  </si>
  <si>
    <t>Eq Dev m</t>
  </si>
  <si>
    <t>Tot m</t>
  </si>
  <si>
    <t>Cap Waste</t>
  </si>
  <si>
    <t>Cap Ore</t>
  </si>
  <si>
    <t>Op Waste</t>
  </si>
  <si>
    <t>Op Ore</t>
  </si>
  <si>
    <t>Check</t>
  </si>
  <si>
    <t>Finance_Cost_Allocations.xlsx</t>
  </si>
  <si>
    <t>Payable_Cost_Allocations.xlsx</t>
  </si>
  <si>
    <t>2100 CC</t>
  </si>
  <si>
    <t>2105 CC</t>
  </si>
  <si>
    <t>5.5mW x 5.5mH - RS</t>
  </si>
  <si>
    <t>6.0mW x 5.0mH - RS</t>
  </si>
  <si>
    <t>5.0mW x 5.0mH - FA</t>
  </si>
  <si>
    <t>3.0mW x 3.0mH - SQ</t>
  </si>
  <si>
    <t>Str m³</t>
  </si>
  <si>
    <t>Int Str Cap</t>
  </si>
  <si>
    <t>Int Str Op</t>
  </si>
  <si>
    <t>Dev Str Cap</t>
  </si>
  <si>
    <t>Dev Str Op</t>
  </si>
  <si>
    <t>DailyMiningDashboard_Active.xlsm</t>
  </si>
  <si>
    <t>Dev t</t>
  </si>
  <si>
    <t>Waste Cap</t>
  </si>
  <si>
    <t>Waste Op</t>
  </si>
  <si>
    <t>Ore Cap</t>
  </si>
  <si>
    <t>Ore Op</t>
  </si>
  <si>
    <t>1455_670_SLT_W</t>
  </si>
  <si>
    <t>L4_1455_670_SLT_W</t>
  </si>
  <si>
    <t>1455_670_SLT_E</t>
  </si>
  <si>
    <t>L4_1455_670_SLT_E</t>
  </si>
  <si>
    <t>1505_850_SLT_W</t>
  </si>
  <si>
    <t>L4_1505_850_SLT_W</t>
  </si>
  <si>
    <t>1505_850_EXT_N</t>
  </si>
  <si>
    <t>L4_1505_850_SLT_E</t>
  </si>
  <si>
    <t>1555_700_SLT_W</t>
  </si>
  <si>
    <t>L4_1555_700_SLT_W</t>
  </si>
  <si>
    <t>L1_1530____SUB_S</t>
  </si>
  <si>
    <t>1530_090</t>
  </si>
  <si>
    <t>L1_1530_090</t>
  </si>
  <si>
    <t>L4_1555_700_SLT_E</t>
  </si>
  <si>
    <t>1580_SPB</t>
  </si>
  <si>
    <t>L1_1580____SPB</t>
  </si>
  <si>
    <t>1630_210</t>
  </si>
  <si>
    <t>L1_1630_210</t>
  </si>
  <si>
    <t>L1_1530_120</t>
  </si>
  <si>
    <t>1630_PDR</t>
  </si>
  <si>
    <t>L1_1630_PDR</t>
  </si>
  <si>
    <t>L1_1630____HWD_N</t>
  </si>
  <si>
    <t>1655_950_E</t>
  </si>
  <si>
    <t>L4_1655_950__DDR_E_waste</t>
  </si>
  <si>
    <t>L1_1800_165_N</t>
  </si>
  <si>
    <t>L1_1800_165_S</t>
  </si>
  <si>
    <t>1705_805_SLT_W</t>
  </si>
  <si>
    <t>L4_1705_805_SLT_W</t>
  </si>
  <si>
    <t>1800_165_N</t>
  </si>
  <si>
    <t>1800_165_S</t>
  </si>
  <si>
    <t>1850_315</t>
  </si>
  <si>
    <t>L1_1850_315</t>
  </si>
  <si>
    <t>1850_330</t>
  </si>
  <si>
    <t>L1_1850_330</t>
  </si>
  <si>
    <t>1355_745_FDO</t>
  </si>
  <si>
    <t>1505_850_FDO</t>
  </si>
  <si>
    <t>L4_1505_850_FDO</t>
  </si>
  <si>
    <t>1555_700_FDO</t>
  </si>
  <si>
    <t>L4_1555_700_FDO</t>
  </si>
  <si>
    <t>1555_850_RHINO_STRIP</t>
  </si>
  <si>
    <t>L4_1555_850_RHINO_STRIP</t>
  </si>
  <si>
    <t>1605_700_RHINO_STRIP</t>
  </si>
  <si>
    <t>L4_1605_700_RHINO_STRIP</t>
  </si>
  <si>
    <t>1705_805_SLT_W_FDO</t>
  </si>
  <si>
    <t>L4_1705_805_SLT_W_FDO</t>
  </si>
  <si>
    <t>1705_775_FDO</t>
  </si>
  <si>
    <t>L4_1705_775_FDO</t>
  </si>
  <si>
    <t>1800_315_FDO</t>
  </si>
  <si>
    <t>L4_1800_315_FDO</t>
  </si>
  <si>
    <t>Volume from Deswik</t>
  </si>
  <si>
    <t>Distances from Deswik</t>
  </si>
  <si>
    <t>Handle</t>
  </si>
  <si>
    <t>Figure Type</t>
  </si>
  <si>
    <t>SSIAttribute1</t>
  </si>
  <si>
    <t>Volume</t>
  </si>
  <si>
    <t>RATIO</t>
  </si>
  <si>
    <t>UNDERBREAK %</t>
  </si>
  <si>
    <t>OVERBREAK %</t>
  </si>
  <si>
    <t>ORE RATIO</t>
  </si>
  <si>
    <t>WASTE RATIO</t>
  </si>
  <si>
    <t>*Length</t>
  </si>
  <si>
    <t>CHECK HEADING-CUT SHEET</t>
  </si>
  <si>
    <t>Column1</t>
  </si>
  <si>
    <t>Column2</t>
  </si>
  <si>
    <t>Column3</t>
  </si>
  <si>
    <t>Column4</t>
  </si>
  <si>
    <t>Column5</t>
  </si>
  <si>
    <t>L1_1680____DEC__</t>
  </si>
  <si>
    <t>L1_1680____ACC_W</t>
  </si>
  <si>
    <t>L4_1205_700__DDR_N_waste</t>
  </si>
  <si>
    <t>1205_745_PASTE</t>
  </si>
  <si>
    <t>L1_1730____VAD_N</t>
  </si>
  <si>
    <t xml:space="preserve">L4_1605_880__DDR_N_waste  </t>
  </si>
  <si>
    <t>1255_775_PASTE</t>
  </si>
  <si>
    <t>L1_1900_330__DDR_W</t>
  </si>
  <si>
    <t>L4_1755_950__DDR_E_waste</t>
  </si>
  <si>
    <t>1455_790_PASTE</t>
  </si>
  <si>
    <t>L1_1620_BYP__DEC__</t>
  </si>
  <si>
    <t>1555_670_PASTE</t>
  </si>
  <si>
    <t>L1_1620_BYP__VAD__</t>
  </si>
  <si>
    <t>L1_1580_BYP__SP_N3</t>
  </si>
  <si>
    <t>1655_685_PASTE</t>
  </si>
  <si>
    <t>L1_1580_BYP__SP_N4</t>
  </si>
  <si>
    <t>1655_475_PASTE</t>
  </si>
  <si>
    <t>L4_1305_670__OPD_S</t>
  </si>
  <si>
    <t>1655_530_PASTE</t>
  </si>
  <si>
    <t>L4_1355_670__OPD_S</t>
  </si>
  <si>
    <t>1705_775_PASTE</t>
  </si>
  <si>
    <t>L4_1405_700__OPD_S</t>
  </si>
  <si>
    <t>1705_835_PASTE</t>
  </si>
  <si>
    <t>1845_440_PASTE</t>
  </si>
  <si>
    <t>L2_1845_455A_SLT_W</t>
  </si>
  <si>
    <t>L2_1845_455A_SLT_N</t>
  </si>
  <si>
    <t>L2_1845_455A_SLT_S</t>
  </si>
  <si>
    <t>L4_1355_685A_SLT_E</t>
  </si>
  <si>
    <t>L4_1205_700__DDR_N</t>
  </si>
  <si>
    <t>L4_1255_775B_SLT_E</t>
  </si>
  <si>
    <t>L4_1555_670A_SLT_E</t>
  </si>
  <si>
    <t xml:space="preserve">L4_1605_880__DDR_N </t>
  </si>
  <si>
    <t>length</t>
  </si>
  <si>
    <t>2A5F5</t>
  </si>
  <si>
    <t>POLYLINE</t>
  </si>
  <si>
    <t>2A5F6</t>
  </si>
  <si>
    <t>2B0D6</t>
  </si>
  <si>
    <t>1205_700</t>
  </si>
  <si>
    <t>2A5F7</t>
  </si>
  <si>
    <t>2AA80</t>
  </si>
  <si>
    <t>1255_775_SLT_E</t>
  </si>
  <si>
    <t>2A5F8</t>
  </si>
  <si>
    <t>2AE72</t>
  </si>
  <si>
    <t>1305_670_OP</t>
  </si>
  <si>
    <t>L4_1405_685_RB_STRIP</t>
  </si>
  <si>
    <t>1405_685_STRIP</t>
  </si>
  <si>
    <t>2A62A</t>
  </si>
  <si>
    <t>2B054</t>
  </si>
  <si>
    <t>1355_670_OP</t>
  </si>
  <si>
    <t>L1_1620_BYP VAD JB CUD</t>
  </si>
  <si>
    <t>1620_VAD_JB_CUD</t>
  </si>
  <si>
    <t>2A62B</t>
  </si>
  <si>
    <t>2ADD7</t>
  </si>
  <si>
    <t>L1_1680 DEC JB CUD</t>
  </si>
  <si>
    <t>1680_DEC_JB_CUD</t>
  </si>
  <si>
    <t>2A64A</t>
  </si>
  <si>
    <t>L1_1730____VAD_E</t>
  </si>
  <si>
    <t>2ADD6</t>
  </si>
  <si>
    <t>1405_700_OP</t>
  </si>
  <si>
    <t>L4_1655_530_SOLO_STRIP</t>
  </si>
  <si>
    <t>1655_530_STRIP</t>
  </si>
  <si>
    <t>2A681</t>
  </si>
  <si>
    <t>2AE7B</t>
  </si>
  <si>
    <t>1605_880</t>
  </si>
  <si>
    <t xml:space="preserve">L4_1605_880__DDR_N  </t>
  </si>
  <si>
    <t>2A682</t>
  </si>
  <si>
    <t>2A680</t>
  </si>
  <si>
    <t>1620_VAD</t>
  </si>
  <si>
    <t>1620_DEC</t>
  </si>
  <si>
    <t>1580_BYP_SP#03</t>
  </si>
  <si>
    <t>1580_BYP_SP#04</t>
  </si>
  <si>
    <t>2AE69</t>
  </si>
  <si>
    <t>1680_DEC</t>
  </si>
  <si>
    <t>1680_ACC</t>
  </si>
  <si>
    <t>1705_950</t>
  </si>
  <si>
    <t>1730_VAD</t>
  </si>
  <si>
    <t>1755_950</t>
  </si>
  <si>
    <t>2B0FF</t>
  </si>
  <si>
    <t>1845_420_S</t>
  </si>
  <si>
    <t>1845_420_N</t>
  </si>
  <si>
    <t>1845_455_W</t>
  </si>
  <si>
    <t>1900_330</t>
  </si>
  <si>
    <t>L4_1205_745_FDO</t>
  </si>
  <si>
    <t>L4_1255_775_FDO</t>
  </si>
  <si>
    <t>L4_1455_790_FDO</t>
  </si>
  <si>
    <t>L4_1655_685_FDO</t>
  </si>
  <si>
    <t>L4_1655_530_FDO</t>
  </si>
  <si>
    <t>L4_1655_475_FDO</t>
  </si>
  <si>
    <t>L4_1555_670_FDO</t>
  </si>
  <si>
    <t>L4_1705_835_FDO</t>
  </si>
  <si>
    <t>L2_1845_440_FDO</t>
  </si>
  <si>
    <t>End of Month Survey Data</t>
  </si>
  <si>
    <t>Enter the month the End Of Month Survey report is for in cell A2 in XXXX 216 worksheet.</t>
  </si>
  <si>
    <t>Enter the development name or number in colunm A of XXXX 2016 sheet</t>
  </si>
  <si>
    <t>Select development dimensions for each heading form drop down menu in column B</t>
  </si>
  <si>
    <t>Enter design gradient for each development headingin Column C</t>
  </si>
  <si>
    <t>Select profile type from drop down menu in column D. Profile and dimension will automatically give an design area of the development which appears in Column E</t>
  </si>
  <si>
    <t>Enter the metres of advance measured for each development heading in Column F</t>
  </si>
  <si>
    <t>After confirmation from the geology manager enter the advance in ore for each of the development heading in column H. This will then calculate the advance in waste (total metres - ore metres), this will appear in column G</t>
  </si>
  <si>
    <t>Enter the measured volumes for ore, waste and total for the development.</t>
  </si>
  <si>
    <t>Enter the designed stripping for each heading</t>
  </si>
  <si>
    <t>Enter the actual stripping for each heading</t>
  </si>
  <si>
    <t>For End of Month Claim</t>
  </si>
  <si>
    <t>Select the nearest truck loading bay from the drop down menu. Truck must be developed. Column T</t>
  </si>
  <si>
    <t>Select the haulage destination for waste from the drop down menu column U</t>
  </si>
  <si>
    <t>Select the haulage destination for ore from the drop down menu column V</t>
  </si>
  <si>
    <t>Select the ground support type from the drop down menu column W.</t>
  </si>
  <si>
    <t>Select the Contract item number for the development heading from the drop down list. Item number and description can be found in the "Lists" worksheet</t>
  </si>
  <si>
    <t>Development advance for the different Contract items is summarised in Claim Sum worksheet. You should be able to copy and paste this into the monthly claim calculator</t>
  </si>
  <si>
    <t xml:space="preserve">Estimates for over break, rock bolts, fibrecrete m2, mesh m2 and haulage t.km are calculated and shown for each development heading. These can be used to check as default numbers and checks against the claim. </t>
  </si>
  <si>
    <t>BOSA</t>
  </si>
  <si>
    <t xml:space="preserve">END OF MONTH STRIPPING </t>
  </si>
  <si>
    <t xml:space="preserve">Manual Add </t>
  </si>
  <si>
    <t>Drive Name</t>
  </si>
  <si>
    <t>Stripping</t>
  </si>
  <si>
    <t>Ground Support</t>
  </si>
  <si>
    <t>Width</t>
  </si>
  <si>
    <t>Design Strip</t>
  </si>
  <si>
    <t>Quantity</t>
  </si>
  <si>
    <t>Total Design Strip</t>
  </si>
  <si>
    <t>Actual</t>
  </si>
  <si>
    <t>Stripping Pay</t>
  </si>
  <si>
    <t>Design Profile</t>
  </si>
  <si>
    <t>&amp; Height (m)</t>
  </si>
  <si>
    <t>Volume (m³)</t>
  </si>
  <si>
    <r>
      <rPr>
        <b/>
        <sz val="11"/>
        <color theme="1"/>
        <rFont val="Calibri"/>
        <family val="2"/>
        <scheme val="minor"/>
      </rPr>
      <t>Volume (m</t>
    </r>
    <r>
      <rPr>
        <b/>
        <vertAlign val="superscript"/>
        <sz val="11"/>
        <color theme="1"/>
        <rFont val="Calibri"/>
        <family val="2"/>
        <scheme val="minor"/>
      </rPr>
      <t>3</t>
    </r>
    <r>
      <rPr>
        <b/>
        <sz val="11"/>
        <color theme="1"/>
        <rFont val="Calibri"/>
        <family val="2"/>
        <scheme val="minor"/>
      </rPr>
      <t>)</t>
    </r>
  </si>
  <si>
    <t>Std_Fillet</t>
  </si>
  <si>
    <t>STRIPPING CALCULATIONS</t>
  </si>
  <si>
    <t>Description</t>
  </si>
  <si>
    <t>Height</t>
  </si>
  <si>
    <t>Area</t>
  </si>
  <si>
    <t>Stripping Volume (m3)</t>
  </si>
  <si>
    <t>Profile selection</t>
  </si>
  <si>
    <t>profile</t>
  </si>
  <si>
    <t>Profiles</t>
  </si>
  <si>
    <t>Flat backs</t>
  </si>
  <si>
    <t>4.5 x 4.5</t>
  </si>
  <si>
    <t>Sqr</t>
  </si>
  <si>
    <t>Arch</t>
  </si>
  <si>
    <t>Arched backs</t>
  </si>
  <si>
    <t>4.5 x 5.5</t>
  </si>
  <si>
    <t>Square backs</t>
  </si>
  <si>
    <t>5.0 x 5.0</t>
  </si>
  <si>
    <t>Rnd</t>
  </si>
  <si>
    <t>Raisebore</t>
  </si>
  <si>
    <t>5.5 x 4.5</t>
  </si>
  <si>
    <t>5.0mW x 6.0mH - RS</t>
  </si>
  <si>
    <t>4.0X4.0</t>
  </si>
  <si>
    <t>4.0mW x 4.0mH - FA</t>
  </si>
  <si>
    <t>Raise Profiles</t>
  </si>
  <si>
    <t>2 dia</t>
  </si>
  <si>
    <t>2 x 2</t>
  </si>
  <si>
    <t>2.5 dia</t>
  </si>
  <si>
    <t>0.348 dia</t>
  </si>
  <si>
    <t>G</t>
  </si>
  <si>
    <t>3.0 dia</t>
  </si>
  <si>
    <t>3.5 dia</t>
  </si>
  <si>
    <t>3.0 x 4.0</t>
  </si>
  <si>
    <t>4 x 4</t>
  </si>
  <si>
    <t>4.5 dia</t>
  </si>
  <si>
    <t>6 x 4</t>
  </si>
  <si>
    <t>L4_1305_625B_SLT_W</t>
  </si>
  <si>
    <t>L4_1305_625B_SLT_E</t>
  </si>
  <si>
    <t>L4_1355_595__DDR_W</t>
  </si>
  <si>
    <t>L4_1405_715__DDR_N</t>
  </si>
  <si>
    <t>L4_1705_950__DDR_E_WASTE</t>
  </si>
  <si>
    <t>L4_1455_700B_SLT_E</t>
  </si>
  <si>
    <t>L4_1755_970__DDR_W_Waste</t>
  </si>
  <si>
    <t>L4_1455_700B_SLT_W</t>
  </si>
  <si>
    <t>L1_1850_330__DDR_N_WASTE</t>
  </si>
  <si>
    <t>L1_1550____SP_E</t>
  </si>
  <si>
    <t>L1_1560____DDC_N</t>
  </si>
  <si>
    <t>L1_1560____DDC_S</t>
  </si>
  <si>
    <t>L1_1565____DEC__</t>
  </si>
  <si>
    <t>L1_1580____INC__</t>
  </si>
  <si>
    <t>L1_1580____ACC_W</t>
  </si>
  <si>
    <t>L1_1580____SMP_S</t>
  </si>
  <si>
    <t>L1_1580____RAD_W</t>
  </si>
  <si>
    <t>L1_1640____SMP_E</t>
  </si>
  <si>
    <t>L1_1635____CUD_E</t>
  </si>
  <si>
    <t>L1_1630____RAD_W</t>
  </si>
  <si>
    <t>L1_1630____DEC__</t>
  </si>
  <si>
    <t>L4_1655_880_VAD_E</t>
  </si>
  <si>
    <t>L1_1730_195__DDR_W</t>
  </si>
  <si>
    <t>L1_1750_195A_SLT_S</t>
  </si>
  <si>
    <t>L1_1750_195A_SLT_N</t>
  </si>
  <si>
    <t>L1_1800_225A_SLT_N</t>
  </si>
  <si>
    <t>L1_1800_225__DDR_W</t>
  </si>
  <si>
    <t>L1_1850_330__DDR_N</t>
  </si>
  <si>
    <t>L1_1850_315__DDR_W</t>
  </si>
  <si>
    <t>L1_1900_315__DDR_W</t>
  </si>
  <si>
    <t>Stripping / Fillets</t>
  </si>
  <si>
    <t>6.0mW x 5.5mH - FA</t>
  </si>
  <si>
    <t>Byrnecut Development Payment EOM
NAVACHAB GOLD MINE</t>
  </si>
  <si>
    <t>5.5mW x 5.8mH - RS</t>
  </si>
  <si>
    <t>Byrnecut Surveyor</t>
  </si>
  <si>
    <t xml:space="preserve">Total Actual Waste Tonnes </t>
  </si>
  <si>
    <t>Total Payment Waste Tonnes</t>
  </si>
  <si>
    <t>Heading name</t>
  </si>
  <si>
    <t>GSS_01</t>
  </si>
  <si>
    <t>Design+10%</t>
  </si>
  <si>
    <t>SOUTH DECLINE</t>
  </si>
  <si>
    <t>1:50 Up</t>
  </si>
  <si>
    <t>1:6 Down</t>
  </si>
  <si>
    <t>Overbreak (Outside Design)</t>
  </si>
  <si>
    <t>Underbreak (Inside Design)</t>
  </si>
  <si>
    <t>Haulage Dist.</t>
  </si>
  <si>
    <t>Pay Volume</t>
  </si>
  <si>
    <t>Pay Tonnes</t>
  </si>
  <si>
    <t>Tkm</t>
  </si>
  <si>
    <t>UG Project Manager</t>
  </si>
  <si>
    <t>Byrnecut Project Manager</t>
  </si>
  <si>
    <t>QKR Senior Geologist</t>
  </si>
  <si>
    <t>Byrnecut Project Engineer</t>
  </si>
  <si>
    <t>Signature</t>
  </si>
  <si>
    <t>GSS_02</t>
  </si>
  <si>
    <t>4.5mW x 5.8mH - RS</t>
  </si>
  <si>
    <t>S900_SMP W</t>
  </si>
  <si>
    <t>Back_strip_decline</t>
  </si>
  <si>
    <t>Back_strip_intersection</t>
  </si>
  <si>
    <t>S905 DPB_strip</t>
  </si>
  <si>
    <t>Luise Uutoni</t>
  </si>
  <si>
    <t>NORTH DECLINE</t>
  </si>
  <si>
    <t>1:8.9 Down</t>
  </si>
  <si>
    <t>MS900_ACC_E</t>
  </si>
  <si>
    <t>MS_1040_ACC_OD</t>
  </si>
  <si>
    <t>1:50 UP</t>
  </si>
  <si>
    <t>1:30 Down</t>
  </si>
  <si>
    <t>ORE</t>
  </si>
  <si>
    <t>MS900_DDR_N_OD</t>
  </si>
  <si>
    <t>MS900_ACC_E_VD</t>
  </si>
  <si>
    <t>S890_SP_W</t>
  </si>
  <si>
    <t>5.5mW x 6.5mH - RS</t>
  </si>
  <si>
    <t>Ore</t>
  </si>
  <si>
    <t>Total Ore</t>
  </si>
  <si>
    <t>MS900_DDR_N_waste</t>
  </si>
  <si>
    <t>MS_1040_ACC_waste</t>
  </si>
  <si>
    <t>MS900_DDR_N_waste1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</si>
</sst>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_(* #,##0.00_);_(* \(#,##0.00\);_(* &quot;-&quot;??_);_(@_)"/>
    <numFmt numFmtId="165" formatCode="_-&quot;£&quot;* #,##0.00_-;\-&quot;£&quot;* #,##0.00_-;_-&quot;£&quot;* &quot;-&quot;??_-;_-@_-"/>
    <numFmt numFmtId="166" formatCode="0.0"/>
    <numFmt numFmtId="167" formatCode="#,##0.0"/>
    <numFmt numFmtId="168" formatCode="0.0%"/>
    <numFmt numFmtId="169" formatCode="[$-F800]dddd\,\ mmmm\ dd\,\ yyyy"/>
    <numFmt numFmtId="170" formatCode="&quot;Total Advance &quot;\ General\ &quot;m&quot;"/>
    <numFmt numFmtId="171" formatCode="0.0&quot;m&quot;"/>
    <numFmt numFmtId="172" formatCode="_-* #,##0.0_-;\-* #,##0.0_-;_-* &quot;-&quot;??_-;_-@_-"/>
    <numFmt numFmtId="173" formatCode="0.000000000000"/>
    <numFmt numFmtId="174" formatCode="_(* #,##0_);_(* \(#,##0\);_(* &quot;-&quot;??_);_(@_)"/>
    <numFmt numFmtId="175" formatCode="#,##0.000"/>
  </numFmts>
  <fonts count="83">
    <font>
      <sz val="10"/>
      <name val="Arial"/>
      <charset val="134"/>
    </font>
    <font>
      <sz val="11"/>
      <color theme="1"/>
      <name val="Calibri"/>
      <family val="2"/>
      <scheme val="minor"/>
    </font>
    <font>
      <sz val="11"/>
      <color theme="1"/>
      <name val="Calibri"/>
      <family val="2"/>
      <scheme val="minor"/>
    </font>
    <font>
      <sz val="11"/>
      <color theme="1"/>
      <name val="Calibri"/>
      <family val="2"/>
      <scheme val="minor"/>
    </font>
    <font>
      <b/>
      <sz val="18"/>
      <name val="Arial"/>
      <family val="2"/>
    </font>
    <font>
      <sz val="11"/>
      <name val="Calibri"/>
      <family val="2"/>
      <scheme val="minor"/>
    </font>
    <font>
      <sz val="10"/>
      <color rgb="FFFF0000"/>
      <name val="Arial"/>
      <family val="2"/>
    </font>
    <font>
      <b/>
      <sz val="10"/>
      <name val="Arial"/>
      <family val="2"/>
    </font>
    <font>
      <b/>
      <sz val="10"/>
      <color rgb="FFFF0000"/>
      <name val="Arial"/>
      <family val="2"/>
    </font>
    <font>
      <sz val="10"/>
      <color theme="1"/>
      <name val="Arial"/>
      <family val="2"/>
    </font>
    <font>
      <b/>
      <sz val="12"/>
      <color theme="1"/>
      <name val="Calibri"/>
      <family val="2"/>
      <scheme val="minor"/>
    </font>
    <font>
      <b/>
      <sz val="11"/>
      <color theme="1"/>
      <name val="Calibri"/>
      <family val="2"/>
      <scheme val="minor"/>
    </font>
    <font>
      <sz val="12"/>
      <color theme="1"/>
      <name val="Calibri"/>
      <family val="2"/>
    </font>
    <font>
      <sz val="14"/>
      <name val="Calibri"/>
      <family val="2"/>
    </font>
    <font>
      <b/>
      <sz val="16"/>
      <name val="Arial"/>
      <family val="2"/>
    </font>
    <font>
      <b/>
      <sz val="14"/>
      <name val="Arial"/>
      <family val="2"/>
    </font>
    <font>
      <sz val="14"/>
      <name val="Calibri"/>
      <family val="2"/>
      <scheme val="minor"/>
    </font>
    <font>
      <b/>
      <sz val="11"/>
      <name val="Arial"/>
      <family val="2"/>
    </font>
    <font>
      <b/>
      <i/>
      <sz val="11"/>
      <color theme="1"/>
      <name val="Calibri"/>
      <family val="2"/>
      <scheme val="minor"/>
    </font>
    <font>
      <b/>
      <sz val="12"/>
      <name val="Arial"/>
      <family val="2"/>
    </font>
    <font>
      <sz val="10"/>
      <name val="Arial"/>
      <family val="2"/>
    </font>
    <font>
      <b/>
      <sz val="10"/>
      <color theme="1"/>
      <name val="Arial"/>
      <family val="2"/>
    </font>
    <font>
      <sz val="16"/>
      <name val="Arial"/>
      <family val="2"/>
    </font>
    <font>
      <sz val="18"/>
      <name val="Arial"/>
      <family val="2"/>
    </font>
    <font>
      <sz val="18"/>
      <color theme="1"/>
      <name val="Arial"/>
      <family val="2"/>
    </font>
    <font>
      <sz val="16"/>
      <color theme="1"/>
      <name val="Arial"/>
      <family val="2"/>
    </font>
    <font>
      <sz val="14"/>
      <color rgb="FFFF0000"/>
      <name val="Calibri"/>
      <family val="2"/>
      <scheme val="minor"/>
    </font>
    <font>
      <sz val="12"/>
      <name val="Arial"/>
      <family val="2"/>
    </font>
    <font>
      <sz val="11"/>
      <color theme="1"/>
      <name val="Calibri"/>
      <family val="2"/>
      <scheme val="minor"/>
    </font>
    <font>
      <b/>
      <sz val="24"/>
      <color theme="1"/>
      <name val="Calibri"/>
      <family val="2"/>
      <scheme val="minor"/>
    </font>
    <font>
      <sz val="28"/>
      <name val="Impact"/>
      <family val="2"/>
    </font>
    <font>
      <b/>
      <i/>
      <u/>
      <sz val="14"/>
      <color theme="1"/>
      <name val="Aharoni"/>
      <charset val="177"/>
    </font>
    <font>
      <b/>
      <i/>
      <sz val="12"/>
      <color theme="1"/>
      <name val="Calibri"/>
      <family val="2"/>
      <scheme val="minor"/>
    </font>
    <font>
      <sz val="11"/>
      <name val="Arial"/>
      <family val="2"/>
    </font>
    <font>
      <i/>
      <u/>
      <sz val="14"/>
      <name val="Aharoni"/>
      <charset val="177"/>
    </font>
    <font>
      <b/>
      <i/>
      <sz val="11"/>
      <name val="Arial"/>
      <family val="2"/>
    </font>
    <font>
      <b/>
      <i/>
      <sz val="12"/>
      <name val="Arial"/>
      <family val="2"/>
    </font>
    <font>
      <b/>
      <i/>
      <sz val="14"/>
      <name val="Arial"/>
      <family val="2"/>
    </font>
    <font>
      <b/>
      <i/>
      <sz val="10"/>
      <color theme="1"/>
      <name val="Calibri"/>
      <family val="2"/>
      <scheme val="minor"/>
    </font>
    <font>
      <b/>
      <sz val="11"/>
      <color theme="0" tint="-0.14993743705557422"/>
      <name val="Calibri"/>
      <family val="2"/>
      <scheme val="minor"/>
    </font>
    <font>
      <b/>
      <sz val="26"/>
      <color theme="1"/>
      <name val="Calibri"/>
      <family val="2"/>
      <scheme val="minor"/>
    </font>
    <font>
      <sz val="9"/>
      <color theme="1"/>
      <name val="Calibri"/>
      <family val="2"/>
      <scheme val="minor"/>
    </font>
    <font>
      <b/>
      <sz val="16"/>
      <name val="Calibri"/>
      <family val="2"/>
      <scheme val="minor"/>
    </font>
    <font>
      <b/>
      <sz val="16"/>
      <color theme="1"/>
      <name val="Calibri"/>
      <family val="2"/>
      <scheme val="minor"/>
    </font>
    <font>
      <b/>
      <sz val="11"/>
      <name val="Calibri"/>
      <family val="2"/>
      <scheme val="minor"/>
    </font>
    <font>
      <sz val="11"/>
      <color rgb="FF000000"/>
      <name val="Arial"/>
      <family val="2"/>
    </font>
    <font>
      <b/>
      <sz val="9"/>
      <color theme="0" tint="-0.14993743705557422"/>
      <name val="Calibri"/>
      <family val="2"/>
      <scheme val="minor"/>
    </font>
    <font>
      <b/>
      <sz val="15"/>
      <name val="Calibri"/>
      <family val="2"/>
      <scheme val="minor"/>
    </font>
    <font>
      <b/>
      <u/>
      <sz val="11"/>
      <color theme="1"/>
      <name val="Calibri"/>
      <family val="2"/>
      <scheme val="minor"/>
    </font>
    <font>
      <sz val="11"/>
      <color rgb="FF3F3F76"/>
      <name val="Calibri"/>
      <family val="2"/>
      <scheme val="minor"/>
    </font>
    <font>
      <b/>
      <sz val="14"/>
      <color theme="1"/>
      <name val="Arial"/>
      <family val="2"/>
    </font>
    <font>
      <sz val="14"/>
      <name val="Arial"/>
      <family val="2"/>
    </font>
    <font>
      <sz val="11"/>
      <color indexed="8"/>
      <name val="Calibri"/>
      <family val="2"/>
    </font>
    <font>
      <u/>
      <sz val="11"/>
      <color theme="10"/>
      <name val="Calibri"/>
      <family val="2"/>
      <scheme val="minor"/>
    </font>
    <font>
      <b/>
      <u/>
      <sz val="18"/>
      <name val="Arial"/>
      <family val="2"/>
    </font>
    <font>
      <sz val="11"/>
      <color rgb="FF9C6500"/>
      <name val="Calibri"/>
      <family val="2"/>
      <scheme val="minor"/>
    </font>
    <font>
      <sz val="10"/>
      <color indexed="8"/>
      <name val="Arial"/>
      <family val="2"/>
    </font>
    <font>
      <b/>
      <sz val="10"/>
      <name val="Calibri"/>
      <family val="2"/>
    </font>
    <font>
      <b/>
      <vertAlign val="superscript"/>
      <sz val="11"/>
      <color theme="1"/>
      <name val="Calibri"/>
      <family val="2"/>
      <scheme val="minor"/>
    </font>
    <font>
      <sz val="16"/>
      <name val="Calibri"/>
      <family val="2"/>
    </font>
    <font>
      <b/>
      <sz val="10"/>
      <name val="Arial"/>
      <family val="2"/>
    </font>
    <font>
      <b/>
      <sz val="12"/>
      <color theme="1"/>
      <name val="Calibri"/>
      <family val="2"/>
    </font>
    <font>
      <sz val="8"/>
      <name val="Arial"/>
      <family val="2"/>
    </font>
    <font>
      <b/>
      <sz val="12"/>
      <name val="Arial"/>
      <family val="2"/>
    </font>
    <font>
      <b/>
      <sz val="16"/>
      <name val="Calibri"/>
      <family val="2"/>
    </font>
    <font>
      <b/>
      <sz val="11"/>
      <color rgb="FFFF0000"/>
      <name val="Calibri"/>
      <family val="2"/>
      <scheme val="minor"/>
    </font>
    <font>
      <sz val="8"/>
      <name val="Arial"/>
      <family val="2"/>
    </font>
    <font>
      <b/>
      <sz val="16"/>
      <color theme="1"/>
      <name val="Arial"/>
      <family val="2"/>
    </font>
    <font>
      <sz val="11"/>
      <color theme="1"/>
      <name val="Calibri"/>
      <family val="2"/>
      <scheme val="minor"/>
    </font>
    <font>
      <sz val="16"/>
      <name val="Calibri"/>
      <family val="2"/>
      <scheme val="minor"/>
    </font>
    <font>
      <sz val="16"/>
      <color rgb="FFFF0000"/>
      <name val="Arial"/>
      <family val="2"/>
    </font>
    <font>
      <sz val="16"/>
      <color theme="1"/>
      <name val="Calibri"/>
      <family val="2"/>
      <scheme val="minor"/>
    </font>
    <font>
      <b/>
      <i/>
      <sz val="16"/>
      <color theme="1"/>
      <name val="Calibri"/>
      <family val="2"/>
      <scheme val="minor"/>
    </font>
    <font>
      <b/>
      <i/>
      <sz val="16"/>
      <name val="Arial"/>
      <family val="2"/>
    </font>
    <font>
      <sz val="10"/>
      <name val="Arial"/>
      <family val="2"/>
    </font>
    <font>
      <sz val="11"/>
      <color rgb="FFFF0000"/>
      <name val="Calibri"/>
      <family val="2"/>
      <scheme val="minor"/>
    </font>
    <font>
      <b/>
      <sz val="16"/>
      <color rgb="FFFF0000"/>
      <name val="Arial"/>
      <family val="2"/>
    </font>
    <font>
      <b/>
      <sz val="16"/>
      <color rgb="FFFF0000"/>
      <name val="Calibri"/>
      <family val="2"/>
    </font>
    <font>
      <i/>
      <u/>
      <sz val="18"/>
      <name val="Aharoni"/>
      <charset val="177"/>
    </font>
    <font>
      <sz val="10"/>
      <name val="Arial"/>
      <family val="2"/>
    </font>
    <font>
      <sz val="14"/>
      <color theme="1"/>
      <name val="Calibri"/>
      <family val="2"/>
      <scheme val="minor"/>
    </font>
    <font>
      <sz val="11"/>
      <color theme="1"/>
      <name val="Arial"/>
      <family val="2"/>
    </font>
    <font>
      <b/>
      <sz val="11"/>
      <color theme="1"/>
      <name val="Arial"/>
      <family val="2"/>
    </font>
  </fonts>
  <fills count="38">
    <fill>
      <patternFill patternType="none"/>
    </fill>
    <fill>
      <patternFill patternType="gray125"/>
    </fill>
    <fill>
      <patternFill patternType="solid">
        <fgColor theme="0"/>
        <bgColor indexed="64"/>
      </patternFill>
    </fill>
    <fill>
      <patternFill patternType="solid">
        <fgColor theme="4" tint="0.79992065187536243"/>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79992065187536243"/>
        <bgColor indexed="64"/>
      </patternFill>
    </fill>
    <fill>
      <patternFill patternType="solid">
        <fgColor rgb="FFFF0000"/>
        <bgColor indexed="64"/>
      </patternFill>
    </fill>
    <fill>
      <patternFill patternType="solid">
        <fgColor rgb="FF92D050"/>
        <bgColor indexed="64"/>
      </patternFill>
    </fill>
    <fill>
      <patternFill patternType="solid">
        <fgColor theme="0" tint="-0.14993743705557422"/>
        <bgColor indexed="64"/>
      </patternFill>
    </fill>
    <fill>
      <patternFill patternType="solid">
        <fgColor rgb="FFF0DEEF"/>
        <bgColor indexed="64"/>
      </patternFill>
    </fill>
    <fill>
      <gradientFill degree="90">
        <stop position="0">
          <color theme="0"/>
        </stop>
        <stop position="1">
          <color theme="0" tint="-0.25098422193060094"/>
        </stop>
      </gradientFill>
    </fill>
    <fill>
      <patternFill patternType="solid">
        <fgColor rgb="FFCCFF99"/>
        <bgColor indexed="64"/>
      </patternFill>
    </fill>
    <fill>
      <patternFill patternType="solid">
        <fgColor rgb="FFFFCC99"/>
        <bgColor indexed="64"/>
      </patternFill>
    </fill>
    <fill>
      <patternFill patternType="solid">
        <fgColor rgb="FFFFFF99"/>
        <bgColor indexed="64"/>
      </patternFill>
    </fill>
    <fill>
      <patternFill patternType="solid">
        <fgColor rgb="FFFFEB9C"/>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theme="3" tint="0.39997558519241921"/>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79998168889431442"/>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ashed">
        <color auto="1"/>
      </right>
      <top style="medium">
        <color auto="1"/>
      </top>
      <bottom style="thin">
        <color auto="1"/>
      </bottom>
      <diagonal/>
    </border>
    <border>
      <left/>
      <right style="dashed">
        <color auto="1"/>
      </right>
      <top style="medium">
        <color auto="1"/>
      </top>
      <bottom style="thin">
        <color auto="1"/>
      </bottom>
      <diagonal/>
    </border>
    <border>
      <left style="dashed">
        <color auto="1"/>
      </left>
      <right/>
      <top style="medium">
        <color auto="1"/>
      </top>
      <bottom style="thin">
        <color auto="1"/>
      </bottom>
      <diagonal/>
    </border>
    <border>
      <left style="dashed">
        <color auto="1"/>
      </left>
      <right style="dashed">
        <color auto="1"/>
      </right>
      <top style="medium">
        <color auto="1"/>
      </top>
      <bottom style="thin">
        <color auto="1"/>
      </bottom>
      <diagonal/>
    </border>
    <border>
      <left style="dashed">
        <color auto="1"/>
      </left>
      <right style="medium">
        <color auto="1"/>
      </right>
      <top style="medium">
        <color auto="1"/>
      </top>
      <bottom style="thin">
        <color auto="1"/>
      </bottom>
      <diagonal/>
    </border>
    <border>
      <left style="medium">
        <color auto="1"/>
      </left>
      <right style="dashed">
        <color auto="1"/>
      </right>
      <top/>
      <bottom/>
      <diagonal/>
    </border>
    <border>
      <left/>
      <right style="dashed">
        <color auto="1"/>
      </right>
      <top/>
      <bottom/>
      <diagonal/>
    </border>
    <border>
      <left style="dashed">
        <color auto="1"/>
      </left>
      <right/>
      <top/>
      <bottom/>
      <diagonal/>
    </border>
    <border>
      <left style="dashed">
        <color auto="1"/>
      </left>
      <right style="dashed">
        <color auto="1"/>
      </right>
      <top/>
      <bottom/>
      <diagonal/>
    </border>
    <border>
      <left style="dashed">
        <color auto="1"/>
      </left>
      <right style="medium">
        <color auto="1"/>
      </right>
      <top/>
      <bottom/>
      <diagonal/>
    </border>
    <border>
      <left style="medium">
        <color auto="1"/>
      </left>
      <right/>
      <top/>
      <bottom/>
      <diagonal/>
    </border>
    <border>
      <left style="medium">
        <color auto="1"/>
      </left>
      <right style="dashed">
        <color auto="1"/>
      </right>
      <top/>
      <bottom style="medium">
        <color auto="1"/>
      </bottom>
      <diagonal/>
    </border>
    <border>
      <left/>
      <right style="dashed">
        <color auto="1"/>
      </right>
      <top/>
      <bottom style="medium">
        <color auto="1"/>
      </bottom>
      <diagonal/>
    </border>
    <border>
      <left style="dashed">
        <color auto="1"/>
      </left>
      <right/>
      <top/>
      <bottom style="medium">
        <color auto="1"/>
      </bottom>
      <diagonal/>
    </border>
    <border>
      <left style="dashed">
        <color auto="1"/>
      </left>
      <right style="dashed">
        <color auto="1"/>
      </right>
      <top/>
      <bottom style="medium">
        <color auto="1"/>
      </bottom>
      <diagonal/>
    </border>
    <border>
      <left style="dashed">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medium">
        <color auto="1"/>
      </left>
      <right style="medium">
        <color auto="1"/>
      </right>
      <top style="hair">
        <color auto="1"/>
      </top>
      <bottom style="hair">
        <color theme="0" tint="-0.49998474074526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top style="hair">
        <color theme="0" tint="-0.499984740745262"/>
      </top>
      <bottom style="hair">
        <color theme="0" tint="-0.499984740745262"/>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style="hair">
        <color theme="0" tint="-0.499984740745262"/>
      </top>
      <bottom style="hair">
        <color theme="0" tint="-0.499984740745262"/>
      </bottom>
      <diagonal/>
    </border>
    <border>
      <left style="thin">
        <color rgb="FF7F7F7F"/>
      </left>
      <right style="thin">
        <color rgb="FF7F7F7F"/>
      </right>
      <top style="thin">
        <color rgb="FF7F7F7F"/>
      </top>
      <bottom style="thin">
        <color rgb="FF7F7F7F"/>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style="thin">
        <color auto="1"/>
      </right>
      <top/>
      <bottom style="thin">
        <color rgb="FF000000"/>
      </bottom>
      <diagonal/>
    </border>
    <border>
      <left style="thin">
        <color rgb="FFB2B2B2"/>
      </left>
      <right style="thin">
        <color rgb="FFB2B2B2"/>
      </right>
      <top style="thin">
        <color rgb="FFB2B2B2"/>
      </top>
      <bottom style="thin">
        <color rgb="FFB2B2B2"/>
      </bottom>
      <diagonal/>
    </border>
  </borders>
  <cellStyleXfs count="13123">
    <xf numFmtId="0" fontId="0" fillId="0" borderId="0"/>
    <xf numFmtId="0" fontId="49" fillId="15" borderId="47" applyNumberFormat="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49" fillId="15" borderId="47" applyNumberFormat="0" applyAlignment="0" applyProtection="0"/>
    <xf numFmtId="0" fontId="55" fillId="17" borderId="0" applyNumberFormat="0" applyBorder="0" applyAlignment="0" applyProtection="0"/>
    <xf numFmtId="0" fontId="55" fillId="17" borderId="0" applyNumberFormat="0" applyBorder="0" applyAlignment="0" applyProtection="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alignment wrapText="1"/>
    </xf>
    <xf numFmtId="0" fontId="20" fillId="0" borderId="0">
      <alignment wrapText="1"/>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56" fillId="0" borderId="0"/>
    <xf numFmtId="0" fontId="5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8" fillId="0" borderId="0"/>
    <xf numFmtId="0" fontId="28" fillId="0" borderId="0"/>
    <xf numFmtId="0" fontId="28" fillId="0" borderId="0"/>
    <xf numFmtId="0" fontId="28"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8" fillId="0" borderId="0"/>
    <xf numFmtId="0" fontId="28" fillId="0" borderId="0"/>
    <xf numFmtId="0" fontId="20" fillId="0" borderId="0"/>
    <xf numFmtId="0" fontId="20" fillId="0" borderId="0"/>
    <xf numFmtId="0" fontId="20" fillId="0" borderId="0"/>
    <xf numFmtId="0" fontId="28"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 fillId="0" borderId="0"/>
    <xf numFmtId="0" fontId="20" fillId="0" borderId="0"/>
    <xf numFmtId="0" fontId="20" fillId="0" borderId="0"/>
    <xf numFmtId="0" fontId="20"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52" fillId="29" borderId="54"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68" fillId="0" borderId="0"/>
    <xf numFmtId="9" fontId="3" fillId="0" borderId="0" applyFont="0" applyFill="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2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0" fontId="3" fillId="29"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4" fontId="74" fillId="0" borderId="0" applyFont="0" applyFill="0" applyBorder="0" applyAlignment="0" applyProtection="0"/>
    <xf numFmtId="9" fontId="79" fillId="0" borderId="0" applyFont="0" applyFill="0" applyBorder="0" applyAlignment="0" applyProtection="0"/>
  </cellStyleXfs>
  <cellXfs count="332">
    <xf numFmtId="0" fontId="0" fillId="0" borderId="0" xfId="0"/>
    <xf numFmtId="166" fontId="0" fillId="0" borderId="0" xfId="0" applyNumberFormat="1"/>
    <xf numFmtId="0" fontId="4" fillId="0" borderId="0" xfId="0" applyFont="1"/>
    <xf numFmtId="0" fontId="0" fillId="2" borderId="0" xfId="0" applyFill="1" applyAlignment="1">
      <alignment wrapText="1"/>
    </xf>
    <xf numFmtId="0" fontId="0" fillId="0" borderId="1" xfId="0" applyBorder="1"/>
    <xf numFmtId="0" fontId="0" fillId="2" borderId="0" xfId="0" applyFill="1"/>
    <xf numFmtId="0" fontId="5" fillId="0" borderId="2" xfId="0" applyFont="1" applyBorder="1" applyAlignment="1">
      <alignment horizontal="left" vertical="center" wrapText="1"/>
    </xf>
    <xf numFmtId="0" fontId="0" fillId="0" borderId="2" xfId="0" applyBorder="1"/>
    <xf numFmtId="0" fontId="0" fillId="2" borderId="2" xfId="0" applyFill="1" applyBorder="1"/>
    <xf numFmtId="0" fontId="0" fillId="0" borderId="3" xfId="0" applyBorder="1" applyAlignment="1">
      <alignment horizontal="left" vertical="center" wrapText="1"/>
    </xf>
    <xf numFmtId="0" fontId="0" fillId="0" borderId="3" xfId="0" applyBorder="1"/>
    <xf numFmtId="0" fontId="0" fillId="2" borderId="3" xfId="0" applyFill="1" applyBorder="1"/>
    <xf numFmtId="0" fontId="7" fillId="0" borderId="0" xfId="0" applyFont="1"/>
    <xf numFmtId="0" fontId="5" fillId="0" borderId="3" xfId="0" applyFont="1" applyBorder="1" applyAlignment="1">
      <alignment horizontal="left" vertical="center" wrapText="1"/>
    </xf>
    <xf numFmtId="2" fontId="0" fillId="2" borderId="3" xfId="0" applyNumberFormat="1" applyFill="1" applyBorder="1"/>
    <xf numFmtId="1" fontId="8" fillId="2" borderId="0" xfId="0" applyNumberFormat="1" applyFont="1" applyFill="1"/>
    <xf numFmtId="0" fontId="9" fillId="0" borderId="3" xfId="0" applyFont="1" applyBorder="1" applyAlignment="1">
      <alignment horizontal="left" vertical="center" wrapText="1"/>
    </xf>
    <xf numFmtId="1" fontId="7" fillId="2" borderId="0" xfId="0" applyNumberFormat="1" applyFont="1" applyFill="1"/>
    <xf numFmtId="0" fontId="5" fillId="0" borderId="4" xfId="0" applyFont="1" applyBorder="1" applyAlignment="1">
      <alignment horizontal="left" vertical="center" wrapText="1"/>
    </xf>
    <xf numFmtId="0" fontId="0" fillId="0" borderId="4" xfId="0" applyBorder="1"/>
    <xf numFmtId="0" fontId="0" fillId="0" borderId="1" xfId="0" applyBorder="1" applyAlignment="1">
      <alignment horizontal="left" vertical="center" wrapText="1"/>
    </xf>
    <xf numFmtId="0" fontId="9" fillId="0" borderId="1" xfId="0" applyFont="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xf>
    <xf numFmtId="0" fontId="10" fillId="0" borderId="5" xfId="0" applyFont="1"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9" fillId="0" borderId="13" xfId="0" applyFont="1" applyBorder="1"/>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5" fillId="3" borderId="16" xfId="4" applyFont="1" applyBorder="1" applyAlignment="1">
      <alignment horizontal="center"/>
    </xf>
    <xf numFmtId="166" fontId="0" fillId="0" borderId="17" xfId="0" applyNumberFormat="1" applyBorder="1" applyAlignment="1">
      <alignment horizontal="center"/>
    </xf>
    <xf numFmtId="166" fontId="6" fillId="0" borderId="17" xfId="0" applyNumberFormat="1" applyFont="1" applyBorder="1" applyAlignment="1">
      <alignment horizontal="center"/>
    </xf>
    <xf numFmtId="0" fontId="6" fillId="0" borderId="14" xfId="0" applyFont="1" applyBorder="1" applyAlignment="1">
      <alignment horizontal="center"/>
    </xf>
    <xf numFmtId="0" fontId="6" fillId="0" borderId="13" xfId="0" applyFont="1" applyBorder="1"/>
    <xf numFmtId="0" fontId="9" fillId="0" borderId="18" xfId="0" applyFont="1" applyBorder="1"/>
    <xf numFmtId="0" fontId="12" fillId="0" borderId="18" xfId="0" applyFont="1" applyBorder="1"/>
    <xf numFmtId="0" fontId="9" fillId="0" borderId="19" xfId="0" applyFont="1" applyBorder="1"/>
    <xf numFmtId="0" fontId="6" fillId="0" borderId="20" xfId="0" applyFont="1"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166" fontId="0" fillId="0" borderId="23" xfId="0" applyNumberFormat="1" applyBorder="1" applyAlignment="1">
      <alignment horizontal="center"/>
    </xf>
    <xf numFmtId="167" fontId="0" fillId="0" borderId="1" xfId="0" applyNumberFormat="1" applyBorder="1" applyAlignment="1">
      <alignment horizontal="center"/>
    </xf>
    <xf numFmtId="0" fontId="16" fillId="0" borderId="27" xfId="0" applyFont="1" applyBorder="1" applyAlignment="1">
      <alignment horizontal="left" vertical="top"/>
    </xf>
    <xf numFmtId="0" fontId="16" fillId="4" borderId="27" xfId="0" applyFont="1" applyFill="1" applyBorder="1" applyAlignment="1">
      <alignment horizontal="left" vertical="top"/>
    </xf>
    <xf numFmtId="0" fontId="16" fillId="0" borderId="26" xfId="0" applyFont="1" applyBorder="1" applyAlignment="1">
      <alignment horizontal="left" vertical="top"/>
    </xf>
    <xf numFmtId="0" fontId="16" fillId="4" borderId="26" xfId="0" applyFont="1" applyFill="1" applyBorder="1" applyAlignment="1">
      <alignment horizontal="left" vertical="top"/>
    </xf>
    <xf numFmtId="0" fontId="17" fillId="6" borderId="29" xfId="7844" applyFont="1" applyFill="1" applyBorder="1" applyAlignment="1">
      <alignment horizontal="left" vertical="center"/>
    </xf>
    <xf numFmtId="0" fontId="0" fillId="7" borderId="0" xfId="0" applyFill="1"/>
    <xf numFmtId="0" fontId="11" fillId="0" borderId="1" xfId="0" applyFont="1" applyBorder="1" applyAlignment="1">
      <alignment horizontal="center"/>
    </xf>
    <xf numFmtId="0" fontId="11" fillId="0" borderId="1" xfId="0" applyFont="1" applyBorder="1"/>
    <xf numFmtId="0" fontId="20" fillId="8" borderId="1" xfId="0" applyFont="1" applyFill="1" applyBorder="1" applyAlignment="1">
      <alignment horizontal="center"/>
    </xf>
    <xf numFmtId="0" fontId="0" fillId="0" borderId="1" xfId="0" applyBorder="1" applyAlignment="1">
      <alignment horizontal="center" vertical="center"/>
    </xf>
    <xf numFmtId="0" fontId="0" fillId="6" borderId="1" xfId="0" applyFill="1" applyBorder="1" applyAlignment="1">
      <alignment horizontal="center"/>
    </xf>
    <xf numFmtId="166" fontId="0" fillId="0" borderId="1" xfId="0" applyNumberFormat="1" applyBorder="1" applyAlignment="1">
      <alignment horizontal="center"/>
    </xf>
    <xf numFmtId="0" fontId="17" fillId="4" borderId="29" xfId="7844" applyFont="1" applyFill="1" applyBorder="1" applyAlignment="1">
      <alignment horizontal="left" vertical="center"/>
    </xf>
    <xf numFmtId="166" fontId="21" fillId="6" borderId="1" xfId="0" applyNumberFormat="1" applyFont="1" applyFill="1" applyBorder="1"/>
    <xf numFmtId="166" fontId="5" fillId="0" borderId="37" xfId="7844" applyNumberFormat="1" applyFont="1" applyBorder="1" applyAlignment="1">
      <alignment horizontal="center"/>
    </xf>
    <xf numFmtId="166" fontId="5" fillId="0" borderId="0" xfId="7844" applyNumberFormat="1" applyFont="1" applyAlignment="1">
      <alignment horizontal="center"/>
    </xf>
    <xf numFmtId="0" fontId="0" fillId="0" borderId="0" xfId="0" applyAlignment="1">
      <alignment wrapText="1"/>
    </xf>
    <xf numFmtId="0" fontId="6" fillId="0" borderId="0" xfId="0" applyFont="1"/>
    <xf numFmtId="2" fontId="6" fillId="5" borderId="0" xfId="0" applyNumberFormat="1" applyFont="1" applyFill="1"/>
    <xf numFmtId="166" fontId="6" fillId="5" borderId="0" xfId="0" applyNumberFormat="1" applyFont="1" applyFill="1"/>
    <xf numFmtId="0" fontId="17" fillId="0" borderId="29" xfId="7844" applyFont="1" applyBorder="1" applyAlignment="1">
      <alignment horizontal="left" vertical="center"/>
    </xf>
    <xf numFmtId="2" fontId="0" fillId="6" borderId="0" xfId="0" applyNumberFormat="1" applyFill="1"/>
    <xf numFmtId="2" fontId="0" fillId="0" borderId="0" xfId="0" applyNumberFormat="1"/>
    <xf numFmtId="2" fontId="22" fillId="0" borderId="0" xfId="0" applyNumberFormat="1" applyFont="1"/>
    <xf numFmtId="2" fontId="23" fillId="0" borderId="0" xfId="0" applyNumberFormat="1" applyFont="1"/>
    <xf numFmtId="0" fontId="22" fillId="0" borderId="0" xfId="0" applyFont="1"/>
    <xf numFmtId="0" fontId="16" fillId="0" borderId="24" xfId="0" applyFont="1" applyBorder="1" applyAlignment="1">
      <alignment horizontal="left" vertical="top"/>
    </xf>
    <xf numFmtId="0" fontId="16" fillId="6" borderId="24" xfId="0" applyFont="1" applyFill="1" applyBorder="1" applyAlignment="1">
      <alignment horizontal="left" vertical="top"/>
    </xf>
    <xf numFmtId="0" fontId="26" fillId="0" borderId="26" xfId="0" applyFont="1" applyBorder="1" applyAlignment="1">
      <alignment horizontal="left" vertical="top"/>
    </xf>
    <xf numFmtId="0" fontId="16" fillId="4" borderId="40" xfId="0" applyFont="1" applyFill="1" applyBorder="1" applyAlignment="1">
      <alignment horizontal="left" vertical="top"/>
    </xf>
    <xf numFmtId="0" fontId="16" fillId="0" borderId="40" xfId="0" applyFont="1" applyBorder="1" applyAlignment="1">
      <alignment horizontal="left" vertical="top"/>
    </xf>
    <xf numFmtId="0" fontId="0" fillId="9" borderId="0" xfId="0" applyFill="1"/>
    <xf numFmtId="0" fontId="0" fillId="10" borderId="0" xfId="0" applyFill="1"/>
    <xf numFmtId="0" fontId="27" fillId="11" borderId="0" xfId="0" applyFont="1" applyFill="1"/>
    <xf numFmtId="0" fontId="28" fillId="2" borderId="0" xfId="7844" applyFill="1"/>
    <xf numFmtId="0" fontId="28" fillId="0" borderId="0" xfId="7844"/>
    <xf numFmtId="0" fontId="28" fillId="0" borderId="0" xfId="7844" applyAlignment="1">
      <alignment horizontal="center"/>
    </xf>
    <xf numFmtId="0" fontId="28" fillId="12" borderId="0" xfId="7844" applyFill="1" applyAlignment="1">
      <alignment horizontal="center"/>
    </xf>
    <xf numFmtId="0" fontId="28" fillId="0" borderId="0" xfId="7844" applyAlignment="1">
      <alignment vertical="center"/>
    </xf>
    <xf numFmtId="0" fontId="28" fillId="0" borderId="31" xfId="7844" applyBorder="1" applyAlignment="1">
      <alignment vertical="center"/>
    </xf>
    <xf numFmtId="169" fontId="19" fillId="0" borderId="0" xfId="7844" applyNumberFormat="1" applyFont="1" applyAlignment="1">
      <alignment vertical="center"/>
    </xf>
    <xf numFmtId="0" fontId="28" fillId="0" borderId="18" xfId="7844" applyBorder="1" applyAlignment="1">
      <alignment vertical="center"/>
    </xf>
    <xf numFmtId="0" fontId="19" fillId="0" borderId="0" xfId="7844" applyFont="1" applyAlignment="1">
      <alignment vertical="center"/>
    </xf>
    <xf numFmtId="0" fontId="30" fillId="0" borderId="18" xfId="7844" applyFont="1" applyBorder="1" applyAlignment="1">
      <alignment vertical="center"/>
    </xf>
    <xf numFmtId="0" fontId="28" fillId="4" borderId="0" xfId="7844" applyFill="1"/>
    <xf numFmtId="2" fontId="33" fillId="2" borderId="37" xfId="7844" applyNumberFormat="1" applyFont="1" applyFill="1" applyBorder="1" applyAlignment="1">
      <alignment horizontal="center" wrapText="1"/>
    </xf>
    <xf numFmtId="166" fontId="36" fillId="11" borderId="34" xfId="7844" applyNumberFormat="1" applyFont="1" applyFill="1" applyBorder="1"/>
    <xf numFmtId="0" fontId="32" fillId="0" borderId="31" xfId="7844" applyFont="1" applyBorder="1"/>
    <xf numFmtId="0" fontId="38" fillId="13" borderId="18" xfId="7844" applyFont="1" applyFill="1" applyBorder="1" applyAlignment="1">
      <alignment horizontal="left"/>
    </xf>
    <xf numFmtId="0" fontId="28" fillId="0" borderId="18" xfId="7827" applyBorder="1"/>
    <xf numFmtId="0" fontId="39" fillId="0" borderId="42" xfId="7827" applyFont="1" applyBorder="1" applyAlignment="1">
      <alignment horizontal="center"/>
    </xf>
    <xf numFmtId="0" fontId="7" fillId="0" borderId="0" xfId="7844" applyFont="1" applyAlignment="1">
      <alignment vertical="center"/>
    </xf>
    <xf numFmtId="167" fontId="17" fillId="0" borderId="37" xfId="7844" applyNumberFormat="1" applyFont="1" applyBorder="1" applyAlignment="1">
      <alignment horizontal="center"/>
    </xf>
    <xf numFmtId="167" fontId="36" fillId="11" borderId="6" xfId="7844" applyNumberFormat="1" applyFont="1" applyFill="1" applyBorder="1" applyAlignment="1">
      <alignment horizontal="center"/>
    </xf>
    <xf numFmtId="167" fontId="33" fillId="0" borderId="37" xfId="7844" applyNumberFormat="1" applyFont="1" applyBorder="1" applyAlignment="1">
      <alignment horizontal="center"/>
    </xf>
    <xf numFmtId="167" fontId="36" fillId="11" borderId="34" xfId="7844" applyNumberFormat="1" applyFont="1" applyFill="1" applyBorder="1" applyAlignment="1">
      <alignment horizontal="center"/>
    </xf>
    <xf numFmtId="0" fontId="39" fillId="0" borderId="42" xfId="7827" applyFont="1" applyBorder="1"/>
    <xf numFmtId="0" fontId="40" fillId="0" borderId="31" xfId="7844" applyFont="1" applyBorder="1" applyAlignment="1">
      <alignment vertical="center"/>
    </xf>
    <xf numFmtId="0" fontId="28" fillId="0" borderId="31" xfId="7844" applyBorder="1" applyAlignment="1">
      <alignment horizontal="right" vertical="center"/>
    </xf>
    <xf numFmtId="0" fontId="28" fillId="0" borderId="31" xfId="7844" applyBorder="1" applyAlignment="1">
      <alignment horizontal="center" vertical="center"/>
    </xf>
    <xf numFmtId="168" fontId="17" fillId="0" borderId="37" xfId="7844" applyNumberFormat="1" applyFont="1" applyBorder="1" applyAlignment="1">
      <alignment horizontal="center"/>
    </xf>
    <xf numFmtId="3" fontId="33" fillId="0" borderId="37" xfId="7844" applyNumberFormat="1" applyFont="1" applyBorder="1" applyAlignment="1">
      <alignment horizontal="center"/>
    </xf>
    <xf numFmtId="168" fontId="33" fillId="0" borderId="37" xfId="7844" applyNumberFormat="1" applyFont="1" applyBorder="1" applyAlignment="1">
      <alignment horizontal="center"/>
    </xf>
    <xf numFmtId="168" fontId="17" fillId="11" borderId="6" xfId="7844" applyNumberFormat="1" applyFont="1" applyFill="1" applyBorder="1" applyAlignment="1">
      <alignment horizontal="center"/>
    </xf>
    <xf numFmtId="168" fontId="36" fillId="11" borderId="34" xfId="7844" applyNumberFormat="1" applyFont="1" applyFill="1" applyBorder="1" applyAlignment="1">
      <alignment horizontal="center"/>
    </xf>
    <xf numFmtId="166" fontId="32" fillId="0" borderId="0" xfId="7844" applyNumberFormat="1" applyFont="1" applyAlignment="1">
      <alignment horizontal="left"/>
    </xf>
    <xf numFmtId="0" fontId="28" fillId="0" borderId="32" xfId="7844" applyBorder="1" applyAlignment="1">
      <alignment horizontal="center" vertical="center"/>
    </xf>
    <xf numFmtId="0" fontId="28" fillId="0" borderId="0" xfId="7844" applyAlignment="1">
      <alignment horizontal="center" vertical="center"/>
    </xf>
    <xf numFmtId="169" fontId="7" fillId="0" borderId="43" xfId="7844" applyNumberFormat="1" applyFont="1" applyBorder="1" applyAlignment="1">
      <alignment horizontal="center" vertical="center"/>
    </xf>
    <xf numFmtId="169" fontId="7" fillId="0" borderId="0" xfId="7844" applyNumberFormat="1" applyFont="1" applyAlignment="1">
      <alignment horizontal="center" vertical="center"/>
    </xf>
    <xf numFmtId="0" fontId="32" fillId="0" borderId="0" xfId="7844" applyFont="1" applyAlignment="1">
      <alignment horizontal="center" vertical="center" wrapText="1"/>
    </xf>
    <xf numFmtId="3" fontId="33" fillId="0" borderId="46" xfId="7844" applyNumberFormat="1" applyFont="1" applyBorder="1" applyAlignment="1">
      <alignment horizontal="center"/>
    </xf>
    <xf numFmtId="3" fontId="22" fillId="0" borderId="46" xfId="7844" applyNumberFormat="1" applyFont="1" applyBorder="1" applyAlignment="1">
      <alignment horizontal="center"/>
    </xf>
    <xf numFmtId="167" fontId="36" fillId="11" borderId="7" xfId="7844" applyNumberFormat="1" applyFont="1" applyFill="1" applyBorder="1" applyAlignment="1">
      <alignment horizontal="center"/>
    </xf>
    <xf numFmtId="0" fontId="0" fillId="11" borderId="45" xfId="7844" applyFont="1" applyFill="1" applyBorder="1" applyAlignment="1">
      <alignment horizontal="center"/>
    </xf>
    <xf numFmtId="0" fontId="18" fillId="0" borderId="32" xfId="7844" applyFont="1" applyBorder="1" applyAlignment="1">
      <alignment horizontal="center"/>
    </xf>
    <xf numFmtId="0" fontId="38" fillId="13" borderId="43" xfId="7844" applyFont="1" applyFill="1" applyBorder="1" applyAlignment="1">
      <alignment horizontal="center"/>
    </xf>
    <xf numFmtId="3" fontId="43" fillId="0" borderId="43" xfId="7844" applyNumberFormat="1" applyFont="1" applyBorder="1" applyAlignment="1">
      <alignment horizontal="center"/>
    </xf>
    <xf numFmtId="167" fontId="43" fillId="0" borderId="43" xfId="7844" applyNumberFormat="1" applyFont="1" applyBorder="1" applyAlignment="1">
      <alignment horizontal="center"/>
    </xf>
    <xf numFmtId="166" fontId="28" fillId="0" borderId="0" xfId="7844" applyNumberFormat="1"/>
    <xf numFmtId="171" fontId="43" fillId="0" borderId="43" xfId="7844" applyNumberFormat="1" applyFont="1" applyBorder="1" applyAlignment="1">
      <alignment horizontal="center"/>
    </xf>
    <xf numFmtId="0" fontId="0" fillId="0" borderId="0" xfId="7844" applyFont="1"/>
    <xf numFmtId="0" fontId="44" fillId="0" borderId="0" xfId="7844" applyFont="1"/>
    <xf numFmtId="0" fontId="44" fillId="0" borderId="0" xfId="7844" applyFont="1" applyAlignment="1">
      <alignment horizontal="center"/>
    </xf>
    <xf numFmtId="0" fontId="44" fillId="0" borderId="0" xfId="7844" applyFont="1" applyAlignment="1">
      <alignment horizontal="center" vertical="center"/>
    </xf>
    <xf numFmtId="0" fontId="45" fillId="0" borderId="0" xfId="7844" applyFont="1" applyAlignment="1">
      <alignment horizontal="center"/>
    </xf>
    <xf numFmtId="171" fontId="43" fillId="0" borderId="0" xfId="7844" applyNumberFormat="1" applyFont="1" applyAlignment="1">
      <alignment horizontal="center"/>
    </xf>
    <xf numFmtId="3" fontId="43" fillId="0" borderId="0" xfId="7844" applyNumberFormat="1" applyFont="1" applyAlignment="1">
      <alignment horizontal="center"/>
    </xf>
    <xf numFmtId="166" fontId="43" fillId="0" borderId="0" xfId="7844" applyNumberFormat="1" applyFont="1" applyAlignment="1">
      <alignment horizontal="center"/>
    </xf>
    <xf numFmtId="0" fontId="28" fillId="0" borderId="33" xfId="7844" applyBorder="1"/>
    <xf numFmtId="0" fontId="28" fillId="0" borderId="34" xfId="7844" applyBorder="1" applyAlignment="1">
      <alignment horizontal="center"/>
    </xf>
    <xf numFmtId="0" fontId="41" fillId="0" borderId="34" xfId="7844" applyFont="1" applyBorder="1" applyAlignment="1">
      <alignment horizontal="center"/>
    </xf>
    <xf numFmtId="0" fontId="41" fillId="0" borderId="34" xfId="7844" applyFont="1" applyBorder="1" applyAlignment="1">
      <alignment horizontal="right"/>
    </xf>
    <xf numFmtId="170" fontId="42" fillId="0" borderId="34" xfId="7827" applyNumberFormat="1" applyFont="1" applyBorder="1" applyAlignment="1">
      <alignment vertical="center"/>
    </xf>
    <xf numFmtId="172" fontId="28" fillId="0" borderId="0" xfId="7844" applyNumberFormat="1" applyAlignment="1">
      <alignment horizontal="center"/>
    </xf>
    <xf numFmtId="3" fontId="43" fillId="0" borderId="35" xfId="7844" applyNumberFormat="1" applyFont="1" applyBorder="1" applyAlignment="1">
      <alignment horizontal="center"/>
    </xf>
    <xf numFmtId="170" fontId="47" fillId="0" borderId="0" xfId="7844" applyNumberFormat="1" applyFont="1" applyAlignment="1">
      <alignment horizontal="center" vertical="center"/>
    </xf>
    <xf numFmtId="173" fontId="28" fillId="0" borderId="0" xfId="7844" applyNumberFormat="1"/>
    <xf numFmtId="0" fontId="48" fillId="0" borderId="0" xfId="7844" applyFont="1" applyAlignment="1">
      <alignment horizontal="left"/>
    </xf>
    <xf numFmtId="172" fontId="0" fillId="14" borderId="0" xfId="4054" applyNumberFormat="1" applyFont="1" applyFill="1" applyAlignment="1">
      <alignment horizontal="center"/>
    </xf>
    <xf numFmtId="172" fontId="0" fillId="0" borderId="0" xfId="4054" applyNumberFormat="1" applyFont="1" applyAlignment="1">
      <alignment horizontal="center"/>
    </xf>
    <xf numFmtId="172" fontId="49" fillId="15" borderId="47" xfId="1" applyNumberFormat="1" applyAlignment="1">
      <alignment horizontal="center"/>
    </xf>
    <xf numFmtId="0" fontId="28" fillId="0" borderId="30" xfId="7844" applyBorder="1"/>
    <xf numFmtId="0" fontId="28" fillId="0" borderId="31" xfId="7844" applyBorder="1"/>
    <xf numFmtId="0" fontId="28" fillId="0" borderId="18" xfId="7844" applyBorder="1" applyAlignment="1">
      <alignment horizontal="center"/>
    </xf>
    <xf numFmtId="172" fontId="0" fillId="16" borderId="0" xfId="4054" applyNumberFormat="1" applyFont="1" applyFill="1" applyAlignment="1">
      <alignment horizontal="center"/>
    </xf>
    <xf numFmtId="172" fontId="0" fillId="0" borderId="34" xfId="4054" applyNumberFormat="1" applyFont="1" applyBorder="1" applyAlignment="1">
      <alignment horizontal="center"/>
    </xf>
    <xf numFmtId="0" fontId="28" fillId="0" borderId="34" xfId="7844" applyBorder="1"/>
    <xf numFmtId="0" fontId="28" fillId="0" borderId="32" xfId="7844" applyBorder="1"/>
    <xf numFmtId="0" fontId="28" fillId="0" borderId="43" xfId="7844" applyBorder="1" applyAlignment="1">
      <alignment horizontal="center"/>
    </xf>
    <xf numFmtId="0" fontId="28" fillId="0" borderId="43" xfId="7844" applyBorder="1"/>
    <xf numFmtId="0" fontId="28" fillId="0" borderId="35" xfId="7844" applyBorder="1" applyAlignment="1">
      <alignment horizontal="center"/>
    </xf>
    <xf numFmtId="0" fontId="0" fillId="6" borderId="0" xfId="0" applyFill="1"/>
    <xf numFmtId="0" fontId="9" fillId="0" borderId="0" xfId="0" applyFont="1" applyAlignment="1">
      <alignment horizontal="left"/>
    </xf>
    <xf numFmtId="0" fontId="50" fillId="0" borderId="50" xfId="0" applyFont="1" applyBorder="1" applyAlignment="1">
      <alignment horizontal="left"/>
    </xf>
    <xf numFmtId="0" fontId="15" fillId="0" borderId="25" xfId="0" applyFont="1" applyBorder="1"/>
    <xf numFmtId="0" fontId="15" fillId="0" borderId="51" xfId="0" applyFont="1" applyBorder="1"/>
    <xf numFmtId="0" fontId="15" fillId="0" borderId="31" xfId="0" applyFont="1" applyBorder="1"/>
    <xf numFmtId="0" fontId="15" fillId="0" borderId="0" xfId="0" applyFont="1"/>
    <xf numFmtId="0" fontId="9" fillId="0" borderId="52" xfId="0" applyFont="1" applyBorder="1" applyAlignment="1">
      <alignment horizontal="left"/>
    </xf>
    <xf numFmtId="0" fontId="0" fillId="0" borderId="36" xfId="0" applyBorder="1" applyAlignment="1">
      <alignment horizontal="center"/>
    </xf>
    <xf numFmtId="0" fontId="0" fillId="0" borderId="39" xfId="0" applyBorder="1" applyAlignment="1">
      <alignment horizontal="center"/>
    </xf>
    <xf numFmtId="0" fontId="0" fillId="0" borderId="53" xfId="0" applyBorder="1" applyAlignment="1">
      <alignment horizontal="center"/>
    </xf>
    <xf numFmtId="0" fontId="9" fillId="0" borderId="48" xfId="0" applyFont="1" applyBorder="1" applyAlignment="1">
      <alignment horizontal="left"/>
    </xf>
    <xf numFmtId="0" fontId="0" fillId="0" borderId="49" xfId="0" applyBorder="1" applyAlignment="1">
      <alignment horizontal="center"/>
    </xf>
    <xf numFmtId="0" fontId="0" fillId="0" borderId="48" xfId="0" applyBorder="1" applyAlignment="1">
      <alignment horizontal="center"/>
    </xf>
    <xf numFmtId="0" fontId="0" fillId="0" borderId="28" xfId="0" applyBorder="1" applyAlignment="1">
      <alignment horizontal="center"/>
    </xf>
    <xf numFmtId="0" fontId="14" fillId="0" borderId="0" xfId="0" applyFont="1"/>
    <xf numFmtId="0" fontId="51" fillId="0" borderId="0" xfId="0" applyFont="1" applyAlignment="1">
      <alignment wrapText="1"/>
    </xf>
    <xf numFmtId="0" fontId="22" fillId="0" borderId="0" xfId="0" applyFont="1" applyAlignment="1">
      <alignment wrapText="1"/>
    </xf>
    <xf numFmtId="169" fontId="60" fillId="0" borderId="43" xfId="7844" applyNumberFormat="1" applyFont="1" applyBorder="1" applyAlignment="1">
      <alignment horizontal="center" vertical="center"/>
    </xf>
    <xf numFmtId="0" fontId="28" fillId="30" borderId="0" xfId="7844" applyFill="1" applyAlignment="1">
      <alignment horizontal="center"/>
    </xf>
    <xf numFmtId="0" fontId="22" fillId="2" borderId="1" xfId="0" applyFont="1" applyFill="1" applyBorder="1" applyAlignment="1">
      <alignment horizontal="left"/>
    </xf>
    <xf numFmtId="0" fontId="25" fillId="2" borderId="1" xfId="0" applyFont="1" applyFill="1" applyBorder="1"/>
    <xf numFmtId="0" fontId="70" fillId="2" borderId="1" xfId="0" applyFont="1" applyFill="1" applyBorder="1" applyAlignment="1">
      <alignment horizontal="left"/>
    </xf>
    <xf numFmtId="2" fontId="6" fillId="0" borderId="2" xfId="0" applyNumberFormat="1" applyFont="1" applyBorder="1"/>
    <xf numFmtId="2" fontId="6" fillId="0" borderId="0" xfId="0" applyNumberFormat="1" applyFont="1"/>
    <xf numFmtId="168" fontId="9" fillId="0" borderId="0" xfId="0" applyNumberFormat="1" applyFont="1" applyAlignment="1">
      <alignment horizontal="center"/>
    </xf>
    <xf numFmtId="2" fontId="67" fillId="0" borderId="0" xfId="0" applyNumberFormat="1" applyFont="1" applyAlignment="1">
      <alignment horizontal="left" vertical="center"/>
    </xf>
    <xf numFmtId="166" fontId="13" fillId="0" borderId="0" xfId="0" applyNumberFormat="1" applyFont="1" applyAlignment="1">
      <alignment horizontal="center" vertical="center"/>
    </xf>
    <xf numFmtId="166" fontId="64" fillId="0" borderId="0" xfId="0" applyNumberFormat="1" applyFont="1" applyAlignment="1">
      <alignment horizontal="center" vertical="center"/>
    </xf>
    <xf numFmtId="166" fontId="15" fillId="0" borderId="0" xfId="0" applyNumberFormat="1" applyFont="1" applyAlignment="1">
      <alignment horizontal="center"/>
    </xf>
    <xf numFmtId="166" fontId="24" fillId="0" borderId="0" xfId="0" applyNumberFormat="1" applyFont="1" applyAlignment="1">
      <alignment horizontal="center"/>
    </xf>
    <xf numFmtId="0" fontId="17" fillId="0" borderId="0" xfId="7844" applyFont="1" applyAlignment="1">
      <alignment horizontal="left" vertical="center"/>
    </xf>
    <xf numFmtId="0" fontId="14" fillId="0" borderId="0" xfId="7844" applyFont="1" applyAlignment="1">
      <alignment horizontal="left" vertical="center"/>
    </xf>
    <xf numFmtId="2" fontId="14" fillId="0" borderId="0" xfId="7844" applyNumberFormat="1" applyFont="1" applyAlignment="1">
      <alignment horizontal="left" vertical="center"/>
    </xf>
    <xf numFmtId="2" fontId="14" fillId="0" borderId="0" xfId="0" applyNumberFormat="1" applyFont="1"/>
    <xf numFmtId="2" fontId="9" fillId="0" borderId="0" xfId="0" applyNumberFormat="1" applyFont="1"/>
    <xf numFmtId="2" fontId="14" fillId="0" borderId="0" xfId="0" applyNumberFormat="1" applyFont="1" applyAlignment="1">
      <alignment horizontal="left" vertical="center"/>
    </xf>
    <xf numFmtId="166" fontId="43" fillId="0" borderId="0" xfId="0" applyNumberFormat="1" applyFont="1" applyAlignment="1">
      <alignment horizontal="center"/>
    </xf>
    <xf numFmtId="2" fontId="9" fillId="0" borderId="0" xfId="0" applyNumberFormat="1" applyFont="1" applyAlignment="1">
      <alignment horizontal="center"/>
    </xf>
    <xf numFmtId="0" fontId="14" fillId="0" borderId="0" xfId="0" applyFont="1" applyAlignment="1">
      <alignment horizontal="left" vertical="center"/>
    </xf>
    <xf numFmtId="2" fontId="25" fillId="0" borderId="0" xfId="0" applyNumberFormat="1" applyFont="1" applyAlignment="1">
      <alignment horizontal="left" vertical="top"/>
    </xf>
    <xf numFmtId="2" fontId="25" fillId="0" borderId="0" xfId="0" applyNumberFormat="1" applyFont="1" applyAlignment="1">
      <alignment horizontal="center" vertical="center"/>
    </xf>
    <xf numFmtId="2" fontId="24" fillId="0" borderId="0" xfId="0" applyNumberFormat="1" applyFont="1"/>
    <xf numFmtId="2" fontId="14" fillId="0" borderId="0" xfId="0" applyNumberFormat="1" applyFont="1" applyAlignment="1">
      <alignment wrapText="1"/>
    </xf>
    <xf numFmtId="2" fontId="14" fillId="0" borderId="0" xfId="0" applyNumberFormat="1" applyFont="1" applyAlignment="1">
      <alignment horizontal="center"/>
    </xf>
    <xf numFmtId="166" fontId="25" fillId="0" borderId="0" xfId="0" applyNumberFormat="1" applyFont="1"/>
    <xf numFmtId="2" fontId="25" fillId="0" borderId="0" xfId="0" applyNumberFormat="1" applyFont="1"/>
    <xf numFmtId="168" fontId="25" fillId="0" borderId="0" xfId="0" applyNumberFormat="1" applyFont="1" applyAlignment="1">
      <alignment horizontal="center"/>
    </xf>
    <xf numFmtId="0" fontId="59" fillId="0" borderId="0" xfId="0" applyFont="1" applyAlignment="1">
      <alignment horizontal="left" vertical="top"/>
    </xf>
    <xf numFmtId="168" fontId="71" fillId="0" borderId="0" xfId="8324" applyNumberFormat="1" applyFont="1" applyFill="1" applyBorder="1" applyAlignment="1">
      <alignment horizontal="center"/>
    </xf>
    <xf numFmtId="166" fontId="25" fillId="0" borderId="0" xfId="0" applyNumberFormat="1" applyFont="1" applyAlignment="1">
      <alignment horizontal="center"/>
    </xf>
    <xf numFmtId="2" fontId="22" fillId="0" borderId="0" xfId="0" applyNumberFormat="1" applyFont="1" applyAlignment="1">
      <alignment horizontal="center"/>
    </xf>
    <xf numFmtId="166" fontId="59" fillId="0" borderId="0" xfId="0" applyNumberFormat="1" applyFont="1" applyAlignment="1">
      <alignment horizontal="center" vertical="center"/>
    </xf>
    <xf numFmtId="2" fontId="25" fillId="0" borderId="0" xfId="0" applyNumberFormat="1" applyFont="1" applyAlignment="1">
      <alignment horizontal="center"/>
    </xf>
    <xf numFmtId="166" fontId="69" fillId="0" borderId="0" xfId="7844" applyNumberFormat="1" applyFont="1" applyAlignment="1">
      <alignment horizontal="center"/>
    </xf>
    <xf numFmtId="168" fontId="14" fillId="0" borderId="0" xfId="7844" applyNumberFormat="1" applyFont="1" applyAlignment="1">
      <alignment horizontal="center"/>
    </xf>
    <xf numFmtId="0" fontId="69" fillId="0" borderId="0" xfId="0" applyFont="1" applyAlignment="1">
      <alignment horizontal="left" vertical="top"/>
    </xf>
    <xf numFmtId="166" fontId="71" fillId="0" borderId="0" xfId="0" applyNumberFormat="1" applyFont="1" applyAlignment="1">
      <alignment horizontal="center" vertical="center"/>
    </xf>
    <xf numFmtId="2" fontId="70" fillId="0" borderId="0" xfId="0" applyNumberFormat="1" applyFont="1"/>
    <xf numFmtId="166" fontId="14" fillId="0" borderId="0" xfId="0" applyNumberFormat="1" applyFont="1" applyAlignment="1">
      <alignment horizontal="center"/>
    </xf>
    <xf numFmtId="167" fontId="73" fillId="0" borderId="0" xfId="7844" applyNumberFormat="1" applyFont="1" applyAlignment="1">
      <alignment horizontal="center"/>
    </xf>
    <xf numFmtId="0" fontId="22" fillId="2" borderId="38" xfId="0" applyFont="1" applyFill="1" applyBorder="1" applyAlignment="1">
      <alignment horizontal="left"/>
    </xf>
    <xf numFmtId="0" fontId="61" fillId="6" borderId="1" xfId="0" applyFont="1" applyFill="1" applyBorder="1"/>
    <xf numFmtId="0" fontId="63" fillId="6" borderId="29" xfId="7844" applyFont="1" applyFill="1" applyBorder="1" applyAlignment="1">
      <alignment horizontal="left" vertical="center"/>
    </xf>
    <xf numFmtId="2" fontId="14" fillId="6" borderId="0" xfId="0" applyNumberFormat="1" applyFont="1" applyFill="1"/>
    <xf numFmtId="2" fontId="22" fillId="6" borderId="0" xfId="0" applyNumberFormat="1" applyFont="1" applyFill="1"/>
    <xf numFmtId="166" fontId="14" fillId="6" borderId="0" xfId="0" applyNumberFormat="1" applyFont="1" applyFill="1"/>
    <xf numFmtId="2" fontId="67" fillId="6" borderId="0" xfId="0" applyNumberFormat="1" applyFont="1" applyFill="1" applyAlignment="1">
      <alignment horizontal="left" vertical="center"/>
    </xf>
    <xf numFmtId="166" fontId="64" fillId="6" borderId="0" xfId="0" applyNumberFormat="1" applyFont="1" applyFill="1" applyAlignment="1">
      <alignment vertical="center"/>
    </xf>
    <xf numFmtId="166" fontId="59" fillId="6" borderId="0" xfId="0" applyNumberFormat="1" applyFont="1" applyFill="1" applyAlignment="1">
      <alignment horizontal="center" vertical="center"/>
    </xf>
    <xf numFmtId="0" fontId="67" fillId="6" borderId="0" xfId="0" applyFont="1" applyFill="1" applyAlignment="1">
      <alignment horizontal="left" vertical="center"/>
    </xf>
    <xf numFmtId="166" fontId="14" fillId="6" borderId="0" xfId="0" applyNumberFormat="1" applyFont="1" applyFill="1" applyAlignment="1">
      <alignment horizontal="center"/>
    </xf>
    <xf numFmtId="0" fontId="14" fillId="0" borderId="0" xfId="7844" applyFont="1" applyAlignment="1">
      <alignment horizontal="center" vertical="center"/>
    </xf>
    <xf numFmtId="166" fontId="5" fillId="0" borderId="1" xfId="7844" applyNumberFormat="1" applyFont="1" applyBorder="1" applyAlignment="1">
      <alignment horizontal="center"/>
    </xf>
    <xf numFmtId="2" fontId="24" fillId="0" borderId="0" xfId="0" applyNumberFormat="1" applyFont="1" applyAlignment="1">
      <alignment horizontal="center"/>
    </xf>
    <xf numFmtId="166" fontId="9" fillId="0" borderId="0" xfId="7844" applyNumberFormat="1" applyFont="1" applyAlignment="1">
      <alignment horizontal="center" vertical="center"/>
    </xf>
    <xf numFmtId="2" fontId="76" fillId="0" borderId="0" xfId="0" applyNumberFormat="1" applyFont="1" applyAlignment="1">
      <alignment horizontal="left" vertical="center"/>
    </xf>
    <xf numFmtId="2" fontId="76" fillId="6" borderId="0" xfId="0" applyNumberFormat="1" applyFont="1" applyFill="1" applyAlignment="1">
      <alignment horizontal="left" vertical="center"/>
    </xf>
    <xf numFmtId="166" fontId="77" fillId="6" borderId="0" xfId="0" applyNumberFormat="1" applyFont="1" applyFill="1" applyAlignment="1">
      <alignment vertical="center"/>
    </xf>
    <xf numFmtId="0" fontId="75" fillId="0" borderId="2" xfId="0" applyFont="1" applyBorder="1" applyAlignment="1">
      <alignment horizontal="left" vertical="center" wrapText="1"/>
    </xf>
    <xf numFmtId="2" fontId="0" fillId="2" borderId="2" xfId="0" applyNumberFormat="1" applyFill="1" applyBorder="1"/>
    <xf numFmtId="2" fontId="6" fillId="2" borderId="2" xfId="0" applyNumberFormat="1" applyFont="1" applyFill="1" applyBorder="1"/>
    <xf numFmtId="2" fontId="8" fillId="2" borderId="2" xfId="0" applyNumberFormat="1" applyFont="1" applyFill="1" applyBorder="1"/>
    <xf numFmtId="174" fontId="4" fillId="0" borderId="0" xfId="13121" applyNumberFormat="1" applyFont="1" applyAlignment="1">
      <alignment horizontal="left" vertical="center"/>
    </xf>
    <xf numFmtId="174" fontId="78" fillId="0" borderId="0" xfId="13121" applyNumberFormat="1" applyFont="1" applyAlignment="1">
      <alignment horizontal="center" vertical="center"/>
    </xf>
    <xf numFmtId="0" fontId="34" fillId="0" borderId="41" xfId="7844" applyFont="1" applyBorder="1" applyAlignment="1">
      <alignment horizontal="center" vertical="center"/>
    </xf>
    <xf numFmtId="0" fontId="35" fillId="0" borderId="5" xfId="7844" applyFont="1" applyBorder="1"/>
    <xf numFmtId="166" fontId="36" fillId="0" borderId="6" xfId="7844" applyNumberFormat="1" applyFont="1" applyBorder="1" applyAlignment="1">
      <alignment horizontal="center"/>
    </xf>
    <xf numFmtId="167" fontId="36" fillId="0" borderId="6" xfId="7844" applyNumberFormat="1" applyFont="1" applyBorder="1" applyAlignment="1">
      <alignment horizontal="center"/>
    </xf>
    <xf numFmtId="2" fontId="67" fillId="0" borderId="0" xfId="0" applyNumberFormat="1" applyFont="1"/>
    <xf numFmtId="0" fontId="32" fillId="13" borderId="34" xfId="7844" applyFont="1" applyFill="1" applyBorder="1" applyAlignment="1">
      <alignment horizontal="center" vertical="center" wrapText="1"/>
    </xf>
    <xf numFmtId="9" fontId="32" fillId="13" borderId="31" xfId="7844" applyNumberFormat="1" applyFont="1" applyFill="1" applyBorder="1" applyAlignment="1">
      <alignment horizontal="center" vertical="center" wrapText="1"/>
    </xf>
    <xf numFmtId="168" fontId="28" fillId="0" borderId="0" xfId="13122" applyNumberFormat="1" applyFont="1"/>
    <xf numFmtId="175" fontId="33" fillId="0" borderId="46" xfId="7844" applyNumberFormat="1" applyFont="1" applyBorder="1" applyAlignment="1">
      <alignment horizontal="center"/>
    </xf>
    <xf numFmtId="0" fontId="7" fillId="0" borderId="31" xfId="7844" applyFont="1" applyBorder="1" applyAlignment="1">
      <alignment vertical="center"/>
    </xf>
    <xf numFmtId="166" fontId="7" fillId="0" borderId="0" xfId="7844" applyNumberFormat="1" applyFont="1" applyAlignment="1">
      <alignment vertical="center"/>
    </xf>
    <xf numFmtId="0" fontId="40" fillId="0" borderId="0" xfId="7844" applyFont="1" applyAlignment="1">
      <alignment vertical="center"/>
    </xf>
    <xf numFmtId="0" fontId="7" fillId="0" borderId="0" xfId="7844" applyFont="1" applyAlignment="1">
      <alignment horizontal="right" vertical="center"/>
    </xf>
    <xf numFmtId="0" fontId="0" fillId="0" borderId="18" xfId="0" applyBorder="1"/>
    <xf numFmtId="0" fontId="30" fillId="0" borderId="0" xfId="7844" applyFont="1" applyAlignment="1">
      <alignment vertical="center"/>
    </xf>
    <xf numFmtId="0" fontId="30" fillId="0" borderId="0" xfId="7844" applyFont="1" applyAlignment="1">
      <alignment horizontal="center" vertical="center"/>
    </xf>
    <xf numFmtId="166" fontId="36" fillId="11" borderId="33" xfId="7844" applyNumberFormat="1" applyFont="1" applyFill="1" applyBorder="1"/>
    <xf numFmtId="0" fontId="28" fillId="0" borderId="18" xfId="7844" applyBorder="1"/>
    <xf numFmtId="0" fontId="38" fillId="13" borderId="0" xfId="7844" applyFont="1" applyFill="1" applyAlignment="1">
      <alignment horizontal="left"/>
    </xf>
    <xf numFmtId="0" fontId="38" fillId="13" borderId="0" xfId="7844" applyFont="1" applyFill="1" applyAlignment="1">
      <alignment horizontal="center"/>
    </xf>
    <xf numFmtId="0" fontId="39" fillId="0" borderId="0" xfId="7827" applyFont="1" applyAlignment="1">
      <alignment horizontal="center"/>
    </xf>
    <xf numFmtId="167" fontId="65" fillId="0" borderId="0" xfId="7827" applyNumberFormat="1" applyFont="1" applyAlignment="1">
      <alignment horizontal="center"/>
    </xf>
    <xf numFmtId="0" fontId="41" fillId="0" borderId="0" xfId="7844" applyFont="1" applyAlignment="1">
      <alignment horizontal="right"/>
    </xf>
    <xf numFmtId="170" fontId="42" fillId="0" borderId="0" xfId="7827" applyNumberFormat="1" applyFont="1" applyAlignment="1">
      <alignment vertical="center"/>
    </xf>
    <xf numFmtId="170" fontId="42" fillId="0" borderId="0" xfId="7844" applyNumberFormat="1" applyFont="1" applyAlignment="1">
      <alignment vertical="center"/>
    </xf>
    <xf numFmtId="0" fontId="39" fillId="0" borderId="0" xfId="7827" applyFont="1"/>
    <xf numFmtId="0" fontId="28" fillId="0" borderId="0" xfId="7844" applyAlignment="1">
      <alignment horizontal="left"/>
    </xf>
    <xf numFmtId="0" fontId="28" fillId="0" borderId="0" xfId="7827"/>
    <xf numFmtId="0" fontId="28" fillId="0" borderId="0" xfId="7827" applyAlignment="1">
      <alignment horizontal="center"/>
    </xf>
    <xf numFmtId="168" fontId="17" fillId="11" borderId="7" xfId="7844" applyNumberFormat="1" applyFont="1" applyFill="1" applyBorder="1" applyAlignment="1">
      <alignment horizontal="center"/>
    </xf>
    <xf numFmtId="0" fontId="41" fillId="0" borderId="0" xfId="7844" applyFont="1" applyAlignment="1">
      <alignment horizontal="center"/>
    </xf>
    <xf numFmtId="0" fontId="46" fillId="0" borderId="0" xfId="7844" applyFont="1" applyAlignment="1">
      <alignment horizontal="center"/>
    </xf>
    <xf numFmtId="0" fontId="11" fillId="0" borderId="18" xfId="7827" applyFont="1" applyBorder="1"/>
    <xf numFmtId="0" fontId="1" fillId="0" borderId="30" xfId="7844" applyFont="1" applyBorder="1" applyAlignment="1">
      <alignment vertical="center"/>
    </xf>
    <xf numFmtId="0" fontId="1" fillId="0" borderId="0" xfId="7844" applyFont="1" applyAlignment="1">
      <alignment horizontal="center"/>
    </xf>
    <xf numFmtId="168" fontId="80" fillId="0" borderId="0" xfId="8324" applyNumberFormat="1" applyFont="1" applyFill="1" applyBorder="1" applyAlignment="1">
      <alignment horizontal="center"/>
    </xf>
    <xf numFmtId="168" fontId="80" fillId="0" borderId="0" xfId="0" applyNumberFormat="1" applyFont="1" applyAlignment="1">
      <alignment horizontal="center"/>
    </xf>
    <xf numFmtId="166" fontId="43" fillId="24" borderId="0" xfId="0" applyNumberFormat="1" applyFont="1" applyFill="1" applyAlignment="1">
      <alignment horizontal="center"/>
    </xf>
    <xf numFmtId="0" fontId="14" fillId="24" borderId="0" xfId="7844" applyFont="1" applyFill="1" applyAlignment="1">
      <alignment horizontal="center" vertical="center"/>
    </xf>
    <xf numFmtId="2" fontId="25" fillId="24" borderId="0" xfId="0" applyNumberFormat="1" applyFont="1" applyFill="1"/>
    <xf numFmtId="2" fontId="25" fillId="24" borderId="0" xfId="0" applyNumberFormat="1" applyFont="1" applyFill="1" applyAlignment="1">
      <alignment horizontal="center"/>
    </xf>
    <xf numFmtId="168" fontId="80" fillId="24" borderId="0" xfId="8324" applyNumberFormat="1" applyFont="1" applyFill="1" applyBorder="1" applyAlignment="1">
      <alignment horizontal="center"/>
    </xf>
    <xf numFmtId="166" fontId="43" fillId="37" borderId="0" xfId="0" applyNumberFormat="1" applyFont="1" applyFill="1" applyAlignment="1">
      <alignment horizontal="center"/>
    </xf>
    <xf numFmtId="0" fontId="14" fillId="37" borderId="0" xfId="7844" applyFont="1" applyFill="1" applyAlignment="1">
      <alignment horizontal="center" vertical="center"/>
    </xf>
    <xf numFmtId="2" fontId="25" fillId="37" borderId="0" xfId="0" applyNumberFormat="1" applyFont="1" applyFill="1"/>
    <xf numFmtId="2" fontId="22" fillId="37" borderId="0" xfId="0" applyNumberFormat="1" applyFont="1" applyFill="1"/>
    <xf numFmtId="168" fontId="80" fillId="37" borderId="0" xfId="8324" applyNumberFormat="1" applyFont="1" applyFill="1" applyBorder="1" applyAlignment="1">
      <alignment horizontal="center"/>
    </xf>
    <xf numFmtId="0" fontId="17" fillId="2" borderId="29" xfId="7844" applyFont="1" applyFill="1" applyBorder="1" applyAlignment="1">
      <alignment horizontal="left" vertical="center"/>
    </xf>
    <xf numFmtId="167" fontId="81" fillId="0" borderId="37" xfId="7844" applyNumberFormat="1" applyFont="1" applyBorder="1" applyAlignment="1">
      <alignment horizontal="center"/>
    </xf>
    <xf numFmtId="167" fontId="82" fillId="0" borderId="37" xfId="7844" applyNumberFormat="1" applyFont="1" applyBorder="1" applyAlignment="1">
      <alignment horizontal="center"/>
    </xf>
    <xf numFmtId="0" fontId="20" fillId="0" borderId="1" xfId="0" applyFont="1" applyBorder="1" applyAlignment="1">
      <alignment horizontal="center" vertical="center"/>
    </xf>
    <xf numFmtId="0" fontId="35" fillId="0" borderId="34" xfId="7844" applyFont="1" applyBorder="1"/>
    <xf numFmtId="166" fontId="36" fillId="0" borderId="34" xfId="7844" applyNumberFormat="1" applyFont="1" applyBorder="1" applyAlignment="1">
      <alignment horizontal="center"/>
    </xf>
    <xf numFmtId="167" fontId="36" fillId="11" borderId="35" xfId="7844" applyNumberFormat="1" applyFont="1" applyFill="1" applyBorder="1" applyAlignment="1">
      <alignment horizontal="center"/>
    </xf>
    <xf numFmtId="2" fontId="43" fillId="0" borderId="0" xfId="0" applyNumberFormat="1" applyFont="1" applyAlignment="1">
      <alignment horizontal="center"/>
    </xf>
    <xf numFmtId="0" fontId="39" fillId="0" borderId="42" xfId="7827" applyFont="1" applyBorder="1" applyAlignment="1">
      <alignment horizontal="center"/>
    </xf>
    <xf numFmtId="166" fontId="37" fillId="11" borderId="34" xfId="7844" applyNumberFormat="1" applyFont="1" applyFill="1" applyBorder="1" applyAlignment="1">
      <alignment horizontal="center"/>
    </xf>
    <xf numFmtId="166" fontId="36" fillId="11" borderId="34" xfId="7844" applyNumberFormat="1" applyFont="1" applyFill="1" applyBorder="1" applyAlignment="1">
      <alignment horizontal="center"/>
    </xf>
    <xf numFmtId="0" fontId="32" fillId="13" borderId="31" xfId="7844" applyFont="1" applyFill="1" applyBorder="1" applyAlignment="1">
      <alignment horizontal="center" vertical="center" wrapText="1"/>
    </xf>
    <xf numFmtId="0" fontId="32" fillId="13" borderId="34" xfId="7844" applyFont="1" applyFill="1" applyBorder="1" applyAlignment="1">
      <alignment horizontal="center" vertical="center" wrapText="1"/>
    </xf>
    <xf numFmtId="166" fontId="36" fillId="0" borderId="6" xfId="7844" applyNumberFormat="1" applyFont="1" applyBorder="1" applyAlignment="1">
      <alignment horizontal="center"/>
    </xf>
    <xf numFmtId="0" fontId="28" fillId="0" borderId="0" xfId="7844" applyAlignment="1">
      <alignment horizontal="center"/>
    </xf>
    <xf numFmtId="0" fontId="32" fillId="13" borderId="44" xfId="7844" applyFont="1" applyFill="1" applyBorder="1" applyAlignment="1">
      <alignment horizontal="center" vertical="center" wrapText="1"/>
    </xf>
    <xf numFmtId="0" fontId="32" fillId="13" borderId="45" xfId="7844" applyFont="1" applyFill="1" applyBorder="1" applyAlignment="1">
      <alignment horizontal="center" vertical="center" wrapText="1"/>
    </xf>
    <xf numFmtId="0" fontId="32" fillId="0" borderId="0" xfId="7844" applyFont="1" applyAlignment="1">
      <alignment horizontal="center" vertical="center" wrapText="1"/>
    </xf>
    <xf numFmtId="0" fontId="31" fillId="13" borderId="30" xfId="7844" applyFont="1" applyFill="1" applyBorder="1" applyAlignment="1">
      <alignment horizontal="center" vertical="center" wrapText="1"/>
    </xf>
    <xf numFmtId="0" fontId="31" fillId="13" borderId="33" xfId="7844" applyFont="1" applyFill="1" applyBorder="1" applyAlignment="1">
      <alignment horizontal="center" vertical="center" wrapText="1"/>
    </xf>
    <xf numFmtId="0" fontId="32" fillId="13" borderId="30" xfId="7844" applyFont="1" applyFill="1" applyBorder="1" applyAlignment="1">
      <alignment horizontal="center" vertical="center" wrapText="1"/>
    </xf>
    <xf numFmtId="0" fontId="32" fillId="13" borderId="33" xfId="7844" applyFont="1" applyFill="1" applyBorder="1" applyAlignment="1">
      <alignment horizontal="center" vertical="center" wrapText="1"/>
    </xf>
    <xf numFmtId="0" fontId="32" fillId="13" borderId="32" xfId="7844" applyFont="1" applyFill="1" applyBorder="1" applyAlignment="1">
      <alignment horizontal="center" vertical="center" wrapText="1"/>
    </xf>
    <xf numFmtId="0" fontId="32" fillId="13" borderId="35" xfId="7844" applyFont="1" applyFill="1" applyBorder="1" applyAlignment="1">
      <alignment horizontal="center" vertical="center" wrapText="1"/>
    </xf>
    <xf numFmtId="0" fontId="29" fillId="0" borderId="31" xfId="7844" applyFont="1" applyBorder="1" applyAlignment="1">
      <alignment horizontal="center" vertical="center" wrapText="1"/>
    </xf>
    <xf numFmtId="0" fontId="29" fillId="0" borderId="0" xfId="7844" applyFont="1" applyAlignment="1">
      <alignment horizontal="center" vertical="center" wrapText="1"/>
    </xf>
    <xf numFmtId="0" fontId="43" fillId="0" borderId="34" xfId="7844" applyFont="1" applyBorder="1" applyAlignment="1">
      <alignment horizontal="center"/>
    </xf>
    <xf numFmtId="0" fontId="32" fillId="11" borderId="31" xfId="7844" applyFont="1" applyFill="1" applyBorder="1" applyAlignment="1">
      <alignment horizontal="center" vertical="center" wrapText="1"/>
    </xf>
    <xf numFmtId="0" fontId="32" fillId="11" borderId="34" xfId="7844" applyFont="1" applyFill="1" applyBorder="1" applyAlignment="1">
      <alignment horizontal="center" vertical="center" wrapText="1"/>
    </xf>
    <xf numFmtId="0" fontId="72" fillId="0" borderId="0" xfId="7844" applyFont="1" applyAlignment="1">
      <alignment horizontal="center" vertical="center" wrapText="1"/>
    </xf>
    <xf numFmtId="0" fontId="19" fillId="0" borderId="30" xfId="0" applyFont="1" applyBorder="1" applyAlignment="1">
      <alignment horizontal="center"/>
    </xf>
    <xf numFmtId="0" fontId="19" fillId="0" borderId="31" xfId="0" applyFont="1" applyBorder="1" applyAlignment="1">
      <alignment horizontal="center"/>
    </xf>
    <xf numFmtId="0" fontId="19" fillId="0" borderId="32" xfId="0" applyFont="1" applyBorder="1" applyAlignment="1">
      <alignment horizontal="center"/>
    </xf>
    <xf numFmtId="0" fontId="19" fillId="0" borderId="33" xfId="0" applyFont="1" applyBorder="1" applyAlignment="1">
      <alignment horizontal="center"/>
    </xf>
    <xf numFmtId="0" fontId="19" fillId="0" borderId="34" xfId="0" applyFont="1" applyBorder="1" applyAlignment="1">
      <alignment horizontal="center"/>
    </xf>
    <xf numFmtId="0" fontId="19" fillId="0" borderId="35" xfId="0" applyFont="1" applyBorder="1" applyAlignment="1">
      <alignment horizontal="center"/>
    </xf>
  </cellXfs>
  <cellStyles count="13123">
    <cellStyle name="20% - Accent1 2" xfId="2" xr:uid="{00000000-0005-0000-0000-000031000000}"/>
    <cellStyle name="20% - Accent1 2 10" xfId="3" xr:uid="{00000000-0005-0000-0000-000032000000}"/>
    <cellStyle name="20% - Accent1 2 11" xfId="8325" xr:uid="{E38C96F9-BE24-4B37-83E5-0D36856FE20E}"/>
    <cellStyle name="20% - Accent1 2 2" xfId="4" xr:uid="{00000000-0005-0000-0000-000033000000}"/>
    <cellStyle name="20% - Accent1 2 2 10" xfId="8326" xr:uid="{20481338-C9F5-4BC5-A2E8-1FD9DA61DB11}"/>
    <cellStyle name="20% - Accent1 2 2 2" xfId="5" xr:uid="{00000000-0005-0000-0000-000034000000}"/>
    <cellStyle name="20% - Accent1 2 2 2 2" xfId="6" xr:uid="{00000000-0005-0000-0000-000035000000}"/>
    <cellStyle name="20% - Accent1 2 2 2 2 2" xfId="7" xr:uid="{00000000-0005-0000-0000-000036000000}"/>
    <cellStyle name="20% - Accent1 2 2 2 2 2 2" xfId="8" xr:uid="{00000000-0005-0000-0000-000037000000}"/>
    <cellStyle name="20% - Accent1 2 2 2 2 2 2 2" xfId="9" xr:uid="{00000000-0005-0000-0000-000038000000}"/>
    <cellStyle name="20% - Accent1 2 2 2 2 2 2 3" xfId="8330" xr:uid="{D85F8902-5B26-4987-94B1-8EF984AA6DD3}"/>
    <cellStyle name="20% - Accent1 2 2 2 2 2 3" xfId="10" xr:uid="{00000000-0005-0000-0000-000039000000}"/>
    <cellStyle name="20% - Accent1 2 2 2 2 2 4" xfId="8329" xr:uid="{3F72DAF8-25C9-4A25-BB4C-8F0E9E66CD85}"/>
    <cellStyle name="20% - Accent1 2 2 2 2 3" xfId="11" xr:uid="{00000000-0005-0000-0000-00003A000000}"/>
    <cellStyle name="20% - Accent1 2 2 2 2 3 2" xfId="12" xr:uid="{00000000-0005-0000-0000-00003B000000}"/>
    <cellStyle name="20% - Accent1 2 2 2 2 3 3" xfId="8331" xr:uid="{6CED30D5-04BD-4FE8-87FD-4DF244C139C5}"/>
    <cellStyle name="20% - Accent1 2 2 2 2 4" xfId="13" xr:uid="{00000000-0005-0000-0000-00003C000000}"/>
    <cellStyle name="20% - Accent1 2 2 2 2 5" xfId="8328" xr:uid="{D4A5B51B-6F19-4E4D-A771-EC1C0D630630}"/>
    <cellStyle name="20% - Accent1 2 2 2 3" xfId="14" xr:uid="{00000000-0005-0000-0000-00003D000000}"/>
    <cellStyle name="20% - Accent1 2 2 2 3 2" xfId="15" xr:uid="{00000000-0005-0000-0000-00003E000000}"/>
    <cellStyle name="20% - Accent1 2 2 2 3 2 2" xfId="16" xr:uid="{00000000-0005-0000-0000-00003F000000}"/>
    <cellStyle name="20% - Accent1 2 2 2 3 2 2 2" xfId="17" xr:uid="{00000000-0005-0000-0000-000040000000}"/>
    <cellStyle name="20% - Accent1 2 2 2 3 2 2 3" xfId="8334" xr:uid="{C47C4F78-A2F7-49B6-9BC5-6EED79767AF3}"/>
    <cellStyle name="20% - Accent1 2 2 2 3 2 3" xfId="18" xr:uid="{00000000-0005-0000-0000-000041000000}"/>
    <cellStyle name="20% - Accent1 2 2 2 3 2 4" xfId="8333" xr:uid="{6EFA424D-8B5B-4539-88E1-8C48C6C0B053}"/>
    <cellStyle name="20% - Accent1 2 2 2 3 3" xfId="19" xr:uid="{00000000-0005-0000-0000-000042000000}"/>
    <cellStyle name="20% - Accent1 2 2 2 3 3 2" xfId="20" xr:uid="{00000000-0005-0000-0000-000043000000}"/>
    <cellStyle name="20% - Accent1 2 2 2 3 3 3" xfId="8335" xr:uid="{E35BA0EA-ABC2-47F4-8B6E-3F3B1C2A844C}"/>
    <cellStyle name="20% - Accent1 2 2 2 3 4" xfId="21" xr:uid="{00000000-0005-0000-0000-000044000000}"/>
    <cellStyle name="20% - Accent1 2 2 2 3 5" xfId="8332" xr:uid="{3CDD060E-2A6A-493F-820C-1A8A027856DF}"/>
    <cellStyle name="20% - Accent1 2 2 2 4" xfId="22" xr:uid="{00000000-0005-0000-0000-000045000000}"/>
    <cellStyle name="20% - Accent1 2 2 2 4 2" xfId="23" xr:uid="{00000000-0005-0000-0000-000046000000}"/>
    <cellStyle name="20% - Accent1 2 2 2 4 2 2" xfId="24" xr:uid="{00000000-0005-0000-0000-000047000000}"/>
    <cellStyle name="20% - Accent1 2 2 2 4 2 2 2" xfId="25" xr:uid="{00000000-0005-0000-0000-000048000000}"/>
    <cellStyle name="20% - Accent1 2 2 2 4 2 2 3" xfId="8338" xr:uid="{D6CA8038-C603-42EE-9E38-74EDD4DC24C9}"/>
    <cellStyle name="20% - Accent1 2 2 2 4 2 3" xfId="26" xr:uid="{00000000-0005-0000-0000-000049000000}"/>
    <cellStyle name="20% - Accent1 2 2 2 4 2 4" xfId="8337" xr:uid="{7BD5C2B9-1B6D-4875-89A6-B6C1B45D3E96}"/>
    <cellStyle name="20% - Accent1 2 2 2 4 3" xfId="27" xr:uid="{00000000-0005-0000-0000-00004A000000}"/>
    <cellStyle name="20% - Accent1 2 2 2 4 3 2" xfId="28" xr:uid="{00000000-0005-0000-0000-00004B000000}"/>
    <cellStyle name="20% - Accent1 2 2 2 4 3 3" xfId="8339" xr:uid="{C12613CE-9C9C-43B7-8819-932490BCDE92}"/>
    <cellStyle name="20% - Accent1 2 2 2 4 4" xfId="29" xr:uid="{00000000-0005-0000-0000-00004C000000}"/>
    <cellStyle name="20% - Accent1 2 2 2 4 5" xfId="8336" xr:uid="{49D3418E-AD16-4959-9400-077CBD16B5A9}"/>
    <cellStyle name="20% - Accent1 2 2 2 5" xfId="30" xr:uid="{00000000-0005-0000-0000-00004D000000}"/>
    <cellStyle name="20% - Accent1 2 2 2 5 2" xfId="31" xr:uid="{00000000-0005-0000-0000-00004E000000}"/>
    <cellStyle name="20% - Accent1 2 2 2 5 2 2" xfId="32" xr:uid="{00000000-0005-0000-0000-00004F000000}"/>
    <cellStyle name="20% - Accent1 2 2 2 5 2 2 2" xfId="33" xr:uid="{00000000-0005-0000-0000-000050000000}"/>
    <cellStyle name="20% - Accent1 2 2 2 5 2 2 3" xfId="8342" xr:uid="{945E2CE7-254D-4C43-9E0C-BC2071B2D42B}"/>
    <cellStyle name="20% - Accent1 2 2 2 5 2 3" xfId="34" xr:uid="{00000000-0005-0000-0000-000051000000}"/>
    <cellStyle name="20% - Accent1 2 2 2 5 2 4" xfId="8341" xr:uid="{355801F8-7382-4F24-82E1-7B195F8B3D31}"/>
    <cellStyle name="20% - Accent1 2 2 2 5 3" xfId="35" xr:uid="{00000000-0005-0000-0000-000052000000}"/>
    <cellStyle name="20% - Accent1 2 2 2 5 3 2" xfId="36" xr:uid="{00000000-0005-0000-0000-000053000000}"/>
    <cellStyle name="20% - Accent1 2 2 2 5 3 3" xfId="8343" xr:uid="{3D1A8125-FECB-4BE3-BB61-836C01DF9995}"/>
    <cellStyle name="20% - Accent1 2 2 2 5 4" xfId="37" xr:uid="{00000000-0005-0000-0000-000054000000}"/>
    <cellStyle name="20% - Accent1 2 2 2 5 5" xfId="8340" xr:uid="{A851E354-C2A3-4581-852C-4002BFE59502}"/>
    <cellStyle name="20% - Accent1 2 2 2 6" xfId="38" xr:uid="{00000000-0005-0000-0000-000055000000}"/>
    <cellStyle name="20% - Accent1 2 2 2 6 2" xfId="39" xr:uid="{00000000-0005-0000-0000-000056000000}"/>
    <cellStyle name="20% - Accent1 2 2 2 6 2 2" xfId="40" xr:uid="{00000000-0005-0000-0000-000057000000}"/>
    <cellStyle name="20% - Accent1 2 2 2 6 2 3" xfId="8345" xr:uid="{1BF1BF1E-536A-408B-9C9E-703179524376}"/>
    <cellStyle name="20% - Accent1 2 2 2 6 3" xfId="41" xr:uid="{00000000-0005-0000-0000-000058000000}"/>
    <cellStyle name="20% - Accent1 2 2 2 6 4" xfId="8344" xr:uid="{1F9FA653-7021-4E18-A8C4-E79765BF64BD}"/>
    <cellStyle name="20% - Accent1 2 2 2 7" xfId="42" xr:uid="{00000000-0005-0000-0000-000059000000}"/>
    <cellStyle name="20% - Accent1 2 2 2 7 2" xfId="43" xr:uid="{00000000-0005-0000-0000-00005A000000}"/>
    <cellStyle name="20% - Accent1 2 2 2 7 3" xfId="8346" xr:uid="{62B1F3AE-01DD-4475-977B-E96E1C6253BC}"/>
    <cellStyle name="20% - Accent1 2 2 2 8" xfId="44" xr:uid="{00000000-0005-0000-0000-00005B000000}"/>
    <cellStyle name="20% - Accent1 2 2 2 9" xfId="8327" xr:uid="{1553543B-E101-4542-BED3-E4064BF5B917}"/>
    <cellStyle name="20% - Accent1 2 2 3" xfId="45" xr:uid="{00000000-0005-0000-0000-00005C000000}"/>
    <cellStyle name="20% - Accent1 2 2 3 2" xfId="46" xr:uid="{00000000-0005-0000-0000-00005D000000}"/>
    <cellStyle name="20% - Accent1 2 2 3 2 2" xfId="47" xr:uid="{00000000-0005-0000-0000-00005E000000}"/>
    <cellStyle name="20% - Accent1 2 2 3 2 2 2" xfId="48" xr:uid="{00000000-0005-0000-0000-00005F000000}"/>
    <cellStyle name="20% - Accent1 2 2 3 2 2 3" xfId="8349" xr:uid="{207C66D5-0DB7-432F-9FF4-388FCFCA3EA9}"/>
    <cellStyle name="20% - Accent1 2 2 3 2 3" xfId="49" xr:uid="{00000000-0005-0000-0000-000060000000}"/>
    <cellStyle name="20% - Accent1 2 2 3 2 4" xfId="8348" xr:uid="{54887531-8CA2-4A56-8F5D-FF978E0FEF84}"/>
    <cellStyle name="20% - Accent1 2 2 3 3" xfId="50" xr:uid="{00000000-0005-0000-0000-000061000000}"/>
    <cellStyle name="20% - Accent1 2 2 3 3 2" xfId="51" xr:uid="{00000000-0005-0000-0000-000062000000}"/>
    <cellStyle name="20% - Accent1 2 2 3 3 3" xfId="8350" xr:uid="{1BE0AD40-68A9-4932-BC04-3B818D68645E}"/>
    <cellStyle name="20% - Accent1 2 2 3 4" xfId="52" xr:uid="{00000000-0005-0000-0000-000063000000}"/>
    <cellStyle name="20% - Accent1 2 2 3 5" xfId="8347" xr:uid="{45E530B3-7FAE-44FA-935E-A01C51355D24}"/>
    <cellStyle name="20% - Accent1 2 2 4" xfId="53" xr:uid="{00000000-0005-0000-0000-000064000000}"/>
    <cellStyle name="20% - Accent1 2 2 4 2" xfId="54" xr:uid="{00000000-0005-0000-0000-000065000000}"/>
    <cellStyle name="20% - Accent1 2 2 4 2 2" xfId="55" xr:uid="{00000000-0005-0000-0000-000066000000}"/>
    <cellStyle name="20% - Accent1 2 2 4 2 2 2" xfId="56" xr:uid="{00000000-0005-0000-0000-000067000000}"/>
    <cellStyle name="20% - Accent1 2 2 4 2 2 3" xfId="8353" xr:uid="{50DB14FF-412C-4167-B732-C85411CB9753}"/>
    <cellStyle name="20% - Accent1 2 2 4 2 3" xfId="57" xr:uid="{00000000-0005-0000-0000-000068000000}"/>
    <cellStyle name="20% - Accent1 2 2 4 2 4" xfId="8352" xr:uid="{0A072195-77B9-466F-BF4C-3C5ADC338C52}"/>
    <cellStyle name="20% - Accent1 2 2 4 3" xfId="58" xr:uid="{00000000-0005-0000-0000-000069000000}"/>
    <cellStyle name="20% - Accent1 2 2 4 3 2" xfId="59" xr:uid="{00000000-0005-0000-0000-00006A000000}"/>
    <cellStyle name="20% - Accent1 2 2 4 3 3" xfId="8354" xr:uid="{8CC346E9-BC85-482F-B366-911DC5DC5B2A}"/>
    <cellStyle name="20% - Accent1 2 2 4 4" xfId="60" xr:uid="{00000000-0005-0000-0000-00006B000000}"/>
    <cellStyle name="20% - Accent1 2 2 4 5" xfId="8351" xr:uid="{175CCB3F-406D-4D90-9B10-D25984403176}"/>
    <cellStyle name="20% - Accent1 2 2 5" xfId="61" xr:uid="{00000000-0005-0000-0000-00006C000000}"/>
    <cellStyle name="20% - Accent1 2 2 5 2" xfId="62" xr:uid="{00000000-0005-0000-0000-00006D000000}"/>
    <cellStyle name="20% - Accent1 2 2 5 2 2" xfId="63" xr:uid="{00000000-0005-0000-0000-00006E000000}"/>
    <cellStyle name="20% - Accent1 2 2 5 2 2 2" xfId="64" xr:uid="{00000000-0005-0000-0000-00006F000000}"/>
    <cellStyle name="20% - Accent1 2 2 5 2 2 3" xfId="8357" xr:uid="{FD27F2C5-D4CA-49F0-8329-348F23D113A7}"/>
    <cellStyle name="20% - Accent1 2 2 5 2 3" xfId="65" xr:uid="{00000000-0005-0000-0000-000070000000}"/>
    <cellStyle name="20% - Accent1 2 2 5 2 4" xfId="8356" xr:uid="{EE81F236-A27D-44F1-9416-4DC2778AC738}"/>
    <cellStyle name="20% - Accent1 2 2 5 3" xfId="66" xr:uid="{00000000-0005-0000-0000-000071000000}"/>
    <cellStyle name="20% - Accent1 2 2 5 3 2" xfId="67" xr:uid="{00000000-0005-0000-0000-000072000000}"/>
    <cellStyle name="20% - Accent1 2 2 5 3 3" xfId="8358" xr:uid="{E58E08B5-E1C3-4C68-BB2D-D1F7A95B0C11}"/>
    <cellStyle name="20% - Accent1 2 2 5 4" xfId="68" xr:uid="{00000000-0005-0000-0000-000073000000}"/>
    <cellStyle name="20% - Accent1 2 2 5 5" xfId="8355" xr:uid="{AA363148-9371-41BE-81C2-34AF7D7A9633}"/>
    <cellStyle name="20% - Accent1 2 2 6" xfId="69" xr:uid="{00000000-0005-0000-0000-000074000000}"/>
    <cellStyle name="20% - Accent1 2 2 6 2" xfId="70" xr:uid="{00000000-0005-0000-0000-000075000000}"/>
    <cellStyle name="20% - Accent1 2 2 6 2 2" xfId="71" xr:uid="{00000000-0005-0000-0000-000076000000}"/>
    <cellStyle name="20% - Accent1 2 2 6 2 2 2" xfId="72" xr:uid="{00000000-0005-0000-0000-000077000000}"/>
    <cellStyle name="20% - Accent1 2 2 6 2 2 3" xfId="8361" xr:uid="{2453E96A-4A21-483E-A874-154719BC1DB5}"/>
    <cellStyle name="20% - Accent1 2 2 6 2 3" xfId="73" xr:uid="{00000000-0005-0000-0000-000078000000}"/>
    <cellStyle name="20% - Accent1 2 2 6 2 4" xfId="8360" xr:uid="{CCCB62C8-EE73-4C1E-BC85-1BCF9405C304}"/>
    <cellStyle name="20% - Accent1 2 2 6 3" xfId="74" xr:uid="{00000000-0005-0000-0000-000079000000}"/>
    <cellStyle name="20% - Accent1 2 2 6 3 2" xfId="75" xr:uid="{00000000-0005-0000-0000-00007A000000}"/>
    <cellStyle name="20% - Accent1 2 2 6 3 3" xfId="8362" xr:uid="{D93F9E68-45EE-42EC-A3AE-A95FFB4EDEE1}"/>
    <cellStyle name="20% - Accent1 2 2 6 4" xfId="76" xr:uid="{00000000-0005-0000-0000-00007B000000}"/>
    <cellStyle name="20% - Accent1 2 2 6 5" xfId="8359" xr:uid="{DFE804F4-08B8-4B4F-A257-08826341ECCC}"/>
    <cellStyle name="20% - Accent1 2 2 7" xfId="77" xr:uid="{00000000-0005-0000-0000-00007C000000}"/>
    <cellStyle name="20% - Accent1 2 2 7 2" xfId="78" xr:uid="{00000000-0005-0000-0000-00007D000000}"/>
    <cellStyle name="20% - Accent1 2 2 7 2 2" xfId="79" xr:uid="{00000000-0005-0000-0000-00007E000000}"/>
    <cellStyle name="20% - Accent1 2 2 7 2 3" xfId="8364" xr:uid="{81FE80EE-5919-4283-A6B8-AB76D84721FA}"/>
    <cellStyle name="20% - Accent1 2 2 7 3" xfId="80" xr:uid="{00000000-0005-0000-0000-00007F000000}"/>
    <cellStyle name="20% - Accent1 2 2 7 4" xfId="8363" xr:uid="{AD1B39CB-5A49-4030-B8E5-ECCFFE055971}"/>
    <cellStyle name="20% - Accent1 2 2 8" xfId="81" xr:uid="{00000000-0005-0000-0000-000080000000}"/>
    <cellStyle name="20% - Accent1 2 2 8 2" xfId="82" xr:uid="{00000000-0005-0000-0000-000081000000}"/>
    <cellStyle name="20% - Accent1 2 2 8 3" xfId="8365" xr:uid="{79B9B554-0528-47F3-8709-5A6763B8EB5A}"/>
    <cellStyle name="20% - Accent1 2 2 9" xfId="83" xr:uid="{00000000-0005-0000-0000-000082000000}"/>
    <cellStyle name="20% - Accent1 2 3" xfId="84" xr:uid="{00000000-0005-0000-0000-000083000000}"/>
    <cellStyle name="20% - Accent1 2 3 2" xfId="85" xr:uid="{00000000-0005-0000-0000-000084000000}"/>
    <cellStyle name="20% - Accent1 2 3 2 2" xfId="86" xr:uid="{00000000-0005-0000-0000-000085000000}"/>
    <cellStyle name="20% - Accent1 2 3 2 2 2" xfId="87" xr:uid="{00000000-0005-0000-0000-000086000000}"/>
    <cellStyle name="20% - Accent1 2 3 2 2 2 2" xfId="88" xr:uid="{00000000-0005-0000-0000-000087000000}"/>
    <cellStyle name="20% - Accent1 2 3 2 2 2 3" xfId="8369" xr:uid="{1536BD60-9B1C-4626-A90F-6EF7592B9DBF}"/>
    <cellStyle name="20% - Accent1 2 3 2 2 3" xfId="89" xr:uid="{00000000-0005-0000-0000-000088000000}"/>
    <cellStyle name="20% - Accent1 2 3 2 2 4" xfId="8368" xr:uid="{809DA903-B85E-405A-96D6-38DD59A1FA4D}"/>
    <cellStyle name="20% - Accent1 2 3 2 3" xfId="90" xr:uid="{00000000-0005-0000-0000-000089000000}"/>
    <cellStyle name="20% - Accent1 2 3 2 3 2" xfId="91" xr:uid="{00000000-0005-0000-0000-00008A000000}"/>
    <cellStyle name="20% - Accent1 2 3 2 3 3" xfId="8370" xr:uid="{E134EC54-8865-4EC5-B9A3-CFF99926BD36}"/>
    <cellStyle name="20% - Accent1 2 3 2 4" xfId="92" xr:uid="{00000000-0005-0000-0000-00008B000000}"/>
    <cellStyle name="20% - Accent1 2 3 2 5" xfId="8367" xr:uid="{BDC42CC1-4924-4E45-95FF-0377B19F2B78}"/>
    <cellStyle name="20% - Accent1 2 3 3" xfId="93" xr:uid="{00000000-0005-0000-0000-00008C000000}"/>
    <cellStyle name="20% - Accent1 2 3 3 2" xfId="94" xr:uid="{00000000-0005-0000-0000-00008D000000}"/>
    <cellStyle name="20% - Accent1 2 3 3 2 2" xfId="95" xr:uid="{00000000-0005-0000-0000-00008E000000}"/>
    <cellStyle name="20% - Accent1 2 3 3 2 2 2" xfId="96" xr:uid="{00000000-0005-0000-0000-00008F000000}"/>
    <cellStyle name="20% - Accent1 2 3 3 2 2 3" xfId="8373" xr:uid="{E8C6A614-415E-49F7-AF66-81C55DB0DDB2}"/>
    <cellStyle name="20% - Accent1 2 3 3 2 3" xfId="97" xr:uid="{00000000-0005-0000-0000-000090000000}"/>
    <cellStyle name="20% - Accent1 2 3 3 2 4" xfId="8372" xr:uid="{FAA60936-C9D1-47E8-81E4-96B608881CD3}"/>
    <cellStyle name="20% - Accent1 2 3 3 3" xfId="98" xr:uid="{00000000-0005-0000-0000-000091000000}"/>
    <cellStyle name="20% - Accent1 2 3 3 3 2" xfId="99" xr:uid="{00000000-0005-0000-0000-000092000000}"/>
    <cellStyle name="20% - Accent1 2 3 3 3 3" xfId="8374" xr:uid="{0DD783EE-9031-45DB-B082-0DF42929F57B}"/>
    <cellStyle name="20% - Accent1 2 3 3 4" xfId="100" xr:uid="{00000000-0005-0000-0000-000093000000}"/>
    <cellStyle name="20% - Accent1 2 3 3 5" xfId="8371" xr:uid="{471980B5-4100-488E-81E5-8BF396AD0D3C}"/>
    <cellStyle name="20% - Accent1 2 3 4" xfId="101" xr:uid="{00000000-0005-0000-0000-000094000000}"/>
    <cellStyle name="20% - Accent1 2 3 4 2" xfId="102" xr:uid="{00000000-0005-0000-0000-000095000000}"/>
    <cellStyle name="20% - Accent1 2 3 4 2 2" xfId="103" xr:uid="{00000000-0005-0000-0000-000096000000}"/>
    <cellStyle name="20% - Accent1 2 3 4 2 2 2" xfId="104" xr:uid="{00000000-0005-0000-0000-000097000000}"/>
    <cellStyle name="20% - Accent1 2 3 4 2 2 3" xfId="8377" xr:uid="{3D21DDAA-8638-46D4-99B0-111D65667DDC}"/>
    <cellStyle name="20% - Accent1 2 3 4 2 3" xfId="105" xr:uid="{00000000-0005-0000-0000-000098000000}"/>
    <cellStyle name="20% - Accent1 2 3 4 2 4" xfId="8376" xr:uid="{00B7C227-433B-4B19-A430-3D45C7BE9AB0}"/>
    <cellStyle name="20% - Accent1 2 3 4 3" xfId="106" xr:uid="{00000000-0005-0000-0000-000099000000}"/>
    <cellStyle name="20% - Accent1 2 3 4 3 2" xfId="107" xr:uid="{00000000-0005-0000-0000-00009A000000}"/>
    <cellStyle name="20% - Accent1 2 3 4 3 3" xfId="8378" xr:uid="{70CE3956-EED6-410B-8C38-EEEA263B29CD}"/>
    <cellStyle name="20% - Accent1 2 3 4 4" xfId="108" xr:uid="{00000000-0005-0000-0000-00009B000000}"/>
    <cellStyle name="20% - Accent1 2 3 4 5" xfId="8375" xr:uid="{1FA8284B-CDB1-461A-90D4-822DD2D6724A}"/>
    <cellStyle name="20% - Accent1 2 3 5" xfId="109" xr:uid="{00000000-0005-0000-0000-00009C000000}"/>
    <cellStyle name="20% - Accent1 2 3 5 2" xfId="110" xr:uid="{00000000-0005-0000-0000-00009D000000}"/>
    <cellStyle name="20% - Accent1 2 3 5 2 2" xfId="111" xr:uid="{00000000-0005-0000-0000-00009E000000}"/>
    <cellStyle name="20% - Accent1 2 3 5 2 2 2" xfId="112" xr:uid="{00000000-0005-0000-0000-00009F000000}"/>
    <cellStyle name="20% - Accent1 2 3 5 2 2 3" xfId="8381" xr:uid="{960C593A-AB30-48D1-A64A-5CDC790B47F4}"/>
    <cellStyle name="20% - Accent1 2 3 5 2 3" xfId="113" xr:uid="{00000000-0005-0000-0000-0000A0000000}"/>
    <cellStyle name="20% - Accent1 2 3 5 2 4" xfId="8380" xr:uid="{A91BFF31-BC1D-4793-A8EC-0B819F91443B}"/>
    <cellStyle name="20% - Accent1 2 3 5 3" xfId="114" xr:uid="{00000000-0005-0000-0000-0000A1000000}"/>
    <cellStyle name="20% - Accent1 2 3 5 3 2" xfId="115" xr:uid="{00000000-0005-0000-0000-0000A2000000}"/>
    <cellStyle name="20% - Accent1 2 3 5 3 3" xfId="8382" xr:uid="{75200614-0C34-4FD0-AE9B-28DE03BE61D5}"/>
    <cellStyle name="20% - Accent1 2 3 5 4" xfId="116" xr:uid="{00000000-0005-0000-0000-0000A3000000}"/>
    <cellStyle name="20% - Accent1 2 3 5 5" xfId="8379" xr:uid="{44AC6D7B-9221-4167-A912-F7CC3BFFE19F}"/>
    <cellStyle name="20% - Accent1 2 3 6" xfId="117" xr:uid="{00000000-0005-0000-0000-0000A4000000}"/>
    <cellStyle name="20% - Accent1 2 3 6 2" xfId="118" xr:uid="{00000000-0005-0000-0000-0000A5000000}"/>
    <cellStyle name="20% - Accent1 2 3 6 2 2" xfId="119" xr:uid="{00000000-0005-0000-0000-0000A6000000}"/>
    <cellStyle name="20% - Accent1 2 3 6 2 3" xfId="8384" xr:uid="{13CB96F0-5E95-4342-81EF-60423DAEFB7C}"/>
    <cellStyle name="20% - Accent1 2 3 6 3" xfId="120" xr:uid="{00000000-0005-0000-0000-0000A7000000}"/>
    <cellStyle name="20% - Accent1 2 3 6 4" xfId="8383" xr:uid="{D11FE255-5306-4808-BD85-84EA2268D7AB}"/>
    <cellStyle name="20% - Accent1 2 3 7" xfId="121" xr:uid="{00000000-0005-0000-0000-0000A8000000}"/>
    <cellStyle name="20% - Accent1 2 3 7 2" xfId="122" xr:uid="{00000000-0005-0000-0000-0000A9000000}"/>
    <cellStyle name="20% - Accent1 2 3 7 3" xfId="8385" xr:uid="{DEBC9E74-6F69-49E9-B7B0-0995E93637AD}"/>
    <cellStyle name="20% - Accent1 2 3 8" xfId="123" xr:uid="{00000000-0005-0000-0000-0000AA000000}"/>
    <cellStyle name="20% - Accent1 2 3 9" xfId="8366" xr:uid="{FEFA7FFB-357E-469B-8BBD-84A37961E76D}"/>
    <cellStyle name="20% - Accent1 2 4" xfId="124" xr:uid="{00000000-0005-0000-0000-0000AB000000}"/>
    <cellStyle name="20% - Accent1 2 4 2" xfId="125" xr:uid="{00000000-0005-0000-0000-0000AC000000}"/>
    <cellStyle name="20% - Accent1 2 4 2 2" xfId="126" xr:uid="{00000000-0005-0000-0000-0000AD000000}"/>
    <cellStyle name="20% - Accent1 2 4 2 2 2" xfId="127" xr:uid="{00000000-0005-0000-0000-0000AE000000}"/>
    <cellStyle name="20% - Accent1 2 4 2 2 3" xfId="8388" xr:uid="{AEA5A2AA-7A7F-4681-8804-00068AD38417}"/>
    <cellStyle name="20% - Accent1 2 4 2 3" xfId="128" xr:uid="{00000000-0005-0000-0000-0000AF000000}"/>
    <cellStyle name="20% - Accent1 2 4 2 4" xfId="8387" xr:uid="{C0A43BF7-F30A-4F32-8C77-D58E2AC36E29}"/>
    <cellStyle name="20% - Accent1 2 4 3" xfId="129" xr:uid="{00000000-0005-0000-0000-0000B0000000}"/>
    <cellStyle name="20% - Accent1 2 4 3 2" xfId="130" xr:uid="{00000000-0005-0000-0000-0000B1000000}"/>
    <cellStyle name="20% - Accent1 2 4 3 3" xfId="8389" xr:uid="{D79ADFDE-329D-4B9E-9C31-06A62F7C20B1}"/>
    <cellStyle name="20% - Accent1 2 4 4" xfId="131" xr:uid="{00000000-0005-0000-0000-0000B2000000}"/>
    <cellStyle name="20% - Accent1 2 4 5" xfId="8386" xr:uid="{F69D47B9-A8D0-43A3-A2A7-274E3F52BB7C}"/>
    <cellStyle name="20% - Accent1 2 5" xfId="132" xr:uid="{00000000-0005-0000-0000-0000B3000000}"/>
    <cellStyle name="20% - Accent1 2 5 2" xfId="133" xr:uid="{00000000-0005-0000-0000-0000B4000000}"/>
    <cellStyle name="20% - Accent1 2 5 2 2" xfId="134" xr:uid="{00000000-0005-0000-0000-0000B5000000}"/>
    <cellStyle name="20% - Accent1 2 5 2 2 2" xfId="135" xr:uid="{00000000-0005-0000-0000-0000B6000000}"/>
    <cellStyle name="20% - Accent1 2 5 2 2 3" xfId="8392" xr:uid="{D9B7E481-7676-40A7-9A06-6097CE4FA78A}"/>
    <cellStyle name="20% - Accent1 2 5 2 3" xfId="136" xr:uid="{00000000-0005-0000-0000-0000B7000000}"/>
    <cellStyle name="20% - Accent1 2 5 2 4" xfId="8391" xr:uid="{AA0D8B2E-9281-4504-ABB7-D482EDEDC77D}"/>
    <cellStyle name="20% - Accent1 2 5 3" xfId="137" xr:uid="{00000000-0005-0000-0000-0000B8000000}"/>
    <cellStyle name="20% - Accent1 2 5 3 2" xfId="138" xr:uid="{00000000-0005-0000-0000-0000B9000000}"/>
    <cellStyle name="20% - Accent1 2 5 3 3" xfId="8393" xr:uid="{B57A2AB8-C67F-469C-899E-48200B0D26C2}"/>
    <cellStyle name="20% - Accent1 2 5 4" xfId="139" xr:uid="{00000000-0005-0000-0000-0000BA000000}"/>
    <cellStyle name="20% - Accent1 2 5 5" xfId="8390" xr:uid="{A3769D01-D522-4644-AB34-B021C065113B}"/>
    <cellStyle name="20% - Accent1 2 6" xfId="140" xr:uid="{00000000-0005-0000-0000-0000BB000000}"/>
    <cellStyle name="20% - Accent1 2 6 2" xfId="141" xr:uid="{00000000-0005-0000-0000-0000BC000000}"/>
    <cellStyle name="20% - Accent1 2 6 2 2" xfId="142" xr:uid="{00000000-0005-0000-0000-0000BD000000}"/>
    <cellStyle name="20% - Accent1 2 6 2 2 2" xfId="143" xr:uid="{00000000-0005-0000-0000-0000BE000000}"/>
    <cellStyle name="20% - Accent1 2 6 2 2 3" xfId="8396" xr:uid="{37C2C351-3733-4AED-859E-78205342023C}"/>
    <cellStyle name="20% - Accent1 2 6 2 3" xfId="144" xr:uid="{00000000-0005-0000-0000-0000BF000000}"/>
    <cellStyle name="20% - Accent1 2 6 2 4" xfId="8395" xr:uid="{B041B6F7-2BD8-4019-86C1-73271D07B15C}"/>
    <cellStyle name="20% - Accent1 2 6 3" xfId="145" xr:uid="{00000000-0005-0000-0000-0000C0000000}"/>
    <cellStyle name="20% - Accent1 2 6 3 2" xfId="146" xr:uid="{00000000-0005-0000-0000-0000C1000000}"/>
    <cellStyle name="20% - Accent1 2 6 3 3" xfId="8397" xr:uid="{EE45B762-E085-41E1-946D-2C95CB08F1E4}"/>
    <cellStyle name="20% - Accent1 2 6 4" xfId="147" xr:uid="{00000000-0005-0000-0000-0000C2000000}"/>
    <cellStyle name="20% - Accent1 2 6 5" xfId="8394" xr:uid="{D271294F-D4CB-495D-B3A4-C8D444AFA43C}"/>
    <cellStyle name="20% - Accent1 2 7" xfId="148" xr:uid="{00000000-0005-0000-0000-0000C3000000}"/>
    <cellStyle name="20% - Accent1 2 7 2" xfId="149" xr:uid="{00000000-0005-0000-0000-0000C4000000}"/>
    <cellStyle name="20% - Accent1 2 7 2 2" xfId="150" xr:uid="{00000000-0005-0000-0000-0000C5000000}"/>
    <cellStyle name="20% - Accent1 2 7 2 2 2" xfId="151" xr:uid="{00000000-0005-0000-0000-0000C6000000}"/>
    <cellStyle name="20% - Accent1 2 7 2 2 3" xfId="8400" xr:uid="{213C86B7-D64F-4760-9416-44C91AEA9DD6}"/>
    <cellStyle name="20% - Accent1 2 7 2 3" xfId="152" xr:uid="{00000000-0005-0000-0000-0000C7000000}"/>
    <cellStyle name="20% - Accent1 2 7 2 4" xfId="8399" xr:uid="{E42B6C0E-70A3-4B9B-8C4B-1E691AF80BE7}"/>
    <cellStyle name="20% - Accent1 2 7 3" xfId="153" xr:uid="{00000000-0005-0000-0000-0000C8000000}"/>
    <cellStyle name="20% - Accent1 2 7 3 2" xfId="154" xr:uid="{00000000-0005-0000-0000-0000C9000000}"/>
    <cellStyle name="20% - Accent1 2 7 3 3" xfId="8401" xr:uid="{B54BFA9B-9535-4D66-9E39-8137D1DEA47A}"/>
    <cellStyle name="20% - Accent1 2 7 4" xfId="155" xr:uid="{00000000-0005-0000-0000-0000CA000000}"/>
    <cellStyle name="20% - Accent1 2 7 5" xfId="8398" xr:uid="{CD5A84E9-DBCB-49BA-8CED-BFD13448167B}"/>
    <cellStyle name="20% - Accent1 2 8" xfId="156" xr:uid="{00000000-0005-0000-0000-0000CB000000}"/>
    <cellStyle name="20% - Accent1 2 8 2" xfId="157" xr:uid="{00000000-0005-0000-0000-0000CC000000}"/>
    <cellStyle name="20% - Accent1 2 8 2 2" xfId="158" xr:uid="{00000000-0005-0000-0000-0000CD000000}"/>
    <cellStyle name="20% - Accent1 2 8 2 3" xfId="8403" xr:uid="{3787BCCF-9F30-4DC2-9F9D-EEDC9164514A}"/>
    <cellStyle name="20% - Accent1 2 8 3" xfId="159" xr:uid="{00000000-0005-0000-0000-0000CE000000}"/>
    <cellStyle name="20% - Accent1 2 8 4" xfId="8402" xr:uid="{50D7111F-7525-46E1-A91E-FBE7C3178581}"/>
    <cellStyle name="20% - Accent1 2 9" xfId="160" xr:uid="{00000000-0005-0000-0000-0000CF000000}"/>
    <cellStyle name="20% - Accent1 2 9 2" xfId="161" xr:uid="{00000000-0005-0000-0000-0000D0000000}"/>
    <cellStyle name="20% - Accent1 2 9 3" xfId="8404" xr:uid="{89F51006-D9D0-4117-BBDA-7A934FDA72CA}"/>
    <cellStyle name="20% - Accent1 3" xfId="162" xr:uid="{00000000-0005-0000-0000-0000D1000000}"/>
    <cellStyle name="20% - Accent1 3 10" xfId="8405" xr:uid="{0CBEEE62-8BF8-49B0-A17B-2C4B294D1202}"/>
    <cellStyle name="20% - Accent1 3 2" xfId="163" xr:uid="{00000000-0005-0000-0000-0000D2000000}"/>
    <cellStyle name="20% - Accent1 3 2 2" xfId="164" xr:uid="{00000000-0005-0000-0000-0000D3000000}"/>
    <cellStyle name="20% - Accent1 3 2 2 2" xfId="165" xr:uid="{00000000-0005-0000-0000-0000D4000000}"/>
    <cellStyle name="20% - Accent1 3 2 2 2 2" xfId="166" xr:uid="{00000000-0005-0000-0000-0000D5000000}"/>
    <cellStyle name="20% - Accent1 3 2 2 2 2 2" xfId="167" xr:uid="{00000000-0005-0000-0000-0000D6000000}"/>
    <cellStyle name="20% - Accent1 3 2 2 2 2 3" xfId="8409" xr:uid="{8B465754-8901-42B9-9036-3B1D0FD2667C}"/>
    <cellStyle name="20% - Accent1 3 2 2 2 3" xfId="168" xr:uid="{00000000-0005-0000-0000-0000D7000000}"/>
    <cellStyle name="20% - Accent1 3 2 2 2 4" xfId="8408" xr:uid="{B94ADDF5-54E7-4D48-B63B-A8E2D616773A}"/>
    <cellStyle name="20% - Accent1 3 2 2 3" xfId="169" xr:uid="{00000000-0005-0000-0000-0000D8000000}"/>
    <cellStyle name="20% - Accent1 3 2 2 3 2" xfId="170" xr:uid="{00000000-0005-0000-0000-0000D9000000}"/>
    <cellStyle name="20% - Accent1 3 2 2 3 3" xfId="8410" xr:uid="{C6CDE6FE-9EE0-4E2E-91EB-DFB821E08C47}"/>
    <cellStyle name="20% - Accent1 3 2 2 4" xfId="171" xr:uid="{00000000-0005-0000-0000-0000DA000000}"/>
    <cellStyle name="20% - Accent1 3 2 2 5" xfId="8407" xr:uid="{A0E696AE-DAF2-4796-B403-CE1F9F471DD2}"/>
    <cellStyle name="20% - Accent1 3 2 3" xfId="172" xr:uid="{00000000-0005-0000-0000-0000DB000000}"/>
    <cellStyle name="20% - Accent1 3 2 3 2" xfId="173" xr:uid="{00000000-0005-0000-0000-0000DC000000}"/>
    <cellStyle name="20% - Accent1 3 2 3 2 2" xfId="174" xr:uid="{00000000-0005-0000-0000-0000DD000000}"/>
    <cellStyle name="20% - Accent1 3 2 3 2 2 2" xfId="175" xr:uid="{00000000-0005-0000-0000-0000DE000000}"/>
    <cellStyle name="20% - Accent1 3 2 3 2 2 3" xfId="8413" xr:uid="{82CA1E25-2F67-4AED-8A95-608FC5A27FC0}"/>
    <cellStyle name="20% - Accent1 3 2 3 2 3" xfId="176" xr:uid="{00000000-0005-0000-0000-0000DF000000}"/>
    <cellStyle name="20% - Accent1 3 2 3 2 4" xfId="8412" xr:uid="{46085994-8DA9-4068-94DF-7FA54D18A645}"/>
    <cellStyle name="20% - Accent1 3 2 3 3" xfId="177" xr:uid="{00000000-0005-0000-0000-0000E0000000}"/>
    <cellStyle name="20% - Accent1 3 2 3 3 2" xfId="178" xr:uid="{00000000-0005-0000-0000-0000E1000000}"/>
    <cellStyle name="20% - Accent1 3 2 3 3 3" xfId="8414" xr:uid="{207CB612-37A6-4842-876C-1B07FD210319}"/>
    <cellStyle name="20% - Accent1 3 2 3 4" xfId="179" xr:uid="{00000000-0005-0000-0000-0000E2000000}"/>
    <cellStyle name="20% - Accent1 3 2 3 5" xfId="8411" xr:uid="{913814C6-CFD5-4566-A4E2-14C86222D2A2}"/>
    <cellStyle name="20% - Accent1 3 2 4" xfId="180" xr:uid="{00000000-0005-0000-0000-0000E3000000}"/>
    <cellStyle name="20% - Accent1 3 2 4 2" xfId="181" xr:uid="{00000000-0005-0000-0000-0000E4000000}"/>
    <cellStyle name="20% - Accent1 3 2 4 2 2" xfId="182" xr:uid="{00000000-0005-0000-0000-0000E5000000}"/>
    <cellStyle name="20% - Accent1 3 2 4 2 2 2" xfId="183" xr:uid="{00000000-0005-0000-0000-0000E6000000}"/>
    <cellStyle name="20% - Accent1 3 2 4 2 2 3" xfId="8417" xr:uid="{927AC01B-FFDC-456C-8AE5-94D2047B84ED}"/>
    <cellStyle name="20% - Accent1 3 2 4 2 3" xfId="184" xr:uid="{00000000-0005-0000-0000-0000E7000000}"/>
    <cellStyle name="20% - Accent1 3 2 4 2 4" xfId="8416" xr:uid="{1864796D-E706-4A3A-9EFA-3DFE5A02F890}"/>
    <cellStyle name="20% - Accent1 3 2 4 3" xfId="185" xr:uid="{00000000-0005-0000-0000-0000E8000000}"/>
    <cellStyle name="20% - Accent1 3 2 4 3 2" xfId="186" xr:uid="{00000000-0005-0000-0000-0000E9000000}"/>
    <cellStyle name="20% - Accent1 3 2 4 3 3" xfId="8418" xr:uid="{94498C53-080E-41C1-B00E-52F2E5456AEF}"/>
    <cellStyle name="20% - Accent1 3 2 4 4" xfId="187" xr:uid="{00000000-0005-0000-0000-0000EA000000}"/>
    <cellStyle name="20% - Accent1 3 2 4 5" xfId="8415" xr:uid="{CD47948B-F7DD-4DFA-8974-FE89F3FDE2CE}"/>
    <cellStyle name="20% - Accent1 3 2 5" xfId="188" xr:uid="{00000000-0005-0000-0000-0000EB000000}"/>
    <cellStyle name="20% - Accent1 3 2 5 2" xfId="189" xr:uid="{00000000-0005-0000-0000-0000EC000000}"/>
    <cellStyle name="20% - Accent1 3 2 5 2 2" xfId="190" xr:uid="{00000000-0005-0000-0000-0000ED000000}"/>
    <cellStyle name="20% - Accent1 3 2 5 2 2 2" xfId="191" xr:uid="{00000000-0005-0000-0000-0000EE000000}"/>
    <cellStyle name="20% - Accent1 3 2 5 2 2 3" xfId="8421" xr:uid="{2AD31597-0805-4985-A512-9B4408AB22DF}"/>
    <cellStyle name="20% - Accent1 3 2 5 2 3" xfId="192" xr:uid="{00000000-0005-0000-0000-0000EF000000}"/>
    <cellStyle name="20% - Accent1 3 2 5 2 4" xfId="8420" xr:uid="{BF17F811-ACEB-480E-B512-586A0990B139}"/>
    <cellStyle name="20% - Accent1 3 2 5 3" xfId="193" xr:uid="{00000000-0005-0000-0000-0000F0000000}"/>
    <cellStyle name="20% - Accent1 3 2 5 3 2" xfId="194" xr:uid="{00000000-0005-0000-0000-0000F1000000}"/>
    <cellStyle name="20% - Accent1 3 2 5 3 3" xfId="8422" xr:uid="{1F51A553-9742-4E5C-848F-1972D2961484}"/>
    <cellStyle name="20% - Accent1 3 2 5 4" xfId="195" xr:uid="{00000000-0005-0000-0000-0000F2000000}"/>
    <cellStyle name="20% - Accent1 3 2 5 5" xfId="8419" xr:uid="{B369EBB4-BE51-41B9-8E11-63A7E61C2596}"/>
    <cellStyle name="20% - Accent1 3 2 6" xfId="196" xr:uid="{00000000-0005-0000-0000-0000F3000000}"/>
    <cellStyle name="20% - Accent1 3 2 6 2" xfId="197" xr:uid="{00000000-0005-0000-0000-0000F4000000}"/>
    <cellStyle name="20% - Accent1 3 2 6 2 2" xfId="198" xr:uid="{00000000-0005-0000-0000-0000F5000000}"/>
    <cellStyle name="20% - Accent1 3 2 6 2 3" xfId="8424" xr:uid="{E1B87855-0561-482E-9E0C-C5F24603DE4E}"/>
    <cellStyle name="20% - Accent1 3 2 6 3" xfId="199" xr:uid="{00000000-0005-0000-0000-0000F6000000}"/>
    <cellStyle name="20% - Accent1 3 2 6 4" xfId="8423" xr:uid="{67462B93-9476-4AC2-87E7-3FF702079990}"/>
    <cellStyle name="20% - Accent1 3 2 7" xfId="200" xr:uid="{00000000-0005-0000-0000-0000F7000000}"/>
    <cellStyle name="20% - Accent1 3 2 7 2" xfId="201" xr:uid="{00000000-0005-0000-0000-0000F8000000}"/>
    <cellStyle name="20% - Accent1 3 2 7 3" xfId="8425" xr:uid="{6897CCA6-BD25-4A7D-97BF-A8AF0DB06380}"/>
    <cellStyle name="20% - Accent1 3 2 8" xfId="202" xr:uid="{00000000-0005-0000-0000-0000F9000000}"/>
    <cellStyle name="20% - Accent1 3 2 9" xfId="8406" xr:uid="{F7E14A0F-D4AA-4347-AA1A-60017A1638B4}"/>
    <cellStyle name="20% - Accent1 3 3" xfId="203" xr:uid="{00000000-0005-0000-0000-0000FA000000}"/>
    <cellStyle name="20% - Accent1 3 3 2" xfId="204" xr:uid="{00000000-0005-0000-0000-0000FB000000}"/>
    <cellStyle name="20% - Accent1 3 3 2 2" xfId="205" xr:uid="{00000000-0005-0000-0000-0000FC000000}"/>
    <cellStyle name="20% - Accent1 3 3 2 2 2" xfId="206" xr:uid="{00000000-0005-0000-0000-0000FD000000}"/>
    <cellStyle name="20% - Accent1 3 3 2 2 3" xfId="8428" xr:uid="{0625D433-51CC-481A-B434-B7A1C9888747}"/>
    <cellStyle name="20% - Accent1 3 3 2 3" xfId="207" xr:uid="{00000000-0005-0000-0000-0000FE000000}"/>
    <cellStyle name="20% - Accent1 3 3 2 4" xfId="8427" xr:uid="{66E1F55B-C3E0-4761-9A81-7F7D8E62A125}"/>
    <cellStyle name="20% - Accent1 3 3 3" xfId="208" xr:uid="{00000000-0005-0000-0000-0000FF000000}"/>
    <cellStyle name="20% - Accent1 3 3 3 2" xfId="209" xr:uid="{00000000-0005-0000-0000-000000010000}"/>
    <cellStyle name="20% - Accent1 3 3 3 3" xfId="8429" xr:uid="{DD16FB34-93E7-436C-AC7C-8E9FC21D58C4}"/>
    <cellStyle name="20% - Accent1 3 3 4" xfId="210" xr:uid="{00000000-0005-0000-0000-000001010000}"/>
    <cellStyle name="20% - Accent1 3 3 5" xfId="8426" xr:uid="{FB7D1596-C62D-460F-A698-8F18079E91CA}"/>
    <cellStyle name="20% - Accent1 3 4" xfId="211" xr:uid="{00000000-0005-0000-0000-000002010000}"/>
    <cellStyle name="20% - Accent1 3 4 2" xfId="212" xr:uid="{00000000-0005-0000-0000-000003010000}"/>
    <cellStyle name="20% - Accent1 3 4 2 2" xfId="213" xr:uid="{00000000-0005-0000-0000-000004010000}"/>
    <cellStyle name="20% - Accent1 3 4 2 2 2" xfId="214" xr:uid="{00000000-0005-0000-0000-000005010000}"/>
    <cellStyle name="20% - Accent1 3 4 2 2 3" xfId="8432" xr:uid="{6F5A1B9D-941D-4E2A-8CA2-65671F910E8E}"/>
    <cellStyle name="20% - Accent1 3 4 2 3" xfId="215" xr:uid="{00000000-0005-0000-0000-000006010000}"/>
    <cellStyle name="20% - Accent1 3 4 2 4" xfId="8431" xr:uid="{601BA123-6E28-4DB5-81BB-131CBD52FD1D}"/>
    <cellStyle name="20% - Accent1 3 4 3" xfId="216" xr:uid="{00000000-0005-0000-0000-000007010000}"/>
    <cellStyle name="20% - Accent1 3 4 3 2" xfId="217" xr:uid="{00000000-0005-0000-0000-000008010000}"/>
    <cellStyle name="20% - Accent1 3 4 3 3" xfId="8433" xr:uid="{32C943A2-F44B-4144-BCE4-6E61B7BED390}"/>
    <cellStyle name="20% - Accent1 3 4 4" xfId="218" xr:uid="{00000000-0005-0000-0000-000009010000}"/>
    <cellStyle name="20% - Accent1 3 4 5" xfId="8430" xr:uid="{B5F9000D-E868-4F5A-9DB4-96B1647A19E4}"/>
    <cellStyle name="20% - Accent1 3 5" xfId="219" xr:uid="{00000000-0005-0000-0000-00000A010000}"/>
    <cellStyle name="20% - Accent1 3 5 2" xfId="220" xr:uid="{00000000-0005-0000-0000-00000B010000}"/>
    <cellStyle name="20% - Accent1 3 5 2 2" xfId="221" xr:uid="{00000000-0005-0000-0000-00000C010000}"/>
    <cellStyle name="20% - Accent1 3 5 2 2 2" xfId="222" xr:uid="{00000000-0005-0000-0000-00000D010000}"/>
    <cellStyle name="20% - Accent1 3 5 2 2 3" xfId="8436" xr:uid="{3ED8AD0F-B0B2-4D8E-A7EA-83F5D4C36C90}"/>
    <cellStyle name="20% - Accent1 3 5 2 3" xfId="223" xr:uid="{00000000-0005-0000-0000-00000E010000}"/>
    <cellStyle name="20% - Accent1 3 5 2 4" xfId="8435" xr:uid="{2823E752-66CF-4E0C-8012-5CD861403B7A}"/>
    <cellStyle name="20% - Accent1 3 5 3" xfId="224" xr:uid="{00000000-0005-0000-0000-00000F010000}"/>
    <cellStyle name="20% - Accent1 3 5 3 2" xfId="225" xr:uid="{00000000-0005-0000-0000-000010010000}"/>
    <cellStyle name="20% - Accent1 3 5 3 3" xfId="8437" xr:uid="{7CDE8DA1-2A83-47B4-B1CB-652E6EE63604}"/>
    <cellStyle name="20% - Accent1 3 5 4" xfId="226" xr:uid="{00000000-0005-0000-0000-000011010000}"/>
    <cellStyle name="20% - Accent1 3 5 5" xfId="8434" xr:uid="{3C73E7D7-F378-41D2-BD1A-5F5456749FDA}"/>
    <cellStyle name="20% - Accent1 3 6" xfId="227" xr:uid="{00000000-0005-0000-0000-000012010000}"/>
    <cellStyle name="20% - Accent1 3 6 2" xfId="228" xr:uid="{00000000-0005-0000-0000-000013010000}"/>
    <cellStyle name="20% - Accent1 3 6 2 2" xfId="229" xr:uid="{00000000-0005-0000-0000-000014010000}"/>
    <cellStyle name="20% - Accent1 3 6 2 2 2" xfId="230" xr:uid="{00000000-0005-0000-0000-000015010000}"/>
    <cellStyle name="20% - Accent1 3 6 2 2 3" xfId="8440" xr:uid="{C77DDE9D-D7E3-4A2D-AF2B-DEA727CE334D}"/>
    <cellStyle name="20% - Accent1 3 6 2 3" xfId="231" xr:uid="{00000000-0005-0000-0000-000016010000}"/>
    <cellStyle name="20% - Accent1 3 6 2 4" xfId="8439" xr:uid="{789018BE-E0BB-46ED-8BCA-CC51CAF465C1}"/>
    <cellStyle name="20% - Accent1 3 6 3" xfId="232" xr:uid="{00000000-0005-0000-0000-000017010000}"/>
    <cellStyle name="20% - Accent1 3 6 3 2" xfId="233" xr:uid="{00000000-0005-0000-0000-000018010000}"/>
    <cellStyle name="20% - Accent1 3 6 3 3" xfId="8441" xr:uid="{BDEECC56-D0AA-449D-B1B2-314F1A3CEFDF}"/>
    <cellStyle name="20% - Accent1 3 6 4" xfId="234" xr:uid="{00000000-0005-0000-0000-000019010000}"/>
    <cellStyle name="20% - Accent1 3 6 5" xfId="8438" xr:uid="{AAAF7BC0-9FF8-428B-8B21-CC489FED78ED}"/>
    <cellStyle name="20% - Accent1 3 7" xfId="235" xr:uid="{00000000-0005-0000-0000-00001A010000}"/>
    <cellStyle name="20% - Accent1 3 7 2" xfId="236" xr:uid="{00000000-0005-0000-0000-00001B010000}"/>
    <cellStyle name="20% - Accent1 3 7 2 2" xfId="237" xr:uid="{00000000-0005-0000-0000-00001C010000}"/>
    <cellStyle name="20% - Accent1 3 7 2 3" xfId="8443" xr:uid="{C3D0466B-EF28-4A86-A73C-8DA18774D709}"/>
    <cellStyle name="20% - Accent1 3 7 3" xfId="238" xr:uid="{00000000-0005-0000-0000-00001D010000}"/>
    <cellStyle name="20% - Accent1 3 7 4" xfId="8442" xr:uid="{7FFDC19A-7473-4B23-BD5E-14EF2A43D1B2}"/>
    <cellStyle name="20% - Accent1 3 8" xfId="239" xr:uid="{00000000-0005-0000-0000-00001E010000}"/>
    <cellStyle name="20% - Accent1 3 8 2" xfId="240" xr:uid="{00000000-0005-0000-0000-00001F010000}"/>
    <cellStyle name="20% - Accent1 3 8 3" xfId="8444" xr:uid="{5F9DC705-7A15-455D-AD0F-072A6B9E8F3C}"/>
    <cellStyle name="20% - Accent1 3 9" xfId="241" xr:uid="{00000000-0005-0000-0000-000020010000}"/>
    <cellStyle name="20% - Accent1 4" xfId="242" xr:uid="{00000000-0005-0000-0000-000021010000}"/>
    <cellStyle name="20% - Accent1 4 2" xfId="243" xr:uid="{00000000-0005-0000-0000-000022010000}"/>
    <cellStyle name="20% - Accent1 4 2 2" xfId="244" xr:uid="{00000000-0005-0000-0000-000023010000}"/>
    <cellStyle name="20% - Accent1 4 2 2 2" xfId="245" xr:uid="{00000000-0005-0000-0000-000024010000}"/>
    <cellStyle name="20% - Accent1 4 2 2 2 2" xfId="246" xr:uid="{00000000-0005-0000-0000-000025010000}"/>
    <cellStyle name="20% - Accent1 4 2 2 2 3" xfId="8448" xr:uid="{AD868F41-93EF-4C59-B5C8-35FCD6399F97}"/>
    <cellStyle name="20% - Accent1 4 2 2 3" xfId="247" xr:uid="{00000000-0005-0000-0000-000026010000}"/>
    <cellStyle name="20% - Accent1 4 2 2 4" xfId="8447" xr:uid="{311986B2-6695-4729-8388-8342BA32D480}"/>
    <cellStyle name="20% - Accent1 4 2 3" xfId="248" xr:uid="{00000000-0005-0000-0000-000027010000}"/>
    <cellStyle name="20% - Accent1 4 2 3 2" xfId="249" xr:uid="{00000000-0005-0000-0000-000028010000}"/>
    <cellStyle name="20% - Accent1 4 2 3 3" xfId="8449" xr:uid="{28A122EF-CDDC-4AC2-B5D7-B0CD5FFBBE21}"/>
    <cellStyle name="20% - Accent1 4 2 4" xfId="250" xr:uid="{00000000-0005-0000-0000-000029010000}"/>
    <cellStyle name="20% - Accent1 4 2 5" xfId="8446" xr:uid="{C610F3EF-3F27-4BD4-8B54-7A1B3F5D8AF9}"/>
    <cellStyle name="20% - Accent1 4 3" xfId="251" xr:uid="{00000000-0005-0000-0000-00002A010000}"/>
    <cellStyle name="20% - Accent1 4 3 2" xfId="252" xr:uid="{00000000-0005-0000-0000-00002B010000}"/>
    <cellStyle name="20% - Accent1 4 3 2 2" xfId="253" xr:uid="{00000000-0005-0000-0000-00002C010000}"/>
    <cellStyle name="20% - Accent1 4 3 2 2 2" xfId="254" xr:uid="{00000000-0005-0000-0000-00002D010000}"/>
    <cellStyle name="20% - Accent1 4 3 2 2 3" xfId="8452" xr:uid="{A721DD2D-FED4-4CC4-9BFA-7EEFD4AFFA3A}"/>
    <cellStyle name="20% - Accent1 4 3 2 3" xfId="255" xr:uid="{00000000-0005-0000-0000-00002E010000}"/>
    <cellStyle name="20% - Accent1 4 3 2 4" xfId="8451" xr:uid="{23C156D3-C853-4738-907F-2EDEC37BADED}"/>
    <cellStyle name="20% - Accent1 4 3 3" xfId="256" xr:uid="{00000000-0005-0000-0000-00002F010000}"/>
    <cellStyle name="20% - Accent1 4 3 3 2" xfId="257" xr:uid="{00000000-0005-0000-0000-000030010000}"/>
    <cellStyle name="20% - Accent1 4 3 3 3" xfId="8453" xr:uid="{DC7CE0BD-8AE6-41F2-9B89-CED416DF4F52}"/>
    <cellStyle name="20% - Accent1 4 3 4" xfId="258" xr:uid="{00000000-0005-0000-0000-000031010000}"/>
    <cellStyle name="20% - Accent1 4 3 5" xfId="8450" xr:uid="{AAB490A1-ADF7-46CC-B13A-A00903803E1A}"/>
    <cellStyle name="20% - Accent1 4 4" xfId="259" xr:uid="{00000000-0005-0000-0000-000032010000}"/>
    <cellStyle name="20% - Accent1 4 4 2" xfId="260" xr:uid="{00000000-0005-0000-0000-000033010000}"/>
    <cellStyle name="20% - Accent1 4 4 2 2" xfId="261" xr:uid="{00000000-0005-0000-0000-000034010000}"/>
    <cellStyle name="20% - Accent1 4 4 2 2 2" xfId="262" xr:uid="{00000000-0005-0000-0000-000035010000}"/>
    <cellStyle name="20% - Accent1 4 4 2 2 3" xfId="8456" xr:uid="{202CF507-4AD0-4A19-B6C6-E90E8BD21BDC}"/>
    <cellStyle name="20% - Accent1 4 4 2 3" xfId="263" xr:uid="{00000000-0005-0000-0000-000036010000}"/>
    <cellStyle name="20% - Accent1 4 4 2 4" xfId="8455" xr:uid="{65B41C39-9D3C-4751-9D42-F8DF1FA8A85A}"/>
    <cellStyle name="20% - Accent1 4 4 3" xfId="264" xr:uid="{00000000-0005-0000-0000-000037010000}"/>
    <cellStyle name="20% - Accent1 4 4 3 2" xfId="265" xr:uid="{00000000-0005-0000-0000-000038010000}"/>
    <cellStyle name="20% - Accent1 4 4 3 3" xfId="8457" xr:uid="{B5214577-FF29-4B04-90EC-D4F5F6EBCFD8}"/>
    <cellStyle name="20% - Accent1 4 4 4" xfId="266" xr:uid="{00000000-0005-0000-0000-000039010000}"/>
    <cellStyle name="20% - Accent1 4 4 5" xfId="8454" xr:uid="{2645C64A-6875-4CCF-B5ED-C848F74A0AC4}"/>
    <cellStyle name="20% - Accent1 4 5" xfId="267" xr:uid="{00000000-0005-0000-0000-00003A010000}"/>
    <cellStyle name="20% - Accent1 4 5 2" xfId="268" xr:uid="{00000000-0005-0000-0000-00003B010000}"/>
    <cellStyle name="20% - Accent1 4 5 2 2" xfId="269" xr:uid="{00000000-0005-0000-0000-00003C010000}"/>
    <cellStyle name="20% - Accent1 4 5 2 2 2" xfId="270" xr:uid="{00000000-0005-0000-0000-00003D010000}"/>
    <cellStyle name="20% - Accent1 4 5 2 2 3" xfId="8460" xr:uid="{4BC03FF9-8C82-48DB-987B-20830963576D}"/>
    <cellStyle name="20% - Accent1 4 5 2 3" xfId="271" xr:uid="{00000000-0005-0000-0000-00003E010000}"/>
    <cellStyle name="20% - Accent1 4 5 2 4" xfId="8459" xr:uid="{136824AA-97A3-4F70-821D-A2422F55C630}"/>
    <cellStyle name="20% - Accent1 4 5 3" xfId="272" xr:uid="{00000000-0005-0000-0000-00003F010000}"/>
    <cellStyle name="20% - Accent1 4 5 3 2" xfId="273" xr:uid="{00000000-0005-0000-0000-000040010000}"/>
    <cellStyle name="20% - Accent1 4 5 3 3" xfId="8461" xr:uid="{A49C55DD-EA9D-41F9-8AA7-B2A9C7CC6B19}"/>
    <cellStyle name="20% - Accent1 4 5 4" xfId="274" xr:uid="{00000000-0005-0000-0000-000041010000}"/>
    <cellStyle name="20% - Accent1 4 5 5" xfId="8458" xr:uid="{81B13C41-C208-4DA7-A208-9D706F2D8727}"/>
    <cellStyle name="20% - Accent1 4 6" xfId="275" xr:uid="{00000000-0005-0000-0000-000042010000}"/>
    <cellStyle name="20% - Accent1 4 6 2" xfId="276" xr:uid="{00000000-0005-0000-0000-000043010000}"/>
    <cellStyle name="20% - Accent1 4 6 2 2" xfId="277" xr:uid="{00000000-0005-0000-0000-000044010000}"/>
    <cellStyle name="20% - Accent1 4 6 2 3" xfId="8463" xr:uid="{1BD7A319-F935-4606-A92B-DF7A104977FA}"/>
    <cellStyle name="20% - Accent1 4 6 3" xfId="278" xr:uid="{00000000-0005-0000-0000-000045010000}"/>
    <cellStyle name="20% - Accent1 4 6 4" xfId="8462" xr:uid="{E5FC17F7-BCA9-4283-9FB4-340C25C12572}"/>
    <cellStyle name="20% - Accent1 4 7" xfId="279" xr:uid="{00000000-0005-0000-0000-000046010000}"/>
    <cellStyle name="20% - Accent1 4 7 2" xfId="280" xr:uid="{00000000-0005-0000-0000-000047010000}"/>
    <cellStyle name="20% - Accent1 4 7 3" xfId="8464" xr:uid="{B50668D5-AE47-4BDE-B2A8-78B392D5399F}"/>
    <cellStyle name="20% - Accent1 4 8" xfId="281" xr:uid="{00000000-0005-0000-0000-000048010000}"/>
    <cellStyle name="20% - Accent1 4 9" xfId="8445" xr:uid="{DBB5C3DA-1EF1-43B1-B49C-9EF846E15750}"/>
    <cellStyle name="20% - Accent1 5" xfId="282" xr:uid="{00000000-0005-0000-0000-000049010000}"/>
    <cellStyle name="20% - Accent1 5 2" xfId="283" xr:uid="{00000000-0005-0000-0000-00004A010000}"/>
    <cellStyle name="20% - Accent1 5 2 2" xfId="284" xr:uid="{00000000-0005-0000-0000-00004B010000}"/>
    <cellStyle name="20% - Accent1 5 2 2 2" xfId="285" xr:uid="{00000000-0005-0000-0000-00004C010000}"/>
    <cellStyle name="20% - Accent1 5 2 2 3" xfId="8467" xr:uid="{54503FA2-8047-486D-9AC9-A6C6CF0D4A46}"/>
    <cellStyle name="20% - Accent1 5 2 3" xfId="286" xr:uid="{00000000-0005-0000-0000-00004D010000}"/>
    <cellStyle name="20% - Accent1 5 2 4" xfId="8466" xr:uid="{A6CAE163-AEE9-4FD5-90CF-6B38D51A71B7}"/>
    <cellStyle name="20% - Accent1 5 3" xfId="287" xr:uid="{00000000-0005-0000-0000-00004E010000}"/>
    <cellStyle name="20% - Accent1 5 3 2" xfId="288" xr:uid="{00000000-0005-0000-0000-00004F010000}"/>
    <cellStyle name="20% - Accent1 5 3 3" xfId="8468" xr:uid="{5C7BCBE7-03ED-47BF-BFFB-7AC20B794431}"/>
    <cellStyle name="20% - Accent1 5 4" xfId="289" xr:uid="{00000000-0005-0000-0000-000050010000}"/>
    <cellStyle name="20% - Accent1 5 5" xfId="8465" xr:uid="{464F8C48-AB0B-40AF-B1D3-A12AF5987CBE}"/>
    <cellStyle name="20% - Accent1 6" xfId="290" xr:uid="{00000000-0005-0000-0000-000051010000}"/>
    <cellStyle name="20% - Accent1 6 2" xfId="291" xr:uid="{00000000-0005-0000-0000-000052010000}"/>
    <cellStyle name="20% - Accent1 6 2 2" xfId="292" xr:uid="{00000000-0005-0000-0000-000053010000}"/>
    <cellStyle name="20% - Accent1 6 2 2 2" xfId="293" xr:uid="{00000000-0005-0000-0000-000054010000}"/>
    <cellStyle name="20% - Accent1 6 2 2 3" xfId="8471" xr:uid="{FD9968A7-0CA5-40F0-BC3C-C158BE08DA8C}"/>
    <cellStyle name="20% - Accent1 6 2 3" xfId="294" xr:uid="{00000000-0005-0000-0000-000055010000}"/>
    <cellStyle name="20% - Accent1 6 2 4" xfId="8470" xr:uid="{7D16E843-4933-44C9-895D-E362B5B70B65}"/>
    <cellStyle name="20% - Accent1 6 3" xfId="295" xr:uid="{00000000-0005-0000-0000-000056010000}"/>
    <cellStyle name="20% - Accent1 6 3 2" xfId="296" xr:uid="{00000000-0005-0000-0000-000057010000}"/>
    <cellStyle name="20% - Accent1 6 3 3" xfId="8472" xr:uid="{1188D0B2-9133-426A-899A-7FA0B7DB2D8D}"/>
    <cellStyle name="20% - Accent1 6 4" xfId="297" xr:uid="{00000000-0005-0000-0000-000058010000}"/>
    <cellStyle name="20% - Accent1 6 5" xfId="8469" xr:uid="{369A209B-860D-45C3-A8A0-9D860D097834}"/>
    <cellStyle name="20% - Accent1 7" xfId="298" xr:uid="{00000000-0005-0000-0000-000059010000}"/>
    <cellStyle name="20% - Accent1 7 2" xfId="299" xr:uid="{00000000-0005-0000-0000-00005A010000}"/>
    <cellStyle name="20% - Accent1 7 2 2" xfId="300" xr:uid="{00000000-0005-0000-0000-00005B010000}"/>
    <cellStyle name="20% - Accent1 7 2 2 2" xfId="301" xr:uid="{00000000-0005-0000-0000-00005C010000}"/>
    <cellStyle name="20% - Accent1 7 2 2 3" xfId="8475" xr:uid="{937ABC1D-3D6D-485B-932F-D7D8F79056DC}"/>
    <cellStyle name="20% - Accent1 7 2 3" xfId="302" xr:uid="{00000000-0005-0000-0000-00005D010000}"/>
    <cellStyle name="20% - Accent1 7 2 4" xfId="8474" xr:uid="{3490BE37-5AE4-4E3B-8944-94962403049C}"/>
    <cellStyle name="20% - Accent1 7 3" xfId="303" xr:uid="{00000000-0005-0000-0000-00005E010000}"/>
    <cellStyle name="20% - Accent1 7 3 2" xfId="304" xr:uid="{00000000-0005-0000-0000-00005F010000}"/>
    <cellStyle name="20% - Accent1 7 3 3" xfId="8476" xr:uid="{E9A6761F-F44F-474A-A405-FD7B6D994852}"/>
    <cellStyle name="20% - Accent1 7 4" xfId="305" xr:uid="{00000000-0005-0000-0000-000060010000}"/>
    <cellStyle name="20% - Accent1 7 5" xfId="8473" xr:uid="{FB22E879-7E28-4869-9F7E-2EBE89ACAFD9}"/>
    <cellStyle name="20% - Accent1 8" xfId="306" xr:uid="{00000000-0005-0000-0000-000061010000}"/>
    <cellStyle name="20% - Accent1 8 2" xfId="307" xr:uid="{00000000-0005-0000-0000-000062010000}"/>
    <cellStyle name="20% - Accent1 8 2 2" xfId="308" xr:uid="{00000000-0005-0000-0000-000063010000}"/>
    <cellStyle name="20% - Accent1 8 2 2 2" xfId="309" xr:uid="{00000000-0005-0000-0000-000064010000}"/>
    <cellStyle name="20% - Accent1 8 2 2 3" xfId="8479" xr:uid="{9DAC41AB-5B93-4936-AAC1-ED17108F0C59}"/>
    <cellStyle name="20% - Accent1 8 2 3" xfId="310" xr:uid="{00000000-0005-0000-0000-000065010000}"/>
    <cellStyle name="20% - Accent1 8 2 4" xfId="8478" xr:uid="{F3FB4743-7088-4BEC-9A3E-05C1AF71FEED}"/>
    <cellStyle name="20% - Accent1 8 3" xfId="311" xr:uid="{00000000-0005-0000-0000-000066010000}"/>
    <cellStyle name="20% - Accent1 8 3 2" xfId="312" xr:uid="{00000000-0005-0000-0000-000067010000}"/>
    <cellStyle name="20% - Accent1 8 3 3" xfId="8480" xr:uid="{DDF0BFB3-C0C0-47A5-8D83-DD7020B13E0D}"/>
    <cellStyle name="20% - Accent1 8 4" xfId="313" xr:uid="{00000000-0005-0000-0000-000068010000}"/>
    <cellStyle name="20% - Accent1 8 5" xfId="8477" xr:uid="{4990125F-4786-4E84-A5BB-C72FCAA0C417}"/>
    <cellStyle name="20% - Accent2 2" xfId="314" xr:uid="{00000000-0005-0000-0000-000069010000}"/>
    <cellStyle name="20% - Accent2 2 10" xfId="315" xr:uid="{00000000-0005-0000-0000-00006A010000}"/>
    <cellStyle name="20% - Accent2 2 11" xfId="8481" xr:uid="{FFB39380-D6D1-4A1C-A564-03A5CF0C69DD}"/>
    <cellStyle name="20% - Accent2 2 2" xfId="316" xr:uid="{00000000-0005-0000-0000-00006B010000}"/>
    <cellStyle name="20% - Accent2 2 2 10" xfId="8482" xr:uid="{E5173DD8-2323-4822-90C8-9B656E9C475B}"/>
    <cellStyle name="20% - Accent2 2 2 2" xfId="317" xr:uid="{00000000-0005-0000-0000-00006C010000}"/>
    <cellStyle name="20% - Accent2 2 2 2 2" xfId="318" xr:uid="{00000000-0005-0000-0000-00006D010000}"/>
    <cellStyle name="20% - Accent2 2 2 2 2 2" xfId="319" xr:uid="{00000000-0005-0000-0000-00006E010000}"/>
    <cellStyle name="20% - Accent2 2 2 2 2 2 2" xfId="320" xr:uid="{00000000-0005-0000-0000-00006F010000}"/>
    <cellStyle name="20% - Accent2 2 2 2 2 2 2 2" xfId="321" xr:uid="{00000000-0005-0000-0000-000070010000}"/>
    <cellStyle name="20% - Accent2 2 2 2 2 2 2 3" xfId="8486" xr:uid="{D1C2F0E8-7538-4FE2-945F-791D44C9C4B9}"/>
    <cellStyle name="20% - Accent2 2 2 2 2 2 3" xfId="322" xr:uid="{00000000-0005-0000-0000-000071010000}"/>
    <cellStyle name="20% - Accent2 2 2 2 2 2 4" xfId="8485" xr:uid="{FD2A6359-1340-4C21-B096-792F869D2A2C}"/>
    <cellStyle name="20% - Accent2 2 2 2 2 3" xfId="323" xr:uid="{00000000-0005-0000-0000-000072010000}"/>
    <cellStyle name="20% - Accent2 2 2 2 2 3 2" xfId="324" xr:uid="{00000000-0005-0000-0000-000073010000}"/>
    <cellStyle name="20% - Accent2 2 2 2 2 3 3" xfId="8487" xr:uid="{C1BE2581-632F-441E-8E66-0B9A869C0A55}"/>
    <cellStyle name="20% - Accent2 2 2 2 2 4" xfId="325" xr:uid="{00000000-0005-0000-0000-000074010000}"/>
    <cellStyle name="20% - Accent2 2 2 2 2 5" xfId="8484" xr:uid="{0FC1FAF2-9EB1-41D0-BF04-F86DCB92C311}"/>
    <cellStyle name="20% - Accent2 2 2 2 3" xfId="326" xr:uid="{00000000-0005-0000-0000-000075010000}"/>
    <cellStyle name="20% - Accent2 2 2 2 3 2" xfId="327" xr:uid="{00000000-0005-0000-0000-000076010000}"/>
    <cellStyle name="20% - Accent2 2 2 2 3 2 2" xfId="328" xr:uid="{00000000-0005-0000-0000-000077010000}"/>
    <cellStyle name="20% - Accent2 2 2 2 3 2 2 2" xfId="329" xr:uid="{00000000-0005-0000-0000-000078010000}"/>
    <cellStyle name="20% - Accent2 2 2 2 3 2 2 3" xfId="8490" xr:uid="{0B9A867E-CF71-4065-BE12-CDFDD1081D98}"/>
    <cellStyle name="20% - Accent2 2 2 2 3 2 3" xfId="330" xr:uid="{00000000-0005-0000-0000-000079010000}"/>
    <cellStyle name="20% - Accent2 2 2 2 3 2 4" xfId="8489" xr:uid="{613C7932-1DB0-4AC4-9FF9-D70D45570512}"/>
    <cellStyle name="20% - Accent2 2 2 2 3 3" xfId="331" xr:uid="{00000000-0005-0000-0000-00007A010000}"/>
    <cellStyle name="20% - Accent2 2 2 2 3 3 2" xfId="332" xr:uid="{00000000-0005-0000-0000-00007B010000}"/>
    <cellStyle name="20% - Accent2 2 2 2 3 3 3" xfId="8491" xr:uid="{80E6A5A6-E6F7-4873-B227-4942D7E7B1BD}"/>
    <cellStyle name="20% - Accent2 2 2 2 3 4" xfId="333" xr:uid="{00000000-0005-0000-0000-00007C010000}"/>
    <cellStyle name="20% - Accent2 2 2 2 3 5" xfId="8488" xr:uid="{396026CB-50DB-4070-930B-39E05C31372D}"/>
    <cellStyle name="20% - Accent2 2 2 2 4" xfId="334" xr:uid="{00000000-0005-0000-0000-00007D010000}"/>
    <cellStyle name="20% - Accent2 2 2 2 4 2" xfId="335" xr:uid="{00000000-0005-0000-0000-00007E010000}"/>
    <cellStyle name="20% - Accent2 2 2 2 4 2 2" xfId="336" xr:uid="{00000000-0005-0000-0000-00007F010000}"/>
    <cellStyle name="20% - Accent2 2 2 2 4 2 2 2" xfId="337" xr:uid="{00000000-0005-0000-0000-000080010000}"/>
    <cellStyle name="20% - Accent2 2 2 2 4 2 2 3" xfId="8494" xr:uid="{1CA9AAB6-B71F-4A64-B842-60F59ADFF9DA}"/>
    <cellStyle name="20% - Accent2 2 2 2 4 2 3" xfId="338" xr:uid="{00000000-0005-0000-0000-000081010000}"/>
    <cellStyle name="20% - Accent2 2 2 2 4 2 4" xfId="8493" xr:uid="{B6056345-18A4-4ADF-885A-271BC4DDBA4C}"/>
    <cellStyle name="20% - Accent2 2 2 2 4 3" xfId="339" xr:uid="{00000000-0005-0000-0000-000082010000}"/>
    <cellStyle name="20% - Accent2 2 2 2 4 3 2" xfId="340" xr:uid="{00000000-0005-0000-0000-000083010000}"/>
    <cellStyle name="20% - Accent2 2 2 2 4 3 3" xfId="8495" xr:uid="{523B8E1D-8E32-4F16-AF61-9FE3D04A57C4}"/>
    <cellStyle name="20% - Accent2 2 2 2 4 4" xfId="341" xr:uid="{00000000-0005-0000-0000-000084010000}"/>
    <cellStyle name="20% - Accent2 2 2 2 4 5" xfId="8492" xr:uid="{A7CCBC05-23E0-4293-A728-A01EA536C51D}"/>
    <cellStyle name="20% - Accent2 2 2 2 5" xfId="342" xr:uid="{00000000-0005-0000-0000-000085010000}"/>
    <cellStyle name="20% - Accent2 2 2 2 5 2" xfId="343" xr:uid="{00000000-0005-0000-0000-000086010000}"/>
    <cellStyle name="20% - Accent2 2 2 2 5 2 2" xfId="344" xr:uid="{00000000-0005-0000-0000-000087010000}"/>
    <cellStyle name="20% - Accent2 2 2 2 5 2 2 2" xfId="345" xr:uid="{00000000-0005-0000-0000-000088010000}"/>
    <cellStyle name="20% - Accent2 2 2 2 5 2 2 3" xfId="8498" xr:uid="{0D070624-9213-41E8-A030-2446AC5A0927}"/>
    <cellStyle name="20% - Accent2 2 2 2 5 2 3" xfId="346" xr:uid="{00000000-0005-0000-0000-000089010000}"/>
    <cellStyle name="20% - Accent2 2 2 2 5 2 4" xfId="8497" xr:uid="{97A48654-DF80-49F9-8EDB-FCC1DF25D927}"/>
    <cellStyle name="20% - Accent2 2 2 2 5 3" xfId="347" xr:uid="{00000000-0005-0000-0000-00008A010000}"/>
    <cellStyle name="20% - Accent2 2 2 2 5 3 2" xfId="348" xr:uid="{00000000-0005-0000-0000-00008B010000}"/>
    <cellStyle name="20% - Accent2 2 2 2 5 3 3" xfId="8499" xr:uid="{10A1D722-FBD4-433A-9738-BF75BB7A4C36}"/>
    <cellStyle name="20% - Accent2 2 2 2 5 4" xfId="349" xr:uid="{00000000-0005-0000-0000-00008C010000}"/>
    <cellStyle name="20% - Accent2 2 2 2 5 5" xfId="8496" xr:uid="{D4E79108-9435-44CC-A7B5-B9A64746EE50}"/>
    <cellStyle name="20% - Accent2 2 2 2 6" xfId="350" xr:uid="{00000000-0005-0000-0000-00008D010000}"/>
    <cellStyle name="20% - Accent2 2 2 2 6 2" xfId="351" xr:uid="{00000000-0005-0000-0000-00008E010000}"/>
    <cellStyle name="20% - Accent2 2 2 2 6 2 2" xfId="352" xr:uid="{00000000-0005-0000-0000-00008F010000}"/>
    <cellStyle name="20% - Accent2 2 2 2 6 2 3" xfId="8501" xr:uid="{B3E82920-040E-4F63-8907-4297B637E9F5}"/>
    <cellStyle name="20% - Accent2 2 2 2 6 3" xfId="353" xr:uid="{00000000-0005-0000-0000-000090010000}"/>
    <cellStyle name="20% - Accent2 2 2 2 6 4" xfId="8500" xr:uid="{0106DDD1-FCB4-4702-89A5-4A230012FCA8}"/>
    <cellStyle name="20% - Accent2 2 2 2 7" xfId="354" xr:uid="{00000000-0005-0000-0000-000091010000}"/>
    <cellStyle name="20% - Accent2 2 2 2 7 2" xfId="355" xr:uid="{00000000-0005-0000-0000-000092010000}"/>
    <cellStyle name="20% - Accent2 2 2 2 7 3" xfId="8502" xr:uid="{A5936321-E7CF-4609-9634-1ABE0A96AEE6}"/>
    <cellStyle name="20% - Accent2 2 2 2 8" xfId="356" xr:uid="{00000000-0005-0000-0000-000093010000}"/>
    <cellStyle name="20% - Accent2 2 2 2 9" xfId="8483" xr:uid="{22881021-DA2A-4F4D-A9B0-8D4AFB4FB9F6}"/>
    <cellStyle name="20% - Accent2 2 2 3" xfId="357" xr:uid="{00000000-0005-0000-0000-000094010000}"/>
    <cellStyle name="20% - Accent2 2 2 3 2" xfId="358" xr:uid="{00000000-0005-0000-0000-000095010000}"/>
    <cellStyle name="20% - Accent2 2 2 3 2 2" xfId="359" xr:uid="{00000000-0005-0000-0000-000096010000}"/>
    <cellStyle name="20% - Accent2 2 2 3 2 2 2" xfId="360" xr:uid="{00000000-0005-0000-0000-000097010000}"/>
    <cellStyle name="20% - Accent2 2 2 3 2 2 3" xfId="8505" xr:uid="{1D9783A5-252D-4037-9BD2-71550C76CBD7}"/>
    <cellStyle name="20% - Accent2 2 2 3 2 3" xfId="361" xr:uid="{00000000-0005-0000-0000-000098010000}"/>
    <cellStyle name="20% - Accent2 2 2 3 2 4" xfId="8504" xr:uid="{51839F6F-E00E-4812-A229-1AB9011165E8}"/>
    <cellStyle name="20% - Accent2 2 2 3 3" xfId="362" xr:uid="{00000000-0005-0000-0000-000099010000}"/>
    <cellStyle name="20% - Accent2 2 2 3 3 2" xfId="363" xr:uid="{00000000-0005-0000-0000-00009A010000}"/>
    <cellStyle name="20% - Accent2 2 2 3 3 3" xfId="8506" xr:uid="{C18E940E-B32B-411B-8B5F-369A9B0C5C04}"/>
    <cellStyle name="20% - Accent2 2 2 3 4" xfId="364" xr:uid="{00000000-0005-0000-0000-00009B010000}"/>
    <cellStyle name="20% - Accent2 2 2 3 5" xfId="8503" xr:uid="{BC797216-56F8-490F-B3C8-9AD55F0EBFF4}"/>
    <cellStyle name="20% - Accent2 2 2 4" xfId="365" xr:uid="{00000000-0005-0000-0000-00009C010000}"/>
    <cellStyle name="20% - Accent2 2 2 4 2" xfId="366" xr:uid="{00000000-0005-0000-0000-00009D010000}"/>
    <cellStyle name="20% - Accent2 2 2 4 2 2" xfId="367" xr:uid="{00000000-0005-0000-0000-00009E010000}"/>
    <cellStyle name="20% - Accent2 2 2 4 2 2 2" xfId="368" xr:uid="{00000000-0005-0000-0000-00009F010000}"/>
    <cellStyle name="20% - Accent2 2 2 4 2 2 3" xfId="8509" xr:uid="{BCE37877-D9B9-4427-AB9D-F64CF359257A}"/>
    <cellStyle name="20% - Accent2 2 2 4 2 3" xfId="369" xr:uid="{00000000-0005-0000-0000-0000A0010000}"/>
    <cellStyle name="20% - Accent2 2 2 4 2 4" xfId="8508" xr:uid="{4E578957-0E46-49CC-AED8-E30DE9F4FCA1}"/>
    <cellStyle name="20% - Accent2 2 2 4 3" xfId="370" xr:uid="{00000000-0005-0000-0000-0000A1010000}"/>
    <cellStyle name="20% - Accent2 2 2 4 3 2" xfId="371" xr:uid="{00000000-0005-0000-0000-0000A2010000}"/>
    <cellStyle name="20% - Accent2 2 2 4 3 3" xfId="8510" xr:uid="{0F0D8A6E-F598-4DD2-8186-33315F917710}"/>
    <cellStyle name="20% - Accent2 2 2 4 4" xfId="372" xr:uid="{00000000-0005-0000-0000-0000A3010000}"/>
    <cellStyle name="20% - Accent2 2 2 4 5" xfId="8507" xr:uid="{46981ED9-BD1B-4EFD-830B-94D2511A3B22}"/>
    <cellStyle name="20% - Accent2 2 2 5" xfId="373" xr:uid="{00000000-0005-0000-0000-0000A4010000}"/>
    <cellStyle name="20% - Accent2 2 2 5 2" xfId="374" xr:uid="{00000000-0005-0000-0000-0000A5010000}"/>
    <cellStyle name="20% - Accent2 2 2 5 2 2" xfId="375" xr:uid="{00000000-0005-0000-0000-0000A6010000}"/>
    <cellStyle name="20% - Accent2 2 2 5 2 2 2" xfId="376" xr:uid="{00000000-0005-0000-0000-0000A7010000}"/>
    <cellStyle name="20% - Accent2 2 2 5 2 2 3" xfId="8513" xr:uid="{0A2495BA-D7C8-48AA-9754-725F054B4573}"/>
    <cellStyle name="20% - Accent2 2 2 5 2 3" xfId="377" xr:uid="{00000000-0005-0000-0000-0000A8010000}"/>
    <cellStyle name="20% - Accent2 2 2 5 2 4" xfId="8512" xr:uid="{E1410A23-482C-495D-8EFD-DA8CFF4F5136}"/>
    <cellStyle name="20% - Accent2 2 2 5 3" xfId="378" xr:uid="{00000000-0005-0000-0000-0000A9010000}"/>
    <cellStyle name="20% - Accent2 2 2 5 3 2" xfId="379" xr:uid="{00000000-0005-0000-0000-0000AA010000}"/>
    <cellStyle name="20% - Accent2 2 2 5 3 3" xfId="8514" xr:uid="{ECF0EA07-DCB0-4D13-8871-B29770C88F96}"/>
    <cellStyle name="20% - Accent2 2 2 5 4" xfId="380" xr:uid="{00000000-0005-0000-0000-0000AB010000}"/>
    <cellStyle name="20% - Accent2 2 2 5 5" xfId="8511" xr:uid="{3A79C2A6-F773-4FA2-A68A-5732CD0F38AC}"/>
    <cellStyle name="20% - Accent2 2 2 6" xfId="381" xr:uid="{00000000-0005-0000-0000-0000AC010000}"/>
    <cellStyle name="20% - Accent2 2 2 6 2" xfId="382" xr:uid="{00000000-0005-0000-0000-0000AD010000}"/>
    <cellStyle name="20% - Accent2 2 2 6 2 2" xfId="383" xr:uid="{00000000-0005-0000-0000-0000AE010000}"/>
    <cellStyle name="20% - Accent2 2 2 6 2 2 2" xfId="384" xr:uid="{00000000-0005-0000-0000-0000AF010000}"/>
    <cellStyle name="20% - Accent2 2 2 6 2 2 3" xfId="8517" xr:uid="{AD69E172-69C0-4527-8003-572C0C119A31}"/>
    <cellStyle name="20% - Accent2 2 2 6 2 3" xfId="385" xr:uid="{00000000-0005-0000-0000-0000B0010000}"/>
    <cellStyle name="20% - Accent2 2 2 6 2 4" xfId="8516" xr:uid="{CCB72D3A-8DD2-4D38-9AC6-070BD31EC005}"/>
    <cellStyle name="20% - Accent2 2 2 6 3" xfId="386" xr:uid="{00000000-0005-0000-0000-0000B1010000}"/>
    <cellStyle name="20% - Accent2 2 2 6 3 2" xfId="387" xr:uid="{00000000-0005-0000-0000-0000B2010000}"/>
    <cellStyle name="20% - Accent2 2 2 6 3 3" xfId="8518" xr:uid="{EB4249DE-4AE5-4C29-BDFA-84A275376D99}"/>
    <cellStyle name="20% - Accent2 2 2 6 4" xfId="388" xr:uid="{00000000-0005-0000-0000-0000B3010000}"/>
    <cellStyle name="20% - Accent2 2 2 6 5" xfId="8515" xr:uid="{BB554FA5-2CE0-4CFF-AC45-1676ED13BAF8}"/>
    <cellStyle name="20% - Accent2 2 2 7" xfId="389" xr:uid="{00000000-0005-0000-0000-0000B4010000}"/>
    <cellStyle name="20% - Accent2 2 2 7 2" xfId="390" xr:uid="{00000000-0005-0000-0000-0000B5010000}"/>
    <cellStyle name="20% - Accent2 2 2 7 2 2" xfId="391" xr:uid="{00000000-0005-0000-0000-0000B6010000}"/>
    <cellStyle name="20% - Accent2 2 2 7 2 3" xfId="8520" xr:uid="{B52B1D35-0E12-413A-8391-8E547453F7ED}"/>
    <cellStyle name="20% - Accent2 2 2 7 3" xfId="392" xr:uid="{00000000-0005-0000-0000-0000B7010000}"/>
    <cellStyle name="20% - Accent2 2 2 7 4" xfId="8519" xr:uid="{32F4EF76-081E-411B-BD75-CECC6F6A66CF}"/>
    <cellStyle name="20% - Accent2 2 2 8" xfId="393" xr:uid="{00000000-0005-0000-0000-0000B8010000}"/>
    <cellStyle name="20% - Accent2 2 2 8 2" xfId="394" xr:uid="{00000000-0005-0000-0000-0000B9010000}"/>
    <cellStyle name="20% - Accent2 2 2 8 3" xfId="8521" xr:uid="{8E43F7E3-DFF0-4D5A-82F9-0F38A2502C6A}"/>
    <cellStyle name="20% - Accent2 2 2 9" xfId="395" xr:uid="{00000000-0005-0000-0000-0000BA010000}"/>
    <cellStyle name="20% - Accent2 2 3" xfId="396" xr:uid="{00000000-0005-0000-0000-0000BB010000}"/>
    <cellStyle name="20% - Accent2 2 3 2" xfId="397" xr:uid="{00000000-0005-0000-0000-0000BC010000}"/>
    <cellStyle name="20% - Accent2 2 3 2 2" xfId="398" xr:uid="{00000000-0005-0000-0000-0000BD010000}"/>
    <cellStyle name="20% - Accent2 2 3 2 2 2" xfId="399" xr:uid="{00000000-0005-0000-0000-0000BE010000}"/>
    <cellStyle name="20% - Accent2 2 3 2 2 2 2" xfId="400" xr:uid="{00000000-0005-0000-0000-0000BF010000}"/>
    <cellStyle name="20% - Accent2 2 3 2 2 2 3" xfId="8525" xr:uid="{009F2CF7-4146-4851-9240-D3F6E34A88C7}"/>
    <cellStyle name="20% - Accent2 2 3 2 2 3" xfId="401" xr:uid="{00000000-0005-0000-0000-0000C0010000}"/>
    <cellStyle name="20% - Accent2 2 3 2 2 4" xfId="8524" xr:uid="{89874EDF-9232-4031-9455-FC7C4811506A}"/>
    <cellStyle name="20% - Accent2 2 3 2 3" xfId="402" xr:uid="{00000000-0005-0000-0000-0000C1010000}"/>
    <cellStyle name="20% - Accent2 2 3 2 3 2" xfId="403" xr:uid="{00000000-0005-0000-0000-0000C2010000}"/>
    <cellStyle name="20% - Accent2 2 3 2 3 3" xfId="8526" xr:uid="{D3D99CB7-26E7-4F86-8D41-23DD60D812DA}"/>
    <cellStyle name="20% - Accent2 2 3 2 4" xfId="404" xr:uid="{00000000-0005-0000-0000-0000C3010000}"/>
    <cellStyle name="20% - Accent2 2 3 2 5" xfId="8523" xr:uid="{A31047A8-4A8A-4C29-BC91-CE22D63E46D9}"/>
    <cellStyle name="20% - Accent2 2 3 3" xfId="405" xr:uid="{00000000-0005-0000-0000-0000C4010000}"/>
    <cellStyle name="20% - Accent2 2 3 3 2" xfId="406" xr:uid="{00000000-0005-0000-0000-0000C5010000}"/>
    <cellStyle name="20% - Accent2 2 3 3 2 2" xfId="407" xr:uid="{00000000-0005-0000-0000-0000C6010000}"/>
    <cellStyle name="20% - Accent2 2 3 3 2 2 2" xfId="408" xr:uid="{00000000-0005-0000-0000-0000C7010000}"/>
    <cellStyle name="20% - Accent2 2 3 3 2 2 3" xfId="8529" xr:uid="{7179700D-29A0-4CAB-8192-CE7E09E23EF8}"/>
    <cellStyle name="20% - Accent2 2 3 3 2 3" xfId="409" xr:uid="{00000000-0005-0000-0000-0000C8010000}"/>
    <cellStyle name="20% - Accent2 2 3 3 2 4" xfId="8528" xr:uid="{99BEF867-9DF7-4D43-97C7-7DA452896E94}"/>
    <cellStyle name="20% - Accent2 2 3 3 3" xfId="410" xr:uid="{00000000-0005-0000-0000-0000C9010000}"/>
    <cellStyle name="20% - Accent2 2 3 3 3 2" xfId="411" xr:uid="{00000000-0005-0000-0000-0000CA010000}"/>
    <cellStyle name="20% - Accent2 2 3 3 3 3" xfId="8530" xr:uid="{D33C12E8-C112-4D17-8632-A0040AD9EF6B}"/>
    <cellStyle name="20% - Accent2 2 3 3 4" xfId="412" xr:uid="{00000000-0005-0000-0000-0000CB010000}"/>
    <cellStyle name="20% - Accent2 2 3 3 5" xfId="8527" xr:uid="{51A97041-EAFD-4DD1-800C-35024FD355DE}"/>
    <cellStyle name="20% - Accent2 2 3 4" xfId="413" xr:uid="{00000000-0005-0000-0000-0000CC010000}"/>
    <cellStyle name="20% - Accent2 2 3 4 2" xfId="414" xr:uid="{00000000-0005-0000-0000-0000CD010000}"/>
    <cellStyle name="20% - Accent2 2 3 4 2 2" xfId="415" xr:uid="{00000000-0005-0000-0000-0000CE010000}"/>
    <cellStyle name="20% - Accent2 2 3 4 2 2 2" xfId="416" xr:uid="{00000000-0005-0000-0000-0000CF010000}"/>
    <cellStyle name="20% - Accent2 2 3 4 2 2 3" xfId="8533" xr:uid="{31DB007D-9717-4C47-80F8-536ECF298778}"/>
    <cellStyle name="20% - Accent2 2 3 4 2 3" xfId="417" xr:uid="{00000000-0005-0000-0000-0000D0010000}"/>
    <cellStyle name="20% - Accent2 2 3 4 2 4" xfId="8532" xr:uid="{D15A719E-DC07-4103-8C3F-6DEF741DAB65}"/>
    <cellStyle name="20% - Accent2 2 3 4 3" xfId="418" xr:uid="{00000000-0005-0000-0000-0000D1010000}"/>
    <cellStyle name="20% - Accent2 2 3 4 3 2" xfId="419" xr:uid="{00000000-0005-0000-0000-0000D2010000}"/>
    <cellStyle name="20% - Accent2 2 3 4 3 3" xfId="8534" xr:uid="{861BE141-4DF8-4AD0-8C50-C47730D99345}"/>
    <cellStyle name="20% - Accent2 2 3 4 4" xfId="420" xr:uid="{00000000-0005-0000-0000-0000D3010000}"/>
    <cellStyle name="20% - Accent2 2 3 4 5" xfId="8531" xr:uid="{78E23888-0769-468E-872A-9DFDEC2E9EFD}"/>
    <cellStyle name="20% - Accent2 2 3 5" xfId="421" xr:uid="{00000000-0005-0000-0000-0000D4010000}"/>
    <cellStyle name="20% - Accent2 2 3 5 2" xfId="422" xr:uid="{00000000-0005-0000-0000-0000D5010000}"/>
    <cellStyle name="20% - Accent2 2 3 5 2 2" xfId="423" xr:uid="{00000000-0005-0000-0000-0000D6010000}"/>
    <cellStyle name="20% - Accent2 2 3 5 2 2 2" xfId="424" xr:uid="{00000000-0005-0000-0000-0000D7010000}"/>
    <cellStyle name="20% - Accent2 2 3 5 2 2 3" xfId="8537" xr:uid="{F2CF46B2-3B47-4CE1-8CD0-1D853F61C9C7}"/>
    <cellStyle name="20% - Accent2 2 3 5 2 3" xfId="425" xr:uid="{00000000-0005-0000-0000-0000D8010000}"/>
    <cellStyle name="20% - Accent2 2 3 5 2 4" xfId="8536" xr:uid="{C31A5F53-5E9E-4840-B75E-CE1A7248516F}"/>
    <cellStyle name="20% - Accent2 2 3 5 3" xfId="426" xr:uid="{00000000-0005-0000-0000-0000D9010000}"/>
    <cellStyle name="20% - Accent2 2 3 5 3 2" xfId="427" xr:uid="{00000000-0005-0000-0000-0000DA010000}"/>
    <cellStyle name="20% - Accent2 2 3 5 3 3" xfId="8538" xr:uid="{B99BAE08-0818-4E2A-B434-29DCB4866831}"/>
    <cellStyle name="20% - Accent2 2 3 5 4" xfId="428" xr:uid="{00000000-0005-0000-0000-0000DB010000}"/>
    <cellStyle name="20% - Accent2 2 3 5 5" xfId="8535" xr:uid="{9EDD22BA-AFA3-4E90-A9F4-94AC7FED67A9}"/>
    <cellStyle name="20% - Accent2 2 3 6" xfId="429" xr:uid="{00000000-0005-0000-0000-0000DC010000}"/>
    <cellStyle name="20% - Accent2 2 3 6 2" xfId="430" xr:uid="{00000000-0005-0000-0000-0000DD010000}"/>
    <cellStyle name="20% - Accent2 2 3 6 2 2" xfId="431" xr:uid="{00000000-0005-0000-0000-0000DE010000}"/>
    <cellStyle name="20% - Accent2 2 3 6 2 3" xfId="8540" xr:uid="{818F1C87-BE49-44ED-A433-9B4EEFCD76A7}"/>
    <cellStyle name="20% - Accent2 2 3 6 3" xfId="432" xr:uid="{00000000-0005-0000-0000-0000DF010000}"/>
    <cellStyle name="20% - Accent2 2 3 6 4" xfId="8539" xr:uid="{97AE65D7-BDB7-470A-BF20-FC1F55745A63}"/>
    <cellStyle name="20% - Accent2 2 3 7" xfId="433" xr:uid="{00000000-0005-0000-0000-0000E0010000}"/>
    <cellStyle name="20% - Accent2 2 3 7 2" xfId="434" xr:uid="{00000000-0005-0000-0000-0000E1010000}"/>
    <cellStyle name="20% - Accent2 2 3 7 3" xfId="8541" xr:uid="{C6921D15-DF51-4B3A-BA3B-F75B45813709}"/>
    <cellStyle name="20% - Accent2 2 3 8" xfId="435" xr:uid="{00000000-0005-0000-0000-0000E2010000}"/>
    <cellStyle name="20% - Accent2 2 3 9" xfId="8522" xr:uid="{F912F09F-D618-4CED-9A59-BEAD08EC643C}"/>
    <cellStyle name="20% - Accent2 2 4" xfId="436" xr:uid="{00000000-0005-0000-0000-0000E3010000}"/>
    <cellStyle name="20% - Accent2 2 4 2" xfId="437" xr:uid="{00000000-0005-0000-0000-0000E4010000}"/>
    <cellStyle name="20% - Accent2 2 4 2 2" xfId="438" xr:uid="{00000000-0005-0000-0000-0000E5010000}"/>
    <cellStyle name="20% - Accent2 2 4 2 2 2" xfId="439" xr:uid="{00000000-0005-0000-0000-0000E6010000}"/>
    <cellStyle name="20% - Accent2 2 4 2 2 3" xfId="8544" xr:uid="{9399D5D7-611E-427F-8FB0-675B5A264F0B}"/>
    <cellStyle name="20% - Accent2 2 4 2 3" xfId="440" xr:uid="{00000000-0005-0000-0000-0000E7010000}"/>
    <cellStyle name="20% - Accent2 2 4 2 4" xfId="8543" xr:uid="{5B123155-B7CD-4931-9006-093EC5CE4776}"/>
    <cellStyle name="20% - Accent2 2 4 3" xfId="441" xr:uid="{00000000-0005-0000-0000-0000E8010000}"/>
    <cellStyle name="20% - Accent2 2 4 3 2" xfId="442" xr:uid="{00000000-0005-0000-0000-0000E9010000}"/>
    <cellStyle name="20% - Accent2 2 4 3 3" xfId="8545" xr:uid="{722A41FA-A794-4692-B5EE-C330666530F0}"/>
    <cellStyle name="20% - Accent2 2 4 4" xfId="443" xr:uid="{00000000-0005-0000-0000-0000EA010000}"/>
    <cellStyle name="20% - Accent2 2 4 5" xfId="8542" xr:uid="{1E4FF5B7-1925-4F38-8A93-329ECD5F9A4E}"/>
    <cellStyle name="20% - Accent2 2 5" xfId="444" xr:uid="{00000000-0005-0000-0000-0000EB010000}"/>
    <cellStyle name="20% - Accent2 2 5 2" xfId="445" xr:uid="{00000000-0005-0000-0000-0000EC010000}"/>
    <cellStyle name="20% - Accent2 2 5 2 2" xfId="446" xr:uid="{00000000-0005-0000-0000-0000ED010000}"/>
    <cellStyle name="20% - Accent2 2 5 2 2 2" xfId="447" xr:uid="{00000000-0005-0000-0000-0000EE010000}"/>
    <cellStyle name="20% - Accent2 2 5 2 2 3" xfId="8548" xr:uid="{8527FF78-3234-43BF-9274-23C77B46789F}"/>
    <cellStyle name="20% - Accent2 2 5 2 3" xfId="448" xr:uid="{00000000-0005-0000-0000-0000EF010000}"/>
    <cellStyle name="20% - Accent2 2 5 2 4" xfId="8547" xr:uid="{0BB48C4A-F21D-40C9-98F8-8E76CAC5CC00}"/>
    <cellStyle name="20% - Accent2 2 5 3" xfId="449" xr:uid="{00000000-0005-0000-0000-0000F0010000}"/>
    <cellStyle name="20% - Accent2 2 5 3 2" xfId="450" xr:uid="{00000000-0005-0000-0000-0000F1010000}"/>
    <cellStyle name="20% - Accent2 2 5 3 3" xfId="8549" xr:uid="{831D6C45-8F27-44EF-95AE-51F08B546C73}"/>
    <cellStyle name="20% - Accent2 2 5 4" xfId="451" xr:uid="{00000000-0005-0000-0000-0000F2010000}"/>
    <cellStyle name="20% - Accent2 2 5 5" xfId="8546" xr:uid="{90C831FE-0218-4B27-9595-736C871B8BA0}"/>
    <cellStyle name="20% - Accent2 2 6" xfId="452" xr:uid="{00000000-0005-0000-0000-0000F3010000}"/>
    <cellStyle name="20% - Accent2 2 6 2" xfId="453" xr:uid="{00000000-0005-0000-0000-0000F4010000}"/>
    <cellStyle name="20% - Accent2 2 6 2 2" xfId="454" xr:uid="{00000000-0005-0000-0000-0000F5010000}"/>
    <cellStyle name="20% - Accent2 2 6 2 2 2" xfId="455" xr:uid="{00000000-0005-0000-0000-0000F6010000}"/>
    <cellStyle name="20% - Accent2 2 6 2 2 3" xfId="8552" xr:uid="{E6EAB128-52AF-4C32-A7BC-1C2D2DC3726F}"/>
    <cellStyle name="20% - Accent2 2 6 2 3" xfId="456" xr:uid="{00000000-0005-0000-0000-0000F7010000}"/>
    <cellStyle name="20% - Accent2 2 6 2 4" xfId="8551" xr:uid="{09127DAE-9680-42E9-84D8-6E42275BB4B7}"/>
    <cellStyle name="20% - Accent2 2 6 3" xfId="457" xr:uid="{00000000-0005-0000-0000-0000F8010000}"/>
    <cellStyle name="20% - Accent2 2 6 3 2" xfId="458" xr:uid="{00000000-0005-0000-0000-0000F9010000}"/>
    <cellStyle name="20% - Accent2 2 6 3 3" xfId="8553" xr:uid="{3B82837E-FB25-4AC4-A831-3618C3EB6A5B}"/>
    <cellStyle name="20% - Accent2 2 6 4" xfId="459" xr:uid="{00000000-0005-0000-0000-0000FA010000}"/>
    <cellStyle name="20% - Accent2 2 6 5" xfId="8550" xr:uid="{66A948B4-5A00-441B-A484-D6FAFFA6E7A4}"/>
    <cellStyle name="20% - Accent2 2 7" xfId="460" xr:uid="{00000000-0005-0000-0000-0000FB010000}"/>
    <cellStyle name="20% - Accent2 2 7 2" xfId="461" xr:uid="{00000000-0005-0000-0000-0000FC010000}"/>
    <cellStyle name="20% - Accent2 2 7 2 2" xfId="462" xr:uid="{00000000-0005-0000-0000-0000FD010000}"/>
    <cellStyle name="20% - Accent2 2 7 2 2 2" xfId="463" xr:uid="{00000000-0005-0000-0000-0000FE010000}"/>
    <cellStyle name="20% - Accent2 2 7 2 2 3" xfId="8556" xr:uid="{858FAA5D-2036-4D67-A33D-2AE6ADA3972C}"/>
    <cellStyle name="20% - Accent2 2 7 2 3" xfId="464" xr:uid="{00000000-0005-0000-0000-0000FF010000}"/>
    <cellStyle name="20% - Accent2 2 7 2 4" xfId="8555" xr:uid="{A43A8BC1-CA46-4549-B58F-8ACA5E11AA2A}"/>
    <cellStyle name="20% - Accent2 2 7 3" xfId="465" xr:uid="{00000000-0005-0000-0000-000000020000}"/>
    <cellStyle name="20% - Accent2 2 7 3 2" xfId="466" xr:uid="{00000000-0005-0000-0000-000001020000}"/>
    <cellStyle name="20% - Accent2 2 7 3 3" xfId="8557" xr:uid="{085D6041-CF1A-4005-9B1C-AC5551616C7D}"/>
    <cellStyle name="20% - Accent2 2 7 4" xfId="467" xr:uid="{00000000-0005-0000-0000-000002020000}"/>
    <cellStyle name="20% - Accent2 2 7 5" xfId="8554" xr:uid="{4FF0EB9D-C16A-4795-8FC0-7EC250B0DDCF}"/>
    <cellStyle name="20% - Accent2 2 8" xfId="468" xr:uid="{00000000-0005-0000-0000-000003020000}"/>
    <cellStyle name="20% - Accent2 2 8 2" xfId="469" xr:uid="{00000000-0005-0000-0000-000004020000}"/>
    <cellStyle name="20% - Accent2 2 8 2 2" xfId="470" xr:uid="{00000000-0005-0000-0000-000005020000}"/>
    <cellStyle name="20% - Accent2 2 8 2 3" xfId="8559" xr:uid="{BD5C711D-0DA4-4FF8-990E-1C759001EA2D}"/>
    <cellStyle name="20% - Accent2 2 8 3" xfId="471" xr:uid="{00000000-0005-0000-0000-000006020000}"/>
    <cellStyle name="20% - Accent2 2 8 4" xfId="8558" xr:uid="{C4BF8FFC-064C-4005-A54D-32AF83517D3A}"/>
    <cellStyle name="20% - Accent2 2 9" xfId="472" xr:uid="{00000000-0005-0000-0000-000007020000}"/>
    <cellStyle name="20% - Accent2 2 9 2" xfId="473" xr:uid="{00000000-0005-0000-0000-000008020000}"/>
    <cellStyle name="20% - Accent2 2 9 3" xfId="8560" xr:uid="{425D3D51-A163-459D-B71F-564DD7BDCB18}"/>
    <cellStyle name="20% - Accent2 3" xfId="474" xr:uid="{00000000-0005-0000-0000-000009020000}"/>
    <cellStyle name="20% - Accent2 3 10" xfId="8561" xr:uid="{26746168-9BE1-4F47-997E-5DF6C2EB1672}"/>
    <cellStyle name="20% - Accent2 3 2" xfId="475" xr:uid="{00000000-0005-0000-0000-00000A020000}"/>
    <cellStyle name="20% - Accent2 3 2 2" xfId="476" xr:uid="{00000000-0005-0000-0000-00000B020000}"/>
    <cellStyle name="20% - Accent2 3 2 2 2" xfId="477" xr:uid="{00000000-0005-0000-0000-00000C020000}"/>
    <cellStyle name="20% - Accent2 3 2 2 2 2" xfId="478" xr:uid="{00000000-0005-0000-0000-00000D020000}"/>
    <cellStyle name="20% - Accent2 3 2 2 2 2 2" xfId="479" xr:uid="{00000000-0005-0000-0000-00000E020000}"/>
    <cellStyle name="20% - Accent2 3 2 2 2 2 3" xfId="8565" xr:uid="{BA4B30A4-1616-444D-AA90-65294EB47FC7}"/>
    <cellStyle name="20% - Accent2 3 2 2 2 3" xfId="480" xr:uid="{00000000-0005-0000-0000-00000F020000}"/>
    <cellStyle name="20% - Accent2 3 2 2 2 4" xfId="8564" xr:uid="{C2EC27BD-50DC-4E23-B19E-B0A908197227}"/>
    <cellStyle name="20% - Accent2 3 2 2 3" xfId="481" xr:uid="{00000000-0005-0000-0000-000010020000}"/>
    <cellStyle name="20% - Accent2 3 2 2 3 2" xfId="482" xr:uid="{00000000-0005-0000-0000-000011020000}"/>
    <cellStyle name="20% - Accent2 3 2 2 3 3" xfId="8566" xr:uid="{2DF4A749-0270-4756-8585-8952EF521D1E}"/>
    <cellStyle name="20% - Accent2 3 2 2 4" xfId="483" xr:uid="{00000000-0005-0000-0000-000012020000}"/>
    <cellStyle name="20% - Accent2 3 2 2 5" xfId="8563" xr:uid="{02ECFB2A-03A1-4FD4-A463-6A30D9A685AA}"/>
    <cellStyle name="20% - Accent2 3 2 3" xfId="484" xr:uid="{00000000-0005-0000-0000-000013020000}"/>
    <cellStyle name="20% - Accent2 3 2 3 2" xfId="485" xr:uid="{00000000-0005-0000-0000-000014020000}"/>
    <cellStyle name="20% - Accent2 3 2 3 2 2" xfId="486" xr:uid="{00000000-0005-0000-0000-000015020000}"/>
    <cellStyle name="20% - Accent2 3 2 3 2 2 2" xfId="487" xr:uid="{00000000-0005-0000-0000-000016020000}"/>
    <cellStyle name="20% - Accent2 3 2 3 2 2 3" xfId="8569" xr:uid="{00BFB105-79B3-49A4-849A-8215D61FED45}"/>
    <cellStyle name="20% - Accent2 3 2 3 2 3" xfId="488" xr:uid="{00000000-0005-0000-0000-000017020000}"/>
    <cellStyle name="20% - Accent2 3 2 3 2 4" xfId="8568" xr:uid="{B8927567-14FE-4715-A86F-2E2B5855CC6E}"/>
    <cellStyle name="20% - Accent2 3 2 3 3" xfId="489" xr:uid="{00000000-0005-0000-0000-000018020000}"/>
    <cellStyle name="20% - Accent2 3 2 3 3 2" xfId="490" xr:uid="{00000000-0005-0000-0000-000019020000}"/>
    <cellStyle name="20% - Accent2 3 2 3 3 3" xfId="8570" xr:uid="{81A8D3F2-55FA-4D04-BA05-721E696668A6}"/>
    <cellStyle name="20% - Accent2 3 2 3 4" xfId="491" xr:uid="{00000000-0005-0000-0000-00001A020000}"/>
    <cellStyle name="20% - Accent2 3 2 3 5" xfId="8567" xr:uid="{B8859586-7FE0-4411-A684-71CD564A8F01}"/>
    <cellStyle name="20% - Accent2 3 2 4" xfId="492" xr:uid="{00000000-0005-0000-0000-00001B020000}"/>
    <cellStyle name="20% - Accent2 3 2 4 2" xfId="493" xr:uid="{00000000-0005-0000-0000-00001C020000}"/>
    <cellStyle name="20% - Accent2 3 2 4 2 2" xfId="494" xr:uid="{00000000-0005-0000-0000-00001D020000}"/>
    <cellStyle name="20% - Accent2 3 2 4 2 2 2" xfId="495" xr:uid="{00000000-0005-0000-0000-00001E020000}"/>
    <cellStyle name="20% - Accent2 3 2 4 2 2 3" xfId="8573" xr:uid="{7CC6B72D-DE6C-4AEA-89BE-2CD8A1BF69E4}"/>
    <cellStyle name="20% - Accent2 3 2 4 2 3" xfId="496" xr:uid="{00000000-0005-0000-0000-00001F020000}"/>
    <cellStyle name="20% - Accent2 3 2 4 2 4" xfId="8572" xr:uid="{6113AC1A-CD2F-4A7B-BE79-8EA327B52C74}"/>
    <cellStyle name="20% - Accent2 3 2 4 3" xfId="497" xr:uid="{00000000-0005-0000-0000-000020020000}"/>
    <cellStyle name="20% - Accent2 3 2 4 3 2" xfId="498" xr:uid="{00000000-0005-0000-0000-000021020000}"/>
    <cellStyle name="20% - Accent2 3 2 4 3 3" xfId="8574" xr:uid="{92DB16E1-129C-4562-8884-3E84850E0813}"/>
    <cellStyle name="20% - Accent2 3 2 4 4" xfId="499" xr:uid="{00000000-0005-0000-0000-000022020000}"/>
    <cellStyle name="20% - Accent2 3 2 4 5" xfId="8571" xr:uid="{F164DB20-7174-4F3B-971F-728CF2922552}"/>
    <cellStyle name="20% - Accent2 3 2 5" xfId="500" xr:uid="{00000000-0005-0000-0000-000023020000}"/>
    <cellStyle name="20% - Accent2 3 2 5 2" xfId="501" xr:uid="{00000000-0005-0000-0000-000024020000}"/>
    <cellStyle name="20% - Accent2 3 2 5 2 2" xfId="502" xr:uid="{00000000-0005-0000-0000-000025020000}"/>
    <cellStyle name="20% - Accent2 3 2 5 2 2 2" xfId="503" xr:uid="{00000000-0005-0000-0000-000026020000}"/>
    <cellStyle name="20% - Accent2 3 2 5 2 2 3" xfId="8577" xr:uid="{F0173CDA-7CAB-42A3-B621-80E8C23D8C11}"/>
    <cellStyle name="20% - Accent2 3 2 5 2 3" xfId="504" xr:uid="{00000000-0005-0000-0000-000027020000}"/>
    <cellStyle name="20% - Accent2 3 2 5 2 4" xfId="8576" xr:uid="{8CF7D530-F9AB-4B6E-A269-FF25E51EC20A}"/>
    <cellStyle name="20% - Accent2 3 2 5 3" xfId="505" xr:uid="{00000000-0005-0000-0000-000028020000}"/>
    <cellStyle name="20% - Accent2 3 2 5 3 2" xfId="506" xr:uid="{00000000-0005-0000-0000-000029020000}"/>
    <cellStyle name="20% - Accent2 3 2 5 3 3" xfId="8578" xr:uid="{71C9DAE4-C6C7-4F50-A07C-2987EDEAAB08}"/>
    <cellStyle name="20% - Accent2 3 2 5 4" xfId="507" xr:uid="{00000000-0005-0000-0000-00002A020000}"/>
    <cellStyle name="20% - Accent2 3 2 5 5" xfId="8575" xr:uid="{AC7087FF-9839-4C78-8347-94E2CC512FC6}"/>
    <cellStyle name="20% - Accent2 3 2 6" xfId="508" xr:uid="{00000000-0005-0000-0000-00002B020000}"/>
    <cellStyle name="20% - Accent2 3 2 6 2" xfId="509" xr:uid="{00000000-0005-0000-0000-00002C020000}"/>
    <cellStyle name="20% - Accent2 3 2 6 2 2" xfId="510" xr:uid="{00000000-0005-0000-0000-00002D020000}"/>
    <cellStyle name="20% - Accent2 3 2 6 2 3" xfId="8580" xr:uid="{42A5BCE5-9050-4C92-BD16-70F5441E351E}"/>
    <cellStyle name="20% - Accent2 3 2 6 3" xfId="511" xr:uid="{00000000-0005-0000-0000-00002E020000}"/>
    <cellStyle name="20% - Accent2 3 2 6 4" xfId="8579" xr:uid="{15BE0656-7D42-4E89-91CC-B063F1E81168}"/>
    <cellStyle name="20% - Accent2 3 2 7" xfId="512" xr:uid="{00000000-0005-0000-0000-00002F020000}"/>
    <cellStyle name="20% - Accent2 3 2 7 2" xfId="513" xr:uid="{00000000-0005-0000-0000-000030020000}"/>
    <cellStyle name="20% - Accent2 3 2 7 3" xfId="8581" xr:uid="{A682B75A-7548-4A83-8D28-10B18789BB24}"/>
    <cellStyle name="20% - Accent2 3 2 8" xfId="514" xr:uid="{00000000-0005-0000-0000-000031020000}"/>
    <cellStyle name="20% - Accent2 3 2 9" xfId="8562" xr:uid="{161681C4-8D3E-4B6C-BEF8-F54FDFD54C1F}"/>
    <cellStyle name="20% - Accent2 3 3" xfId="515" xr:uid="{00000000-0005-0000-0000-000032020000}"/>
    <cellStyle name="20% - Accent2 3 3 2" xfId="516" xr:uid="{00000000-0005-0000-0000-000033020000}"/>
    <cellStyle name="20% - Accent2 3 3 2 2" xfId="517" xr:uid="{00000000-0005-0000-0000-000034020000}"/>
    <cellStyle name="20% - Accent2 3 3 2 2 2" xfId="518" xr:uid="{00000000-0005-0000-0000-000035020000}"/>
    <cellStyle name="20% - Accent2 3 3 2 2 3" xfId="8584" xr:uid="{1A183BD6-5D97-4335-AEF0-A94CE505F37A}"/>
    <cellStyle name="20% - Accent2 3 3 2 3" xfId="519" xr:uid="{00000000-0005-0000-0000-000036020000}"/>
    <cellStyle name="20% - Accent2 3 3 2 4" xfId="8583" xr:uid="{D0617664-9F51-4762-AE42-1EF0979B41F9}"/>
    <cellStyle name="20% - Accent2 3 3 3" xfId="520" xr:uid="{00000000-0005-0000-0000-000037020000}"/>
    <cellStyle name="20% - Accent2 3 3 3 2" xfId="521" xr:uid="{00000000-0005-0000-0000-000038020000}"/>
    <cellStyle name="20% - Accent2 3 3 3 3" xfId="8585" xr:uid="{DDBE6830-20A2-4C6F-AF92-29A9067BA709}"/>
    <cellStyle name="20% - Accent2 3 3 4" xfId="522" xr:uid="{00000000-0005-0000-0000-000039020000}"/>
    <cellStyle name="20% - Accent2 3 3 5" xfId="8582" xr:uid="{48E51937-F928-40C7-91AA-E110417949F7}"/>
    <cellStyle name="20% - Accent2 3 4" xfId="523" xr:uid="{00000000-0005-0000-0000-00003A020000}"/>
    <cellStyle name="20% - Accent2 3 4 2" xfId="524" xr:uid="{00000000-0005-0000-0000-00003B020000}"/>
    <cellStyle name="20% - Accent2 3 4 2 2" xfId="525" xr:uid="{00000000-0005-0000-0000-00003C020000}"/>
    <cellStyle name="20% - Accent2 3 4 2 2 2" xfId="526" xr:uid="{00000000-0005-0000-0000-00003D020000}"/>
    <cellStyle name="20% - Accent2 3 4 2 2 3" xfId="8588" xr:uid="{4549BF82-6985-4337-AD09-FFC25CCAECB3}"/>
    <cellStyle name="20% - Accent2 3 4 2 3" xfId="527" xr:uid="{00000000-0005-0000-0000-00003E020000}"/>
    <cellStyle name="20% - Accent2 3 4 2 4" xfId="8587" xr:uid="{3B6B42F0-EBAC-453C-9378-0819D0ADD534}"/>
    <cellStyle name="20% - Accent2 3 4 3" xfId="528" xr:uid="{00000000-0005-0000-0000-00003F020000}"/>
    <cellStyle name="20% - Accent2 3 4 3 2" xfId="529" xr:uid="{00000000-0005-0000-0000-000040020000}"/>
    <cellStyle name="20% - Accent2 3 4 3 3" xfId="8589" xr:uid="{920429CB-750E-43EC-BA3B-C727B1100086}"/>
    <cellStyle name="20% - Accent2 3 4 4" xfId="530" xr:uid="{00000000-0005-0000-0000-000041020000}"/>
    <cellStyle name="20% - Accent2 3 4 5" xfId="8586" xr:uid="{DFE9A546-4DD4-4066-AD0D-6A1C73FB6AE0}"/>
    <cellStyle name="20% - Accent2 3 5" xfId="531" xr:uid="{00000000-0005-0000-0000-000042020000}"/>
    <cellStyle name="20% - Accent2 3 5 2" xfId="532" xr:uid="{00000000-0005-0000-0000-000043020000}"/>
    <cellStyle name="20% - Accent2 3 5 2 2" xfId="533" xr:uid="{00000000-0005-0000-0000-000044020000}"/>
    <cellStyle name="20% - Accent2 3 5 2 2 2" xfId="534" xr:uid="{00000000-0005-0000-0000-000045020000}"/>
    <cellStyle name="20% - Accent2 3 5 2 2 3" xfId="8592" xr:uid="{79FA8EE4-E714-4ED3-B51A-1A30B77D07EC}"/>
    <cellStyle name="20% - Accent2 3 5 2 3" xfId="535" xr:uid="{00000000-0005-0000-0000-000046020000}"/>
    <cellStyle name="20% - Accent2 3 5 2 4" xfId="8591" xr:uid="{1AD65354-0358-45CC-AC3D-9AC074C8D04C}"/>
    <cellStyle name="20% - Accent2 3 5 3" xfId="536" xr:uid="{00000000-0005-0000-0000-000047020000}"/>
    <cellStyle name="20% - Accent2 3 5 3 2" xfId="537" xr:uid="{00000000-0005-0000-0000-000048020000}"/>
    <cellStyle name="20% - Accent2 3 5 3 3" xfId="8593" xr:uid="{4C6EB723-FE37-4E98-9F36-143402D78C0A}"/>
    <cellStyle name="20% - Accent2 3 5 4" xfId="538" xr:uid="{00000000-0005-0000-0000-000049020000}"/>
    <cellStyle name="20% - Accent2 3 5 5" xfId="8590" xr:uid="{EA2C53B7-1905-4758-A0ED-65F58F27046E}"/>
    <cellStyle name="20% - Accent2 3 6" xfId="539" xr:uid="{00000000-0005-0000-0000-00004A020000}"/>
    <cellStyle name="20% - Accent2 3 6 2" xfId="540" xr:uid="{00000000-0005-0000-0000-00004B020000}"/>
    <cellStyle name="20% - Accent2 3 6 2 2" xfId="541" xr:uid="{00000000-0005-0000-0000-00004C020000}"/>
    <cellStyle name="20% - Accent2 3 6 2 2 2" xfId="542" xr:uid="{00000000-0005-0000-0000-00004D020000}"/>
    <cellStyle name="20% - Accent2 3 6 2 2 3" xfId="8596" xr:uid="{24307BF4-F027-4D38-9E37-C88642B32A5C}"/>
    <cellStyle name="20% - Accent2 3 6 2 3" xfId="543" xr:uid="{00000000-0005-0000-0000-00004E020000}"/>
    <cellStyle name="20% - Accent2 3 6 2 4" xfId="8595" xr:uid="{9B02B001-53D8-4261-A7CC-B2F8E4B0C968}"/>
    <cellStyle name="20% - Accent2 3 6 3" xfId="544" xr:uid="{00000000-0005-0000-0000-00004F020000}"/>
    <cellStyle name="20% - Accent2 3 6 3 2" xfId="545" xr:uid="{00000000-0005-0000-0000-000050020000}"/>
    <cellStyle name="20% - Accent2 3 6 3 3" xfId="8597" xr:uid="{E1167A3F-0464-4CF2-8F11-0F85AF19CBCA}"/>
    <cellStyle name="20% - Accent2 3 6 4" xfId="546" xr:uid="{00000000-0005-0000-0000-000051020000}"/>
    <cellStyle name="20% - Accent2 3 6 5" xfId="8594" xr:uid="{ACD15DF6-8E76-4F68-8DC2-D3B849BE3135}"/>
    <cellStyle name="20% - Accent2 3 7" xfId="547" xr:uid="{00000000-0005-0000-0000-000052020000}"/>
    <cellStyle name="20% - Accent2 3 7 2" xfId="548" xr:uid="{00000000-0005-0000-0000-000053020000}"/>
    <cellStyle name="20% - Accent2 3 7 2 2" xfId="549" xr:uid="{00000000-0005-0000-0000-000054020000}"/>
    <cellStyle name="20% - Accent2 3 7 2 3" xfId="8599" xr:uid="{956F5172-E391-4AA6-A409-C43A6794EFA6}"/>
    <cellStyle name="20% - Accent2 3 7 3" xfId="550" xr:uid="{00000000-0005-0000-0000-000055020000}"/>
    <cellStyle name="20% - Accent2 3 7 4" xfId="8598" xr:uid="{180C3EE0-11D3-4706-B56E-6795E524B494}"/>
    <cellStyle name="20% - Accent2 3 8" xfId="551" xr:uid="{00000000-0005-0000-0000-000056020000}"/>
    <cellStyle name="20% - Accent2 3 8 2" xfId="552" xr:uid="{00000000-0005-0000-0000-000057020000}"/>
    <cellStyle name="20% - Accent2 3 8 3" xfId="8600" xr:uid="{4B9D7F8A-2842-40CB-9906-382E6B515CA5}"/>
    <cellStyle name="20% - Accent2 3 9" xfId="553" xr:uid="{00000000-0005-0000-0000-000058020000}"/>
    <cellStyle name="20% - Accent2 4" xfId="554" xr:uid="{00000000-0005-0000-0000-000059020000}"/>
    <cellStyle name="20% - Accent2 4 2" xfId="555" xr:uid="{00000000-0005-0000-0000-00005A020000}"/>
    <cellStyle name="20% - Accent2 4 2 2" xfId="556" xr:uid="{00000000-0005-0000-0000-00005B020000}"/>
    <cellStyle name="20% - Accent2 4 2 2 2" xfId="557" xr:uid="{00000000-0005-0000-0000-00005C020000}"/>
    <cellStyle name="20% - Accent2 4 2 2 2 2" xfId="558" xr:uid="{00000000-0005-0000-0000-00005D020000}"/>
    <cellStyle name="20% - Accent2 4 2 2 2 3" xfId="8604" xr:uid="{20510CF3-DA3B-445F-A6AA-2157A0673C48}"/>
    <cellStyle name="20% - Accent2 4 2 2 3" xfId="559" xr:uid="{00000000-0005-0000-0000-00005E020000}"/>
    <cellStyle name="20% - Accent2 4 2 2 4" xfId="8603" xr:uid="{A606A8AB-9903-4CE9-9C1D-BF07FC584796}"/>
    <cellStyle name="20% - Accent2 4 2 3" xfId="560" xr:uid="{00000000-0005-0000-0000-00005F020000}"/>
    <cellStyle name="20% - Accent2 4 2 3 2" xfId="561" xr:uid="{00000000-0005-0000-0000-000060020000}"/>
    <cellStyle name="20% - Accent2 4 2 3 3" xfId="8605" xr:uid="{E90DD119-1C83-4172-8318-0EF6E8620732}"/>
    <cellStyle name="20% - Accent2 4 2 4" xfId="562" xr:uid="{00000000-0005-0000-0000-000061020000}"/>
    <cellStyle name="20% - Accent2 4 2 5" xfId="8602" xr:uid="{CCC5E546-5F0E-4280-9685-975D8944C357}"/>
    <cellStyle name="20% - Accent2 4 3" xfId="563" xr:uid="{00000000-0005-0000-0000-000062020000}"/>
    <cellStyle name="20% - Accent2 4 3 2" xfId="564" xr:uid="{00000000-0005-0000-0000-000063020000}"/>
    <cellStyle name="20% - Accent2 4 3 2 2" xfId="565" xr:uid="{00000000-0005-0000-0000-000064020000}"/>
    <cellStyle name="20% - Accent2 4 3 2 2 2" xfId="566" xr:uid="{00000000-0005-0000-0000-000065020000}"/>
    <cellStyle name="20% - Accent2 4 3 2 2 3" xfId="8608" xr:uid="{E9AD6CF6-B0BE-4749-8A07-915C17D67D50}"/>
    <cellStyle name="20% - Accent2 4 3 2 3" xfId="567" xr:uid="{00000000-0005-0000-0000-000066020000}"/>
    <cellStyle name="20% - Accent2 4 3 2 4" xfId="8607" xr:uid="{B318B857-2C80-4F6A-AC83-4C4B3B84FB7F}"/>
    <cellStyle name="20% - Accent2 4 3 3" xfId="568" xr:uid="{00000000-0005-0000-0000-000067020000}"/>
    <cellStyle name="20% - Accent2 4 3 3 2" xfId="569" xr:uid="{00000000-0005-0000-0000-000068020000}"/>
    <cellStyle name="20% - Accent2 4 3 3 3" xfId="8609" xr:uid="{E9485C4A-1A89-4574-85DF-26F3DA0F7C43}"/>
    <cellStyle name="20% - Accent2 4 3 4" xfId="570" xr:uid="{00000000-0005-0000-0000-000069020000}"/>
    <cellStyle name="20% - Accent2 4 3 5" xfId="8606" xr:uid="{10E83616-C7F5-423E-B31E-7F67F6BF0663}"/>
    <cellStyle name="20% - Accent2 4 4" xfId="571" xr:uid="{00000000-0005-0000-0000-00006A020000}"/>
    <cellStyle name="20% - Accent2 4 4 2" xfId="572" xr:uid="{00000000-0005-0000-0000-00006B020000}"/>
    <cellStyle name="20% - Accent2 4 4 2 2" xfId="573" xr:uid="{00000000-0005-0000-0000-00006C020000}"/>
    <cellStyle name="20% - Accent2 4 4 2 2 2" xfId="574" xr:uid="{00000000-0005-0000-0000-00006D020000}"/>
    <cellStyle name="20% - Accent2 4 4 2 2 3" xfId="8612" xr:uid="{B171D50A-7EF1-4887-8CDC-4202960C49FA}"/>
    <cellStyle name="20% - Accent2 4 4 2 3" xfId="575" xr:uid="{00000000-0005-0000-0000-00006E020000}"/>
    <cellStyle name="20% - Accent2 4 4 2 4" xfId="8611" xr:uid="{CD5BCFA8-3EAB-4388-B3E0-B2082A91039E}"/>
    <cellStyle name="20% - Accent2 4 4 3" xfId="576" xr:uid="{00000000-0005-0000-0000-00006F020000}"/>
    <cellStyle name="20% - Accent2 4 4 3 2" xfId="577" xr:uid="{00000000-0005-0000-0000-000070020000}"/>
    <cellStyle name="20% - Accent2 4 4 3 3" xfId="8613" xr:uid="{C3DE30E6-E37C-48CA-BC0A-1DE82E3125C5}"/>
    <cellStyle name="20% - Accent2 4 4 4" xfId="578" xr:uid="{00000000-0005-0000-0000-000071020000}"/>
    <cellStyle name="20% - Accent2 4 4 5" xfId="8610" xr:uid="{596DE673-B57B-4B5D-8D1C-65BBA725E622}"/>
    <cellStyle name="20% - Accent2 4 5" xfId="579" xr:uid="{00000000-0005-0000-0000-000072020000}"/>
    <cellStyle name="20% - Accent2 4 5 2" xfId="580" xr:uid="{00000000-0005-0000-0000-000073020000}"/>
    <cellStyle name="20% - Accent2 4 5 2 2" xfId="581" xr:uid="{00000000-0005-0000-0000-000074020000}"/>
    <cellStyle name="20% - Accent2 4 5 2 2 2" xfId="582" xr:uid="{00000000-0005-0000-0000-000075020000}"/>
    <cellStyle name="20% - Accent2 4 5 2 2 3" xfId="8616" xr:uid="{A403E353-5890-44E1-BAB2-6E41843CF076}"/>
    <cellStyle name="20% - Accent2 4 5 2 3" xfId="583" xr:uid="{00000000-0005-0000-0000-000076020000}"/>
    <cellStyle name="20% - Accent2 4 5 2 4" xfId="8615" xr:uid="{E160A3FD-66D0-4D79-B4E6-925C9E8ADB77}"/>
    <cellStyle name="20% - Accent2 4 5 3" xfId="584" xr:uid="{00000000-0005-0000-0000-000077020000}"/>
    <cellStyle name="20% - Accent2 4 5 3 2" xfId="585" xr:uid="{00000000-0005-0000-0000-000078020000}"/>
    <cellStyle name="20% - Accent2 4 5 3 3" xfId="8617" xr:uid="{A151473D-60AD-4DE7-A4EA-AE5F54C1E6B0}"/>
    <cellStyle name="20% - Accent2 4 5 4" xfId="586" xr:uid="{00000000-0005-0000-0000-000079020000}"/>
    <cellStyle name="20% - Accent2 4 5 5" xfId="8614" xr:uid="{D306804F-F58B-4F31-9323-5E09489603BA}"/>
    <cellStyle name="20% - Accent2 4 6" xfId="587" xr:uid="{00000000-0005-0000-0000-00007A020000}"/>
    <cellStyle name="20% - Accent2 4 6 2" xfId="588" xr:uid="{00000000-0005-0000-0000-00007B020000}"/>
    <cellStyle name="20% - Accent2 4 6 2 2" xfId="589" xr:uid="{00000000-0005-0000-0000-00007C020000}"/>
    <cellStyle name="20% - Accent2 4 6 2 3" xfId="8619" xr:uid="{AF98BA56-16F6-4C6B-AF1D-C46100B7AAB7}"/>
    <cellStyle name="20% - Accent2 4 6 3" xfId="590" xr:uid="{00000000-0005-0000-0000-00007D020000}"/>
    <cellStyle name="20% - Accent2 4 6 4" xfId="8618" xr:uid="{494F2E7D-2252-4E3C-955F-9BDB390B4C1A}"/>
    <cellStyle name="20% - Accent2 4 7" xfId="591" xr:uid="{00000000-0005-0000-0000-00007E020000}"/>
    <cellStyle name="20% - Accent2 4 7 2" xfId="592" xr:uid="{00000000-0005-0000-0000-00007F020000}"/>
    <cellStyle name="20% - Accent2 4 7 3" xfId="8620" xr:uid="{B775DD61-E088-4E80-AD9B-EA34B7FE882A}"/>
    <cellStyle name="20% - Accent2 4 8" xfId="593" xr:uid="{00000000-0005-0000-0000-000080020000}"/>
    <cellStyle name="20% - Accent2 4 9" xfId="8601" xr:uid="{272F968D-C5FF-43E5-B3F0-E3C6A1E86D67}"/>
    <cellStyle name="20% - Accent2 5" xfId="594" xr:uid="{00000000-0005-0000-0000-000081020000}"/>
    <cellStyle name="20% - Accent2 5 2" xfId="595" xr:uid="{00000000-0005-0000-0000-000082020000}"/>
    <cellStyle name="20% - Accent2 5 2 2" xfId="596" xr:uid="{00000000-0005-0000-0000-000083020000}"/>
    <cellStyle name="20% - Accent2 5 2 2 2" xfId="597" xr:uid="{00000000-0005-0000-0000-000084020000}"/>
    <cellStyle name="20% - Accent2 5 2 2 3" xfId="8623" xr:uid="{F5134593-C9E4-4532-9523-1BDCCB86A745}"/>
    <cellStyle name="20% - Accent2 5 2 3" xfId="598" xr:uid="{00000000-0005-0000-0000-000085020000}"/>
    <cellStyle name="20% - Accent2 5 2 4" xfId="8622" xr:uid="{B5A42262-E7C5-486D-AA80-4B6222F99112}"/>
    <cellStyle name="20% - Accent2 5 3" xfId="599" xr:uid="{00000000-0005-0000-0000-000086020000}"/>
    <cellStyle name="20% - Accent2 5 3 2" xfId="600" xr:uid="{00000000-0005-0000-0000-000087020000}"/>
    <cellStyle name="20% - Accent2 5 3 3" xfId="8624" xr:uid="{B73EA8D3-7DAD-43B4-BB2C-BE45750DC164}"/>
    <cellStyle name="20% - Accent2 5 4" xfId="601" xr:uid="{00000000-0005-0000-0000-000088020000}"/>
    <cellStyle name="20% - Accent2 5 5" xfId="8621" xr:uid="{BF34B209-34D4-4D4C-B130-9F061748EBCC}"/>
    <cellStyle name="20% - Accent2 6" xfId="602" xr:uid="{00000000-0005-0000-0000-000089020000}"/>
    <cellStyle name="20% - Accent2 6 2" xfId="603" xr:uid="{00000000-0005-0000-0000-00008A020000}"/>
    <cellStyle name="20% - Accent2 6 2 2" xfId="604" xr:uid="{00000000-0005-0000-0000-00008B020000}"/>
    <cellStyle name="20% - Accent2 6 2 2 2" xfId="605" xr:uid="{00000000-0005-0000-0000-00008C020000}"/>
    <cellStyle name="20% - Accent2 6 2 2 3" xfId="8627" xr:uid="{D6DA24F3-5DB9-4F56-ADA8-7A62240EB1E7}"/>
    <cellStyle name="20% - Accent2 6 2 3" xfId="606" xr:uid="{00000000-0005-0000-0000-00008D020000}"/>
    <cellStyle name="20% - Accent2 6 2 4" xfId="8626" xr:uid="{CC8C0B07-5893-4D16-8387-FB2F5DA28B0F}"/>
    <cellStyle name="20% - Accent2 6 3" xfId="607" xr:uid="{00000000-0005-0000-0000-00008E020000}"/>
    <cellStyle name="20% - Accent2 6 3 2" xfId="608" xr:uid="{00000000-0005-0000-0000-00008F020000}"/>
    <cellStyle name="20% - Accent2 6 3 3" xfId="8628" xr:uid="{01B14096-7D21-47ED-B3C8-34FB560E2D5B}"/>
    <cellStyle name="20% - Accent2 6 4" xfId="609" xr:uid="{00000000-0005-0000-0000-000090020000}"/>
    <cellStyle name="20% - Accent2 6 5" xfId="8625" xr:uid="{4C2B9C56-E92C-48A2-8D97-0C72231A4651}"/>
    <cellStyle name="20% - Accent2 7" xfId="610" xr:uid="{00000000-0005-0000-0000-000091020000}"/>
    <cellStyle name="20% - Accent2 7 2" xfId="611" xr:uid="{00000000-0005-0000-0000-000092020000}"/>
    <cellStyle name="20% - Accent2 7 2 2" xfId="612" xr:uid="{00000000-0005-0000-0000-000093020000}"/>
    <cellStyle name="20% - Accent2 7 2 2 2" xfId="613" xr:uid="{00000000-0005-0000-0000-000094020000}"/>
    <cellStyle name="20% - Accent2 7 2 2 3" xfId="8631" xr:uid="{F2054159-745A-453E-BE1E-4A7906E8B7FB}"/>
    <cellStyle name="20% - Accent2 7 2 3" xfId="614" xr:uid="{00000000-0005-0000-0000-000095020000}"/>
    <cellStyle name="20% - Accent2 7 2 4" xfId="8630" xr:uid="{2BAAAF02-112B-4F77-BD0A-F5799C3FD09B}"/>
    <cellStyle name="20% - Accent2 7 3" xfId="615" xr:uid="{00000000-0005-0000-0000-000096020000}"/>
    <cellStyle name="20% - Accent2 7 3 2" xfId="616" xr:uid="{00000000-0005-0000-0000-000097020000}"/>
    <cellStyle name="20% - Accent2 7 3 3" xfId="8632" xr:uid="{FF230775-7EF0-473D-BF41-1BBB67AD5843}"/>
    <cellStyle name="20% - Accent2 7 4" xfId="617" xr:uid="{00000000-0005-0000-0000-000098020000}"/>
    <cellStyle name="20% - Accent2 7 5" xfId="8629" xr:uid="{5FB701ED-3BC4-4976-BFAB-E25B1E6F1CEF}"/>
    <cellStyle name="20% - Accent2 8" xfId="618" xr:uid="{00000000-0005-0000-0000-000099020000}"/>
    <cellStyle name="20% - Accent2 8 2" xfId="619" xr:uid="{00000000-0005-0000-0000-00009A020000}"/>
    <cellStyle name="20% - Accent2 8 2 2" xfId="620" xr:uid="{00000000-0005-0000-0000-00009B020000}"/>
    <cellStyle name="20% - Accent2 8 2 2 2" xfId="621" xr:uid="{00000000-0005-0000-0000-00009C020000}"/>
    <cellStyle name="20% - Accent2 8 2 2 3" xfId="8635" xr:uid="{2D6F82D1-B324-48EC-959D-D4A2EA3A8AD9}"/>
    <cellStyle name="20% - Accent2 8 2 3" xfId="622" xr:uid="{00000000-0005-0000-0000-00009D020000}"/>
    <cellStyle name="20% - Accent2 8 2 4" xfId="8634" xr:uid="{1C9AA0F7-637B-4173-9EFA-D26F8180CE30}"/>
    <cellStyle name="20% - Accent2 8 3" xfId="623" xr:uid="{00000000-0005-0000-0000-00009E020000}"/>
    <cellStyle name="20% - Accent2 8 3 2" xfId="624" xr:uid="{00000000-0005-0000-0000-00009F020000}"/>
    <cellStyle name="20% - Accent2 8 3 3" xfId="8636" xr:uid="{ED07D0B7-EFBB-4C06-B62C-E70991712ADF}"/>
    <cellStyle name="20% - Accent2 8 4" xfId="625" xr:uid="{00000000-0005-0000-0000-0000A0020000}"/>
    <cellStyle name="20% - Accent2 8 5" xfId="8633" xr:uid="{67048307-91C8-4593-8E82-EABC7EB83CC7}"/>
    <cellStyle name="20% - Accent3 2" xfId="626" xr:uid="{00000000-0005-0000-0000-0000A1020000}"/>
    <cellStyle name="20% - Accent3 2 10" xfId="627" xr:uid="{00000000-0005-0000-0000-0000A2020000}"/>
    <cellStyle name="20% - Accent3 2 11" xfId="8637" xr:uid="{1A67EA1F-F230-4538-8BA0-F8FA38684C2E}"/>
    <cellStyle name="20% - Accent3 2 2" xfId="628" xr:uid="{00000000-0005-0000-0000-0000A3020000}"/>
    <cellStyle name="20% - Accent3 2 2 10" xfId="8638" xr:uid="{04AD719E-2EF9-4789-970E-8B18BD243E50}"/>
    <cellStyle name="20% - Accent3 2 2 2" xfId="629" xr:uid="{00000000-0005-0000-0000-0000A4020000}"/>
    <cellStyle name="20% - Accent3 2 2 2 2" xfId="630" xr:uid="{00000000-0005-0000-0000-0000A5020000}"/>
    <cellStyle name="20% - Accent3 2 2 2 2 2" xfId="631" xr:uid="{00000000-0005-0000-0000-0000A6020000}"/>
    <cellStyle name="20% - Accent3 2 2 2 2 2 2" xfId="632" xr:uid="{00000000-0005-0000-0000-0000A7020000}"/>
    <cellStyle name="20% - Accent3 2 2 2 2 2 2 2" xfId="633" xr:uid="{00000000-0005-0000-0000-0000A8020000}"/>
    <cellStyle name="20% - Accent3 2 2 2 2 2 2 3" xfId="8642" xr:uid="{FAF81A00-1316-4E4A-A3D6-017E770FEA41}"/>
    <cellStyle name="20% - Accent3 2 2 2 2 2 3" xfId="634" xr:uid="{00000000-0005-0000-0000-0000A9020000}"/>
    <cellStyle name="20% - Accent3 2 2 2 2 2 4" xfId="8641" xr:uid="{95FE901A-C8F2-4051-A23C-85E034816E8C}"/>
    <cellStyle name="20% - Accent3 2 2 2 2 3" xfId="635" xr:uid="{00000000-0005-0000-0000-0000AA020000}"/>
    <cellStyle name="20% - Accent3 2 2 2 2 3 2" xfId="636" xr:uid="{00000000-0005-0000-0000-0000AB020000}"/>
    <cellStyle name="20% - Accent3 2 2 2 2 3 3" xfId="8643" xr:uid="{F838549D-B02E-48E9-B505-79B044F978A1}"/>
    <cellStyle name="20% - Accent3 2 2 2 2 4" xfId="637" xr:uid="{00000000-0005-0000-0000-0000AC020000}"/>
    <cellStyle name="20% - Accent3 2 2 2 2 5" xfId="8640" xr:uid="{2E215F99-72BA-44C7-AC46-E3196CF45249}"/>
    <cellStyle name="20% - Accent3 2 2 2 3" xfId="638" xr:uid="{00000000-0005-0000-0000-0000AD020000}"/>
    <cellStyle name="20% - Accent3 2 2 2 3 2" xfId="639" xr:uid="{00000000-0005-0000-0000-0000AE020000}"/>
    <cellStyle name="20% - Accent3 2 2 2 3 2 2" xfId="640" xr:uid="{00000000-0005-0000-0000-0000AF020000}"/>
    <cellStyle name="20% - Accent3 2 2 2 3 2 2 2" xfId="641" xr:uid="{00000000-0005-0000-0000-0000B0020000}"/>
    <cellStyle name="20% - Accent3 2 2 2 3 2 2 3" xfId="8646" xr:uid="{6A1BC224-8D99-4803-97DC-21E6932B3E80}"/>
    <cellStyle name="20% - Accent3 2 2 2 3 2 3" xfId="642" xr:uid="{00000000-0005-0000-0000-0000B1020000}"/>
    <cellStyle name="20% - Accent3 2 2 2 3 2 4" xfId="8645" xr:uid="{8EF5423D-400D-4546-B9A3-755D76511478}"/>
    <cellStyle name="20% - Accent3 2 2 2 3 3" xfId="643" xr:uid="{00000000-0005-0000-0000-0000B2020000}"/>
    <cellStyle name="20% - Accent3 2 2 2 3 3 2" xfId="644" xr:uid="{00000000-0005-0000-0000-0000B3020000}"/>
    <cellStyle name="20% - Accent3 2 2 2 3 3 3" xfId="8647" xr:uid="{632D9DFE-8CC8-4B4A-8916-700C3A2EE46C}"/>
    <cellStyle name="20% - Accent3 2 2 2 3 4" xfId="645" xr:uid="{00000000-0005-0000-0000-0000B4020000}"/>
    <cellStyle name="20% - Accent3 2 2 2 3 5" xfId="8644" xr:uid="{390CE7B9-8DD6-4DB5-B6BA-362DE5ACB943}"/>
    <cellStyle name="20% - Accent3 2 2 2 4" xfId="646" xr:uid="{00000000-0005-0000-0000-0000B5020000}"/>
    <cellStyle name="20% - Accent3 2 2 2 4 2" xfId="647" xr:uid="{00000000-0005-0000-0000-0000B6020000}"/>
    <cellStyle name="20% - Accent3 2 2 2 4 2 2" xfId="648" xr:uid="{00000000-0005-0000-0000-0000B7020000}"/>
    <cellStyle name="20% - Accent3 2 2 2 4 2 2 2" xfId="649" xr:uid="{00000000-0005-0000-0000-0000B8020000}"/>
    <cellStyle name="20% - Accent3 2 2 2 4 2 2 3" xfId="8650" xr:uid="{C122A016-DDCE-4B73-9DA8-C06654197E08}"/>
    <cellStyle name="20% - Accent3 2 2 2 4 2 3" xfId="650" xr:uid="{00000000-0005-0000-0000-0000B9020000}"/>
    <cellStyle name="20% - Accent3 2 2 2 4 2 4" xfId="8649" xr:uid="{46EC0B08-3F33-44B2-9423-D8100B587DA9}"/>
    <cellStyle name="20% - Accent3 2 2 2 4 3" xfId="651" xr:uid="{00000000-0005-0000-0000-0000BA020000}"/>
    <cellStyle name="20% - Accent3 2 2 2 4 3 2" xfId="652" xr:uid="{00000000-0005-0000-0000-0000BB020000}"/>
    <cellStyle name="20% - Accent3 2 2 2 4 3 3" xfId="8651" xr:uid="{8344D2BF-824F-40FA-96F3-4A542BF27186}"/>
    <cellStyle name="20% - Accent3 2 2 2 4 4" xfId="653" xr:uid="{00000000-0005-0000-0000-0000BC020000}"/>
    <cellStyle name="20% - Accent3 2 2 2 4 5" xfId="8648" xr:uid="{5436FC0A-1B00-4E1F-9C04-84EC63B85AF5}"/>
    <cellStyle name="20% - Accent3 2 2 2 5" xfId="654" xr:uid="{00000000-0005-0000-0000-0000BD020000}"/>
    <cellStyle name="20% - Accent3 2 2 2 5 2" xfId="655" xr:uid="{00000000-0005-0000-0000-0000BE020000}"/>
    <cellStyle name="20% - Accent3 2 2 2 5 2 2" xfId="656" xr:uid="{00000000-0005-0000-0000-0000BF020000}"/>
    <cellStyle name="20% - Accent3 2 2 2 5 2 2 2" xfId="657" xr:uid="{00000000-0005-0000-0000-0000C0020000}"/>
    <cellStyle name="20% - Accent3 2 2 2 5 2 2 3" xfId="8654" xr:uid="{65428EAF-1168-4FAE-9BAD-75405969AE30}"/>
    <cellStyle name="20% - Accent3 2 2 2 5 2 3" xfId="658" xr:uid="{00000000-0005-0000-0000-0000C1020000}"/>
    <cellStyle name="20% - Accent3 2 2 2 5 2 4" xfId="8653" xr:uid="{554EF368-6FF5-4FC9-A257-6F418D5CB1CE}"/>
    <cellStyle name="20% - Accent3 2 2 2 5 3" xfId="659" xr:uid="{00000000-0005-0000-0000-0000C2020000}"/>
    <cellStyle name="20% - Accent3 2 2 2 5 3 2" xfId="660" xr:uid="{00000000-0005-0000-0000-0000C3020000}"/>
    <cellStyle name="20% - Accent3 2 2 2 5 3 3" xfId="8655" xr:uid="{BF618E60-8FF5-46BF-88C2-D7AB6A5CCBF1}"/>
    <cellStyle name="20% - Accent3 2 2 2 5 4" xfId="661" xr:uid="{00000000-0005-0000-0000-0000C4020000}"/>
    <cellStyle name="20% - Accent3 2 2 2 5 5" xfId="8652" xr:uid="{9A43D3B3-4192-4903-8C68-CBC69DF94B44}"/>
    <cellStyle name="20% - Accent3 2 2 2 6" xfId="662" xr:uid="{00000000-0005-0000-0000-0000C5020000}"/>
    <cellStyle name="20% - Accent3 2 2 2 6 2" xfId="663" xr:uid="{00000000-0005-0000-0000-0000C6020000}"/>
    <cellStyle name="20% - Accent3 2 2 2 6 2 2" xfId="664" xr:uid="{00000000-0005-0000-0000-0000C7020000}"/>
    <cellStyle name="20% - Accent3 2 2 2 6 2 3" xfId="8657" xr:uid="{1619E0BA-19BD-4527-AC4B-AA55C6B73889}"/>
    <cellStyle name="20% - Accent3 2 2 2 6 3" xfId="665" xr:uid="{00000000-0005-0000-0000-0000C8020000}"/>
    <cellStyle name="20% - Accent3 2 2 2 6 4" xfId="8656" xr:uid="{B347F607-1FB3-4AE5-908E-41848F603A89}"/>
    <cellStyle name="20% - Accent3 2 2 2 7" xfId="666" xr:uid="{00000000-0005-0000-0000-0000C9020000}"/>
    <cellStyle name="20% - Accent3 2 2 2 7 2" xfId="667" xr:uid="{00000000-0005-0000-0000-0000CA020000}"/>
    <cellStyle name="20% - Accent3 2 2 2 7 3" xfId="8658" xr:uid="{140BF47D-8B33-4A86-BE7F-DB8A0E3FD186}"/>
    <cellStyle name="20% - Accent3 2 2 2 8" xfId="668" xr:uid="{00000000-0005-0000-0000-0000CB020000}"/>
    <cellStyle name="20% - Accent3 2 2 2 9" xfId="8639" xr:uid="{788863AD-3A80-4FC2-8B3C-1D038838C23C}"/>
    <cellStyle name="20% - Accent3 2 2 3" xfId="669" xr:uid="{00000000-0005-0000-0000-0000CC020000}"/>
    <cellStyle name="20% - Accent3 2 2 3 2" xfId="670" xr:uid="{00000000-0005-0000-0000-0000CD020000}"/>
    <cellStyle name="20% - Accent3 2 2 3 2 2" xfId="671" xr:uid="{00000000-0005-0000-0000-0000CE020000}"/>
    <cellStyle name="20% - Accent3 2 2 3 2 2 2" xfId="672" xr:uid="{00000000-0005-0000-0000-0000CF020000}"/>
    <cellStyle name="20% - Accent3 2 2 3 2 2 3" xfId="8661" xr:uid="{6D1202BE-DD31-4E3A-BA16-21F80B62E6AB}"/>
    <cellStyle name="20% - Accent3 2 2 3 2 3" xfId="673" xr:uid="{00000000-0005-0000-0000-0000D0020000}"/>
    <cellStyle name="20% - Accent3 2 2 3 2 4" xfId="8660" xr:uid="{6BD5D327-D1DA-4666-9780-49C0D9B828E9}"/>
    <cellStyle name="20% - Accent3 2 2 3 3" xfId="674" xr:uid="{00000000-0005-0000-0000-0000D1020000}"/>
    <cellStyle name="20% - Accent3 2 2 3 3 2" xfId="675" xr:uid="{00000000-0005-0000-0000-0000D2020000}"/>
    <cellStyle name="20% - Accent3 2 2 3 3 3" xfId="8662" xr:uid="{21557E34-EDCB-4E43-B1A3-FE272A5E3858}"/>
    <cellStyle name="20% - Accent3 2 2 3 4" xfId="676" xr:uid="{00000000-0005-0000-0000-0000D3020000}"/>
    <cellStyle name="20% - Accent3 2 2 3 5" xfId="8659" xr:uid="{573A6C26-F390-440D-8460-8A5B9AB124B6}"/>
    <cellStyle name="20% - Accent3 2 2 4" xfId="677" xr:uid="{00000000-0005-0000-0000-0000D4020000}"/>
    <cellStyle name="20% - Accent3 2 2 4 2" xfId="678" xr:uid="{00000000-0005-0000-0000-0000D5020000}"/>
    <cellStyle name="20% - Accent3 2 2 4 2 2" xfId="679" xr:uid="{00000000-0005-0000-0000-0000D6020000}"/>
    <cellStyle name="20% - Accent3 2 2 4 2 2 2" xfId="680" xr:uid="{00000000-0005-0000-0000-0000D7020000}"/>
    <cellStyle name="20% - Accent3 2 2 4 2 2 3" xfId="8665" xr:uid="{20534F76-CD85-49D3-A7F9-0ACCA96F1DC8}"/>
    <cellStyle name="20% - Accent3 2 2 4 2 3" xfId="681" xr:uid="{00000000-0005-0000-0000-0000D8020000}"/>
    <cellStyle name="20% - Accent3 2 2 4 2 4" xfId="8664" xr:uid="{EE58B56E-9C61-4E25-B1A6-A34C36358085}"/>
    <cellStyle name="20% - Accent3 2 2 4 3" xfId="682" xr:uid="{00000000-0005-0000-0000-0000D9020000}"/>
    <cellStyle name="20% - Accent3 2 2 4 3 2" xfId="683" xr:uid="{00000000-0005-0000-0000-0000DA020000}"/>
    <cellStyle name="20% - Accent3 2 2 4 3 3" xfId="8666" xr:uid="{F7F40651-ABB1-4189-84EF-313AD5F0ED01}"/>
    <cellStyle name="20% - Accent3 2 2 4 4" xfId="684" xr:uid="{00000000-0005-0000-0000-0000DB020000}"/>
    <cellStyle name="20% - Accent3 2 2 4 5" xfId="8663" xr:uid="{94B7E092-91FA-4622-B007-902D24587DC9}"/>
    <cellStyle name="20% - Accent3 2 2 5" xfId="685" xr:uid="{00000000-0005-0000-0000-0000DC020000}"/>
    <cellStyle name="20% - Accent3 2 2 5 2" xfId="686" xr:uid="{00000000-0005-0000-0000-0000DD020000}"/>
    <cellStyle name="20% - Accent3 2 2 5 2 2" xfId="687" xr:uid="{00000000-0005-0000-0000-0000DE020000}"/>
    <cellStyle name="20% - Accent3 2 2 5 2 2 2" xfId="688" xr:uid="{00000000-0005-0000-0000-0000DF020000}"/>
    <cellStyle name="20% - Accent3 2 2 5 2 2 3" xfId="8669" xr:uid="{E31D24C6-783E-480F-8171-346CD140CF94}"/>
    <cellStyle name="20% - Accent3 2 2 5 2 3" xfId="689" xr:uid="{00000000-0005-0000-0000-0000E0020000}"/>
    <cellStyle name="20% - Accent3 2 2 5 2 4" xfId="8668" xr:uid="{3AB84BDA-389F-4B7E-A067-F2961A50E6CE}"/>
    <cellStyle name="20% - Accent3 2 2 5 3" xfId="690" xr:uid="{00000000-0005-0000-0000-0000E1020000}"/>
    <cellStyle name="20% - Accent3 2 2 5 3 2" xfId="691" xr:uid="{00000000-0005-0000-0000-0000E2020000}"/>
    <cellStyle name="20% - Accent3 2 2 5 3 3" xfId="8670" xr:uid="{FB37A7CC-2466-4209-AE43-7E88590287B6}"/>
    <cellStyle name="20% - Accent3 2 2 5 4" xfId="692" xr:uid="{00000000-0005-0000-0000-0000E3020000}"/>
    <cellStyle name="20% - Accent3 2 2 5 5" xfId="8667" xr:uid="{D571B204-02AD-440B-8102-940337960D50}"/>
    <cellStyle name="20% - Accent3 2 2 6" xfId="693" xr:uid="{00000000-0005-0000-0000-0000E4020000}"/>
    <cellStyle name="20% - Accent3 2 2 6 2" xfId="694" xr:uid="{00000000-0005-0000-0000-0000E5020000}"/>
    <cellStyle name="20% - Accent3 2 2 6 2 2" xfId="695" xr:uid="{00000000-0005-0000-0000-0000E6020000}"/>
    <cellStyle name="20% - Accent3 2 2 6 2 2 2" xfId="696" xr:uid="{00000000-0005-0000-0000-0000E7020000}"/>
    <cellStyle name="20% - Accent3 2 2 6 2 2 3" xfId="8673" xr:uid="{635A79F2-4F33-4B1E-9DA9-F77EB343F5E8}"/>
    <cellStyle name="20% - Accent3 2 2 6 2 3" xfId="697" xr:uid="{00000000-0005-0000-0000-0000E8020000}"/>
    <cellStyle name="20% - Accent3 2 2 6 2 4" xfId="8672" xr:uid="{76214149-0C48-4279-BC8E-0858100DEE4C}"/>
    <cellStyle name="20% - Accent3 2 2 6 3" xfId="698" xr:uid="{00000000-0005-0000-0000-0000E9020000}"/>
    <cellStyle name="20% - Accent3 2 2 6 3 2" xfId="699" xr:uid="{00000000-0005-0000-0000-0000EA020000}"/>
    <cellStyle name="20% - Accent3 2 2 6 3 3" xfId="8674" xr:uid="{28A7B54F-C27A-4933-B67A-64E183269613}"/>
    <cellStyle name="20% - Accent3 2 2 6 4" xfId="700" xr:uid="{00000000-0005-0000-0000-0000EB020000}"/>
    <cellStyle name="20% - Accent3 2 2 6 5" xfId="8671" xr:uid="{9D24DD19-C889-44E2-849E-B5CAD0573D5B}"/>
    <cellStyle name="20% - Accent3 2 2 7" xfId="701" xr:uid="{00000000-0005-0000-0000-0000EC020000}"/>
    <cellStyle name="20% - Accent3 2 2 7 2" xfId="702" xr:uid="{00000000-0005-0000-0000-0000ED020000}"/>
    <cellStyle name="20% - Accent3 2 2 7 2 2" xfId="703" xr:uid="{00000000-0005-0000-0000-0000EE020000}"/>
    <cellStyle name="20% - Accent3 2 2 7 2 3" xfId="8676" xr:uid="{A157D7E3-7D6D-42BD-9335-D96D955D32EA}"/>
    <cellStyle name="20% - Accent3 2 2 7 3" xfId="704" xr:uid="{00000000-0005-0000-0000-0000EF020000}"/>
    <cellStyle name="20% - Accent3 2 2 7 4" xfId="8675" xr:uid="{9DD3613B-8FBA-40B0-AF9A-4F8D229FD265}"/>
    <cellStyle name="20% - Accent3 2 2 8" xfId="705" xr:uid="{00000000-0005-0000-0000-0000F0020000}"/>
    <cellStyle name="20% - Accent3 2 2 8 2" xfId="706" xr:uid="{00000000-0005-0000-0000-0000F1020000}"/>
    <cellStyle name="20% - Accent3 2 2 8 3" xfId="8677" xr:uid="{F38BAD2E-88EF-4C3C-B77B-C9238E2B1157}"/>
    <cellStyle name="20% - Accent3 2 2 9" xfId="707" xr:uid="{00000000-0005-0000-0000-0000F2020000}"/>
    <cellStyle name="20% - Accent3 2 3" xfId="708" xr:uid="{00000000-0005-0000-0000-0000F3020000}"/>
    <cellStyle name="20% - Accent3 2 3 2" xfId="709" xr:uid="{00000000-0005-0000-0000-0000F4020000}"/>
    <cellStyle name="20% - Accent3 2 3 2 2" xfId="710" xr:uid="{00000000-0005-0000-0000-0000F5020000}"/>
    <cellStyle name="20% - Accent3 2 3 2 2 2" xfId="711" xr:uid="{00000000-0005-0000-0000-0000F6020000}"/>
    <cellStyle name="20% - Accent3 2 3 2 2 2 2" xfId="712" xr:uid="{00000000-0005-0000-0000-0000F7020000}"/>
    <cellStyle name="20% - Accent3 2 3 2 2 2 3" xfId="8681" xr:uid="{C7BA615D-F85F-4487-9906-E88E91222735}"/>
    <cellStyle name="20% - Accent3 2 3 2 2 3" xfId="713" xr:uid="{00000000-0005-0000-0000-0000F8020000}"/>
    <cellStyle name="20% - Accent3 2 3 2 2 4" xfId="8680" xr:uid="{D3416251-3E1C-450E-9039-F69CB614D8FD}"/>
    <cellStyle name="20% - Accent3 2 3 2 3" xfId="714" xr:uid="{00000000-0005-0000-0000-0000F9020000}"/>
    <cellStyle name="20% - Accent3 2 3 2 3 2" xfId="715" xr:uid="{00000000-0005-0000-0000-0000FA020000}"/>
    <cellStyle name="20% - Accent3 2 3 2 3 3" xfId="8682" xr:uid="{50B69C6D-5B46-4DAF-A584-080C208B62E9}"/>
    <cellStyle name="20% - Accent3 2 3 2 4" xfId="716" xr:uid="{00000000-0005-0000-0000-0000FB020000}"/>
    <cellStyle name="20% - Accent3 2 3 2 5" xfId="8679" xr:uid="{91A3BBC0-864B-45D9-928C-32D7B61028BC}"/>
    <cellStyle name="20% - Accent3 2 3 3" xfId="717" xr:uid="{00000000-0005-0000-0000-0000FC020000}"/>
    <cellStyle name="20% - Accent3 2 3 3 2" xfId="718" xr:uid="{00000000-0005-0000-0000-0000FD020000}"/>
    <cellStyle name="20% - Accent3 2 3 3 2 2" xfId="719" xr:uid="{00000000-0005-0000-0000-0000FE020000}"/>
    <cellStyle name="20% - Accent3 2 3 3 2 2 2" xfId="720" xr:uid="{00000000-0005-0000-0000-0000FF020000}"/>
    <cellStyle name="20% - Accent3 2 3 3 2 2 3" xfId="8685" xr:uid="{5A4F9B9D-0A6B-4685-8BBA-1D988754FA79}"/>
    <cellStyle name="20% - Accent3 2 3 3 2 3" xfId="721" xr:uid="{00000000-0005-0000-0000-000000030000}"/>
    <cellStyle name="20% - Accent3 2 3 3 2 4" xfId="8684" xr:uid="{21DA1E90-9512-4E4D-9328-136950D4CBE3}"/>
    <cellStyle name="20% - Accent3 2 3 3 3" xfId="722" xr:uid="{00000000-0005-0000-0000-000001030000}"/>
    <cellStyle name="20% - Accent3 2 3 3 3 2" xfId="723" xr:uid="{00000000-0005-0000-0000-000002030000}"/>
    <cellStyle name="20% - Accent3 2 3 3 3 3" xfId="8686" xr:uid="{F70E8D3E-DF5C-43B3-AA43-68B00C016065}"/>
    <cellStyle name="20% - Accent3 2 3 3 4" xfId="724" xr:uid="{00000000-0005-0000-0000-000003030000}"/>
    <cellStyle name="20% - Accent3 2 3 3 5" xfId="8683" xr:uid="{1B185AB0-DA25-4AC4-9594-C65398A34633}"/>
    <cellStyle name="20% - Accent3 2 3 4" xfId="725" xr:uid="{00000000-0005-0000-0000-000004030000}"/>
    <cellStyle name="20% - Accent3 2 3 4 2" xfId="726" xr:uid="{00000000-0005-0000-0000-000005030000}"/>
    <cellStyle name="20% - Accent3 2 3 4 2 2" xfId="727" xr:uid="{00000000-0005-0000-0000-000006030000}"/>
    <cellStyle name="20% - Accent3 2 3 4 2 2 2" xfId="728" xr:uid="{00000000-0005-0000-0000-000007030000}"/>
    <cellStyle name="20% - Accent3 2 3 4 2 2 3" xfId="8689" xr:uid="{5F4A4B43-9F36-4D9F-940A-030E1D38FCE4}"/>
    <cellStyle name="20% - Accent3 2 3 4 2 3" xfId="729" xr:uid="{00000000-0005-0000-0000-000008030000}"/>
    <cellStyle name="20% - Accent3 2 3 4 2 4" xfId="8688" xr:uid="{BD94D2CC-C516-4AAC-8CC2-34BC9DDFBB9B}"/>
    <cellStyle name="20% - Accent3 2 3 4 3" xfId="730" xr:uid="{00000000-0005-0000-0000-000009030000}"/>
    <cellStyle name="20% - Accent3 2 3 4 3 2" xfId="731" xr:uid="{00000000-0005-0000-0000-00000A030000}"/>
    <cellStyle name="20% - Accent3 2 3 4 3 3" xfId="8690" xr:uid="{221F4A67-EDE2-44E6-8D00-A3D43B8F4EA8}"/>
    <cellStyle name="20% - Accent3 2 3 4 4" xfId="732" xr:uid="{00000000-0005-0000-0000-00000B030000}"/>
    <cellStyle name="20% - Accent3 2 3 4 5" xfId="8687" xr:uid="{8C2E7856-2AD1-4733-90B8-071A6755CDBF}"/>
    <cellStyle name="20% - Accent3 2 3 5" xfId="733" xr:uid="{00000000-0005-0000-0000-00000C030000}"/>
    <cellStyle name="20% - Accent3 2 3 5 2" xfId="734" xr:uid="{00000000-0005-0000-0000-00000D030000}"/>
    <cellStyle name="20% - Accent3 2 3 5 2 2" xfId="735" xr:uid="{00000000-0005-0000-0000-00000E030000}"/>
    <cellStyle name="20% - Accent3 2 3 5 2 2 2" xfId="736" xr:uid="{00000000-0005-0000-0000-00000F030000}"/>
    <cellStyle name="20% - Accent3 2 3 5 2 2 3" xfId="8693" xr:uid="{5D52E5BE-49C2-42B0-A243-9C40909CA72B}"/>
    <cellStyle name="20% - Accent3 2 3 5 2 3" xfId="737" xr:uid="{00000000-0005-0000-0000-000010030000}"/>
    <cellStyle name="20% - Accent3 2 3 5 2 4" xfId="8692" xr:uid="{93ACD57C-8387-4EBC-BDAE-85788EFED6A4}"/>
    <cellStyle name="20% - Accent3 2 3 5 3" xfId="738" xr:uid="{00000000-0005-0000-0000-000011030000}"/>
    <cellStyle name="20% - Accent3 2 3 5 3 2" xfId="739" xr:uid="{00000000-0005-0000-0000-000012030000}"/>
    <cellStyle name="20% - Accent3 2 3 5 3 3" xfId="8694" xr:uid="{F078BE9F-7BAD-41D9-970E-FDCF5CF27522}"/>
    <cellStyle name="20% - Accent3 2 3 5 4" xfId="740" xr:uid="{00000000-0005-0000-0000-000013030000}"/>
    <cellStyle name="20% - Accent3 2 3 5 5" xfId="8691" xr:uid="{F43FDE13-61AE-424B-9CCD-8B7F961467AF}"/>
    <cellStyle name="20% - Accent3 2 3 6" xfId="741" xr:uid="{00000000-0005-0000-0000-000014030000}"/>
    <cellStyle name="20% - Accent3 2 3 6 2" xfId="742" xr:uid="{00000000-0005-0000-0000-000015030000}"/>
    <cellStyle name="20% - Accent3 2 3 6 2 2" xfId="743" xr:uid="{00000000-0005-0000-0000-000016030000}"/>
    <cellStyle name="20% - Accent3 2 3 6 2 3" xfId="8696" xr:uid="{C854B373-6DB9-4BFE-911C-9C7CF118A0B5}"/>
    <cellStyle name="20% - Accent3 2 3 6 3" xfId="744" xr:uid="{00000000-0005-0000-0000-000017030000}"/>
    <cellStyle name="20% - Accent3 2 3 6 4" xfId="8695" xr:uid="{5706BC31-2A46-4CCC-81C2-021D4B0A31EC}"/>
    <cellStyle name="20% - Accent3 2 3 7" xfId="745" xr:uid="{00000000-0005-0000-0000-000018030000}"/>
    <cellStyle name="20% - Accent3 2 3 7 2" xfId="746" xr:uid="{00000000-0005-0000-0000-000019030000}"/>
    <cellStyle name="20% - Accent3 2 3 7 3" xfId="8697" xr:uid="{C0F58370-9C80-4FCC-A838-45A02D20531C}"/>
    <cellStyle name="20% - Accent3 2 3 8" xfId="747" xr:uid="{00000000-0005-0000-0000-00001A030000}"/>
    <cellStyle name="20% - Accent3 2 3 9" xfId="8678" xr:uid="{D198C537-8272-4A0D-872F-8D8ABC023CA6}"/>
    <cellStyle name="20% - Accent3 2 4" xfId="748" xr:uid="{00000000-0005-0000-0000-00001B030000}"/>
    <cellStyle name="20% - Accent3 2 4 2" xfId="749" xr:uid="{00000000-0005-0000-0000-00001C030000}"/>
    <cellStyle name="20% - Accent3 2 4 2 2" xfId="750" xr:uid="{00000000-0005-0000-0000-00001D030000}"/>
    <cellStyle name="20% - Accent3 2 4 2 2 2" xfId="751" xr:uid="{00000000-0005-0000-0000-00001E030000}"/>
    <cellStyle name="20% - Accent3 2 4 2 2 3" xfId="8700" xr:uid="{DB409239-4F8C-4C8F-8A50-74764258ECF6}"/>
    <cellStyle name="20% - Accent3 2 4 2 3" xfId="752" xr:uid="{00000000-0005-0000-0000-00001F030000}"/>
    <cellStyle name="20% - Accent3 2 4 2 4" xfId="8699" xr:uid="{A8578832-9089-4B6E-9497-4938C40C712C}"/>
    <cellStyle name="20% - Accent3 2 4 3" xfId="753" xr:uid="{00000000-0005-0000-0000-000020030000}"/>
    <cellStyle name="20% - Accent3 2 4 3 2" xfId="754" xr:uid="{00000000-0005-0000-0000-000021030000}"/>
    <cellStyle name="20% - Accent3 2 4 3 3" xfId="8701" xr:uid="{83ABCCF6-F461-4588-87B6-6336268EC0A5}"/>
    <cellStyle name="20% - Accent3 2 4 4" xfId="755" xr:uid="{00000000-0005-0000-0000-000022030000}"/>
    <cellStyle name="20% - Accent3 2 4 5" xfId="8698" xr:uid="{DA484FB9-2371-4E5B-9791-5D963542E37C}"/>
    <cellStyle name="20% - Accent3 2 5" xfId="756" xr:uid="{00000000-0005-0000-0000-000023030000}"/>
    <cellStyle name="20% - Accent3 2 5 2" xfId="757" xr:uid="{00000000-0005-0000-0000-000024030000}"/>
    <cellStyle name="20% - Accent3 2 5 2 2" xfId="758" xr:uid="{00000000-0005-0000-0000-000025030000}"/>
    <cellStyle name="20% - Accent3 2 5 2 2 2" xfId="759" xr:uid="{00000000-0005-0000-0000-000026030000}"/>
    <cellStyle name="20% - Accent3 2 5 2 2 3" xfId="8704" xr:uid="{8D36D704-B98F-44E9-87F3-45F15AA86933}"/>
    <cellStyle name="20% - Accent3 2 5 2 3" xfId="760" xr:uid="{00000000-0005-0000-0000-000027030000}"/>
    <cellStyle name="20% - Accent3 2 5 2 4" xfId="8703" xr:uid="{33C586F5-DFF7-45EC-B573-B4EA1DCCE3A4}"/>
    <cellStyle name="20% - Accent3 2 5 3" xfId="761" xr:uid="{00000000-0005-0000-0000-000028030000}"/>
    <cellStyle name="20% - Accent3 2 5 3 2" xfId="762" xr:uid="{00000000-0005-0000-0000-000029030000}"/>
    <cellStyle name="20% - Accent3 2 5 3 3" xfId="8705" xr:uid="{3491B993-DABA-42E4-8090-D267271E33CA}"/>
    <cellStyle name="20% - Accent3 2 5 4" xfId="763" xr:uid="{00000000-0005-0000-0000-00002A030000}"/>
    <cellStyle name="20% - Accent3 2 5 5" xfId="8702" xr:uid="{E2934143-43C2-4E66-B3D1-31392263FF74}"/>
    <cellStyle name="20% - Accent3 2 6" xfId="764" xr:uid="{00000000-0005-0000-0000-00002B030000}"/>
    <cellStyle name="20% - Accent3 2 6 2" xfId="765" xr:uid="{00000000-0005-0000-0000-00002C030000}"/>
    <cellStyle name="20% - Accent3 2 6 2 2" xfId="766" xr:uid="{00000000-0005-0000-0000-00002D030000}"/>
    <cellStyle name="20% - Accent3 2 6 2 2 2" xfId="767" xr:uid="{00000000-0005-0000-0000-00002E030000}"/>
    <cellStyle name="20% - Accent3 2 6 2 2 3" xfId="8708" xr:uid="{81545E3D-99A9-4069-AE7F-3B2191AE17A6}"/>
    <cellStyle name="20% - Accent3 2 6 2 3" xfId="768" xr:uid="{00000000-0005-0000-0000-00002F030000}"/>
    <cellStyle name="20% - Accent3 2 6 2 4" xfId="8707" xr:uid="{F0D93608-9589-4F1F-B945-701308D9E916}"/>
    <cellStyle name="20% - Accent3 2 6 3" xfId="769" xr:uid="{00000000-0005-0000-0000-000030030000}"/>
    <cellStyle name="20% - Accent3 2 6 3 2" xfId="770" xr:uid="{00000000-0005-0000-0000-000031030000}"/>
    <cellStyle name="20% - Accent3 2 6 3 3" xfId="8709" xr:uid="{9BC4D2B1-BB23-474C-B058-BC0BBE7F278F}"/>
    <cellStyle name="20% - Accent3 2 6 4" xfId="771" xr:uid="{00000000-0005-0000-0000-000032030000}"/>
    <cellStyle name="20% - Accent3 2 6 5" xfId="8706" xr:uid="{43DEF505-806C-44BC-B245-751F9897B387}"/>
    <cellStyle name="20% - Accent3 2 7" xfId="772" xr:uid="{00000000-0005-0000-0000-000033030000}"/>
    <cellStyle name="20% - Accent3 2 7 2" xfId="773" xr:uid="{00000000-0005-0000-0000-000034030000}"/>
    <cellStyle name="20% - Accent3 2 7 2 2" xfId="774" xr:uid="{00000000-0005-0000-0000-000035030000}"/>
    <cellStyle name="20% - Accent3 2 7 2 2 2" xfId="775" xr:uid="{00000000-0005-0000-0000-000036030000}"/>
    <cellStyle name="20% - Accent3 2 7 2 2 3" xfId="8712" xr:uid="{6E0DF6AF-43D9-4E76-AFED-AFE4274036CA}"/>
    <cellStyle name="20% - Accent3 2 7 2 3" xfId="776" xr:uid="{00000000-0005-0000-0000-000037030000}"/>
    <cellStyle name="20% - Accent3 2 7 2 4" xfId="8711" xr:uid="{1615185D-D23C-4FBC-BCB2-CAD0EF9F519B}"/>
    <cellStyle name="20% - Accent3 2 7 3" xfId="777" xr:uid="{00000000-0005-0000-0000-000038030000}"/>
    <cellStyle name="20% - Accent3 2 7 3 2" xfId="778" xr:uid="{00000000-0005-0000-0000-000039030000}"/>
    <cellStyle name="20% - Accent3 2 7 3 3" xfId="8713" xr:uid="{C1528B51-4A51-4836-B21D-8EE9ED8771AC}"/>
    <cellStyle name="20% - Accent3 2 7 4" xfId="779" xr:uid="{00000000-0005-0000-0000-00003A030000}"/>
    <cellStyle name="20% - Accent3 2 7 5" xfId="8710" xr:uid="{29C34E6A-5CAC-4AE5-A52F-E27A51E82D85}"/>
    <cellStyle name="20% - Accent3 2 8" xfId="780" xr:uid="{00000000-0005-0000-0000-00003B030000}"/>
    <cellStyle name="20% - Accent3 2 8 2" xfId="781" xr:uid="{00000000-0005-0000-0000-00003C030000}"/>
    <cellStyle name="20% - Accent3 2 8 2 2" xfId="782" xr:uid="{00000000-0005-0000-0000-00003D030000}"/>
    <cellStyle name="20% - Accent3 2 8 2 3" xfId="8715" xr:uid="{6E049E58-B9F8-42CF-BB26-AF4D4A48AA22}"/>
    <cellStyle name="20% - Accent3 2 8 3" xfId="783" xr:uid="{00000000-0005-0000-0000-00003E030000}"/>
    <cellStyle name="20% - Accent3 2 8 4" xfId="8714" xr:uid="{173A4023-5C0D-4DA5-9A48-1368FC316452}"/>
    <cellStyle name="20% - Accent3 2 9" xfId="784" xr:uid="{00000000-0005-0000-0000-00003F030000}"/>
    <cellStyle name="20% - Accent3 2 9 2" xfId="785" xr:uid="{00000000-0005-0000-0000-000040030000}"/>
    <cellStyle name="20% - Accent3 2 9 3" xfId="8716" xr:uid="{CD0D3523-DF7C-4053-84EC-B57A30BB39B8}"/>
    <cellStyle name="20% - Accent3 3" xfId="786" xr:uid="{00000000-0005-0000-0000-000041030000}"/>
    <cellStyle name="20% - Accent3 3 10" xfId="8717" xr:uid="{103FF126-F4F8-4ACE-88A7-EFE1E94EBDB3}"/>
    <cellStyle name="20% - Accent3 3 2" xfId="787" xr:uid="{00000000-0005-0000-0000-000042030000}"/>
    <cellStyle name="20% - Accent3 3 2 2" xfId="788" xr:uid="{00000000-0005-0000-0000-000043030000}"/>
    <cellStyle name="20% - Accent3 3 2 2 2" xfId="789" xr:uid="{00000000-0005-0000-0000-000044030000}"/>
    <cellStyle name="20% - Accent3 3 2 2 2 2" xfId="790" xr:uid="{00000000-0005-0000-0000-000045030000}"/>
    <cellStyle name="20% - Accent3 3 2 2 2 2 2" xfId="791" xr:uid="{00000000-0005-0000-0000-000046030000}"/>
    <cellStyle name="20% - Accent3 3 2 2 2 2 3" xfId="8721" xr:uid="{9DEC9A7E-4F73-42D1-866B-1D2883D1E2FA}"/>
    <cellStyle name="20% - Accent3 3 2 2 2 3" xfId="792" xr:uid="{00000000-0005-0000-0000-000047030000}"/>
    <cellStyle name="20% - Accent3 3 2 2 2 4" xfId="8720" xr:uid="{249CC1E5-DA27-4975-AB6B-696C5AC5269C}"/>
    <cellStyle name="20% - Accent3 3 2 2 3" xfId="793" xr:uid="{00000000-0005-0000-0000-000048030000}"/>
    <cellStyle name="20% - Accent3 3 2 2 3 2" xfId="794" xr:uid="{00000000-0005-0000-0000-000049030000}"/>
    <cellStyle name="20% - Accent3 3 2 2 3 3" xfId="8722" xr:uid="{0B9D1068-B6E6-4A15-9DA1-FDD906AD0DC9}"/>
    <cellStyle name="20% - Accent3 3 2 2 4" xfId="795" xr:uid="{00000000-0005-0000-0000-00004A030000}"/>
    <cellStyle name="20% - Accent3 3 2 2 5" xfId="8719" xr:uid="{7738DDE6-2BE9-4ECA-AC3D-F96A5032697A}"/>
    <cellStyle name="20% - Accent3 3 2 3" xfId="796" xr:uid="{00000000-0005-0000-0000-00004B030000}"/>
    <cellStyle name="20% - Accent3 3 2 3 2" xfId="797" xr:uid="{00000000-0005-0000-0000-00004C030000}"/>
    <cellStyle name="20% - Accent3 3 2 3 2 2" xfId="798" xr:uid="{00000000-0005-0000-0000-00004D030000}"/>
    <cellStyle name="20% - Accent3 3 2 3 2 2 2" xfId="799" xr:uid="{00000000-0005-0000-0000-00004E030000}"/>
    <cellStyle name="20% - Accent3 3 2 3 2 2 3" xfId="8725" xr:uid="{F0E0A60E-1AA8-49A7-B1AA-64037ED4DA9A}"/>
    <cellStyle name="20% - Accent3 3 2 3 2 3" xfId="800" xr:uid="{00000000-0005-0000-0000-00004F030000}"/>
    <cellStyle name="20% - Accent3 3 2 3 2 4" xfId="8724" xr:uid="{138153CE-D34C-4063-AD94-DEAB511C217B}"/>
    <cellStyle name="20% - Accent3 3 2 3 3" xfId="801" xr:uid="{00000000-0005-0000-0000-000050030000}"/>
    <cellStyle name="20% - Accent3 3 2 3 3 2" xfId="802" xr:uid="{00000000-0005-0000-0000-000051030000}"/>
    <cellStyle name="20% - Accent3 3 2 3 3 3" xfId="8726" xr:uid="{1674862A-A9EA-4336-AB3A-1D83C91E19C0}"/>
    <cellStyle name="20% - Accent3 3 2 3 4" xfId="803" xr:uid="{00000000-0005-0000-0000-000052030000}"/>
    <cellStyle name="20% - Accent3 3 2 3 5" xfId="8723" xr:uid="{B3BB653F-AD56-4160-A739-26D5EC782C27}"/>
    <cellStyle name="20% - Accent3 3 2 4" xfId="804" xr:uid="{00000000-0005-0000-0000-000053030000}"/>
    <cellStyle name="20% - Accent3 3 2 4 2" xfId="805" xr:uid="{00000000-0005-0000-0000-000054030000}"/>
    <cellStyle name="20% - Accent3 3 2 4 2 2" xfId="806" xr:uid="{00000000-0005-0000-0000-000055030000}"/>
    <cellStyle name="20% - Accent3 3 2 4 2 2 2" xfId="807" xr:uid="{00000000-0005-0000-0000-000056030000}"/>
    <cellStyle name="20% - Accent3 3 2 4 2 2 3" xfId="8729" xr:uid="{3E3D0EB2-345A-4508-A591-11A8D1917645}"/>
    <cellStyle name="20% - Accent3 3 2 4 2 3" xfId="808" xr:uid="{00000000-0005-0000-0000-000057030000}"/>
    <cellStyle name="20% - Accent3 3 2 4 2 4" xfId="8728" xr:uid="{75AA9621-6912-451E-A96D-A69793269FC8}"/>
    <cellStyle name="20% - Accent3 3 2 4 3" xfId="809" xr:uid="{00000000-0005-0000-0000-000058030000}"/>
    <cellStyle name="20% - Accent3 3 2 4 3 2" xfId="810" xr:uid="{00000000-0005-0000-0000-000059030000}"/>
    <cellStyle name="20% - Accent3 3 2 4 3 3" xfId="8730" xr:uid="{E8760259-0500-4603-87F6-BC693027B0F8}"/>
    <cellStyle name="20% - Accent3 3 2 4 4" xfId="811" xr:uid="{00000000-0005-0000-0000-00005A030000}"/>
    <cellStyle name="20% - Accent3 3 2 4 5" xfId="8727" xr:uid="{3B622DE3-B025-4C8E-BF88-19AEFD28F9AA}"/>
    <cellStyle name="20% - Accent3 3 2 5" xfId="812" xr:uid="{00000000-0005-0000-0000-00005B030000}"/>
    <cellStyle name="20% - Accent3 3 2 5 2" xfId="813" xr:uid="{00000000-0005-0000-0000-00005C030000}"/>
    <cellStyle name="20% - Accent3 3 2 5 2 2" xfId="814" xr:uid="{00000000-0005-0000-0000-00005D030000}"/>
    <cellStyle name="20% - Accent3 3 2 5 2 2 2" xfId="815" xr:uid="{00000000-0005-0000-0000-00005E030000}"/>
    <cellStyle name="20% - Accent3 3 2 5 2 2 3" xfId="8733" xr:uid="{C59A8CA2-2A74-4298-A3D2-966BD3BBB971}"/>
    <cellStyle name="20% - Accent3 3 2 5 2 3" xfId="816" xr:uid="{00000000-0005-0000-0000-00005F030000}"/>
    <cellStyle name="20% - Accent3 3 2 5 2 4" xfId="8732" xr:uid="{20E288D3-4DB2-48FA-8C60-4F30734EED1E}"/>
    <cellStyle name="20% - Accent3 3 2 5 3" xfId="817" xr:uid="{00000000-0005-0000-0000-000060030000}"/>
    <cellStyle name="20% - Accent3 3 2 5 3 2" xfId="818" xr:uid="{00000000-0005-0000-0000-000061030000}"/>
    <cellStyle name="20% - Accent3 3 2 5 3 3" xfId="8734" xr:uid="{9D28B2D8-7A7C-4EF8-BDFB-31FEDA91C2BC}"/>
    <cellStyle name="20% - Accent3 3 2 5 4" xfId="819" xr:uid="{00000000-0005-0000-0000-000062030000}"/>
    <cellStyle name="20% - Accent3 3 2 5 5" xfId="8731" xr:uid="{A490E2CE-B7C1-4EE2-8779-0FA76C85E917}"/>
    <cellStyle name="20% - Accent3 3 2 6" xfId="820" xr:uid="{00000000-0005-0000-0000-000063030000}"/>
    <cellStyle name="20% - Accent3 3 2 6 2" xfId="821" xr:uid="{00000000-0005-0000-0000-000064030000}"/>
    <cellStyle name="20% - Accent3 3 2 6 2 2" xfId="822" xr:uid="{00000000-0005-0000-0000-000065030000}"/>
    <cellStyle name="20% - Accent3 3 2 6 2 3" xfId="8736" xr:uid="{DB2427ED-1C7D-45F0-A52C-B5B17E49F650}"/>
    <cellStyle name="20% - Accent3 3 2 6 3" xfId="823" xr:uid="{00000000-0005-0000-0000-000066030000}"/>
    <cellStyle name="20% - Accent3 3 2 6 4" xfId="8735" xr:uid="{BFEEE2C4-2D70-4186-AA55-0EE8BA9237F4}"/>
    <cellStyle name="20% - Accent3 3 2 7" xfId="824" xr:uid="{00000000-0005-0000-0000-000067030000}"/>
    <cellStyle name="20% - Accent3 3 2 7 2" xfId="825" xr:uid="{00000000-0005-0000-0000-000068030000}"/>
    <cellStyle name="20% - Accent3 3 2 7 3" xfId="8737" xr:uid="{66D10FE2-DE8C-47AD-B454-BE0032680605}"/>
    <cellStyle name="20% - Accent3 3 2 8" xfId="826" xr:uid="{00000000-0005-0000-0000-000069030000}"/>
    <cellStyle name="20% - Accent3 3 2 9" xfId="8718" xr:uid="{28D29473-6825-48AE-823E-CCA907AC69F1}"/>
    <cellStyle name="20% - Accent3 3 3" xfId="827" xr:uid="{00000000-0005-0000-0000-00006A030000}"/>
    <cellStyle name="20% - Accent3 3 3 2" xfId="828" xr:uid="{00000000-0005-0000-0000-00006B030000}"/>
    <cellStyle name="20% - Accent3 3 3 2 2" xfId="829" xr:uid="{00000000-0005-0000-0000-00006C030000}"/>
    <cellStyle name="20% - Accent3 3 3 2 2 2" xfId="830" xr:uid="{00000000-0005-0000-0000-00006D030000}"/>
    <cellStyle name="20% - Accent3 3 3 2 2 3" xfId="8740" xr:uid="{67AB5DEF-AF26-43F0-B116-F24837DB94DD}"/>
    <cellStyle name="20% - Accent3 3 3 2 3" xfId="831" xr:uid="{00000000-0005-0000-0000-00006E030000}"/>
    <cellStyle name="20% - Accent3 3 3 2 4" xfId="8739" xr:uid="{469CCD38-4F4B-4E2A-98C6-BB05751C7C1C}"/>
    <cellStyle name="20% - Accent3 3 3 3" xfId="832" xr:uid="{00000000-0005-0000-0000-00006F030000}"/>
    <cellStyle name="20% - Accent3 3 3 3 2" xfId="833" xr:uid="{00000000-0005-0000-0000-000070030000}"/>
    <cellStyle name="20% - Accent3 3 3 3 3" xfId="8741" xr:uid="{02A1729F-D83E-4792-ABFB-BB069F594CEE}"/>
    <cellStyle name="20% - Accent3 3 3 4" xfId="834" xr:uid="{00000000-0005-0000-0000-000071030000}"/>
    <cellStyle name="20% - Accent3 3 3 5" xfId="8738" xr:uid="{4E74851A-5F70-41FB-8D3A-36666E998E0F}"/>
    <cellStyle name="20% - Accent3 3 4" xfId="835" xr:uid="{00000000-0005-0000-0000-000072030000}"/>
    <cellStyle name="20% - Accent3 3 4 2" xfId="836" xr:uid="{00000000-0005-0000-0000-000073030000}"/>
    <cellStyle name="20% - Accent3 3 4 2 2" xfId="837" xr:uid="{00000000-0005-0000-0000-000074030000}"/>
    <cellStyle name="20% - Accent3 3 4 2 2 2" xfId="838" xr:uid="{00000000-0005-0000-0000-000075030000}"/>
    <cellStyle name="20% - Accent3 3 4 2 2 3" xfId="8744" xr:uid="{90189129-24B9-4505-B399-F3D614B8E1A1}"/>
    <cellStyle name="20% - Accent3 3 4 2 3" xfId="839" xr:uid="{00000000-0005-0000-0000-000076030000}"/>
    <cellStyle name="20% - Accent3 3 4 2 4" xfId="8743" xr:uid="{99DCC061-F78D-46E3-88AA-A5981B80D636}"/>
    <cellStyle name="20% - Accent3 3 4 3" xfId="840" xr:uid="{00000000-0005-0000-0000-000077030000}"/>
    <cellStyle name="20% - Accent3 3 4 3 2" xfId="841" xr:uid="{00000000-0005-0000-0000-000078030000}"/>
    <cellStyle name="20% - Accent3 3 4 3 3" xfId="8745" xr:uid="{2FA95C3F-806D-49D7-9F7F-9DFA45FFD74E}"/>
    <cellStyle name="20% - Accent3 3 4 4" xfId="842" xr:uid="{00000000-0005-0000-0000-000079030000}"/>
    <cellStyle name="20% - Accent3 3 4 5" xfId="8742" xr:uid="{B3C8CA19-B7AB-4C90-8DF8-A64FC6E0F55E}"/>
    <cellStyle name="20% - Accent3 3 5" xfId="843" xr:uid="{00000000-0005-0000-0000-00007A030000}"/>
    <cellStyle name="20% - Accent3 3 5 2" xfId="844" xr:uid="{00000000-0005-0000-0000-00007B030000}"/>
    <cellStyle name="20% - Accent3 3 5 2 2" xfId="845" xr:uid="{00000000-0005-0000-0000-00007C030000}"/>
    <cellStyle name="20% - Accent3 3 5 2 2 2" xfId="846" xr:uid="{00000000-0005-0000-0000-00007D030000}"/>
    <cellStyle name="20% - Accent3 3 5 2 2 3" xfId="8748" xr:uid="{1D10CC8B-65BD-4E06-AAFB-3CB0211C167A}"/>
    <cellStyle name="20% - Accent3 3 5 2 3" xfId="847" xr:uid="{00000000-0005-0000-0000-00007E030000}"/>
    <cellStyle name="20% - Accent3 3 5 2 4" xfId="8747" xr:uid="{A6C9F026-0F11-431E-8C23-93CFF7AC3D17}"/>
    <cellStyle name="20% - Accent3 3 5 3" xfId="848" xr:uid="{00000000-0005-0000-0000-00007F030000}"/>
    <cellStyle name="20% - Accent3 3 5 3 2" xfId="849" xr:uid="{00000000-0005-0000-0000-000080030000}"/>
    <cellStyle name="20% - Accent3 3 5 3 3" xfId="8749" xr:uid="{86BDCE42-5909-4F67-812E-A68C28C73DC0}"/>
    <cellStyle name="20% - Accent3 3 5 4" xfId="850" xr:uid="{00000000-0005-0000-0000-000081030000}"/>
    <cellStyle name="20% - Accent3 3 5 5" xfId="8746" xr:uid="{942BC544-7CEA-4E04-92FD-F5A4932CF4E1}"/>
    <cellStyle name="20% - Accent3 3 6" xfId="851" xr:uid="{00000000-0005-0000-0000-000082030000}"/>
    <cellStyle name="20% - Accent3 3 6 2" xfId="852" xr:uid="{00000000-0005-0000-0000-000083030000}"/>
    <cellStyle name="20% - Accent3 3 6 2 2" xfId="853" xr:uid="{00000000-0005-0000-0000-000084030000}"/>
    <cellStyle name="20% - Accent3 3 6 2 2 2" xfId="854" xr:uid="{00000000-0005-0000-0000-000085030000}"/>
    <cellStyle name="20% - Accent3 3 6 2 2 3" xfId="8752" xr:uid="{6B08F1A9-2A65-482F-B91C-D1CCF1F33784}"/>
    <cellStyle name="20% - Accent3 3 6 2 3" xfId="855" xr:uid="{00000000-0005-0000-0000-000086030000}"/>
    <cellStyle name="20% - Accent3 3 6 2 4" xfId="8751" xr:uid="{B1B830E3-21C1-4E92-8E6D-89A9F20A974F}"/>
    <cellStyle name="20% - Accent3 3 6 3" xfId="856" xr:uid="{00000000-0005-0000-0000-000087030000}"/>
    <cellStyle name="20% - Accent3 3 6 3 2" xfId="857" xr:uid="{00000000-0005-0000-0000-000088030000}"/>
    <cellStyle name="20% - Accent3 3 6 3 3" xfId="8753" xr:uid="{4138E00F-8DAE-4329-B921-53CCF4811AF5}"/>
    <cellStyle name="20% - Accent3 3 6 4" xfId="858" xr:uid="{00000000-0005-0000-0000-000089030000}"/>
    <cellStyle name="20% - Accent3 3 6 5" xfId="8750" xr:uid="{15B406F2-D359-42B7-BC28-E942CD186026}"/>
    <cellStyle name="20% - Accent3 3 7" xfId="859" xr:uid="{00000000-0005-0000-0000-00008A030000}"/>
    <cellStyle name="20% - Accent3 3 7 2" xfId="860" xr:uid="{00000000-0005-0000-0000-00008B030000}"/>
    <cellStyle name="20% - Accent3 3 7 2 2" xfId="861" xr:uid="{00000000-0005-0000-0000-00008C030000}"/>
    <cellStyle name="20% - Accent3 3 7 2 3" xfId="8755" xr:uid="{6FB4B036-B0E1-489A-9B41-46246948E1C3}"/>
    <cellStyle name="20% - Accent3 3 7 3" xfId="862" xr:uid="{00000000-0005-0000-0000-00008D030000}"/>
    <cellStyle name="20% - Accent3 3 7 4" xfId="8754" xr:uid="{C74D30CF-AD6F-49C7-9A21-EAF33BB50D2F}"/>
    <cellStyle name="20% - Accent3 3 8" xfId="863" xr:uid="{00000000-0005-0000-0000-00008E030000}"/>
    <cellStyle name="20% - Accent3 3 8 2" xfId="864" xr:uid="{00000000-0005-0000-0000-00008F030000}"/>
    <cellStyle name="20% - Accent3 3 8 3" xfId="8756" xr:uid="{ACC7C261-0D5C-4CC4-824C-686D22AA00D4}"/>
    <cellStyle name="20% - Accent3 3 9" xfId="865" xr:uid="{00000000-0005-0000-0000-000090030000}"/>
    <cellStyle name="20% - Accent3 4" xfId="866" xr:uid="{00000000-0005-0000-0000-000091030000}"/>
    <cellStyle name="20% - Accent3 4 2" xfId="867" xr:uid="{00000000-0005-0000-0000-000092030000}"/>
    <cellStyle name="20% - Accent3 4 2 2" xfId="868" xr:uid="{00000000-0005-0000-0000-000093030000}"/>
    <cellStyle name="20% - Accent3 4 2 2 2" xfId="869" xr:uid="{00000000-0005-0000-0000-000094030000}"/>
    <cellStyle name="20% - Accent3 4 2 2 2 2" xfId="870" xr:uid="{00000000-0005-0000-0000-000095030000}"/>
    <cellStyle name="20% - Accent3 4 2 2 2 3" xfId="8760" xr:uid="{B3748193-F58B-4AA9-86BD-A1617B4A5E02}"/>
    <cellStyle name="20% - Accent3 4 2 2 3" xfId="871" xr:uid="{00000000-0005-0000-0000-000096030000}"/>
    <cellStyle name="20% - Accent3 4 2 2 4" xfId="8759" xr:uid="{A7996072-736A-45BF-BAD2-6D903411C69B}"/>
    <cellStyle name="20% - Accent3 4 2 3" xfId="872" xr:uid="{00000000-0005-0000-0000-000097030000}"/>
    <cellStyle name="20% - Accent3 4 2 3 2" xfId="873" xr:uid="{00000000-0005-0000-0000-000098030000}"/>
    <cellStyle name="20% - Accent3 4 2 3 3" xfId="8761" xr:uid="{0303C923-1F75-425F-AC54-BB441E2CBC3E}"/>
    <cellStyle name="20% - Accent3 4 2 4" xfId="874" xr:uid="{00000000-0005-0000-0000-000099030000}"/>
    <cellStyle name="20% - Accent3 4 2 5" xfId="8758" xr:uid="{4C6E09AA-AB31-4464-B4E9-897BF02069EF}"/>
    <cellStyle name="20% - Accent3 4 3" xfId="875" xr:uid="{00000000-0005-0000-0000-00009A030000}"/>
    <cellStyle name="20% - Accent3 4 3 2" xfId="876" xr:uid="{00000000-0005-0000-0000-00009B030000}"/>
    <cellStyle name="20% - Accent3 4 3 2 2" xfId="877" xr:uid="{00000000-0005-0000-0000-00009C030000}"/>
    <cellStyle name="20% - Accent3 4 3 2 2 2" xfId="878" xr:uid="{00000000-0005-0000-0000-00009D030000}"/>
    <cellStyle name="20% - Accent3 4 3 2 2 3" xfId="8764" xr:uid="{6EA6EC47-776A-4783-AE3E-B2497FD8A47B}"/>
    <cellStyle name="20% - Accent3 4 3 2 3" xfId="879" xr:uid="{00000000-0005-0000-0000-00009E030000}"/>
    <cellStyle name="20% - Accent3 4 3 2 4" xfId="8763" xr:uid="{E01BB81B-4ADA-49A5-BF19-CA1BF163D679}"/>
    <cellStyle name="20% - Accent3 4 3 3" xfId="880" xr:uid="{00000000-0005-0000-0000-00009F030000}"/>
    <cellStyle name="20% - Accent3 4 3 3 2" xfId="881" xr:uid="{00000000-0005-0000-0000-0000A0030000}"/>
    <cellStyle name="20% - Accent3 4 3 3 3" xfId="8765" xr:uid="{776728B4-813E-44E5-86F7-E80A8F88DBAD}"/>
    <cellStyle name="20% - Accent3 4 3 4" xfId="882" xr:uid="{00000000-0005-0000-0000-0000A1030000}"/>
    <cellStyle name="20% - Accent3 4 3 5" xfId="8762" xr:uid="{4CD9861E-E710-41EE-BBA6-91FA7B43EEE6}"/>
    <cellStyle name="20% - Accent3 4 4" xfId="883" xr:uid="{00000000-0005-0000-0000-0000A2030000}"/>
    <cellStyle name="20% - Accent3 4 4 2" xfId="884" xr:uid="{00000000-0005-0000-0000-0000A3030000}"/>
    <cellStyle name="20% - Accent3 4 4 2 2" xfId="885" xr:uid="{00000000-0005-0000-0000-0000A4030000}"/>
    <cellStyle name="20% - Accent3 4 4 2 2 2" xfId="886" xr:uid="{00000000-0005-0000-0000-0000A5030000}"/>
    <cellStyle name="20% - Accent3 4 4 2 2 3" xfId="8768" xr:uid="{18D13A1C-37A1-467D-9E21-64E7E066B52D}"/>
    <cellStyle name="20% - Accent3 4 4 2 3" xfId="887" xr:uid="{00000000-0005-0000-0000-0000A6030000}"/>
    <cellStyle name="20% - Accent3 4 4 2 4" xfId="8767" xr:uid="{F8B89855-7DDC-4D53-A6E6-69D255BDE382}"/>
    <cellStyle name="20% - Accent3 4 4 3" xfId="888" xr:uid="{00000000-0005-0000-0000-0000A7030000}"/>
    <cellStyle name="20% - Accent3 4 4 3 2" xfId="889" xr:uid="{00000000-0005-0000-0000-0000A8030000}"/>
    <cellStyle name="20% - Accent3 4 4 3 3" xfId="8769" xr:uid="{7E68A31C-2DDD-4987-A89D-2048167A20A9}"/>
    <cellStyle name="20% - Accent3 4 4 4" xfId="890" xr:uid="{00000000-0005-0000-0000-0000A9030000}"/>
    <cellStyle name="20% - Accent3 4 4 5" xfId="8766" xr:uid="{BDE47D58-DCEA-4FFD-B03E-A15939A4347E}"/>
    <cellStyle name="20% - Accent3 4 5" xfId="891" xr:uid="{00000000-0005-0000-0000-0000AA030000}"/>
    <cellStyle name="20% - Accent3 4 5 2" xfId="892" xr:uid="{00000000-0005-0000-0000-0000AB030000}"/>
    <cellStyle name="20% - Accent3 4 5 2 2" xfId="893" xr:uid="{00000000-0005-0000-0000-0000AC030000}"/>
    <cellStyle name="20% - Accent3 4 5 2 2 2" xfId="894" xr:uid="{00000000-0005-0000-0000-0000AD030000}"/>
    <cellStyle name="20% - Accent3 4 5 2 2 3" xfId="8772" xr:uid="{E67C383A-151A-428B-989A-45B216490B5A}"/>
    <cellStyle name="20% - Accent3 4 5 2 3" xfId="895" xr:uid="{00000000-0005-0000-0000-0000AE030000}"/>
    <cellStyle name="20% - Accent3 4 5 2 4" xfId="8771" xr:uid="{58B3A60F-39C6-40E1-81ED-4FDDA590E090}"/>
    <cellStyle name="20% - Accent3 4 5 3" xfId="896" xr:uid="{00000000-0005-0000-0000-0000AF030000}"/>
    <cellStyle name="20% - Accent3 4 5 3 2" xfId="897" xr:uid="{00000000-0005-0000-0000-0000B0030000}"/>
    <cellStyle name="20% - Accent3 4 5 3 3" xfId="8773" xr:uid="{7C3C4206-8246-4AED-9EBF-B21CE9B3EC6C}"/>
    <cellStyle name="20% - Accent3 4 5 4" xfId="898" xr:uid="{00000000-0005-0000-0000-0000B1030000}"/>
    <cellStyle name="20% - Accent3 4 5 5" xfId="8770" xr:uid="{21A585DD-88FA-4CDD-9309-28881047EF4A}"/>
    <cellStyle name="20% - Accent3 4 6" xfId="899" xr:uid="{00000000-0005-0000-0000-0000B2030000}"/>
    <cellStyle name="20% - Accent3 4 6 2" xfId="900" xr:uid="{00000000-0005-0000-0000-0000B3030000}"/>
    <cellStyle name="20% - Accent3 4 6 2 2" xfId="901" xr:uid="{00000000-0005-0000-0000-0000B4030000}"/>
    <cellStyle name="20% - Accent3 4 6 2 3" xfId="8775" xr:uid="{8FECC2A7-1E43-437E-88F3-926B15A55F9F}"/>
    <cellStyle name="20% - Accent3 4 6 3" xfId="902" xr:uid="{00000000-0005-0000-0000-0000B5030000}"/>
    <cellStyle name="20% - Accent3 4 6 4" xfId="8774" xr:uid="{F0E5BA1F-F33C-4BA0-8317-76A462EDB583}"/>
    <cellStyle name="20% - Accent3 4 7" xfId="903" xr:uid="{00000000-0005-0000-0000-0000B6030000}"/>
    <cellStyle name="20% - Accent3 4 7 2" xfId="904" xr:uid="{00000000-0005-0000-0000-0000B7030000}"/>
    <cellStyle name="20% - Accent3 4 7 3" xfId="8776" xr:uid="{FFC1FA6A-A7ED-46FE-B36C-C7211A28ED5E}"/>
    <cellStyle name="20% - Accent3 4 8" xfId="905" xr:uid="{00000000-0005-0000-0000-0000B8030000}"/>
    <cellStyle name="20% - Accent3 4 9" xfId="8757" xr:uid="{2DDDA52E-771C-4CE3-B676-E0F3335C12E0}"/>
    <cellStyle name="20% - Accent3 5" xfId="906" xr:uid="{00000000-0005-0000-0000-0000B9030000}"/>
    <cellStyle name="20% - Accent3 5 2" xfId="907" xr:uid="{00000000-0005-0000-0000-0000BA030000}"/>
    <cellStyle name="20% - Accent3 5 2 2" xfId="908" xr:uid="{00000000-0005-0000-0000-0000BB030000}"/>
    <cellStyle name="20% - Accent3 5 2 2 2" xfId="909" xr:uid="{00000000-0005-0000-0000-0000BC030000}"/>
    <cellStyle name="20% - Accent3 5 2 2 3" xfId="8779" xr:uid="{EB7D4543-8FBD-4F69-96FA-9DCCCAD41DF9}"/>
    <cellStyle name="20% - Accent3 5 2 3" xfId="910" xr:uid="{00000000-0005-0000-0000-0000BD030000}"/>
    <cellStyle name="20% - Accent3 5 2 4" xfId="8778" xr:uid="{FB95CE6E-F0E5-4F32-BC6C-2A2A906ED15C}"/>
    <cellStyle name="20% - Accent3 5 3" xfId="911" xr:uid="{00000000-0005-0000-0000-0000BE030000}"/>
    <cellStyle name="20% - Accent3 5 3 2" xfId="912" xr:uid="{00000000-0005-0000-0000-0000BF030000}"/>
    <cellStyle name="20% - Accent3 5 3 3" xfId="8780" xr:uid="{CEEFB67C-D2A8-4941-92A3-486721902B33}"/>
    <cellStyle name="20% - Accent3 5 4" xfId="913" xr:uid="{00000000-0005-0000-0000-0000C0030000}"/>
    <cellStyle name="20% - Accent3 5 5" xfId="8777" xr:uid="{7DE7D417-C253-470C-A331-0D01645835CC}"/>
    <cellStyle name="20% - Accent3 6" xfId="914" xr:uid="{00000000-0005-0000-0000-0000C1030000}"/>
    <cellStyle name="20% - Accent3 6 2" xfId="915" xr:uid="{00000000-0005-0000-0000-0000C2030000}"/>
    <cellStyle name="20% - Accent3 6 2 2" xfId="916" xr:uid="{00000000-0005-0000-0000-0000C3030000}"/>
    <cellStyle name="20% - Accent3 6 2 2 2" xfId="917" xr:uid="{00000000-0005-0000-0000-0000C4030000}"/>
    <cellStyle name="20% - Accent3 6 2 2 3" xfId="8783" xr:uid="{B5A038C7-F035-4E15-8D5A-734A367A6585}"/>
    <cellStyle name="20% - Accent3 6 2 3" xfId="918" xr:uid="{00000000-0005-0000-0000-0000C5030000}"/>
    <cellStyle name="20% - Accent3 6 2 4" xfId="8782" xr:uid="{B57205FC-F71C-4AE0-9CA0-B21290300A50}"/>
    <cellStyle name="20% - Accent3 6 3" xfId="919" xr:uid="{00000000-0005-0000-0000-0000C6030000}"/>
    <cellStyle name="20% - Accent3 6 3 2" xfId="920" xr:uid="{00000000-0005-0000-0000-0000C7030000}"/>
    <cellStyle name="20% - Accent3 6 3 3" xfId="8784" xr:uid="{2ED5834C-776E-4DC5-93F0-E34DEC4A55C6}"/>
    <cellStyle name="20% - Accent3 6 4" xfId="921" xr:uid="{00000000-0005-0000-0000-0000C8030000}"/>
    <cellStyle name="20% - Accent3 6 5" xfId="8781" xr:uid="{05617ABE-10A0-43B0-90D7-277DC23C8A40}"/>
    <cellStyle name="20% - Accent3 7" xfId="922" xr:uid="{00000000-0005-0000-0000-0000C9030000}"/>
    <cellStyle name="20% - Accent3 7 2" xfId="923" xr:uid="{00000000-0005-0000-0000-0000CA030000}"/>
    <cellStyle name="20% - Accent3 7 2 2" xfId="924" xr:uid="{00000000-0005-0000-0000-0000CB030000}"/>
    <cellStyle name="20% - Accent3 7 2 2 2" xfId="925" xr:uid="{00000000-0005-0000-0000-0000CC030000}"/>
    <cellStyle name="20% - Accent3 7 2 2 3" xfId="8787" xr:uid="{660AE0EA-4079-4AC7-A235-9E34322F71D0}"/>
    <cellStyle name="20% - Accent3 7 2 3" xfId="926" xr:uid="{00000000-0005-0000-0000-0000CD030000}"/>
    <cellStyle name="20% - Accent3 7 2 4" xfId="8786" xr:uid="{6A78107E-8F95-48A0-A79E-0E241EED5821}"/>
    <cellStyle name="20% - Accent3 7 3" xfId="927" xr:uid="{00000000-0005-0000-0000-0000CE030000}"/>
    <cellStyle name="20% - Accent3 7 3 2" xfId="928" xr:uid="{00000000-0005-0000-0000-0000CF030000}"/>
    <cellStyle name="20% - Accent3 7 3 3" xfId="8788" xr:uid="{642DDB75-CB8A-4225-9E42-1D8C83609CBC}"/>
    <cellStyle name="20% - Accent3 7 4" xfId="929" xr:uid="{00000000-0005-0000-0000-0000D0030000}"/>
    <cellStyle name="20% - Accent3 7 5" xfId="8785" xr:uid="{AAE26F19-531B-45EA-9DB6-24250775417F}"/>
    <cellStyle name="20% - Accent3 8" xfId="930" xr:uid="{00000000-0005-0000-0000-0000D1030000}"/>
    <cellStyle name="20% - Accent3 8 2" xfId="931" xr:uid="{00000000-0005-0000-0000-0000D2030000}"/>
    <cellStyle name="20% - Accent3 8 2 2" xfId="932" xr:uid="{00000000-0005-0000-0000-0000D3030000}"/>
    <cellStyle name="20% - Accent3 8 2 2 2" xfId="933" xr:uid="{00000000-0005-0000-0000-0000D4030000}"/>
    <cellStyle name="20% - Accent3 8 2 2 3" xfId="8791" xr:uid="{7B685D2F-FA8C-4F3F-BADB-2860841E099F}"/>
    <cellStyle name="20% - Accent3 8 2 3" xfId="934" xr:uid="{00000000-0005-0000-0000-0000D5030000}"/>
    <cellStyle name="20% - Accent3 8 2 4" xfId="8790" xr:uid="{A535D6B4-0D79-49F2-8E1D-753F61ABA2C7}"/>
    <cellStyle name="20% - Accent3 8 3" xfId="935" xr:uid="{00000000-0005-0000-0000-0000D6030000}"/>
    <cellStyle name="20% - Accent3 8 3 2" xfId="936" xr:uid="{00000000-0005-0000-0000-0000D7030000}"/>
    <cellStyle name="20% - Accent3 8 3 3" xfId="8792" xr:uid="{ECB59CC1-A65D-4709-A7CF-72EC7546D070}"/>
    <cellStyle name="20% - Accent3 8 4" xfId="937" xr:uid="{00000000-0005-0000-0000-0000D8030000}"/>
    <cellStyle name="20% - Accent3 8 5" xfId="8789" xr:uid="{E823BE5D-FB7A-45BF-855D-6A60E998E753}"/>
    <cellStyle name="20% - Accent4 2" xfId="938" xr:uid="{00000000-0005-0000-0000-0000D9030000}"/>
    <cellStyle name="20% - Accent4 2 10" xfId="939" xr:uid="{00000000-0005-0000-0000-0000DA030000}"/>
    <cellStyle name="20% - Accent4 2 11" xfId="8793" xr:uid="{CB97299A-7FD0-4494-A419-3AB432EFAA6F}"/>
    <cellStyle name="20% - Accent4 2 2" xfId="940" xr:uid="{00000000-0005-0000-0000-0000DB030000}"/>
    <cellStyle name="20% - Accent4 2 2 10" xfId="8794" xr:uid="{0E31C65E-833C-4505-8072-FA5CD1532FFA}"/>
    <cellStyle name="20% - Accent4 2 2 2" xfId="941" xr:uid="{00000000-0005-0000-0000-0000DC030000}"/>
    <cellStyle name="20% - Accent4 2 2 2 2" xfId="942" xr:uid="{00000000-0005-0000-0000-0000DD030000}"/>
    <cellStyle name="20% - Accent4 2 2 2 2 2" xfId="943" xr:uid="{00000000-0005-0000-0000-0000DE030000}"/>
    <cellStyle name="20% - Accent4 2 2 2 2 2 2" xfId="944" xr:uid="{00000000-0005-0000-0000-0000DF030000}"/>
    <cellStyle name="20% - Accent4 2 2 2 2 2 2 2" xfId="945" xr:uid="{00000000-0005-0000-0000-0000E0030000}"/>
    <cellStyle name="20% - Accent4 2 2 2 2 2 2 3" xfId="8798" xr:uid="{722AA56F-28CA-4129-8EA6-A947080D374C}"/>
    <cellStyle name="20% - Accent4 2 2 2 2 2 3" xfId="946" xr:uid="{00000000-0005-0000-0000-0000E1030000}"/>
    <cellStyle name="20% - Accent4 2 2 2 2 2 4" xfId="8797" xr:uid="{8C453A5F-0CCD-48DD-86E9-734E21B9FD5A}"/>
    <cellStyle name="20% - Accent4 2 2 2 2 3" xfId="947" xr:uid="{00000000-0005-0000-0000-0000E2030000}"/>
    <cellStyle name="20% - Accent4 2 2 2 2 3 2" xfId="948" xr:uid="{00000000-0005-0000-0000-0000E3030000}"/>
    <cellStyle name="20% - Accent4 2 2 2 2 3 3" xfId="8799" xr:uid="{E5EF63BA-568A-4E52-8AFE-3CB64D0B6493}"/>
    <cellStyle name="20% - Accent4 2 2 2 2 4" xfId="949" xr:uid="{00000000-0005-0000-0000-0000E4030000}"/>
    <cellStyle name="20% - Accent4 2 2 2 2 5" xfId="8796" xr:uid="{21FA95E0-2AF1-4C03-B3D2-28CCCE5DD2E2}"/>
    <cellStyle name="20% - Accent4 2 2 2 3" xfId="950" xr:uid="{00000000-0005-0000-0000-0000E5030000}"/>
    <cellStyle name="20% - Accent4 2 2 2 3 2" xfId="951" xr:uid="{00000000-0005-0000-0000-0000E6030000}"/>
    <cellStyle name="20% - Accent4 2 2 2 3 2 2" xfId="952" xr:uid="{00000000-0005-0000-0000-0000E7030000}"/>
    <cellStyle name="20% - Accent4 2 2 2 3 2 2 2" xfId="953" xr:uid="{00000000-0005-0000-0000-0000E8030000}"/>
    <cellStyle name="20% - Accent4 2 2 2 3 2 2 3" xfId="8802" xr:uid="{F16E68E3-6F80-4E80-996A-77AEBF853161}"/>
    <cellStyle name="20% - Accent4 2 2 2 3 2 3" xfId="954" xr:uid="{00000000-0005-0000-0000-0000E9030000}"/>
    <cellStyle name="20% - Accent4 2 2 2 3 2 4" xfId="8801" xr:uid="{991A3712-1D3A-4A45-BF8E-D6A9F9DE047C}"/>
    <cellStyle name="20% - Accent4 2 2 2 3 3" xfId="955" xr:uid="{00000000-0005-0000-0000-0000EA030000}"/>
    <cellStyle name="20% - Accent4 2 2 2 3 3 2" xfId="956" xr:uid="{00000000-0005-0000-0000-0000EB030000}"/>
    <cellStyle name="20% - Accent4 2 2 2 3 3 3" xfId="8803" xr:uid="{13B655E3-7364-4601-BBF3-04DDDA668F95}"/>
    <cellStyle name="20% - Accent4 2 2 2 3 4" xfId="957" xr:uid="{00000000-0005-0000-0000-0000EC030000}"/>
    <cellStyle name="20% - Accent4 2 2 2 3 5" xfId="8800" xr:uid="{CDCAF168-5CD8-4C68-9300-2037383EE72C}"/>
    <cellStyle name="20% - Accent4 2 2 2 4" xfId="958" xr:uid="{00000000-0005-0000-0000-0000ED030000}"/>
    <cellStyle name="20% - Accent4 2 2 2 4 2" xfId="959" xr:uid="{00000000-0005-0000-0000-0000EE030000}"/>
    <cellStyle name="20% - Accent4 2 2 2 4 2 2" xfId="960" xr:uid="{00000000-0005-0000-0000-0000EF030000}"/>
    <cellStyle name="20% - Accent4 2 2 2 4 2 2 2" xfId="961" xr:uid="{00000000-0005-0000-0000-0000F0030000}"/>
    <cellStyle name="20% - Accent4 2 2 2 4 2 2 3" xfId="8806" xr:uid="{126A25DB-DC97-444C-A7DA-8480ACEB0EC9}"/>
    <cellStyle name="20% - Accent4 2 2 2 4 2 3" xfId="962" xr:uid="{00000000-0005-0000-0000-0000F1030000}"/>
    <cellStyle name="20% - Accent4 2 2 2 4 2 4" xfId="8805" xr:uid="{A9DBAB53-3369-4939-A27E-7013D8F81AE4}"/>
    <cellStyle name="20% - Accent4 2 2 2 4 3" xfId="963" xr:uid="{00000000-0005-0000-0000-0000F2030000}"/>
    <cellStyle name="20% - Accent4 2 2 2 4 3 2" xfId="964" xr:uid="{00000000-0005-0000-0000-0000F3030000}"/>
    <cellStyle name="20% - Accent4 2 2 2 4 3 3" xfId="8807" xr:uid="{B8DE9C45-06E4-4D89-A972-5B48ADAD512B}"/>
    <cellStyle name="20% - Accent4 2 2 2 4 4" xfId="965" xr:uid="{00000000-0005-0000-0000-0000F4030000}"/>
    <cellStyle name="20% - Accent4 2 2 2 4 5" xfId="8804" xr:uid="{18F675C5-0CD5-4FF7-B644-6D7271558544}"/>
    <cellStyle name="20% - Accent4 2 2 2 5" xfId="966" xr:uid="{00000000-0005-0000-0000-0000F5030000}"/>
    <cellStyle name="20% - Accent4 2 2 2 5 2" xfId="967" xr:uid="{00000000-0005-0000-0000-0000F6030000}"/>
    <cellStyle name="20% - Accent4 2 2 2 5 2 2" xfId="968" xr:uid="{00000000-0005-0000-0000-0000F7030000}"/>
    <cellStyle name="20% - Accent4 2 2 2 5 2 2 2" xfId="969" xr:uid="{00000000-0005-0000-0000-0000F8030000}"/>
    <cellStyle name="20% - Accent4 2 2 2 5 2 2 3" xfId="8810" xr:uid="{46009CB7-583E-4B96-A0BB-A0231A1A2F2D}"/>
    <cellStyle name="20% - Accent4 2 2 2 5 2 3" xfId="970" xr:uid="{00000000-0005-0000-0000-0000F9030000}"/>
    <cellStyle name="20% - Accent4 2 2 2 5 2 4" xfId="8809" xr:uid="{1F837656-EA6D-465B-830F-12BE95C985C0}"/>
    <cellStyle name="20% - Accent4 2 2 2 5 3" xfId="971" xr:uid="{00000000-0005-0000-0000-0000FA030000}"/>
    <cellStyle name="20% - Accent4 2 2 2 5 3 2" xfId="972" xr:uid="{00000000-0005-0000-0000-0000FB030000}"/>
    <cellStyle name="20% - Accent4 2 2 2 5 3 3" xfId="8811" xr:uid="{C6D6700C-A5F1-44EE-8130-7EFDDAC0EC95}"/>
    <cellStyle name="20% - Accent4 2 2 2 5 4" xfId="973" xr:uid="{00000000-0005-0000-0000-0000FC030000}"/>
    <cellStyle name="20% - Accent4 2 2 2 5 5" xfId="8808" xr:uid="{4306D647-ADD4-49A3-B58B-64B5A58CC983}"/>
    <cellStyle name="20% - Accent4 2 2 2 6" xfId="974" xr:uid="{00000000-0005-0000-0000-0000FD030000}"/>
    <cellStyle name="20% - Accent4 2 2 2 6 2" xfId="975" xr:uid="{00000000-0005-0000-0000-0000FE030000}"/>
    <cellStyle name="20% - Accent4 2 2 2 6 2 2" xfId="976" xr:uid="{00000000-0005-0000-0000-0000FF030000}"/>
    <cellStyle name="20% - Accent4 2 2 2 6 2 3" xfId="8813" xr:uid="{C5958779-2C89-4DED-B946-9967829EC6CD}"/>
    <cellStyle name="20% - Accent4 2 2 2 6 3" xfId="977" xr:uid="{00000000-0005-0000-0000-000000040000}"/>
    <cellStyle name="20% - Accent4 2 2 2 6 4" xfId="8812" xr:uid="{9CC66F06-D752-4B01-9807-BB50F0AA9E8B}"/>
    <cellStyle name="20% - Accent4 2 2 2 7" xfId="978" xr:uid="{00000000-0005-0000-0000-000001040000}"/>
    <cellStyle name="20% - Accent4 2 2 2 7 2" xfId="979" xr:uid="{00000000-0005-0000-0000-000002040000}"/>
    <cellStyle name="20% - Accent4 2 2 2 7 3" xfId="8814" xr:uid="{3FAA448F-EC2B-469A-94F0-4973BCE66531}"/>
    <cellStyle name="20% - Accent4 2 2 2 8" xfId="980" xr:uid="{00000000-0005-0000-0000-000003040000}"/>
    <cellStyle name="20% - Accent4 2 2 2 9" xfId="8795" xr:uid="{67EF8DBB-A082-4E32-A275-80BA6B517B6C}"/>
    <cellStyle name="20% - Accent4 2 2 3" xfId="981" xr:uid="{00000000-0005-0000-0000-000004040000}"/>
    <cellStyle name="20% - Accent4 2 2 3 2" xfId="982" xr:uid="{00000000-0005-0000-0000-000005040000}"/>
    <cellStyle name="20% - Accent4 2 2 3 2 2" xfId="983" xr:uid="{00000000-0005-0000-0000-000006040000}"/>
    <cellStyle name="20% - Accent4 2 2 3 2 2 2" xfId="984" xr:uid="{00000000-0005-0000-0000-000007040000}"/>
    <cellStyle name="20% - Accent4 2 2 3 2 2 3" xfId="8817" xr:uid="{07058D84-7007-4617-91DD-421E49DE4AB0}"/>
    <cellStyle name="20% - Accent4 2 2 3 2 3" xfId="985" xr:uid="{00000000-0005-0000-0000-000008040000}"/>
    <cellStyle name="20% - Accent4 2 2 3 2 4" xfId="8816" xr:uid="{9219D6A1-AE5D-45B1-8699-21269442C811}"/>
    <cellStyle name="20% - Accent4 2 2 3 3" xfId="986" xr:uid="{00000000-0005-0000-0000-000009040000}"/>
    <cellStyle name="20% - Accent4 2 2 3 3 2" xfId="987" xr:uid="{00000000-0005-0000-0000-00000A040000}"/>
    <cellStyle name="20% - Accent4 2 2 3 3 3" xfId="8818" xr:uid="{0E096953-3702-49E7-8590-99CBAFFF59D1}"/>
    <cellStyle name="20% - Accent4 2 2 3 4" xfId="988" xr:uid="{00000000-0005-0000-0000-00000B040000}"/>
    <cellStyle name="20% - Accent4 2 2 3 5" xfId="8815" xr:uid="{A38F8BC2-0663-4304-8FCC-413905798413}"/>
    <cellStyle name="20% - Accent4 2 2 4" xfId="989" xr:uid="{00000000-0005-0000-0000-00000C040000}"/>
    <cellStyle name="20% - Accent4 2 2 4 2" xfId="990" xr:uid="{00000000-0005-0000-0000-00000D040000}"/>
    <cellStyle name="20% - Accent4 2 2 4 2 2" xfId="991" xr:uid="{00000000-0005-0000-0000-00000E040000}"/>
    <cellStyle name="20% - Accent4 2 2 4 2 2 2" xfId="992" xr:uid="{00000000-0005-0000-0000-00000F040000}"/>
    <cellStyle name="20% - Accent4 2 2 4 2 2 3" xfId="8821" xr:uid="{508DA0C4-32EF-4E2B-8B48-E2FAF826AF0A}"/>
    <cellStyle name="20% - Accent4 2 2 4 2 3" xfId="993" xr:uid="{00000000-0005-0000-0000-000010040000}"/>
    <cellStyle name="20% - Accent4 2 2 4 2 4" xfId="8820" xr:uid="{E2565BFD-7FB9-40A5-AC2F-44BF7DD05876}"/>
    <cellStyle name="20% - Accent4 2 2 4 3" xfId="994" xr:uid="{00000000-0005-0000-0000-000011040000}"/>
    <cellStyle name="20% - Accent4 2 2 4 3 2" xfId="995" xr:uid="{00000000-0005-0000-0000-000012040000}"/>
    <cellStyle name="20% - Accent4 2 2 4 3 3" xfId="8822" xr:uid="{08D37AE5-C19A-43A4-AD3B-8C3125BAA7E0}"/>
    <cellStyle name="20% - Accent4 2 2 4 4" xfId="996" xr:uid="{00000000-0005-0000-0000-000013040000}"/>
    <cellStyle name="20% - Accent4 2 2 4 5" xfId="8819" xr:uid="{06361951-D7D0-4204-B694-BCCD61F3BCEC}"/>
    <cellStyle name="20% - Accent4 2 2 5" xfId="997" xr:uid="{00000000-0005-0000-0000-000014040000}"/>
    <cellStyle name="20% - Accent4 2 2 5 2" xfId="998" xr:uid="{00000000-0005-0000-0000-000015040000}"/>
    <cellStyle name="20% - Accent4 2 2 5 2 2" xfId="999" xr:uid="{00000000-0005-0000-0000-000016040000}"/>
    <cellStyle name="20% - Accent4 2 2 5 2 2 2" xfId="1000" xr:uid="{00000000-0005-0000-0000-000017040000}"/>
    <cellStyle name="20% - Accent4 2 2 5 2 2 3" xfId="8825" xr:uid="{BCF3095B-5A96-4D89-91FB-398F747E7B62}"/>
    <cellStyle name="20% - Accent4 2 2 5 2 3" xfId="1001" xr:uid="{00000000-0005-0000-0000-000018040000}"/>
    <cellStyle name="20% - Accent4 2 2 5 2 4" xfId="8824" xr:uid="{51D3D719-D7E3-42D1-BCDD-3A466ADD15F6}"/>
    <cellStyle name="20% - Accent4 2 2 5 3" xfId="1002" xr:uid="{00000000-0005-0000-0000-000019040000}"/>
    <cellStyle name="20% - Accent4 2 2 5 3 2" xfId="1003" xr:uid="{00000000-0005-0000-0000-00001A040000}"/>
    <cellStyle name="20% - Accent4 2 2 5 3 3" xfId="8826" xr:uid="{035A5138-FA41-4A43-B989-6D5DD6751F37}"/>
    <cellStyle name="20% - Accent4 2 2 5 4" xfId="1004" xr:uid="{00000000-0005-0000-0000-00001B040000}"/>
    <cellStyle name="20% - Accent4 2 2 5 5" xfId="8823" xr:uid="{01A648A8-6CC4-4D57-B583-E5C97DC4E519}"/>
    <cellStyle name="20% - Accent4 2 2 6" xfId="1005" xr:uid="{00000000-0005-0000-0000-00001C040000}"/>
    <cellStyle name="20% - Accent4 2 2 6 2" xfId="1006" xr:uid="{00000000-0005-0000-0000-00001D040000}"/>
    <cellStyle name="20% - Accent4 2 2 6 2 2" xfId="1007" xr:uid="{00000000-0005-0000-0000-00001E040000}"/>
    <cellStyle name="20% - Accent4 2 2 6 2 2 2" xfId="1008" xr:uid="{00000000-0005-0000-0000-00001F040000}"/>
    <cellStyle name="20% - Accent4 2 2 6 2 2 3" xfId="8829" xr:uid="{2AB31F97-7B86-4638-B03F-CCAB6DC3C31F}"/>
    <cellStyle name="20% - Accent4 2 2 6 2 3" xfId="1009" xr:uid="{00000000-0005-0000-0000-000020040000}"/>
    <cellStyle name="20% - Accent4 2 2 6 2 4" xfId="8828" xr:uid="{C44FCEE1-0021-435C-8394-7094B223D77E}"/>
    <cellStyle name="20% - Accent4 2 2 6 3" xfId="1010" xr:uid="{00000000-0005-0000-0000-000021040000}"/>
    <cellStyle name="20% - Accent4 2 2 6 3 2" xfId="1011" xr:uid="{00000000-0005-0000-0000-000022040000}"/>
    <cellStyle name="20% - Accent4 2 2 6 3 3" xfId="8830" xr:uid="{02ACACE6-8542-4DCE-999B-F4F18C55830D}"/>
    <cellStyle name="20% - Accent4 2 2 6 4" xfId="1012" xr:uid="{00000000-0005-0000-0000-000023040000}"/>
    <cellStyle name="20% - Accent4 2 2 6 5" xfId="8827" xr:uid="{B96CC535-2E5D-4F21-9F11-FCA6CD88B500}"/>
    <cellStyle name="20% - Accent4 2 2 7" xfId="1013" xr:uid="{00000000-0005-0000-0000-000024040000}"/>
    <cellStyle name="20% - Accent4 2 2 7 2" xfId="1014" xr:uid="{00000000-0005-0000-0000-000025040000}"/>
    <cellStyle name="20% - Accent4 2 2 7 2 2" xfId="1015" xr:uid="{00000000-0005-0000-0000-000026040000}"/>
    <cellStyle name="20% - Accent4 2 2 7 2 3" xfId="8832" xr:uid="{42BAAEA4-634C-4369-8A7D-6E9ECB3163B7}"/>
    <cellStyle name="20% - Accent4 2 2 7 3" xfId="1016" xr:uid="{00000000-0005-0000-0000-000027040000}"/>
    <cellStyle name="20% - Accent4 2 2 7 4" xfId="8831" xr:uid="{4CFD601F-2A08-4B60-964F-642C39CD1501}"/>
    <cellStyle name="20% - Accent4 2 2 8" xfId="1017" xr:uid="{00000000-0005-0000-0000-000028040000}"/>
    <cellStyle name="20% - Accent4 2 2 8 2" xfId="1018" xr:uid="{00000000-0005-0000-0000-000029040000}"/>
    <cellStyle name="20% - Accent4 2 2 8 3" xfId="8833" xr:uid="{68F7E4C1-8AC7-43B2-B1C7-BE3B47D438B3}"/>
    <cellStyle name="20% - Accent4 2 2 9" xfId="1019" xr:uid="{00000000-0005-0000-0000-00002A040000}"/>
    <cellStyle name="20% - Accent4 2 3" xfId="1020" xr:uid="{00000000-0005-0000-0000-00002B040000}"/>
    <cellStyle name="20% - Accent4 2 3 2" xfId="1021" xr:uid="{00000000-0005-0000-0000-00002C040000}"/>
    <cellStyle name="20% - Accent4 2 3 2 2" xfId="1022" xr:uid="{00000000-0005-0000-0000-00002D040000}"/>
    <cellStyle name="20% - Accent4 2 3 2 2 2" xfId="1023" xr:uid="{00000000-0005-0000-0000-00002E040000}"/>
    <cellStyle name="20% - Accent4 2 3 2 2 2 2" xfId="1024" xr:uid="{00000000-0005-0000-0000-00002F040000}"/>
    <cellStyle name="20% - Accent4 2 3 2 2 2 3" xfId="8837" xr:uid="{ED95A8F4-A404-465B-94C9-94BEA6E66869}"/>
    <cellStyle name="20% - Accent4 2 3 2 2 3" xfId="1025" xr:uid="{00000000-0005-0000-0000-000030040000}"/>
    <cellStyle name="20% - Accent4 2 3 2 2 4" xfId="8836" xr:uid="{D7F4BA68-6014-40B8-80E5-EE50D6D656B4}"/>
    <cellStyle name="20% - Accent4 2 3 2 3" xfId="1026" xr:uid="{00000000-0005-0000-0000-000031040000}"/>
    <cellStyle name="20% - Accent4 2 3 2 3 2" xfId="1027" xr:uid="{00000000-0005-0000-0000-000032040000}"/>
    <cellStyle name="20% - Accent4 2 3 2 3 3" xfId="8838" xr:uid="{5F5A0029-4F17-4484-A666-CF21656463CE}"/>
    <cellStyle name="20% - Accent4 2 3 2 4" xfId="1028" xr:uid="{00000000-0005-0000-0000-000033040000}"/>
    <cellStyle name="20% - Accent4 2 3 2 5" xfId="8835" xr:uid="{8DFCDF86-5DD8-4A7C-8781-2A9EEC614FEB}"/>
    <cellStyle name="20% - Accent4 2 3 3" xfId="1029" xr:uid="{00000000-0005-0000-0000-000034040000}"/>
    <cellStyle name="20% - Accent4 2 3 3 2" xfId="1030" xr:uid="{00000000-0005-0000-0000-000035040000}"/>
    <cellStyle name="20% - Accent4 2 3 3 2 2" xfId="1031" xr:uid="{00000000-0005-0000-0000-000036040000}"/>
    <cellStyle name="20% - Accent4 2 3 3 2 2 2" xfId="1032" xr:uid="{00000000-0005-0000-0000-000037040000}"/>
    <cellStyle name="20% - Accent4 2 3 3 2 2 3" xfId="8841" xr:uid="{32FDA28A-96D1-474E-9E2F-C4391BD0A800}"/>
    <cellStyle name="20% - Accent4 2 3 3 2 3" xfId="1033" xr:uid="{00000000-0005-0000-0000-000038040000}"/>
    <cellStyle name="20% - Accent4 2 3 3 2 4" xfId="8840" xr:uid="{329F1C18-7FB1-4490-BCC8-F002B6A56DE9}"/>
    <cellStyle name="20% - Accent4 2 3 3 3" xfId="1034" xr:uid="{00000000-0005-0000-0000-000039040000}"/>
    <cellStyle name="20% - Accent4 2 3 3 3 2" xfId="1035" xr:uid="{00000000-0005-0000-0000-00003A040000}"/>
    <cellStyle name="20% - Accent4 2 3 3 3 3" xfId="8842" xr:uid="{A294E4FE-397E-45C8-9A9C-5FD2E2C1D2F1}"/>
    <cellStyle name="20% - Accent4 2 3 3 4" xfId="1036" xr:uid="{00000000-0005-0000-0000-00003B040000}"/>
    <cellStyle name="20% - Accent4 2 3 3 5" xfId="8839" xr:uid="{28B2FABD-2D57-4B74-ABC8-8ADE1B26196F}"/>
    <cellStyle name="20% - Accent4 2 3 4" xfId="1037" xr:uid="{00000000-0005-0000-0000-00003C040000}"/>
    <cellStyle name="20% - Accent4 2 3 4 2" xfId="1038" xr:uid="{00000000-0005-0000-0000-00003D040000}"/>
    <cellStyle name="20% - Accent4 2 3 4 2 2" xfId="1039" xr:uid="{00000000-0005-0000-0000-00003E040000}"/>
    <cellStyle name="20% - Accent4 2 3 4 2 2 2" xfId="1040" xr:uid="{00000000-0005-0000-0000-00003F040000}"/>
    <cellStyle name="20% - Accent4 2 3 4 2 2 3" xfId="8845" xr:uid="{1C92C784-1C00-4A96-9FE3-E443A84FCA46}"/>
    <cellStyle name="20% - Accent4 2 3 4 2 3" xfId="1041" xr:uid="{00000000-0005-0000-0000-000040040000}"/>
    <cellStyle name="20% - Accent4 2 3 4 2 4" xfId="8844" xr:uid="{EB9E2316-1344-4AB8-B1DA-EEB516967C5D}"/>
    <cellStyle name="20% - Accent4 2 3 4 3" xfId="1042" xr:uid="{00000000-0005-0000-0000-000041040000}"/>
    <cellStyle name="20% - Accent4 2 3 4 3 2" xfId="1043" xr:uid="{00000000-0005-0000-0000-000042040000}"/>
    <cellStyle name="20% - Accent4 2 3 4 3 3" xfId="8846" xr:uid="{F8940930-4F4C-41FC-8FEC-8618D454FF43}"/>
    <cellStyle name="20% - Accent4 2 3 4 4" xfId="1044" xr:uid="{00000000-0005-0000-0000-000043040000}"/>
    <cellStyle name="20% - Accent4 2 3 4 5" xfId="8843" xr:uid="{BCA6E2CB-F67A-4613-A318-97D2DEEBECEC}"/>
    <cellStyle name="20% - Accent4 2 3 5" xfId="1045" xr:uid="{00000000-0005-0000-0000-000044040000}"/>
    <cellStyle name="20% - Accent4 2 3 5 2" xfId="1046" xr:uid="{00000000-0005-0000-0000-000045040000}"/>
    <cellStyle name="20% - Accent4 2 3 5 2 2" xfId="1047" xr:uid="{00000000-0005-0000-0000-000046040000}"/>
    <cellStyle name="20% - Accent4 2 3 5 2 2 2" xfId="1048" xr:uid="{00000000-0005-0000-0000-000047040000}"/>
    <cellStyle name="20% - Accent4 2 3 5 2 2 3" xfId="8849" xr:uid="{E367E79C-DBC7-4143-BF59-72BE471264FB}"/>
    <cellStyle name="20% - Accent4 2 3 5 2 3" xfId="1049" xr:uid="{00000000-0005-0000-0000-000048040000}"/>
    <cellStyle name="20% - Accent4 2 3 5 2 4" xfId="8848" xr:uid="{2527402C-3E8F-4470-BE1F-A155F1EF1FB3}"/>
    <cellStyle name="20% - Accent4 2 3 5 3" xfId="1050" xr:uid="{00000000-0005-0000-0000-000049040000}"/>
    <cellStyle name="20% - Accent4 2 3 5 3 2" xfId="1051" xr:uid="{00000000-0005-0000-0000-00004A040000}"/>
    <cellStyle name="20% - Accent4 2 3 5 3 3" xfId="8850" xr:uid="{EF99FEE0-5F73-4834-BE30-7D8E70934355}"/>
    <cellStyle name="20% - Accent4 2 3 5 4" xfId="1052" xr:uid="{00000000-0005-0000-0000-00004B040000}"/>
    <cellStyle name="20% - Accent4 2 3 5 5" xfId="8847" xr:uid="{054FD026-75AD-4CBA-8396-C941EA365D10}"/>
    <cellStyle name="20% - Accent4 2 3 6" xfId="1053" xr:uid="{00000000-0005-0000-0000-00004C040000}"/>
    <cellStyle name="20% - Accent4 2 3 6 2" xfId="1054" xr:uid="{00000000-0005-0000-0000-00004D040000}"/>
    <cellStyle name="20% - Accent4 2 3 6 2 2" xfId="1055" xr:uid="{00000000-0005-0000-0000-00004E040000}"/>
    <cellStyle name="20% - Accent4 2 3 6 2 3" xfId="8852" xr:uid="{47016AE9-F656-4237-8A4C-7E1D558AECC2}"/>
    <cellStyle name="20% - Accent4 2 3 6 3" xfId="1056" xr:uid="{00000000-0005-0000-0000-00004F040000}"/>
    <cellStyle name="20% - Accent4 2 3 6 4" xfId="8851" xr:uid="{F7947C99-73A0-4CDF-8D62-FDF868C1011B}"/>
    <cellStyle name="20% - Accent4 2 3 7" xfId="1057" xr:uid="{00000000-0005-0000-0000-000050040000}"/>
    <cellStyle name="20% - Accent4 2 3 7 2" xfId="1058" xr:uid="{00000000-0005-0000-0000-000051040000}"/>
    <cellStyle name="20% - Accent4 2 3 7 3" xfId="8853" xr:uid="{DB4A03B2-C04D-4284-BE15-518942B541C3}"/>
    <cellStyle name="20% - Accent4 2 3 8" xfId="1059" xr:uid="{00000000-0005-0000-0000-000052040000}"/>
    <cellStyle name="20% - Accent4 2 3 9" xfId="8834" xr:uid="{DC42E483-804F-42FB-A828-48395379B982}"/>
    <cellStyle name="20% - Accent4 2 4" xfId="1060" xr:uid="{00000000-0005-0000-0000-000053040000}"/>
    <cellStyle name="20% - Accent4 2 4 2" xfId="1061" xr:uid="{00000000-0005-0000-0000-000054040000}"/>
    <cellStyle name="20% - Accent4 2 4 2 2" xfId="1062" xr:uid="{00000000-0005-0000-0000-000055040000}"/>
    <cellStyle name="20% - Accent4 2 4 2 2 2" xfId="1063" xr:uid="{00000000-0005-0000-0000-000056040000}"/>
    <cellStyle name="20% - Accent4 2 4 2 2 3" xfId="8856" xr:uid="{3DF77072-5032-4922-9F1B-5ACC31AD45B4}"/>
    <cellStyle name="20% - Accent4 2 4 2 3" xfId="1064" xr:uid="{00000000-0005-0000-0000-000057040000}"/>
    <cellStyle name="20% - Accent4 2 4 2 4" xfId="8855" xr:uid="{A858EC1C-D259-4768-A4B8-D9FB0E866F20}"/>
    <cellStyle name="20% - Accent4 2 4 3" xfId="1065" xr:uid="{00000000-0005-0000-0000-000058040000}"/>
    <cellStyle name="20% - Accent4 2 4 3 2" xfId="1066" xr:uid="{00000000-0005-0000-0000-000059040000}"/>
    <cellStyle name="20% - Accent4 2 4 3 3" xfId="8857" xr:uid="{04B3EE42-93DF-4AB4-8471-CC29AE8F3179}"/>
    <cellStyle name="20% - Accent4 2 4 4" xfId="1067" xr:uid="{00000000-0005-0000-0000-00005A040000}"/>
    <cellStyle name="20% - Accent4 2 4 5" xfId="8854" xr:uid="{D1519A7C-410C-4EF2-B1C9-3DB7BC4A1A60}"/>
    <cellStyle name="20% - Accent4 2 5" xfId="1068" xr:uid="{00000000-0005-0000-0000-00005B040000}"/>
    <cellStyle name="20% - Accent4 2 5 2" xfId="1069" xr:uid="{00000000-0005-0000-0000-00005C040000}"/>
    <cellStyle name="20% - Accent4 2 5 2 2" xfId="1070" xr:uid="{00000000-0005-0000-0000-00005D040000}"/>
    <cellStyle name="20% - Accent4 2 5 2 2 2" xfId="1071" xr:uid="{00000000-0005-0000-0000-00005E040000}"/>
    <cellStyle name="20% - Accent4 2 5 2 2 3" xfId="8860" xr:uid="{CEBE8BB4-64CE-4732-9FE3-51F329E5AE65}"/>
    <cellStyle name="20% - Accent4 2 5 2 3" xfId="1072" xr:uid="{00000000-0005-0000-0000-00005F040000}"/>
    <cellStyle name="20% - Accent4 2 5 2 4" xfId="8859" xr:uid="{27272B42-835E-4C50-A0D9-B1F92B4CA062}"/>
    <cellStyle name="20% - Accent4 2 5 3" xfId="1073" xr:uid="{00000000-0005-0000-0000-000060040000}"/>
    <cellStyle name="20% - Accent4 2 5 3 2" xfId="1074" xr:uid="{00000000-0005-0000-0000-000061040000}"/>
    <cellStyle name="20% - Accent4 2 5 3 3" xfId="8861" xr:uid="{073F557E-CB96-44E8-9692-312A38307E54}"/>
    <cellStyle name="20% - Accent4 2 5 4" xfId="1075" xr:uid="{00000000-0005-0000-0000-000062040000}"/>
    <cellStyle name="20% - Accent4 2 5 5" xfId="8858" xr:uid="{86A3960F-0BAC-4571-8EF0-EA4006079837}"/>
    <cellStyle name="20% - Accent4 2 6" xfId="1076" xr:uid="{00000000-0005-0000-0000-000063040000}"/>
    <cellStyle name="20% - Accent4 2 6 2" xfId="1077" xr:uid="{00000000-0005-0000-0000-000064040000}"/>
    <cellStyle name="20% - Accent4 2 6 2 2" xfId="1078" xr:uid="{00000000-0005-0000-0000-000065040000}"/>
    <cellStyle name="20% - Accent4 2 6 2 2 2" xfId="1079" xr:uid="{00000000-0005-0000-0000-000066040000}"/>
    <cellStyle name="20% - Accent4 2 6 2 2 3" xfId="8864" xr:uid="{E53638C4-872C-40FE-85AC-45332EF76938}"/>
    <cellStyle name="20% - Accent4 2 6 2 3" xfId="1080" xr:uid="{00000000-0005-0000-0000-000067040000}"/>
    <cellStyle name="20% - Accent4 2 6 2 4" xfId="8863" xr:uid="{CF74E28E-A1A7-4E11-897C-CEF1D55F8254}"/>
    <cellStyle name="20% - Accent4 2 6 3" xfId="1081" xr:uid="{00000000-0005-0000-0000-000068040000}"/>
    <cellStyle name="20% - Accent4 2 6 3 2" xfId="1082" xr:uid="{00000000-0005-0000-0000-000069040000}"/>
    <cellStyle name="20% - Accent4 2 6 3 3" xfId="8865" xr:uid="{35235DF7-DF86-4944-810B-9B71916E128E}"/>
    <cellStyle name="20% - Accent4 2 6 4" xfId="1083" xr:uid="{00000000-0005-0000-0000-00006A040000}"/>
    <cellStyle name="20% - Accent4 2 6 5" xfId="8862" xr:uid="{5D64E3BA-0C77-4685-975E-36A0C62CCCBA}"/>
    <cellStyle name="20% - Accent4 2 7" xfId="1084" xr:uid="{00000000-0005-0000-0000-00006B040000}"/>
    <cellStyle name="20% - Accent4 2 7 2" xfId="1085" xr:uid="{00000000-0005-0000-0000-00006C040000}"/>
    <cellStyle name="20% - Accent4 2 7 2 2" xfId="1086" xr:uid="{00000000-0005-0000-0000-00006D040000}"/>
    <cellStyle name="20% - Accent4 2 7 2 2 2" xfId="1087" xr:uid="{00000000-0005-0000-0000-00006E040000}"/>
    <cellStyle name="20% - Accent4 2 7 2 2 3" xfId="8868" xr:uid="{533AEFB2-DF96-49FD-A948-4B6756A7DC73}"/>
    <cellStyle name="20% - Accent4 2 7 2 3" xfId="1088" xr:uid="{00000000-0005-0000-0000-00006F040000}"/>
    <cellStyle name="20% - Accent4 2 7 2 4" xfId="8867" xr:uid="{4B663358-C393-472F-A621-200D0C7FECA5}"/>
    <cellStyle name="20% - Accent4 2 7 3" xfId="1089" xr:uid="{00000000-0005-0000-0000-000070040000}"/>
    <cellStyle name="20% - Accent4 2 7 3 2" xfId="1090" xr:uid="{00000000-0005-0000-0000-000071040000}"/>
    <cellStyle name="20% - Accent4 2 7 3 3" xfId="8869" xr:uid="{D2950511-95C1-4939-A16F-8B6E52E11149}"/>
    <cellStyle name="20% - Accent4 2 7 4" xfId="1091" xr:uid="{00000000-0005-0000-0000-000072040000}"/>
    <cellStyle name="20% - Accent4 2 7 5" xfId="8866" xr:uid="{72D594F4-2C75-4E03-8215-F7B6FEA4A71E}"/>
    <cellStyle name="20% - Accent4 2 8" xfId="1092" xr:uid="{00000000-0005-0000-0000-000073040000}"/>
    <cellStyle name="20% - Accent4 2 8 2" xfId="1093" xr:uid="{00000000-0005-0000-0000-000074040000}"/>
    <cellStyle name="20% - Accent4 2 8 2 2" xfId="1094" xr:uid="{00000000-0005-0000-0000-000075040000}"/>
    <cellStyle name="20% - Accent4 2 8 2 3" xfId="8871" xr:uid="{1C8F1321-6A88-4410-AAC3-1BFA86202E36}"/>
    <cellStyle name="20% - Accent4 2 8 3" xfId="1095" xr:uid="{00000000-0005-0000-0000-000076040000}"/>
    <cellStyle name="20% - Accent4 2 8 4" xfId="8870" xr:uid="{6F3E813C-EA49-4DE3-A742-586CFE77B893}"/>
    <cellStyle name="20% - Accent4 2 9" xfId="1096" xr:uid="{00000000-0005-0000-0000-000077040000}"/>
    <cellStyle name="20% - Accent4 2 9 2" xfId="1097" xr:uid="{00000000-0005-0000-0000-000078040000}"/>
    <cellStyle name="20% - Accent4 2 9 3" xfId="8872" xr:uid="{0204F0FE-BDCC-4A34-92AB-6089BF8ED22B}"/>
    <cellStyle name="20% - Accent4 3" xfId="1098" xr:uid="{00000000-0005-0000-0000-000079040000}"/>
    <cellStyle name="20% - Accent4 3 10" xfId="8873" xr:uid="{3D231564-263E-4A89-9B00-22714A45F450}"/>
    <cellStyle name="20% - Accent4 3 2" xfId="1099" xr:uid="{00000000-0005-0000-0000-00007A040000}"/>
    <cellStyle name="20% - Accent4 3 2 2" xfId="1100" xr:uid="{00000000-0005-0000-0000-00007B040000}"/>
    <cellStyle name="20% - Accent4 3 2 2 2" xfId="1101" xr:uid="{00000000-0005-0000-0000-00007C040000}"/>
    <cellStyle name="20% - Accent4 3 2 2 2 2" xfId="1102" xr:uid="{00000000-0005-0000-0000-00007D040000}"/>
    <cellStyle name="20% - Accent4 3 2 2 2 2 2" xfId="1103" xr:uid="{00000000-0005-0000-0000-00007E040000}"/>
    <cellStyle name="20% - Accent4 3 2 2 2 2 3" xfId="8877" xr:uid="{6E943507-30E7-409C-B4A9-A88233939137}"/>
    <cellStyle name="20% - Accent4 3 2 2 2 3" xfId="1104" xr:uid="{00000000-0005-0000-0000-00007F040000}"/>
    <cellStyle name="20% - Accent4 3 2 2 2 4" xfId="8876" xr:uid="{97FFF570-2837-4059-9CFD-9BAB2002ED15}"/>
    <cellStyle name="20% - Accent4 3 2 2 3" xfId="1105" xr:uid="{00000000-0005-0000-0000-000080040000}"/>
    <cellStyle name="20% - Accent4 3 2 2 3 2" xfId="1106" xr:uid="{00000000-0005-0000-0000-000081040000}"/>
    <cellStyle name="20% - Accent4 3 2 2 3 3" xfId="8878" xr:uid="{593ED45A-4AD2-4E61-BCF9-4CF531615009}"/>
    <cellStyle name="20% - Accent4 3 2 2 4" xfId="1107" xr:uid="{00000000-0005-0000-0000-000082040000}"/>
    <cellStyle name="20% - Accent4 3 2 2 5" xfId="8875" xr:uid="{3453652B-B1A0-4835-86E7-8836CBBC9417}"/>
    <cellStyle name="20% - Accent4 3 2 3" xfId="1108" xr:uid="{00000000-0005-0000-0000-000083040000}"/>
    <cellStyle name="20% - Accent4 3 2 3 2" xfId="1109" xr:uid="{00000000-0005-0000-0000-000084040000}"/>
    <cellStyle name="20% - Accent4 3 2 3 2 2" xfId="1110" xr:uid="{00000000-0005-0000-0000-000085040000}"/>
    <cellStyle name="20% - Accent4 3 2 3 2 2 2" xfId="1111" xr:uid="{00000000-0005-0000-0000-000086040000}"/>
    <cellStyle name="20% - Accent4 3 2 3 2 2 3" xfId="8881" xr:uid="{3C065E64-AA1D-43FF-A2A9-63DEDA7AE6C6}"/>
    <cellStyle name="20% - Accent4 3 2 3 2 3" xfId="1112" xr:uid="{00000000-0005-0000-0000-000087040000}"/>
    <cellStyle name="20% - Accent4 3 2 3 2 4" xfId="8880" xr:uid="{77D83EF9-3E7E-49CE-A265-F3147E1DB027}"/>
    <cellStyle name="20% - Accent4 3 2 3 3" xfId="1113" xr:uid="{00000000-0005-0000-0000-000088040000}"/>
    <cellStyle name="20% - Accent4 3 2 3 3 2" xfId="1114" xr:uid="{00000000-0005-0000-0000-000089040000}"/>
    <cellStyle name="20% - Accent4 3 2 3 3 3" xfId="8882" xr:uid="{2B499D5D-B573-46F3-82D6-8C9DE3480444}"/>
    <cellStyle name="20% - Accent4 3 2 3 4" xfId="1115" xr:uid="{00000000-0005-0000-0000-00008A040000}"/>
    <cellStyle name="20% - Accent4 3 2 3 5" xfId="8879" xr:uid="{DF92FACE-366B-4B05-B87C-E329A593F067}"/>
    <cellStyle name="20% - Accent4 3 2 4" xfId="1116" xr:uid="{00000000-0005-0000-0000-00008B040000}"/>
    <cellStyle name="20% - Accent4 3 2 4 2" xfId="1117" xr:uid="{00000000-0005-0000-0000-00008C040000}"/>
    <cellStyle name="20% - Accent4 3 2 4 2 2" xfId="1118" xr:uid="{00000000-0005-0000-0000-00008D040000}"/>
    <cellStyle name="20% - Accent4 3 2 4 2 2 2" xfId="1119" xr:uid="{00000000-0005-0000-0000-00008E040000}"/>
    <cellStyle name="20% - Accent4 3 2 4 2 2 3" xfId="8885" xr:uid="{E1914785-5FED-440B-BAED-AE1C4F210BA2}"/>
    <cellStyle name="20% - Accent4 3 2 4 2 3" xfId="1120" xr:uid="{00000000-0005-0000-0000-00008F040000}"/>
    <cellStyle name="20% - Accent4 3 2 4 2 4" xfId="8884" xr:uid="{4F36ED4A-8AD8-412B-ABB4-EF11A7A1B13F}"/>
    <cellStyle name="20% - Accent4 3 2 4 3" xfId="1121" xr:uid="{00000000-0005-0000-0000-000090040000}"/>
    <cellStyle name="20% - Accent4 3 2 4 3 2" xfId="1122" xr:uid="{00000000-0005-0000-0000-000091040000}"/>
    <cellStyle name="20% - Accent4 3 2 4 3 3" xfId="8886" xr:uid="{695645D9-C2FC-42AA-9F8C-356F453B1B9F}"/>
    <cellStyle name="20% - Accent4 3 2 4 4" xfId="1123" xr:uid="{00000000-0005-0000-0000-000092040000}"/>
    <cellStyle name="20% - Accent4 3 2 4 5" xfId="8883" xr:uid="{E6A40B0C-2889-4BE1-9B62-D278DC8FEA9B}"/>
    <cellStyle name="20% - Accent4 3 2 5" xfId="1124" xr:uid="{00000000-0005-0000-0000-000093040000}"/>
    <cellStyle name="20% - Accent4 3 2 5 2" xfId="1125" xr:uid="{00000000-0005-0000-0000-000094040000}"/>
    <cellStyle name="20% - Accent4 3 2 5 2 2" xfId="1126" xr:uid="{00000000-0005-0000-0000-000095040000}"/>
    <cellStyle name="20% - Accent4 3 2 5 2 2 2" xfId="1127" xr:uid="{00000000-0005-0000-0000-000096040000}"/>
    <cellStyle name="20% - Accent4 3 2 5 2 2 3" xfId="8889" xr:uid="{EFB6DE7D-5FDA-4DD0-9421-10F29617F28E}"/>
    <cellStyle name="20% - Accent4 3 2 5 2 3" xfId="1128" xr:uid="{00000000-0005-0000-0000-000097040000}"/>
    <cellStyle name="20% - Accent4 3 2 5 2 4" xfId="8888" xr:uid="{93B01387-D68E-4EB6-8A7B-65B05AF10F17}"/>
    <cellStyle name="20% - Accent4 3 2 5 3" xfId="1129" xr:uid="{00000000-0005-0000-0000-000098040000}"/>
    <cellStyle name="20% - Accent4 3 2 5 3 2" xfId="1130" xr:uid="{00000000-0005-0000-0000-000099040000}"/>
    <cellStyle name="20% - Accent4 3 2 5 3 3" xfId="8890" xr:uid="{3E45F124-FDF7-4510-B758-041653469407}"/>
    <cellStyle name="20% - Accent4 3 2 5 4" xfId="1131" xr:uid="{00000000-0005-0000-0000-00009A040000}"/>
    <cellStyle name="20% - Accent4 3 2 5 5" xfId="8887" xr:uid="{3D0299D3-4E93-44CE-AA2C-07926A2EE04C}"/>
    <cellStyle name="20% - Accent4 3 2 6" xfId="1132" xr:uid="{00000000-0005-0000-0000-00009B040000}"/>
    <cellStyle name="20% - Accent4 3 2 6 2" xfId="1133" xr:uid="{00000000-0005-0000-0000-00009C040000}"/>
    <cellStyle name="20% - Accent4 3 2 6 2 2" xfId="1134" xr:uid="{00000000-0005-0000-0000-00009D040000}"/>
    <cellStyle name="20% - Accent4 3 2 6 2 3" xfId="8892" xr:uid="{D526E297-56C5-49DB-BE87-B60A4A01CE87}"/>
    <cellStyle name="20% - Accent4 3 2 6 3" xfId="1135" xr:uid="{00000000-0005-0000-0000-00009E040000}"/>
    <cellStyle name="20% - Accent4 3 2 6 4" xfId="8891" xr:uid="{D17653FE-186E-4EF4-BBC2-8F424663C3E9}"/>
    <cellStyle name="20% - Accent4 3 2 7" xfId="1136" xr:uid="{00000000-0005-0000-0000-00009F040000}"/>
    <cellStyle name="20% - Accent4 3 2 7 2" xfId="1137" xr:uid="{00000000-0005-0000-0000-0000A0040000}"/>
    <cellStyle name="20% - Accent4 3 2 7 3" xfId="8893" xr:uid="{94A809CA-946F-4CFC-8B8C-BABC45CAD00B}"/>
    <cellStyle name="20% - Accent4 3 2 8" xfId="1138" xr:uid="{00000000-0005-0000-0000-0000A1040000}"/>
    <cellStyle name="20% - Accent4 3 2 9" xfId="8874" xr:uid="{C434729B-A437-41D7-8A4E-F954CF33378A}"/>
    <cellStyle name="20% - Accent4 3 3" xfId="1139" xr:uid="{00000000-0005-0000-0000-0000A2040000}"/>
    <cellStyle name="20% - Accent4 3 3 2" xfId="1140" xr:uid="{00000000-0005-0000-0000-0000A3040000}"/>
    <cellStyle name="20% - Accent4 3 3 2 2" xfId="1141" xr:uid="{00000000-0005-0000-0000-0000A4040000}"/>
    <cellStyle name="20% - Accent4 3 3 2 2 2" xfId="1142" xr:uid="{00000000-0005-0000-0000-0000A5040000}"/>
    <cellStyle name="20% - Accent4 3 3 2 2 3" xfId="8896" xr:uid="{44B18844-877C-4708-93E3-E44F094F52F8}"/>
    <cellStyle name="20% - Accent4 3 3 2 3" xfId="1143" xr:uid="{00000000-0005-0000-0000-0000A6040000}"/>
    <cellStyle name="20% - Accent4 3 3 2 4" xfId="8895" xr:uid="{CDD33CC5-9E78-468A-88B9-E3B758513F8F}"/>
    <cellStyle name="20% - Accent4 3 3 3" xfId="1144" xr:uid="{00000000-0005-0000-0000-0000A7040000}"/>
    <cellStyle name="20% - Accent4 3 3 3 2" xfId="1145" xr:uid="{00000000-0005-0000-0000-0000A8040000}"/>
    <cellStyle name="20% - Accent4 3 3 3 3" xfId="8897" xr:uid="{2B3D8744-AC5F-419B-9F48-75E1E066D1B6}"/>
    <cellStyle name="20% - Accent4 3 3 4" xfId="1146" xr:uid="{00000000-0005-0000-0000-0000A9040000}"/>
    <cellStyle name="20% - Accent4 3 3 5" xfId="8894" xr:uid="{28DA2217-6085-4F95-92AE-E9723ABAAF76}"/>
    <cellStyle name="20% - Accent4 3 4" xfId="1147" xr:uid="{00000000-0005-0000-0000-0000AA040000}"/>
    <cellStyle name="20% - Accent4 3 4 2" xfId="1148" xr:uid="{00000000-0005-0000-0000-0000AB040000}"/>
    <cellStyle name="20% - Accent4 3 4 2 2" xfId="1149" xr:uid="{00000000-0005-0000-0000-0000AC040000}"/>
    <cellStyle name="20% - Accent4 3 4 2 2 2" xfId="1150" xr:uid="{00000000-0005-0000-0000-0000AD040000}"/>
    <cellStyle name="20% - Accent4 3 4 2 2 3" xfId="8900" xr:uid="{311F5993-D7AA-4D87-9308-D78067DCED45}"/>
    <cellStyle name="20% - Accent4 3 4 2 3" xfId="1151" xr:uid="{00000000-0005-0000-0000-0000AE040000}"/>
    <cellStyle name="20% - Accent4 3 4 2 4" xfId="8899" xr:uid="{48828AF2-DEA3-4775-A135-236DB8FCC214}"/>
    <cellStyle name="20% - Accent4 3 4 3" xfId="1152" xr:uid="{00000000-0005-0000-0000-0000AF040000}"/>
    <cellStyle name="20% - Accent4 3 4 3 2" xfId="1153" xr:uid="{00000000-0005-0000-0000-0000B0040000}"/>
    <cellStyle name="20% - Accent4 3 4 3 3" xfId="8901" xr:uid="{4B794927-B1C0-4B1E-B472-3007D6D8538B}"/>
    <cellStyle name="20% - Accent4 3 4 4" xfId="1154" xr:uid="{00000000-0005-0000-0000-0000B1040000}"/>
    <cellStyle name="20% - Accent4 3 4 5" xfId="8898" xr:uid="{CC79F716-79A2-47EF-93C9-3979F18B4F69}"/>
    <cellStyle name="20% - Accent4 3 5" xfId="1155" xr:uid="{00000000-0005-0000-0000-0000B2040000}"/>
    <cellStyle name="20% - Accent4 3 5 2" xfId="1156" xr:uid="{00000000-0005-0000-0000-0000B3040000}"/>
    <cellStyle name="20% - Accent4 3 5 2 2" xfId="1157" xr:uid="{00000000-0005-0000-0000-0000B4040000}"/>
    <cellStyle name="20% - Accent4 3 5 2 2 2" xfId="1158" xr:uid="{00000000-0005-0000-0000-0000B5040000}"/>
    <cellStyle name="20% - Accent4 3 5 2 2 3" xfId="8904" xr:uid="{B34BE87C-C926-47DF-A915-E48FBDAB377B}"/>
    <cellStyle name="20% - Accent4 3 5 2 3" xfId="1159" xr:uid="{00000000-0005-0000-0000-0000B6040000}"/>
    <cellStyle name="20% - Accent4 3 5 2 4" xfId="8903" xr:uid="{9E559309-AE41-48A4-917F-70B8AD52ADE4}"/>
    <cellStyle name="20% - Accent4 3 5 3" xfId="1160" xr:uid="{00000000-0005-0000-0000-0000B7040000}"/>
    <cellStyle name="20% - Accent4 3 5 3 2" xfId="1161" xr:uid="{00000000-0005-0000-0000-0000B8040000}"/>
    <cellStyle name="20% - Accent4 3 5 3 3" xfId="8905" xr:uid="{0D65680F-204F-4CC6-884A-B4175B70183F}"/>
    <cellStyle name="20% - Accent4 3 5 4" xfId="1162" xr:uid="{00000000-0005-0000-0000-0000B9040000}"/>
    <cellStyle name="20% - Accent4 3 5 5" xfId="8902" xr:uid="{260F7859-48B9-4BC9-8508-4B3A22958598}"/>
    <cellStyle name="20% - Accent4 3 6" xfId="1163" xr:uid="{00000000-0005-0000-0000-0000BA040000}"/>
    <cellStyle name="20% - Accent4 3 6 2" xfId="1164" xr:uid="{00000000-0005-0000-0000-0000BB040000}"/>
    <cellStyle name="20% - Accent4 3 6 2 2" xfId="1165" xr:uid="{00000000-0005-0000-0000-0000BC040000}"/>
    <cellStyle name="20% - Accent4 3 6 2 2 2" xfId="1166" xr:uid="{00000000-0005-0000-0000-0000BD040000}"/>
    <cellStyle name="20% - Accent4 3 6 2 2 3" xfId="8908" xr:uid="{251B2D32-801C-4622-B6A3-9AAF94FE0E4F}"/>
    <cellStyle name="20% - Accent4 3 6 2 3" xfId="1167" xr:uid="{00000000-0005-0000-0000-0000BE040000}"/>
    <cellStyle name="20% - Accent4 3 6 2 4" xfId="8907" xr:uid="{A86DBC37-FC09-4499-8155-E55AD116D359}"/>
    <cellStyle name="20% - Accent4 3 6 3" xfId="1168" xr:uid="{00000000-0005-0000-0000-0000BF040000}"/>
    <cellStyle name="20% - Accent4 3 6 3 2" xfId="1169" xr:uid="{00000000-0005-0000-0000-0000C0040000}"/>
    <cellStyle name="20% - Accent4 3 6 3 3" xfId="8909" xr:uid="{6913BFAD-987B-4524-B4CC-A80C1AE01AD8}"/>
    <cellStyle name="20% - Accent4 3 6 4" xfId="1170" xr:uid="{00000000-0005-0000-0000-0000C1040000}"/>
    <cellStyle name="20% - Accent4 3 6 5" xfId="8906" xr:uid="{6B424C95-DA42-40B3-9719-16E7A6857CB7}"/>
    <cellStyle name="20% - Accent4 3 7" xfId="1171" xr:uid="{00000000-0005-0000-0000-0000C2040000}"/>
    <cellStyle name="20% - Accent4 3 7 2" xfId="1172" xr:uid="{00000000-0005-0000-0000-0000C3040000}"/>
    <cellStyle name="20% - Accent4 3 7 2 2" xfId="1173" xr:uid="{00000000-0005-0000-0000-0000C4040000}"/>
    <cellStyle name="20% - Accent4 3 7 2 3" xfId="8911" xr:uid="{38A59F34-B556-4AE0-93B9-AC338D43223C}"/>
    <cellStyle name="20% - Accent4 3 7 3" xfId="1174" xr:uid="{00000000-0005-0000-0000-0000C5040000}"/>
    <cellStyle name="20% - Accent4 3 7 4" xfId="8910" xr:uid="{5DFC5FAC-89C1-430E-BB1C-0EEE9F394063}"/>
    <cellStyle name="20% - Accent4 3 8" xfId="1175" xr:uid="{00000000-0005-0000-0000-0000C6040000}"/>
    <cellStyle name="20% - Accent4 3 8 2" xfId="1176" xr:uid="{00000000-0005-0000-0000-0000C7040000}"/>
    <cellStyle name="20% - Accent4 3 8 3" xfId="8912" xr:uid="{EECFF314-6445-411A-82E6-AAE6B6FFAC7E}"/>
    <cellStyle name="20% - Accent4 3 9" xfId="1177" xr:uid="{00000000-0005-0000-0000-0000C8040000}"/>
    <cellStyle name="20% - Accent4 4" xfId="1178" xr:uid="{00000000-0005-0000-0000-0000C9040000}"/>
    <cellStyle name="20% - Accent4 4 2" xfId="1179" xr:uid="{00000000-0005-0000-0000-0000CA040000}"/>
    <cellStyle name="20% - Accent4 4 2 2" xfId="1180" xr:uid="{00000000-0005-0000-0000-0000CB040000}"/>
    <cellStyle name="20% - Accent4 4 2 2 2" xfId="1181" xr:uid="{00000000-0005-0000-0000-0000CC040000}"/>
    <cellStyle name="20% - Accent4 4 2 2 2 2" xfId="1182" xr:uid="{00000000-0005-0000-0000-0000CD040000}"/>
    <cellStyle name="20% - Accent4 4 2 2 2 3" xfId="8916" xr:uid="{FA7F4684-3DCC-49B6-94E0-76F3BE542D28}"/>
    <cellStyle name="20% - Accent4 4 2 2 3" xfId="1183" xr:uid="{00000000-0005-0000-0000-0000CE040000}"/>
    <cellStyle name="20% - Accent4 4 2 2 4" xfId="8915" xr:uid="{6F4363D9-6B9F-4BA7-8511-3D16E39ECF6E}"/>
    <cellStyle name="20% - Accent4 4 2 3" xfId="1184" xr:uid="{00000000-0005-0000-0000-0000CF040000}"/>
    <cellStyle name="20% - Accent4 4 2 3 2" xfId="1185" xr:uid="{00000000-0005-0000-0000-0000D0040000}"/>
    <cellStyle name="20% - Accent4 4 2 3 3" xfId="8917" xr:uid="{93A19162-D682-40D7-9ECA-F3140733741D}"/>
    <cellStyle name="20% - Accent4 4 2 4" xfId="1186" xr:uid="{00000000-0005-0000-0000-0000D1040000}"/>
    <cellStyle name="20% - Accent4 4 2 5" xfId="8914" xr:uid="{97019B77-FDD0-464E-BFA4-D651AC069195}"/>
    <cellStyle name="20% - Accent4 4 3" xfId="1187" xr:uid="{00000000-0005-0000-0000-0000D2040000}"/>
    <cellStyle name="20% - Accent4 4 3 2" xfId="1188" xr:uid="{00000000-0005-0000-0000-0000D3040000}"/>
    <cellStyle name="20% - Accent4 4 3 2 2" xfId="1189" xr:uid="{00000000-0005-0000-0000-0000D4040000}"/>
    <cellStyle name="20% - Accent4 4 3 2 2 2" xfId="1190" xr:uid="{00000000-0005-0000-0000-0000D5040000}"/>
    <cellStyle name="20% - Accent4 4 3 2 2 3" xfId="8920" xr:uid="{6EFAB62F-47AC-40A6-83B6-B27DAE73ADB0}"/>
    <cellStyle name="20% - Accent4 4 3 2 3" xfId="1191" xr:uid="{00000000-0005-0000-0000-0000D6040000}"/>
    <cellStyle name="20% - Accent4 4 3 2 4" xfId="8919" xr:uid="{4DCDC476-A30C-460B-9B89-E5434D31B012}"/>
    <cellStyle name="20% - Accent4 4 3 3" xfId="1192" xr:uid="{00000000-0005-0000-0000-0000D7040000}"/>
    <cellStyle name="20% - Accent4 4 3 3 2" xfId="1193" xr:uid="{00000000-0005-0000-0000-0000D8040000}"/>
    <cellStyle name="20% - Accent4 4 3 3 3" xfId="8921" xr:uid="{E2668439-7D61-4BC1-829F-BF28260F0641}"/>
    <cellStyle name="20% - Accent4 4 3 4" xfId="1194" xr:uid="{00000000-0005-0000-0000-0000D9040000}"/>
    <cellStyle name="20% - Accent4 4 3 5" xfId="8918" xr:uid="{9F82C170-5210-4211-A423-56A7C404C3DF}"/>
    <cellStyle name="20% - Accent4 4 4" xfId="1195" xr:uid="{00000000-0005-0000-0000-0000DA040000}"/>
    <cellStyle name="20% - Accent4 4 4 2" xfId="1196" xr:uid="{00000000-0005-0000-0000-0000DB040000}"/>
    <cellStyle name="20% - Accent4 4 4 2 2" xfId="1197" xr:uid="{00000000-0005-0000-0000-0000DC040000}"/>
    <cellStyle name="20% - Accent4 4 4 2 2 2" xfId="1198" xr:uid="{00000000-0005-0000-0000-0000DD040000}"/>
    <cellStyle name="20% - Accent4 4 4 2 2 3" xfId="8924" xr:uid="{A235160D-69A2-41AC-B167-A2DC7A0BC309}"/>
    <cellStyle name="20% - Accent4 4 4 2 3" xfId="1199" xr:uid="{00000000-0005-0000-0000-0000DE040000}"/>
    <cellStyle name="20% - Accent4 4 4 2 4" xfId="8923" xr:uid="{4870251D-49B8-4C72-97EE-D5501867DB9A}"/>
    <cellStyle name="20% - Accent4 4 4 3" xfId="1200" xr:uid="{00000000-0005-0000-0000-0000DF040000}"/>
    <cellStyle name="20% - Accent4 4 4 3 2" xfId="1201" xr:uid="{00000000-0005-0000-0000-0000E0040000}"/>
    <cellStyle name="20% - Accent4 4 4 3 3" xfId="8925" xr:uid="{EE62D11C-4A9C-4B7A-B79F-33FB49AE6706}"/>
    <cellStyle name="20% - Accent4 4 4 4" xfId="1202" xr:uid="{00000000-0005-0000-0000-0000E1040000}"/>
    <cellStyle name="20% - Accent4 4 4 5" xfId="8922" xr:uid="{5F28B763-843A-4450-AD22-C877345F44B4}"/>
    <cellStyle name="20% - Accent4 4 5" xfId="1203" xr:uid="{00000000-0005-0000-0000-0000E2040000}"/>
    <cellStyle name="20% - Accent4 4 5 2" xfId="1204" xr:uid="{00000000-0005-0000-0000-0000E3040000}"/>
    <cellStyle name="20% - Accent4 4 5 2 2" xfId="1205" xr:uid="{00000000-0005-0000-0000-0000E4040000}"/>
    <cellStyle name="20% - Accent4 4 5 2 2 2" xfId="1206" xr:uid="{00000000-0005-0000-0000-0000E5040000}"/>
    <cellStyle name="20% - Accent4 4 5 2 2 3" xfId="8928" xr:uid="{923EC529-055D-4D18-8DAA-FC6C09F9533B}"/>
    <cellStyle name="20% - Accent4 4 5 2 3" xfId="1207" xr:uid="{00000000-0005-0000-0000-0000E6040000}"/>
    <cellStyle name="20% - Accent4 4 5 2 4" xfId="8927" xr:uid="{9B2D9AF0-3D04-4495-B4FC-C3DFBDAE88DE}"/>
    <cellStyle name="20% - Accent4 4 5 3" xfId="1208" xr:uid="{00000000-0005-0000-0000-0000E7040000}"/>
    <cellStyle name="20% - Accent4 4 5 3 2" xfId="1209" xr:uid="{00000000-0005-0000-0000-0000E8040000}"/>
    <cellStyle name="20% - Accent4 4 5 3 3" xfId="8929" xr:uid="{611E88E9-DD42-4264-88FB-31221356885C}"/>
    <cellStyle name="20% - Accent4 4 5 4" xfId="1210" xr:uid="{00000000-0005-0000-0000-0000E9040000}"/>
    <cellStyle name="20% - Accent4 4 5 5" xfId="8926" xr:uid="{46F3E6CE-946D-41D4-8095-5298143221AE}"/>
    <cellStyle name="20% - Accent4 4 6" xfId="1211" xr:uid="{00000000-0005-0000-0000-0000EA040000}"/>
    <cellStyle name="20% - Accent4 4 6 2" xfId="1212" xr:uid="{00000000-0005-0000-0000-0000EB040000}"/>
    <cellStyle name="20% - Accent4 4 6 2 2" xfId="1213" xr:uid="{00000000-0005-0000-0000-0000EC040000}"/>
    <cellStyle name="20% - Accent4 4 6 2 3" xfId="8931" xr:uid="{03E1CE2B-D752-47A7-82A1-1FEEA8BC6AA7}"/>
    <cellStyle name="20% - Accent4 4 6 3" xfId="1214" xr:uid="{00000000-0005-0000-0000-0000ED040000}"/>
    <cellStyle name="20% - Accent4 4 6 4" xfId="8930" xr:uid="{0FAA7036-D154-4424-A0FB-C018FCD5D1D4}"/>
    <cellStyle name="20% - Accent4 4 7" xfId="1215" xr:uid="{00000000-0005-0000-0000-0000EE040000}"/>
    <cellStyle name="20% - Accent4 4 7 2" xfId="1216" xr:uid="{00000000-0005-0000-0000-0000EF040000}"/>
    <cellStyle name="20% - Accent4 4 7 3" xfId="8932" xr:uid="{5E80D2FA-5613-4FEF-80B7-5A12B356625B}"/>
    <cellStyle name="20% - Accent4 4 8" xfId="1217" xr:uid="{00000000-0005-0000-0000-0000F0040000}"/>
    <cellStyle name="20% - Accent4 4 9" xfId="8913" xr:uid="{2672A540-0368-403D-A551-631172E8A937}"/>
    <cellStyle name="20% - Accent4 5" xfId="1218" xr:uid="{00000000-0005-0000-0000-0000F1040000}"/>
    <cellStyle name="20% - Accent4 5 2" xfId="1219" xr:uid="{00000000-0005-0000-0000-0000F2040000}"/>
    <cellStyle name="20% - Accent4 5 2 2" xfId="1220" xr:uid="{00000000-0005-0000-0000-0000F3040000}"/>
    <cellStyle name="20% - Accent4 5 2 2 2" xfId="1221" xr:uid="{00000000-0005-0000-0000-0000F4040000}"/>
    <cellStyle name="20% - Accent4 5 2 2 3" xfId="8935" xr:uid="{642C0BEC-96EB-4089-BC2E-BD09F46ED9B6}"/>
    <cellStyle name="20% - Accent4 5 2 3" xfId="1222" xr:uid="{00000000-0005-0000-0000-0000F5040000}"/>
    <cellStyle name="20% - Accent4 5 2 4" xfId="8934" xr:uid="{E356ED09-538A-4F16-9938-F0E669B6C175}"/>
    <cellStyle name="20% - Accent4 5 3" xfId="1223" xr:uid="{00000000-0005-0000-0000-0000F6040000}"/>
    <cellStyle name="20% - Accent4 5 3 2" xfId="1224" xr:uid="{00000000-0005-0000-0000-0000F7040000}"/>
    <cellStyle name="20% - Accent4 5 3 3" xfId="8936" xr:uid="{9264683E-1BC4-45A0-9314-608A71BF9DFA}"/>
    <cellStyle name="20% - Accent4 5 4" xfId="1225" xr:uid="{00000000-0005-0000-0000-0000F8040000}"/>
    <cellStyle name="20% - Accent4 5 5" xfId="8933" xr:uid="{B9C641AD-FED7-4F9C-8370-FC29EA4C13AD}"/>
    <cellStyle name="20% - Accent4 6" xfId="1226" xr:uid="{00000000-0005-0000-0000-0000F9040000}"/>
    <cellStyle name="20% - Accent4 6 2" xfId="1227" xr:uid="{00000000-0005-0000-0000-0000FA040000}"/>
    <cellStyle name="20% - Accent4 6 2 2" xfId="1228" xr:uid="{00000000-0005-0000-0000-0000FB040000}"/>
    <cellStyle name="20% - Accent4 6 2 2 2" xfId="1229" xr:uid="{00000000-0005-0000-0000-0000FC040000}"/>
    <cellStyle name="20% - Accent4 6 2 2 3" xfId="8939" xr:uid="{3C9E1791-45E9-47C3-AAAA-C1E733529648}"/>
    <cellStyle name="20% - Accent4 6 2 3" xfId="1230" xr:uid="{00000000-0005-0000-0000-0000FD040000}"/>
    <cellStyle name="20% - Accent4 6 2 4" xfId="8938" xr:uid="{27B0E43C-4BA1-40DF-AE2B-BA842522C08C}"/>
    <cellStyle name="20% - Accent4 6 3" xfId="1231" xr:uid="{00000000-0005-0000-0000-0000FE040000}"/>
    <cellStyle name="20% - Accent4 6 3 2" xfId="1232" xr:uid="{00000000-0005-0000-0000-0000FF040000}"/>
    <cellStyle name="20% - Accent4 6 3 3" xfId="8940" xr:uid="{709C884A-4528-4F61-8C79-B6727739C04A}"/>
    <cellStyle name="20% - Accent4 6 4" xfId="1233" xr:uid="{00000000-0005-0000-0000-000000050000}"/>
    <cellStyle name="20% - Accent4 6 5" xfId="8937" xr:uid="{7F5C2D5E-F8E7-4FD1-9E3F-0ED78CFF2C2C}"/>
    <cellStyle name="20% - Accent4 7" xfId="1234" xr:uid="{00000000-0005-0000-0000-000001050000}"/>
    <cellStyle name="20% - Accent4 7 2" xfId="1235" xr:uid="{00000000-0005-0000-0000-000002050000}"/>
    <cellStyle name="20% - Accent4 7 2 2" xfId="1236" xr:uid="{00000000-0005-0000-0000-000003050000}"/>
    <cellStyle name="20% - Accent4 7 2 2 2" xfId="1237" xr:uid="{00000000-0005-0000-0000-000004050000}"/>
    <cellStyle name="20% - Accent4 7 2 2 3" xfId="8943" xr:uid="{10F97127-2639-4B6A-8417-814A288A824F}"/>
    <cellStyle name="20% - Accent4 7 2 3" xfId="1238" xr:uid="{00000000-0005-0000-0000-000005050000}"/>
    <cellStyle name="20% - Accent4 7 2 4" xfId="8942" xr:uid="{88C23BD7-3329-4F8B-9F97-C8EFE0BBFD63}"/>
    <cellStyle name="20% - Accent4 7 3" xfId="1239" xr:uid="{00000000-0005-0000-0000-000006050000}"/>
    <cellStyle name="20% - Accent4 7 3 2" xfId="1240" xr:uid="{00000000-0005-0000-0000-000007050000}"/>
    <cellStyle name="20% - Accent4 7 3 3" xfId="8944" xr:uid="{7D4D9E6D-3328-45AE-9EFC-94AE5E146242}"/>
    <cellStyle name="20% - Accent4 7 4" xfId="1241" xr:uid="{00000000-0005-0000-0000-000008050000}"/>
    <cellStyle name="20% - Accent4 7 5" xfId="8941" xr:uid="{411937E3-7BB7-4483-909F-5F8649A7BB65}"/>
    <cellStyle name="20% - Accent4 8" xfId="1242" xr:uid="{00000000-0005-0000-0000-000009050000}"/>
    <cellStyle name="20% - Accent4 8 2" xfId="1243" xr:uid="{00000000-0005-0000-0000-00000A050000}"/>
    <cellStyle name="20% - Accent4 8 2 2" xfId="1244" xr:uid="{00000000-0005-0000-0000-00000B050000}"/>
    <cellStyle name="20% - Accent4 8 2 2 2" xfId="1245" xr:uid="{00000000-0005-0000-0000-00000C050000}"/>
    <cellStyle name="20% - Accent4 8 2 2 3" xfId="8947" xr:uid="{85C4A450-01A1-40B9-978B-571FA3179BFB}"/>
    <cellStyle name="20% - Accent4 8 2 3" xfId="1246" xr:uid="{00000000-0005-0000-0000-00000D050000}"/>
    <cellStyle name="20% - Accent4 8 2 4" xfId="8946" xr:uid="{A6A9BB05-1355-41E8-AE50-D3DD2E59C927}"/>
    <cellStyle name="20% - Accent4 8 3" xfId="1247" xr:uid="{00000000-0005-0000-0000-00000E050000}"/>
    <cellStyle name="20% - Accent4 8 3 2" xfId="1248" xr:uid="{00000000-0005-0000-0000-00000F050000}"/>
    <cellStyle name="20% - Accent4 8 3 3" xfId="8948" xr:uid="{14650AE0-0998-4FAB-9216-C374E74F8094}"/>
    <cellStyle name="20% - Accent4 8 4" xfId="1249" xr:uid="{00000000-0005-0000-0000-000010050000}"/>
    <cellStyle name="20% - Accent4 8 5" xfId="8945" xr:uid="{FD9038FF-01F9-4D05-A596-2BD1F55B21C6}"/>
    <cellStyle name="20% - Accent5 2" xfId="1250" xr:uid="{00000000-0005-0000-0000-000011050000}"/>
    <cellStyle name="20% - Accent5 2 10" xfId="1251" xr:uid="{00000000-0005-0000-0000-000012050000}"/>
    <cellStyle name="20% - Accent5 2 11" xfId="8949" xr:uid="{B5718900-4EBB-486C-AA8F-0C51B0AC5329}"/>
    <cellStyle name="20% - Accent5 2 2" xfId="1252" xr:uid="{00000000-0005-0000-0000-000013050000}"/>
    <cellStyle name="20% - Accent5 2 2 10" xfId="8950" xr:uid="{72A03BEC-3D05-4ACE-B7FF-0D90FEC1AF71}"/>
    <cellStyle name="20% - Accent5 2 2 2" xfId="1253" xr:uid="{00000000-0005-0000-0000-000014050000}"/>
    <cellStyle name="20% - Accent5 2 2 2 2" xfId="1254" xr:uid="{00000000-0005-0000-0000-000015050000}"/>
    <cellStyle name="20% - Accent5 2 2 2 2 2" xfId="1255" xr:uid="{00000000-0005-0000-0000-000016050000}"/>
    <cellStyle name="20% - Accent5 2 2 2 2 2 2" xfId="1256" xr:uid="{00000000-0005-0000-0000-000017050000}"/>
    <cellStyle name="20% - Accent5 2 2 2 2 2 2 2" xfId="1257" xr:uid="{00000000-0005-0000-0000-000018050000}"/>
    <cellStyle name="20% - Accent5 2 2 2 2 2 2 3" xfId="8954" xr:uid="{5620973E-36D5-4AB4-82F4-FDFB1385AF1F}"/>
    <cellStyle name="20% - Accent5 2 2 2 2 2 3" xfId="1258" xr:uid="{00000000-0005-0000-0000-000019050000}"/>
    <cellStyle name="20% - Accent5 2 2 2 2 2 4" xfId="8953" xr:uid="{EACE2802-C304-4F9E-AD45-B686B19AACAA}"/>
    <cellStyle name="20% - Accent5 2 2 2 2 3" xfId="1259" xr:uid="{00000000-0005-0000-0000-00001A050000}"/>
    <cellStyle name="20% - Accent5 2 2 2 2 3 2" xfId="1260" xr:uid="{00000000-0005-0000-0000-00001B050000}"/>
    <cellStyle name="20% - Accent5 2 2 2 2 3 3" xfId="8955" xr:uid="{382CAF04-9CDB-4DD4-9BE7-6CFB088A6657}"/>
    <cellStyle name="20% - Accent5 2 2 2 2 4" xfId="1261" xr:uid="{00000000-0005-0000-0000-00001C050000}"/>
    <cellStyle name="20% - Accent5 2 2 2 2 5" xfId="8952" xr:uid="{E41A84A7-7832-44A2-B1F7-A0E11BDA6534}"/>
    <cellStyle name="20% - Accent5 2 2 2 3" xfId="1262" xr:uid="{00000000-0005-0000-0000-00001D050000}"/>
    <cellStyle name="20% - Accent5 2 2 2 3 2" xfId="1263" xr:uid="{00000000-0005-0000-0000-00001E050000}"/>
    <cellStyle name="20% - Accent5 2 2 2 3 2 2" xfId="1264" xr:uid="{00000000-0005-0000-0000-00001F050000}"/>
    <cellStyle name="20% - Accent5 2 2 2 3 2 2 2" xfId="1265" xr:uid="{00000000-0005-0000-0000-000020050000}"/>
    <cellStyle name="20% - Accent5 2 2 2 3 2 2 3" xfId="8958" xr:uid="{70B64741-B904-461C-A398-2973A09CEA6F}"/>
    <cellStyle name="20% - Accent5 2 2 2 3 2 3" xfId="1266" xr:uid="{00000000-0005-0000-0000-000021050000}"/>
    <cellStyle name="20% - Accent5 2 2 2 3 2 4" xfId="8957" xr:uid="{98BE98F0-B7CB-49EE-A8DD-C497F0B8BEF5}"/>
    <cellStyle name="20% - Accent5 2 2 2 3 3" xfId="1267" xr:uid="{00000000-0005-0000-0000-000022050000}"/>
    <cellStyle name="20% - Accent5 2 2 2 3 3 2" xfId="1268" xr:uid="{00000000-0005-0000-0000-000023050000}"/>
    <cellStyle name="20% - Accent5 2 2 2 3 3 3" xfId="8959" xr:uid="{24C6E617-DFF2-49A9-B9A1-CA48F250454F}"/>
    <cellStyle name="20% - Accent5 2 2 2 3 4" xfId="1269" xr:uid="{00000000-0005-0000-0000-000024050000}"/>
    <cellStyle name="20% - Accent5 2 2 2 3 5" xfId="8956" xr:uid="{018C446A-2E48-4089-892F-4775C4E313B1}"/>
    <cellStyle name="20% - Accent5 2 2 2 4" xfId="1270" xr:uid="{00000000-0005-0000-0000-000025050000}"/>
    <cellStyle name="20% - Accent5 2 2 2 4 2" xfId="1271" xr:uid="{00000000-0005-0000-0000-000026050000}"/>
    <cellStyle name="20% - Accent5 2 2 2 4 2 2" xfId="1272" xr:uid="{00000000-0005-0000-0000-000027050000}"/>
    <cellStyle name="20% - Accent5 2 2 2 4 2 2 2" xfId="1273" xr:uid="{00000000-0005-0000-0000-000028050000}"/>
    <cellStyle name="20% - Accent5 2 2 2 4 2 2 3" xfId="8962" xr:uid="{5CF452A7-6114-4FEC-9CDF-9B512337F0C9}"/>
    <cellStyle name="20% - Accent5 2 2 2 4 2 3" xfId="1274" xr:uid="{00000000-0005-0000-0000-000029050000}"/>
    <cellStyle name="20% - Accent5 2 2 2 4 2 4" xfId="8961" xr:uid="{54759852-3DCB-4E26-87A3-9CF267D34036}"/>
    <cellStyle name="20% - Accent5 2 2 2 4 3" xfId="1275" xr:uid="{00000000-0005-0000-0000-00002A050000}"/>
    <cellStyle name="20% - Accent5 2 2 2 4 3 2" xfId="1276" xr:uid="{00000000-0005-0000-0000-00002B050000}"/>
    <cellStyle name="20% - Accent5 2 2 2 4 3 3" xfId="8963" xr:uid="{B4B74C58-D188-449A-ADA1-EC0B18B38D89}"/>
    <cellStyle name="20% - Accent5 2 2 2 4 4" xfId="1277" xr:uid="{00000000-0005-0000-0000-00002C050000}"/>
    <cellStyle name="20% - Accent5 2 2 2 4 5" xfId="8960" xr:uid="{C8872B2A-F83E-4E2C-908B-123260D6147C}"/>
    <cellStyle name="20% - Accent5 2 2 2 5" xfId="1278" xr:uid="{00000000-0005-0000-0000-00002D050000}"/>
    <cellStyle name="20% - Accent5 2 2 2 5 2" xfId="1279" xr:uid="{00000000-0005-0000-0000-00002E050000}"/>
    <cellStyle name="20% - Accent5 2 2 2 5 2 2" xfId="1280" xr:uid="{00000000-0005-0000-0000-00002F050000}"/>
    <cellStyle name="20% - Accent5 2 2 2 5 2 2 2" xfId="1281" xr:uid="{00000000-0005-0000-0000-000030050000}"/>
    <cellStyle name="20% - Accent5 2 2 2 5 2 2 3" xfId="8966" xr:uid="{293B9EB1-0D52-4989-8F42-395D481D4E4D}"/>
    <cellStyle name="20% - Accent5 2 2 2 5 2 3" xfId="1282" xr:uid="{00000000-0005-0000-0000-000031050000}"/>
    <cellStyle name="20% - Accent5 2 2 2 5 2 4" xfId="8965" xr:uid="{DFF521B3-5E27-43A7-959D-7D9C3E76E6D0}"/>
    <cellStyle name="20% - Accent5 2 2 2 5 3" xfId="1283" xr:uid="{00000000-0005-0000-0000-000032050000}"/>
    <cellStyle name="20% - Accent5 2 2 2 5 3 2" xfId="1284" xr:uid="{00000000-0005-0000-0000-000033050000}"/>
    <cellStyle name="20% - Accent5 2 2 2 5 3 3" xfId="8967" xr:uid="{8DFAD30E-FF7F-4DAF-AA63-8C69B460B5DF}"/>
    <cellStyle name="20% - Accent5 2 2 2 5 4" xfId="1285" xr:uid="{00000000-0005-0000-0000-000034050000}"/>
    <cellStyle name="20% - Accent5 2 2 2 5 5" xfId="8964" xr:uid="{61674ED5-5F1C-4888-A338-E3F383899B73}"/>
    <cellStyle name="20% - Accent5 2 2 2 6" xfId="1286" xr:uid="{00000000-0005-0000-0000-000035050000}"/>
    <cellStyle name="20% - Accent5 2 2 2 6 2" xfId="1287" xr:uid="{00000000-0005-0000-0000-000036050000}"/>
    <cellStyle name="20% - Accent5 2 2 2 6 2 2" xfId="1288" xr:uid="{00000000-0005-0000-0000-000037050000}"/>
    <cellStyle name="20% - Accent5 2 2 2 6 2 3" xfId="8969" xr:uid="{76B336D5-2E85-4F2C-85C9-A5E1447F1966}"/>
    <cellStyle name="20% - Accent5 2 2 2 6 3" xfId="1289" xr:uid="{00000000-0005-0000-0000-000038050000}"/>
    <cellStyle name="20% - Accent5 2 2 2 6 4" xfId="8968" xr:uid="{F0EBB82D-D9FB-45EF-8A6F-47B1D362231A}"/>
    <cellStyle name="20% - Accent5 2 2 2 7" xfId="1290" xr:uid="{00000000-0005-0000-0000-000039050000}"/>
    <cellStyle name="20% - Accent5 2 2 2 7 2" xfId="1291" xr:uid="{00000000-0005-0000-0000-00003A050000}"/>
    <cellStyle name="20% - Accent5 2 2 2 7 3" xfId="8970" xr:uid="{D897A083-25B9-4686-9D3F-C8B40AC2D16D}"/>
    <cellStyle name="20% - Accent5 2 2 2 8" xfId="1292" xr:uid="{00000000-0005-0000-0000-00003B050000}"/>
    <cellStyle name="20% - Accent5 2 2 2 9" xfId="8951" xr:uid="{17F936A4-9AB6-4DDE-8C75-740154DE5E6D}"/>
    <cellStyle name="20% - Accent5 2 2 3" xfId="1293" xr:uid="{00000000-0005-0000-0000-00003C050000}"/>
    <cellStyle name="20% - Accent5 2 2 3 2" xfId="1294" xr:uid="{00000000-0005-0000-0000-00003D050000}"/>
    <cellStyle name="20% - Accent5 2 2 3 2 2" xfId="1295" xr:uid="{00000000-0005-0000-0000-00003E050000}"/>
    <cellStyle name="20% - Accent5 2 2 3 2 2 2" xfId="1296" xr:uid="{00000000-0005-0000-0000-00003F050000}"/>
    <cellStyle name="20% - Accent5 2 2 3 2 2 3" xfId="8973" xr:uid="{83626426-3EB5-4BFA-9789-C4FA894D4672}"/>
    <cellStyle name="20% - Accent5 2 2 3 2 3" xfId="1297" xr:uid="{00000000-0005-0000-0000-000040050000}"/>
    <cellStyle name="20% - Accent5 2 2 3 2 4" xfId="8972" xr:uid="{5839BAF9-7180-4526-87BA-67231D26CF0E}"/>
    <cellStyle name="20% - Accent5 2 2 3 3" xfId="1298" xr:uid="{00000000-0005-0000-0000-000041050000}"/>
    <cellStyle name="20% - Accent5 2 2 3 3 2" xfId="1299" xr:uid="{00000000-0005-0000-0000-000042050000}"/>
    <cellStyle name="20% - Accent5 2 2 3 3 3" xfId="8974" xr:uid="{4DD27623-820C-4B52-AA54-AAD6919F134C}"/>
    <cellStyle name="20% - Accent5 2 2 3 4" xfId="1300" xr:uid="{00000000-0005-0000-0000-000043050000}"/>
    <cellStyle name="20% - Accent5 2 2 3 5" xfId="8971" xr:uid="{0751425D-DC2E-44D8-9D1D-2CEA4819328F}"/>
    <cellStyle name="20% - Accent5 2 2 4" xfId="1301" xr:uid="{00000000-0005-0000-0000-000044050000}"/>
    <cellStyle name="20% - Accent5 2 2 4 2" xfId="1302" xr:uid="{00000000-0005-0000-0000-000045050000}"/>
    <cellStyle name="20% - Accent5 2 2 4 2 2" xfId="1303" xr:uid="{00000000-0005-0000-0000-000046050000}"/>
    <cellStyle name="20% - Accent5 2 2 4 2 2 2" xfId="1304" xr:uid="{00000000-0005-0000-0000-000047050000}"/>
    <cellStyle name="20% - Accent5 2 2 4 2 2 3" xfId="8977" xr:uid="{D9AB5EE4-90B2-42B0-8EE2-B8404119EE4B}"/>
    <cellStyle name="20% - Accent5 2 2 4 2 3" xfId="1305" xr:uid="{00000000-0005-0000-0000-000048050000}"/>
    <cellStyle name="20% - Accent5 2 2 4 2 4" xfId="8976" xr:uid="{C096A279-6A3C-4800-B326-102062B9CF68}"/>
    <cellStyle name="20% - Accent5 2 2 4 3" xfId="1306" xr:uid="{00000000-0005-0000-0000-000049050000}"/>
    <cellStyle name="20% - Accent5 2 2 4 3 2" xfId="1307" xr:uid="{00000000-0005-0000-0000-00004A050000}"/>
    <cellStyle name="20% - Accent5 2 2 4 3 3" xfId="8978" xr:uid="{FAE677C9-916F-46C5-B62D-0073EBD2B359}"/>
    <cellStyle name="20% - Accent5 2 2 4 4" xfId="1308" xr:uid="{00000000-0005-0000-0000-00004B050000}"/>
    <cellStyle name="20% - Accent5 2 2 4 5" xfId="8975" xr:uid="{4A6984C3-8DC7-4B78-8B60-7C98BEC485C8}"/>
    <cellStyle name="20% - Accent5 2 2 5" xfId="1309" xr:uid="{00000000-0005-0000-0000-00004C050000}"/>
    <cellStyle name="20% - Accent5 2 2 5 2" xfId="1310" xr:uid="{00000000-0005-0000-0000-00004D050000}"/>
    <cellStyle name="20% - Accent5 2 2 5 2 2" xfId="1311" xr:uid="{00000000-0005-0000-0000-00004E050000}"/>
    <cellStyle name="20% - Accent5 2 2 5 2 2 2" xfId="1312" xr:uid="{00000000-0005-0000-0000-00004F050000}"/>
    <cellStyle name="20% - Accent5 2 2 5 2 2 3" xfId="8981" xr:uid="{D124A9A5-D485-40C9-9B6F-07A33FD713A1}"/>
    <cellStyle name="20% - Accent5 2 2 5 2 3" xfId="1313" xr:uid="{00000000-0005-0000-0000-000050050000}"/>
    <cellStyle name="20% - Accent5 2 2 5 2 4" xfId="8980" xr:uid="{68374183-00FB-457B-A823-4764EF461294}"/>
    <cellStyle name="20% - Accent5 2 2 5 3" xfId="1314" xr:uid="{00000000-0005-0000-0000-000051050000}"/>
    <cellStyle name="20% - Accent5 2 2 5 3 2" xfId="1315" xr:uid="{00000000-0005-0000-0000-000052050000}"/>
    <cellStyle name="20% - Accent5 2 2 5 3 3" xfId="8982" xr:uid="{5D7E106F-1F88-4F7D-8D71-ABBE0A6C1B17}"/>
    <cellStyle name="20% - Accent5 2 2 5 4" xfId="1316" xr:uid="{00000000-0005-0000-0000-000053050000}"/>
    <cellStyle name="20% - Accent5 2 2 5 5" xfId="8979" xr:uid="{7C32567F-5AF7-4B24-B119-52E0F98CE7E8}"/>
    <cellStyle name="20% - Accent5 2 2 6" xfId="1317" xr:uid="{00000000-0005-0000-0000-000054050000}"/>
    <cellStyle name="20% - Accent5 2 2 6 2" xfId="1318" xr:uid="{00000000-0005-0000-0000-000055050000}"/>
    <cellStyle name="20% - Accent5 2 2 6 2 2" xfId="1319" xr:uid="{00000000-0005-0000-0000-000056050000}"/>
    <cellStyle name="20% - Accent5 2 2 6 2 2 2" xfId="1320" xr:uid="{00000000-0005-0000-0000-000057050000}"/>
    <cellStyle name="20% - Accent5 2 2 6 2 2 3" xfId="8985" xr:uid="{2FE3A985-9CD0-4937-BC22-CE68BB376F4A}"/>
    <cellStyle name="20% - Accent5 2 2 6 2 3" xfId="1321" xr:uid="{00000000-0005-0000-0000-000058050000}"/>
    <cellStyle name="20% - Accent5 2 2 6 2 4" xfId="8984" xr:uid="{DC8D80EF-1151-4707-B3EC-557451CAD3E4}"/>
    <cellStyle name="20% - Accent5 2 2 6 3" xfId="1322" xr:uid="{00000000-0005-0000-0000-000059050000}"/>
    <cellStyle name="20% - Accent5 2 2 6 3 2" xfId="1323" xr:uid="{00000000-0005-0000-0000-00005A050000}"/>
    <cellStyle name="20% - Accent5 2 2 6 3 3" xfId="8986" xr:uid="{0CAC73CC-12CB-4A2C-9FFC-8183FD854DDF}"/>
    <cellStyle name="20% - Accent5 2 2 6 4" xfId="1324" xr:uid="{00000000-0005-0000-0000-00005B050000}"/>
    <cellStyle name="20% - Accent5 2 2 6 5" xfId="8983" xr:uid="{A2D1B36A-26A9-46CD-9CC8-CD7A2433F726}"/>
    <cellStyle name="20% - Accent5 2 2 7" xfId="1325" xr:uid="{00000000-0005-0000-0000-00005C050000}"/>
    <cellStyle name="20% - Accent5 2 2 7 2" xfId="1326" xr:uid="{00000000-0005-0000-0000-00005D050000}"/>
    <cellStyle name="20% - Accent5 2 2 7 2 2" xfId="1327" xr:uid="{00000000-0005-0000-0000-00005E050000}"/>
    <cellStyle name="20% - Accent5 2 2 7 2 3" xfId="8988" xr:uid="{995C8A41-0731-4C45-BC8A-B8CE2D787F44}"/>
    <cellStyle name="20% - Accent5 2 2 7 3" xfId="1328" xr:uid="{00000000-0005-0000-0000-00005F050000}"/>
    <cellStyle name="20% - Accent5 2 2 7 4" xfId="8987" xr:uid="{75EA17AA-63C5-4B3A-9FA2-C6E94D3EB1BF}"/>
    <cellStyle name="20% - Accent5 2 2 8" xfId="1329" xr:uid="{00000000-0005-0000-0000-000060050000}"/>
    <cellStyle name="20% - Accent5 2 2 8 2" xfId="1330" xr:uid="{00000000-0005-0000-0000-000061050000}"/>
    <cellStyle name="20% - Accent5 2 2 8 3" xfId="8989" xr:uid="{75047952-5E20-4E04-B675-9863AE6BD5C5}"/>
    <cellStyle name="20% - Accent5 2 2 9" xfId="1331" xr:uid="{00000000-0005-0000-0000-000062050000}"/>
    <cellStyle name="20% - Accent5 2 3" xfId="1332" xr:uid="{00000000-0005-0000-0000-000063050000}"/>
    <cellStyle name="20% - Accent5 2 3 2" xfId="1333" xr:uid="{00000000-0005-0000-0000-000064050000}"/>
    <cellStyle name="20% - Accent5 2 3 2 2" xfId="1334" xr:uid="{00000000-0005-0000-0000-000065050000}"/>
    <cellStyle name="20% - Accent5 2 3 2 2 2" xfId="1335" xr:uid="{00000000-0005-0000-0000-000066050000}"/>
    <cellStyle name="20% - Accent5 2 3 2 2 2 2" xfId="1336" xr:uid="{00000000-0005-0000-0000-000067050000}"/>
    <cellStyle name="20% - Accent5 2 3 2 2 2 3" xfId="8993" xr:uid="{936B639A-AE81-40E0-9C8E-411277AD5998}"/>
    <cellStyle name="20% - Accent5 2 3 2 2 3" xfId="1337" xr:uid="{00000000-0005-0000-0000-000068050000}"/>
    <cellStyle name="20% - Accent5 2 3 2 2 4" xfId="8992" xr:uid="{56EAD268-9FCB-4509-A569-6BD781E7DF3B}"/>
    <cellStyle name="20% - Accent5 2 3 2 3" xfId="1338" xr:uid="{00000000-0005-0000-0000-000069050000}"/>
    <cellStyle name="20% - Accent5 2 3 2 3 2" xfId="1339" xr:uid="{00000000-0005-0000-0000-00006A050000}"/>
    <cellStyle name="20% - Accent5 2 3 2 3 3" xfId="8994" xr:uid="{06EE5A6C-BD17-49CC-A263-09A533B0C137}"/>
    <cellStyle name="20% - Accent5 2 3 2 4" xfId="1340" xr:uid="{00000000-0005-0000-0000-00006B050000}"/>
    <cellStyle name="20% - Accent5 2 3 2 5" xfId="8991" xr:uid="{E2065F89-79D3-4720-869D-766BAA911E9B}"/>
    <cellStyle name="20% - Accent5 2 3 3" xfId="1341" xr:uid="{00000000-0005-0000-0000-00006C050000}"/>
    <cellStyle name="20% - Accent5 2 3 3 2" xfId="1342" xr:uid="{00000000-0005-0000-0000-00006D050000}"/>
    <cellStyle name="20% - Accent5 2 3 3 2 2" xfId="1343" xr:uid="{00000000-0005-0000-0000-00006E050000}"/>
    <cellStyle name="20% - Accent5 2 3 3 2 2 2" xfId="1344" xr:uid="{00000000-0005-0000-0000-00006F050000}"/>
    <cellStyle name="20% - Accent5 2 3 3 2 2 3" xfId="8997" xr:uid="{2019F7FA-5323-445D-A224-D31207040EAB}"/>
    <cellStyle name="20% - Accent5 2 3 3 2 3" xfId="1345" xr:uid="{00000000-0005-0000-0000-000070050000}"/>
    <cellStyle name="20% - Accent5 2 3 3 2 4" xfId="8996" xr:uid="{1406FE7C-4120-4975-A8F5-4D9BAC04164F}"/>
    <cellStyle name="20% - Accent5 2 3 3 3" xfId="1346" xr:uid="{00000000-0005-0000-0000-000071050000}"/>
    <cellStyle name="20% - Accent5 2 3 3 3 2" xfId="1347" xr:uid="{00000000-0005-0000-0000-000072050000}"/>
    <cellStyle name="20% - Accent5 2 3 3 3 3" xfId="8998" xr:uid="{B6B3ABDB-7929-45FE-B93D-7C9B7158C033}"/>
    <cellStyle name="20% - Accent5 2 3 3 4" xfId="1348" xr:uid="{00000000-0005-0000-0000-000073050000}"/>
    <cellStyle name="20% - Accent5 2 3 3 5" xfId="8995" xr:uid="{498C03D7-D90F-4292-81C4-1AAB743300FD}"/>
    <cellStyle name="20% - Accent5 2 3 4" xfId="1349" xr:uid="{00000000-0005-0000-0000-000074050000}"/>
    <cellStyle name="20% - Accent5 2 3 4 2" xfId="1350" xr:uid="{00000000-0005-0000-0000-000075050000}"/>
    <cellStyle name="20% - Accent5 2 3 4 2 2" xfId="1351" xr:uid="{00000000-0005-0000-0000-000076050000}"/>
    <cellStyle name="20% - Accent5 2 3 4 2 2 2" xfId="1352" xr:uid="{00000000-0005-0000-0000-000077050000}"/>
    <cellStyle name="20% - Accent5 2 3 4 2 2 3" xfId="9001" xr:uid="{1F8B05AB-D986-4DF2-B381-185B70DEA72B}"/>
    <cellStyle name="20% - Accent5 2 3 4 2 3" xfId="1353" xr:uid="{00000000-0005-0000-0000-000078050000}"/>
    <cellStyle name="20% - Accent5 2 3 4 2 4" xfId="9000" xr:uid="{639633FA-1503-433C-A34D-C3CBCC241E14}"/>
    <cellStyle name="20% - Accent5 2 3 4 3" xfId="1354" xr:uid="{00000000-0005-0000-0000-000079050000}"/>
    <cellStyle name="20% - Accent5 2 3 4 3 2" xfId="1355" xr:uid="{00000000-0005-0000-0000-00007A050000}"/>
    <cellStyle name="20% - Accent5 2 3 4 3 3" xfId="9002" xr:uid="{E70AF6C2-E048-41C9-B673-B9226DAADBDA}"/>
    <cellStyle name="20% - Accent5 2 3 4 4" xfId="1356" xr:uid="{00000000-0005-0000-0000-00007B050000}"/>
    <cellStyle name="20% - Accent5 2 3 4 5" xfId="8999" xr:uid="{12C29A7F-ABE3-4961-B16B-C943766CC86B}"/>
    <cellStyle name="20% - Accent5 2 3 5" xfId="1357" xr:uid="{00000000-0005-0000-0000-00007C050000}"/>
    <cellStyle name="20% - Accent5 2 3 5 2" xfId="1358" xr:uid="{00000000-0005-0000-0000-00007D050000}"/>
    <cellStyle name="20% - Accent5 2 3 5 2 2" xfId="1359" xr:uid="{00000000-0005-0000-0000-00007E050000}"/>
    <cellStyle name="20% - Accent5 2 3 5 2 2 2" xfId="1360" xr:uid="{00000000-0005-0000-0000-00007F050000}"/>
    <cellStyle name="20% - Accent5 2 3 5 2 2 3" xfId="9005" xr:uid="{04C89FD6-6C0D-410B-B01E-A298A90B03F3}"/>
    <cellStyle name="20% - Accent5 2 3 5 2 3" xfId="1361" xr:uid="{00000000-0005-0000-0000-000080050000}"/>
    <cellStyle name="20% - Accent5 2 3 5 2 4" xfId="9004" xr:uid="{AFD472C0-83D0-4C84-93B1-7AA69D7ACC0F}"/>
    <cellStyle name="20% - Accent5 2 3 5 3" xfId="1362" xr:uid="{00000000-0005-0000-0000-000081050000}"/>
    <cellStyle name="20% - Accent5 2 3 5 3 2" xfId="1363" xr:uid="{00000000-0005-0000-0000-000082050000}"/>
    <cellStyle name="20% - Accent5 2 3 5 3 3" xfId="9006" xr:uid="{2F726C5E-3F3C-4BCF-A637-18C7804C85B1}"/>
    <cellStyle name="20% - Accent5 2 3 5 4" xfId="1364" xr:uid="{00000000-0005-0000-0000-000083050000}"/>
    <cellStyle name="20% - Accent5 2 3 5 5" xfId="9003" xr:uid="{969F8EC9-AABB-42A5-BE7E-7AD9F758D3C8}"/>
    <cellStyle name="20% - Accent5 2 3 6" xfId="1365" xr:uid="{00000000-0005-0000-0000-000084050000}"/>
    <cellStyle name="20% - Accent5 2 3 6 2" xfId="1366" xr:uid="{00000000-0005-0000-0000-000085050000}"/>
    <cellStyle name="20% - Accent5 2 3 6 2 2" xfId="1367" xr:uid="{00000000-0005-0000-0000-000086050000}"/>
    <cellStyle name="20% - Accent5 2 3 6 2 3" xfId="9008" xr:uid="{EF54AF6C-4FCF-4D56-ADF6-7D3EC667744C}"/>
    <cellStyle name="20% - Accent5 2 3 6 3" xfId="1368" xr:uid="{00000000-0005-0000-0000-000087050000}"/>
    <cellStyle name="20% - Accent5 2 3 6 4" xfId="9007" xr:uid="{B61BB7F4-C044-4012-BB6A-7221CAE2139B}"/>
    <cellStyle name="20% - Accent5 2 3 7" xfId="1369" xr:uid="{00000000-0005-0000-0000-000088050000}"/>
    <cellStyle name="20% - Accent5 2 3 7 2" xfId="1370" xr:uid="{00000000-0005-0000-0000-000089050000}"/>
    <cellStyle name="20% - Accent5 2 3 7 3" xfId="9009" xr:uid="{93277583-0929-4026-BC62-68C325FC1F9D}"/>
    <cellStyle name="20% - Accent5 2 3 8" xfId="1371" xr:uid="{00000000-0005-0000-0000-00008A050000}"/>
    <cellStyle name="20% - Accent5 2 3 9" xfId="8990" xr:uid="{031CAAEF-3A61-4006-82E2-F60B34FC411F}"/>
    <cellStyle name="20% - Accent5 2 4" xfId="1372" xr:uid="{00000000-0005-0000-0000-00008B050000}"/>
    <cellStyle name="20% - Accent5 2 4 2" xfId="1373" xr:uid="{00000000-0005-0000-0000-00008C050000}"/>
    <cellStyle name="20% - Accent5 2 4 2 2" xfId="1374" xr:uid="{00000000-0005-0000-0000-00008D050000}"/>
    <cellStyle name="20% - Accent5 2 4 2 2 2" xfId="1375" xr:uid="{00000000-0005-0000-0000-00008E050000}"/>
    <cellStyle name="20% - Accent5 2 4 2 2 3" xfId="9012" xr:uid="{AD3717C2-1149-44D8-9325-C6221A3011A9}"/>
    <cellStyle name="20% - Accent5 2 4 2 3" xfId="1376" xr:uid="{00000000-0005-0000-0000-00008F050000}"/>
    <cellStyle name="20% - Accent5 2 4 2 4" xfId="9011" xr:uid="{F12E0C2F-A16A-4341-BDFC-39236876F3AD}"/>
    <cellStyle name="20% - Accent5 2 4 3" xfId="1377" xr:uid="{00000000-0005-0000-0000-000090050000}"/>
    <cellStyle name="20% - Accent5 2 4 3 2" xfId="1378" xr:uid="{00000000-0005-0000-0000-000091050000}"/>
    <cellStyle name="20% - Accent5 2 4 3 3" xfId="9013" xr:uid="{1C4584ED-C5EA-44BB-A71D-48A223173A5C}"/>
    <cellStyle name="20% - Accent5 2 4 4" xfId="1379" xr:uid="{00000000-0005-0000-0000-000092050000}"/>
    <cellStyle name="20% - Accent5 2 4 5" xfId="9010" xr:uid="{34F98A58-4101-48CE-B277-AB5338D79900}"/>
    <cellStyle name="20% - Accent5 2 5" xfId="1380" xr:uid="{00000000-0005-0000-0000-000093050000}"/>
    <cellStyle name="20% - Accent5 2 5 2" xfId="1381" xr:uid="{00000000-0005-0000-0000-000094050000}"/>
    <cellStyle name="20% - Accent5 2 5 2 2" xfId="1382" xr:uid="{00000000-0005-0000-0000-000095050000}"/>
    <cellStyle name="20% - Accent5 2 5 2 2 2" xfId="1383" xr:uid="{00000000-0005-0000-0000-000096050000}"/>
    <cellStyle name="20% - Accent5 2 5 2 2 3" xfId="9016" xr:uid="{58668B8F-771E-49DE-B31C-E0DD32C611DE}"/>
    <cellStyle name="20% - Accent5 2 5 2 3" xfId="1384" xr:uid="{00000000-0005-0000-0000-000097050000}"/>
    <cellStyle name="20% - Accent5 2 5 2 4" xfId="9015" xr:uid="{4D82C1F7-297B-42F9-86D1-A84BC2A94ACC}"/>
    <cellStyle name="20% - Accent5 2 5 3" xfId="1385" xr:uid="{00000000-0005-0000-0000-000098050000}"/>
    <cellStyle name="20% - Accent5 2 5 3 2" xfId="1386" xr:uid="{00000000-0005-0000-0000-000099050000}"/>
    <cellStyle name="20% - Accent5 2 5 3 3" xfId="9017" xr:uid="{70BF43B8-DB29-496E-97A1-2BB82F13DEDE}"/>
    <cellStyle name="20% - Accent5 2 5 4" xfId="1387" xr:uid="{00000000-0005-0000-0000-00009A050000}"/>
    <cellStyle name="20% - Accent5 2 5 5" xfId="9014" xr:uid="{DF47D6ED-6945-4EEA-94F4-79ADE2632503}"/>
    <cellStyle name="20% - Accent5 2 6" xfId="1388" xr:uid="{00000000-0005-0000-0000-00009B050000}"/>
    <cellStyle name="20% - Accent5 2 6 2" xfId="1389" xr:uid="{00000000-0005-0000-0000-00009C050000}"/>
    <cellStyle name="20% - Accent5 2 6 2 2" xfId="1390" xr:uid="{00000000-0005-0000-0000-00009D050000}"/>
    <cellStyle name="20% - Accent5 2 6 2 2 2" xfId="1391" xr:uid="{00000000-0005-0000-0000-00009E050000}"/>
    <cellStyle name="20% - Accent5 2 6 2 2 3" xfId="9020" xr:uid="{44E88457-5BF2-45D8-917B-9BD994326C64}"/>
    <cellStyle name="20% - Accent5 2 6 2 3" xfId="1392" xr:uid="{00000000-0005-0000-0000-00009F050000}"/>
    <cellStyle name="20% - Accent5 2 6 2 4" xfId="9019" xr:uid="{F036A37C-FDB7-43FA-8146-7D7E4A2D3263}"/>
    <cellStyle name="20% - Accent5 2 6 3" xfId="1393" xr:uid="{00000000-0005-0000-0000-0000A0050000}"/>
    <cellStyle name="20% - Accent5 2 6 3 2" xfId="1394" xr:uid="{00000000-0005-0000-0000-0000A1050000}"/>
    <cellStyle name="20% - Accent5 2 6 3 3" xfId="9021" xr:uid="{6FA4A025-DE15-4BCF-A426-30DF459286F4}"/>
    <cellStyle name="20% - Accent5 2 6 4" xfId="1395" xr:uid="{00000000-0005-0000-0000-0000A2050000}"/>
    <cellStyle name="20% - Accent5 2 6 5" xfId="9018" xr:uid="{4DB180FD-6C19-4122-854C-8EFF5B5A3B73}"/>
    <cellStyle name="20% - Accent5 2 7" xfId="1396" xr:uid="{00000000-0005-0000-0000-0000A3050000}"/>
    <cellStyle name="20% - Accent5 2 7 2" xfId="1397" xr:uid="{00000000-0005-0000-0000-0000A4050000}"/>
    <cellStyle name="20% - Accent5 2 7 2 2" xfId="1398" xr:uid="{00000000-0005-0000-0000-0000A5050000}"/>
    <cellStyle name="20% - Accent5 2 7 2 2 2" xfId="1399" xr:uid="{00000000-0005-0000-0000-0000A6050000}"/>
    <cellStyle name="20% - Accent5 2 7 2 2 3" xfId="9024" xr:uid="{7090DD84-9D56-4B89-BECF-9499BB5D0BAE}"/>
    <cellStyle name="20% - Accent5 2 7 2 3" xfId="1400" xr:uid="{00000000-0005-0000-0000-0000A7050000}"/>
    <cellStyle name="20% - Accent5 2 7 2 4" xfId="9023" xr:uid="{B6DCC399-8FB9-4705-BB60-1C12FDB65906}"/>
    <cellStyle name="20% - Accent5 2 7 3" xfId="1401" xr:uid="{00000000-0005-0000-0000-0000A8050000}"/>
    <cellStyle name="20% - Accent5 2 7 3 2" xfId="1402" xr:uid="{00000000-0005-0000-0000-0000A9050000}"/>
    <cellStyle name="20% - Accent5 2 7 3 3" xfId="9025" xr:uid="{553656EA-7414-4A4C-AB78-F9DDF2B8076D}"/>
    <cellStyle name="20% - Accent5 2 7 4" xfId="1403" xr:uid="{00000000-0005-0000-0000-0000AA050000}"/>
    <cellStyle name="20% - Accent5 2 7 5" xfId="9022" xr:uid="{BE34C01A-6493-46C3-8BF4-F4A277C27132}"/>
    <cellStyle name="20% - Accent5 2 8" xfId="1404" xr:uid="{00000000-0005-0000-0000-0000AB050000}"/>
    <cellStyle name="20% - Accent5 2 8 2" xfId="1405" xr:uid="{00000000-0005-0000-0000-0000AC050000}"/>
    <cellStyle name="20% - Accent5 2 8 2 2" xfId="1406" xr:uid="{00000000-0005-0000-0000-0000AD050000}"/>
    <cellStyle name="20% - Accent5 2 8 2 3" xfId="9027" xr:uid="{52E0A07D-E39E-4F93-AB21-9C638658905F}"/>
    <cellStyle name="20% - Accent5 2 8 3" xfId="1407" xr:uid="{00000000-0005-0000-0000-0000AE050000}"/>
    <cellStyle name="20% - Accent5 2 8 4" xfId="9026" xr:uid="{7A01A5B5-D836-4A3C-BF68-3A1A27BE7D1B}"/>
    <cellStyle name="20% - Accent5 2 9" xfId="1408" xr:uid="{00000000-0005-0000-0000-0000AF050000}"/>
    <cellStyle name="20% - Accent5 2 9 2" xfId="1409" xr:uid="{00000000-0005-0000-0000-0000B0050000}"/>
    <cellStyle name="20% - Accent5 2 9 3" xfId="9028" xr:uid="{E69278D9-A3F9-464E-A301-3F0D2112EEAA}"/>
    <cellStyle name="20% - Accent5 3" xfId="1410" xr:uid="{00000000-0005-0000-0000-0000B1050000}"/>
    <cellStyle name="20% - Accent5 3 10" xfId="9029" xr:uid="{B1F98BD6-6703-4EAE-9887-7DEA747182F2}"/>
    <cellStyle name="20% - Accent5 3 2" xfId="1411" xr:uid="{00000000-0005-0000-0000-0000B2050000}"/>
    <cellStyle name="20% - Accent5 3 2 2" xfId="1412" xr:uid="{00000000-0005-0000-0000-0000B3050000}"/>
    <cellStyle name="20% - Accent5 3 2 2 2" xfId="1413" xr:uid="{00000000-0005-0000-0000-0000B4050000}"/>
    <cellStyle name="20% - Accent5 3 2 2 2 2" xfId="1414" xr:uid="{00000000-0005-0000-0000-0000B5050000}"/>
    <cellStyle name="20% - Accent5 3 2 2 2 2 2" xfId="1415" xr:uid="{00000000-0005-0000-0000-0000B6050000}"/>
    <cellStyle name="20% - Accent5 3 2 2 2 2 3" xfId="9033" xr:uid="{DFCD870C-2F4B-4AE3-9C81-86128C2C3C41}"/>
    <cellStyle name="20% - Accent5 3 2 2 2 3" xfId="1416" xr:uid="{00000000-0005-0000-0000-0000B7050000}"/>
    <cellStyle name="20% - Accent5 3 2 2 2 4" xfId="9032" xr:uid="{42A8CBFA-6AE1-4368-8B5A-A2EF05C8968F}"/>
    <cellStyle name="20% - Accent5 3 2 2 3" xfId="1417" xr:uid="{00000000-0005-0000-0000-0000B8050000}"/>
    <cellStyle name="20% - Accent5 3 2 2 3 2" xfId="1418" xr:uid="{00000000-0005-0000-0000-0000B9050000}"/>
    <cellStyle name="20% - Accent5 3 2 2 3 3" xfId="9034" xr:uid="{22FCB694-2CF1-45EB-A579-4C1033165E34}"/>
    <cellStyle name="20% - Accent5 3 2 2 4" xfId="1419" xr:uid="{00000000-0005-0000-0000-0000BA050000}"/>
    <cellStyle name="20% - Accent5 3 2 2 5" xfId="9031" xr:uid="{BA70B447-23D6-4323-8440-13C3CCA5209C}"/>
    <cellStyle name="20% - Accent5 3 2 3" xfId="1420" xr:uid="{00000000-0005-0000-0000-0000BB050000}"/>
    <cellStyle name="20% - Accent5 3 2 3 2" xfId="1421" xr:uid="{00000000-0005-0000-0000-0000BC050000}"/>
    <cellStyle name="20% - Accent5 3 2 3 2 2" xfId="1422" xr:uid="{00000000-0005-0000-0000-0000BD050000}"/>
    <cellStyle name="20% - Accent5 3 2 3 2 2 2" xfId="1423" xr:uid="{00000000-0005-0000-0000-0000BE050000}"/>
    <cellStyle name="20% - Accent5 3 2 3 2 2 3" xfId="9037" xr:uid="{08D8C459-F106-4BA3-956C-17BDEBEF521E}"/>
    <cellStyle name="20% - Accent5 3 2 3 2 3" xfId="1424" xr:uid="{00000000-0005-0000-0000-0000BF050000}"/>
    <cellStyle name="20% - Accent5 3 2 3 2 4" xfId="9036" xr:uid="{8B7BDCE6-1DA6-426F-9997-DCC822DCC9F5}"/>
    <cellStyle name="20% - Accent5 3 2 3 3" xfId="1425" xr:uid="{00000000-0005-0000-0000-0000C0050000}"/>
    <cellStyle name="20% - Accent5 3 2 3 3 2" xfId="1426" xr:uid="{00000000-0005-0000-0000-0000C1050000}"/>
    <cellStyle name="20% - Accent5 3 2 3 3 3" xfId="9038" xr:uid="{9C2A8742-72C7-4E80-A14A-7886CD7AD413}"/>
    <cellStyle name="20% - Accent5 3 2 3 4" xfId="1427" xr:uid="{00000000-0005-0000-0000-0000C2050000}"/>
    <cellStyle name="20% - Accent5 3 2 3 5" xfId="9035" xr:uid="{AB331932-5885-4EF1-9709-747137331D3F}"/>
    <cellStyle name="20% - Accent5 3 2 4" xfId="1428" xr:uid="{00000000-0005-0000-0000-0000C3050000}"/>
    <cellStyle name="20% - Accent5 3 2 4 2" xfId="1429" xr:uid="{00000000-0005-0000-0000-0000C4050000}"/>
    <cellStyle name="20% - Accent5 3 2 4 2 2" xfId="1430" xr:uid="{00000000-0005-0000-0000-0000C5050000}"/>
    <cellStyle name="20% - Accent5 3 2 4 2 2 2" xfId="1431" xr:uid="{00000000-0005-0000-0000-0000C6050000}"/>
    <cellStyle name="20% - Accent5 3 2 4 2 2 3" xfId="9041" xr:uid="{FDB055F8-7CB7-4F25-AB7A-DC6508847CC2}"/>
    <cellStyle name="20% - Accent5 3 2 4 2 3" xfId="1432" xr:uid="{00000000-0005-0000-0000-0000C7050000}"/>
    <cellStyle name="20% - Accent5 3 2 4 2 4" xfId="9040" xr:uid="{FECB45BE-C9DB-4CC4-BB1E-DB7316B9B4A5}"/>
    <cellStyle name="20% - Accent5 3 2 4 3" xfId="1433" xr:uid="{00000000-0005-0000-0000-0000C8050000}"/>
    <cellStyle name="20% - Accent5 3 2 4 3 2" xfId="1434" xr:uid="{00000000-0005-0000-0000-0000C9050000}"/>
    <cellStyle name="20% - Accent5 3 2 4 3 3" xfId="9042" xr:uid="{E867FACD-5EAF-4A8B-BF61-7A849BCCCF3D}"/>
    <cellStyle name="20% - Accent5 3 2 4 4" xfId="1435" xr:uid="{00000000-0005-0000-0000-0000CA050000}"/>
    <cellStyle name="20% - Accent5 3 2 4 5" xfId="9039" xr:uid="{3A93328A-FF0B-4F39-8DC5-5F46E71BA1F1}"/>
    <cellStyle name="20% - Accent5 3 2 5" xfId="1436" xr:uid="{00000000-0005-0000-0000-0000CB050000}"/>
    <cellStyle name="20% - Accent5 3 2 5 2" xfId="1437" xr:uid="{00000000-0005-0000-0000-0000CC050000}"/>
    <cellStyle name="20% - Accent5 3 2 5 2 2" xfId="1438" xr:uid="{00000000-0005-0000-0000-0000CD050000}"/>
    <cellStyle name="20% - Accent5 3 2 5 2 2 2" xfId="1439" xr:uid="{00000000-0005-0000-0000-0000CE050000}"/>
    <cellStyle name="20% - Accent5 3 2 5 2 2 3" xfId="9045" xr:uid="{B078ABB8-27ED-4AB4-8DF5-7A1F4A9E7A0E}"/>
    <cellStyle name="20% - Accent5 3 2 5 2 3" xfId="1440" xr:uid="{00000000-0005-0000-0000-0000CF050000}"/>
    <cellStyle name="20% - Accent5 3 2 5 2 4" xfId="9044" xr:uid="{ED716A2E-E17E-4E65-A0B9-C0CC1676E87E}"/>
    <cellStyle name="20% - Accent5 3 2 5 3" xfId="1441" xr:uid="{00000000-0005-0000-0000-0000D0050000}"/>
    <cellStyle name="20% - Accent5 3 2 5 3 2" xfId="1442" xr:uid="{00000000-0005-0000-0000-0000D1050000}"/>
    <cellStyle name="20% - Accent5 3 2 5 3 3" xfId="9046" xr:uid="{21F206AA-60B1-484E-81DC-CE071DEF9E36}"/>
    <cellStyle name="20% - Accent5 3 2 5 4" xfId="1443" xr:uid="{00000000-0005-0000-0000-0000D2050000}"/>
    <cellStyle name="20% - Accent5 3 2 5 5" xfId="9043" xr:uid="{1FD6267B-F0F9-4F0C-852D-476A388F8E3B}"/>
    <cellStyle name="20% - Accent5 3 2 6" xfId="1444" xr:uid="{00000000-0005-0000-0000-0000D3050000}"/>
    <cellStyle name="20% - Accent5 3 2 6 2" xfId="1445" xr:uid="{00000000-0005-0000-0000-0000D4050000}"/>
    <cellStyle name="20% - Accent5 3 2 6 2 2" xfId="1446" xr:uid="{00000000-0005-0000-0000-0000D5050000}"/>
    <cellStyle name="20% - Accent5 3 2 6 2 3" xfId="9048" xr:uid="{1D2704A1-1714-404A-AF97-0A5981384A0E}"/>
    <cellStyle name="20% - Accent5 3 2 6 3" xfId="1447" xr:uid="{00000000-0005-0000-0000-0000D6050000}"/>
    <cellStyle name="20% - Accent5 3 2 6 4" xfId="9047" xr:uid="{27D9CC95-1DA6-4C64-BBE0-AA8E7C34C214}"/>
    <cellStyle name="20% - Accent5 3 2 7" xfId="1448" xr:uid="{00000000-0005-0000-0000-0000D7050000}"/>
    <cellStyle name="20% - Accent5 3 2 7 2" xfId="1449" xr:uid="{00000000-0005-0000-0000-0000D8050000}"/>
    <cellStyle name="20% - Accent5 3 2 7 3" xfId="9049" xr:uid="{6697BF2D-89A4-4C58-9C1B-0CA12716E7E0}"/>
    <cellStyle name="20% - Accent5 3 2 8" xfId="1450" xr:uid="{00000000-0005-0000-0000-0000D9050000}"/>
    <cellStyle name="20% - Accent5 3 2 9" xfId="9030" xr:uid="{B3765134-0546-4654-8B36-D370350A0CDC}"/>
    <cellStyle name="20% - Accent5 3 3" xfId="1451" xr:uid="{00000000-0005-0000-0000-0000DA050000}"/>
    <cellStyle name="20% - Accent5 3 3 2" xfId="1452" xr:uid="{00000000-0005-0000-0000-0000DB050000}"/>
    <cellStyle name="20% - Accent5 3 3 2 2" xfId="1453" xr:uid="{00000000-0005-0000-0000-0000DC050000}"/>
    <cellStyle name="20% - Accent5 3 3 2 2 2" xfId="1454" xr:uid="{00000000-0005-0000-0000-0000DD050000}"/>
    <cellStyle name="20% - Accent5 3 3 2 2 3" xfId="9052" xr:uid="{8DDC0CDC-6834-44FC-83BB-0852186BF6BB}"/>
    <cellStyle name="20% - Accent5 3 3 2 3" xfId="1455" xr:uid="{00000000-0005-0000-0000-0000DE050000}"/>
    <cellStyle name="20% - Accent5 3 3 2 4" xfId="9051" xr:uid="{D1C92A3B-608D-4CA6-93B2-6126B009B38B}"/>
    <cellStyle name="20% - Accent5 3 3 3" xfId="1456" xr:uid="{00000000-0005-0000-0000-0000DF050000}"/>
    <cellStyle name="20% - Accent5 3 3 3 2" xfId="1457" xr:uid="{00000000-0005-0000-0000-0000E0050000}"/>
    <cellStyle name="20% - Accent5 3 3 3 3" xfId="9053" xr:uid="{9E19D8BF-C882-465D-AB2D-FF02BE65EB42}"/>
    <cellStyle name="20% - Accent5 3 3 4" xfId="1458" xr:uid="{00000000-0005-0000-0000-0000E1050000}"/>
    <cellStyle name="20% - Accent5 3 3 5" xfId="9050" xr:uid="{A1486380-4802-4A3E-9774-C811A79A8A6C}"/>
    <cellStyle name="20% - Accent5 3 4" xfId="1459" xr:uid="{00000000-0005-0000-0000-0000E2050000}"/>
    <cellStyle name="20% - Accent5 3 4 2" xfId="1460" xr:uid="{00000000-0005-0000-0000-0000E3050000}"/>
    <cellStyle name="20% - Accent5 3 4 2 2" xfId="1461" xr:uid="{00000000-0005-0000-0000-0000E4050000}"/>
    <cellStyle name="20% - Accent5 3 4 2 2 2" xfId="1462" xr:uid="{00000000-0005-0000-0000-0000E5050000}"/>
    <cellStyle name="20% - Accent5 3 4 2 2 3" xfId="9056" xr:uid="{38844880-8EF2-443E-9A3C-54F931839A61}"/>
    <cellStyle name="20% - Accent5 3 4 2 3" xfId="1463" xr:uid="{00000000-0005-0000-0000-0000E6050000}"/>
    <cellStyle name="20% - Accent5 3 4 2 4" xfId="9055" xr:uid="{2AFFF8E7-65EF-4613-B8EC-0BBDCA4E4D08}"/>
    <cellStyle name="20% - Accent5 3 4 3" xfId="1464" xr:uid="{00000000-0005-0000-0000-0000E7050000}"/>
    <cellStyle name="20% - Accent5 3 4 3 2" xfId="1465" xr:uid="{00000000-0005-0000-0000-0000E8050000}"/>
    <cellStyle name="20% - Accent5 3 4 3 3" xfId="9057" xr:uid="{5FB83102-7471-4671-A7C9-35690F1C2533}"/>
    <cellStyle name="20% - Accent5 3 4 4" xfId="1466" xr:uid="{00000000-0005-0000-0000-0000E9050000}"/>
    <cellStyle name="20% - Accent5 3 4 5" xfId="9054" xr:uid="{C8795EA3-B345-4FEA-B39B-A6C8789B2D41}"/>
    <cellStyle name="20% - Accent5 3 5" xfId="1467" xr:uid="{00000000-0005-0000-0000-0000EA050000}"/>
    <cellStyle name="20% - Accent5 3 5 2" xfId="1468" xr:uid="{00000000-0005-0000-0000-0000EB050000}"/>
    <cellStyle name="20% - Accent5 3 5 2 2" xfId="1469" xr:uid="{00000000-0005-0000-0000-0000EC050000}"/>
    <cellStyle name="20% - Accent5 3 5 2 2 2" xfId="1470" xr:uid="{00000000-0005-0000-0000-0000ED050000}"/>
    <cellStyle name="20% - Accent5 3 5 2 2 3" xfId="9060" xr:uid="{CC0D6813-6C78-4B5F-B0BF-DCE13DABFA23}"/>
    <cellStyle name="20% - Accent5 3 5 2 3" xfId="1471" xr:uid="{00000000-0005-0000-0000-0000EE050000}"/>
    <cellStyle name="20% - Accent5 3 5 2 4" xfId="9059" xr:uid="{0524A5F7-C8FA-4683-9DB8-DB4A9FC6A931}"/>
    <cellStyle name="20% - Accent5 3 5 3" xfId="1472" xr:uid="{00000000-0005-0000-0000-0000EF050000}"/>
    <cellStyle name="20% - Accent5 3 5 3 2" xfId="1473" xr:uid="{00000000-0005-0000-0000-0000F0050000}"/>
    <cellStyle name="20% - Accent5 3 5 3 3" xfId="9061" xr:uid="{8266FF49-F402-4376-A3A3-27EEC4AAB057}"/>
    <cellStyle name="20% - Accent5 3 5 4" xfId="1474" xr:uid="{00000000-0005-0000-0000-0000F1050000}"/>
    <cellStyle name="20% - Accent5 3 5 5" xfId="9058" xr:uid="{4E406A75-6CEC-4C38-9961-3C1EB2E8EF55}"/>
    <cellStyle name="20% - Accent5 3 6" xfId="1475" xr:uid="{00000000-0005-0000-0000-0000F2050000}"/>
    <cellStyle name="20% - Accent5 3 6 2" xfId="1476" xr:uid="{00000000-0005-0000-0000-0000F3050000}"/>
    <cellStyle name="20% - Accent5 3 6 2 2" xfId="1477" xr:uid="{00000000-0005-0000-0000-0000F4050000}"/>
    <cellStyle name="20% - Accent5 3 6 2 2 2" xfId="1478" xr:uid="{00000000-0005-0000-0000-0000F5050000}"/>
    <cellStyle name="20% - Accent5 3 6 2 2 3" xfId="9064" xr:uid="{D4B9407D-86DC-46A9-9F6C-C719805FC2BB}"/>
    <cellStyle name="20% - Accent5 3 6 2 3" xfId="1479" xr:uid="{00000000-0005-0000-0000-0000F6050000}"/>
    <cellStyle name="20% - Accent5 3 6 2 4" xfId="9063" xr:uid="{CDDBADF1-F08F-419B-A951-CCFB43C80752}"/>
    <cellStyle name="20% - Accent5 3 6 3" xfId="1480" xr:uid="{00000000-0005-0000-0000-0000F7050000}"/>
    <cellStyle name="20% - Accent5 3 6 3 2" xfId="1481" xr:uid="{00000000-0005-0000-0000-0000F8050000}"/>
    <cellStyle name="20% - Accent5 3 6 3 3" xfId="9065" xr:uid="{BC938116-B0AC-4C53-9DD8-70C264EA9298}"/>
    <cellStyle name="20% - Accent5 3 6 4" xfId="1482" xr:uid="{00000000-0005-0000-0000-0000F9050000}"/>
    <cellStyle name="20% - Accent5 3 6 5" xfId="9062" xr:uid="{E8CD6C12-3E8C-43BC-902E-7E8C5DB1CBC0}"/>
    <cellStyle name="20% - Accent5 3 7" xfId="1483" xr:uid="{00000000-0005-0000-0000-0000FA050000}"/>
    <cellStyle name="20% - Accent5 3 7 2" xfId="1484" xr:uid="{00000000-0005-0000-0000-0000FB050000}"/>
    <cellStyle name="20% - Accent5 3 7 2 2" xfId="1485" xr:uid="{00000000-0005-0000-0000-0000FC050000}"/>
    <cellStyle name="20% - Accent5 3 7 2 3" xfId="9067" xr:uid="{A3FBAA6F-CAD9-4F71-ABD2-1748AB5DF92F}"/>
    <cellStyle name="20% - Accent5 3 7 3" xfId="1486" xr:uid="{00000000-0005-0000-0000-0000FD050000}"/>
    <cellStyle name="20% - Accent5 3 7 4" xfId="9066" xr:uid="{0E99CACD-BC87-41AC-A0A1-C7D783EB80F5}"/>
    <cellStyle name="20% - Accent5 3 8" xfId="1487" xr:uid="{00000000-0005-0000-0000-0000FE050000}"/>
    <cellStyle name="20% - Accent5 3 8 2" xfId="1488" xr:uid="{00000000-0005-0000-0000-0000FF050000}"/>
    <cellStyle name="20% - Accent5 3 8 3" xfId="9068" xr:uid="{49149C0B-6623-4C33-BBF3-D01134383DA9}"/>
    <cellStyle name="20% - Accent5 3 9" xfId="1489" xr:uid="{00000000-0005-0000-0000-000000060000}"/>
    <cellStyle name="20% - Accent5 4" xfId="1490" xr:uid="{00000000-0005-0000-0000-000001060000}"/>
    <cellStyle name="20% - Accent5 4 2" xfId="1491" xr:uid="{00000000-0005-0000-0000-000002060000}"/>
    <cellStyle name="20% - Accent5 4 2 2" xfId="1492" xr:uid="{00000000-0005-0000-0000-000003060000}"/>
    <cellStyle name="20% - Accent5 4 2 2 2" xfId="1493" xr:uid="{00000000-0005-0000-0000-000004060000}"/>
    <cellStyle name="20% - Accent5 4 2 2 2 2" xfId="1494" xr:uid="{00000000-0005-0000-0000-000005060000}"/>
    <cellStyle name="20% - Accent5 4 2 2 2 3" xfId="9072" xr:uid="{C9C62C7C-4CB2-4FB4-9957-7CD49557E48E}"/>
    <cellStyle name="20% - Accent5 4 2 2 3" xfId="1495" xr:uid="{00000000-0005-0000-0000-000006060000}"/>
    <cellStyle name="20% - Accent5 4 2 2 4" xfId="9071" xr:uid="{5A2FB205-21CE-4CF7-876E-21AB1DDF5A26}"/>
    <cellStyle name="20% - Accent5 4 2 3" xfId="1496" xr:uid="{00000000-0005-0000-0000-000007060000}"/>
    <cellStyle name="20% - Accent5 4 2 3 2" xfId="1497" xr:uid="{00000000-0005-0000-0000-000008060000}"/>
    <cellStyle name="20% - Accent5 4 2 3 3" xfId="9073" xr:uid="{D878550A-CAF6-47C4-B709-396379DAA274}"/>
    <cellStyle name="20% - Accent5 4 2 4" xfId="1498" xr:uid="{00000000-0005-0000-0000-000009060000}"/>
    <cellStyle name="20% - Accent5 4 2 5" xfId="9070" xr:uid="{25A776E8-753E-4F45-A8B5-6318AFCF6ABC}"/>
    <cellStyle name="20% - Accent5 4 3" xfId="1499" xr:uid="{00000000-0005-0000-0000-00000A060000}"/>
    <cellStyle name="20% - Accent5 4 3 2" xfId="1500" xr:uid="{00000000-0005-0000-0000-00000B060000}"/>
    <cellStyle name="20% - Accent5 4 3 2 2" xfId="1501" xr:uid="{00000000-0005-0000-0000-00000C060000}"/>
    <cellStyle name="20% - Accent5 4 3 2 2 2" xfId="1502" xr:uid="{00000000-0005-0000-0000-00000D060000}"/>
    <cellStyle name="20% - Accent5 4 3 2 2 3" xfId="9076" xr:uid="{3CDC883F-38E1-44C8-B3DD-0B3E92CB60C0}"/>
    <cellStyle name="20% - Accent5 4 3 2 3" xfId="1503" xr:uid="{00000000-0005-0000-0000-00000E060000}"/>
    <cellStyle name="20% - Accent5 4 3 2 4" xfId="9075" xr:uid="{8C367FB9-5EEF-4FA8-B7C9-B04D3740DD7C}"/>
    <cellStyle name="20% - Accent5 4 3 3" xfId="1504" xr:uid="{00000000-0005-0000-0000-00000F060000}"/>
    <cellStyle name="20% - Accent5 4 3 3 2" xfId="1505" xr:uid="{00000000-0005-0000-0000-000010060000}"/>
    <cellStyle name="20% - Accent5 4 3 3 3" xfId="9077" xr:uid="{1397B431-3852-4FB3-A72D-F2A8918E3855}"/>
    <cellStyle name="20% - Accent5 4 3 4" xfId="1506" xr:uid="{00000000-0005-0000-0000-000011060000}"/>
    <cellStyle name="20% - Accent5 4 3 5" xfId="9074" xr:uid="{1A86B140-F265-41BE-AAA1-A268BE72CDA2}"/>
    <cellStyle name="20% - Accent5 4 4" xfId="1507" xr:uid="{00000000-0005-0000-0000-000012060000}"/>
    <cellStyle name="20% - Accent5 4 4 2" xfId="1508" xr:uid="{00000000-0005-0000-0000-000013060000}"/>
    <cellStyle name="20% - Accent5 4 4 2 2" xfId="1509" xr:uid="{00000000-0005-0000-0000-000014060000}"/>
    <cellStyle name="20% - Accent5 4 4 2 2 2" xfId="1510" xr:uid="{00000000-0005-0000-0000-000015060000}"/>
    <cellStyle name="20% - Accent5 4 4 2 2 3" xfId="9080" xr:uid="{35D696E3-327C-45AA-B69E-D9DDA6B2044C}"/>
    <cellStyle name="20% - Accent5 4 4 2 3" xfId="1511" xr:uid="{00000000-0005-0000-0000-000016060000}"/>
    <cellStyle name="20% - Accent5 4 4 2 4" xfId="9079" xr:uid="{EB12225F-F691-46D3-BED3-772A22577E2C}"/>
    <cellStyle name="20% - Accent5 4 4 3" xfId="1512" xr:uid="{00000000-0005-0000-0000-000017060000}"/>
    <cellStyle name="20% - Accent5 4 4 3 2" xfId="1513" xr:uid="{00000000-0005-0000-0000-000018060000}"/>
    <cellStyle name="20% - Accent5 4 4 3 3" xfId="9081" xr:uid="{21F1A3AB-9357-48C5-B5B2-D05329B87F6C}"/>
    <cellStyle name="20% - Accent5 4 4 4" xfId="1514" xr:uid="{00000000-0005-0000-0000-000019060000}"/>
    <cellStyle name="20% - Accent5 4 4 5" xfId="9078" xr:uid="{D434AB1B-37E5-4F7E-9E51-0DB9DB644E89}"/>
    <cellStyle name="20% - Accent5 4 5" xfId="1515" xr:uid="{00000000-0005-0000-0000-00001A060000}"/>
    <cellStyle name="20% - Accent5 4 5 2" xfId="1516" xr:uid="{00000000-0005-0000-0000-00001B060000}"/>
    <cellStyle name="20% - Accent5 4 5 2 2" xfId="1517" xr:uid="{00000000-0005-0000-0000-00001C060000}"/>
    <cellStyle name="20% - Accent5 4 5 2 2 2" xfId="1518" xr:uid="{00000000-0005-0000-0000-00001D060000}"/>
    <cellStyle name="20% - Accent5 4 5 2 2 3" xfId="9084" xr:uid="{32DE1572-A28B-4204-86C5-1AA2507A5B99}"/>
    <cellStyle name="20% - Accent5 4 5 2 3" xfId="1519" xr:uid="{00000000-0005-0000-0000-00001E060000}"/>
    <cellStyle name="20% - Accent5 4 5 2 4" xfId="9083" xr:uid="{4A13AAC2-A141-4C1A-AF57-E39BB21016E1}"/>
    <cellStyle name="20% - Accent5 4 5 3" xfId="1520" xr:uid="{00000000-0005-0000-0000-00001F060000}"/>
    <cellStyle name="20% - Accent5 4 5 3 2" xfId="1521" xr:uid="{00000000-0005-0000-0000-000020060000}"/>
    <cellStyle name="20% - Accent5 4 5 3 3" xfId="9085" xr:uid="{045138AD-BC6A-492F-892F-9A465519FAA7}"/>
    <cellStyle name="20% - Accent5 4 5 4" xfId="1522" xr:uid="{00000000-0005-0000-0000-000021060000}"/>
    <cellStyle name="20% - Accent5 4 5 5" xfId="9082" xr:uid="{281B28EB-60C4-49B1-866D-267AEC624E4C}"/>
    <cellStyle name="20% - Accent5 4 6" xfId="1523" xr:uid="{00000000-0005-0000-0000-000022060000}"/>
    <cellStyle name="20% - Accent5 4 6 2" xfId="1524" xr:uid="{00000000-0005-0000-0000-000023060000}"/>
    <cellStyle name="20% - Accent5 4 6 2 2" xfId="1525" xr:uid="{00000000-0005-0000-0000-000024060000}"/>
    <cellStyle name="20% - Accent5 4 6 2 3" xfId="9087" xr:uid="{6B513C8F-A7E7-4FB9-98B3-BE4027104C0D}"/>
    <cellStyle name="20% - Accent5 4 6 3" xfId="1526" xr:uid="{00000000-0005-0000-0000-000025060000}"/>
    <cellStyle name="20% - Accent5 4 6 4" xfId="9086" xr:uid="{CCE2FE87-C649-4FB8-9C58-6697E4FC291E}"/>
    <cellStyle name="20% - Accent5 4 7" xfId="1527" xr:uid="{00000000-0005-0000-0000-000026060000}"/>
    <cellStyle name="20% - Accent5 4 7 2" xfId="1528" xr:uid="{00000000-0005-0000-0000-000027060000}"/>
    <cellStyle name="20% - Accent5 4 7 3" xfId="9088" xr:uid="{7CE8C1C9-76B3-4BBB-90E8-BED645FC24A0}"/>
    <cellStyle name="20% - Accent5 4 8" xfId="1529" xr:uid="{00000000-0005-0000-0000-000028060000}"/>
    <cellStyle name="20% - Accent5 4 9" xfId="9069" xr:uid="{A3F0C376-254B-44CC-80E1-E29E2F07D5CB}"/>
    <cellStyle name="20% - Accent5 5" xfId="1530" xr:uid="{00000000-0005-0000-0000-000029060000}"/>
    <cellStyle name="20% - Accent5 5 2" xfId="1531" xr:uid="{00000000-0005-0000-0000-00002A060000}"/>
    <cellStyle name="20% - Accent5 5 2 2" xfId="1532" xr:uid="{00000000-0005-0000-0000-00002B060000}"/>
    <cellStyle name="20% - Accent5 5 2 2 2" xfId="1533" xr:uid="{00000000-0005-0000-0000-00002C060000}"/>
    <cellStyle name="20% - Accent5 5 2 2 3" xfId="9091" xr:uid="{BCC96427-E5AC-4BB1-B370-7BDFF3EF2EC6}"/>
    <cellStyle name="20% - Accent5 5 2 3" xfId="1534" xr:uid="{00000000-0005-0000-0000-00002D060000}"/>
    <cellStyle name="20% - Accent5 5 2 4" xfId="9090" xr:uid="{5E66C1C1-8860-4A69-BD82-BD27ED79D914}"/>
    <cellStyle name="20% - Accent5 5 3" xfId="1535" xr:uid="{00000000-0005-0000-0000-00002E060000}"/>
    <cellStyle name="20% - Accent5 5 3 2" xfId="1536" xr:uid="{00000000-0005-0000-0000-00002F060000}"/>
    <cellStyle name="20% - Accent5 5 3 3" xfId="9092" xr:uid="{9E3453AF-C314-4E59-AEFA-C0E0C78B30AC}"/>
    <cellStyle name="20% - Accent5 5 4" xfId="1537" xr:uid="{00000000-0005-0000-0000-000030060000}"/>
    <cellStyle name="20% - Accent5 5 5" xfId="9089" xr:uid="{07C76634-ECB1-4943-B629-F49F33865080}"/>
    <cellStyle name="20% - Accent5 6" xfId="1538" xr:uid="{00000000-0005-0000-0000-000031060000}"/>
    <cellStyle name="20% - Accent5 6 2" xfId="1539" xr:uid="{00000000-0005-0000-0000-000032060000}"/>
    <cellStyle name="20% - Accent5 6 2 2" xfId="1540" xr:uid="{00000000-0005-0000-0000-000033060000}"/>
    <cellStyle name="20% - Accent5 6 2 2 2" xfId="1541" xr:uid="{00000000-0005-0000-0000-000034060000}"/>
    <cellStyle name="20% - Accent5 6 2 2 3" xfId="9095" xr:uid="{697D0955-2CB5-4B23-8EA3-F605780BE166}"/>
    <cellStyle name="20% - Accent5 6 2 3" xfId="1542" xr:uid="{00000000-0005-0000-0000-000035060000}"/>
    <cellStyle name="20% - Accent5 6 2 4" xfId="9094" xr:uid="{51023C1E-C870-44D2-8924-FE63AFB0DAFD}"/>
    <cellStyle name="20% - Accent5 6 3" xfId="1543" xr:uid="{00000000-0005-0000-0000-000036060000}"/>
    <cellStyle name="20% - Accent5 6 3 2" xfId="1544" xr:uid="{00000000-0005-0000-0000-000037060000}"/>
    <cellStyle name="20% - Accent5 6 3 3" xfId="9096" xr:uid="{105E54D3-E26C-4FB2-BD75-9FDFE355AEEF}"/>
    <cellStyle name="20% - Accent5 6 4" xfId="1545" xr:uid="{00000000-0005-0000-0000-000038060000}"/>
    <cellStyle name="20% - Accent5 6 5" xfId="9093" xr:uid="{E5BCCAA3-89A5-448F-9AF8-64FE93B2B42B}"/>
    <cellStyle name="20% - Accent5 7" xfId="1546" xr:uid="{00000000-0005-0000-0000-000039060000}"/>
    <cellStyle name="20% - Accent5 7 2" xfId="1547" xr:uid="{00000000-0005-0000-0000-00003A060000}"/>
    <cellStyle name="20% - Accent5 7 2 2" xfId="1548" xr:uid="{00000000-0005-0000-0000-00003B060000}"/>
    <cellStyle name="20% - Accent5 7 2 2 2" xfId="1549" xr:uid="{00000000-0005-0000-0000-00003C060000}"/>
    <cellStyle name="20% - Accent5 7 2 2 3" xfId="9099" xr:uid="{35C0885E-B14D-43EA-8BB6-473E05E29A17}"/>
    <cellStyle name="20% - Accent5 7 2 3" xfId="1550" xr:uid="{00000000-0005-0000-0000-00003D060000}"/>
    <cellStyle name="20% - Accent5 7 2 4" xfId="9098" xr:uid="{937C0345-6CD6-4469-B57E-0A2C8BDEC0AE}"/>
    <cellStyle name="20% - Accent5 7 3" xfId="1551" xr:uid="{00000000-0005-0000-0000-00003E060000}"/>
    <cellStyle name="20% - Accent5 7 3 2" xfId="1552" xr:uid="{00000000-0005-0000-0000-00003F060000}"/>
    <cellStyle name="20% - Accent5 7 3 3" xfId="9100" xr:uid="{6753A7DF-6D34-48FB-B692-8E00BDCDCDBE}"/>
    <cellStyle name="20% - Accent5 7 4" xfId="1553" xr:uid="{00000000-0005-0000-0000-000040060000}"/>
    <cellStyle name="20% - Accent5 7 5" xfId="9097" xr:uid="{49E71C60-3A26-4962-B931-3736880A8408}"/>
    <cellStyle name="20% - Accent5 8" xfId="1554" xr:uid="{00000000-0005-0000-0000-000041060000}"/>
    <cellStyle name="20% - Accent5 8 2" xfId="1555" xr:uid="{00000000-0005-0000-0000-000042060000}"/>
    <cellStyle name="20% - Accent5 8 2 2" xfId="1556" xr:uid="{00000000-0005-0000-0000-000043060000}"/>
    <cellStyle name="20% - Accent5 8 2 2 2" xfId="1557" xr:uid="{00000000-0005-0000-0000-000044060000}"/>
    <cellStyle name="20% - Accent5 8 2 2 3" xfId="9103" xr:uid="{9B391FFD-4002-4F94-B233-F2E462C4D339}"/>
    <cellStyle name="20% - Accent5 8 2 3" xfId="1558" xr:uid="{00000000-0005-0000-0000-000045060000}"/>
    <cellStyle name="20% - Accent5 8 2 4" xfId="9102" xr:uid="{F3B97EB5-B120-4218-9888-E38F5CF81E26}"/>
    <cellStyle name="20% - Accent5 8 3" xfId="1559" xr:uid="{00000000-0005-0000-0000-000046060000}"/>
    <cellStyle name="20% - Accent5 8 3 2" xfId="1560" xr:uid="{00000000-0005-0000-0000-000047060000}"/>
    <cellStyle name="20% - Accent5 8 3 3" xfId="9104" xr:uid="{9C39D5B5-655F-462F-9128-EE8DF781636F}"/>
    <cellStyle name="20% - Accent5 8 4" xfId="1561" xr:uid="{00000000-0005-0000-0000-000048060000}"/>
    <cellStyle name="20% - Accent5 8 5" xfId="9101" xr:uid="{C17CAD8D-D00E-4E32-8D7B-7035F7BED746}"/>
    <cellStyle name="20% - Accent6 2" xfId="1562" xr:uid="{00000000-0005-0000-0000-000049060000}"/>
    <cellStyle name="20% - Accent6 2 10" xfId="1563" xr:uid="{00000000-0005-0000-0000-00004A060000}"/>
    <cellStyle name="20% - Accent6 2 11" xfId="9105" xr:uid="{8B18ED49-BD00-4685-9F4A-912DA70D40D1}"/>
    <cellStyle name="20% - Accent6 2 2" xfId="1564" xr:uid="{00000000-0005-0000-0000-00004B060000}"/>
    <cellStyle name="20% - Accent6 2 2 10" xfId="9106" xr:uid="{EC771136-0473-4BB7-82FF-712B54419B9B}"/>
    <cellStyle name="20% - Accent6 2 2 2" xfId="1565" xr:uid="{00000000-0005-0000-0000-00004C060000}"/>
    <cellStyle name="20% - Accent6 2 2 2 2" xfId="1566" xr:uid="{00000000-0005-0000-0000-00004D060000}"/>
    <cellStyle name="20% - Accent6 2 2 2 2 2" xfId="1567" xr:uid="{00000000-0005-0000-0000-00004E060000}"/>
    <cellStyle name="20% - Accent6 2 2 2 2 2 2" xfId="1568" xr:uid="{00000000-0005-0000-0000-00004F060000}"/>
    <cellStyle name="20% - Accent6 2 2 2 2 2 2 2" xfId="1569" xr:uid="{00000000-0005-0000-0000-000050060000}"/>
    <cellStyle name="20% - Accent6 2 2 2 2 2 2 3" xfId="9110" xr:uid="{32083B5D-A06E-467C-B2DC-721B024D0383}"/>
    <cellStyle name="20% - Accent6 2 2 2 2 2 3" xfId="1570" xr:uid="{00000000-0005-0000-0000-000051060000}"/>
    <cellStyle name="20% - Accent6 2 2 2 2 2 4" xfId="9109" xr:uid="{42FAA442-19AD-4008-9D57-9FF4E1DB0F53}"/>
    <cellStyle name="20% - Accent6 2 2 2 2 3" xfId="1571" xr:uid="{00000000-0005-0000-0000-000052060000}"/>
    <cellStyle name="20% - Accent6 2 2 2 2 3 2" xfId="1572" xr:uid="{00000000-0005-0000-0000-000053060000}"/>
    <cellStyle name="20% - Accent6 2 2 2 2 3 3" xfId="9111" xr:uid="{C0B1E44D-9CDB-4870-A525-DAAC22815C43}"/>
    <cellStyle name="20% - Accent6 2 2 2 2 4" xfId="1573" xr:uid="{00000000-0005-0000-0000-000054060000}"/>
    <cellStyle name="20% - Accent6 2 2 2 2 5" xfId="9108" xr:uid="{A7219519-2725-4B3D-8242-452517CB2F24}"/>
    <cellStyle name="20% - Accent6 2 2 2 3" xfId="1574" xr:uid="{00000000-0005-0000-0000-000055060000}"/>
    <cellStyle name="20% - Accent6 2 2 2 3 2" xfId="1575" xr:uid="{00000000-0005-0000-0000-000056060000}"/>
    <cellStyle name="20% - Accent6 2 2 2 3 2 2" xfId="1576" xr:uid="{00000000-0005-0000-0000-000057060000}"/>
    <cellStyle name="20% - Accent6 2 2 2 3 2 2 2" xfId="1577" xr:uid="{00000000-0005-0000-0000-000058060000}"/>
    <cellStyle name="20% - Accent6 2 2 2 3 2 2 3" xfId="9114" xr:uid="{C9FAAAB4-FFA2-4D8C-A9DC-43B57A883F34}"/>
    <cellStyle name="20% - Accent6 2 2 2 3 2 3" xfId="1578" xr:uid="{00000000-0005-0000-0000-000059060000}"/>
    <cellStyle name="20% - Accent6 2 2 2 3 2 4" xfId="9113" xr:uid="{7E3C2B44-470D-4054-BCA6-A0836A01F51F}"/>
    <cellStyle name="20% - Accent6 2 2 2 3 3" xfId="1579" xr:uid="{00000000-0005-0000-0000-00005A060000}"/>
    <cellStyle name="20% - Accent6 2 2 2 3 3 2" xfId="1580" xr:uid="{00000000-0005-0000-0000-00005B060000}"/>
    <cellStyle name="20% - Accent6 2 2 2 3 3 3" xfId="9115" xr:uid="{8955B307-6A53-40D4-A440-2B062F722C67}"/>
    <cellStyle name="20% - Accent6 2 2 2 3 4" xfId="1581" xr:uid="{00000000-0005-0000-0000-00005C060000}"/>
    <cellStyle name="20% - Accent6 2 2 2 3 5" xfId="9112" xr:uid="{98332D0E-E1A4-47C0-A409-F39E786807F8}"/>
    <cellStyle name="20% - Accent6 2 2 2 4" xfId="1582" xr:uid="{00000000-0005-0000-0000-00005D060000}"/>
    <cellStyle name="20% - Accent6 2 2 2 4 2" xfId="1583" xr:uid="{00000000-0005-0000-0000-00005E060000}"/>
    <cellStyle name="20% - Accent6 2 2 2 4 2 2" xfId="1584" xr:uid="{00000000-0005-0000-0000-00005F060000}"/>
    <cellStyle name="20% - Accent6 2 2 2 4 2 2 2" xfId="1585" xr:uid="{00000000-0005-0000-0000-000060060000}"/>
    <cellStyle name="20% - Accent6 2 2 2 4 2 2 3" xfId="9118" xr:uid="{70D8497C-04B7-4E1D-AA1F-FEDD54D23993}"/>
    <cellStyle name="20% - Accent6 2 2 2 4 2 3" xfId="1586" xr:uid="{00000000-0005-0000-0000-000061060000}"/>
    <cellStyle name="20% - Accent6 2 2 2 4 2 4" xfId="9117" xr:uid="{5F512447-0B15-49EE-92A3-6C3E25B9237A}"/>
    <cellStyle name="20% - Accent6 2 2 2 4 3" xfId="1587" xr:uid="{00000000-0005-0000-0000-000062060000}"/>
    <cellStyle name="20% - Accent6 2 2 2 4 3 2" xfId="1588" xr:uid="{00000000-0005-0000-0000-000063060000}"/>
    <cellStyle name="20% - Accent6 2 2 2 4 3 3" xfId="9119" xr:uid="{C0FFC7C0-1F94-4118-B8A1-6C63435FB83A}"/>
    <cellStyle name="20% - Accent6 2 2 2 4 4" xfId="1589" xr:uid="{00000000-0005-0000-0000-000064060000}"/>
    <cellStyle name="20% - Accent6 2 2 2 4 5" xfId="9116" xr:uid="{5C09D5B5-7D91-4ECC-9100-DDD183B4D16A}"/>
    <cellStyle name="20% - Accent6 2 2 2 5" xfId="1590" xr:uid="{00000000-0005-0000-0000-000065060000}"/>
    <cellStyle name="20% - Accent6 2 2 2 5 2" xfId="1591" xr:uid="{00000000-0005-0000-0000-000066060000}"/>
    <cellStyle name="20% - Accent6 2 2 2 5 2 2" xfId="1592" xr:uid="{00000000-0005-0000-0000-000067060000}"/>
    <cellStyle name="20% - Accent6 2 2 2 5 2 2 2" xfId="1593" xr:uid="{00000000-0005-0000-0000-000068060000}"/>
    <cellStyle name="20% - Accent6 2 2 2 5 2 2 3" xfId="9122" xr:uid="{AA0A95E4-81CD-494A-81FA-A699D3E99295}"/>
    <cellStyle name="20% - Accent6 2 2 2 5 2 3" xfId="1594" xr:uid="{00000000-0005-0000-0000-000069060000}"/>
    <cellStyle name="20% - Accent6 2 2 2 5 2 4" xfId="9121" xr:uid="{F59EFD48-CD0A-45CD-AC8F-A0668DC0E5F1}"/>
    <cellStyle name="20% - Accent6 2 2 2 5 3" xfId="1595" xr:uid="{00000000-0005-0000-0000-00006A060000}"/>
    <cellStyle name="20% - Accent6 2 2 2 5 3 2" xfId="1596" xr:uid="{00000000-0005-0000-0000-00006B060000}"/>
    <cellStyle name="20% - Accent6 2 2 2 5 3 3" xfId="9123" xr:uid="{6C96B9BB-3DF6-40D4-863D-D24591E0A2EA}"/>
    <cellStyle name="20% - Accent6 2 2 2 5 4" xfId="1597" xr:uid="{00000000-0005-0000-0000-00006C060000}"/>
    <cellStyle name="20% - Accent6 2 2 2 5 5" xfId="9120" xr:uid="{AA7772BA-733E-40BF-AEB2-93FD9EC2C428}"/>
    <cellStyle name="20% - Accent6 2 2 2 6" xfId="1598" xr:uid="{00000000-0005-0000-0000-00006D060000}"/>
    <cellStyle name="20% - Accent6 2 2 2 6 2" xfId="1599" xr:uid="{00000000-0005-0000-0000-00006E060000}"/>
    <cellStyle name="20% - Accent6 2 2 2 6 2 2" xfId="1600" xr:uid="{00000000-0005-0000-0000-00006F060000}"/>
    <cellStyle name="20% - Accent6 2 2 2 6 2 3" xfId="9125" xr:uid="{8F9EF722-209C-4DA7-A45D-E5AA536C6B55}"/>
    <cellStyle name="20% - Accent6 2 2 2 6 3" xfId="1601" xr:uid="{00000000-0005-0000-0000-000070060000}"/>
    <cellStyle name="20% - Accent6 2 2 2 6 4" xfId="9124" xr:uid="{7C3FC29D-80F3-4806-836C-607F8D789958}"/>
    <cellStyle name="20% - Accent6 2 2 2 7" xfId="1602" xr:uid="{00000000-0005-0000-0000-000071060000}"/>
    <cellStyle name="20% - Accent6 2 2 2 7 2" xfId="1603" xr:uid="{00000000-0005-0000-0000-000072060000}"/>
    <cellStyle name="20% - Accent6 2 2 2 7 3" xfId="9126" xr:uid="{25B63D94-2895-49C8-B485-5C7E591EFD45}"/>
    <cellStyle name="20% - Accent6 2 2 2 8" xfId="1604" xr:uid="{00000000-0005-0000-0000-000073060000}"/>
    <cellStyle name="20% - Accent6 2 2 2 9" xfId="9107" xr:uid="{2D7A3011-DD56-480D-85BF-F831E6F7DF02}"/>
    <cellStyle name="20% - Accent6 2 2 3" xfId="1605" xr:uid="{00000000-0005-0000-0000-000074060000}"/>
    <cellStyle name="20% - Accent6 2 2 3 2" xfId="1606" xr:uid="{00000000-0005-0000-0000-000075060000}"/>
    <cellStyle name="20% - Accent6 2 2 3 2 2" xfId="1607" xr:uid="{00000000-0005-0000-0000-000076060000}"/>
    <cellStyle name="20% - Accent6 2 2 3 2 2 2" xfId="1608" xr:uid="{00000000-0005-0000-0000-000077060000}"/>
    <cellStyle name="20% - Accent6 2 2 3 2 2 3" xfId="9129" xr:uid="{AA6FBEE7-284F-456E-9266-4EB598AE6813}"/>
    <cellStyle name="20% - Accent6 2 2 3 2 3" xfId="1609" xr:uid="{00000000-0005-0000-0000-000078060000}"/>
    <cellStyle name="20% - Accent6 2 2 3 2 4" xfId="9128" xr:uid="{C8227E7F-4346-451A-8CCA-2DBCD4A4F60F}"/>
    <cellStyle name="20% - Accent6 2 2 3 3" xfId="1610" xr:uid="{00000000-0005-0000-0000-000079060000}"/>
    <cellStyle name="20% - Accent6 2 2 3 3 2" xfId="1611" xr:uid="{00000000-0005-0000-0000-00007A060000}"/>
    <cellStyle name="20% - Accent6 2 2 3 3 3" xfId="9130" xr:uid="{CD1E6071-201B-4E5B-8600-BB9822966A02}"/>
    <cellStyle name="20% - Accent6 2 2 3 4" xfId="1612" xr:uid="{00000000-0005-0000-0000-00007B060000}"/>
    <cellStyle name="20% - Accent6 2 2 3 5" xfId="9127" xr:uid="{DAF74E47-F5B8-4435-8C43-9AEFBA85B6C5}"/>
    <cellStyle name="20% - Accent6 2 2 4" xfId="1613" xr:uid="{00000000-0005-0000-0000-00007C060000}"/>
    <cellStyle name="20% - Accent6 2 2 4 2" xfId="1614" xr:uid="{00000000-0005-0000-0000-00007D060000}"/>
    <cellStyle name="20% - Accent6 2 2 4 2 2" xfId="1615" xr:uid="{00000000-0005-0000-0000-00007E060000}"/>
    <cellStyle name="20% - Accent6 2 2 4 2 2 2" xfId="1616" xr:uid="{00000000-0005-0000-0000-00007F060000}"/>
    <cellStyle name="20% - Accent6 2 2 4 2 2 3" xfId="9133" xr:uid="{DB1551C7-98D4-4EA9-ABAF-B828E6E1CB6F}"/>
    <cellStyle name="20% - Accent6 2 2 4 2 3" xfId="1617" xr:uid="{00000000-0005-0000-0000-000080060000}"/>
    <cellStyle name="20% - Accent6 2 2 4 2 4" xfId="9132" xr:uid="{409B4DEC-2B15-47CF-AE54-DDE4B9C20519}"/>
    <cellStyle name="20% - Accent6 2 2 4 3" xfId="1618" xr:uid="{00000000-0005-0000-0000-000081060000}"/>
    <cellStyle name="20% - Accent6 2 2 4 3 2" xfId="1619" xr:uid="{00000000-0005-0000-0000-000082060000}"/>
    <cellStyle name="20% - Accent6 2 2 4 3 3" xfId="9134" xr:uid="{B0357F7A-D25C-453C-8C4F-0E7C3C88885D}"/>
    <cellStyle name="20% - Accent6 2 2 4 4" xfId="1620" xr:uid="{00000000-0005-0000-0000-000083060000}"/>
    <cellStyle name="20% - Accent6 2 2 4 5" xfId="9131" xr:uid="{6007F3BF-25EA-47C2-B50B-6ED22422F77E}"/>
    <cellStyle name="20% - Accent6 2 2 5" xfId="1621" xr:uid="{00000000-0005-0000-0000-000084060000}"/>
    <cellStyle name="20% - Accent6 2 2 5 2" xfId="1622" xr:uid="{00000000-0005-0000-0000-000085060000}"/>
    <cellStyle name="20% - Accent6 2 2 5 2 2" xfId="1623" xr:uid="{00000000-0005-0000-0000-000086060000}"/>
    <cellStyle name="20% - Accent6 2 2 5 2 2 2" xfId="1624" xr:uid="{00000000-0005-0000-0000-000087060000}"/>
    <cellStyle name="20% - Accent6 2 2 5 2 2 3" xfId="9137" xr:uid="{57DCD6C2-EF59-4B13-A3DE-99FFCA13B554}"/>
    <cellStyle name="20% - Accent6 2 2 5 2 3" xfId="1625" xr:uid="{00000000-0005-0000-0000-000088060000}"/>
    <cellStyle name="20% - Accent6 2 2 5 2 4" xfId="9136" xr:uid="{62D8CEED-0017-4813-8EA0-7264410D6F2E}"/>
    <cellStyle name="20% - Accent6 2 2 5 3" xfId="1626" xr:uid="{00000000-0005-0000-0000-000089060000}"/>
    <cellStyle name="20% - Accent6 2 2 5 3 2" xfId="1627" xr:uid="{00000000-0005-0000-0000-00008A060000}"/>
    <cellStyle name="20% - Accent6 2 2 5 3 3" xfId="9138" xr:uid="{16014EB3-6C11-4EB1-8EAE-C3BD442F159D}"/>
    <cellStyle name="20% - Accent6 2 2 5 4" xfId="1628" xr:uid="{00000000-0005-0000-0000-00008B060000}"/>
    <cellStyle name="20% - Accent6 2 2 5 5" xfId="9135" xr:uid="{3C0C8AB6-6701-49F3-A534-1DE3F0E3FA3F}"/>
    <cellStyle name="20% - Accent6 2 2 6" xfId="1629" xr:uid="{00000000-0005-0000-0000-00008C060000}"/>
    <cellStyle name="20% - Accent6 2 2 6 2" xfId="1630" xr:uid="{00000000-0005-0000-0000-00008D060000}"/>
    <cellStyle name="20% - Accent6 2 2 6 2 2" xfId="1631" xr:uid="{00000000-0005-0000-0000-00008E060000}"/>
    <cellStyle name="20% - Accent6 2 2 6 2 2 2" xfId="1632" xr:uid="{00000000-0005-0000-0000-00008F060000}"/>
    <cellStyle name="20% - Accent6 2 2 6 2 2 3" xfId="9141" xr:uid="{5A807F27-35B0-43B7-8B71-3311D142E0DC}"/>
    <cellStyle name="20% - Accent6 2 2 6 2 3" xfId="1633" xr:uid="{00000000-0005-0000-0000-000090060000}"/>
    <cellStyle name="20% - Accent6 2 2 6 2 4" xfId="9140" xr:uid="{60B3F298-FFA5-4CC6-8C1C-1B43D83E5C1D}"/>
    <cellStyle name="20% - Accent6 2 2 6 3" xfId="1634" xr:uid="{00000000-0005-0000-0000-000091060000}"/>
    <cellStyle name="20% - Accent6 2 2 6 3 2" xfId="1635" xr:uid="{00000000-0005-0000-0000-000092060000}"/>
    <cellStyle name="20% - Accent6 2 2 6 3 3" xfId="9142" xr:uid="{7B2336AA-DC8A-4CE3-8DD0-BC44B637757D}"/>
    <cellStyle name="20% - Accent6 2 2 6 4" xfId="1636" xr:uid="{00000000-0005-0000-0000-000093060000}"/>
    <cellStyle name="20% - Accent6 2 2 6 5" xfId="9139" xr:uid="{7A8068FD-6CED-47B6-B697-5013931EA59C}"/>
    <cellStyle name="20% - Accent6 2 2 7" xfId="1637" xr:uid="{00000000-0005-0000-0000-000094060000}"/>
    <cellStyle name="20% - Accent6 2 2 7 2" xfId="1638" xr:uid="{00000000-0005-0000-0000-000095060000}"/>
    <cellStyle name="20% - Accent6 2 2 7 2 2" xfId="1639" xr:uid="{00000000-0005-0000-0000-000096060000}"/>
    <cellStyle name="20% - Accent6 2 2 7 2 3" xfId="9144" xr:uid="{FF84A168-6481-458F-A888-606221880B2B}"/>
    <cellStyle name="20% - Accent6 2 2 7 3" xfId="1640" xr:uid="{00000000-0005-0000-0000-000097060000}"/>
    <cellStyle name="20% - Accent6 2 2 7 4" xfId="9143" xr:uid="{304CF1C7-B0C1-4B02-8D1D-C0373DE5A197}"/>
    <cellStyle name="20% - Accent6 2 2 8" xfId="1641" xr:uid="{00000000-0005-0000-0000-000098060000}"/>
    <cellStyle name="20% - Accent6 2 2 8 2" xfId="1642" xr:uid="{00000000-0005-0000-0000-000099060000}"/>
    <cellStyle name="20% - Accent6 2 2 8 3" xfId="9145" xr:uid="{4963DB85-CDA5-4E18-A42B-02E9D97D9816}"/>
    <cellStyle name="20% - Accent6 2 2 9" xfId="1643" xr:uid="{00000000-0005-0000-0000-00009A060000}"/>
    <cellStyle name="20% - Accent6 2 3" xfId="1644" xr:uid="{00000000-0005-0000-0000-00009B060000}"/>
    <cellStyle name="20% - Accent6 2 3 2" xfId="1645" xr:uid="{00000000-0005-0000-0000-00009C060000}"/>
    <cellStyle name="20% - Accent6 2 3 2 2" xfId="1646" xr:uid="{00000000-0005-0000-0000-00009D060000}"/>
    <cellStyle name="20% - Accent6 2 3 2 2 2" xfId="1647" xr:uid="{00000000-0005-0000-0000-00009E060000}"/>
    <cellStyle name="20% - Accent6 2 3 2 2 2 2" xfId="1648" xr:uid="{00000000-0005-0000-0000-00009F060000}"/>
    <cellStyle name="20% - Accent6 2 3 2 2 2 3" xfId="9149" xr:uid="{B0482D20-6335-4F32-BB46-B3BA237C1A3A}"/>
    <cellStyle name="20% - Accent6 2 3 2 2 3" xfId="1649" xr:uid="{00000000-0005-0000-0000-0000A0060000}"/>
    <cellStyle name="20% - Accent6 2 3 2 2 4" xfId="9148" xr:uid="{5A8F6511-B724-412F-B21A-96393884DD17}"/>
    <cellStyle name="20% - Accent6 2 3 2 3" xfId="1650" xr:uid="{00000000-0005-0000-0000-0000A1060000}"/>
    <cellStyle name="20% - Accent6 2 3 2 3 2" xfId="1651" xr:uid="{00000000-0005-0000-0000-0000A2060000}"/>
    <cellStyle name="20% - Accent6 2 3 2 3 3" xfId="9150" xr:uid="{2B3D6FB0-A6F0-4B22-8C27-4019E56FCDD9}"/>
    <cellStyle name="20% - Accent6 2 3 2 4" xfId="1652" xr:uid="{00000000-0005-0000-0000-0000A3060000}"/>
    <cellStyle name="20% - Accent6 2 3 2 5" xfId="9147" xr:uid="{A3060724-4326-4404-B546-004136B5FEF3}"/>
    <cellStyle name="20% - Accent6 2 3 3" xfId="1653" xr:uid="{00000000-0005-0000-0000-0000A4060000}"/>
    <cellStyle name="20% - Accent6 2 3 3 2" xfId="1654" xr:uid="{00000000-0005-0000-0000-0000A5060000}"/>
    <cellStyle name="20% - Accent6 2 3 3 2 2" xfId="1655" xr:uid="{00000000-0005-0000-0000-0000A6060000}"/>
    <cellStyle name="20% - Accent6 2 3 3 2 2 2" xfId="1656" xr:uid="{00000000-0005-0000-0000-0000A7060000}"/>
    <cellStyle name="20% - Accent6 2 3 3 2 2 3" xfId="9153" xr:uid="{182DB812-A1CA-4F17-AD97-6AFF010BAD23}"/>
    <cellStyle name="20% - Accent6 2 3 3 2 3" xfId="1657" xr:uid="{00000000-0005-0000-0000-0000A8060000}"/>
    <cellStyle name="20% - Accent6 2 3 3 2 4" xfId="9152" xr:uid="{90B50657-F3CD-4F95-8DB4-ED824BEF6E79}"/>
    <cellStyle name="20% - Accent6 2 3 3 3" xfId="1658" xr:uid="{00000000-0005-0000-0000-0000A9060000}"/>
    <cellStyle name="20% - Accent6 2 3 3 3 2" xfId="1659" xr:uid="{00000000-0005-0000-0000-0000AA060000}"/>
    <cellStyle name="20% - Accent6 2 3 3 3 3" xfId="9154" xr:uid="{41FF724A-7B99-401D-8310-0EC46AC0FC59}"/>
    <cellStyle name="20% - Accent6 2 3 3 4" xfId="1660" xr:uid="{00000000-0005-0000-0000-0000AB060000}"/>
    <cellStyle name="20% - Accent6 2 3 3 5" xfId="9151" xr:uid="{6FC1D7A1-171C-4C0B-A302-AC52FE76523F}"/>
    <cellStyle name="20% - Accent6 2 3 4" xfId="1661" xr:uid="{00000000-0005-0000-0000-0000AC060000}"/>
    <cellStyle name="20% - Accent6 2 3 4 2" xfId="1662" xr:uid="{00000000-0005-0000-0000-0000AD060000}"/>
    <cellStyle name="20% - Accent6 2 3 4 2 2" xfId="1663" xr:uid="{00000000-0005-0000-0000-0000AE060000}"/>
    <cellStyle name="20% - Accent6 2 3 4 2 2 2" xfId="1664" xr:uid="{00000000-0005-0000-0000-0000AF060000}"/>
    <cellStyle name="20% - Accent6 2 3 4 2 2 3" xfId="9157" xr:uid="{7E72D6CA-B85F-48B6-ABA5-3E2C92F0BBEB}"/>
    <cellStyle name="20% - Accent6 2 3 4 2 3" xfId="1665" xr:uid="{00000000-0005-0000-0000-0000B0060000}"/>
    <cellStyle name="20% - Accent6 2 3 4 2 4" xfId="9156" xr:uid="{1A1E5D04-A1E7-4EF9-B6E3-5EDFBBB1669B}"/>
    <cellStyle name="20% - Accent6 2 3 4 3" xfId="1666" xr:uid="{00000000-0005-0000-0000-0000B1060000}"/>
    <cellStyle name="20% - Accent6 2 3 4 3 2" xfId="1667" xr:uid="{00000000-0005-0000-0000-0000B2060000}"/>
    <cellStyle name="20% - Accent6 2 3 4 3 3" xfId="9158" xr:uid="{97FFD7CF-F889-405F-875D-58953A7554AF}"/>
    <cellStyle name="20% - Accent6 2 3 4 4" xfId="1668" xr:uid="{00000000-0005-0000-0000-0000B3060000}"/>
    <cellStyle name="20% - Accent6 2 3 4 5" xfId="9155" xr:uid="{B9CC3368-2927-43D7-BE69-F8A403D2D000}"/>
    <cellStyle name="20% - Accent6 2 3 5" xfId="1669" xr:uid="{00000000-0005-0000-0000-0000B4060000}"/>
    <cellStyle name="20% - Accent6 2 3 5 2" xfId="1670" xr:uid="{00000000-0005-0000-0000-0000B5060000}"/>
    <cellStyle name="20% - Accent6 2 3 5 2 2" xfId="1671" xr:uid="{00000000-0005-0000-0000-0000B6060000}"/>
    <cellStyle name="20% - Accent6 2 3 5 2 2 2" xfId="1672" xr:uid="{00000000-0005-0000-0000-0000B7060000}"/>
    <cellStyle name="20% - Accent6 2 3 5 2 2 3" xfId="9161" xr:uid="{7D80E0E2-80C1-494B-8F62-61B11F32BC31}"/>
    <cellStyle name="20% - Accent6 2 3 5 2 3" xfId="1673" xr:uid="{00000000-0005-0000-0000-0000B8060000}"/>
    <cellStyle name="20% - Accent6 2 3 5 2 4" xfId="9160" xr:uid="{C853A004-1A85-4006-B301-0D5001243062}"/>
    <cellStyle name="20% - Accent6 2 3 5 3" xfId="1674" xr:uid="{00000000-0005-0000-0000-0000B9060000}"/>
    <cellStyle name="20% - Accent6 2 3 5 3 2" xfId="1675" xr:uid="{00000000-0005-0000-0000-0000BA060000}"/>
    <cellStyle name="20% - Accent6 2 3 5 3 3" xfId="9162" xr:uid="{8738E8BC-62C0-4AAC-AD6F-5E0E8FC5323A}"/>
    <cellStyle name="20% - Accent6 2 3 5 4" xfId="1676" xr:uid="{00000000-0005-0000-0000-0000BB060000}"/>
    <cellStyle name="20% - Accent6 2 3 5 5" xfId="9159" xr:uid="{36483579-1C52-46C6-A26D-50B3E3A74C7B}"/>
    <cellStyle name="20% - Accent6 2 3 6" xfId="1677" xr:uid="{00000000-0005-0000-0000-0000BC060000}"/>
    <cellStyle name="20% - Accent6 2 3 6 2" xfId="1678" xr:uid="{00000000-0005-0000-0000-0000BD060000}"/>
    <cellStyle name="20% - Accent6 2 3 6 2 2" xfId="1679" xr:uid="{00000000-0005-0000-0000-0000BE060000}"/>
    <cellStyle name="20% - Accent6 2 3 6 2 3" xfId="9164" xr:uid="{4CAD0A16-9230-4E7D-B94C-24CE7C347802}"/>
    <cellStyle name="20% - Accent6 2 3 6 3" xfId="1680" xr:uid="{00000000-0005-0000-0000-0000BF060000}"/>
    <cellStyle name="20% - Accent6 2 3 6 4" xfId="9163" xr:uid="{3AE067EE-6734-4861-9C29-1C618C93475B}"/>
    <cellStyle name="20% - Accent6 2 3 7" xfId="1681" xr:uid="{00000000-0005-0000-0000-0000C0060000}"/>
    <cellStyle name="20% - Accent6 2 3 7 2" xfId="1682" xr:uid="{00000000-0005-0000-0000-0000C1060000}"/>
    <cellStyle name="20% - Accent6 2 3 7 3" xfId="9165" xr:uid="{39E94152-2D30-41E3-9C2E-5F01957CF80B}"/>
    <cellStyle name="20% - Accent6 2 3 8" xfId="1683" xr:uid="{00000000-0005-0000-0000-0000C2060000}"/>
    <cellStyle name="20% - Accent6 2 3 9" xfId="9146" xr:uid="{9A8446A8-1449-46A5-8338-1482B91DD696}"/>
    <cellStyle name="20% - Accent6 2 4" xfId="1684" xr:uid="{00000000-0005-0000-0000-0000C3060000}"/>
    <cellStyle name="20% - Accent6 2 4 2" xfId="1685" xr:uid="{00000000-0005-0000-0000-0000C4060000}"/>
    <cellStyle name="20% - Accent6 2 4 2 2" xfId="1686" xr:uid="{00000000-0005-0000-0000-0000C5060000}"/>
    <cellStyle name="20% - Accent6 2 4 2 2 2" xfId="1687" xr:uid="{00000000-0005-0000-0000-0000C6060000}"/>
    <cellStyle name="20% - Accent6 2 4 2 2 3" xfId="9168" xr:uid="{388280E7-681B-45C4-B685-01EB1A9C29B2}"/>
    <cellStyle name="20% - Accent6 2 4 2 3" xfId="1688" xr:uid="{00000000-0005-0000-0000-0000C7060000}"/>
    <cellStyle name="20% - Accent6 2 4 2 4" xfId="9167" xr:uid="{1C42AB52-6AFA-4C82-8877-082BF569AAE2}"/>
    <cellStyle name="20% - Accent6 2 4 3" xfId="1689" xr:uid="{00000000-0005-0000-0000-0000C8060000}"/>
    <cellStyle name="20% - Accent6 2 4 3 2" xfId="1690" xr:uid="{00000000-0005-0000-0000-0000C9060000}"/>
    <cellStyle name="20% - Accent6 2 4 3 3" xfId="9169" xr:uid="{7445014B-F8A6-4FC5-BF07-2F42FB772BB4}"/>
    <cellStyle name="20% - Accent6 2 4 4" xfId="1691" xr:uid="{00000000-0005-0000-0000-0000CA060000}"/>
    <cellStyle name="20% - Accent6 2 4 5" xfId="9166" xr:uid="{9A391CCE-DCA7-4D00-9FDD-6B7BCE009007}"/>
    <cellStyle name="20% - Accent6 2 5" xfId="1692" xr:uid="{00000000-0005-0000-0000-0000CB060000}"/>
    <cellStyle name="20% - Accent6 2 5 2" xfId="1693" xr:uid="{00000000-0005-0000-0000-0000CC060000}"/>
    <cellStyle name="20% - Accent6 2 5 2 2" xfId="1694" xr:uid="{00000000-0005-0000-0000-0000CD060000}"/>
    <cellStyle name="20% - Accent6 2 5 2 2 2" xfId="1695" xr:uid="{00000000-0005-0000-0000-0000CE060000}"/>
    <cellStyle name="20% - Accent6 2 5 2 2 3" xfId="9172" xr:uid="{5837E514-FF74-4072-8455-74ACE8BCA363}"/>
    <cellStyle name="20% - Accent6 2 5 2 3" xfId="1696" xr:uid="{00000000-0005-0000-0000-0000CF060000}"/>
    <cellStyle name="20% - Accent6 2 5 2 4" xfId="9171" xr:uid="{58F5DE6F-8CE9-4CF1-85AA-DF8F338FC4B0}"/>
    <cellStyle name="20% - Accent6 2 5 3" xfId="1697" xr:uid="{00000000-0005-0000-0000-0000D0060000}"/>
    <cellStyle name="20% - Accent6 2 5 3 2" xfId="1698" xr:uid="{00000000-0005-0000-0000-0000D1060000}"/>
    <cellStyle name="20% - Accent6 2 5 3 3" xfId="9173" xr:uid="{6F41647A-F3E1-49AE-8A98-FF9977D4F373}"/>
    <cellStyle name="20% - Accent6 2 5 4" xfId="1699" xr:uid="{00000000-0005-0000-0000-0000D2060000}"/>
    <cellStyle name="20% - Accent6 2 5 5" xfId="9170" xr:uid="{999F9948-0E5D-43AF-A6CE-F0182673D3F6}"/>
    <cellStyle name="20% - Accent6 2 6" xfId="1700" xr:uid="{00000000-0005-0000-0000-0000D3060000}"/>
    <cellStyle name="20% - Accent6 2 6 2" xfId="1701" xr:uid="{00000000-0005-0000-0000-0000D4060000}"/>
    <cellStyle name="20% - Accent6 2 6 2 2" xfId="1702" xr:uid="{00000000-0005-0000-0000-0000D5060000}"/>
    <cellStyle name="20% - Accent6 2 6 2 2 2" xfId="1703" xr:uid="{00000000-0005-0000-0000-0000D6060000}"/>
    <cellStyle name="20% - Accent6 2 6 2 2 3" xfId="9176" xr:uid="{768842DB-8EE2-45AF-88F2-C56DBDCE3842}"/>
    <cellStyle name="20% - Accent6 2 6 2 3" xfId="1704" xr:uid="{00000000-0005-0000-0000-0000D7060000}"/>
    <cellStyle name="20% - Accent6 2 6 2 4" xfId="9175" xr:uid="{EA89DD1D-183B-4EE4-B6EA-052299AFE764}"/>
    <cellStyle name="20% - Accent6 2 6 3" xfId="1705" xr:uid="{00000000-0005-0000-0000-0000D8060000}"/>
    <cellStyle name="20% - Accent6 2 6 3 2" xfId="1706" xr:uid="{00000000-0005-0000-0000-0000D9060000}"/>
    <cellStyle name="20% - Accent6 2 6 3 3" xfId="9177" xr:uid="{666C8D53-7BB1-4C4C-8428-7DBE5101C0FD}"/>
    <cellStyle name="20% - Accent6 2 6 4" xfId="1707" xr:uid="{00000000-0005-0000-0000-0000DA060000}"/>
    <cellStyle name="20% - Accent6 2 6 5" xfId="9174" xr:uid="{5B55770B-C72C-4453-A1EB-7F87606FDB2C}"/>
    <cellStyle name="20% - Accent6 2 7" xfId="1708" xr:uid="{00000000-0005-0000-0000-0000DB060000}"/>
    <cellStyle name="20% - Accent6 2 7 2" xfId="1709" xr:uid="{00000000-0005-0000-0000-0000DC060000}"/>
    <cellStyle name="20% - Accent6 2 7 2 2" xfId="1710" xr:uid="{00000000-0005-0000-0000-0000DD060000}"/>
    <cellStyle name="20% - Accent6 2 7 2 2 2" xfId="1711" xr:uid="{00000000-0005-0000-0000-0000DE060000}"/>
    <cellStyle name="20% - Accent6 2 7 2 2 3" xfId="9180" xr:uid="{ACB0A587-09BE-4EC3-AC3E-75261FEEA914}"/>
    <cellStyle name="20% - Accent6 2 7 2 3" xfId="1712" xr:uid="{00000000-0005-0000-0000-0000DF060000}"/>
    <cellStyle name="20% - Accent6 2 7 2 4" xfId="9179" xr:uid="{A4B8EDC9-F65A-4849-BECD-27D40BB3619B}"/>
    <cellStyle name="20% - Accent6 2 7 3" xfId="1713" xr:uid="{00000000-0005-0000-0000-0000E0060000}"/>
    <cellStyle name="20% - Accent6 2 7 3 2" xfId="1714" xr:uid="{00000000-0005-0000-0000-0000E1060000}"/>
    <cellStyle name="20% - Accent6 2 7 3 3" xfId="9181" xr:uid="{24DD1E09-9BDE-4B3F-B41A-530219C1705D}"/>
    <cellStyle name="20% - Accent6 2 7 4" xfId="1715" xr:uid="{00000000-0005-0000-0000-0000E2060000}"/>
    <cellStyle name="20% - Accent6 2 7 5" xfId="9178" xr:uid="{20A78316-CF86-4090-AC59-CF85901F98D4}"/>
    <cellStyle name="20% - Accent6 2 8" xfId="1716" xr:uid="{00000000-0005-0000-0000-0000E3060000}"/>
    <cellStyle name="20% - Accent6 2 8 2" xfId="1717" xr:uid="{00000000-0005-0000-0000-0000E4060000}"/>
    <cellStyle name="20% - Accent6 2 8 2 2" xfId="1718" xr:uid="{00000000-0005-0000-0000-0000E5060000}"/>
    <cellStyle name="20% - Accent6 2 8 2 3" xfId="9183" xr:uid="{088C8318-5942-4A9F-8BDA-18B6577761D9}"/>
    <cellStyle name="20% - Accent6 2 8 3" xfId="1719" xr:uid="{00000000-0005-0000-0000-0000E6060000}"/>
    <cellStyle name="20% - Accent6 2 8 4" xfId="9182" xr:uid="{C06CF227-50B0-4451-98CC-6038BB958D81}"/>
    <cellStyle name="20% - Accent6 2 9" xfId="1720" xr:uid="{00000000-0005-0000-0000-0000E7060000}"/>
    <cellStyle name="20% - Accent6 2 9 2" xfId="1721" xr:uid="{00000000-0005-0000-0000-0000E8060000}"/>
    <cellStyle name="20% - Accent6 2 9 3" xfId="9184" xr:uid="{3D69CD17-D8BE-456F-B16E-616A83069E83}"/>
    <cellStyle name="20% - Accent6 3" xfId="1722" xr:uid="{00000000-0005-0000-0000-0000E9060000}"/>
    <cellStyle name="20% - Accent6 3 10" xfId="9185" xr:uid="{C343C008-00F2-4FC6-A344-776126DF3AE4}"/>
    <cellStyle name="20% - Accent6 3 2" xfId="1723" xr:uid="{00000000-0005-0000-0000-0000EA060000}"/>
    <cellStyle name="20% - Accent6 3 2 2" xfId="1724" xr:uid="{00000000-0005-0000-0000-0000EB060000}"/>
    <cellStyle name="20% - Accent6 3 2 2 2" xfId="1725" xr:uid="{00000000-0005-0000-0000-0000EC060000}"/>
    <cellStyle name="20% - Accent6 3 2 2 2 2" xfId="1726" xr:uid="{00000000-0005-0000-0000-0000ED060000}"/>
    <cellStyle name="20% - Accent6 3 2 2 2 2 2" xfId="1727" xr:uid="{00000000-0005-0000-0000-0000EE060000}"/>
    <cellStyle name="20% - Accent6 3 2 2 2 2 3" xfId="9189" xr:uid="{D4C5FBB9-9924-4513-9125-3F4E9EF87D2B}"/>
    <cellStyle name="20% - Accent6 3 2 2 2 3" xfId="1728" xr:uid="{00000000-0005-0000-0000-0000EF060000}"/>
    <cellStyle name="20% - Accent6 3 2 2 2 4" xfId="9188" xr:uid="{D7A0C4DC-07F9-4888-B969-ECD6CF081429}"/>
    <cellStyle name="20% - Accent6 3 2 2 3" xfId="1729" xr:uid="{00000000-0005-0000-0000-0000F0060000}"/>
    <cellStyle name="20% - Accent6 3 2 2 3 2" xfId="1730" xr:uid="{00000000-0005-0000-0000-0000F1060000}"/>
    <cellStyle name="20% - Accent6 3 2 2 3 3" xfId="9190" xr:uid="{FB88F142-98EC-4A62-8D42-6BAD7DB7014F}"/>
    <cellStyle name="20% - Accent6 3 2 2 4" xfId="1731" xr:uid="{00000000-0005-0000-0000-0000F2060000}"/>
    <cellStyle name="20% - Accent6 3 2 2 5" xfId="9187" xr:uid="{3822833E-AA90-4D23-8AF0-628FF6915AE2}"/>
    <cellStyle name="20% - Accent6 3 2 3" xfId="1732" xr:uid="{00000000-0005-0000-0000-0000F3060000}"/>
    <cellStyle name="20% - Accent6 3 2 3 2" xfId="1733" xr:uid="{00000000-0005-0000-0000-0000F4060000}"/>
    <cellStyle name="20% - Accent6 3 2 3 2 2" xfId="1734" xr:uid="{00000000-0005-0000-0000-0000F5060000}"/>
    <cellStyle name="20% - Accent6 3 2 3 2 2 2" xfId="1735" xr:uid="{00000000-0005-0000-0000-0000F6060000}"/>
    <cellStyle name="20% - Accent6 3 2 3 2 2 3" xfId="9193" xr:uid="{35BFA25F-ADED-418C-B892-29982AAFEA7B}"/>
    <cellStyle name="20% - Accent6 3 2 3 2 3" xfId="1736" xr:uid="{00000000-0005-0000-0000-0000F7060000}"/>
    <cellStyle name="20% - Accent6 3 2 3 2 4" xfId="9192" xr:uid="{203A3185-639C-4DF1-A371-5D2DBAABEAA2}"/>
    <cellStyle name="20% - Accent6 3 2 3 3" xfId="1737" xr:uid="{00000000-0005-0000-0000-0000F8060000}"/>
    <cellStyle name="20% - Accent6 3 2 3 3 2" xfId="1738" xr:uid="{00000000-0005-0000-0000-0000F9060000}"/>
    <cellStyle name="20% - Accent6 3 2 3 3 3" xfId="9194" xr:uid="{5AEF5E90-D1E7-4038-8827-B7FEA031D605}"/>
    <cellStyle name="20% - Accent6 3 2 3 4" xfId="1739" xr:uid="{00000000-0005-0000-0000-0000FA060000}"/>
    <cellStyle name="20% - Accent6 3 2 3 5" xfId="9191" xr:uid="{F7F0FFC3-07A8-43B0-97CB-4948FE634989}"/>
    <cellStyle name="20% - Accent6 3 2 4" xfId="1740" xr:uid="{00000000-0005-0000-0000-0000FB060000}"/>
    <cellStyle name="20% - Accent6 3 2 4 2" xfId="1741" xr:uid="{00000000-0005-0000-0000-0000FC060000}"/>
    <cellStyle name="20% - Accent6 3 2 4 2 2" xfId="1742" xr:uid="{00000000-0005-0000-0000-0000FD060000}"/>
    <cellStyle name="20% - Accent6 3 2 4 2 2 2" xfId="1743" xr:uid="{00000000-0005-0000-0000-0000FE060000}"/>
    <cellStyle name="20% - Accent6 3 2 4 2 2 3" xfId="9197" xr:uid="{70F37D29-DDE2-439B-B4A7-F2733C5A9C3F}"/>
    <cellStyle name="20% - Accent6 3 2 4 2 3" xfId="1744" xr:uid="{00000000-0005-0000-0000-0000FF060000}"/>
    <cellStyle name="20% - Accent6 3 2 4 2 4" xfId="9196" xr:uid="{475FE611-FAEF-41F1-B4BC-76A39A1FB2C0}"/>
    <cellStyle name="20% - Accent6 3 2 4 3" xfId="1745" xr:uid="{00000000-0005-0000-0000-000000070000}"/>
    <cellStyle name="20% - Accent6 3 2 4 3 2" xfId="1746" xr:uid="{00000000-0005-0000-0000-000001070000}"/>
    <cellStyle name="20% - Accent6 3 2 4 3 3" xfId="9198" xr:uid="{D18BD5CB-1B42-40EB-9B15-4D88C9AE1C1C}"/>
    <cellStyle name="20% - Accent6 3 2 4 4" xfId="1747" xr:uid="{00000000-0005-0000-0000-000002070000}"/>
    <cellStyle name="20% - Accent6 3 2 4 5" xfId="9195" xr:uid="{CAABE6E9-7B70-46FE-A029-16D3B258B4CF}"/>
    <cellStyle name="20% - Accent6 3 2 5" xfId="1748" xr:uid="{00000000-0005-0000-0000-000003070000}"/>
    <cellStyle name="20% - Accent6 3 2 5 2" xfId="1749" xr:uid="{00000000-0005-0000-0000-000004070000}"/>
    <cellStyle name="20% - Accent6 3 2 5 2 2" xfId="1750" xr:uid="{00000000-0005-0000-0000-000005070000}"/>
    <cellStyle name="20% - Accent6 3 2 5 2 2 2" xfId="1751" xr:uid="{00000000-0005-0000-0000-000006070000}"/>
    <cellStyle name="20% - Accent6 3 2 5 2 2 3" xfId="9201" xr:uid="{C8ADD8D6-E658-47AE-84D3-886B949FB978}"/>
    <cellStyle name="20% - Accent6 3 2 5 2 3" xfId="1752" xr:uid="{00000000-0005-0000-0000-000007070000}"/>
    <cellStyle name="20% - Accent6 3 2 5 2 4" xfId="9200" xr:uid="{B3348CB7-5E78-4093-9074-99149E531302}"/>
    <cellStyle name="20% - Accent6 3 2 5 3" xfId="1753" xr:uid="{00000000-0005-0000-0000-000008070000}"/>
    <cellStyle name="20% - Accent6 3 2 5 3 2" xfId="1754" xr:uid="{00000000-0005-0000-0000-000009070000}"/>
    <cellStyle name="20% - Accent6 3 2 5 3 3" xfId="9202" xr:uid="{8DC349D8-0704-46F3-B544-7B2F2680C14E}"/>
    <cellStyle name="20% - Accent6 3 2 5 4" xfId="1755" xr:uid="{00000000-0005-0000-0000-00000A070000}"/>
    <cellStyle name="20% - Accent6 3 2 5 5" xfId="9199" xr:uid="{BEC45FEB-D891-446A-B290-34F6106714AF}"/>
    <cellStyle name="20% - Accent6 3 2 6" xfId="1756" xr:uid="{00000000-0005-0000-0000-00000B070000}"/>
    <cellStyle name="20% - Accent6 3 2 6 2" xfId="1757" xr:uid="{00000000-0005-0000-0000-00000C070000}"/>
    <cellStyle name="20% - Accent6 3 2 6 2 2" xfId="1758" xr:uid="{00000000-0005-0000-0000-00000D070000}"/>
    <cellStyle name="20% - Accent6 3 2 6 2 3" xfId="9204" xr:uid="{9530C30F-8E64-495D-8C97-B8DBA15F4F5F}"/>
    <cellStyle name="20% - Accent6 3 2 6 3" xfId="1759" xr:uid="{00000000-0005-0000-0000-00000E070000}"/>
    <cellStyle name="20% - Accent6 3 2 6 4" xfId="9203" xr:uid="{E9500FA3-E265-42F4-96B2-B499AC0003DA}"/>
    <cellStyle name="20% - Accent6 3 2 7" xfId="1760" xr:uid="{00000000-0005-0000-0000-00000F070000}"/>
    <cellStyle name="20% - Accent6 3 2 7 2" xfId="1761" xr:uid="{00000000-0005-0000-0000-000010070000}"/>
    <cellStyle name="20% - Accent6 3 2 7 3" xfId="9205" xr:uid="{B414542F-EBBC-4044-A8E1-64D3E83B791F}"/>
    <cellStyle name="20% - Accent6 3 2 8" xfId="1762" xr:uid="{00000000-0005-0000-0000-000011070000}"/>
    <cellStyle name="20% - Accent6 3 2 9" xfId="9186" xr:uid="{D2A3BF29-CB21-4654-9626-32DE476E2AAC}"/>
    <cellStyle name="20% - Accent6 3 3" xfId="1763" xr:uid="{00000000-0005-0000-0000-000012070000}"/>
    <cellStyle name="20% - Accent6 3 3 2" xfId="1764" xr:uid="{00000000-0005-0000-0000-000013070000}"/>
    <cellStyle name="20% - Accent6 3 3 2 2" xfId="1765" xr:uid="{00000000-0005-0000-0000-000014070000}"/>
    <cellStyle name="20% - Accent6 3 3 2 2 2" xfId="1766" xr:uid="{00000000-0005-0000-0000-000015070000}"/>
    <cellStyle name="20% - Accent6 3 3 2 2 3" xfId="9208" xr:uid="{E4A80B6D-12C9-4913-A040-59666569B9CC}"/>
    <cellStyle name="20% - Accent6 3 3 2 3" xfId="1767" xr:uid="{00000000-0005-0000-0000-000016070000}"/>
    <cellStyle name="20% - Accent6 3 3 2 4" xfId="9207" xr:uid="{EC8335AB-7359-42F7-9318-E56648C7AB37}"/>
    <cellStyle name="20% - Accent6 3 3 3" xfId="1768" xr:uid="{00000000-0005-0000-0000-000017070000}"/>
    <cellStyle name="20% - Accent6 3 3 3 2" xfId="1769" xr:uid="{00000000-0005-0000-0000-000018070000}"/>
    <cellStyle name="20% - Accent6 3 3 3 3" xfId="9209" xr:uid="{02718456-7570-4478-810D-1755FA55F467}"/>
    <cellStyle name="20% - Accent6 3 3 4" xfId="1770" xr:uid="{00000000-0005-0000-0000-000019070000}"/>
    <cellStyle name="20% - Accent6 3 3 5" xfId="9206" xr:uid="{423967AF-5B74-4E11-A950-CBBAE9E9FB88}"/>
    <cellStyle name="20% - Accent6 3 4" xfId="1771" xr:uid="{00000000-0005-0000-0000-00001A070000}"/>
    <cellStyle name="20% - Accent6 3 4 2" xfId="1772" xr:uid="{00000000-0005-0000-0000-00001B070000}"/>
    <cellStyle name="20% - Accent6 3 4 2 2" xfId="1773" xr:uid="{00000000-0005-0000-0000-00001C070000}"/>
    <cellStyle name="20% - Accent6 3 4 2 2 2" xfId="1774" xr:uid="{00000000-0005-0000-0000-00001D070000}"/>
    <cellStyle name="20% - Accent6 3 4 2 2 3" xfId="9212" xr:uid="{223725D0-2627-4365-A2CF-E22ECCCA24E5}"/>
    <cellStyle name="20% - Accent6 3 4 2 3" xfId="1775" xr:uid="{00000000-0005-0000-0000-00001E070000}"/>
    <cellStyle name="20% - Accent6 3 4 2 4" xfId="9211" xr:uid="{50C031CE-31E7-4A59-9D4D-F0E7DFC008F0}"/>
    <cellStyle name="20% - Accent6 3 4 3" xfId="1776" xr:uid="{00000000-0005-0000-0000-00001F070000}"/>
    <cellStyle name="20% - Accent6 3 4 3 2" xfId="1777" xr:uid="{00000000-0005-0000-0000-000020070000}"/>
    <cellStyle name="20% - Accent6 3 4 3 3" xfId="9213" xr:uid="{C563F432-6356-4068-85FB-0464E4027DFF}"/>
    <cellStyle name="20% - Accent6 3 4 4" xfId="1778" xr:uid="{00000000-0005-0000-0000-000021070000}"/>
    <cellStyle name="20% - Accent6 3 4 5" xfId="9210" xr:uid="{D0907434-9B0F-48F9-9E24-6E40A78FC2CB}"/>
    <cellStyle name="20% - Accent6 3 5" xfId="1779" xr:uid="{00000000-0005-0000-0000-000022070000}"/>
    <cellStyle name="20% - Accent6 3 5 2" xfId="1780" xr:uid="{00000000-0005-0000-0000-000023070000}"/>
    <cellStyle name="20% - Accent6 3 5 2 2" xfId="1781" xr:uid="{00000000-0005-0000-0000-000024070000}"/>
    <cellStyle name="20% - Accent6 3 5 2 2 2" xfId="1782" xr:uid="{00000000-0005-0000-0000-000025070000}"/>
    <cellStyle name="20% - Accent6 3 5 2 2 3" xfId="9216" xr:uid="{4D4A86B5-649B-4C3A-B123-01C0F31D19B9}"/>
    <cellStyle name="20% - Accent6 3 5 2 3" xfId="1783" xr:uid="{00000000-0005-0000-0000-000026070000}"/>
    <cellStyle name="20% - Accent6 3 5 2 4" xfId="9215" xr:uid="{9827290B-86C7-4AEE-B637-8F0D14A12C01}"/>
    <cellStyle name="20% - Accent6 3 5 3" xfId="1784" xr:uid="{00000000-0005-0000-0000-000027070000}"/>
    <cellStyle name="20% - Accent6 3 5 3 2" xfId="1785" xr:uid="{00000000-0005-0000-0000-000028070000}"/>
    <cellStyle name="20% - Accent6 3 5 3 3" xfId="9217" xr:uid="{7FB77F91-91D5-440A-AB6E-3BC9178741C4}"/>
    <cellStyle name="20% - Accent6 3 5 4" xfId="1786" xr:uid="{00000000-0005-0000-0000-000029070000}"/>
    <cellStyle name="20% - Accent6 3 5 5" xfId="9214" xr:uid="{A95FD358-5E8C-4DA2-B79A-9287F422F346}"/>
    <cellStyle name="20% - Accent6 3 6" xfId="1787" xr:uid="{00000000-0005-0000-0000-00002A070000}"/>
    <cellStyle name="20% - Accent6 3 6 2" xfId="1788" xr:uid="{00000000-0005-0000-0000-00002B070000}"/>
    <cellStyle name="20% - Accent6 3 6 2 2" xfId="1789" xr:uid="{00000000-0005-0000-0000-00002C070000}"/>
    <cellStyle name="20% - Accent6 3 6 2 2 2" xfId="1790" xr:uid="{00000000-0005-0000-0000-00002D070000}"/>
    <cellStyle name="20% - Accent6 3 6 2 2 3" xfId="9220" xr:uid="{EEA7B97B-A98D-420B-8464-4889C7D7CC64}"/>
    <cellStyle name="20% - Accent6 3 6 2 3" xfId="1791" xr:uid="{00000000-0005-0000-0000-00002E070000}"/>
    <cellStyle name="20% - Accent6 3 6 2 4" xfId="9219" xr:uid="{DFD9B77F-9BF6-40E5-9FC5-DC11452D63B5}"/>
    <cellStyle name="20% - Accent6 3 6 3" xfId="1792" xr:uid="{00000000-0005-0000-0000-00002F070000}"/>
    <cellStyle name="20% - Accent6 3 6 3 2" xfId="1793" xr:uid="{00000000-0005-0000-0000-000030070000}"/>
    <cellStyle name="20% - Accent6 3 6 3 3" xfId="9221" xr:uid="{E2D67388-5A2E-47EC-93BC-FD4D3965A2B8}"/>
    <cellStyle name="20% - Accent6 3 6 4" xfId="1794" xr:uid="{00000000-0005-0000-0000-000031070000}"/>
    <cellStyle name="20% - Accent6 3 6 5" xfId="9218" xr:uid="{056A78AF-C417-420F-9746-0175B67F38F5}"/>
    <cellStyle name="20% - Accent6 3 7" xfId="1795" xr:uid="{00000000-0005-0000-0000-000032070000}"/>
    <cellStyle name="20% - Accent6 3 7 2" xfId="1796" xr:uid="{00000000-0005-0000-0000-000033070000}"/>
    <cellStyle name="20% - Accent6 3 7 2 2" xfId="1797" xr:uid="{00000000-0005-0000-0000-000034070000}"/>
    <cellStyle name="20% - Accent6 3 7 2 3" xfId="9223" xr:uid="{CDCC3E06-81DA-4F39-A061-AF4E78037687}"/>
    <cellStyle name="20% - Accent6 3 7 3" xfId="1798" xr:uid="{00000000-0005-0000-0000-000035070000}"/>
    <cellStyle name="20% - Accent6 3 7 4" xfId="9222" xr:uid="{DD6C8E0B-4A30-42F6-BA26-8E2351452870}"/>
    <cellStyle name="20% - Accent6 3 8" xfId="1799" xr:uid="{00000000-0005-0000-0000-000036070000}"/>
    <cellStyle name="20% - Accent6 3 8 2" xfId="1800" xr:uid="{00000000-0005-0000-0000-000037070000}"/>
    <cellStyle name="20% - Accent6 3 8 3" xfId="9224" xr:uid="{1D2E1CA5-8954-4977-B051-1AEE7725FE74}"/>
    <cellStyle name="20% - Accent6 3 9" xfId="1801" xr:uid="{00000000-0005-0000-0000-000038070000}"/>
    <cellStyle name="20% - Accent6 4" xfId="1802" xr:uid="{00000000-0005-0000-0000-000039070000}"/>
    <cellStyle name="20% - Accent6 4 2" xfId="1803" xr:uid="{00000000-0005-0000-0000-00003A070000}"/>
    <cellStyle name="20% - Accent6 4 2 2" xfId="1804" xr:uid="{00000000-0005-0000-0000-00003B070000}"/>
    <cellStyle name="20% - Accent6 4 2 2 2" xfId="1805" xr:uid="{00000000-0005-0000-0000-00003C070000}"/>
    <cellStyle name="20% - Accent6 4 2 2 2 2" xfId="1806" xr:uid="{00000000-0005-0000-0000-00003D070000}"/>
    <cellStyle name="20% - Accent6 4 2 2 2 3" xfId="9228" xr:uid="{676059AB-52F6-45D1-9DBF-90D4E6E6CB4B}"/>
    <cellStyle name="20% - Accent6 4 2 2 3" xfId="1807" xr:uid="{00000000-0005-0000-0000-00003E070000}"/>
    <cellStyle name="20% - Accent6 4 2 2 4" xfId="9227" xr:uid="{6CF20DBC-5998-4B75-8017-1B9208C7CF9F}"/>
    <cellStyle name="20% - Accent6 4 2 3" xfId="1808" xr:uid="{00000000-0005-0000-0000-00003F070000}"/>
    <cellStyle name="20% - Accent6 4 2 3 2" xfId="1809" xr:uid="{00000000-0005-0000-0000-000040070000}"/>
    <cellStyle name="20% - Accent6 4 2 3 3" xfId="9229" xr:uid="{AE022CDD-B0B6-4B97-80EA-FB2ADBB07016}"/>
    <cellStyle name="20% - Accent6 4 2 4" xfId="1810" xr:uid="{00000000-0005-0000-0000-000041070000}"/>
    <cellStyle name="20% - Accent6 4 2 5" xfId="9226" xr:uid="{EA8C5087-E833-480D-90AE-04F95E37FE04}"/>
    <cellStyle name="20% - Accent6 4 3" xfId="1811" xr:uid="{00000000-0005-0000-0000-000042070000}"/>
    <cellStyle name="20% - Accent6 4 3 2" xfId="1812" xr:uid="{00000000-0005-0000-0000-000043070000}"/>
    <cellStyle name="20% - Accent6 4 3 2 2" xfId="1813" xr:uid="{00000000-0005-0000-0000-000044070000}"/>
    <cellStyle name="20% - Accent6 4 3 2 2 2" xfId="1814" xr:uid="{00000000-0005-0000-0000-000045070000}"/>
    <cellStyle name="20% - Accent6 4 3 2 2 3" xfId="9232" xr:uid="{2EEA34E4-B904-464C-8C7F-40988E5B8FA8}"/>
    <cellStyle name="20% - Accent6 4 3 2 3" xfId="1815" xr:uid="{00000000-0005-0000-0000-000046070000}"/>
    <cellStyle name="20% - Accent6 4 3 2 4" xfId="9231" xr:uid="{80BDF8BF-9326-4EDD-B592-5BFF14DE0828}"/>
    <cellStyle name="20% - Accent6 4 3 3" xfId="1816" xr:uid="{00000000-0005-0000-0000-000047070000}"/>
    <cellStyle name="20% - Accent6 4 3 3 2" xfId="1817" xr:uid="{00000000-0005-0000-0000-000048070000}"/>
    <cellStyle name="20% - Accent6 4 3 3 3" xfId="9233" xr:uid="{D4938398-B7FF-4E32-B383-B4F81D15B303}"/>
    <cellStyle name="20% - Accent6 4 3 4" xfId="1818" xr:uid="{00000000-0005-0000-0000-000049070000}"/>
    <cellStyle name="20% - Accent6 4 3 5" xfId="9230" xr:uid="{5A8901B2-6609-4358-827C-1E4FD264E75A}"/>
    <cellStyle name="20% - Accent6 4 4" xfId="1819" xr:uid="{00000000-0005-0000-0000-00004A070000}"/>
    <cellStyle name="20% - Accent6 4 4 2" xfId="1820" xr:uid="{00000000-0005-0000-0000-00004B070000}"/>
    <cellStyle name="20% - Accent6 4 4 2 2" xfId="1821" xr:uid="{00000000-0005-0000-0000-00004C070000}"/>
    <cellStyle name="20% - Accent6 4 4 2 2 2" xfId="1822" xr:uid="{00000000-0005-0000-0000-00004D070000}"/>
    <cellStyle name="20% - Accent6 4 4 2 2 3" xfId="9236" xr:uid="{A1D190C1-A798-4C06-8BFE-E84B550228B0}"/>
    <cellStyle name="20% - Accent6 4 4 2 3" xfId="1823" xr:uid="{00000000-0005-0000-0000-00004E070000}"/>
    <cellStyle name="20% - Accent6 4 4 2 4" xfId="9235" xr:uid="{8D50516B-557E-45F6-BA82-0E76DFD1B08C}"/>
    <cellStyle name="20% - Accent6 4 4 3" xfId="1824" xr:uid="{00000000-0005-0000-0000-00004F070000}"/>
    <cellStyle name="20% - Accent6 4 4 3 2" xfId="1825" xr:uid="{00000000-0005-0000-0000-000050070000}"/>
    <cellStyle name="20% - Accent6 4 4 3 3" xfId="9237" xr:uid="{92B70081-21D8-4052-851F-6798B55AD7BA}"/>
    <cellStyle name="20% - Accent6 4 4 4" xfId="1826" xr:uid="{00000000-0005-0000-0000-000051070000}"/>
    <cellStyle name="20% - Accent6 4 4 5" xfId="9234" xr:uid="{1C7CD7E1-0E2D-432A-AD40-CDD2FD7F9362}"/>
    <cellStyle name="20% - Accent6 4 5" xfId="1827" xr:uid="{00000000-0005-0000-0000-000052070000}"/>
    <cellStyle name="20% - Accent6 4 5 2" xfId="1828" xr:uid="{00000000-0005-0000-0000-000053070000}"/>
    <cellStyle name="20% - Accent6 4 5 2 2" xfId="1829" xr:uid="{00000000-0005-0000-0000-000054070000}"/>
    <cellStyle name="20% - Accent6 4 5 2 2 2" xfId="1830" xr:uid="{00000000-0005-0000-0000-000055070000}"/>
    <cellStyle name="20% - Accent6 4 5 2 2 3" xfId="9240" xr:uid="{3376A114-2AE7-4CAB-B990-E518DA078FA2}"/>
    <cellStyle name="20% - Accent6 4 5 2 3" xfId="1831" xr:uid="{00000000-0005-0000-0000-000056070000}"/>
    <cellStyle name="20% - Accent6 4 5 2 4" xfId="9239" xr:uid="{2FDA7998-8EBC-47A1-B7A6-9CFCBDF149B4}"/>
    <cellStyle name="20% - Accent6 4 5 3" xfId="1832" xr:uid="{00000000-0005-0000-0000-000057070000}"/>
    <cellStyle name="20% - Accent6 4 5 3 2" xfId="1833" xr:uid="{00000000-0005-0000-0000-000058070000}"/>
    <cellStyle name="20% - Accent6 4 5 3 3" xfId="9241" xr:uid="{E6E1711B-16CB-422E-8F8B-2420FD4E4CEC}"/>
    <cellStyle name="20% - Accent6 4 5 4" xfId="1834" xr:uid="{00000000-0005-0000-0000-000059070000}"/>
    <cellStyle name="20% - Accent6 4 5 5" xfId="9238" xr:uid="{56AC0785-1686-43E4-845A-C53BB81E2C3D}"/>
    <cellStyle name="20% - Accent6 4 6" xfId="1835" xr:uid="{00000000-0005-0000-0000-00005A070000}"/>
    <cellStyle name="20% - Accent6 4 6 2" xfId="1836" xr:uid="{00000000-0005-0000-0000-00005B070000}"/>
    <cellStyle name="20% - Accent6 4 6 2 2" xfId="1837" xr:uid="{00000000-0005-0000-0000-00005C070000}"/>
    <cellStyle name="20% - Accent6 4 6 2 3" xfId="9243" xr:uid="{1D61E536-9797-4A27-B647-6B8B8098C6FD}"/>
    <cellStyle name="20% - Accent6 4 6 3" xfId="1838" xr:uid="{00000000-0005-0000-0000-00005D070000}"/>
    <cellStyle name="20% - Accent6 4 6 4" xfId="9242" xr:uid="{90B727EB-2E39-4885-81F7-DF7ACEEEA270}"/>
    <cellStyle name="20% - Accent6 4 7" xfId="1839" xr:uid="{00000000-0005-0000-0000-00005E070000}"/>
    <cellStyle name="20% - Accent6 4 7 2" xfId="1840" xr:uid="{00000000-0005-0000-0000-00005F070000}"/>
    <cellStyle name="20% - Accent6 4 7 3" xfId="9244" xr:uid="{CD1362FB-2EA2-4BB3-B056-F32615A023C6}"/>
    <cellStyle name="20% - Accent6 4 8" xfId="1841" xr:uid="{00000000-0005-0000-0000-000060070000}"/>
    <cellStyle name="20% - Accent6 4 9" xfId="9225" xr:uid="{905A196C-9F19-4B3C-B819-6E561D03FF7F}"/>
    <cellStyle name="20% - Accent6 5" xfId="1842" xr:uid="{00000000-0005-0000-0000-000061070000}"/>
    <cellStyle name="20% - Accent6 5 2" xfId="1843" xr:uid="{00000000-0005-0000-0000-000062070000}"/>
    <cellStyle name="20% - Accent6 5 2 2" xfId="1844" xr:uid="{00000000-0005-0000-0000-000063070000}"/>
    <cellStyle name="20% - Accent6 5 2 2 2" xfId="1845" xr:uid="{00000000-0005-0000-0000-000064070000}"/>
    <cellStyle name="20% - Accent6 5 2 2 3" xfId="9247" xr:uid="{D38FDB34-C2EC-4CE2-9EDB-2E40DB03404B}"/>
    <cellStyle name="20% - Accent6 5 2 3" xfId="1846" xr:uid="{00000000-0005-0000-0000-000065070000}"/>
    <cellStyle name="20% - Accent6 5 2 4" xfId="9246" xr:uid="{30D73DC4-5529-441F-8015-0F6DA2214B93}"/>
    <cellStyle name="20% - Accent6 5 3" xfId="1847" xr:uid="{00000000-0005-0000-0000-000066070000}"/>
    <cellStyle name="20% - Accent6 5 3 2" xfId="1848" xr:uid="{00000000-0005-0000-0000-000067070000}"/>
    <cellStyle name="20% - Accent6 5 3 3" xfId="9248" xr:uid="{17AC5C4F-6EA6-48E9-A131-3BD9168E9149}"/>
    <cellStyle name="20% - Accent6 5 4" xfId="1849" xr:uid="{00000000-0005-0000-0000-000068070000}"/>
    <cellStyle name="20% - Accent6 5 5" xfId="9245" xr:uid="{75612857-F53E-4ED3-BE50-C7528F579775}"/>
    <cellStyle name="20% - Accent6 6" xfId="1850" xr:uid="{00000000-0005-0000-0000-000069070000}"/>
    <cellStyle name="20% - Accent6 6 2" xfId="1851" xr:uid="{00000000-0005-0000-0000-00006A070000}"/>
    <cellStyle name="20% - Accent6 6 2 2" xfId="1852" xr:uid="{00000000-0005-0000-0000-00006B070000}"/>
    <cellStyle name="20% - Accent6 6 2 2 2" xfId="1853" xr:uid="{00000000-0005-0000-0000-00006C070000}"/>
    <cellStyle name="20% - Accent6 6 2 2 3" xfId="9251" xr:uid="{433EC479-59ED-4DC9-AD44-76C1752F1E61}"/>
    <cellStyle name="20% - Accent6 6 2 3" xfId="1854" xr:uid="{00000000-0005-0000-0000-00006D070000}"/>
    <cellStyle name="20% - Accent6 6 2 4" xfId="9250" xr:uid="{FA30383D-80DF-4B21-B4B7-5D04F54E8B3D}"/>
    <cellStyle name="20% - Accent6 6 3" xfId="1855" xr:uid="{00000000-0005-0000-0000-00006E070000}"/>
    <cellStyle name="20% - Accent6 6 3 2" xfId="1856" xr:uid="{00000000-0005-0000-0000-00006F070000}"/>
    <cellStyle name="20% - Accent6 6 3 3" xfId="9252" xr:uid="{B15754E0-C223-43A3-A9B6-D598C1F74A8A}"/>
    <cellStyle name="20% - Accent6 6 4" xfId="1857" xr:uid="{00000000-0005-0000-0000-000070070000}"/>
    <cellStyle name="20% - Accent6 6 5" xfId="9249" xr:uid="{09AE60E3-2E4B-4EF9-AB64-12D53819E086}"/>
    <cellStyle name="20% - Accent6 7" xfId="1858" xr:uid="{00000000-0005-0000-0000-000071070000}"/>
    <cellStyle name="20% - Accent6 7 2" xfId="1859" xr:uid="{00000000-0005-0000-0000-000072070000}"/>
    <cellStyle name="20% - Accent6 7 2 2" xfId="1860" xr:uid="{00000000-0005-0000-0000-000073070000}"/>
    <cellStyle name="20% - Accent6 7 2 2 2" xfId="1861" xr:uid="{00000000-0005-0000-0000-000074070000}"/>
    <cellStyle name="20% - Accent6 7 2 2 3" xfId="9255" xr:uid="{7619EE6C-6F02-4D3D-B025-8092EE90AF49}"/>
    <cellStyle name="20% - Accent6 7 2 3" xfId="1862" xr:uid="{00000000-0005-0000-0000-000075070000}"/>
    <cellStyle name="20% - Accent6 7 2 4" xfId="9254" xr:uid="{13E426B3-2A3F-43C9-8222-D5351E22D80B}"/>
    <cellStyle name="20% - Accent6 7 3" xfId="1863" xr:uid="{00000000-0005-0000-0000-000076070000}"/>
    <cellStyle name="20% - Accent6 7 3 2" xfId="1864" xr:uid="{00000000-0005-0000-0000-000077070000}"/>
    <cellStyle name="20% - Accent6 7 3 3" xfId="9256" xr:uid="{308BF670-F000-4624-9314-172BF4421FB9}"/>
    <cellStyle name="20% - Accent6 7 4" xfId="1865" xr:uid="{00000000-0005-0000-0000-000078070000}"/>
    <cellStyle name="20% - Accent6 7 5" xfId="9253" xr:uid="{30F0C629-9DD2-4301-80E0-BF1CFCA0D078}"/>
    <cellStyle name="20% - Accent6 8" xfId="1866" xr:uid="{00000000-0005-0000-0000-000079070000}"/>
    <cellStyle name="20% - Accent6 8 2" xfId="1867" xr:uid="{00000000-0005-0000-0000-00007A070000}"/>
    <cellStyle name="20% - Accent6 8 2 2" xfId="1868" xr:uid="{00000000-0005-0000-0000-00007B070000}"/>
    <cellStyle name="20% - Accent6 8 2 2 2" xfId="1869" xr:uid="{00000000-0005-0000-0000-00007C070000}"/>
    <cellStyle name="20% - Accent6 8 2 2 3" xfId="9259" xr:uid="{F6C81226-FF24-45C0-A7FF-905647AB6676}"/>
    <cellStyle name="20% - Accent6 8 2 3" xfId="1870" xr:uid="{00000000-0005-0000-0000-00007D070000}"/>
    <cellStyle name="20% - Accent6 8 2 4" xfId="9258" xr:uid="{9DA988CF-46F8-4AFB-B1D1-8DCC79A02863}"/>
    <cellStyle name="20% - Accent6 8 3" xfId="1871" xr:uid="{00000000-0005-0000-0000-00007E070000}"/>
    <cellStyle name="20% - Accent6 8 3 2" xfId="1872" xr:uid="{00000000-0005-0000-0000-00007F070000}"/>
    <cellStyle name="20% - Accent6 8 3 3" xfId="9260" xr:uid="{92D6D8AD-76C3-48A1-9C3E-E0F76D03238A}"/>
    <cellStyle name="20% - Accent6 8 4" xfId="1873" xr:uid="{00000000-0005-0000-0000-000080070000}"/>
    <cellStyle name="20% - Accent6 8 5" xfId="9257" xr:uid="{B55C485A-F9C4-4E72-9EE1-9F20D1A8FACF}"/>
    <cellStyle name="40% - Accent1 2" xfId="1874" xr:uid="{00000000-0005-0000-0000-000081070000}"/>
    <cellStyle name="40% - Accent1 2 10" xfId="1875" xr:uid="{00000000-0005-0000-0000-000082070000}"/>
    <cellStyle name="40% - Accent1 2 11" xfId="9261" xr:uid="{9625CCEF-7AF6-4B04-9355-EA78B8F758E9}"/>
    <cellStyle name="40% - Accent1 2 2" xfId="1876" xr:uid="{00000000-0005-0000-0000-000083070000}"/>
    <cellStyle name="40% - Accent1 2 2 10" xfId="9262" xr:uid="{EE3AA643-163C-495E-80E4-F4EFD7989692}"/>
    <cellStyle name="40% - Accent1 2 2 2" xfId="1877" xr:uid="{00000000-0005-0000-0000-000084070000}"/>
    <cellStyle name="40% - Accent1 2 2 2 2" xfId="1878" xr:uid="{00000000-0005-0000-0000-000085070000}"/>
    <cellStyle name="40% - Accent1 2 2 2 2 2" xfId="1879" xr:uid="{00000000-0005-0000-0000-000086070000}"/>
    <cellStyle name="40% - Accent1 2 2 2 2 2 2" xfId="1880" xr:uid="{00000000-0005-0000-0000-000087070000}"/>
    <cellStyle name="40% - Accent1 2 2 2 2 2 2 2" xfId="1881" xr:uid="{00000000-0005-0000-0000-000088070000}"/>
    <cellStyle name="40% - Accent1 2 2 2 2 2 2 3" xfId="9266" xr:uid="{5F7EC829-4001-4298-B8C4-45D8227F7D4F}"/>
    <cellStyle name="40% - Accent1 2 2 2 2 2 3" xfId="1882" xr:uid="{00000000-0005-0000-0000-000089070000}"/>
    <cellStyle name="40% - Accent1 2 2 2 2 2 4" xfId="9265" xr:uid="{9C333805-E57B-43AA-B8BE-DD32B76B1A33}"/>
    <cellStyle name="40% - Accent1 2 2 2 2 3" xfId="1883" xr:uid="{00000000-0005-0000-0000-00008A070000}"/>
    <cellStyle name="40% - Accent1 2 2 2 2 3 2" xfId="1884" xr:uid="{00000000-0005-0000-0000-00008B070000}"/>
    <cellStyle name="40% - Accent1 2 2 2 2 3 3" xfId="9267" xr:uid="{7E1F70D5-E6D3-4E8E-87C0-DDB4119DF99B}"/>
    <cellStyle name="40% - Accent1 2 2 2 2 4" xfId="1885" xr:uid="{00000000-0005-0000-0000-00008C070000}"/>
    <cellStyle name="40% - Accent1 2 2 2 2 5" xfId="9264" xr:uid="{C143906F-BECA-4DEB-915C-C365D2237479}"/>
    <cellStyle name="40% - Accent1 2 2 2 3" xfId="1886" xr:uid="{00000000-0005-0000-0000-00008D070000}"/>
    <cellStyle name="40% - Accent1 2 2 2 3 2" xfId="1887" xr:uid="{00000000-0005-0000-0000-00008E070000}"/>
    <cellStyle name="40% - Accent1 2 2 2 3 2 2" xfId="1888" xr:uid="{00000000-0005-0000-0000-00008F070000}"/>
    <cellStyle name="40% - Accent1 2 2 2 3 2 2 2" xfId="1889" xr:uid="{00000000-0005-0000-0000-000090070000}"/>
    <cellStyle name="40% - Accent1 2 2 2 3 2 2 3" xfId="9270" xr:uid="{92F633AB-E1FC-48CC-9173-8C05F6AA4180}"/>
    <cellStyle name="40% - Accent1 2 2 2 3 2 3" xfId="1890" xr:uid="{00000000-0005-0000-0000-000091070000}"/>
    <cellStyle name="40% - Accent1 2 2 2 3 2 4" xfId="9269" xr:uid="{28B66988-DA9D-4847-A3F7-89B5C177AF7A}"/>
    <cellStyle name="40% - Accent1 2 2 2 3 3" xfId="1891" xr:uid="{00000000-0005-0000-0000-000092070000}"/>
    <cellStyle name="40% - Accent1 2 2 2 3 3 2" xfId="1892" xr:uid="{00000000-0005-0000-0000-000093070000}"/>
    <cellStyle name="40% - Accent1 2 2 2 3 3 3" xfId="9271" xr:uid="{39E25A70-021D-4B5A-BEC2-9A3B2FC286E3}"/>
    <cellStyle name="40% - Accent1 2 2 2 3 4" xfId="1893" xr:uid="{00000000-0005-0000-0000-000094070000}"/>
    <cellStyle name="40% - Accent1 2 2 2 3 5" xfId="9268" xr:uid="{0C7C09F9-4CEE-4FF0-AA1D-51FF4CAFC0BD}"/>
    <cellStyle name="40% - Accent1 2 2 2 4" xfId="1894" xr:uid="{00000000-0005-0000-0000-000095070000}"/>
    <cellStyle name="40% - Accent1 2 2 2 4 2" xfId="1895" xr:uid="{00000000-0005-0000-0000-000096070000}"/>
    <cellStyle name="40% - Accent1 2 2 2 4 2 2" xfId="1896" xr:uid="{00000000-0005-0000-0000-000097070000}"/>
    <cellStyle name="40% - Accent1 2 2 2 4 2 2 2" xfId="1897" xr:uid="{00000000-0005-0000-0000-000098070000}"/>
    <cellStyle name="40% - Accent1 2 2 2 4 2 2 3" xfId="9274" xr:uid="{B4F39924-A6E0-408D-A974-BEF5BFBA46AD}"/>
    <cellStyle name="40% - Accent1 2 2 2 4 2 3" xfId="1898" xr:uid="{00000000-0005-0000-0000-000099070000}"/>
    <cellStyle name="40% - Accent1 2 2 2 4 2 4" xfId="9273" xr:uid="{63221675-DB5F-4EC2-9AFD-4EEE3C538FBF}"/>
    <cellStyle name="40% - Accent1 2 2 2 4 3" xfId="1899" xr:uid="{00000000-0005-0000-0000-00009A070000}"/>
    <cellStyle name="40% - Accent1 2 2 2 4 3 2" xfId="1900" xr:uid="{00000000-0005-0000-0000-00009B070000}"/>
    <cellStyle name="40% - Accent1 2 2 2 4 3 3" xfId="9275" xr:uid="{C042CD0E-8E18-4B1E-9299-F1F050447230}"/>
    <cellStyle name="40% - Accent1 2 2 2 4 4" xfId="1901" xr:uid="{00000000-0005-0000-0000-00009C070000}"/>
    <cellStyle name="40% - Accent1 2 2 2 4 5" xfId="9272" xr:uid="{93D502C7-5F3A-4220-9976-5FF46D7D5613}"/>
    <cellStyle name="40% - Accent1 2 2 2 5" xfId="1902" xr:uid="{00000000-0005-0000-0000-00009D070000}"/>
    <cellStyle name="40% - Accent1 2 2 2 5 2" xfId="1903" xr:uid="{00000000-0005-0000-0000-00009E070000}"/>
    <cellStyle name="40% - Accent1 2 2 2 5 2 2" xfId="1904" xr:uid="{00000000-0005-0000-0000-00009F070000}"/>
    <cellStyle name="40% - Accent1 2 2 2 5 2 2 2" xfId="1905" xr:uid="{00000000-0005-0000-0000-0000A0070000}"/>
    <cellStyle name="40% - Accent1 2 2 2 5 2 2 3" xfId="9278" xr:uid="{7FB887E3-D770-4C83-8C0E-A5BF560198BB}"/>
    <cellStyle name="40% - Accent1 2 2 2 5 2 3" xfId="1906" xr:uid="{00000000-0005-0000-0000-0000A1070000}"/>
    <cellStyle name="40% - Accent1 2 2 2 5 2 4" xfId="9277" xr:uid="{A1F7B2E9-B161-4663-9992-2623AD8902C3}"/>
    <cellStyle name="40% - Accent1 2 2 2 5 3" xfId="1907" xr:uid="{00000000-0005-0000-0000-0000A2070000}"/>
    <cellStyle name="40% - Accent1 2 2 2 5 3 2" xfId="1908" xr:uid="{00000000-0005-0000-0000-0000A3070000}"/>
    <cellStyle name="40% - Accent1 2 2 2 5 3 3" xfId="9279" xr:uid="{C5B8B9A2-F1CD-4933-9625-DFA2A668C97B}"/>
    <cellStyle name="40% - Accent1 2 2 2 5 4" xfId="1909" xr:uid="{00000000-0005-0000-0000-0000A4070000}"/>
    <cellStyle name="40% - Accent1 2 2 2 5 5" xfId="9276" xr:uid="{4FC9C837-43B4-4052-ACD9-BADE508F8C86}"/>
    <cellStyle name="40% - Accent1 2 2 2 6" xfId="1910" xr:uid="{00000000-0005-0000-0000-0000A5070000}"/>
    <cellStyle name="40% - Accent1 2 2 2 6 2" xfId="1911" xr:uid="{00000000-0005-0000-0000-0000A6070000}"/>
    <cellStyle name="40% - Accent1 2 2 2 6 2 2" xfId="1912" xr:uid="{00000000-0005-0000-0000-0000A7070000}"/>
    <cellStyle name="40% - Accent1 2 2 2 6 2 3" xfId="9281" xr:uid="{426A5FB8-AC5F-4168-8358-76CFE7E578E1}"/>
    <cellStyle name="40% - Accent1 2 2 2 6 3" xfId="1913" xr:uid="{00000000-0005-0000-0000-0000A8070000}"/>
    <cellStyle name="40% - Accent1 2 2 2 6 4" xfId="9280" xr:uid="{BC43D4DD-10D0-47BF-994B-AB10E04CA37A}"/>
    <cellStyle name="40% - Accent1 2 2 2 7" xfId="1914" xr:uid="{00000000-0005-0000-0000-0000A9070000}"/>
    <cellStyle name="40% - Accent1 2 2 2 7 2" xfId="1915" xr:uid="{00000000-0005-0000-0000-0000AA070000}"/>
    <cellStyle name="40% - Accent1 2 2 2 7 3" xfId="9282" xr:uid="{4F7741CD-674E-48DC-B42C-48907CC1C46B}"/>
    <cellStyle name="40% - Accent1 2 2 2 8" xfId="1916" xr:uid="{00000000-0005-0000-0000-0000AB070000}"/>
    <cellStyle name="40% - Accent1 2 2 2 9" xfId="9263" xr:uid="{EA8BECC2-4CC8-486D-8BEB-F765BABA7B04}"/>
    <cellStyle name="40% - Accent1 2 2 3" xfId="1917" xr:uid="{00000000-0005-0000-0000-0000AC070000}"/>
    <cellStyle name="40% - Accent1 2 2 3 2" xfId="1918" xr:uid="{00000000-0005-0000-0000-0000AD070000}"/>
    <cellStyle name="40% - Accent1 2 2 3 2 2" xfId="1919" xr:uid="{00000000-0005-0000-0000-0000AE070000}"/>
    <cellStyle name="40% - Accent1 2 2 3 2 2 2" xfId="1920" xr:uid="{00000000-0005-0000-0000-0000AF070000}"/>
    <cellStyle name="40% - Accent1 2 2 3 2 2 3" xfId="9285" xr:uid="{BE85145A-3B51-4A11-B2F0-43F209B21672}"/>
    <cellStyle name="40% - Accent1 2 2 3 2 3" xfId="1921" xr:uid="{00000000-0005-0000-0000-0000B0070000}"/>
    <cellStyle name="40% - Accent1 2 2 3 2 4" xfId="9284" xr:uid="{2DF912C2-395A-4A5E-9E46-E29E51076D72}"/>
    <cellStyle name="40% - Accent1 2 2 3 3" xfId="1922" xr:uid="{00000000-0005-0000-0000-0000B1070000}"/>
    <cellStyle name="40% - Accent1 2 2 3 3 2" xfId="1923" xr:uid="{00000000-0005-0000-0000-0000B2070000}"/>
    <cellStyle name="40% - Accent1 2 2 3 3 3" xfId="9286" xr:uid="{D6B1B364-0956-483F-B4D2-D6F5F1A07121}"/>
    <cellStyle name="40% - Accent1 2 2 3 4" xfId="1924" xr:uid="{00000000-0005-0000-0000-0000B3070000}"/>
    <cellStyle name="40% - Accent1 2 2 3 5" xfId="9283" xr:uid="{92E3F320-E136-4475-93FF-D7AC1C4529AC}"/>
    <cellStyle name="40% - Accent1 2 2 4" xfId="1925" xr:uid="{00000000-0005-0000-0000-0000B4070000}"/>
    <cellStyle name="40% - Accent1 2 2 4 2" xfId="1926" xr:uid="{00000000-0005-0000-0000-0000B5070000}"/>
    <cellStyle name="40% - Accent1 2 2 4 2 2" xfId="1927" xr:uid="{00000000-0005-0000-0000-0000B6070000}"/>
    <cellStyle name="40% - Accent1 2 2 4 2 2 2" xfId="1928" xr:uid="{00000000-0005-0000-0000-0000B7070000}"/>
    <cellStyle name="40% - Accent1 2 2 4 2 2 3" xfId="9289" xr:uid="{73FCADFC-9CB0-4D2B-9B4F-9A990E728C43}"/>
    <cellStyle name="40% - Accent1 2 2 4 2 3" xfId="1929" xr:uid="{00000000-0005-0000-0000-0000B8070000}"/>
    <cellStyle name="40% - Accent1 2 2 4 2 4" xfId="9288" xr:uid="{777031AD-C007-4B3B-A054-ABC0AE350D6D}"/>
    <cellStyle name="40% - Accent1 2 2 4 3" xfId="1930" xr:uid="{00000000-0005-0000-0000-0000B9070000}"/>
    <cellStyle name="40% - Accent1 2 2 4 3 2" xfId="1931" xr:uid="{00000000-0005-0000-0000-0000BA070000}"/>
    <cellStyle name="40% - Accent1 2 2 4 3 3" xfId="9290" xr:uid="{E307A582-9ADB-409D-9C50-279F7E0DFA54}"/>
    <cellStyle name="40% - Accent1 2 2 4 4" xfId="1932" xr:uid="{00000000-0005-0000-0000-0000BB070000}"/>
    <cellStyle name="40% - Accent1 2 2 4 5" xfId="9287" xr:uid="{1C800718-1742-4984-A871-821883FDC686}"/>
    <cellStyle name="40% - Accent1 2 2 5" xfId="1933" xr:uid="{00000000-0005-0000-0000-0000BC070000}"/>
    <cellStyle name="40% - Accent1 2 2 5 2" xfId="1934" xr:uid="{00000000-0005-0000-0000-0000BD070000}"/>
    <cellStyle name="40% - Accent1 2 2 5 2 2" xfId="1935" xr:uid="{00000000-0005-0000-0000-0000BE070000}"/>
    <cellStyle name="40% - Accent1 2 2 5 2 2 2" xfId="1936" xr:uid="{00000000-0005-0000-0000-0000BF070000}"/>
    <cellStyle name="40% - Accent1 2 2 5 2 2 3" xfId="9293" xr:uid="{BBFFCA74-74BF-421C-B3A3-C96D27ECFA0E}"/>
    <cellStyle name="40% - Accent1 2 2 5 2 3" xfId="1937" xr:uid="{00000000-0005-0000-0000-0000C0070000}"/>
    <cellStyle name="40% - Accent1 2 2 5 2 4" xfId="9292" xr:uid="{626CF8F9-9B57-4DD5-95B7-99332756D714}"/>
    <cellStyle name="40% - Accent1 2 2 5 3" xfId="1938" xr:uid="{00000000-0005-0000-0000-0000C1070000}"/>
    <cellStyle name="40% - Accent1 2 2 5 3 2" xfId="1939" xr:uid="{00000000-0005-0000-0000-0000C2070000}"/>
    <cellStyle name="40% - Accent1 2 2 5 3 3" xfId="9294" xr:uid="{8F60EE0F-AA22-4454-8B1B-E5F48DDE7BAF}"/>
    <cellStyle name="40% - Accent1 2 2 5 4" xfId="1940" xr:uid="{00000000-0005-0000-0000-0000C3070000}"/>
    <cellStyle name="40% - Accent1 2 2 5 5" xfId="9291" xr:uid="{0D94B347-EFD7-42E0-A815-17A4DE362386}"/>
    <cellStyle name="40% - Accent1 2 2 6" xfId="1941" xr:uid="{00000000-0005-0000-0000-0000C4070000}"/>
    <cellStyle name="40% - Accent1 2 2 6 2" xfId="1942" xr:uid="{00000000-0005-0000-0000-0000C5070000}"/>
    <cellStyle name="40% - Accent1 2 2 6 2 2" xfId="1943" xr:uid="{00000000-0005-0000-0000-0000C6070000}"/>
    <cellStyle name="40% - Accent1 2 2 6 2 2 2" xfId="1944" xr:uid="{00000000-0005-0000-0000-0000C7070000}"/>
    <cellStyle name="40% - Accent1 2 2 6 2 2 3" xfId="9297" xr:uid="{9077AEA3-F6B4-464A-82AE-55BF723B9731}"/>
    <cellStyle name="40% - Accent1 2 2 6 2 3" xfId="1945" xr:uid="{00000000-0005-0000-0000-0000C8070000}"/>
    <cellStyle name="40% - Accent1 2 2 6 2 4" xfId="9296" xr:uid="{40CB5E69-AAA7-4F8C-8DF1-E3F32E33622F}"/>
    <cellStyle name="40% - Accent1 2 2 6 3" xfId="1946" xr:uid="{00000000-0005-0000-0000-0000C9070000}"/>
    <cellStyle name="40% - Accent1 2 2 6 3 2" xfId="1947" xr:uid="{00000000-0005-0000-0000-0000CA070000}"/>
    <cellStyle name="40% - Accent1 2 2 6 3 3" xfId="9298" xr:uid="{87ECE3C8-8757-4A23-8C9F-08EB322CCFAB}"/>
    <cellStyle name="40% - Accent1 2 2 6 4" xfId="1948" xr:uid="{00000000-0005-0000-0000-0000CB070000}"/>
    <cellStyle name="40% - Accent1 2 2 6 5" xfId="9295" xr:uid="{A55216BA-CA49-4F0D-B2CB-387ED8B2C1FC}"/>
    <cellStyle name="40% - Accent1 2 2 7" xfId="1949" xr:uid="{00000000-0005-0000-0000-0000CC070000}"/>
    <cellStyle name="40% - Accent1 2 2 7 2" xfId="1950" xr:uid="{00000000-0005-0000-0000-0000CD070000}"/>
    <cellStyle name="40% - Accent1 2 2 7 2 2" xfId="1951" xr:uid="{00000000-0005-0000-0000-0000CE070000}"/>
    <cellStyle name="40% - Accent1 2 2 7 2 3" xfId="9300" xr:uid="{16B6197F-F70B-4A9B-86CD-CEE9E1FDB220}"/>
    <cellStyle name="40% - Accent1 2 2 7 3" xfId="1952" xr:uid="{00000000-0005-0000-0000-0000CF070000}"/>
    <cellStyle name="40% - Accent1 2 2 7 4" xfId="9299" xr:uid="{9AD4FA9E-6DFA-4F88-8A01-2CB2974DFCB5}"/>
    <cellStyle name="40% - Accent1 2 2 8" xfId="1953" xr:uid="{00000000-0005-0000-0000-0000D0070000}"/>
    <cellStyle name="40% - Accent1 2 2 8 2" xfId="1954" xr:uid="{00000000-0005-0000-0000-0000D1070000}"/>
    <cellStyle name="40% - Accent1 2 2 8 3" xfId="9301" xr:uid="{7058FC7A-991F-4057-996B-2C87DC5DF436}"/>
    <cellStyle name="40% - Accent1 2 2 9" xfId="1955" xr:uid="{00000000-0005-0000-0000-0000D2070000}"/>
    <cellStyle name="40% - Accent1 2 3" xfId="1956" xr:uid="{00000000-0005-0000-0000-0000D3070000}"/>
    <cellStyle name="40% - Accent1 2 3 2" xfId="1957" xr:uid="{00000000-0005-0000-0000-0000D4070000}"/>
    <cellStyle name="40% - Accent1 2 3 2 2" xfId="1958" xr:uid="{00000000-0005-0000-0000-0000D5070000}"/>
    <cellStyle name="40% - Accent1 2 3 2 2 2" xfId="1959" xr:uid="{00000000-0005-0000-0000-0000D6070000}"/>
    <cellStyle name="40% - Accent1 2 3 2 2 2 2" xfId="1960" xr:uid="{00000000-0005-0000-0000-0000D7070000}"/>
    <cellStyle name="40% - Accent1 2 3 2 2 2 3" xfId="9305" xr:uid="{87BAAE2E-6D91-49AB-A1D3-4E8B41F189A7}"/>
    <cellStyle name="40% - Accent1 2 3 2 2 3" xfId="1961" xr:uid="{00000000-0005-0000-0000-0000D8070000}"/>
    <cellStyle name="40% - Accent1 2 3 2 2 4" xfId="9304" xr:uid="{557AEC8B-5385-4FBD-BC37-AA741B7FCFE3}"/>
    <cellStyle name="40% - Accent1 2 3 2 3" xfId="1962" xr:uid="{00000000-0005-0000-0000-0000D9070000}"/>
    <cellStyle name="40% - Accent1 2 3 2 3 2" xfId="1963" xr:uid="{00000000-0005-0000-0000-0000DA070000}"/>
    <cellStyle name="40% - Accent1 2 3 2 3 3" xfId="9306" xr:uid="{5BE56FF5-D294-44B5-8E87-5F88206E7A91}"/>
    <cellStyle name="40% - Accent1 2 3 2 4" xfId="1964" xr:uid="{00000000-0005-0000-0000-0000DB070000}"/>
    <cellStyle name="40% - Accent1 2 3 2 5" xfId="9303" xr:uid="{4A2674D1-36BF-4F53-B121-05EDC552A7EA}"/>
    <cellStyle name="40% - Accent1 2 3 3" xfId="1965" xr:uid="{00000000-0005-0000-0000-0000DC070000}"/>
    <cellStyle name="40% - Accent1 2 3 3 2" xfId="1966" xr:uid="{00000000-0005-0000-0000-0000DD070000}"/>
    <cellStyle name="40% - Accent1 2 3 3 2 2" xfId="1967" xr:uid="{00000000-0005-0000-0000-0000DE070000}"/>
    <cellStyle name="40% - Accent1 2 3 3 2 2 2" xfId="1968" xr:uid="{00000000-0005-0000-0000-0000DF070000}"/>
    <cellStyle name="40% - Accent1 2 3 3 2 2 3" xfId="9309" xr:uid="{7B45B8F6-7029-4E12-9BD8-D1B05DCAD68F}"/>
    <cellStyle name="40% - Accent1 2 3 3 2 3" xfId="1969" xr:uid="{00000000-0005-0000-0000-0000E0070000}"/>
    <cellStyle name="40% - Accent1 2 3 3 2 4" xfId="9308" xr:uid="{1D354582-2836-4524-8B61-0F5322507606}"/>
    <cellStyle name="40% - Accent1 2 3 3 3" xfId="1970" xr:uid="{00000000-0005-0000-0000-0000E1070000}"/>
    <cellStyle name="40% - Accent1 2 3 3 3 2" xfId="1971" xr:uid="{00000000-0005-0000-0000-0000E2070000}"/>
    <cellStyle name="40% - Accent1 2 3 3 3 3" xfId="9310" xr:uid="{1355AA9F-9B40-4436-AA02-5673AA252B52}"/>
    <cellStyle name="40% - Accent1 2 3 3 4" xfId="1972" xr:uid="{00000000-0005-0000-0000-0000E3070000}"/>
    <cellStyle name="40% - Accent1 2 3 3 5" xfId="9307" xr:uid="{F68AD34B-C540-4168-B9BF-E6D021C3B71B}"/>
    <cellStyle name="40% - Accent1 2 3 4" xfId="1973" xr:uid="{00000000-0005-0000-0000-0000E4070000}"/>
    <cellStyle name="40% - Accent1 2 3 4 2" xfId="1974" xr:uid="{00000000-0005-0000-0000-0000E5070000}"/>
    <cellStyle name="40% - Accent1 2 3 4 2 2" xfId="1975" xr:uid="{00000000-0005-0000-0000-0000E6070000}"/>
    <cellStyle name="40% - Accent1 2 3 4 2 2 2" xfId="1976" xr:uid="{00000000-0005-0000-0000-0000E7070000}"/>
    <cellStyle name="40% - Accent1 2 3 4 2 2 3" xfId="9313" xr:uid="{2E0243F6-BF06-4A35-AA52-50EE4F3DC7CF}"/>
    <cellStyle name="40% - Accent1 2 3 4 2 3" xfId="1977" xr:uid="{00000000-0005-0000-0000-0000E8070000}"/>
    <cellStyle name="40% - Accent1 2 3 4 2 4" xfId="9312" xr:uid="{C0CF543A-A7EF-4B96-8255-46B049CFF223}"/>
    <cellStyle name="40% - Accent1 2 3 4 3" xfId="1978" xr:uid="{00000000-0005-0000-0000-0000E9070000}"/>
    <cellStyle name="40% - Accent1 2 3 4 3 2" xfId="1979" xr:uid="{00000000-0005-0000-0000-0000EA070000}"/>
    <cellStyle name="40% - Accent1 2 3 4 3 3" xfId="9314" xr:uid="{D895720A-B41C-4F3F-8584-51097EC1655E}"/>
    <cellStyle name="40% - Accent1 2 3 4 4" xfId="1980" xr:uid="{00000000-0005-0000-0000-0000EB070000}"/>
    <cellStyle name="40% - Accent1 2 3 4 5" xfId="9311" xr:uid="{9D026104-3902-421A-A9CB-A32BF02B1C9F}"/>
    <cellStyle name="40% - Accent1 2 3 5" xfId="1981" xr:uid="{00000000-0005-0000-0000-0000EC070000}"/>
    <cellStyle name="40% - Accent1 2 3 5 2" xfId="1982" xr:uid="{00000000-0005-0000-0000-0000ED070000}"/>
    <cellStyle name="40% - Accent1 2 3 5 2 2" xfId="1983" xr:uid="{00000000-0005-0000-0000-0000EE070000}"/>
    <cellStyle name="40% - Accent1 2 3 5 2 2 2" xfId="1984" xr:uid="{00000000-0005-0000-0000-0000EF070000}"/>
    <cellStyle name="40% - Accent1 2 3 5 2 2 3" xfId="9317" xr:uid="{2F452432-E0D5-4DB7-B226-4E4006086F00}"/>
    <cellStyle name="40% - Accent1 2 3 5 2 3" xfId="1985" xr:uid="{00000000-0005-0000-0000-0000F0070000}"/>
    <cellStyle name="40% - Accent1 2 3 5 2 4" xfId="9316" xr:uid="{800EEF25-8B7E-45F6-A423-F8BE66C41913}"/>
    <cellStyle name="40% - Accent1 2 3 5 3" xfId="1986" xr:uid="{00000000-0005-0000-0000-0000F1070000}"/>
    <cellStyle name="40% - Accent1 2 3 5 3 2" xfId="1987" xr:uid="{00000000-0005-0000-0000-0000F2070000}"/>
    <cellStyle name="40% - Accent1 2 3 5 3 3" xfId="9318" xr:uid="{54911CBE-A0CE-4616-AE86-F18BA309DFEC}"/>
    <cellStyle name="40% - Accent1 2 3 5 4" xfId="1988" xr:uid="{00000000-0005-0000-0000-0000F3070000}"/>
    <cellStyle name="40% - Accent1 2 3 5 5" xfId="9315" xr:uid="{5ACD5989-B3AC-4E9B-AF7B-6760D26AFFE7}"/>
    <cellStyle name="40% - Accent1 2 3 6" xfId="1989" xr:uid="{00000000-0005-0000-0000-0000F4070000}"/>
    <cellStyle name="40% - Accent1 2 3 6 2" xfId="1990" xr:uid="{00000000-0005-0000-0000-0000F5070000}"/>
    <cellStyle name="40% - Accent1 2 3 6 2 2" xfId="1991" xr:uid="{00000000-0005-0000-0000-0000F6070000}"/>
    <cellStyle name="40% - Accent1 2 3 6 2 3" xfId="9320" xr:uid="{BC556F6E-A542-4683-885C-06CD20189E01}"/>
    <cellStyle name="40% - Accent1 2 3 6 3" xfId="1992" xr:uid="{00000000-0005-0000-0000-0000F7070000}"/>
    <cellStyle name="40% - Accent1 2 3 6 4" xfId="9319" xr:uid="{252779C8-1E03-427B-89CF-05D87B97969C}"/>
    <cellStyle name="40% - Accent1 2 3 7" xfId="1993" xr:uid="{00000000-0005-0000-0000-0000F8070000}"/>
    <cellStyle name="40% - Accent1 2 3 7 2" xfId="1994" xr:uid="{00000000-0005-0000-0000-0000F9070000}"/>
    <cellStyle name="40% - Accent1 2 3 7 3" xfId="9321" xr:uid="{ABCBC80E-4876-4A27-8B20-D7A34A28720F}"/>
    <cellStyle name="40% - Accent1 2 3 8" xfId="1995" xr:uid="{00000000-0005-0000-0000-0000FA070000}"/>
    <cellStyle name="40% - Accent1 2 3 9" xfId="9302" xr:uid="{2E80BE11-1BBF-41B3-936E-F514B30B339D}"/>
    <cellStyle name="40% - Accent1 2 4" xfId="1996" xr:uid="{00000000-0005-0000-0000-0000FB070000}"/>
    <cellStyle name="40% - Accent1 2 4 2" xfId="1997" xr:uid="{00000000-0005-0000-0000-0000FC070000}"/>
    <cellStyle name="40% - Accent1 2 4 2 2" xfId="1998" xr:uid="{00000000-0005-0000-0000-0000FD070000}"/>
    <cellStyle name="40% - Accent1 2 4 2 2 2" xfId="1999" xr:uid="{00000000-0005-0000-0000-0000FE070000}"/>
    <cellStyle name="40% - Accent1 2 4 2 2 3" xfId="9324" xr:uid="{60D5E05A-0496-499B-A191-80214E612167}"/>
    <cellStyle name="40% - Accent1 2 4 2 3" xfId="2000" xr:uid="{00000000-0005-0000-0000-0000FF070000}"/>
    <cellStyle name="40% - Accent1 2 4 2 4" xfId="9323" xr:uid="{C1C7B765-5EF1-4CE1-B83E-0EFC6158AA92}"/>
    <cellStyle name="40% - Accent1 2 4 3" xfId="2001" xr:uid="{00000000-0005-0000-0000-000000080000}"/>
    <cellStyle name="40% - Accent1 2 4 3 2" xfId="2002" xr:uid="{00000000-0005-0000-0000-000001080000}"/>
    <cellStyle name="40% - Accent1 2 4 3 3" xfId="9325" xr:uid="{44B18BBD-337F-4FB2-AAC3-8AEE67C9BC7E}"/>
    <cellStyle name="40% - Accent1 2 4 4" xfId="2003" xr:uid="{00000000-0005-0000-0000-000002080000}"/>
    <cellStyle name="40% - Accent1 2 4 5" xfId="9322" xr:uid="{DDAA8E9C-EAC3-43B3-B3BD-1573DA5823F8}"/>
    <cellStyle name="40% - Accent1 2 5" xfId="2004" xr:uid="{00000000-0005-0000-0000-000003080000}"/>
    <cellStyle name="40% - Accent1 2 5 2" xfId="2005" xr:uid="{00000000-0005-0000-0000-000004080000}"/>
    <cellStyle name="40% - Accent1 2 5 2 2" xfId="2006" xr:uid="{00000000-0005-0000-0000-000005080000}"/>
    <cellStyle name="40% - Accent1 2 5 2 2 2" xfId="2007" xr:uid="{00000000-0005-0000-0000-000006080000}"/>
    <cellStyle name="40% - Accent1 2 5 2 2 3" xfId="9328" xr:uid="{E6B725BB-AD46-493F-AA0F-BF06DAC02BDC}"/>
    <cellStyle name="40% - Accent1 2 5 2 3" xfId="2008" xr:uid="{00000000-0005-0000-0000-000007080000}"/>
    <cellStyle name="40% - Accent1 2 5 2 4" xfId="9327" xr:uid="{0F96C633-4C24-4545-94F9-B242A17C213D}"/>
    <cellStyle name="40% - Accent1 2 5 3" xfId="2009" xr:uid="{00000000-0005-0000-0000-000008080000}"/>
    <cellStyle name="40% - Accent1 2 5 3 2" xfId="2010" xr:uid="{00000000-0005-0000-0000-000009080000}"/>
    <cellStyle name="40% - Accent1 2 5 3 3" xfId="9329" xr:uid="{1C61EF30-7A68-4CF9-A8DA-AED98AD88415}"/>
    <cellStyle name="40% - Accent1 2 5 4" xfId="2011" xr:uid="{00000000-0005-0000-0000-00000A080000}"/>
    <cellStyle name="40% - Accent1 2 5 5" xfId="9326" xr:uid="{1227A16C-C5ED-496F-BCAD-587263F0C5E1}"/>
    <cellStyle name="40% - Accent1 2 6" xfId="2012" xr:uid="{00000000-0005-0000-0000-00000B080000}"/>
    <cellStyle name="40% - Accent1 2 6 2" xfId="2013" xr:uid="{00000000-0005-0000-0000-00000C080000}"/>
    <cellStyle name="40% - Accent1 2 6 2 2" xfId="2014" xr:uid="{00000000-0005-0000-0000-00000D080000}"/>
    <cellStyle name="40% - Accent1 2 6 2 2 2" xfId="2015" xr:uid="{00000000-0005-0000-0000-00000E080000}"/>
    <cellStyle name="40% - Accent1 2 6 2 2 3" xfId="9332" xr:uid="{93231FE4-8D30-4FC2-A563-052F904FC5F4}"/>
    <cellStyle name="40% - Accent1 2 6 2 3" xfId="2016" xr:uid="{00000000-0005-0000-0000-00000F080000}"/>
    <cellStyle name="40% - Accent1 2 6 2 4" xfId="9331" xr:uid="{94DFEC59-ACD5-4765-BD8B-A457D7D60685}"/>
    <cellStyle name="40% - Accent1 2 6 3" xfId="2017" xr:uid="{00000000-0005-0000-0000-000010080000}"/>
    <cellStyle name="40% - Accent1 2 6 3 2" xfId="2018" xr:uid="{00000000-0005-0000-0000-000011080000}"/>
    <cellStyle name="40% - Accent1 2 6 3 3" xfId="9333" xr:uid="{D66F4743-AFFE-4E7D-9949-AF815DC65032}"/>
    <cellStyle name="40% - Accent1 2 6 4" xfId="2019" xr:uid="{00000000-0005-0000-0000-000012080000}"/>
    <cellStyle name="40% - Accent1 2 6 5" xfId="9330" xr:uid="{DD34050A-1DE4-4EFD-86E7-4BB7F6E4FBB1}"/>
    <cellStyle name="40% - Accent1 2 7" xfId="2020" xr:uid="{00000000-0005-0000-0000-000013080000}"/>
    <cellStyle name="40% - Accent1 2 7 2" xfId="2021" xr:uid="{00000000-0005-0000-0000-000014080000}"/>
    <cellStyle name="40% - Accent1 2 7 2 2" xfId="2022" xr:uid="{00000000-0005-0000-0000-000015080000}"/>
    <cellStyle name="40% - Accent1 2 7 2 2 2" xfId="2023" xr:uid="{00000000-0005-0000-0000-000016080000}"/>
    <cellStyle name="40% - Accent1 2 7 2 2 3" xfId="9336" xr:uid="{C2AE097A-0350-434D-B052-D765DBB43EB4}"/>
    <cellStyle name="40% - Accent1 2 7 2 3" xfId="2024" xr:uid="{00000000-0005-0000-0000-000017080000}"/>
    <cellStyle name="40% - Accent1 2 7 2 4" xfId="9335" xr:uid="{33203E4C-90A6-441B-989C-7D47F7D812DF}"/>
    <cellStyle name="40% - Accent1 2 7 3" xfId="2025" xr:uid="{00000000-0005-0000-0000-000018080000}"/>
    <cellStyle name="40% - Accent1 2 7 3 2" xfId="2026" xr:uid="{00000000-0005-0000-0000-000019080000}"/>
    <cellStyle name="40% - Accent1 2 7 3 3" xfId="9337" xr:uid="{CC44E301-7CE8-48C9-BAA5-0A66E6D8FEB3}"/>
    <cellStyle name="40% - Accent1 2 7 4" xfId="2027" xr:uid="{00000000-0005-0000-0000-00001A080000}"/>
    <cellStyle name="40% - Accent1 2 7 5" xfId="9334" xr:uid="{493CC52D-4BAD-4F6E-943C-8FC5534EC3A1}"/>
    <cellStyle name="40% - Accent1 2 8" xfId="2028" xr:uid="{00000000-0005-0000-0000-00001B080000}"/>
    <cellStyle name="40% - Accent1 2 8 2" xfId="2029" xr:uid="{00000000-0005-0000-0000-00001C080000}"/>
    <cellStyle name="40% - Accent1 2 8 2 2" xfId="2030" xr:uid="{00000000-0005-0000-0000-00001D080000}"/>
    <cellStyle name="40% - Accent1 2 8 2 3" xfId="9339" xr:uid="{4BBE9089-09A5-4B2F-A099-01B1E7E25DD9}"/>
    <cellStyle name="40% - Accent1 2 8 3" xfId="2031" xr:uid="{00000000-0005-0000-0000-00001E080000}"/>
    <cellStyle name="40% - Accent1 2 8 4" xfId="9338" xr:uid="{8075B6CC-B29E-4625-857C-0066AE628499}"/>
    <cellStyle name="40% - Accent1 2 9" xfId="2032" xr:uid="{00000000-0005-0000-0000-00001F080000}"/>
    <cellStyle name="40% - Accent1 2 9 2" xfId="2033" xr:uid="{00000000-0005-0000-0000-000020080000}"/>
    <cellStyle name="40% - Accent1 2 9 3" xfId="9340" xr:uid="{88BE273C-181F-45AE-9252-090AB33AD549}"/>
    <cellStyle name="40% - Accent1 3" xfId="2034" xr:uid="{00000000-0005-0000-0000-000021080000}"/>
    <cellStyle name="40% - Accent1 3 10" xfId="9341" xr:uid="{3AE86D9F-60ED-416A-B49A-AB252104D653}"/>
    <cellStyle name="40% - Accent1 3 2" xfId="2035" xr:uid="{00000000-0005-0000-0000-000022080000}"/>
    <cellStyle name="40% - Accent1 3 2 2" xfId="2036" xr:uid="{00000000-0005-0000-0000-000023080000}"/>
    <cellStyle name="40% - Accent1 3 2 2 2" xfId="2037" xr:uid="{00000000-0005-0000-0000-000024080000}"/>
    <cellStyle name="40% - Accent1 3 2 2 2 2" xfId="2038" xr:uid="{00000000-0005-0000-0000-000025080000}"/>
    <cellStyle name="40% - Accent1 3 2 2 2 2 2" xfId="2039" xr:uid="{00000000-0005-0000-0000-000026080000}"/>
    <cellStyle name="40% - Accent1 3 2 2 2 2 3" xfId="9345" xr:uid="{66CBD717-C6FA-4E93-9940-D4B10F957C6F}"/>
    <cellStyle name="40% - Accent1 3 2 2 2 3" xfId="2040" xr:uid="{00000000-0005-0000-0000-000027080000}"/>
    <cellStyle name="40% - Accent1 3 2 2 2 4" xfId="9344" xr:uid="{B8C259C0-4098-417A-BAF4-EC91D33926F6}"/>
    <cellStyle name="40% - Accent1 3 2 2 3" xfId="2041" xr:uid="{00000000-0005-0000-0000-000028080000}"/>
    <cellStyle name="40% - Accent1 3 2 2 3 2" xfId="2042" xr:uid="{00000000-0005-0000-0000-000029080000}"/>
    <cellStyle name="40% - Accent1 3 2 2 3 3" xfId="9346" xr:uid="{7CAC8CC8-8056-4C17-9937-A69AB7753B50}"/>
    <cellStyle name="40% - Accent1 3 2 2 4" xfId="2043" xr:uid="{00000000-0005-0000-0000-00002A080000}"/>
    <cellStyle name="40% - Accent1 3 2 2 5" xfId="9343" xr:uid="{FD017B6A-8865-46FC-B58F-469977F3ECF2}"/>
    <cellStyle name="40% - Accent1 3 2 3" xfId="2044" xr:uid="{00000000-0005-0000-0000-00002B080000}"/>
    <cellStyle name="40% - Accent1 3 2 3 2" xfId="2045" xr:uid="{00000000-0005-0000-0000-00002C080000}"/>
    <cellStyle name="40% - Accent1 3 2 3 2 2" xfId="2046" xr:uid="{00000000-0005-0000-0000-00002D080000}"/>
    <cellStyle name="40% - Accent1 3 2 3 2 2 2" xfId="2047" xr:uid="{00000000-0005-0000-0000-00002E080000}"/>
    <cellStyle name="40% - Accent1 3 2 3 2 2 3" xfId="9349" xr:uid="{EA8B5FE7-043B-4415-AEBB-21DD17E44238}"/>
    <cellStyle name="40% - Accent1 3 2 3 2 3" xfId="2048" xr:uid="{00000000-0005-0000-0000-00002F080000}"/>
    <cellStyle name="40% - Accent1 3 2 3 2 4" xfId="9348" xr:uid="{8FBB2D58-BD41-4351-A16C-CAAC249168F6}"/>
    <cellStyle name="40% - Accent1 3 2 3 3" xfId="2049" xr:uid="{00000000-0005-0000-0000-000030080000}"/>
    <cellStyle name="40% - Accent1 3 2 3 3 2" xfId="2050" xr:uid="{00000000-0005-0000-0000-000031080000}"/>
    <cellStyle name="40% - Accent1 3 2 3 3 3" xfId="9350" xr:uid="{1522771C-57A6-4B9B-BA46-9F1A0D466B22}"/>
    <cellStyle name="40% - Accent1 3 2 3 4" xfId="2051" xr:uid="{00000000-0005-0000-0000-000032080000}"/>
    <cellStyle name="40% - Accent1 3 2 3 5" xfId="9347" xr:uid="{7480A132-63F4-4A65-B5B7-8229A1844292}"/>
    <cellStyle name="40% - Accent1 3 2 4" xfId="2052" xr:uid="{00000000-0005-0000-0000-000033080000}"/>
    <cellStyle name="40% - Accent1 3 2 4 2" xfId="2053" xr:uid="{00000000-0005-0000-0000-000034080000}"/>
    <cellStyle name="40% - Accent1 3 2 4 2 2" xfId="2054" xr:uid="{00000000-0005-0000-0000-000035080000}"/>
    <cellStyle name="40% - Accent1 3 2 4 2 2 2" xfId="2055" xr:uid="{00000000-0005-0000-0000-000036080000}"/>
    <cellStyle name="40% - Accent1 3 2 4 2 2 3" xfId="9353" xr:uid="{C24282AF-3E95-4279-8B1F-F93236D6BA77}"/>
    <cellStyle name="40% - Accent1 3 2 4 2 3" xfId="2056" xr:uid="{00000000-0005-0000-0000-000037080000}"/>
    <cellStyle name="40% - Accent1 3 2 4 2 4" xfId="9352" xr:uid="{DB90EC79-1743-41D6-96E6-887317CE1DD1}"/>
    <cellStyle name="40% - Accent1 3 2 4 3" xfId="2057" xr:uid="{00000000-0005-0000-0000-000038080000}"/>
    <cellStyle name="40% - Accent1 3 2 4 3 2" xfId="2058" xr:uid="{00000000-0005-0000-0000-000039080000}"/>
    <cellStyle name="40% - Accent1 3 2 4 3 3" xfId="9354" xr:uid="{B87D3FB8-9F55-445D-A8CD-4E96DDDAECE1}"/>
    <cellStyle name="40% - Accent1 3 2 4 4" xfId="2059" xr:uid="{00000000-0005-0000-0000-00003A080000}"/>
    <cellStyle name="40% - Accent1 3 2 4 5" xfId="9351" xr:uid="{C2548813-D801-4833-9ADD-FD7E2C856EA5}"/>
    <cellStyle name="40% - Accent1 3 2 5" xfId="2060" xr:uid="{00000000-0005-0000-0000-00003B080000}"/>
    <cellStyle name="40% - Accent1 3 2 5 2" xfId="2061" xr:uid="{00000000-0005-0000-0000-00003C080000}"/>
    <cellStyle name="40% - Accent1 3 2 5 2 2" xfId="2062" xr:uid="{00000000-0005-0000-0000-00003D080000}"/>
    <cellStyle name="40% - Accent1 3 2 5 2 2 2" xfId="2063" xr:uid="{00000000-0005-0000-0000-00003E080000}"/>
    <cellStyle name="40% - Accent1 3 2 5 2 2 3" xfId="9357" xr:uid="{6BA01B2B-0A0C-4D07-A4E8-BD1293B29CCA}"/>
    <cellStyle name="40% - Accent1 3 2 5 2 3" xfId="2064" xr:uid="{00000000-0005-0000-0000-00003F080000}"/>
    <cellStyle name="40% - Accent1 3 2 5 2 4" xfId="9356" xr:uid="{932ECEF7-D176-4751-BFFF-2AF3018241D7}"/>
    <cellStyle name="40% - Accent1 3 2 5 3" xfId="2065" xr:uid="{00000000-0005-0000-0000-000040080000}"/>
    <cellStyle name="40% - Accent1 3 2 5 3 2" xfId="2066" xr:uid="{00000000-0005-0000-0000-000041080000}"/>
    <cellStyle name="40% - Accent1 3 2 5 3 3" xfId="9358" xr:uid="{FD1B5E12-AE66-4034-A432-A24E317B8C7D}"/>
    <cellStyle name="40% - Accent1 3 2 5 4" xfId="2067" xr:uid="{00000000-0005-0000-0000-000042080000}"/>
    <cellStyle name="40% - Accent1 3 2 5 5" xfId="9355" xr:uid="{E4228B6F-BC39-4C45-8834-DDE2C02054DD}"/>
    <cellStyle name="40% - Accent1 3 2 6" xfId="2068" xr:uid="{00000000-0005-0000-0000-000043080000}"/>
    <cellStyle name="40% - Accent1 3 2 6 2" xfId="2069" xr:uid="{00000000-0005-0000-0000-000044080000}"/>
    <cellStyle name="40% - Accent1 3 2 6 2 2" xfId="2070" xr:uid="{00000000-0005-0000-0000-000045080000}"/>
    <cellStyle name="40% - Accent1 3 2 6 2 3" xfId="9360" xr:uid="{7E41927A-456F-4D60-A534-45EA7952CACD}"/>
    <cellStyle name="40% - Accent1 3 2 6 3" xfId="2071" xr:uid="{00000000-0005-0000-0000-000046080000}"/>
    <cellStyle name="40% - Accent1 3 2 6 4" xfId="9359" xr:uid="{1E8CD2EE-83E0-4209-8636-6816AF0BC1CA}"/>
    <cellStyle name="40% - Accent1 3 2 7" xfId="2072" xr:uid="{00000000-0005-0000-0000-000047080000}"/>
    <cellStyle name="40% - Accent1 3 2 7 2" xfId="2073" xr:uid="{00000000-0005-0000-0000-000048080000}"/>
    <cellStyle name="40% - Accent1 3 2 7 3" xfId="9361" xr:uid="{CFB6731F-F6D2-413E-B94B-2624429E6328}"/>
    <cellStyle name="40% - Accent1 3 2 8" xfId="2074" xr:uid="{00000000-0005-0000-0000-000049080000}"/>
    <cellStyle name="40% - Accent1 3 2 9" xfId="9342" xr:uid="{84DDC521-A7C5-4F11-A5E2-FE7CAF7A0016}"/>
    <cellStyle name="40% - Accent1 3 3" xfId="2075" xr:uid="{00000000-0005-0000-0000-00004A080000}"/>
    <cellStyle name="40% - Accent1 3 3 2" xfId="2076" xr:uid="{00000000-0005-0000-0000-00004B080000}"/>
    <cellStyle name="40% - Accent1 3 3 2 2" xfId="2077" xr:uid="{00000000-0005-0000-0000-00004C080000}"/>
    <cellStyle name="40% - Accent1 3 3 2 2 2" xfId="2078" xr:uid="{00000000-0005-0000-0000-00004D080000}"/>
    <cellStyle name="40% - Accent1 3 3 2 2 3" xfId="9364" xr:uid="{58D2E522-5AAF-47EB-A1B3-E4041F37A9B5}"/>
    <cellStyle name="40% - Accent1 3 3 2 3" xfId="2079" xr:uid="{00000000-0005-0000-0000-00004E080000}"/>
    <cellStyle name="40% - Accent1 3 3 2 4" xfId="9363" xr:uid="{2E49F10C-7931-4323-93D3-6C4F9F635777}"/>
    <cellStyle name="40% - Accent1 3 3 3" xfId="2080" xr:uid="{00000000-0005-0000-0000-00004F080000}"/>
    <cellStyle name="40% - Accent1 3 3 3 2" xfId="2081" xr:uid="{00000000-0005-0000-0000-000050080000}"/>
    <cellStyle name="40% - Accent1 3 3 3 3" xfId="9365" xr:uid="{BFB1B7AB-F38B-44CC-8062-B960535B6F48}"/>
    <cellStyle name="40% - Accent1 3 3 4" xfId="2082" xr:uid="{00000000-0005-0000-0000-000051080000}"/>
    <cellStyle name="40% - Accent1 3 3 5" xfId="9362" xr:uid="{46C9106D-8D73-44DE-A184-4B68DF670BE2}"/>
    <cellStyle name="40% - Accent1 3 4" xfId="2083" xr:uid="{00000000-0005-0000-0000-000052080000}"/>
    <cellStyle name="40% - Accent1 3 4 2" xfId="2084" xr:uid="{00000000-0005-0000-0000-000053080000}"/>
    <cellStyle name="40% - Accent1 3 4 2 2" xfId="2085" xr:uid="{00000000-0005-0000-0000-000054080000}"/>
    <cellStyle name="40% - Accent1 3 4 2 2 2" xfId="2086" xr:uid="{00000000-0005-0000-0000-000055080000}"/>
    <cellStyle name="40% - Accent1 3 4 2 2 3" xfId="9368" xr:uid="{5020CCCD-3980-43B3-A585-74DB75008D79}"/>
    <cellStyle name="40% - Accent1 3 4 2 3" xfId="2087" xr:uid="{00000000-0005-0000-0000-000056080000}"/>
    <cellStyle name="40% - Accent1 3 4 2 4" xfId="9367" xr:uid="{2244314B-4907-452D-ABD1-BFDEFF02C4EC}"/>
    <cellStyle name="40% - Accent1 3 4 3" xfId="2088" xr:uid="{00000000-0005-0000-0000-000057080000}"/>
    <cellStyle name="40% - Accent1 3 4 3 2" xfId="2089" xr:uid="{00000000-0005-0000-0000-000058080000}"/>
    <cellStyle name="40% - Accent1 3 4 3 3" xfId="9369" xr:uid="{28BD71EF-A03F-4F05-A6C0-877946222DB8}"/>
    <cellStyle name="40% - Accent1 3 4 4" xfId="2090" xr:uid="{00000000-0005-0000-0000-000059080000}"/>
    <cellStyle name="40% - Accent1 3 4 5" xfId="9366" xr:uid="{E0EF6CD8-7A88-4F7E-9AD4-73B2C9B3578B}"/>
    <cellStyle name="40% - Accent1 3 5" xfId="2091" xr:uid="{00000000-0005-0000-0000-00005A080000}"/>
    <cellStyle name="40% - Accent1 3 5 2" xfId="2092" xr:uid="{00000000-0005-0000-0000-00005B080000}"/>
    <cellStyle name="40% - Accent1 3 5 2 2" xfId="2093" xr:uid="{00000000-0005-0000-0000-00005C080000}"/>
    <cellStyle name="40% - Accent1 3 5 2 2 2" xfId="2094" xr:uid="{00000000-0005-0000-0000-00005D080000}"/>
    <cellStyle name="40% - Accent1 3 5 2 2 3" xfId="9372" xr:uid="{3AD65E0F-78BE-4B8D-A0F2-281247AED9BA}"/>
    <cellStyle name="40% - Accent1 3 5 2 3" xfId="2095" xr:uid="{00000000-0005-0000-0000-00005E080000}"/>
    <cellStyle name="40% - Accent1 3 5 2 4" xfId="9371" xr:uid="{29F70D02-97D9-42AC-B73B-4E52B8BE2F82}"/>
    <cellStyle name="40% - Accent1 3 5 3" xfId="2096" xr:uid="{00000000-0005-0000-0000-00005F080000}"/>
    <cellStyle name="40% - Accent1 3 5 3 2" xfId="2097" xr:uid="{00000000-0005-0000-0000-000060080000}"/>
    <cellStyle name="40% - Accent1 3 5 3 3" xfId="9373" xr:uid="{81CF4271-A839-4839-AA1C-6152DEBA329A}"/>
    <cellStyle name="40% - Accent1 3 5 4" xfId="2098" xr:uid="{00000000-0005-0000-0000-000061080000}"/>
    <cellStyle name="40% - Accent1 3 5 5" xfId="9370" xr:uid="{21B2C0F9-5CC4-485C-8CE6-FD016AEADE5D}"/>
    <cellStyle name="40% - Accent1 3 6" xfId="2099" xr:uid="{00000000-0005-0000-0000-000062080000}"/>
    <cellStyle name="40% - Accent1 3 6 2" xfId="2100" xr:uid="{00000000-0005-0000-0000-000063080000}"/>
    <cellStyle name="40% - Accent1 3 6 2 2" xfId="2101" xr:uid="{00000000-0005-0000-0000-000064080000}"/>
    <cellStyle name="40% - Accent1 3 6 2 2 2" xfId="2102" xr:uid="{00000000-0005-0000-0000-000065080000}"/>
    <cellStyle name="40% - Accent1 3 6 2 2 3" xfId="9376" xr:uid="{03CAD40B-C558-484F-AF71-B07B09B4EA89}"/>
    <cellStyle name="40% - Accent1 3 6 2 3" xfId="2103" xr:uid="{00000000-0005-0000-0000-000066080000}"/>
    <cellStyle name="40% - Accent1 3 6 2 4" xfId="9375" xr:uid="{54CECB6E-4DF2-4EDB-8AA3-8884C3C8AFA4}"/>
    <cellStyle name="40% - Accent1 3 6 3" xfId="2104" xr:uid="{00000000-0005-0000-0000-000067080000}"/>
    <cellStyle name="40% - Accent1 3 6 3 2" xfId="2105" xr:uid="{00000000-0005-0000-0000-000068080000}"/>
    <cellStyle name="40% - Accent1 3 6 3 3" xfId="9377" xr:uid="{EA10B268-161A-4CB5-A694-4AA550A45D01}"/>
    <cellStyle name="40% - Accent1 3 6 4" xfId="2106" xr:uid="{00000000-0005-0000-0000-000069080000}"/>
    <cellStyle name="40% - Accent1 3 6 5" xfId="9374" xr:uid="{E98F198A-04AD-457D-9461-732DB7E2BF51}"/>
    <cellStyle name="40% - Accent1 3 7" xfId="2107" xr:uid="{00000000-0005-0000-0000-00006A080000}"/>
    <cellStyle name="40% - Accent1 3 7 2" xfId="2108" xr:uid="{00000000-0005-0000-0000-00006B080000}"/>
    <cellStyle name="40% - Accent1 3 7 2 2" xfId="2109" xr:uid="{00000000-0005-0000-0000-00006C080000}"/>
    <cellStyle name="40% - Accent1 3 7 2 3" xfId="9379" xr:uid="{43CDDC88-0F32-4EC5-A6B5-B89FF05EDC8B}"/>
    <cellStyle name="40% - Accent1 3 7 3" xfId="2110" xr:uid="{00000000-0005-0000-0000-00006D080000}"/>
    <cellStyle name="40% - Accent1 3 7 4" xfId="9378" xr:uid="{CABCDA21-3095-4185-8601-CF01362E34DA}"/>
    <cellStyle name="40% - Accent1 3 8" xfId="2111" xr:uid="{00000000-0005-0000-0000-00006E080000}"/>
    <cellStyle name="40% - Accent1 3 8 2" xfId="2112" xr:uid="{00000000-0005-0000-0000-00006F080000}"/>
    <cellStyle name="40% - Accent1 3 8 3" xfId="9380" xr:uid="{4B32A774-2C25-441E-AF0B-C4E474552D89}"/>
    <cellStyle name="40% - Accent1 3 9" xfId="2113" xr:uid="{00000000-0005-0000-0000-000070080000}"/>
    <cellStyle name="40% - Accent1 4" xfId="2114" xr:uid="{00000000-0005-0000-0000-000071080000}"/>
    <cellStyle name="40% - Accent1 4 2" xfId="2115" xr:uid="{00000000-0005-0000-0000-000072080000}"/>
    <cellStyle name="40% - Accent1 4 2 2" xfId="2116" xr:uid="{00000000-0005-0000-0000-000073080000}"/>
    <cellStyle name="40% - Accent1 4 2 2 2" xfId="2117" xr:uid="{00000000-0005-0000-0000-000074080000}"/>
    <cellStyle name="40% - Accent1 4 2 2 2 2" xfId="2118" xr:uid="{00000000-0005-0000-0000-000075080000}"/>
    <cellStyle name="40% - Accent1 4 2 2 2 3" xfId="9384" xr:uid="{F8993BAD-2EA4-46A3-B233-0BFB8A25572F}"/>
    <cellStyle name="40% - Accent1 4 2 2 3" xfId="2119" xr:uid="{00000000-0005-0000-0000-000076080000}"/>
    <cellStyle name="40% - Accent1 4 2 2 4" xfId="9383" xr:uid="{94D1A95E-ABE2-4463-AF04-4C01518F21EA}"/>
    <cellStyle name="40% - Accent1 4 2 3" xfId="2120" xr:uid="{00000000-0005-0000-0000-000077080000}"/>
    <cellStyle name="40% - Accent1 4 2 3 2" xfId="2121" xr:uid="{00000000-0005-0000-0000-000078080000}"/>
    <cellStyle name="40% - Accent1 4 2 3 3" xfId="9385" xr:uid="{B3DE9BA5-D02F-4DD6-B092-8E0B93F4BA92}"/>
    <cellStyle name="40% - Accent1 4 2 4" xfId="2122" xr:uid="{00000000-0005-0000-0000-000079080000}"/>
    <cellStyle name="40% - Accent1 4 2 5" xfId="9382" xr:uid="{685EB1E9-7D77-461E-AD37-6287403A70D8}"/>
    <cellStyle name="40% - Accent1 4 3" xfId="2123" xr:uid="{00000000-0005-0000-0000-00007A080000}"/>
    <cellStyle name="40% - Accent1 4 3 2" xfId="2124" xr:uid="{00000000-0005-0000-0000-00007B080000}"/>
    <cellStyle name="40% - Accent1 4 3 2 2" xfId="2125" xr:uid="{00000000-0005-0000-0000-00007C080000}"/>
    <cellStyle name="40% - Accent1 4 3 2 2 2" xfId="2126" xr:uid="{00000000-0005-0000-0000-00007D080000}"/>
    <cellStyle name="40% - Accent1 4 3 2 2 3" xfId="9388" xr:uid="{67174B2D-3E89-40C5-BC37-30B4BBE31D0E}"/>
    <cellStyle name="40% - Accent1 4 3 2 3" xfId="2127" xr:uid="{00000000-0005-0000-0000-00007E080000}"/>
    <cellStyle name="40% - Accent1 4 3 2 4" xfId="9387" xr:uid="{BF75733D-A474-41EF-84CA-4317F7A22EBB}"/>
    <cellStyle name="40% - Accent1 4 3 3" xfId="2128" xr:uid="{00000000-0005-0000-0000-00007F080000}"/>
    <cellStyle name="40% - Accent1 4 3 3 2" xfId="2129" xr:uid="{00000000-0005-0000-0000-000080080000}"/>
    <cellStyle name="40% - Accent1 4 3 3 3" xfId="9389" xr:uid="{5F959519-E608-401C-8451-91AB22D3F6C0}"/>
    <cellStyle name="40% - Accent1 4 3 4" xfId="2130" xr:uid="{00000000-0005-0000-0000-000081080000}"/>
    <cellStyle name="40% - Accent1 4 3 5" xfId="9386" xr:uid="{3C61427B-BF76-4372-91D7-578C90A33432}"/>
    <cellStyle name="40% - Accent1 4 4" xfId="2131" xr:uid="{00000000-0005-0000-0000-000082080000}"/>
    <cellStyle name="40% - Accent1 4 4 2" xfId="2132" xr:uid="{00000000-0005-0000-0000-000083080000}"/>
    <cellStyle name="40% - Accent1 4 4 2 2" xfId="2133" xr:uid="{00000000-0005-0000-0000-000084080000}"/>
    <cellStyle name="40% - Accent1 4 4 2 2 2" xfId="2134" xr:uid="{00000000-0005-0000-0000-000085080000}"/>
    <cellStyle name="40% - Accent1 4 4 2 2 3" xfId="9392" xr:uid="{DB1FA283-6F12-4656-B7B6-2263457C416B}"/>
    <cellStyle name="40% - Accent1 4 4 2 3" xfId="2135" xr:uid="{00000000-0005-0000-0000-000086080000}"/>
    <cellStyle name="40% - Accent1 4 4 2 4" xfId="9391" xr:uid="{1FCD91CB-6460-4C3D-9806-99D650B59B6D}"/>
    <cellStyle name="40% - Accent1 4 4 3" xfId="2136" xr:uid="{00000000-0005-0000-0000-000087080000}"/>
    <cellStyle name="40% - Accent1 4 4 3 2" xfId="2137" xr:uid="{00000000-0005-0000-0000-000088080000}"/>
    <cellStyle name="40% - Accent1 4 4 3 3" xfId="9393" xr:uid="{020BF41D-24D9-476F-A8BC-91BBDA6427BC}"/>
    <cellStyle name="40% - Accent1 4 4 4" xfId="2138" xr:uid="{00000000-0005-0000-0000-000089080000}"/>
    <cellStyle name="40% - Accent1 4 4 5" xfId="9390" xr:uid="{C0799154-4BA1-46F3-A726-09068260EA1E}"/>
    <cellStyle name="40% - Accent1 4 5" xfId="2139" xr:uid="{00000000-0005-0000-0000-00008A080000}"/>
    <cellStyle name="40% - Accent1 4 5 2" xfId="2140" xr:uid="{00000000-0005-0000-0000-00008B080000}"/>
    <cellStyle name="40% - Accent1 4 5 2 2" xfId="2141" xr:uid="{00000000-0005-0000-0000-00008C080000}"/>
    <cellStyle name="40% - Accent1 4 5 2 2 2" xfId="2142" xr:uid="{00000000-0005-0000-0000-00008D080000}"/>
    <cellStyle name="40% - Accent1 4 5 2 2 3" xfId="9396" xr:uid="{862B979D-E58F-48E3-BD88-C61F9A1844DC}"/>
    <cellStyle name="40% - Accent1 4 5 2 3" xfId="2143" xr:uid="{00000000-0005-0000-0000-00008E080000}"/>
    <cellStyle name="40% - Accent1 4 5 2 4" xfId="9395" xr:uid="{22BA25EE-C306-4C70-B640-EC885911996F}"/>
    <cellStyle name="40% - Accent1 4 5 3" xfId="2144" xr:uid="{00000000-0005-0000-0000-00008F080000}"/>
    <cellStyle name="40% - Accent1 4 5 3 2" xfId="2145" xr:uid="{00000000-0005-0000-0000-000090080000}"/>
    <cellStyle name="40% - Accent1 4 5 3 3" xfId="9397" xr:uid="{F9FAD261-B749-4829-B54E-3CFE76455661}"/>
    <cellStyle name="40% - Accent1 4 5 4" xfId="2146" xr:uid="{00000000-0005-0000-0000-000091080000}"/>
    <cellStyle name="40% - Accent1 4 5 5" xfId="9394" xr:uid="{6B05AC32-CC01-4257-BF1E-44C781173674}"/>
    <cellStyle name="40% - Accent1 4 6" xfId="2147" xr:uid="{00000000-0005-0000-0000-000092080000}"/>
    <cellStyle name="40% - Accent1 4 6 2" xfId="2148" xr:uid="{00000000-0005-0000-0000-000093080000}"/>
    <cellStyle name="40% - Accent1 4 6 2 2" xfId="2149" xr:uid="{00000000-0005-0000-0000-000094080000}"/>
    <cellStyle name="40% - Accent1 4 6 2 3" xfId="9399" xr:uid="{D01133DF-9B80-453C-BD4D-C2ECA622B26F}"/>
    <cellStyle name="40% - Accent1 4 6 3" xfId="2150" xr:uid="{00000000-0005-0000-0000-000095080000}"/>
    <cellStyle name="40% - Accent1 4 6 4" xfId="9398" xr:uid="{07A965B1-9337-4B1F-ADF0-06067BB6E531}"/>
    <cellStyle name="40% - Accent1 4 7" xfId="2151" xr:uid="{00000000-0005-0000-0000-000096080000}"/>
    <cellStyle name="40% - Accent1 4 7 2" xfId="2152" xr:uid="{00000000-0005-0000-0000-000097080000}"/>
    <cellStyle name="40% - Accent1 4 7 3" xfId="9400" xr:uid="{4CE27BF2-D86F-44C0-97FF-1B094643BBAE}"/>
    <cellStyle name="40% - Accent1 4 8" xfId="2153" xr:uid="{00000000-0005-0000-0000-000098080000}"/>
    <cellStyle name="40% - Accent1 4 9" xfId="9381" xr:uid="{527E8A88-4B4C-4569-952A-BC2FC3E4F126}"/>
    <cellStyle name="40% - Accent1 5" xfId="2154" xr:uid="{00000000-0005-0000-0000-000099080000}"/>
    <cellStyle name="40% - Accent1 5 2" xfId="2155" xr:uid="{00000000-0005-0000-0000-00009A080000}"/>
    <cellStyle name="40% - Accent1 5 2 2" xfId="2156" xr:uid="{00000000-0005-0000-0000-00009B080000}"/>
    <cellStyle name="40% - Accent1 5 2 2 2" xfId="2157" xr:uid="{00000000-0005-0000-0000-00009C080000}"/>
    <cellStyle name="40% - Accent1 5 2 2 3" xfId="9403" xr:uid="{A7ECBF00-F250-4BED-961C-1A5E5E9449D2}"/>
    <cellStyle name="40% - Accent1 5 2 3" xfId="2158" xr:uid="{00000000-0005-0000-0000-00009D080000}"/>
    <cellStyle name="40% - Accent1 5 2 4" xfId="9402" xr:uid="{CB709CD8-B44A-400E-B388-F3D45A622551}"/>
    <cellStyle name="40% - Accent1 5 3" xfId="2159" xr:uid="{00000000-0005-0000-0000-00009E080000}"/>
    <cellStyle name="40% - Accent1 5 3 2" xfId="2160" xr:uid="{00000000-0005-0000-0000-00009F080000}"/>
    <cellStyle name="40% - Accent1 5 3 3" xfId="9404" xr:uid="{5FC7725A-29F2-40A5-8F6A-875175DE5CC0}"/>
    <cellStyle name="40% - Accent1 5 4" xfId="2161" xr:uid="{00000000-0005-0000-0000-0000A0080000}"/>
    <cellStyle name="40% - Accent1 5 5" xfId="9401" xr:uid="{E08CFE2A-99F6-49FC-887D-FD72E5D5E7AD}"/>
    <cellStyle name="40% - Accent1 6" xfId="2162" xr:uid="{00000000-0005-0000-0000-0000A1080000}"/>
    <cellStyle name="40% - Accent1 6 2" xfId="2163" xr:uid="{00000000-0005-0000-0000-0000A2080000}"/>
    <cellStyle name="40% - Accent1 6 2 2" xfId="2164" xr:uid="{00000000-0005-0000-0000-0000A3080000}"/>
    <cellStyle name="40% - Accent1 6 2 2 2" xfId="2165" xr:uid="{00000000-0005-0000-0000-0000A4080000}"/>
    <cellStyle name="40% - Accent1 6 2 2 3" xfId="9407" xr:uid="{DC5E5380-9CA1-4E81-B24C-B47944F35D9D}"/>
    <cellStyle name="40% - Accent1 6 2 3" xfId="2166" xr:uid="{00000000-0005-0000-0000-0000A5080000}"/>
    <cellStyle name="40% - Accent1 6 2 4" xfId="9406" xr:uid="{A83EAA9E-6EFE-4ED0-B7B2-823BA769A51E}"/>
    <cellStyle name="40% - Accent1 6 3" xfId="2167" xr:uid="{00000000-0005-0000-0000-0000A6080000}"/>
    <cellStyle name="40% - Accent1 6 3 2" xfId="2168" xr:uid="{00000000-0005-0000-0000-0000A7080000}"/>
    <cellStyle name="40% - Accent1 6 3 3" xfId="9408" xr:uid="{F601F5E1-25A6-47FD-908E-85416510BA77}"/>
    <cellStyle name="40% - Accent1 6 4" xfId="2169" xr:uid="{00000000-0005-0000-0000-0000A8080000}"/>
    <cellStyle name="40% - Accent1 6 5" xfId="9405" xr:uid="{CBB24E63-A867-4F24-87C4-498B5F2784BB}"/>
    <cellStyle name="40% - Accent1 7" xfId="2170" xr:uid="{00000000-0005-0000-0000-0000A9080000}"/>
    <cellStyle name="40% - Accent1 7 2" xfId="2171" xr:uid="{00000000-0005-0000-0000-0000AA080000}"/>
    <cellStyle name="40% - Accent1 7 2 2" xfId="2172" xr:uid="{00000000-0005-0000-0000-0000AB080000}"/>
    <cellStyle name="40% - Accent1 7 2 2 2" xfId="2173" xr:uid="{00000000-0005-0000-0000-0000AC080000}"/>
    <cellStyle name="40% - Accent1 7 2 2 3" xfId="9411" xr:uid="{57802009-2E8D-47FF-9F0B-0E20A5ECC6CC}"/>
    <cellStyle name="40% - Accent1 7 2 3" xfId="2174" xr:uid="{00000000-0005-0000-0000-0000AD080000}"/>
    <cellStyle name="40% - Accent1 7 2 4" xfId="9410" xr:uid="{F39BDDF8-9D02-4260-86B1-2F4945F15199}"/>
    <cellStyle name="40% - Accent1 7 3" xfId="2175" xr:uid="{00000000-0005-0000-0000-0000AE080000}"/>
    <cellStyle name="40% - Accent1 7 3 2" xfId="2176" xr:uid="{00000000-0005-0000-0000-0000AF080000}"/>
    <cellStyle name="40% - Accent1 7 3 3" xfId="9412" xr:uid="{EC4DB079-8EC8-44F8-8B82-64F935244CCC}"/>
    <cellStyle name="40% - Accent1 7 4" xfId="2177" xr:uid="{00000000-0005-0000-0000-0000B0080000}"/>
    <cellStyle name="40% - Accent1 7 5" xfId="9409" xr:uid="{10070765-D20D-4611-AAAF-0115C94536C0}"/>
    <cellStyle name="40% - Accent1 8" xfId="2178" xr:uid="{00000000-0005-0000-0000-0000B1080000}"/>
    <cellStyle name="40% - Accent1 8 2" xfId="2179" xr:uid="{00000000-0005-0000-0000-0000B2080000}"/>
    <cellStyle name="40% - Accent1 8 2 2" xfId="2180" xr:uid="{00000000-0005-0000-0000-0000B3080000}"/>
    <cellStyle name="40% - Accent1 8 2 2 2" xfId="2181" xr:uid="{00000000-0005-0000-0000-0000B4080000}"/>
    <cellStyle name="40% - Accent1 8 2 2 3" xfId="9415" xr:uid="{F183BA67-3611-492C-840F-A40695674156}"/>
    <cellStyle name="40% - Accent1 8 2 3" xfId="2182" xr:uid="{00000000-0005-0000-0000-0000B5080000}"/>
    <cellStyle name="40% - Accent1 8 2 4" xfId="9414" xr:uid="{A3B0053C-815F-4687-98B6-10C351C08AE5}"/>
    <cellStyle name="40% - Accent1 8 3" xfId="2183" xr:uid="{00000000-0005-0000-0000-0000B6080000}"/>
    <cellStyle name="40% - Accent1 8 3 2" xfId="2184" xr:uid="{00000000-0005-0000-0000-0000B7080000}"/>
    <cellStyle name="40% - Accent1 8 3 3" xfId="9416" xr:uid="{459A0208-D279-489D-AC63-A1CE7E849ED9}"/>
    <cellStyle name="40% - Accent1 8 4" xfId="2185" xr:uid="{00000000-0005-0000-0000-0000B8080000}"/>
    <cellStyle name="40% - Accent1 8 5" xfId="9413" xr:uid="{90F76943-F1AE-4ED9-AA51-D2D52DC0E090}"/>
    <cellStyle name="40% - Accent2 2" xfId="2186" xr:uid="{00000000-0005-0000-0000-0000B9080000}"/>
    <cellStyle name="40% - Accent2 2 10" xfId="2187" xr:uid="{00000000-0005-0000-0000-0000BA080000}"/>
    <cellStyle name="40% - Accent2 2 11" xfId="9417" xr:uid="{D61AD7B1-A1EE-4E59-AE4C-7421EF96505C}"/>
    <cellStyle name="40% - Accent2 2 2" xfId="2188" xr:uid="{00000000-0005-0000-0000-0000BB080000}"/>
    <cellStyle name="40% - Accent2 2 2 10" xfId="9418" xr:uid="{DB480FD4-63DD-459B-90CB-2110FCC8F749}"/>
    <cellStyle name="40% - Accent2 2 2 2" xfId="2189" xr:uid="{00000000-0005-0000-0000-0000BC080000}"/>
    <cellStyle name="40% - Accent2 2 2 2 2" xfId="2190" xr:uid="{00000000-0005-0000-0000-0000BD080000}"/>
    <cellStyle name="40% - Accent2 2 2 2 2 2" xfId="2191" xr:uid="{00000000-0005-0000-0000-0000BE080000}"/>
    <cellStyle name="40% - Accent2 2 2 2 2 2 2" xfId="2192" xr:uid="{00000000-0005-0000-0000-0000BF080000}"/>
    <cellStyle name="40% - Accent2 2 2 2 2 2 2 2" xfId="2193" xr:uid="{00000000-0005-0000-0000-0000C0080000}"/>
    <cellStyle name="40% - Accent2 2 2 2 2 2 2 3" xfId="9422" xr:uid="{96DC348B-B7C0-4B4C-9821-D241FA68D1D2}"/>
    <cellStyle name="40% - Accent2 2 2 2 2 2 3" xfId="2194" xr:uid="{00000000-0005-0000-0000-0000C1080000}"/>
    <cellStyle name="40% - Accent2 2 2 2 2 2 4" xfId="9421" xr:uid="{D248A6BD-0048-45CA-B102-6BECBA5736F9}"/>
    <cellStyle name="40% - Accent2 2 2 2 2 3" xfId="2195" xr:uid="{00000000-0005-0000-0000-0000C2080000}"/>
    <cellStyle name="40% - Accent2 2 2 2 2 3 2" xfId="2196" xr:uid="{00000000-0005-0000-0000-0000C3080000}"/>
    <cellStyle name="40% - Accent2 2 2 2 2 3 3" xfId="9423" xr:uid="{8EAA3922-9AC7-4D77-AB64-660B4EC717E9}"/>
    <cellStyle name="40% - Accent2 2 2 2 2 4" xfId="2197" xr:uid="{00000000-0005-0000-0000-0000C4080000}"/>
    <cellStyle name="40% - Accent2 2 2 2 2 5" xfId="9420" xr:uid="{AA165FCE-53F7-463A-9404-8E8A7FFB457C}"/>
    <cellStyle name="40% - Accent2 2 2 2 3" xfId="2198" xr:uid="{00000000-0005-0000-0000-0000C5080000}"/>
    <cellStyle name="40% - Accent2 2 2 2 3 2" xfId="2199" xr:uid="{00000000-0005-0000-0000-0000C6080000}"/>
    <cellStyle name="40% - Accent2 2 2 2 3 2 2" xfId="2200" xr:uid="{00000000-0005-0000-0000-0000C7080000}"/>
    <cellStyle name="40% - Accent2 2 2 2 3 2 2 2" xfId="2201" xr:uid="{00000000-0005-0000-0000-0000C8080000}"/>
    <cellStyle name="40% - Accent2 2 2 2 3 2 2 3" xfId="9426" xr:uid="{DA8C6AFD-A2CE-40BA-99C1-CA43459D83C0}"/>
    <cellStyle name="40% - Accent2 2 2 2 3 2 3" xfId="2202" xr:uid="{00000000-0005-0000-0000-0000C9080000}"/>
    <cellStyle name="40% - Accent2 2 2 2 3 2 4" xfId="9425" xr:uid="{07ADFA2C-24AC-4BBA-9B1A-D74E0250848B}"/>
    <cellStyle name="40% - Accent2 2 2 2 3 3" xfId="2203" xr:uid="{00000000-0005-0000-0000-0000CA080000}"/>
    <cellStyle name="40% - Accent2 2 2 2 3 3 2" xfId="2204" xr:uid="{00000000-0005-0000-0000-0000CB080000}"/>
    <cellStyle name="40% - Accent2 2 2 2 3 3 3" xfId="9427" xr:uid="{58A42D38-94A6-4333-A362-E2EA3C7B4EB7}"/>
    <cellStyle name="40% - Accent2 2 2 2 3 4" xfId="2205" xr:uid="{00000000-0005-0000-0000-0000CC080000}"/>
    <cellStyle name="40% - Accent2 2 2 2 3 5" xfId="9424" xr:uid="{0960CF7D-2C85-4DCB-BEE9-3CC3A2DFEEBE}"/>
    <cellStyle name="40% - Accent2 2 2 2 4" xfId="2206" xr:uid="{00000000-0005-0000-0000-0000CD080000}"/>
    <cellStyle name="40% - Accent2 2 2 2 4 2" xfId="2207" xr:uid="{00000000-0005-0000-0000-0000CE080000}"/>
    <cellStyle name="40% - Accent2 2 2 2 4 2 2" xfId="2208" xr:uid="{00000000-0005-0000-0000-0000CF080000}"/>
    <cellStyle name="40% - Accent2 2 2 2 4 2 2 2" xfId="2209" xr:uid="{00000000-0005-0000-0000-0000D0080000}"/>
    <cellStyle name="40% - Accent2 2 2 2 4 2 2 3" xfId="9430" xr:uid="{EA2044A2-738A-4B20-83C9-DCC16CA75828}"/>
    <cellStyle name="40% - Accent2 2 2 2 4 2 3" xfId="2210" xr:uid="{00000000-0005-0000-0000-0000D1080000}"/>
    <cellStyle name="40% - Accent2 2 2 2 4 2 4" xfId="9429" xr:uid="{EC198CFE-C121-4090-82B4-F6E48D50BD1E}"/>
    <cellStyle name="40% - Accent2 2 2 2 4 3" xfId="2211" xr:uid="{00000000-0005-0000-0000-0000D2080000}"/>
    <cellStyle name="40% - Accent2 2 2 2 4 3 2" xfId="2212" xr:uid="{00000000-0005-0000-0000-0000D3080000}"/>
    <cellStyle name="40% - Accent2 2 2 2 4 3 3" xfId="9431" xr:uid="{BCA67056-8EAE-42F5-8055-873366978BBD}"/>
    <cellStyle name="40% - Accent2 2 2 2 4 4" xfId="2213" xr:uid="{00000000-0005-0000-0000-0000D4080000}"/>
    <cellStyle name="40% - Accent2 2 2 2 4 5" xfId="9428" xr:uid="{681651C4-996D-4D1A-845D-B886CFA9D617}"/>
    <cellStyle name="40% - Accent2 2 2 2 5" xfId="2214" xr:uid="{00000000-0005-0000-0000-0000D5080000}"/>
    <cellStyle name="40% - Accent2 2 2 2 5 2" xfId="2215" xr:uid="{00000000-0005-0000-0000-0000D6080000}"/>
    <cellStyle name="40% - Accent2 2 2 2 5 2 2" xfId="2216" xr:uid="{00000000-0005-0000-0000-0000D7080000}"/>
    <cellStyle name="40% - Accent2 2 2 2 5 2 2 2" xfId="2217" xr:uid="{00000000-0005-0000-0000-0000D8080000}"/>
    <cellStyle name="40% - Accent2 2 2 2 5 2 2 3" xfId="9434" xr:uid="{1E30EB4E-AF9F-4B98-A9C3-062825F332C6}"/>
    <cellStyle name="40% - Accent2 2 2 2 5 2 3" xfId="2218" xr:uid="{00000000-0005-0000-0000-0000D9080000}"/>
    <cellStyle name="40% - Accent2 2 2 2 5 2 4" xfId="9433" xr:uid="{1C4C3793-DC2C-4D35-B345-24E8F5069A91}"/>
    <cellStyle name="40% - Accent2 2 2 2 5 3" xfId="2219" xr:uid="{00000000-0005-0000-0000-0000DA080000}"/>
    <cellStyle name="40% - Accent2 2 2 2 5 3 2" xfId="2220" xr:uid="{00000000-0005-0000-0000-0000DB080000}"/>
    <cellStyle name="40% - Accent2 2 2 2 5 3 3" xfId="9435" xr:uid="{72ADC8A9-A628-4738-AD9D-91D2AA6AA435}"/>
    <cellStyle name="40% - Accent2 2 2 2 5 4" xfId="2221" xr:uid="{00000000-0005-0000-0000-0000DC080000}"/>
    <cellStyle name="40% - Accent2 2 2 2 5 5" xfId="9432" xr:uid="{930D8EBA-4334-4D31-B659-B19B119289EA}"/>
    <cellStyle name="40% - Accent2 2 2 2 6" xfId="2222" xr:uid="{00000000-0005-0000-0000-0000DD080000}"/>
    <cellStyle name="40% - Accent2 2 2 2 6 2" xfId="2223" xr:uid="{00000000-0005-0000-0000-0000DE080000}"/>
    <cellStyle name="40% - Accent2 2 2 2 6 2 2" xfId="2224" xr:uid="{00000000-0005-0000-0000-0000DF080000}"/>
    <cellStyle name="40% - Accent2 2 2 2 6 2 3" xfId="9437" xr:uid="{9B3ED4DB-C0B4-4FC3-A32B-DD9AB1AA56FE}"/>
    <cellStyle name="40% - Accent2 2 2 2 6 3" xfId="2225" xr:uid="{00000000-0005-0000-0000-0000E0080000}"/>
    <cellStyle name="40% - Accent2 2 2 2 6 4" xfId="9436" xr:uid="{6596C8CA-E393-4210-A338-DC9E91E9E46B}"/>
    <cellStyle name="40% - Accent2 2 2 2 7" xfId="2226" xr:uid="{00000000-0005-0000-0000-0000E1080000}"/>
    <cellStyle name="40% - Accent2 2 2 2 7 2" xfId="2227" xr:uid="{00000000-0005-0000-0000-0000E2080000}"/>
    <cellStyle name="40% - Accent2 2 2 2 7 3" xfId="9438" xr:uid="{F92BE34C-03A7-46DE-865B-4CFEB4C6769C}"/>
    <cellStyle name="40% - Accent2 2 2 2 8" xfId="2228" xr:uid="{00000000-0005-0000-0000-0000E3080000}"/>
    <cellStyle name="40% - Accent2 2 2 2 9" xfId="9419" xr:uid="{85D5F557-6D8C-4B2A-A056-BCA13C83DC37}"/>
    <cellStyle name="40% - Accent2 2 2 3" xfId="2229" xr:uid="{00000000-0005-0000-0000-0000E4080000}"/>
    <cellStyle name="40% - Accent2 2 2 3 2" xfId="2230" xr:uid="{00000000-0005-0000-0000-0000E5080000}"/>
    <cellStyle name="40% - Accent2 2 2 3 2 2" xfId="2231" xr:uid="{00000000-0005-0000-0000-0000E6080000}"/>
    <cellStyle name="40% - Accent2 2 2 3 2 2 2" xfId="2232" xr:uid="{00000000-0005-0000-0000-0000E7080000}"/>
    <cellStyle name="40% - Accent2 2 2 3 2 2 3" xfId="9441" xr:uid="{57E9155F-B969-417A-B27B-C1D829629EA8}"/>
    <cellStyle name="40% - Accent2 2 2 3 2 3" xfId="2233" xr:uid="{00000000-0005-0000-0000-0000E8080000}"/>
    <cellStyle name="40% - Accent2 2 2 3 2 4" xfId="9440" xr:uid="{346625E9-A1BA-49E0-8293-DD02296B7646}"/>
    <cellStyle name="40% - Accent2 2 2 3 3" xfId="2234" xr:uid="{00000000-0005-0000-0000-0000E9080000}"/>
    <cellStyle name="40% - Accent2 2 2 3 3 2" xfId="2235" xr:uid="{00000000-0005-0000-0000-0000EA080000}"/>
    <cellStyle name="40% - Accent2 2 2 3 3 3" xfId="9442" xr:uid="{5CE741D8-A48F-4D04-8D10-4EB70DEAF9E6}"/>
    <cellStyle name="40% - Accent2 2 2 3 4" xfId="2236" xr:uid="{00000000-0005-0000-0000-0000EB080000}"/>
    <cellStyle name="40% - Accent2 2 2 3 5" xfId="9439" xr:uid="{B189AFC6-2900-4240-901E-8B8AFEA3BEA6}"/>
    <cellStyle name="40% - Accent2 2 2 4" xfId="2237" xr:uid="{00000000-0005-0000-0000-0000EC080000}"/>
    <cellStyle name="40% - Accent2 2 2 4 2" xfId="2238" xr:uid="{00000000-0005-0000-0000-0000ED080000}"/>
    <cellStyle name="40% - Accent2 2 2 4 2 2" xfId="2239" xr:uid="{00000000-0005-0000-0000-0000EE080000}"/>
    <cellStyle name="40% - Accent2 2 2 4 2 2 2" xfId="2240" xr:uid="{00000000-0005-0000-0000-0000EF080000}"/>
    <cellStyle name="40% - Accent2 2 2 4 2 2 3" xfId="9445" xr:uid="{C96FD8D9-B753-4A73-9F78-46BD503C63B8}"/>
    <cellStyle name="40% - Accent2 2 2 4 2 3" xfId="2241" xr:uid="{00000000-0005-0000-0000-0000F0080000}"/>
    <cellStyle name="40% - Accent2 2 2 4 2 4" xfId="9444" xr:uid="{733045F6-2611-403F-9623-B2BE6F1F5205}"/>
    <cellStyle name="40% - Accent2 2 2 4 3" xfId="2242" xr:uid="{00000000-0005-0000-0000-0000F1080000}"/>
    <cellStyle name="40% - Accent2 2 2 4 3 2" xfId="2243" xr:uid="{00000000-0005-0000-0000-0000F2080000}"/>
    <cellStyle name="40% - Accent2 2 2 4 3 3" xfId="9446" xr:uid="{8167FB11-FD6E-4480-A22C-C73A0F6C9905}"/>
    <cellStyle name="40% - Accent2 2 2 4 4" xfId="2244" xr:uid="{00000000-0005-0000-0000-0000F3080000}"/>
    <cellStyle name="40% - Accent2 2 2 4 5" xfId="9443" xr:uid="{B5B12060-982E-4304-B602-BD7C08BECC0D}"/>
    <cellStyle name="40% - Accent2 2 2 5" xfId="2245" xr:uid="{00000000-0005-0000-0000-0000F4080000}"/>
    <cellStyle name="40% - Accent2 2 2 5 2" xfId="2246" xr:uid="{00000000-0005-0000-0000-0000F5080000}"/>
    <cellStyle name="40% - Accent2 2 2 5 2 2" xfId="2247" xr:uid="{00000000-0005-0000-0000-0000F6080000}"/>
    <cellStyle name="40% - Accent2 2 2 5 2 2 2" xfId="2248" xr:uid="{00000000-0005-0000-0000-0000F7080000}"/>
    <cellStyle name="40% - Accent2 2 2 5 2 2 3" xfId="9449" xr:uid="{614AEA2E-FA56-4CF9-A7AB-BD2A0B6A902B}"/>
    <cellStyle name="40% - Accent2 2 2 5 2 3" xfId="2249" xr:uid="{00000000-0005-0000-0000-0000F8080000}"/>
    <cellStyle name="40% - Accent2 2 2 5 2 4" xfId="9448" xr:uid="{46679472-7D8D-43A4-96AF-15C63001F526}"/>
    <cellStyle name="40% - Accent2 2 2 5 3" xfId="2250" xr:uid="{00000000-0005-0000-0000-0000F9080000}"/>
    <cellStyle name="40% - Accent2 2 2 5 3 2" xfId="2251" xr:uid="{00000000-0005-0000-0000-0000FA080000}"/>
    <cellStyle name="40% - Accent2 2 2 5 3 3" xfId="9450" xr:uid="{8B200E25-51ED-4443-B34A-6C6581AC6226}"/>
    <cellStyle name="40% - Accent2 2 2 5 4" xfId="2252" xr:uid="{00000000-0005-0000-0000-0000FB080000}"/>
    <cellStyle name="40% - Accent2 2 2 5 5" xfId="9447" xr:uid="{E2F03DA2-B46E-41C6-9CE7-9BEF49E0756C}"/>
    <cellStyle name="40% - Accent2 2 2 6" xfId="2253" xr:uid="{00000000-0005-0000-0000-0000FC080000}"/>
    <cellStyle name="40% - Accent2 2 2 6 2" xfId="2254" xr:uid="{00000000-0005-0000-0000-0000FD080000}"/>
    <cellStyle name="40% - Accent2 2 2 6 2 2" xfId="2255" xr:uid="{00000000-0005-0000-0000-0000FE080000}"/>
    <cellStyle name="40% - Accent2 2 2 6 2 2 2" xfId="2256" xr:uid="{00000000-0005-0000-0000-0000FF080000}"/>
    <cellStyle name="40% - Accent2 2 2 6 2 2 3" xfId="9453" xr:uid="{642267B2-78F0-4B4D-A464-A839E73CCC74}"/>
    <cellStyle name="40% - Accent2 2 2 6 2 3" xfId="2257" xr:uid="{00000000-0005-0000-0000-000000090000}"/>
    <cellStyle name="40% - Accent2 2 2 6 2 4" xfId="9452" xr:uid="{5CE1C206-E847-4EC6-BACF-68774ACF6D78}"/>
    <cellStyle name="40% - Accent2 2 2 6 3" xfId="2258" xr:uid="{00000000-0005-0000-0000-000001090000}"/>
    <cellStyle name="40% - Accent2 2 2 6 3 2" xfId="2259" xr:uid="{00000000-0005-0000-0000-000002090000}"/>
    <cellStyle name="40% - Accent2 2 2 6 3 3" xfId="9454" xr:uid="{3C7F8D02-6DCE-4E74-8F73-AB11EF97F968}"/>
    <cellStyle name="40% - Accent2 2 2 6 4" xfId="2260" xr:uid="{00000000-0005-0000-0000-000003090000}"/>
    <cellStyle name="40% - Accent2 2 2 6 5" xfId="9451" xr:uid="{C22553F0-481D-4C4B-B25B-24F8FFA8B657}"/>
    <cellStyle name="40% - Accent2 2 2 7" xfId="2261" xr:uid="{00000000-0005-0000-0000-000004090000}"/>
    <cellStyle name="40% - Accent2 2 2 7 2" xfId="2262" xr:uid="{00000000-0005-0000-0000-000005090000}"/>
    <cellStyle name="40% - Accent2 2 2 7 2 2" xfId="2263" xr:uid="{00000000-0005-0000-0000-000006090000}"/>
    <cellStyle name="40% - Accent2 2 2 7 2 3" xfId="9456" xr:uid="{23CCC3ED-AAC4-43D4-8C4E-C6BA3AE43D54}"/>
    <cellStyle name="40% - Accent2 2 2 7 3" xfId="2264" xr:uid="{00000000-0005-0000-0000-000007090000}"/>
    <cellStyle name="40% - Accent2 2 2 7 4" xfId="9455" xr:uid="{6794B67E-62FF-4C98-8ADB-02BAD8CA74AA}"/>
    <cellStyle name="40% - Accent2 2 2 8" xfId="2265" xr:uid="{00000000-0005-0000-0000-000008090000}"/>
    <cellStyle name="40% - Accent2 2 2 8 2" xfId="2266" xr:uid="{00000000-0005-0000-0000-000009090000}"/>
    <cellStyle name="40% - Accent2 2 2 8 3" xfId="9457" xr:uid="{111A6ED7-5F28-473E-8AA1-2DE2DE71E7F2}"/>
    <cellStyle name="40% - Accent2 2 2 9" xfId="2267" xr:uid="{00000000-0005-0000-0000-00000A090000}"/>
    <cellStyle name="40% - Accent2 2 3" xfId="2268" xr:uid="{00000000-0005-0000-0000-00000B090000}"/>
    <cellStyle name="40% - Accent2 2 3 2" xfId="2269" xr:uid="{00000000-0005-0000-0000-00000C090000}"/>
    <cellStyle name="40% - Accent2 2 3 2 2" xfId="2270" xr:uid="{00000000-0005-0000-0000-00000D090000}"/>
    <cellStyle name="40% - Accent2 2 3 2 2 2" xfId="2271" xr:uid="{00000000-0005-0000-0000-00000E090000}"/>
    <cellStyle name="40% - Accent2 2 3 2 2 2 2" xfId="2272" xr:uid="{00000000-0005-0000-0000-00000F090000}"/>
    <cellStyle name="40% - Accent2 2 3 2 2 2 3" xfId="9461" xr:uid="{D942ABEB-BCE1-43A7-8D5D-3567AE1BD609}"/>
    <cellStyle name="40% - Accent2 2 3 2 2 3" xfId="2273" xr:uid="{00000000-0005-0000-0000-000010090000}"/>
    <cellStyle name="40% - Accent2 2 3 2 2 4" xfId="9460" xr:uid="{85316E47-BAB7-45A6-9217-4DEA6E4A1343}"/>
    <cellStyle name="40% - Accent2 2 3 2 3" xfId="2274" xr:uid="{00000000-0005-0000-0000-000011090000}"/>
    <cellStyle name="40% - Accent2 2 3 2 3 2" xfId="2275" xr:uid="{00000000-0005-0000-0000-000012090000}"/>
    <cellStyle name="40% - Accent2 2 3 2 3 3" xfId="9462" xr:uid="{667AFF27-88B2-49EB-85E8-86CA7291D940}"/>
    <cellStyle name="40% - Accent2 2 3 2 4" xfId="2276" xr:uid="{00000000-0005-0000-0000-000013090000}"/>
    <cellStyle name="40% - Accent2 2 3 2 5" xfId="9459" xr:uid="{4D055EC1-0A68-48C7-8950-3863311FF00F}"/>
    <cellStyle name="40% - Accent2 2 3 3" xfId="2277" xr:uid="{00000000-0005-0000-0000-000014090000}"/>
    <cellStyle name="40% - Accent2 2 3 3 2" xfId="2278" xr:uid="{00000000-0005-0000-0000-000015090000}"/>
    <cellStyle name="40% - Accent2 2 3 3 2 2" xfId="2279" xr:uid="{00000000-0005-0000-0000-000016090000}"/>
    <cellStyle name="40% - Accent2 2 3 3 2 2 2" xfId="2280" xr:uid="{00000000-0005-0000-0000-000017090000}"/>
    <cellStyle name="40% - Accent2 2 3 3 2 2 3" xfId="9465" xr:uid="{EA03002A-A61E-40E9-B351-9ADFE85CB493}"/>
    <cellStyle name="40% - Accent2 2 3 3 2 3" xfId="2281" xr:uid="{00000000-0005-0000-0000-000018090000}"/>
    <cellStyle name="40% - Accent2 2 3 3 2 4" xfId="9464" xr:uid="{CA51BC01-11C3-47F1-9668-8E1E94274151}"/>
    <cellStyle name="40% - Accent2 2 3 3 3" xfId="2282" xr:uid="{00000000-0005-0000-0000-000019090000}"/>
    <cellStyle name="40% - Accent2 2 3 3 3 2" xfId="2283" xr:uid="{00000000-0005-0000-0000-00001A090000}"/>
    <cellStyle name="40% - Accent2 2 3 3 3 3" xfId="9466" xr:uid="{E79E8CBD-95AE-462F-83B1-5AA826A3B83F}"/>
    <cellStyle name="40% - Accent2 2 3 3 4" xfId="2284" xr:uid="{00000000-0005-0000-0000-00001B090000}"/>
    <cellStyle name="40% - Accent2 2 3 3 5" xfId="9463" xr:uid="{4957D761-0E7F-4AE4-87B6-A96CC6395163}"/>
    <cellStyle name="40% - Accent2 2 3 4" xfId="2285" xr:uid="{00000000-0005-0000-0000-00001C090000}"/>
    <cellStyle name="40% - Accent2 2 3 4 2" xfId="2286" xr:uid="{00000000-0005-0000-0000-00001D090000}"/>
    <cellStyle name="40% - Accent2 2 3 4 2 2" xfId="2287" xr:uid="{00000000-0005-0000-0000-00001E090000}"/>
    <cellStyle name="40% - Accent2 2 3 4 2 2 2" xfId="2288" xr:uid="{00000000-0005-0000-0000-00001F090000}"/>
    <cellStyle name="40% - Accent2 2 3 4 2 2 3" xfId="9469" xr:uid="{2B7052C1-D88F-469E-9E9F-ED080D80063E}"/>
    <cellStyle name="40% - Accent2 2 3 4 2 3" xfId="2289" xr:uid="{00000000-0005-0000-0000-000020090000}"/>
    <cellStyle name="40% - Accent2 2 3 4 2 4" xfId="9468" xr:uid="{6E9596B0-93F7-46A3-9B8D-00D9E2F0F7D3}"/>
    <cellStyle name="40% - Accent2 2 3 4 3" xfId="2290" xr:uid="{00000000-0005-0000-0000-000021090000}"/>
    <cellStyle name="40% - Accent2 2 3 4 3 2" xfId="2291" xr:uid="{00000000-0005-0000-0000-000022090000}"/>
    <cellStyle name="40% - Accent2 2 3 4 3 3" xfId="9470" xr:uid="{C711299C-231F-48C9-B34F-F6112F27AA34}"/>
    <cellStyle name="40% - Accent2 2 3 4 4" xfId="2292" xr:uid="{00000000-0005-0000-0000-000023090000}"/>
    <cellStyle name="40% - Accent2 2 3 4 5" xfId="9467" xr:uid="{747EA82C-FE4D-420C-86C9-B0C39855E2E3}"/>
    <cellStyle name="40% - Accent2 2 3 5" xfId="2293" xr:uid="{00000000-0005-0000-0000-000024090000}"/>
    <cellStyle name="40% - Accent2 2 3 5 2" xfId="2294" xr:uid="{00000000-0005-0000-0000-000025090000}"/>
    <cellStyle name="40% - Accent2 2 3 5 2 2" xfId="2295" xr:uid="{00000000-0005-0000-0000-000026090000}"/>
    <cellStyle name="40% - Accent2 2 3 5 2 2 2" xfId="2296" xr:uid="{00000000-0005-0000-0000-000027090000}"/>
    <cellStyle name="40% - Accent2 2 3 5 2 2 3" xfId="9473" xr:uid="{AE6AEE97-CD48-4388-9303-E79396A9E1A9}"/>
    <cellStyle name="40% - Accent2 2 3 5 2 3" xfId="2297" xr:uid="{00000000-0005-0000-0000-000028090000}"/>
    <cellStyle name="40% - Accent2 2 3 5 2 4" xfId="9472" xr:uid="{FFE02833-2C44-47D7-88E9-D969FAF8EE29}"/>
    <cellStyle name="40% - Accent2 2 3 5 3" xfId="2298" xr:uid="{00000000-0005-0000-0000-000029090000}"/>
    <cellStyle name="40% - Accent2 2 3 5 3 2" xfId="2299" xr:uid="{00000000-0005-0000-0000-00002A090000}"/>
    <cellStyle name="40% - Accent2 2 3 5 3 3" xfId="9474" xr:uid="{1DB1FF14-A8E0-48B2-8E29-E936B125A90C}"/>
    <cellStyle name="40% - Accent2 2 3 5 4" xfId="2300" xr:uid="{00000000-0005-0000-0000-00002B090000}"/>
    <cellStyle name="40% - Accent2 2 3 5 5" xfId="9471" xr:uid="{0AA2EC88-0F9F-4671-9DAC-2E3CCDAEF7E0}"/>
    <cellStyle name="40% - Accent2 2 3 6" xfId="2301" xr:uid="{00000000-0005-0000-0000-00002C090000}"/>
    <cellStyle name="40% - Accent2 2 3 6 2" xfId="2302" xr:uid="{00000000-0005-0000-0000-00002D090000}"/>
    <cellStyle name="40% - Accent2 2 3 6 2 2" xfId="2303" xr:uid="{00000000-0005-0000-0000-00002E090000}"/>
    <cellStyle name="40% - Accent2 2 3 6 2 3" xfId="9476" xr:uid="{2132CDF4-2943-4CC3-97EA-63B21ABB9D41}"/>
    <cellStyle name="40% - Accent2 2 3 6 3" xfId="2304" xr:uid="{00000000-0005-0000-0000-00002F090000}"/>
    <cellStyle name="40% - Accent2 2 3 6 4" xfId="9475" xr:uid="{2DC39DFC-6A59-493C-AB5E-44CE670D7FA3}"/>
    <cellStyle name="40% - Accent2 2 3 7" xfId="2305" xr:uid="{00000000-0005-0000-0000-000030090000}"/>
    <cellStyle name="40% - Accent2 2 3 7 2" xfId="2306" xr:uid="{00000000-0005-0000-0000-000031090000}"/>
    <cellStyle name="40% - Accent2 2 3 7 3" xfId="9477" xr:uid="{F8816D24-E4FC-4158-8AA1-77FC9D8AE9A8}"/>
    <cellStyle name="40% - Accent2 2 3 8" xfId="2307" xr:uid="{00000000-0005-0000-0000-000032090000}"/>
    <cellStyle name="40% - Accent2 2 3 9" xfId="9458" xr:uid="{36C508E4-BEF6-4A18-95C0-0F3CEFB11481}"/>
    <cellStyle name="40% - Accent2 2 4" xfId="2308" xr:uid="{00000000-0005-0000-0000-000033090000}"/>
    <cellStyle name="40% - Accent2 2 4 2" xfId="2309" xr:uid="{00000000-0005-0000-0000-000034090000}"/>
    <cellStyle name="40% - Accent2 2 4 2 2" xfId="2310" xr:uid="{00000000-0005-0000-0000-000035090000}"/>
    <cellStyle name="40% - Accent2 2 4 2 2 2" xfId="2311" xr:uid="{00000000-0005-0000-0000-000036090000}"/>
    <cellStyle name="40% - Accent2 2 4 2 2 3" xfId="9480" xr:uid="{E8E9E9D5-E506-42CA-978D-575A89CB96DC}"/>
    <cellStyle name="40% - Accent2 2 4 2 3" xfId="2312" xr:uid="{00000000-0005-0000-0000-000037090000}"/>
    <cellStyle name="40% - Accent2 2 4 2 4" xfId="9479" xr:uid="{CC999593-9FE8-4B52-B8FF-BFE6B5035A4D}"/>
    <cellStyle name="40% - Accent2 2 4 3" xfId="2313" xr:uid="{00000000-0005-0000-0000-000038090000}"/>
    <cellStyle name="40% - Accent2 2 4 3 2" xfId="2314" xr:uid="{00000000-0005-0000-0000-000039090000}"/>
    <cellStyle name="40% - Accent2 2 4 3 3" xfId="9481" xr:uid="{C656BEDD-B061-4FB0-9779-460A0B2D6D83}"/>
    <cellStyle name="40% - Accent2 2 4 4" xfId="2315" xr:uid="{00000000-0005-0000-0000-00003A090000}"/>
    <cellStyle name="40% - Accent2 2 4 5" xfId="9478" xr:uid="{589D99E2-6EA6-4251-98D0-BD90CFED446C}"/>
    <cellStyle name="40% - Accent2 2 5" xfId="2316" xr:uid="{00000000-0005-0000-0000-00003B090000}"/>
    <cellStyle name="40% - Accent2 2 5 2" xfId="2317" xr:uid="{00000000-0005-0000-0000-00003C090000}"/>
    <cellStyle name="40% - Accent2 2 5 2 2" xfId="2318" xr:uid="{00000000-0005-0000-0000-00003D090000}"/>
    <cellStyle name="40% - Accent2 2 5 2 2 2" xfId="2319" xr:uid="{00000000-0005-0000-0000-00003E090000}"/>
    <cellStyle name="40% - Accent2 2 5 2 2 3" xfId="9484" xr:uid="{BBCEDC92-468B-4181-9CE6-911D5510311D}"/>
    <cellStyle name="40% - Accent2 2 5 2 3" xfId="2320" xr:uid="{00000000-0005-0000-0000-00003F090000}"/>
    <cellStyle name="40% - Accent2 2 5 2 4" xfId="9483" xr:uid="{CE5B9769-F67E-4F10-BFEB-7C056F6DC503}"/>
    <cellStyle name="40% - Accent2 2 5 3" xfId="2321" xr:uid="{00000000-0005-0000-0000-000040090000}"/>
    <cellStyle name="40% - Accent2 2 5 3 2" xfId="2322" xr:uid="{00000000-0005-0000-0000-000041090000}"/>
    <cellStyle name="40% - Accent2 2 5 3 3" xfId="9485" xr:uid="{585A8752-C44C-4C58-A950-CB3F9878D1FE}"/>
    <cellStyle name="40% - Accent2 2 5 4" xfId="2323" xr:uid="{00000000-0005-0000-0000-000042090000}"/>
    <cellStyle name="40% - Accent2 2 5 5" xfId="9482" xr:uid="{6A9848AA-C520-4316-9407-297BB5E28378}"/>
    <cellStyle name="40% - Accent2 2 6" xfId="2324" xr:uid="{00000000-0005-0000-0000-000043090000}"/>
    <cellStyle name="40% - Accent2 2 6 2" xfId="2325" xr:uid="{00000000-0005-0000-0000-000044090000}"/>
    <cellStyle name="40% - Accent2 2 6 2 2" xfId="2326" xr:uid="{00000000-0005-0000-0000-000045090000}"/>
    <cellStyle name="40% - Accent2 2 6 2 2 2" xfId="2327" xr:uid="{00000000-0005-0000-0000-000046090000}"/>
    <cellStyle name="40% - Accent2 2 6 2 2 3" xfId="9488" xr:uid="{66157773-A31E-4ECA-A5C4-7312A7E888E2}"/>
    <cellStyle name="40% - Accent2 2 6 2 3" xfId="2328" xr:uid="{00000000-0005-0000-0000-000047090000}"/>
    <cellStyle name="40% - Accent2 2 6 2 4" xfId="9487" xr:uid="{F95BF1DA-B2D0-418E-8186-B80A558BDF3B}"/>
    <cellStyle name="40% - Accent2 2 6 3" xfId="2329" xr:uid="{00000000-0005-0000-0000-000048090000}"/>
    <cellStyle name="40% - Accent2 2 6 3 2" xfId="2330" xr:uid="{00000000-0005-0000-0000-000049090000}"/>
    <cellStyle name="40% - Accent2 2 6 3 3" xfId="9489" xr:uid="{FC3AACF5-0CBB-448B-90DF-40DC295DBE27}"/>
    <cellStyle name="40% - Accent2 2 6 4" xfId="2331" xr:uid="{00000000-0005-0000-0000-00004A090000}"/>
    <cellStyle name="40% - Accent2 2 6 5" xfId="9486" xr:uid="{CCC86C5A-4213-413C-B3A5-46E90A0AF834}"/>
    <cellStyle name="40% - Accent2 2 7" xfId="2332" xr:uid="{00000000-0005-0000-0000-00004B090000}"/>
    <cellStyle name="40% - Accent2 2 7 2" xfId="2333" xr:uid="{00000000-0005-0000-0000-00004C090000}"/>
    <cellStyle name="40% - Accent2 2 7 2 2" xfId="2334" xr:uid="{00000000-0005-0000-0000-00004D090000}"/>
    <cellStyle name="40% - Accent2 2 7 2 2 2" xfId="2335" xr:uid="{00000000-0005-0000-0000-00004E090000}"/>
    <cellStyle name="40% - Accent2 2 7 2 2 3" xfId="9492" xr:uid="{C7678940-D90F-41FD-9653-AA142DF610C5}"/>
    <cellStyle name="40% - Accent2 2 7 2 3" xfId="2336" xr:uid="{00000000-0005-0000-0000-00004F090000}"/>
    <cellStyle name="40% - Accent2 2 7 2 4" xfId="9491" xr:uid="{928BED0A-C034-472B-9FF3-8B12AC2E750A}"/>
    <cellStyle name="40% - Accent2 2 7 3" xfId="2337" xr:uid="{00000000-0005-0000-0000-000050090000}"/>
    <cellStyle name="40% - Accent2 2 7 3 2" xfId="2338" xr:uid="{00000000-0005-0000-0000-000051090000}"/>
    <cellStyle name="40% - Accent2 2 7 3 3" xfId="9493" xr:uid="{7F4CB70E-9BF2-4B11-ADC1-E44FA12FEE55}"/>
    <cellStyle name="40% - Accent2 2 7 4" xfId="2339" xr:uid="{00000000-0005-0000-0000-000052090000}"/>
    <cellStyle name="40% - Accent2 2 7 5" xfId="9490" xr:uid="{86EA02B7-31E3-40C8-B152-CD2FB0E3E784}"/>
    <cellStyle name="40% - Accent2 2 8" xfId="2340" xr:uid="{00000000-0005-0000-0000-000053090000}"/>
    <cellStyle name="40% - Accent2 2 8 2" xfId="2341" xr:uid="{00000000-0005-0000-0000-000054090000}"/>
    <cellStyle name="40% - Accent2 2 8 2 2" xfId="2342" xr:uid="{00000000-0005-0000-0000-000055090000}"/>
    <cellStyle name="40% - Accent2 2 8 2 3" xfId="9495" xr:uid="{5CFF39A9-8D2F-48B7-8A7A-13313A43EC4D}"/>
    <cellStyle name="40% - Accent2 2 8 3" xfId="2343" xr:uid="{00000000-0005-0000-0000-000056090000}"/>
    <cellStyle name="40% - Accent2 2 8 4" xfId="9494" xr:uid="{378BE6F3-F099-47FA-9376-AC98F08ACCAA}"/>
    <cellStyle name="40% - Accent2 2 9" xfId="2344" xr:uid="{00000000-0005-0000-0000-000057090000}"/>
    <cellStyle name="40% - Accent2 2 9 2" xfId="2345" xr:uid="{00000000-0005-0000-0000-000058090000}"/>
    <cellStyle name="40% - Accent2 2 9 3" xfId="9496" xr:uid="{A05E0392-AA59-4E12-B859-547F32A28916}"/>
    <cellStyle name="40% - Accent2 3" xfId="2346" xr:uid="{00000000-0005-0000-0000-000059090000}"/>
    <cellStyle name="40% - Accent2 3 10" xfId="9497" xr:uid="{3C4E4622-1F05-4A42-B475-C8FC0AE3B320}"/>
    <cellStyle name="40% - Accent2 3 2" xfId="2347" xr:uid="{00000000-0005-0000-0000-00005A090000}"/>
    <cellStyle name="40% - Accent2 3 2 2" xfId="2348" xr:uid="{00000000-0005-0000-0000-00005B090000}"/>
    <cellStyle name="40% - Accent2 3 2 2 2" xfId="2349" xr:uid="{00000000-0005-0000-0000-00005C090000}"/>
    <cellStyle name="40% - Accent2 3 2 2 2 2" xfId="2350" xr:uid="{00000000-0005-0000-0000-00005D090000}"/>
    <cellStyle name="40% - Accent2 3 2 2 2 2 2" xfId="2351" xr:uid="{00000000-0005-0000-0000-00005E090000}"/>
    <cellStyle name="40% - Accent2 3 2 2 2 2 3" xfId="9501" xr:uid="{5B8D51C0-5F18-48E1-B4EB-47259F986C93}"/>
    <cellStyle name="40% - Accent2 3 2 2 2 3" xfId="2352" xr:uid="{00000000-0005-0000-0000-00005F090000}"/>
    <cellStyle name="40% - Accent2 3 2 2 2 4" xfId="9500" xr:uid="{589F7505-04F4-47C8-9B98-356EB085FB70}"/>
    <cellStyle name="40% - Accent2 3 2 2 3" xfId="2353" xr:uid="{00000000-0005-0000-0000-000060090000}"/>
    <cellStyle name="40% - Accent2 3 2 2 3 2" xfId="2354" xr:uid="{00000000-0005-0000-0000-000061090000}"/>
    <cellStyle name="40% - Accent2 3 2 2 3 3" xfId="9502" xr:uid="{E3166A61-9A51-4A13-9CF6-EB59B3467E14}"/>
    <cellStyle name="40% - Accent2 3 2 2 4" xfId="2355" xr:uid="{00000000-0005-0000-0000-000062090000}"/>
    <cellStyle name="40% - Accent2 3 2 2 5" xfId="9499" xr:uid="{F32F1178-013F-4818-8F8A-B99E4CDF7133}"/>
    <cellStyle name="40% - Accent2 3 2 3" xfId="2356" xr:uid="{00000000-0005-0000-0000-000063090000}"/>
    <cellStyle name="40% - Accent2 3 2 3 2" xfId="2357" xr:uid="{00000000-0005-0000-0000-000064090000}"/>
    <cellStyle name="40% - Accent2 3 2 3 2 2" xfId="2358" xr:uid="{00000000-0005-0000-0000-000065090000}"/>
    <cellStyle name="40% - Accent2 3 2 3 2 2 2" xfId="2359" xr:uid="{00000000-0005-0000-0000-000066090000}"/>
    <cellStyle name="40% - Accent2 3 2 3 2 2 3" xfId="9505" xr:uid="{2FA7D694-F6CA-4936-8B31-629237FFFF7C}"/>
    <cellStyle name="40% - Accent2 3 2 3 2 3" xfId="2360" xr:uid="{00000000-0005-0000-0000-000067090000}"/>
    <cellStyle name="40% - Accent2 3 2 3 2 4" xfId="9504" xr:uid="{D1D1BDEB-93D2-4E0E-B1D4-D1EC8563061C}"/>
    <cellStyle name="40% - Accent2 3 2 3 3" xfId="2361" xr:uid="{00000000-0005-0000-0000-000068090000}"/>
    <cellStyle name="40% - Accent2 3 2 3 3 2" xfId="2362" xr:uid="{00000000-0005-0000-0000-000069090000}"/>
    <cellStyle name="40% - Accent2 3 2 3 3 3" xfId="9506" xr:uid="{AA409B3A-DBFD-4FAF-B4B6-BE5D329B7E49}"/>
    <cellStyle name="40% - Accent2 3 2 3 4" xfId="2363" xr:uid="{00000000-0005-0000-0000-00006A090000}"/>
    <cellStyle name="40% - Accent2 3 2 3 5" xfId="9503" xr:uid="{2E2FCE5B-4B30-4A65-B44D-595875B9B6BA}"/>
    <cellStyle name="40% - Accent2 3 2 4" xfId="2364" xr:uid="{00000000-0005-0000-0000-00006B090000}"/>
    <cellStyle name="40% - Accent2 3 2 4 2" xfId="2365" xr:uid="{00000000-0005-0000-0000-00006C090000}"/>
    <cellStyle name="40% - Accent2 3 2 4 2 2" xfId="2366" xr:uid="{00000000-0005-0000-0000-00006D090000}"/>
    <cellStyle name="40% - Accent2 3 2 4 2 2 2" xfId="2367" xr:uid="{00000000-0005-0000-0000-00006E090000}"/>
    <cellStyle name="40% - Accent2 3 2 4 2 2 3" xfId="9509" xr:uid="{5ADA17D7-419C-492F-9616-D890D202526D}"/>
    <cellStyle name="40% - Accent2 3 2 4 2 3" xfId="2368" xr:uid="{00000000-0005-0000-0000-00006F090000}"/>
    <cellStyle name="40% - Accent2 3 2 4 2 4" xfId="9508" xr:uid="{C8905C35-92D2-492A-84A1-5235C0085D17}"/>
    <cellStyle name="40% - Accent2 3 2 4 3" xfId="2369" xr:uid="{00000000-0005-0000-0000-000070090000}"/>
    <cellStyle name="40% - Accent2 3 2 4 3 2" xfId="2370" xr:uid="{00000000-0005-0000-0000-000071090000}"/>
    <cellStyle name="40% - Accent2 3 2 4 3 3" xfId="9510" xr:uid="{AF13F89C-CB4B-46F0-927D-A65B7B04AF80}"/>
    <cellStyle name="40% - Accent2 3 2 4 4" xfId="2371" xr:uid="{00000000-0005-0000-0000-000072090000}"/>
    <cellStyle name="40% - Accent2 3 2 4 5" xfId="9507" xr:uid="{49E5B262-756D-43ED-99F8-FF3A7C72B062}"/>
    <cellStyle name="40% - Accent2 3 2 5" xfId="2372" xr:uid="{00000000-0005-0000-0000-000073090000}"/>
    <cellStyle name="40% - Accent2 3 2 5 2" xfId="2373" xr:uid="{00000000-0005-0000-0000-000074090000}"/>
    <cellStyle name="40% - Accent2 3 2 5 2 2" xfId="2374" xr:uid="{00000000-0005-0000-0000-000075090000}"/>
    <cellStyle name="40% - Accent2 3 2 5 2 2 2" xfId="2375" xr:uid="{00000000-0005-0000-0000-000076090000}"/>
    <cellStyle name="40% - Accent2 3 2 5 2 2 3" xfId="9513" xr:uid="{AAD5C1C7-E635-408B-910E-3A4C855EE55F}"/>
    <cellStyle name="40% - Accent2 3 2 5 2 3" xfId="2376" xr:uid="{00000000-0005-0000-0000-000077090000}"/>
    <cellStyle name="40% - Accent2 3 2 5 2 4" xfId="9512" xr:uid="{B20A29C2-F337-49C2-8769-9619E793296B}"/>
    <cellStyle name="40% - Accent2 3 2 5 3" xfId="2377" xr:uid="{00000000-0005-0000-0000-000078090000}"/>
    <cellStyle name="40% - Accent2 3 2 5 3 2" xfId="2378" xr:uid="{00000000-0005-0000-0000-000079090000}"/>
    <cellStyle name="40% - Accent2 3 2 5 3 3" xfId="9514" xr:uid="{C69737EC-C856-41E0-84F9-2BD9AA3EA6A4}"/>
    <cellStyle name="40% - Accent2 3 2 5 4" xfId="2379" xr:uid="{00000000-0005-0000-0000-00007A090000}"/>
    <cellStyle name="40% - Accent2 3 2 5 5" xfId="9511" xr:uid="{B6D00DCF-DA0D-47AC-94BD-0B483638D898}"/>
    <cellStyle name="40% - Accent2 3 2 6" xfId="2380" xr:uid="{00000000-0005-0000-0000-00007B090000}"/>
    <cellStyle name="40% - Accent2 3 2 6 2" xfId="2381" xr:uid="{00000000-0005-0000-0000-00007C090000}"/>
    <cellStyle name="40% - Accent2 3 2 6 2 2" xfId="2382" xr:uid="{00000000-0005-0000-0000-00007D090000}"/>
    <cellStyle name="40% - Accent2 3 2 6 2 3" xfId="9516" xr:uid="{F1F33BDA-4FF1-4E85-A8FA-191CEE99F921}"/>
    <cellStyle name="40% - Accent2 3 2 6 3" xfId="2383" xr:uid="{00000000-0005-0000-0000-00007E090000}"/>
    <cellStyle name="40% - Accent2 3 2 6 4" xfId="9515" xr:uid="{FE4E4B35-BD6D-485A-B83E-6CDC9AA29D62}"/>
    <cellStyle name="40% - Accent2 3 2 7" xfId="2384" xr:uid="{00000000-0005-0000-0000-00007F090000}"/>
    <cellStyle name="40% - Accent2 3 2 7 2" xfId="2385" xr:uid="{00000000-0005-0000-0000-000080090000}"/>
    <cellStyle name="40% - Accent2 3 2 7 3" xfId="9517" xr:uid="{D59194B4-DA35-46B6-8D77-576E26726B4C}"/>
    <cellStyle name="40% - Accent2 3 2 8" xfId="2386" xr:uid="{00000000-0005-0000-0000-000081090000}"/>
    <cellStyle name="40% - Accent2 3 2 9" xfId="9498" xr:uid="{7CEFBF82-5626-49BE-AC78-4AC07F7A8CB0}"/>
    <cellStyle name="40% - Accent2 3 3" xfId="2387" xr:uid="{00000000-0005-0000-0000-000082090000}"/>
    <cellStyle name="40% - Accent2 3 3 2" xfId="2388" xr:uid="{00000000-0005-0000-0000-000083090000}"/>
    <cellStyle name="40% - Accent2 3 3 2 2" xfId="2389" xr:uid="{00000000-0005-0000-0000-000084090000}"/>
    <cellStyle name="40% - Accent2 3 3 2 2 2" xfId="2390" xr:uid="{00000000-0005-0000-0000-000085090000}"/>
    <cellStyle name="40% - Accent2 3 3 2 2 3" xfId="9520" xr:uid="{559E44B9-BFF5-49C4-AB68-27F64531AEB6}"/>
    <cellStyle name="40% - Accent2 3 3 2 3" xfId="2391" xr:uid="{00000000-0005-0000-0000-000086090000}"/>
    <cellStyle name="40% - Accent2 3 3 2 4" xfId="9519" xr:uid="{DB2C7750-D004-47DD-8F22-33DEEDC27C88}"/>
    <cellStyle name="40% - Accent2 3 3 3" xfId="2392" xr:uid="{00000000-0005-0000-0000-000087090000}"/>
    <cellStyle name="40% - Accent2 3 3 3 2" xfId="2393" xr:uid="{00000000-0005-0000-0000-000088090000}"/>
    <cellStyle name="40% - Accent2 3 3 3 3" xfId="9521" xr:uid="{441EC9DC-E8FD-469C-9531-0861C79F3886}"/>
    <cellStyle name="40% - Accent2 3 3 4" xfId="2394" xr:uid="{00000000-0005-0000-0000-000089090000}"/>
    <cellStyle name="40% - Accent2 3 3 5" xfId="9518" xr:uid="{48AEC0FC-F115-4644-A64A-E5D8A88D8F28}"/>
    <cellStyle name="40% - Accent2 3 4" xfId="2395" xr:uid="{00000000-0005-0000-0000-00008A090000}"/>
    <cellStyle name="40% - Accent2 3 4 2" xfId="2396" xr:uid="{00000000-0005-0000-0000-00008B090000}"/>
    <cellStyle name="40% - Accent2 3 4 2 2" xfId="2397" xr:uid="{00000000-0005-0000-0000-00008C090000}"/>
    <cellStyle name="40% - Accent2 3 4 2 2 2" xfId="2398" xr:uid="{00000000-0005-0000-0000-00008D090000}"/>
    <cellStyle name="40% - Accent2 3 4 2 2 3" xfId="9524" xr:uid="{AD7CD636-0C25-46C2-BB49-20FBFB274D34}"/>
    <cellStyle name="40% - Accent2 3 4 2 3" xfId="2399" xr:uid="{00000000-0005-0000-0000-00008E090000}"/>
    <cellStyle name="40% - Accent2 3 4 2 4" xfId="9523" xr:uid="{6C568E1C-35C3-428B-8F83-F52C50F02E4F}"/>
    <cellStyle name="40% - Accent2 3 4 3" xfId="2400" xr:uid="{00000000-0005-0000-0000-00008F090000}"/>
    <cellStyle name="40% - Accent2 3 4 3 2" xfId="2401" xr:uid="{00000000-0005-0000-0000-000090090000}"/>
    <cellStyle name="40% - Accent2 3 4 3 3" xfId="9525" xr:uid="{D9D6F365-ED5B-4768-9DE2-C8D895D2F985}"/>
    <cellStyle name="40% - Accent2 3 4 4" xfId="2402" xr:uid="{00000000-0005-0000-0000-000091090000}"/>
    <cellStyle name="40% - Accent2 3 4 5" xfId="9522" xr:uid="{BB33371E-4B7F-41BB-8ED3-8C044A5DDC88}"/>
    <cellStyle name="40% - Accent2 3 5" xfId="2403" xr:uid="{00000000-0005-0000-0000-000092090000}"/>
    <cellStyle name="40% - Accent2 3 5 2" xfId="2404" xr:uid="{00000000-0005-0000-0000-000093090000}"/>
    <cellStyle name="40% - Accent2 3 5 2 2" xfId="2405" xr:uid="{00000000-0005-0000-0000-000094090000}"/>
    <cellStyle name="40% - Accent2 3 5 2 2 2" xfId="2406" xr:uid="{00000000-0005-0000-0000-000095090000}"/>
    <cellStyle name="40% - Accent2 3 5 2 2 3" xfId="9528" xr:uid="{FDAE940C-363C-485E-99AE-2DDEAA57FEF2}"/>
    <cellStyle name="40% - Accent2 3 5 2 3" xfId="2407" xr:uid="{00000000-0005-0000-0000-000096090000}"/>
    <cellStyle name="40% - Accent2 3 5 2 4" xfId="9527" xr:uid="{B79AEF8A-2FE0-41DB-954F-278083DAD7E4}"/>
    <cellStyle name="40% - Accent2 3 5 3" xfId="2408" xr:uid="{00000000-0005-0000-0000-000097090000}"/>
    <cellStyle name="40% - Accent2 3 5 3 2" xfId="2409" xr:uid="{00000000-0005-0000-0000-000098090000}"/>
    <cellStyle name="40% - Accent2 3 5 3 3" xfId="9529" xr:uid="{BA3441F9-DB2B-4C9C-AE06-E376827534A7}"/>
    <cellStyle name="40% - Accent2 3 5 4" xfId="2410" xr:uid="{00000000-0005-0000-0000-000099090000}"/>
    <cellStyle name="40% - Accent2 3 5 5" xfId="9526" xr:uid="{9D451787-65CE-4964-A970-0354A52F9970}"/>
    <cellStyle name="40% - Accent2 3 6" xfId="2411" xr:uid="{00000000-0005-0000-0000-00009A090000}"/>
    <cellStyle name="40% - Accent2 3 6 2" xfId="2412" xr:uid="{00000000-0005-0000-0000-00009B090000}"/>
    <cellStyle name="40% - Accent2 3 6 2 2" xfId="2413" xr:uid="{00000000-0005-0000-0000-00009C090000}"/>
    <cellStyle name="40% - Accent2 3 6 2 2 2" xfId="2414" xr:uid="{00000000-0005-0000-0000-00009D090000}"/>
    <cellStyle name="40% - Accent2 3 6 2 2 3" xfId="9532" xr:uid="{77AFA4C8-334B-432A-B96A-A2620AB4E3F0}"/>
    <cellStyle name="40% - Accent2 3 6 2 3" xfId="2415" xr:uid="{00000000-0005-0000-0000-00009E090000}"/>
    <cellStyle name="40% - Accent2 3 6 2 4" xfId="9531" xr:uid="{030CB18D-D465-4AA0-A068-E6DC80A14AC5}"/>
    <cellStyle name="40% - Accent2 3 6 3" xfId="2416" xr:uid="{00000000-0005-0000-0000-00009F090000}"/>
    <cellStyle name="40% - Accent2 3 6 3 2" xfId="2417" xr:uid="{00000000-0005-0000-0000-0000A0090000}"/>
    <cellStyle name="40% - Accent2 3 6 3 3" xfId="9533" xr:uid="{7751DC57-F7D1-4E10-BAA8-08CEDDAA27E1}"/>
    <cellStyle name="40% - Accent2 3 6 4" xfId="2418" xr:uid="{00000000-0005-0000-0000-0000A1090000}"/>
    <cellStyle name="40% - Accent2 3 6 5" xfId="9530" xr:uid="{202C3747-508F-40C6-80E0-07D3684FBF49}"/>
    <cellStyle name="40% - Accent2 3 7" xfId="2419" xr:uid="{00000000-0005-0000-0000-0000A2090000}"/>
    <cellStyle name="40% - Accent2 3 7 2" xfId="2420" xr:uid="{00000000-0005-0000-0000-0000A3090000}"/>
    <cellStyle name="40% - Accent2 3 7 2 2" xfId="2421" xr:uid="{00000000-0005-0000-0000-0000A4090000}"/>
    <cellStyle name="40% - Accent2 3 7 2 3" xfId="9535" xr:uid="{B3DE7448-CB63-4219-881C-B499A6B3D2BF}"/>
    <cellStyle name="40% - Accent2 3 7 3" xfId="2422" xr:uid="{00000000-0005-0000-0000-0000A5090000}"/>
    <cellStyle name="40% - Accent2 3 7 4" xfId="9534" xr:uid="{605FD746-C0A6-452A-A56E-E42EC294BC6A}"/>
    <cellStyle name="40% - Accent2 3 8" xfId="2423" xr:uid="{00000000-0005-0000-0000-0000A6090000}"/>
    <cellStyle name="40% - Accent2 3 8 2" xfId="2424" xr:uid="{00000000-0005-0000-0000-0000A7090000}"/>
    <cellStyle name="40% - Accent2 3 8 3" xfId="9536" xr:uid="{1F8CA47C-BA1F-4F26-8A6C-15B73B23B4D4}"/>
    <cellStyle name="40% - Accent2 3 9" xfId="2425" xr:uid="{00000000-0005-0000-0000-0000A8090000}"/>
    <cellStyle name="40% - Accent2 4" xfId="2426" xr:uid="{00000000-0005-0000-0000-0000A9090000}"/>
    <cellStyle name="40% - Accent2 4 2" xfId="2427" xr:uid="{00000000-0005-0000-0000-0000AA090000}"/>
    <cellStyle name="40% - Accent2 4 2 2" xfId="2428" xr:uid="{00000000-0005-0000-0000-0000AB090000}"/>
    <cellStyle name="40% - Accent2 4 2 2 2" xfId="2429" xr:uid="{00000000-0005-0000-0000-0000AC090000}"/>
    <cellStyle name="40% - Accent2 4 2 2 2 2" xfId="2430" xr:uid="{00000000-0005-0000-0000-0000AD090000}"/>
    <cellStyle name="40% - Accent2 4 2 2 2 3" xfId="9540" xr:uid="{8021D7B6-8D50-48BB-A5E9-63F8D869CA89}"/>
    <cellStyle name="40% - Accent2 4 2 2 3" xfId="2431" xr:uid="{00000000-0005-0000-0000-0000AE090000}"/>
    <cellStyle name="40% - Accent2 4 2 2 4" xfId="9539" xr:uid="{1BE7E903-3F76-4249-83F0-3A3DFB4AED2E}"/>
    <cellStyle name="40% - Accent2 4 2 3" xfId="2432" xr:uid="{00000000-0005-0000-0000-0000AF090000}"/>
    <cellStyle name="40% - Accent2 4 2 3 2" xfId="2433" xr:uid="{00000000-0005-0000-0000-0000B0090000}"/>
    <cellStyle name="40% - Accent2 4 2 3 3" xfId="9541" xr:uid="{346E70CF-AFE0-4002-A747-2F975F031522}"/>
    <cellStyle name="40% - Accent2 4 2 4" xfId="2434" xr:uid="{00000000-0005-0000-0000-0000B1090000}"/>
    <cellStyle name="40% - Accent2 4 2 5" xfId="9538" xr:uid="{60A8E859-6309-40DD-975D-D5CBF214DF7B}"/>
    <cellStyle name="40% - Accent2 4 3" xfId="2435" xr:uid="{00000000-0005-0000-0000-0000B2090000}"/>
    <cellStyle name="40% - Accent2 4 3 2" xfId="2436" xr:uid="{00000000-0005-0000-0000-0000B3090000}"/>
    <cellStyle name="40% - Accent2 4 3 2 2" xfId="2437" xr:uid="{00000000-0005-0000-0000-0000B4090000}"/>
    <cellStyle name="40% - Accent2 4 3 2 2 2" xfId="2438" xr:uid="{00000000-0005-0000-0000-0000B5090000}"/>
    <cellStyle name="40% - Accent2 4 3 2 2 3" xfId="9544" xr:uid="{7946F601-3190-420C-8D5E-5DAA7DAB9193}"/>
    <cellStyle name="40% - Accent2 4 3 2 3" xfId="2439" xr:uid="{00000000-0005-0000-0000-0000B6090000}"/>
    <cellStyle name="40% - Accent2 4 3 2 4" xfId="9543" xr:uid="{A0632D0B-86A4-4287-8548-DA7457B88959}"/>
    <cellStyle name="40% - Accent2 4 3 3" xfId="2440" xr:uid="{00000000-0005-0000-0000-0000B7090000}"/>
    <cellStyle name="40% - Accent2 4 3 3 2" xfId="2441" xr:uid="{00000000-0005-0000-0000-0000B8090000}"/>
    <cellStyle name="40% - Accent2 4 3 3 3" xfId="9545" xr:uid="{0FFEE8BA-BCFE-4B51-A04B-CF82A497EAEC}"/>
    <cellStyle name="40% - Accent2 4 3 4" xfId="2442" xr:uid="{00000000-0005-0000-0000-0000B9090000}"/>
    <cellStyle name="40% - Accent2 4 3 5" xfId="9542" xr:uid="{804A3F08-C383-4BB3-8B1B-E916196E4773}"/>
    <cellStyle name="40% - Accent2 4 4" xfId="2443" xr:uid="{00000000-0005-0000-0000-0000BA090000}"/>
    <cellStyle name="40% - Accent2 4 4 2" xfId="2444" xr:uid="{00000000-0005-0000-0000-0000BB090000}"/>
    <cellStyle name="40% - Accent2 4 4 2 2" xfId="2445" xr:uid="{00000000-0005-0000-0000-0000BC090000}"/>
    <cellStyle name="40% - Accent2 4 4 2 2 2" xfId="2446" xr:uid="{00000000-0005-0000-0000-0000BD090000}"/>
    <cellStyle name="40% - Accent2 4 4 2 2 3" xfId="9548" xr:uid="{89CD75E2-A5D1-4CE0-94AE-165E72DBF5F0}"/>
    <cellStyle name="40% - Accent2 4 4 2 3" xfId="2447" xr:uid="{00000000-0005-0000-0000-0000BE090000}"/>
    <cellStyle name="40% - Accent2 4 4 2 4" xfId="9547" xr:uid="{67E51CA4-F1EF-4DA8-B83C-B09CDDDAA860}"/>
    <cellStyle name="40% - Accent2 4 4 3" xfId="2448" xr:uid="{00000000-0005-0000-0000-0000BF090000}"/>
    <cellStyle name="40% - Accent2 4 4 3 2" xfId="2449" xr:uid="{00000000-0005-0000-0000-0000C0090000}"/>
    <cellStyle name="40% - Accent2 4 4 3 3" xfId="9549" xr:uid="{270FADB5-EFAF-4B5F-9B76-81CDA5717250}"/>
    <cellStyle name="40% - Accent2 4 4 4" xfId="2450" xr:uid="{00000000-0005-0000-0000-0000C1090000}"/>
    <cellStyle name="40% - Accent2 4 4 5" xfId="9546" xr:uid="{035257A2-72AA-48A2-BA57-94B0DEDB29DB}"/>
    <cellStyle name="40% - Accent2 4 5" xfId="2451" xr:uid="{00000000-0005-0000-0000-0000C2090000}"/>
    <cellStyle name="40% - Accent2 4 5 2" xfId="2452" xr:uid="{00000000-0005-0000-0000-0000C3090000}"/>
    <cellStyle name="40% - Accent2 4 5 2 2" xfId="2453" xr:uid="{00000000-0005-0000-0000-0000C4090000}"/>
    <cellStyle name="40% - Accent2 4 5 2 2 2" xfId="2454" xr:uid="{00000000-0005-0000-0000-0000C5090000}"/>
    <cellStyle name="40% - Accent2 4 5 2 2 3" xfId="9552" xr:uid="{A5C78AE0-5832-485C-9556-BF08C77CE92C}"/>
    <cellStyle name="40% - Accent2 4 5 2 3" xfId="2455" xr:uid="{00000000-0005-0000-0000-0000C6090000}"/>
    <cellStyle name="40% - Accent2 4 5 2 4" xfId="9551" xr:uid="{7AA2EEEB-AEB2-49AD-B65D-DEC80841E398}"/>
    <cellStyle name="40% - Accent2 4 5 3" xfId="2456" xr:uid="{00000000-0005-0000-0000-0000C7090000}"/>
    <cellStyle name="40% - Accent2 4 5 3 2" xfId="2457" xr:uid="{00000000-0005-0000-0000-0000C8090000}"/>
    <cellStyle name="40% - Accent2 4 5 3 3" xfId="9553" xr:uid="{5A66F889-5D06-48D8-841B-715497AA028F}"/>
    <cellStyle name="40% - Accent2 4 5 4" xfId="2458" xr:uid="{00000000-0005-0000-0000-0000C9090000}"/>
    <cellStyle name="40% - Accent2 4 5 5" xfId="9550" xr:uid="{63CFB461-1B6F-4648-80D6-685AFE98B639}"/>
    <cellStyle name="40% - Accent2 4 6" xfId="2459" xr:uid="{00000000-0005-0000-0000-0000CA090000}"/>
    <cellStyle name="40% - Accent2 4 6 2" xfId="2460" xr:uid="{00000000-0005-0000-0000-0000CB090000}"/>
    <cellStyle name="40% - Accent2 4 6 2 2" xfId="2461" xr:uid="{00000000-0005-0000-0000-0000CC090000}"/>
    <cellStyle name="40% - Accent2 4 6 2 3" xfId="9555" xr:uid="{947D63A5-2108-4D07-BC0C-301BD1471C28}"/>
    <cellStyle name="40% - Accent2 4 6 3" xfId="2462" xr:uid="{00000000-0005-0000-0000-0000CD090000}"/>
    <cellStyle name="40% - Accent2 4 6 4" xfId="9554" xr:uid="{B66D743F-06C7-4491-BC23-EA7C279E2F9F}"/>
    <cellStyle name="40% - Accent2 4 7" xfId="2463" xr:uid="{00000000-0005-0000-0000-0000CE090000}"/>
    <cellStyle name="40% - Accent2 4 7 2" xfId="2464" xr:uid="{00000000-0005-0000-0000-0000CF090000}"/>
    <cellStyle name="40% - Accent2 4 7 3" xfId="9556" xr:uid="{B8B16B7E-80A7-4AE2-8D20-A8A9827556F1}"/>
    <cellStyle name="40% - Accent2 4 8" xfId="2465" xr:uid="{00000000-0005-0000-0000-0000D0090000}"/>
    <cellStyle name="40% - Accent2 4 9" xfId="9537" xr:uid="{25F01EE6-9A0B-4ECC-9D5A-28113CE80BAC}"/>
    <cellStyle name="40% - Accent2 5" xfId="2466" xr:uid="{00000000-0005-0000-0000-0000D1090000}"/>
    <cellStyle name="40% - Accent2 5 2" xfId="2467" xr:uid="{00000000-0005-0000-0000-0000D2090000}"/>
    <cellStyle name="40% - Accent2 5 2 2" xfId="2468" xr:uid="{00000000-0005-0000-0000-0000D3090000}"/>
    <cellStyle name="40% - Accent2 5 2 2 2" xfId="2469" xr:uid="{00000000-0005-0000-0000-0000D4090000}"/>
    <cellStyle name="40% - Accent2 5 2 2 3" xfId="9559" xr:uid="{C0BDA5D5-461A-4749-BFFB-7D526D3D88E9}"/>
    <cellStyle name="40% - Accent2 5 2 3" xfId="2470" xr:uid="{00000000-0005-0000-0000-0000D5090000}"/>
    <cellStyle name="40% - Accent2 5 2 4" xfId="9558" xr:uid="{1C51CA5D-3E8D-4B35-86C6-28C0B3E0893E}"/>
    <cellStyle name="40% - Accent2 5 3" xfId="2471" xr:uid="{00000000-0005-0000-0000-0000D6090000}"/>
    <cellStyle name="40% - Accent2 5 3 2" xfId="2472" xr:uid="{00000000-0005-0000-0000-0000D7090000}"/>
    <cellStyle name="40% - Accent2 5 3 3" xfId="9560" xr:uid="{99786466-6462-41B8-8BB7-B254BEFF194E}"/>
    <cellStyle name="40% - Accent2 5 4" xfId="2473" xr:uid="{00000000-0005-0000-0000-0000D8090000}"/>
    <cellStyle name="40% - Accent2 5 5" xfId="9557" xr:uid="{AD1F8AA4-EC9F-49F1-AA13-B0CE9CEFEC1B}"/>
    <cellStyle name="40% - Accent2 6" xfId="2474" xr:uid="{00000000-0005-0000-0000-0000D9090000}"/>
    <cellStyle name="40% - Accent2 6 2" xfId="2475" xr:uid="{00000000-0005-0000-0000-0000DA090000}"/>
    <cellStyle name="40% - Accent2 6 2 2" xfId="2476" xr:uid="{00000000-0005-0000-0000-0000DB090000}"/>
    <cellStyle name="40% - Accent2 6 2 2 2" xfId="2477" xr:uid="{00000000-0005-0000-0000-0000DC090000}"/>
    <cellStyle name="40% - Accent2 6 2 2 3" xfId="9563" xr:uid="{E347449F-8AED-4961-964E-3FCEBD91FEFA}"/>
    <cellStyle name="40% - Accent2 6 2 3" xfId="2478" xr:uid="{00000000-0005-0000-0000-0000DD090000}"/>
    <cellStyle name="40% - Accent2 6 2 4" xfId="9562" xr:uid="{3F3AF108-0140-4817-A181-B225447337E5}"/>
    <cellStyle name="40% - Accent2 6 3" xfId="2479" xr:uid="{00000000-0005-0000-0000-0000DE090000}"/>
    <cellStyle name="40% - Accent2 6 3 2" xfId="2480" xr:uid="{00000000-0005-0000-0000-0000DF090000}"/>
    <cellStyle name="40% - Accent2 6 3 3" xfId="9564" xr:uid="{92D60F3F-7BA1-44AB-B33B-F21A7457A683}"/>
    <cellStyle name="40% - Accent2 6 4" xfId="2481" xr:uid="{00000000-0005-0000-0000-0000E0090000}"/>
    <cellStyle name="40% - Accent2 6 5" xfId="9561" xr:uid="{97A77935-ECBA-42C5-AE9F-2B80A0FD22FB}"/>
    <cellStyle name="40% - Accent2 7" xfId="2482" xr:uid="{00000000-0005-0000-0000-0000E1090000}"/>
    <cellStyle name="40% - Accent2 7 2" xfId="2483" xr:uid="{00000000-0005-0000-0000-0000E2090000}"/>
    <cellStyle name="40% - Accent2 7 2 2" xfId="2484" xr:uid="{00000000-0005-0000-0000-0000E3090000}"/>
    <cellStyle name="40% - Accent2 7 2 2 2" xfId="2485" xr:uid="{00000000-0005-0000-0000-0000E4090000}"/>
    <cellStyle name="40% - Accent2 7 2 2 3" xfId="9567" xr:uid="{7C7EB44A-3C01-4246-996F-987270343E2A}"/>
    <cellStyle name="40% - Accent2 7 2 3" xfId="2486" xr:uid="{00000000-0005-0000-0000-0000E5090000}"/>
    <cellStyle name="40% - Accent2 7 2 4" xfId="9566" xr:uid="{3EB8E9EF-24A9-42A7-A9AE-9EBE0AB9CE19}"/>
    <cellStyle name="40% - Accent2 7 3" xfId="2487" xr:uid="{00000000-0005-0000-0000-0000E6090000}"/>
    <cellStyle name="40% - Accent2 7 3 2" xfId="2488" xr:uid="{00000000-0005-0000-0000-0000E7090000}"/>
    <cellStyle name="40% - Accent2 7 3 3" xfId="9568" xr:uid="{E856D161-CA77-48F7-9340-107121AD7613}"/>
    <cellStyle name="40% - Accent2 7 4" xfId="2489" xr:uid="{00000000-0005-0000-0000-0000E8090000}"/>
    <cellStyle name="40% - Accent2 7 5" xfId="9565" xr:uid="{AFE9B97F-AED9-44A9-BA82-E9ED086AFB96}"/>
    <cellStyle name="40% - Accent2 8" xfId="2490" xr:uid="{00000000-0005-0000-0000-0000E9090000}"/>
    <cellStyle name="40% - Accent2 8 2" xfId="2491" xr:uid="{00000000-0005-0000-0000-0000EA090000}"/>
    <cellStyle name="40% - Accent2 8 2 2" xfId="2492" xr:uid="{00000000-0005-0000-0000-0000EB090000}"/>
    <cellStyle name="40% - Accent2 8 2 2 2" xfId="2493" xr:uid="{00000000-0005-0000-0000-0000EC090000}"/>
    <cellStyle name="40% - Accent2 8 2 2 3" xfId="9571" xr:uid="{7E2F033E-0152-4EE6-868F-F2ED98C79792}"/>
    <cellStyle name="40% - Accent2 8 2 3" xfId="2494" xr:uid="{00000000-0005-0000-0000-0000ED090000}"/>
    <cellStyle name="40% - Accent2 8 2 4" xfId="9570" xr:uid="{593F37A0-5F76-4E9B-818C-AD92FBF55119}"/>
    <cellStyle name="40% - Accent2 8 3" xfId="2495" xr:uid="{00000000-0005-0000-0000-0000EE090000}"/>
    <cellStyle name="40% - Accent2 8 3 2" xfId="2496" xr:uid="{00000000-0005-0000-0000-0000EF090000}"/>
    <cellStyle name="40% - Accent2 8 3 3" xfId="9572" xr:uid="{D3960A92-9DC2-4719-AEF6-B79780D46FE9}"/>
    <cellStyle name="40% - Accent2 8 4" xfId="2497" xr:uid="{00000000-0005-0000-0000-0000F0090000}"/>
    <cellStyle name="40% - Accent2 8 5" xfId="9569" xr:uid="{B52114EA-43B1-4A46-93C7-4AF0BCD52D4A}"/>
    <cellStyle name="40% - Accent3 2" xfId="2498" xr:uid="{00000000-0005-0000-0000-0000F1090000}"/>
    <cellStyle name="40% - Accent3 2 10" xfId="2499" xr:uid="{00000000-0005-0000-0000-0000F2090000}"/>
    <cellStyle name="40% - Accent3 2 11" xfId="9573" xr:uid="{FD1C253B-6B1D-4F6C-AFAB-5975FE0E7CF7}"/>
    <cellStyle name="40% - Accent3 2 2" xfId="2500" xr:uid="{00000000-0005-0000-0000-0000F3090000}"/>
    <cellStyle name="40% - Accent3 2 2 10" xfId="9574" xr:uid="{DFCF4289-C333-4DB6-A576-74AC9AAD12E2}"/>
    <cellStyle name="40% - Accent3 2 2 2" xfId="2501" xr:uid="{00000000-0005-0000-0000-0000F4090000}"/>
    <cellStyle name="40% - Accent3 2 2 2 2" xfId="2502" xr:uid="{00000000-0005-0000-0000-0000F5090000}"/>
    <cellStyle name="40% - Accent3 2 2 2 2 2" xfId="2503" xr:uid="{00000000-0005-0000-0000-0000F6090000}"/>
    <cellStyle name="40% - Accent3 2 2 2 2 2 2" xfId="2504" xr:uid="{00000000-0005-0000-0000-0000F7090000}"/>
    <cellStyle name="40% - Accent3 2 2 2 2 2 2 2" xfId="2505" xr:uid="{00000000-0005-0000-0000-0000F8090000}"/>
    <cellStyle name="40% - Accent3 2 2 2 2 2 2 3" xfId="9578" xr:uid="{30A30125-9C7E-41A5-86AC-238853A3049D}"/>
    <cellStyle name="40% - Accent3 2 2 2 2 2 3" xfId="2506" xr:uid="{00000000-0005-0000-0000-0000F9090000}"/>
    <cellStyle name="40% - Accent3 2 2 2 2 2 4" xfId="9577" xr:uid="{979DC782-0E4F-489E-BE0D-516BCC99A150}"/>
    <cellStyle name="40% - Accent3 2 2 2 2 3" xfId="2507" xr:uid="{00000000-0005-0000-0000-0000FA090000}"/>
    <cellStyle name="40% - Accent3 2 2 2 2 3 2" xfId="2508" xr:uid="{00000000-0005-0000-0000-0000FB090000}"/>
    <cellStyle name="40% - Accent3 2 2 2 2 3 3" xfId="9579" xr:uid="{E5FD2ED3-702C-4151-A1B1-24DFC3D340F4}"/>
    <cellStyle name="40% - Accent3 2 2 2 2 4" xfId="2509" xr:uid="{00000000-0005-0000-0000-0000FC090000}"/>
    <cellStyle name="40% - Accent3 2 2 2 2 5" xfId="9576" xr:uid="{A006A847-133F-4CBC-8B2C-0249FDFC0D96}"/>
    <cellStyle name="40% - Accent3 2 2 2 3" xfId="2510" xr:uid="{00000000-0005-0000-0000-0000FD090000}"/>
    <cellStyle name="40% - Accent3 2 2 2 3 2" xfId="2511" xr:uid="{00000000-0005-0000-0000-0000FE090000}"/>
    <cellStyle name="40% - Accent3 2 2 2 3 2 2" xfId="2512" xr:uid="{00000000-0005-0000-0000-0000FF090000}"/>
    <cellStyle name="40% - Accent3 2 2 2 3 2 2 2" xfId="2513" xr:uid="{00000000-0005-0000-0000-0000000A0000}"/>
    <cellStyle name="40% - Accent3 2 2 2 3 2 2 3" xfId="9582" xr:uid="{1030423D-3D63-40E4-890C-F53A0CF824E3}"/>
    <cellStyle name="40% - Accent3 2 2 2 3 2 3" xfId="2514" xr:uid="{00000000-0005-0000-0000-0000010A0000}"/>
    <cellStyle name="40% - Accent3 2 2 2 3 2 4" xfId="9581" xr:uid="{96080836-A1FD-4BDC-AD74-532AC408A1B7}"/>
    <cellStyle name="40% - Accent3 2 2 2 3 3" xfId="2515" xr:uid="{00000000-0005-0000-0000-0000020A0000}"/>
    <cellStyle name="40% - Accent3 2 2 2 3 3 2" xfId="2516" xr:uid="{00000000-0005-0000-0000-0000030A0000}"/>
    <cellStyle name="40% - Accent3 2 2 2 3 3 3" xfId="9583" xr:uid="{AE6D1337-4AFB-4CE1-A9F9-33D934105FEE}"/>
    <cellStyle name="40% - Accent3 2 2 2 3 4" xfId="2517" xr:uid="{00000000-0005-0000-0000-0000040A0000}"/>
    <cellStyle name="40% - Accent3 2 2 2 3 5" xfId="9580" xr:uid="{5A56228B-C7E6-4BBF-AA79-EF345297A22D}"/>
    <cellStyle name="40% - Accent3 2 2 2 4" xfId="2518" xr:uid="{00000000-0005-0000-0000-0000050A0000}"/>
    <cellStyle name="40% - Accent3 2 2 2 4 2" xfId="2519" xr:uid="{00000000-0005-0000-0000-0000060A0000}"/>
    <cellStyle name="40% - Accent3 2 2 2 4 2 2" xfId="2520" xr:uid="{00000000-0005-0000-0000-0000070A0000}"/>
    <cellStyle name="40% - Accent3 2 2 2 4 2 2 2" xfId="2521" xr:uid="{00000000-0005-0000-0000-0000080A0000}"/>
    <cellStyle name="40% - Accent3 2 2 2 4 2 2 3" xfId="9586" xr:uid="{0CF37A62-FC51-498D-A9EA-1885666DEF1E}"/>
    <cellStyle name="40% - Accent3 2 2 2 4 2 3" xfId="2522" xr:uid="{00000000-0005-0000-0000-0000090A0000}"/>
    <cellStyle name="40% - Accent3 2 2 2 4 2 4" xfId="9585" xr:uid="{B9207774-F85B-4332-9D03-9C7452F0FFAC}"/>
    <cellStyle name="40% - Accent3 2 2 2 4 3" xfId="2523" xr:uid="{00000000-0005-0000-0000-00000A0A0000}"/>
    <cellStyle name="40% - Accent3 2 2 2 4 3 2" xfId="2524" xr:uid="{00000000-0005-0000-0000-00000B0A0000}"/>
    <cellStyle name="40% - Accent3 2 2 2 4 3 3" xfId="9587" xr:uid="{77F846E6-9B06-40C1-83D7-F281E1704526}"/>
    <cellStyle name="40% - Accent3 2 2 2 4 4" xfId="2525" xr:uid="{00000000-0005-0000-0000-00000C0A0000}"/>
    <cellStyle name="40% - Accent3 2 2 2 4 5" xfId="9584" xr:uid="{D291DC66-4A91-44E6-9556-A42BCDB4B720}"/>
    <cellStyle name="40% - Accent3 2 2 2 5" xfId="2526" xr:uid="{00000000-0005-0000-0000-00000D0A0000}"/>
    <cellStyle name="40% - Accent3 2 2 2 5 2" xfId="2527" xr:uid="{00000000-0005-0000-0000-00000E0A0000}"/>
    <cellStyle name="40% - Accent3 2 2 2 5 2 2" xfId="2528" xr:uid="{00000000-0005-0000-0000-00000F0A0000}"/>
    <cellStyle name="40% - Accent3 2 2 2 5 2 2 2" xfId="2529" xr:uid="{00000000-0005-0000-0000-0000100A0000}"/>
    <cellStyle name="40% - Accent3 2 2 2 5 2 2 3" xfId="9590" xr:uid="{5305A0A1-B320-4E59-B58B-FD607189BA26}"/>
    <cellStyle name="40% - Accent3 2 2 2 5 2 3" xfId="2530" xr:uid="{00000000-0005-0000-0000-0000110A0000}"/>
    <cellStyle name="40% - Accent3 2 2 2 5 2 4" xfId="9589" xr:uid="{B3EFD008-5D6E-4D09-A9FE-36F1AE002930}"/>
    <cellStyle name="40% - Accent3 2 2 2 5 3" xfId="2531" xr:uid="{00000000-0005-0000-0000-0000120A0000}"/>
    <cellStyle name="40% - Accent3 2 2 2 5 3 2" xfId="2532" xr:uid="{00000000-0005-0000-0000-0000130A0000}"/>
    <cellStyle name="40% - Accent3 2 2 2 5 3 3" xfId="9591" xr:uid="{5326E8A3-90C8-4759-8AE3-515DDC1260EF}"/>
    <cellStyle name="40% - Accent3 2 2 2 5 4" xfId="2533" xr:uid="{00000000-0005-0000-0000-0000140A0000}"/>
    <cellStyle name="40% - Accent3 2 2 2 5 5" xfId="9588" xr:uid="{0F0CB2F8-43FC-45A6-A691-F1345C4ED90E}"/>
    <cellStyle name="40% - Accent3 2 2 2 6" xfId="2534" xr:uid="{00000000-0005-0000-0000-0000150A0000}"/>
    <cellStyle name="40% - Accent3 2 2 2 6 2" xfId="2535" xr:uid="{00000000-0005-0000-0000-0000160A0000}"/>
    <cellStyle name="40% - Accent3 2 2 2 6 2 2" xfId="2536" xr:uid="{00000000-0005-0000-0000-0000170A0000}"/>
    <cellStyle name="40% - Accent3 2 2 2 6 2 3" xfId="9593" xr:uid="{6FCB4380-2BDC-43D4-B0DC-457153C87028}"/>
    <cellStyle name="40% - Accent3 2 2 2 6 3" xfId="2537" xr:uid="{00000000-0005-0000-0000-0000180A0000}"/>
    <cellStyle name="40% - Accent3 2 2 2 6 4" xfId="9592" xr:uid="{6097CACD-AD15-461E-B672-7DA9618F2D4C}"/>
    <cellStyle name="40% - Accent3 2 2 2 7" xfId="2538" xr:uid="{00000000-0005-0000-0000-0000190A0000}"/>
    <cellStyle name="40% - Accent3 2 2 2 7 2" xfId="2539" xr:uid="{00000000-0005-0000-0000-00001A0A0000}"/>
    <cellStyle name="40% - Accent3 2 2 2 7 3" xfId="9594" xr:uid="{102B7F9B-9A99-4A1C-BD47-43F1FBD9766D}"/>
    <cellStyle name="40% - Accent3 2 2 2 8" xfId="2540" xr:uid="{00000000-0005-0000-0000-00001B0A0000}"/>
    <cellStyle name="40% - Accent3 2 2 2 9" xfId="9575" xr:uid="{9D6B9FC8-DBC8-4D7A-97F0-E33FD67CC615}"/>
    <cellStyle name="40% - Accent3 2 2 3" xfId="2541" xr:uid="{00000000-0005-0000-0000-00001C0A0000}"/>
    <cellStyle name="40% - Accent3 2 2 3 2" xfId="2542" xr:uid="{00000000-0005-0000-0000-00001D0A0000}"/>
    <cellStyle name="40% - Accent3 2 2 3 2 2" xfId="2543" xr:uid="{00000000-0005-0000-0000-00001E0A0000}"/>
    <cellStyle name="40% - Accent3 2 2 3 2 2 2" xfId="2544" xr:uid="{00000000-0005-0000-0000-00001F0A0000}"/>
    <cellStyle name="40% - Accent3 2 2 3 2 2 3" xfId="9597" xr:uid="{02AE5078-076E-4835-981F-F40BF6DD6649}"/>
    <cellStyle name="40% - Accent3 2 2 3 2 3" xfId="2545" xr:uid="{00000000-0005-0000-0000-0000200A0000}"/>
    <cellStyle name="40% - Accent3 2 2 3 2 4" xfId="9596" xr:uid="{0FAF795B-F2F5-4B98-8CF9-0AACAF8102BE}"/>
    <cellStyle name="40% - Accent3 2 2 3 3" xfId="2546" xr:uid="{00000000-0005-0000-0000-0000210A0000}"/>
    <cellStyle name="40% - Accent3 2 2 3 3 2" xfId="2547" xr:uid="{00000000-0005-0000-0000-0000220A0000}"/>
    <cellStyle name="40% - Accent3 2 2 3 3 3" xfId="9598" xr:uid="{D03DD851-DE69-435B-89DC-91DA2A7FDF54}"/>
    <cellStyle name="40% - Accent3 2 2 3 4" xfId="2548" xr:uid="{00000000-0005-0000-0000-0000230A0000}"/>
    <cellStyle name="40% - Accent3 2 2 3 5" xfId="9595" xr:uid="{EC3DA82C-CF68-44D0-92CC-022B7008C34A}"/>
    <cellStyle name="40% - Accent3 2 2 4" xfId="2549" xr:uid="{00000000-0005-0000-0000-0000240A0000}"/>
    <cellStyle name="40% - Accent3 2 2 4 2" xfId="2550" xr:uid="{00000000-0005-0000-0000-0000250A0000}"/>
    <cellStyle name="40% - Accent3 2 2 4 2 2" xfId="2551" xr:uid="{00000000-0005-0000-0000-0000260A0000}"/>
    <cellStyle name="40% - Accent3 2 2 4 2 2 2" xfId="2552" xr:uid="{00000000-0005-0000-0000-0000270A0000}"/>
    <cellStyle name="40% - Accent3 2 2 4 2 2 3" xfId="9601" xr:uid="{A08E2EBC-2407-4C6A-B0BE-F668C66D79D2}"/>
    <cellStyle name="40% - Accent3 2 2 4 2 3" xfId="2553" xr:uid="{00000000-0005-0000-0000-0000280A0000}"/>
    <cellStyle name="40% - Accent3 2 2 4 2 4" xfId="9600" xr:uid="{BFFD9F63-6ABF-4BF7-97AE-2A048A7EE3B1}"/>
    <cellStyle name="40% - Accent3 2 2 4 3" xfId="2554" xr:uid="{00000000-0005-0000-0000-0000290A0000}"/>
    <cellStyle name="40% - Accent3 2 2 4 3 2" xfId="2555" xr:uid="{00000000-0005-0000-0000-00002A0A0000}"/>
    <cellStyle name="40% - Accent3 2 2 4 3 3" xfId="9602" xr:uid="{3FE601E4-27AE-41BC-A28E-EECDD21C6D18}"/>
    <cellStyle name="40% - Accent3 2 2 4 4" xfId="2556" xr:uid="{00000000-0005-0000-0000-00002B0A0000}"/>
    <cellStyle name="40% - Accent3 2 2 4 5" xfId="9599" xr:uid="{4AB0AA1B-95B5-4F1F-A546-5429CA400FD4}"/>
    <cellStyle name="40% - Accent3 2 2 5" xfId="2557" xr:uid="{00000000-0005-0000-0000-00002C0A0000}"/>
    <cellStyle name="40% - Accent3 2 2 5 2" xfId="2558" xr:uid="{00000000-0005-0000-0000-00002D0A0000}"/>
    <cellStyle name="40% - Accent3 2 2 5 2 2" xfId="2559" xr:uid="{00000000-0005-0000-0000-00002E0A0000}"/>
    <cellStyle name="40% - Accent3 2 2 5 2 2 2" xfId="2560" xr:uid="{00000000-0005-0000-0000-00002F0A0000}"/>
    <cellStyle name="40% - Accent3 2 2 5 2 2 3" xfId="9605" xr:uid="{FD9D12E3-0D3F-44F1-A5B9-A6EAA7515877}"/>
    <cellStyle name="40% - Accent3 2 2 5 2 3" xfId="2561" xr:uid="{00000000-0005-0000-0000-0000300A0000}"/>
    <cellStyle name="40% - Accent3 2 2 5 2 4" xfId="9604" xr:uid="{01276115-B543-467F-8E5D-D7524E08F4E1}"/>
    <cellStyle name="40% - Accent3 2 2 5 3" xfId="2562" xr:uid="{00000000-0005-0000-0000-0000310A0000}"/>
    <cellStyle name="40% - Accent3 2 2 5 3 2" xfId="2563" xr:uid="{00000000-0005-0000-0000-0000320A0000}"/>
    <cellStyle name="40% - Accent3 2 2 5 3 3" xfId="9606" xr:uid="{C7CC1250-2078-46EF-A542-E9EA211BB968}"/>
    <cellStyle name="40% - Accent3 2 2 5 4" xfId="2564" xr:uid="{00000000-0005-0000-0000-0000330A0000}"/>
    <cellStyle name="40% - Accent3 2 2 5 5" xfId="9603" xr:uid="{91118EE1-2805-4CD4-9731-A2DCF7617C14}"/>
    <cellStyle name="40% - Accent3 2 2 6" xfId="2565" xr:uid="{00000000-0005-0000-0000-0000340A0000}"/>
    <cellStyle name="40% - Accent3 2 2 6 2" xfId="2566" xr:uid="{00000000-0005-0000-0000-0000350A0000}"/>
    <cellStyle name="40% - Accent3 2 2 6 2 2" xfId="2567" xr:uid="{00000000-0005-0000-0000-0000360A0000}"/>
    <cellStyle name="40% - Accent3 2 2 6 2 2 2" xfId="2568" xr:uid="{00000000-0005-0000-0000-0000370A0000}"/>
    <cellStyle name="40% - Accent3 2 2 6 2 2 3" xfId="9609" xr:uid="{9173D6E5-672F-4FD0-A997-5F4797482E6C}"/>
    <cellStyle name="40% - Accent3 2 2 6 2 3" xfId="2569" xr:uid="{00000000-0005-0000-0000-0000380A0000}"/>
    <cellStyle name="40% - Accent3 2 2 6 2 4" xfId="9608" xr:uid="{5B2887FD-8A47-47F2-BE79-F16EC6BF852C}"/>
    <cellStyle name="40% - Accent3 2 2 6 3" xfId="2570" xr:uid="{00000000-0005-0000-0000-0000390A0000}"/>
    <cellStyle name="40% - Accent3 2 2 6 3 2" xfId="2571" xr:uid="{00000000-0005-0000-0000-00003A0A0000}"/>
    <cellStyle name="40% - Accent3 2 2 6 3 3" xfId="9610" xr:uid="{231B7197-AAC8-493B-A457-860A6EFC165C}"/>
    <cellStyle name="40% - Accent3 2 2 6 4" xfId="2572" xr:uid="{00000000-0005-0000-0000-00003B0A0000}"/>
    <cellStyle name="40% - Accent3 2 2 6 5" xfId="9607" xr:uid="{EA9542EE-0DCA-4BFE-9C05-86EEF9FB466F}"/>
    <cellStyle name="40% - Accent3 2 2 7" xfId="2573" xr:uid="{00000000-0005-0000-0000-00003C0A0000}"/>
    <cellStyle name="40% - Accent3 2 2 7 2" xfId="2574" xr:uid="{00000000-0005-0000-0000-00003D0A0000}"/>
    <cellStyle name="40% - Accent3 2 2 7 2 2" xfId="2575" xr:uid="{00000000-0005-0000-0000-00003E0A0000}"/>
    <cellStyle name="40% - Accent3 2 2 7 2 3" xfId="9612" xr:uid="{9B10B355-9C00-402E-B0CE-63DCDED31D8A}"/>
    <cellStyle name="40% - Accent3 2 2 7 3" xfId="2576" xr:uid="{00000000-0005-0000-0000-00003F0A0000}"/>
    <cellStyle name="40% - Accent3 2 2 7 4" xfId="9611" xr:uid="{BBEC03E3-0646-4946-8125-DDA481240E01}"/>
    <cellStyle name="40% - Accent3 2 2 8" xfId="2577" xr:uid="{00000000-0005-0000-0000-0000400A0000}"/>
    <cellStyle name="40% - Accent3 2 2 8 2" xfId="2578" xr:uid="{00000000-0005-0000-0000-0000410A0000}"/>
    <cellStyle name="40% - Accent3 2 2 8 3" xfId="9613" xr:uid="{75B9EFD4-713E-427E-A8B5-73ACCE4BC514}"/>
    <cellStyle name="40% - Accent3 2 2 9" xfId="2579" xr:uid="{00000000-0005-0000-0000-0000420A0000}"/>
    <cellStyle name="40% - Accent3 2 3" xfId="2580" xr:uid="{00000000-0005-0000-0000-0000430A0000}"/>
    <cellStyle name="40% - Accent3 2 3 2" xfId="2581" xr:uid="{00000000-0005-0000-0000-0000440A0000}"/>
    <cellStyle name="40% - Accent3 2 3 2 2" xfId="2582" xr:uid="{00000000-0005-0000-0000-0000450A0000}"/>
    <cellStyle name="40% - Accent3 2 3 2 2 2" xfId="2583" xr:uid="{00000000-0005-0000-0000-0000460A0000}"/>
    <cellStyle name="40% - Accent3 2 3 2 2 2 2" xfId="2584" xr:uid="{00000000-0005-0000-0000-0000470A0000}"/>
    <cellStyle name="40% - Accent3 2 3 2 2 2 3" xfId="9617" xr:uid="{08B424F1-2ABF-408C-A629-9ABB31FB6E11}"/>
    <cellStyle name="40% - Accent3 2 3 2 2 3" xfId="2585" xr:uid="{00000000-0005-0000-0000-0000480A0000}"/>
    <cellStyle name="40% - Accent3 2 3 2 2 4" xfId="9616" xr:uid="{72513F57-71D6-40BD-93A1-126FFCE3F6FF}"/>
    <cellStyle name="40% - Accent3 2 3 2 3" xfId="2586" xr:uid="{00000000-0005-0000-0000-0000490A0000}"/>
    <cellStyle name="40% - Accent3 2 3 2 3 2" xfId="2587" xr:uid="{00000000-0005-0000-0000-00004A0A0000}"/>
    <cellStyle name="40% - Accent3 2 3 2 3 3" xfId="9618" xr:uid="{C1F465D8-5BFF-400D-8675-54D94DCAD342}"/>
    <cellStyle name="40% - Accent3 2 3 2 4" xfId="2588" xr:uid="{00000000-0005-0000-0000-00004B0A0000}"/>
    <cellStyle name="40% - Accent3 2 3 2 5" xfId="9615" xr:uid="{46F906FF-1B7E-477F-B516-45993A394613}"/>
    <cellStyle name="40% - Accent3 2 3 3" xfId="2589" xr:uid="{00000000-0005-0000-0000-00004C0A0000}"/>
    <cellStyle name="40% - Accent3 2 3 3 2" xfId="2590" xr:uid="{00000000-0005-0000-0000-00004D0A0000}"/>
    <cellStyle name="40% - Accent3 2 3 3 2 2" xfId="2591" xr:uid="{00000000-0005-0000-0000-00004E0A0000}"/>
    <cellStyle name="40% - Accent3 2 3 3 2 2 2" xfId="2592" xr:uid="{00000000-0005-0000-0000-00004F0A0000}"/>
    <cellStyle name="40% - Accent3 2 3 3 2 2 3" xfId="9621" xr:uid="{2C2D4069-C3F9-4E9B-A026-FA355CDBF45E}"/>
    <cellStyle name="40% - Accent3 2 3 3 2 3" xfId="2593" xr:uid="{00000000-0005-0000-0000-0000500A0000}"/>
    <cellStyle name="40% - Accent3 2 3 3 2 4" xfId="9620" xr:uid="{F265B88B-9FC7-4916-A4E8-F70897E240F0}"/>
    <cellStyle name="40% - Accent3 2 3 3 3" xfId="2594" xr:uid="{00000000-0005-0000-0000-0000510A0000}"/>
    <cellStyle name="40% - Accent3 2 3 3 3 2" xfId="2595" xr:uid="{00000000-0005-0000-0000-0000520A0000}"/>
    <cellStyle name="40% - Accent3 2 3 3 3 3" xfId="9622" xr:uid="{5102EAD5-45CA-4FDE-9CA4-1DB741F2F156}"/>
    <cellStyle name="40% - Accent3 2 3 3 4" xfId="2596" xr:uid="{00000000-0005-0000-0000-0000530A0000}"/>
    <cellStyle name="40% - Accent3 2 3 3 5" xfId="9619" xr:uid="{EEC29789-AD8F-4AEB-81E7-850FE8615D12}"/>
    <cellStyle name="40% - Accent3 2 3 4" xfId="2597" xr:uid="{00000000-0005-0000-0000-0000540A0000}"/>
    <cellStyle name="40% - Accent3 2 3 4 2" xfId="2598" xr:uid="{00000000-0005-0000-0000-0000550A0000}"/>
    <cellStyle name="40% - Accent3 2 3 4 2 2" xfId="2599" xr:uid="{00000000-0005-0000-0000-0000560A0000}"/>
    <cellStyle name="40% - Accent3 2 3 4 2 2 2" xfId="2600" xr:uid="{00000000-0005-0000-0000-0000570A0000}"/>
    <cellStyle name="40% - Accent3 2 3 4 2 2 3" xfId="9625" xr:uid="{E18C3D0A-2FA4-4274-ABFF-FFE5834855C1}"/>
    <cellStyle name="40% - Accent3 2 3 4 2 3" xfId="2601" xr:uid="{00000000-0005-0000-0000-0000580A0000}"/>
    <cellStyle name="40% - Accent3 2 3 4 2 4" xfId="9624" xr:uid="{7DAADFB4-FBF2-40B6-84FB-7605A210A798}"/>
    <cellStyle name="40% - Accent3 2 3 4 3" xfId="2602" xr:uid="{00000000-0005-0000-0000-0000590A0000}"/>
    <cellStyle name="40% - Accent3 2 3 4 3 2" xfId="2603" xr:uid="{00000000-0005-0000-0000-00005A0A0000}"/>
    <cellStyle name="40% - Accent3 2 3 4 3 3" xfId="9626" xr:uid="{6066BE5B-BF1E-4CC6-9AE6-9BB98CFE2875}"/>
    <cellStyle name="40% - Accent3 2 3 4 4" xfId="2604" xr:uid="{00000000-0005-0000-0000-00005B0A0000}"/>
    <cellStyle name="40% - Accent3 2 3 4 5" xfId="9623" xr:uid="{6149B475-E684-492E-B594-69E67EDB4F65}"/>
    <cellStyle name="40% - Accent3 2 3 5" xfId="2605" xr:uid="{00000000-0005-0000-0000-00005C0A0000}"/>
    <cellStyle name="40% - Accent3 2 3 5 2" xfId="2606" xr:uid="{00000000-0005-0000-0000-00005D0A0000}"/>
    <cellStyle name="40% - Accent3 2 3 5 2 2" xfId="2607" xr:uid="{00000000-0005-0000-0000-00005E0A0000}"/>
    <cellStyle name="40% - Accent3 2 3 5 2 2 2" xfId="2608" xr:uid="{00000000-0005-0000-0000-00005F0A0000}"/>
    <cellStyle name="40% - Accent3 2 3 5 2 2 3" xfId="9629" xr:uid="{C23B42D0-63E5-4CE2-9F97-7189AAC56D40}"/>
    <cellStyle name="40% - Accent3 2 3 5 2 3" xfId="2609" xr:uid="{00000000-0005-0000-0000-0000600A0000}"/>
    <cellStyle name="40% - Accent3 2 3 5 2 4" xfId="9628" xr:uid="{BFB6415E-D0CE-4A1B-8DAE-76DE1EE8799B}"/>
    <cellStyle name="40% - Accent3 2 3 5 3" xfId="2610" xr:uid="{00000000-0005-0000-0000-0000610A0000}"/>
    <cellStyle name="40% - Accent3 2 3 5 3 2" xfId="2611" xr:uid="{00000000-0005-0000-0000-0000620A0000}"/>
    <cellStyle name="40% - Accent3 2 3 5 3 3" xfId="9630" xr:uid="{27EE973D-2B55-447D-9BE9-C2D30AE5B7D2}"/>
    <cellStyle name="40% - Accent3 2 3 5 4" xfId="2612" xr:uid="{00000000-0005-0000-0000-0000630A0000}"/>
    <cellStyle name="40% - Accent3 2 3 5 5" xfId="9627" xr:uid="{8AA61754-93D0-4421-BE9F-BDAF73DE4424}"/>
    <cellStyle name="40% - Accent3 2 3 6" xfId="2613" xr:uid="{00000000-0005-0000-0000-0000640A0000}"/>
    <cellStyle name="40% - Accent3 2 3 6 2" xfId="2614" xr:uid="{00000000-0005-0000-0000-0000650A0000}"/>
    <cellStyle name="40% - Accent3 2 3 6 2 2" xfId="2615" xr:uid="{00000000-0005-0000-0000-0000660A0000}"/>
    <cellStyle name="40% - Accent3 2 3 6 2 3" xfId="9632" xr:uid="{199D9991-6EDB-41AE-A012-7A39FF5E2C9E}"/>
    <cellStyle name="40% - Accent3 2 3 6 3" xfId="2616" xr:uid="{00000000-0005-0000-0000-0000670A0000}"/>
    <cellStyle name="40% - Accent3 2 3 6 4" xfId="9631" xr:uid="{2A6168A8-285D-4BCC-9242-97116A1FCA3C}"/>
    <cellStyle name="40% - Accent3 2 3 7" xfId="2617" xr:uid="{00000000-0005-0000-0000-0000680A0000}"/>
    <cellStyle name="40% - Accent3 2 3 7 2" xfId="2618" xr:uid="{00000000-0005-0000-0000-0000690A0000}"/>
    <cellStyle name="40% - Accent3 2 3 7 3" xfId="9633" xr:uid="{A0358103-A4BC-4B3A-8AD6-98F0AD428E13}"/>
    <cellStyle name="40% - Accent3 2 3 8" xfId="2619" xr:uid="{00000000-0005-0000-0000-00006A0A0000}"/>
    <cellStyle name="40% - Accent3 2 3 9" xfId="9614" xr:uid="{53E191C5-9697-4584-ADFD-00D40DFF66E9}"/>
    <cellStyle name="40% - Accent3 2 4" xfId="2620" xr:uid="{00000000-0005-0000-0000-00006B0A0000}"/>
    <cellStyle name="40% - Accent3 2 4 2" xfId="2621" xr:uid="{00000000-0005-0000-0000-00006C0A0000}"/>
    <cellStyle name="40% - Accent3 2 4 2 2" xfId="2622" xr:uid="{00000000-0005-0000-0000-00006D0A0000}"/>
    <cellStyle name="40% - Accent3 2 4 2 2 2" xfId="2623" xr:uid="{00000000-0005-0000-0000-00006E0A0000}"/>
    <cellStyle name="40% - Accent3 2 4 2 2 3" xfId="9636" xr:uid="{3C378706-2323-47BE-A1C5-42AA15B0C23F}"/>
    <cellStyle name="40% - Accent3 2 4 2 3" xfId="2624" xr:uid="{00000000-0005-0000-0000-00006F0A0000}"/>
    <cellStyle name="40% - Accent3 2 4 2 4" xfId="9635" xr:uid="{7656F40E-A118-45CE-B01A-254FF61136B6}"/>
    <cellStyle name="40% - Accent3 2 4 3" xfId="2625" xr:uid="{00000000-0005-0000-0000-0000700A0000}"/>
    <cellStyle name="40% - Accent3 2 4 3 2" xfId="2626" xr:uid="{00000000-0005-0000-0000-0000710A0000}"/>
    <cellStyle name="40% - Accent3 2 4 3 3" xfId="9637" xr:uid="{41BC6B95-EA90-4AA3-95E5-25504CBE946F}"/>
    <cellStyle name="40% - Accent3 2 4 4" xfId="2627" xr:uid="{00000000-0005-0000-0000-0000720A0000}"/>
    <cellStyle name="40% - Accent3 2 4 5" xfId="9634" xr:uid="{E6035102-977A-4B4E-AD7E-B33C552EA2E9}"/>
    <cellStyle name="40% - Accent3 2 5" xfId="2628" xr:uid="{00000000-0005-0000-0000-0000730A0000}"/>
    <cellStyle name="40% - Accent3 2 5 2" xfId="2629" xr:uid="{00000000-0005-0000-0000-0000740A0000}"/>
    <cellStyle name="40% - Accent3 2 5 2 2" xfId="2630" xr:uid="{00000000-0005-0000-0000-0000750A0000}"/>
    <cellStyle name="40% - Accent3 2 5 2 2 2" xfId="2631" xr:uid="{00000000-0005-0000-0000-0000760A0000}"/>
    <cellStyle name="40% - Accent3 2 5 2 2 3" xfId="9640" xr:uid="{7ABEC4BB-36D2-41BC-B3F6-BA46E85FDE48}"/>
    <cellStyle name="40% - Accent3 2 5 2 3" xfId="2632" xr:uid="{00000000-0005-0000-0000-0000770A0000}"/>
    <cellStyle name="40% - Accent3 2 5 2 4" xfId="9639" xr:uid="{CC718F8E-097D-4C3B-846A-A01536EC6876}"/>
    <cellStyle name="40% - Accent3 2 5 3" xfId="2633" xr:uid="{00000000-0005-0000-0000-0000780A0000}"/>
    <cellStyle name="40% - Accent3 2 5 3 2" xfId="2634" xr:uid="{00000000-0005-0000-0000-0000790A0000}"/>
    <cellStyle name="40% - Accent3 2 5 3 3" xfId="9641" xr:uid="{3607144B-3E9F-4762-8372-3AD201714EC6}"/>
    <cellStyle name="40% - Accent3 2 5 4" xfId="2635" xr:uid="{00000000-0005-0000-0000-00007A0A0000}"/>
    <cellStyle name="40% - Accent3 2 5 5" xfId="9638" xr:uid="{BF191AB3-EF54-4A21-966B-9FBB5F79CF53}"/>
    <cellStyle name="40% - Accent3 2 6" xfId="2636" xr:uid="{00000000-0005-0000-0000-00007B0A0000}"/>
    <cellStyle name="40% - Accent3 2 6 2" xfId="2637" xr:uid="{00000000-0005-0000-0000-00007C0A0000}"/>
    <cellStyle name="40% - Accent3 2 6 2 2" xfId="2638" xr:uid="{00000000-0005-0000-0000-00007D0A0000}"/>
    <cellStyle name="40% - Accent3 2 6 2 2 2" xfId="2639" xr:uid="{00000000-0005-0000-0000-00007E0A0000}"/>
    <cellStyle name="40% - Accent3 2 6 2 2 3" xfId="9644" xr:uid="{594D9B91-AE10-4E03-9461-837432261AF9}"/>
    <cellStyle name="40% - Accent3 2 6 2 3" xfId="2640" xr:uid="{00000000-0005-0000-0000-00007F0A0000}"/>
    <cellStyle name="40% - Accent3 2 6 2 4" xfId="9643" xr:uid="{0CE9A93C-0543-4B97-9477-27FF64C62881}"/>
    <cellStyle name="40% - Accent3 2 6 3" xfId="2641" xr:uid="{00000000-0005-0000-0000-0000800A0000}"/>
    <cellStyle name="40% - Accent3 2 6 3 2" xfId="2642" xr:uid="{00000000-0005-0000-0000-0000810A0000}"/>
    <cellStyle name="40% - Accent3 2 6 3 3" xfId="9645" xr:uid="{2EF76426-FA15-45A2-B893-165546F2EF26}"/>
    <cellStyle name="40% - Accent3 2 6 4" xfId="2643" xr:uid="{00000000-0005-0000-0000-0000820A0000}"/>
    <cellStyle name="40% - Accent3 2 6 5" xfId="9642" xr:uid="{B619F904-4BC0-4F61-9309-56947A3B5251}"/>
    <cellStyle name="40% - Accent3 2 7" xfId="2644" xr:uid="{00000000-0005-0000-0000-0000830A0000}"/>
    <cellStyle name="40% - Accent3 2 7 2" xfId="2645" xr:uid="{00000000-0005-0000-0000-0000840A0000}"/>
    <cellStyle name="40% - Accent3 2 7 2 2" xfId="2646" xr:uid="{00000000-0005-0000-0000-0000850A0000}"/>
    <cellStyle name="40% - Accent3 2 7 2 2 2" xfId="2647" xr:uid="{00000000-0005-0000-0000-0000860A0000}"/>
    <cellStyle name="40% - Accent3 2 7 2 2 3" xfId="9648" xr:uid="{5FA56185-D60F-4371-BCC5-796B348AA3E7}"/>
    <cellStyle name="40% - Accent3 2 7 2 3" xfId="2648" xr:uid="{00000000-0005-0000-0000-0000870A0000}"/>
    <cellStyle name="40% - Accent3 2 7 2 4" xfId="9647" xr:uid="{3B33C40F-83FE-4331-958B-059E1D89C259}"/>
    <cellStyle name="40% - Accent3 2 7 3" xfId="2649" xr:uid="{00000000-0005-0000-0000-0000880A0000}"/>
    <cellStyle name="40% - Accent3 2 7 3 2" xfId="2650" xr:uid="{00000000-0005-0000-0000-0000890A0000}"/>
    <cellStyle name="40% - Accent3 2 7 3 3" xfId="9649" xr:uid="{11E630E4-454E-4A68-A38B-0F75877E42C7}"/>
    <cellStyle name="40% - Accent3 2 7 4" xfId="2651" xr:uid="{00000000-0005-0000-0000-00008A0A0000}"/>
    <cellStyle name="40% - Accent3 2 7 5" xfId="9646" xr:uid="{68F70214-8274-48AC-95AE-951843F17C6A}"/>
    <cellStyle name="40% - Accent3 2 8" xfId="2652" xr:uid="{00000000-0005-0000-0000-00008B0A0000}"/>
    <cellStyle name="40% - Accent3 2 8 2" xfId="2653" xr:uid="{00000000-0005-0000-0000-00008C0A0000}"/>
    <cellStyle name="40% - Accent3 2 8 2 2" xfId="2654" xr:uid="{00000000-0005-0000-0000-00008D0A0000}"/>
    <cellStyle name="40% - Accent3 2 8 2 3" xfId="9651" xr:uid="{62B9CA2F-E38C-40E4-9097-B32E2B09116F}"/>
    <cellStyle name="40% - Accent3 2 8 3" xfId="2655" xr:uid="{00000000-0005-0000-0000-00008E0A0000}"/>
    <cellStyle name="40% - Accent3 2 8 4" xfId="9650" xr:uid="{999E135B-BB65-41E6-9F29-160892451E23}"/>
    <cellStyle name="40% - Accent3 2 9" xfId="2656" xr:uid="{00000000-0005-0000-0000-00008F0A0000}"/>
    <cellStyle name="40% - Accent3 2 9 2" xfId="2657" xr:uid="{00000000-0005-0000-0000-0000900A0000}"/>
    <cellStyle name="40% - Accent3 2 9 3" xfId="9652" xr:uid="{6CBDD3E3-BD99-405A-9EDC-CB62BE76AD48}"/>
    <cellStyle name="40% - Accent3 3" xfId="2658" xr:uid="{00000000-0005-0000-0000-0000910A0000}"/>
    <cellStyle name="40% - Accent3 3 10" xfId="9653" xr:uid="{2FFE5E5F-BF17-46EB-9982-D85DE4C355E8}"/>
    <cellStyle name="40% - Accent3 3 2" xfId="2659" xr:uid="{00000000-0005-0000-0000-0000920A0000}"/>
    <cellStyle name="40% - Accent3 3 2 2" xfId="2660" xr:uid="{00000000-0005-0000-0000-0000930A0000}"/>
    <cellStyle name="40% - Accent3 3 2 2 2" xfId="2661" xr:uid="{00000000-0005-0000-0000-0000940A0000}"/>
    <cellStyle name="40% - Accent3 3 2 2 2 2" xfId="2662" xr:uid="{00000000-0005-0000-0000-0000950A0000}"/>
    <cellStyle name="40% - Accent3 3 2 2 2 2 2" xfId="2663" xr:uid="{00000000-0005-0000-0000-0000960A0000}"/>
    <cellStyle name="40% - Accent3 3 2 2 2 2 3" xfId="9657" xr:uid="{C23D912F-CC83-412B-8C4F-AFD45A9C68F5}"/>
    <cellStyle name="40% - Accent3 3 2 2 2 3" xfId="2664" xr:uid="{00000000-0005-0000-0000-0000970A0000}"/>
    <cellStyle name="40% - Accent3 3 2 2 2 4" xfId="9656" xr:uid="{CCB3CC14-D3E7-4385-832A-1320D6C1E3B7}"/>
    <cellStyle name="40% - Accent3 3 2 2 3" xfId="2665" xr:uid="{00000000-0005-0000-0000-0000980A0000}"/>
    <cellStyle name="40% - Accent3 3 2 2 3 2" xfId="2666" xr:uid="{00000000-0005-0000-0000-0000990A0000}"/>
    <cellStyle name="40% - Accent3 3 2 2 3 3" xfId="9658" xr:uid="{24B488FA-CEBC-4018-B827-FEF3DB77C0FA}"/>
    <cellStyle name="40% - Accent3 3 2 2 4" xfId="2667" xr:uid="{00000000-0005-0000-0000-00009A0A0000}"/>
    <cellStyle name="40% - Accent3 3 2 2 5" xfId="9655" xr:uid="{5276F527-F738-4A07-912A-0C907FF09542}"/>
    <cellStyle name="40% - Accent3 3 2 3" xfId="2668" xr:uid="{00000000-0005-0000-0000-00009B0A0000}"/>
    <cellStyle name="40% - Accent3 3 2 3 2" xfId="2669" xr:uid="{00000000-0005-0000-0000-00009C0A0000}"/>
    <cellStyle name="40% - Accent3 3 2 3 2 2" xfId="2670" xr:uid="{00000000-0005-0000-0000-00009D0A0000}"/>
    <cellStyle name="40% - Accent3 3 2 3 2 2 2" xfId="2671" xr:uid="{00000000-0005-0000-0000-00009E0A0000}"/>
    <cellStyle name="40% - Accent3 3 2 3 2 2 3" xfId="9661" xr:uid="{6EFDF781-6801-4346-9184-A10D0135CC1C}"/>
    <cellStyle name="40% - Accent3 3 2 3 2 3" xfId="2672" xr:uid="{00000000-0005-0000-0000-00009F0A0000}"/>
    <cellStyle name="40% - Accent3 3 2 3 2 4" xfId="9660" xr:uid="{AD89487E-8856-4BC0-B6F9-31896D1892D9}"/>
    <cellStyle name="40% - Accent3 3 2 3 3" xfId="2673" xr:uid="{00000000-0005-0000-0000-0000A00A0000}"/>
    <cellStyle name="40% - Accent3 3 2 3 3 2" xfId="2674" xr:uid="{00000000-0005-0000-0000-0000A10A0000}"/>
    <cellStyle name="40% - Accent3 3 2 3 3 3" xfId="9662" xr:uid="{6DE33279-FE7B-4774-A2A2-4E0ABB6A820F}"/>
    <cellStyle name="40% - Accent3 3 2 3 4" xfId="2675" xr:uid="{00000000-0005-0000-0000-0000A20A0000}"/>
    <cellStyle name="40% - Accent3 3 2 3 5" xfId="9659" xr:uid="{80BA9752-EFC2-41C3-AC49-8B5DC4A2EC94}"/>
    <cellStyle name="40% - Accent3 3 2 4" xfId="2676" xr:uid="{00000000-0005-0000-0000-0000A30A0000}"/>
    <cellStyle name="40% - Accent3 3 2 4 2" xfId="2677" xr:uid="{00000000-0005-0000-0000-0000A40A0000}"/>
    <cellStyle name="40% - Accent3 3 2 4 2 2" xfId="2678" xr:uid="{00000000-0005-0000-0000-0000A50A0000}"/>
    <cellStyle name="40% - Accent3 3 2 4 2 2 2" xfId="2679" xr:uid="{00000000-0005-0000-0000-0000A60A0000}"/>
    <cellStyle name="40% - Accent3 3 2 4 2 2 3" xfId="9665" xr:uid="{79133DFE-6D5E-40ED-A4D3-F8E8A3135990}"/>
    <cellStyle name="40% - Accent3 3 2 4 2 3" xfId="2680" xr:uid="{00000000-0005-0000-0000-0000A70A0000}"/>
    <cellStyle name="40% - Accent3 3 2 4 2 4" xfId="9664" xr:uid="{B5368EF0-9A04-4B5F-BB2E-3BB7C9F915A1}"/>
    <cellStyle name="40% - Accent3 3 2 4 3" xfId="2681" xr:uid="{00000000-0005-0000-0000-0000A80A0000}"/>
    <cellStyle name="40% - Accent3 3 2 4 3 2" xfId="2682" xr:uid="{00000000-0005-0000-0000-0000A90A0000}"/>
    <cellStyle name="40% - Accent3 3 2 4 3 3" xfId="9666" xr:uid="{CD27E225-2589-4EF3-905D-7A4EC4EE8323}"/>
    <cellStyle name="40% - Accent3 3 2 4 4" xfId="2683" xr:uid="{00000000-0005-0000-0000-0000AA0A0000}"/>
    <cellStyle name="40% - Accent3 3 2 4 5" xfId="9663" xr:uid="{3A931C21-6C35-4736-9BA6-333333F3C131}"/>
    <cellStyle name="40% - Accent3 3 2 5" xfId="2684" xr:uid="{00000000-0005-0000-0000-0000AB0A0000}"/>
    <cellStyle name="40% - Accent3 3 2 5 2" xfId="2685" xr:uid="{00000000-0005-0000-0000-0000AC0A0000}"/>
    <cellStyle name="40% - Accent3 3 2 5 2 2" xfId="2686" xr:uid="{00000000-0005-0000-0000-0000AD0A0000}"/>
    <cellStyle name="40% - Accent3 3 2 5 2 2 2" xfId="2687" xr:uid="{00000000-0005-0000-0000-0000AE0A0000}"/>
    <cellStyle name="40% - Accent3 3 2 5 2 2 3" xfId="9669" xr:uid="{9F87B47D-0995-4BBF-A32A-2A53C0BD9102}"/>
    <cellStyle name="40% - Accent3 3 2 5 2 3" xfId="2688" xr:uid="{00000000-0005-0000-0000-0000AF0A0000}"/>
    <cellStyle name="40% - Accent3 3 2 5 2 4" xfId="9668" xr:uid="{FD04355E-C186-48A5-A19E-CD38A965EAF5}"/>
    <cellStyle name="40% - Accent3 3 2 5 3" xfId="2689" xr:uid="{00000000-0005-0000-0000-0000B00A0000}"/>
    <cellStyle name="40% - Accent3 3 2 5 3 2" xfId="2690" xr:uid="{00000000-0005-0000-0000-0000B10A0000}"/>
    <cellStyle name="40% - Accent3 3 2 5 3 3" xfId="9670" xr:uid="{DCB0F7AB-1A2C-4DAE-8852-2D7A417D631F}"/>
    <cellStyle name="40% - Accent3 3 2 5 4" xfId="2691" xr:uid="{00000000-0005-0000-0000-0000B20A0000}"/>
    <cellStyle name="40% - Accent3 3 2 5 5" xfId="9667" xr:uid="{10C4B22F-9E43-454F-B59A-8FDEF98ACBA4}"/>
    <cellStyle name="40% - Accent3 3 2 6" xfId="2692" xr:uid="{00000000-0005-0000-0000-0000B30A0000}"/>
    <cellStyle name="40% - Accent3 3 2 6 2" xfId="2693" xr:uid="{00000000-0005-0000-0000-0000B40A0000}"/>
    <cellStyle name="40% - Accent3 3 2 6 2 2" xfId="2694" xr:uid="{00000000-0005-0000-0000-0000B50A0000}"/>
    <cellStyle name="40% - Accent3 3 2 6 2 3" xfId="9672" xr:uid="{D2515C16-884D-4803-A735-E40E8B4E3C39}"/>
    <cellStyle name="40% - Accent3 3 2 6 3" xfId="2695" xr:uid="{00000000-0005-0000-0000-0000B60A0000}"/>
    <cellStyle name="40% - Accent3 3 2 6 4" xfId="9671" xr:uid="{9296D0EA-FCF6-48C8-BB91-2A8496101737}"/>
    <cellStyle name="40% - Accent3 3 2 7" xfId="2696" xr:uid="{00000000-0005-0000-0000-0000B70A0000}"/>
    <cellStyle name="40% - Accent3 3 2 7 2" xfId="2697" xr:uid="{00000000-0005-0000-0000-0000B80A0000}"/>
    <cellStyle name="40% - Accent3 3 2 7 3" xfId="9673" xr:uid="{5F6167BB-D314-427B-974D-6B53FC012710}"/>
    <cellStyle name="40% - Accent3 3 2 8" xfId="2698" xr:uid="{00000000-0005-0000-0000-0000B90A0000}"/>
    <cellStyle name="40% - Accent3 3 2 9" xfId="9654" xr:uid="{1D43A2A7-6C0D-4748-AFE4-73D0392CD028}"/>
    <cellStyle name="40% - Accent3 3 3" xfId="2699" xr:uid="{00000000-0005-0000-0000-0000BA0A0000}"/>
    <cellStyle name="40% - Accent3 3 3 2" xfId="2700" xr:uid="{00000000-0005-0000-0000-0000BB0A0000}"/>
    <cellStyle name="40% - Accent3 3 3 2 2" xfId="2701" xr:uid="{00000000-0005-0000-0000-0000BC0A0000}"/>
    <cellStyle name="40% - Accent3 3 3 2 2 2" xfId="2702" xr:uid="{00000000-0005-0000-0000-0000BD0A0000}"/>
    <cellStyle name="40% - Accent3 3 3 2 2 3" xfId="9676" xr:uid="{F64E8518-70B9-4480-A220-CAB72424F539}"/>
    <cellStyle name="40% - Accent3 3 3 2 3" xfId="2703" xr:uid="{00000000-0005-0000-0000-0000BE0A0000}"/>
    <cellStyle name="40% - Accent3 3 3 2 4" xfId="9675" xr:uid="{22EC7B3C-C16B-4E86-98D6-29F99A94AF4F}"/>
    <cellStyle name="40% - Accent3 3 3 3" xfId="2704" xr:uid="{00000000-0005-0000-0000-0000BF0A0000}"/>
    <cellStyle name="40% - Accent3 3 3 3 2" xfId="2705" xr:uid="{00000000-0005-0000-0000-0000C00A0000}"/>
    <cellStyle name="40% - Accent3 3 3 3 3" xfId="9677" xr:uid="{61731C37-5C6E-4407-AC72-6C0C61A2E8B0}"/>
    <cellStyle name="40% - Accent3 3 3 4" xfId="2706" xr:uid="{00000000-0005-0000-0000-0000C10A0000}"/>
    <cellStyle name="40% - Accent3 3 3 5" xfId="9674" xr:uid="{F4947774-7E90-4D30-85AB-0BD6AEB4B9E3}"/>
    <cellStyle name="40% - Accent3 3 4" xfId="2707" xr:uid="{00000000-0005-0000-0000-0000C20A0000}"/>
    <cellStyle name="40% - Accent3 3 4 2" xfId="2708" xr:uid="{00000000-0005-0000-0000-0000C30A0000}"/>
    <cellStyle name="40% - Accent3 3 4 2 2" xfId="2709" xr:uid="{00000000-0005-0000-0000-0000C40A0000}"/>
    <cellStyle name="40% - Accent3 3 4 2 2 2" xfId="2710" xr:uid="{00000000-0005-0000-0000-0000C50A0000}"/>
    <cellStyle name="40% - Accent3 3 4 2 2 3" xfId="9680" xr:uid="{4E4060D8-59CD-4CF1-BC6E-022536CA96CC}"/>
    <cellStyle name="40% - Accent3 3 4 2 3" xfId="2711" xr:uid="{00000000-0005-0000-0000-0000C60A0000}"/>
    <cellStyle name="40% - Accent3 3 4 2 4" xfId="9679" xr:uid="{7088012C-1984-44C4-AFEB-DB28346D6216}"/>
    <cellStyle name="40% - Accent3 3 4 3" xfId="2712" xr:uid="{00000000-0005-0000-0000-0000C70A0000}"/>
    <cellStyle name="40% - Accent3 3 4 3 2" xfId="2713" xr:uid="{00000000-0005-0000-0000-0000C80A0000}"/>
    <cellStyle name="40% - Accent3 3 4 3 3" xfId="9681" xr:uid="{4FFA6F57-09CA-4DDA-8475-EF91BA0F01CC}"/>
    <cellStyle name="40% - Accent3 3 4 4" xfId="2714" xr:uid="{00000000-0005-0000-0000-0000C90A0000}"/>
    <cellStyle name="40% - Accent3 3 4 5" xfId="9678" xr:uid="{B6395C67-81A5-45A6-9EA3-A95C4928F6F6}"/>
    <cellStyle name="40% - Accent3 3 5" xfId="2715" xr:uid="{00000000-0005-0000-0000-0000CA0A0000}"/>
    <cellStyle name="40% - Accent3 3 5 2" xfId="2716" xr:uid="{00000000-0005-0000-0000-0000CB0A0000}"/>
    <cellStyle name="40% - Accent3 3 5 2 2" xfId="2717" xr:uid="{00000000-0005-0000-0000-0000CC0A0000}"/>
    <cellStyle name="40% - Accent3 3 5 2 2 2" xfId="2718" xr:uid="{00000000-0005-0000-0000-0000CD0A0000}"/>
    <cellStyle name="40% - Accent3 3 5 2 2 3" xfId="9684" xr:uid="{B7189B77-2D12-4B91-ADF3-594060FC55A2}"/>
    <cellStyle name="40% - Accent3 3 5 2 3" xfId="2719" xr:uid="{00000000-0005-0000-0000-0000CE0A0000}"/>
    <cellStyle name="40% - Accent3 3 5 2 4" xfId="9683" xr:uid="{FDF123E6-8232-4D7F-82DC-C9C496F5DF17}"/>
    <cellStyle name="40% - Accent3 3 5 3" xfId="2720" xr:uid="{00000000-0005-0000-0000-0000CF0A0000}"/>
    <cellStyle name="40% - Accent3 3 5 3 2" xfId="2721" xr:uid="{00000000-0005-0000-0000-0000D00A0000}"/>
    <cellStyle name="40% - Accent3 3 5 3 3" xfId="9685" xr:uid="{555A8626-0F4C-4DFF-89CA-0D63CC781C6D}"/>
    <cellStyle name="40% - Accent3 3 5 4" xfId="2722" xr:uid="{00000000-0005-0000-0000-0000D10A0000}"/>
    <cellStyle name="40% - Accent3 3 5 5" xfId="9682" xr:uid="{8444D380-D8CF-4C62-B46B-DCD71AE16978}"/>
    <cellStyle name="40% - Accent3 3 6" xfId="2723" xr:uid="{00000000-0005-0000-0000-0000D20A0000}"/>
    <cellStyle name="40% - Accent3 3 6 2" xfId="2724" xr:uid="{00000000-0005-0000-0000-0000D30A0000}"/>
    <cellStyle name="40% - Accent3 3 6 2 2" xfId="2725" xr:uid="{00000000-0005-0000-0000-0000D40A0000}"/>
    <cellStyle name="40% - Accent3 3 6 2 2 2" xfId="2726" xr:uid="{00000000-0005-0000-0000-0000D50A0000}"/>
    <cellStyle name="40% - Accent3 3 6 2 2 3" xfId="9688" xr:uid="{A63F4AD7-1DFC-4591-B3DC-AC71A0CD447B}"/>
    <cellStyle name="40% - Accent3 3 6 2 3" xfId="2727" xr:uid="{00000000-0005-0000-0000-0000D60A0000}"/>
    <cellStyle name="40% - Accent3 3 6 2 4" xfId="9687" xr:uid="{EFDB044B-6A46-40BE-BCC5-14A2DFD4D025}"/>
    <cellStyle name="40% - Accent3 3 6 3" xfId="2728" xr:uid="{00000000-0005-0000-0000-0000D70A0000}"/>
    <cellStyle name="40% - Accent3 3 6 3 2" xfId="2729" xr:uid="{00000000-0005-0000-0000-0000D80A0000}"/>
    <cellStyle name="40% - Accent3 3 6 3 3" xfId="9689" xr:uid="{270B4C18-83FF-415F-8AFC-6C1C2E2A5CFD}"/>
    <cellStyle name="40% - Accent3 3 6 4" xfId="2730" xr:uid="{00000000-0005-0000-0000-0000D90A0000}"/>
    <cellStyle name="40% - Accent3 3 6 5" xfId="9686" xr:uid="{6845DF68-D03F-435F-8E62-3B759C77E3A5}"/>
    <cellStyle name="40% - Accent3 3 7" xfId="2731" xr:uid="{00000000-0005-0000-0000-0000DA0A0000}"/>
    <cellStyle name="40% - Accent3 3 7 2" xfId="2732" xr:uid="{00000000-0005-0000-0000-0000DB0A0000}"/>
    <cellStyle name="40% - Accent3 3 7 2 2" xfId="2733" xr:uid="{00000000-0005-0000-0000-0000DC0A0000}"/>
    <cellStyle name="40% - Accent3 3 7 2 3" xfId="9691" xr:uid="{E4888CD6-AC90-4A1B-BA98-EB40283EA0A0}"/>
    <cellStyle name="40% - Accent3 3 7 3" xfId="2734" xr:uid="{00000000-0005-0000-0000-0000DD0A0000}"/>
    <cellStyle name="40% - Accent3 3 7 4" xfId="9690" xr:uid="{6CDBFC3F-EC83-455C-83EA-C9A29A6D4AFE}"/>
    <cellStyle name="40% - Accent3 3 8" xfId="2735" xr:uid="{00000000-0005-0000-0000-0000DE0A0000}"/>
    <cellStyle name="40% - Accent3 3 8 2" xfId="2736" xr:uid="{00000000-0005-0000-0000-0000DF0A0000}"/>
    <cellStyle name="40% - Accent3 3 8 3" xfId="9692" xr:uid="{528F2930-F809-47F4-9254-6C6B44F620C0}"/>
    <cellStyle name="40% - Accent3 3 9" xfId="2737" xr:uid="{00000000-0005-0000-0000-0000E00A0000}"/>
    <cellStyle name="40% - Accent3 4" xfId="2738" xr:uid="{00000000-0005-0000-0000-0000E10A0000}"/>
    <cellStyle name="40% - Accent3 4 2" xfId="2739" xr:uid="{00000000-0005-0000-0000-0000E20A0000}"/>
    <cellStyle name="40% - Accent3 4 2 2" xfId="2740" xr:uid="{00000000-0005-0000-0000-0000E30A0000}"/>
    <cellStyle name="40% - Accent3 4 2 2 2" xfId="2741" xr:uid="{00000000-0005-0000-0000-0000E40A0000}"/>
    <cellStyle name="40% - Accent3 4 2 2 2 2" xfId="2742" xr:uid="{00000000-0005-0000-0000-0000E50A0000}"/>
    <cellStyle name="40% - Accent3 4 2 2 2 3" xfId="9696" xr:uid="{B003250A-212D-445C-A824-4B656B6473F6}"/>
    <cellStyle name="40% - Accent3 4 2 2 3" xfId="2743" xr:uid="{00000000-0005-0000-0000-0000E60A0000}"/>
    <cellStyle name="40% - Accent3 4 2 2 4" xfId="9695" xr:uid="{936358FB-BC2C-4A9A-AD78-C9D740E79D15}"/>
    <cellStyle name="40% - Accent3 4 2 3" xfId="2744" xr:uid="{00000000-0005-0000-0000-0000E70A0000}"/>
    <cellStyle name="40% - Accent3 4 2 3 2" xfId="2745" xr:uid="{00000000-0005-0000-0000-0000E80A0000}"/>
    <cellStyle name="40% - Accent3 4 2 3 3" xfId="9697" xr:uid="{2716E213-C097-454D-A643-04FEAA6B16C6}"/>
    <cellStyle name="40% - Accent3 4 2 4" xfId="2746" xr:uid="{00000000-0005-0000-0000-0000E90A0000}"/>
    <cellStyle name="40% - Accent3 4 2 5" xfId="9694" xr:uid="{4282BB53-09D9-4D47-B779-12BC1E888EE2}"/>
    <cellStyle name="40% - Accent3 4 3" xfId="2747" xr:uid="{00000000-0005-0000-0000-0000EA0A0000}"/>
    <cellStyle name="40% - Accent3 4 3 2" xfId="2748" xr:uid="{00000000-0005-0000-0000-0000EB0A0000}"/>
    <cellStyle name="40% - Accent3 4 3 2 2" xfId="2749" xr:uid="{00000000-0005-0000-0000-0000EC0A0000}"/>
    <cellStyle name="40% - Accent3 4 3 2 2 2" xfId="2750" xr:uid="{00000000-0005-0000-0000-0000ED0A0000}"/>
    <cellStyle name="40% - Accent3 4 3 2 2 3" xfId="9700" xr:uid="{17A5B9AF-A223-41D4-84CE-6829623D9526}"/>
    <cellStyle name="40% - Accent3 4 3 2 3" xfId="2751" xr:uid="{00000000-0005-0000-0000-0000EE0A0000}"/>
    <cellStyle name="40% - Accent3 4 3 2 4" xfId="9699" xr:uid="{163F510A-E4E1-48C1-B6A8-5113C6DA5ECE}"/>
    <cellStyle name="40% - Accent3 4 3 3" xfId="2752" xr:uid="{00000000-0005-0000-0000-0000EF0A0000}"/>
    <cellStyle name="40% - Accent3 4 3 3 2" xfId="2753" xr:uid="{00000000-0005-0000-0000-0000F00A0000}"/>
    <cellStyle name="40% - Accent3 4 3 3 3" xfId="9701" xr:uid="{372AA51C-AF4B-4EC4-8BE5-651F113031AC}"/>
    <cellStyle name="40% - Accent3 4 3 4" xfId="2754" xr:uid="{00000000-0005-0000-0000-0000F10A0000}"/>
    <cellStyle name="40% - Accent3 4 3 5" xfId="9698" xr:uid="{6F662CE2-5A03-40F7-A836-497FBB9C93C7}"/>
    <cellStyle name="40% - Accent3 4 4" xfId="2755" xr:uid="{00000000-0005-0000-0000-0000F20A0000}"/>
    <cellStyle name="40% - Accent3 4 4 2" xfId="2756" xr:uid="{00000000-0005-0000-0000-0000F30A0000}"/>
    <cellStyle name="40% - Accent3 4 4 2 2" xfId="2757" xr:uid="{00000000-0005-0000-0000-0000F40A0000}"/>
    <cellStyle name="40% - Accent3 4 4 2 2 2" xfId="2758" xr:uid="{00000000-0005-0000-0000-0000F50A0000}"/>
    <cellStyle name="40% - Accent3 4 4 2 2 3" xfId="9704" xr:uid="{C10D73F9-223F-452D-BE73-6F2A744BC903}"/>
    <cellStyle name="40% - Accent3 4 4 2 3" xfId="2759" xr:uid="{00000000-0005-0000-0000-0000F60A0000}"/>
    <cellStyle name="40% - Accent3 4 4 2 4" xfId="9703" xr:uid="{081B39F4-A949-45B5-9989-560610C44178}"/>
    <cellStyle name="40% - Accent3 4 4 3" xfId="2760" xr:uid="{00000000-0005-0000-0000-0000F70A0000}"/>
    <cellStyle name="40% - Accent3 4 4 3 2" xfId="2761" xr:uid="{00000000-0005-0000-0000-0000F80A0000}"/>
    <cellStyle name="40% - Accent3 4 4 3 3" xfId="9705" xr:uid="{09D86A53-AE61-4642-B5BE-D7C3A361DFD6}"/>
    <cellStyle name="40% - Accent3 4 4 4" xfId="2762" xr:uid="{00000000-0005-0000-0000-0000F90A0000}"/>
    <cellStyle name="40% - Accent3 4 4 5" xfId="9702" xr:uid="{D2F7C5CA-AD33-4654-B279-E39C6DD2A549}"/>
    <cellStyle name="40% - Accent3 4 5" xfId="2763" xr:uid="{00000000-0005-0000-0000-0000FA0A0000}"/>
    <cellStyle name="40% - Accent3 4 5 2" xfId="2764" xr:uid="{00000000-0005-0000-0000-0000FB0A0000}"/>
    <cellStyle name="40% - Accent3 4 5 2 2" xfId="2765" xr:uid="{00000000-0005-0000-0000-0000FC0A0000}"/>
    <cellStyle name="40% - Accent3 4 5 2 2 2" xfId="2766" xr:uid="{00000000-0005-0000-0000-0000FD0A0000}"/>
    <cellStyle name="40% - Accent3 4 5 2 2 3" xfId="9708" xr:uid="{0CB0A832-42B1-4950-A45C-B744DDCE84C9}"/>
    <cellStyle name="40% - Accent3 4 5 2 3" xfId="2767" xr:uid="{00000000-0005-0000-0000-0000FE0A0000}"/>
    <cellStyle name="40% - Accent3 4 5 2 4" xfId="9707" xr:uid="{DCD01C1D-8950-455B-BA60-51F73E1FC978}"/>
    <cellStyle name="40% - Accent3 4 5 3" xfId="2768" xr:uid="{00000000-0005-0000-0000-0000FF0A0000}"/>
    <cellStyle name="40% - Accent3 4 5 3 2" xfId="2769" xr:uid="{00000000-0005-0000-0000-0000000B0000}"/>
    <cellStyle name="40% - Accent3 4 5 3 3" xfId="9709" xr:uid="{BBA67B00-F5A5-42D8-8CA1-7CEEEC72CBC1}"/>
    <cellStyle name="40% - Accent3 4 5 4" xfId="2770" xr:uid="{00000000-0005-0000-0000-0000010B0000}"/>
    <cellStyle name="40% - Accent3 4 5 5" xfId="9706" xr:uid="{4B514D64-4215-4F57-9865-8100D0F29C3B}"/>
    <cellStyle name="40% - Accent3 4 6" xfId="2771" xr:uid="{00000000-0005-0000-0000-0000020B0000}"/>
    <cellStyle name="40% - Accent3 4 6 2" xfId="2772" xr:uid="{00000000-0005-0000-0000-0000030B0000}"/>
    <cellStyle name="40% - Accent3 4 6 2 2" xfId="2773" xr:uid="{00000000-0005-0000-0000-0000040B0000}"/>
    <cellStyle name="40% - Accent3 4 6 2 3" xfId="9711" xr:uid="{295DEB54-7BE1-4173-9159-6BC93FA57BF3}"/>
    <cellStyle name="40% - Accent3 4 6 3" xfId="2774" xr:uid="{00000000-0005-0000-0000-0000050B0000}"/>
    <cellStyle name="40% - Accent3 4 6 4" xfId="9710" xr:uid="{3EEB03CF-CDAC-4F13-87AF-8DC5721CC264}"/>
    <cellStyle name="40% - Accent3 4 7" xfId="2775" xr:uid="{00000000-0005-0000-0000-0000060B0000}"/>
    <cellStyle name="40% - Accent3 4 7 2" xfId="2776" xr:uid="{00000000-0005-0000-0000-0000070B0000}"/>
    <cellStyle name="40% - Accent3 4 7 3" xfId="9712" xr:uid="{35858C87-3D65-4A3F-841E-AF324067F836}"/>
    <cellStyle name="40% - Accent3 4 8" xfId="2777" xr:uid="{00000000-0005-0000-0000-0000080B0000}"/>
    <cellStyle name="40% - Accent3 4 9" xfId="9693" xr:uid="{DB58C033-0B83-43B4-9FFF-3E3CE265E6A0}"/>
    <cellStyle name="40% - Accent3 5" xfId="2778" xr:uid="{00000000-0005-0000-0000-0000090B0000}"/>
    <cellStyle name="40% - Accent3 5 2" xfId="2779" xr:uid="{00000000-0005-0000-0000-00000A0B0000}"/>
    <cellStyle name="40% - Accent3 5 2 2" xfId="2780" xr:uid="{00000000-0005-0000-0000-00000B0B0000}"/>
    <cellStyle name="40% - Accent3 5 2 2 2" xfId="2781" xr:uid="{00000000-0005-0000-0000-00000C0B0000}"/>
    <cellStyle name="40% - Accent3 5 2 2 3" xfId="9715" xr:uid="{80218AE9-57BC-4972-852B-F483E46B4A6F}"/>
    <cellStyle name="40% - Accent3 5 2 3" xfId="2782" xr:uid="{00000000-0005-0000-0000-00000D0B0000}"/>
    <cellStyle name="40% - Accent3 5 2 4" xfId="9714" xr:uid="{B4993958-B9B5-40EC-9143-1FEAE8972D6C}"/>
    <cellStyle name="40% - Accent3 5 3" xfId="2783" xr:uid="{00000000-0005-0000-0000-00000E0B0000}"/>
    <cellStyle name="40% - Accent3 5 3 2" xfId="2784" xr:uid="{00000000-0005-0000-0000-00000F0B0000}"/>
    <cellStyle name="40% - Accent3 5 3 3" xfId="9716" xr:uid="{5A4AF5BA-767A-48DF-BF13-D471CE431C61}"/>
    <cellStyle name="40% - Accent3 5 4" xfId="2785" xr:uid="{00000000-0005-0000-0000-0000100B0000}"/>
    <cellStyle name="40% - Accent3 5 5" xfId="9713" xr:uid="{E7A0F734-DAD2-471F-95B9-82C460C92BBD}"/>
    <cellStyle name="40% - Accent3 6" xfId="2786" xr:uid="{00000000-0005-0000-0000-0000110B0000}"/>
    <cellStyle name="40% - Accent3 6 2" xfId="2787" xr:uid="{00000000-0005-0000-0000-0000120B0000}"/>
    <cellStyle name="40% - Accent3 6 2 2" xfId="2788" xr:uid="{00000000-0005-0000-0000-0000130B0000}"/>
    <cellStyle name="40% - Accent3 6 2 2 2" xfId="2789" xr:uid="{00000000-0005-0000-0000-0000140B0000}"/>
    <cellStyle name="40% - Accent3 6 2 2 3" xfId="9719" xr:uid="{A854C2F1-24B0-4DB9-B9B2-574235137876}"/>
    <cellStyle name="40% - Accent3 6 2 3" xfId="2790" xr:uid="{00000000-0005-0000-0000-0000150B0000}"/>
    <cellStyle name="40% - Accent3 6 2 4" xfId="9718" xr:uid="{8A565BDD-99E8-42E4-9C1B-41A7F527DED7}"/>
    <cellStyle name="40% - Accent3 6 3" xfId="2791" xr:uid="{00000000-0005-0000-0000-0000160B0000}"/>
    <cellStyle name="40% - Accent3 6 3 2" xfId="2792" xr:uid="{00000000-0005-0000-0000-0000170B0000}"/>
    <cellStyle name="40% - Accent3 6 3 3" xfId="9720" xr:uid="{1E861E51-57B7-4275-8A7A-27E834B3243B}"/>
    <cellStyle name="40% - Accent3 6 4" xfId="2793" xr:uid="{00000000-0005-0000-0000-0000180B0000}"/>
    <cellStyle name="40% - Accent3 6 5" xfId="9717" xr:uid="{226906F0-83AB-4B1E-B73D-86193BDCBDEF}"/>
    <cellStyle name="40% - Accent3 7" xfId="2794" xr:uid="{00000000-0005-0000-0000-0000190B0000}"/>
    <cellStyle name="40% - Accent3 7 2" xfId="2795" xr:uid="{00000000-0005-0000-0000-00001A0B0000}"/>
    <cellStyle name="40% - Accent3 7 2 2" xfId="2796" xr:uid="{00000000-0005-0000-0000-00001B0B0000}"/>
    <cellStyle name="40% - Accent3 7 2 2 2" xfId="2797" xr:uid="{00000000-0005-0000-0000-00001C0B0000}"/>
    <cellStyle name="40% - Accent3 7 2 2 3" xfId="9723" xr:uid="{E4B28BD6-0214-4EA9-BDFA-FAE5321FBC9A}"/>
    <cellStyle name="40% - Accent3 7 2 3" xfId="2798" xr:uid="{00000000-0005-0000-0000-00001D0B0000}"/>
    <cellStyle name="40% - Accent3 7 2 4" xfId="9722" xr:uid="{1A21061E-351D-4841-9EE3-173FEE422016}"/>
    <cellStyle name="40% - Accent3 7 3" xfId="2799" xr:uid="{00000000-0005-0000-0000-00001E0B0000}"/>
    <cellStyle name="40% - Accent3 7 3 2" xfId="2800" xr:uid="{00000000-0005-0000-0000-00001F0B0000}"/>
    <cellStyle name="40% - Accent3 7 3 3" xfId="9724" xr:uid="{9C51AE19-589D-40B3-82FB-192969779CEF}"/>
    <cellStyle name="40% - Accent3 7 4" xfId="2801" xr:uid="{00000000-0005-0000-0000-0000200B0000}"/>
    <cellStyle name="40% - Accent3 7 5" xfId="9721" xr:uid="{A3D4877B-9D19-464D-9872-C5EC5C693E97}"/>
    <cellStyle name="40% - Accent3 8" xfId="2802" xr:uid="{00000000-0005-0000-0000-0000210B0000}"/>
    <cellStyle name="40% - Accent3 8 2" xfId="2803" xr:uid="{00000000-0005-0000-0000-0000220B0000}"/>
    <cellStyle name="40% - Accent3 8 2 2" xfId="2804" xr:uid="{00000000-0005-0000-0000-0000230B0000}"/>
    <cellStyle name="40% - Accent3 8 2 2 2" xfId="2805" xr:uid="{00000000-0005-0000-0000-0000240B0000}"/>
    <cellStyle name="40% - Accent3 8 2 2 3" xfId="9727" xr:uid="{039EC22F-1DBE-4593-B08A-63CD6296BF7F}"/>
    <cellStyle name="40% - Accent3 8 2 3" xfId="2806" xr:uid="{00000000-0005-0000-0000-0000250B0000}"/>
    <cellStyle name="40% - Accent3 8 2 4" xfId="9726" xr:uid="{3076C112-B378-4411-8975-7530E6D1AEC7}"/>
    <cellStyle name="40% - Accent3 8 3" xfId="2807" xr:uid="{00000000-0005-0000-0000-0000260B0000}"/>
    <cellStyle name="40% - Accent3 8 3 2" xfId="2808" xr:uid="{00000000-0005-0000-0000-0000270B0000}"/>
    <cellStyle name="40% - Accent3 8 3 3" xfId="9728" xr:uid="{724F50C8-6CF0-4961-9322-D69AC3F30E34}"/>
    <cellStyle name="40% - Accent3 8 4" xfId="2809" xr:uid="{00000000-0005-0000-0000-0000280B0000}"/>
    <cellStyle name="40% - Accent3 8 5" xfId="9725" xr:uid="{C3A3FA0E-5C53-4FDE-BDFA-E931851D0AE2}"/>
    <cellStyle name="40% - Accent4 2" xfId="2810" xr:uid="{00000000-0005-0000-0000-0000290B0000}"/>
    <cellStyle name="40% - Accent4 2 10" xfId="2811" xr:uid="{00000000-0005-0000-0000-00002A0B0000}"/>
    <cellStyle name="40% - Accent4 2 11" xfId="9729" xr:uid="{ADE0673F-623E-4415-B188-F3E95D91249B}"/>
    <cellStyle name="40% - Accent4 2 2" xfId="2812" xr:uid="{00000000-0005-0000-0000-00002B0B0000}"/>
    <cellStyle name="40% - Accent4 2 2 10" xfId="9730" xr:uid="{4BB1D948-DFF0-4834-B2C0-2B42D20D0DAF}"/>
    <cellStyle name="40% - Accent4 2 2 2" xfId="2813" xr:uid="{00000000-0005-0000-0000-00002C0B0000}"/>
    <cellStyle name="40% - Accent4 2 2 2 2" xfId="2814" xr:uid="{00000000-0005-0000-0000-00002D0B0000}"/>
    <cellStyle name="40% - Accent4 2 2 2 2 2" xfId="2815" xr:uid="{00000000-0005-0000-0000-00002E0B0000}"/>
    <cellStyle name="40% - Accent4 2 2 2 2 2 2" xfId="2816" xr:uid="{00000000-0005-0000-0000-00002F0B0000}"/>
    <cellStyle name="40% - Accent4 2 2 2 2 2 2 2" xfId="2817" xr:uid="{00000000-0005-0000-0000-0000300B0000}"/>
    <cellStyle name="40% - Accent4 2 2 2 2 2 2 3" xfId="9734" xr:uid="{52D6E91B-6FB7-4627-8013-79B7FC48E179}"/>
    <cellStyle name="40% - Accent4 2 2 2 2 2 3" xfId="2818" xr:uid="{00000000-0005-0000-0000-0000310B0000}"/>
    <cellStyle name="40% - Accent4 2 2 2 2 2 4" xfId="9733" xr:uid="{5E2B20CE-5620-40DD-A951-32855D0B5C45}"/>
    <cellStyle name="40% - Accent4 2 2 2 2 3" xfId="2819" xr:uid="{00000000-0005-0000-0000-0000320B0000}"/>
    <cellStyle name="40% - Accent4 2 2 2 2 3 2" xfId="2820" xr:uid="{00000000-0005-0000-0000-0000330B0000}"/>
    <cellStyle name="40% - Accent4 2 2 2 2 3 3" xfId="9735" xr:uid="{F5C18C43-D625-4587-86D8-BBD8B49DA8CE}"/>
    <cellStyle name="40% - Accent4 2 2 2 2 4" xfId="2821" xr:uid="{00000000-0005-0000-0000-0000340B0000}"/>
    <cellStyle name="40% - Accent4 2 2 2 2 5" xfId="9732" xr:uid="{DB936472-0FBC-4D88-BAF6-1B0DFED5E34D}"/>
    <cellStyle name="40% - Accent4 2 2 2 3" xfId="2822" xr:uid="{00000000-0005-0000-0000-0000350B0000}"/>
    <cellStyle name="40% - Accent4 2 2 2 3 2" xfId="2823" xr:uid="{00000000-0005-0000-0000-0000360B0000}"/>
    <cellStyle name="40% - Accent4 2 2 2 3 2 2" xfId="2824" xr:uid="{00000000-0005-0000-0000-0000370B0000}"/>
    <cellStyle name="40% - Accent4 2 2 2 3 2 2 2" xfId="2825" xr:uid="{00000000-0005-0000-0000-0000380B0000}"/>
    <cellStyle name="40% - Accent4 2 2 2 3 2 2 3" xfId="9738" xr:uid="{0E518B71-B560-48AF-8975-8BD426E97192}"/>
    <cellStyle name="40% - Accent4 2 2 2 3 2 3" xfId="2826" xr:uid="{00000000-0005-0000-0000-0000390B0000}"/>
    <cellStyle name="40% - Accent4 2 2 2 3 2 4" xfId="9737" xr:uid="{F5F0D7A4-8C85-4D3D-A478-65D63D26A706}"/>
    <cellStyle name="40% - Accent4 2 2 2 3 3" xfId="2827" xr:uid="{00000000-0005-0000-0000-00003A0B0000}"/>
    <cellStyle name="40% - Accent4 2 2 2 3 3 2" xfId="2828" xr:uid="{00000000-0005-0000-0000-00003B0B0000}"/>
    <cellStyle name="40% - Accent4 2 2 2 3 3 3" xfId="9739" xr:uid="{E7552358-91D8-4A99-BBD9-2F420DF7D6AE}"/>
    <cellStyle name="40% - Accent4 2 2 2 3 4" xfId="2829" xr:uid="{00000000-0005-0000-0000-00003C0B0000}"/>
    <cellStyle name="40% - Accent4 2 2 2 3 5" xfId="9736" xr:uid="{A753B000-9FE6-404C-8A56-4F7AD99E10DA}"/>
    <cellStyle name="40% - Accent4 2 2 2 4" xfId="2830" xr:uid="{00000000-0005-0000-0000-00003D0B0000}"/>
    <cellStyle name="40% - Accent4 2 2 2 4 2" xfId="2831" xr:uid="{00000000-0005-0000-0000-00003E0B0000}"/>
    <cellStyle name="40% - Accent4 2 2 2 4 2 2" xfId="2832" xr:uid="{00000000-0005-0000-0000-00003F0B0000}"/>
    <cellStyle name="40% - Accent4 2 2 2 4 2 2 2" xfId="2833" xr:uid="{00000000-0005-0000-0000-0000400B0000}"/>
    <cellStyle name="40% - Accent4 2 2 2 4 2 2 3" xfId="9742" xr:uid="{BB056D67-78D7-473F-9C32-AACF0D47F101}"/>
    <cellStyle name="40% - Accent4 2 2 2 4 2 3" xfId="2834" xr:uid="{00000000-0005-0000-0000-0000410B0000}"/>
    <cellStyle name="40% - Accent4 2 2 2 4 2 4" xfId="9741" xr:uid="{8BCDDEB8-681A-4DB3-8E75-58C7E0B5F6D6}"/>
    <cellStyle name="40% - Accent4 2 2 2 4 3" xfId="2835" xr:uid="{00000000-0005-0000-0000-0000420B0000}"/>
    <cellStyle name="40% - Accent4 2 2 2 4 3 2" xfId="2836" xr:uid="{00000000-0005-0000-0000-0000430B0000}"/>
    <cellStyle name="40% - Accent4 2 2 2 4 3 3" xfId="9743" xr:uid="{72E3B301-7514-44BF-B215-AF599504992D}"/>
    <cellStyle name="40% - Accent4 2 2 2 4 4" xfId="2837" xr:uid="{00000000-0005-0000-0000-0000440B0000}"/>
    <cellStyle name="40% - Accent4 2 2 2 4 5" xfId="9740" xr:uid="{5CDF2C55-86BB-4953-8230-4C96E960D5D0}"/>
    <cellStyle name="40% - Accent4 2 2 2 5" xfId="2838" xr:uid="{00000000-0005-0000-0000-0000450B0000}"/>
    <cellStyle name="40% - Accent4 2 2 2 5 2" xfId="2839" xr:uid="{00000000-0005-0000-0000-0000460B0000}"/>
    <cellStyle name="40% - Accent4 2 2 2 5 2 2" xfId="2840" xr:uid="{00000000-0005-0000-0000-0000470B0000}"/>
    <cellStyle name="40% - Accent4 2 2 2 5 2 2 2" xfId="2841" xr:uid="{00000000-0005-0000-0000-0000480B0000}"/>
    <cellStyle name="40% - Accent4 2 2 2 5 2 2 3" xfId="9746" xr:uid="{70EDD4C1-1FA8-4BE7-9D61-178D660A7C2C}"/>
    <cellStyle name="40% - Accent4 2 2 2 5 2 3" xfId="2842" xr:uid="{00000000-0005-0000-0000-0000490B0000}"/>
    <cellStyle name="40% - Accent4 2 2 2 5 2 4" xfId="9745" xr:uid="{0418E0BE-1240-4BB0-939D-1E78F27332F6}"/>
    <cellStyle name="40% - Accent4 2 2 2 5 3" xfId="2843" xr:uid="{00000000-0005-0000-0000-00004A0B0000}"/>
    <cellStyle name="40% - Accent4 2 2 2 5 3 2" xfId="2844" xr:uid="{00000000-0005-0000-0000-00004B0B0000}"/>
    <cellStyle name="40% - Accent4 2 2 2 5 3 3" xfId="9747" xr:uid="{788E99A2-53C0-48A4-B6C2-0AE0E5182E4B}"/>
    <cellStyle name="40% - Accent4 2 2 2 5 4" xfId="2845" xr:uid="{00000000-0005-0000-0000-00004C0B0000}"/>
    <cellStyle name="40% - Accent4 2 2 2 5 5" xfId="9744" xr:uid="{C55D2CFE-8273-438D-AC04-E9B872406A3C}"/>
    <cellStyle name="40% - Accent4 2 2 2 6" xfId="2846" xr:uid="{00000000-0005-0000-0000-00004D0B0000}"/>
    <cellStyle name="40% - Accent4 2 2 2 6 2" xfId="2847" xr:uid="{00000000-0005-0000-0000-00004E0B0000}"/>
    <cellStyle name="40% - Accent4 2 2 2 6 2 2" xfId="2848" xr:uid="{00000000-0005-0000-0000-00004F0B0000}"/>
    <cellStyle name="40% - Accent4 2 2 2 6 2 3" xfId="9749" xr:uid="{02B3BB92-A5A2-4A53-A7EB-C9D329919460}"/>
    <cellStyle name="40% - Accent4 2 2 2 6 3" xfId="2849" xr:uid="{00000000-0005-0000-0000-0000500B0000}"/>
    <cellStyle name="40% - Accent4 2 2 2 6 4" xfId="9748" xr:uid="{00530925-8807-4C32-99E7-BC069F48937F}"/>
    <cellStyle name="40% - Accent4 2 2 2 7" xfId="2850" xr:uid="{00000000-0005-0000-0000-0000510B0000}"/>
    <cellStyle name="40% - Accent4 2 2 2 7 2" xfId="2851" xr:uid="{00000000-0005-0000-0000-0000520B0000}"/>
    <cellStyle name="40% - Accent4 2 2 2 7 3" xfId="9750" xr:uid="{6136A97B-E931-40C5-A82D-DA19538CC1DB}"/>
    <cellStyle name="40% - Accent4 2 2 2 8" xfId="2852" xr:uid="{00000000-0005-0000-0000-0000530B0000}"/>
    <cellStyle name="40% - Accent4 2 2 2 9" xfId="9731" xr:uid="{9514A22A-3564-4848-B8DE-221EFC7A8354}"/>
    <cellStyle name="40% - Accent4 2 2 3" xfId="2853" xr:uid="{00000000-0005-0000-0000-0000540B0000}"/>
    <cellStyle name="40% - Accent4 2 2 3 2" xfId="2854" xr:uid="{00000000-0005-0000-0000-0000550B0000}"/>
    <cellStyle name="40% - Accent4 2 2 3 2 2" xfId="2855" xr:uid="{00000000-0005-0000-0000-0000560B0000}"/>
    <cellStyle name="40% - Accent4 2 2 3 2 2 2" xfId="2856" xr:uid="{00000000-0005-0000-0000-0000570B0000}"/>
    <cellStyle name="40% - Accent4 2 2 3 2 2 3" xfId="9753" xr:uid="{4B20CF1D-FA3A-4E50-8CEC-C3D9A79F53C6}"/>
    <cellStyle name="40% - Accent4 2 2 3 2 3" xfId="2857" xr:uid="{00000000-0005-0000-0000-0000580B0000}"/>
    <cellStyle name="40% - Accent4 2 2 3 2 4" xfId="9752" xr:uid="{4B97B9F6-4262-4453-A55F-DFBF0429220C}"/>
    <cellStyle name="40% - Accent4 2 2 3 3" xfId="2858" xr:uid="{00000000-0005-0000-0000-0000590B0000}"/>
    <cellStyle name="40% - Accent4 2 2 3 3 2" xfId="2859" xr:uid="{00000000-0005-0000-0000-00005A0B0000}"/>
    <cellStyle name="40% - Accent4 2 2 3 3 3" xfId="9754" xr:uid="{E28A7239-14FD-440D-8DF1-C919E0068BF6}"/>
    <cellStyle name="40% - Accent4 2 2 3 4" xfId="2860" xr:uid="{00000000-0005-0000-0000-00005B0B0000}"/>
    <cellStyle name="40% - Accent4 2 2 3 5" xfId="9751" xr:uid="{FC8C470E-3FC4-46C3-9C20-AA5681601621}"/>
    <cellStyle name="40% - Accent4 2 2 4" xfId="2861" xr:uid="{00000000-0005-0000-0000-00005C0B0000}"/>
    <cellStyle name="40% - Accent4 2 2 4 2" xfId="2862" xr:uid="{00000000-0005-0000-0000-00005D0B0000}"/>
    <cellStyle name="40% - Accent4 2 2 4 2 2" xfId="2863" xr:uid="{00000000-0005-0000-0000-00005E0B0000}"/>
    <cellStyle name="40% - Accent4 2 2 4 2 2 2" xfId="2864" xr:uid="{00000000-0005-0000-0000-00005F0B0000}"/>
    <cellStyle name="40% - Accent4 2 2 4 2 2 3" xfId="9757" xr:uid="{DB641DEE-F4C5-4F28-BE9C-24F243A7A877}"/>
    <cellStyle name="40% - Accent4 2 2 4 2 3" xfId="2865" xr:uid="{00000000-0005-0000-0000-0000600B0000}"/>
    <cellStyle name="40% - Accent4 2 2 4 2 4" xfId="9756" xr:uid="{A049B4E1-A5E2-4EF6-B1A4-F262353C8B72}"/>
    <cellStyle name="40% - Accent4 2 2 4 3" xfId="2866" xr:uid="{00000000-0005-0000-0000-0000610B0000}"/>
    <cellStyle name="40% - Accent4 2 2 4 3 2" xfId="2867" xr:uid="{00000000-0005-0000-0000-0000620B0000}"/>
    <cellStyle name="40% - Accent4 2 2 4 3 3" xfId="9758" xr:uid="{30AFEBF5-85CF-4580-9999-162430F1C202}"/>
    <cellStyle name="40% - Accent4 2 2 4 4" xfId="2868" xr:uid="{00000000-0005-0000-0000-0000630B0000}"/>
    <cellStyle name="40% - Accent4 2 2 4 5" xfId="9755" xr:uid="{C8F6F1E2-2EB6-405F-AF53-48D3F8F557F0}"/>
    <cellStyle name="40% - Accent4 2 2 5" xfId="2869" xr:uid="{00000000-0005-0000-0000-0000640B0000}"/>
    <cellStyle name="40% - Accent4 2 2 5 2" xfId="2870" xr:uid="{00000000-0005-0000-0000-0000650B0000}"/>
    <cellStyle name="40% - Accent4 2 2 5 2 2" xfId="2871" xr:uid="{00000000-0005-0000-0000-0000660B0000}"/>
    <cellStyle name="40% - Accent4 2 2 5 2 2 2" xfId="2872" xr:uid="{00000000-0005-0000-0000-0000670B0000}"/>
    <cellStyle name="40% - Accent4 2 2 5 2 2 3" xfId="9761" xr:uid="{5EA4505E-A6AB-4318-B970-4050BE6A5E8B}"/>
    <cellStyle name="40% - Accent4 2 2 5 2 3" xfId="2873" xr:uid="{00000000-0005-0000-0000-0000680B0000}"/>
    <cellStyle name="40% - Accent4 2 2 5 2 4" xfId="9760" xr:uid="{69774129-296F-4290-A5FB-12D9B9E30DB8}"/>
    <cellStyle name="40% - Accent4 2 2 5 3" xfId="2874" xr:uid="{00000000-0005-0000-0000-0000690B0000}"/>
    <cellStyle name="40% - Accent4 2 2 5 3 2" xfId="2875" xr:uid="{00000000-0005-0000-0000-00006A0B0000}"/>
    <cellStyle name="40% - Accent4 2 2 5 3 3" xfId="9762" xr:uid="{06691BE1-01E1-458E-B562-F4AD3642DDF0}"/>
    <cellStyle name="40% - Accent4 2 2 5 4" xfId="2876" xr:uid="{00000000-0005-0000-0000-00006B0B0000}"/>
    <cellStyle name="40% - Accent4 2 2 5 5" xfId="9759" xr:uid="{B8935510-77D4-4918-A5E1-EC94D0C49419}"/>
    <cellStyle name="40% - Accent4 2 2 6" xfId="2877" xr:uid="{00000000-0005-0000-0000-00006C0B0000}"/>
    <cellStyle name="40% - Accent4 2 2 6 2" xfId="2878" xr:uid="{00000000-0005-0000-0000-00006D0B0000}"/>
    <cellStyle name="40% - Accent4 2 2 6 2 2" xfId="2879" xr:uid="{00000000-0005-0000-0000-00006E0B0000}"/>
    <cellStyle name="40% - Accent4 2 2 6 2 2 2" xfId="2880" xr:uid="{00000000-0005-0000-0000-00006F0B0000}"/>
    <cellStyle name="40% - Accent4 2 2 6 2 2 3" xfId="9765" xr:uid="{726C4EBA-D52B-4CC3-8CD0-5FCD0B3CE337}"/>
    <cellStyle name="40% - Accent4 2 2 6 2 3" xfId="2881" xr:uid="{00000000-0005-0000-0000-0000700B0000}"/>
    <cellStyle name="40% - Accent4 2 2 6 2 4" xfId="9764" xr:uid="{7282920D-419A-4835-AAAE-925584ACC82F}"/>
    <cellStyle name="40% - Accent4 2 2 6 3" xfId="2882" xr:uid="{00000000-0005-0000-0000-0000710B0000}"/>
    <cellStyle name="40% - Accent4 2 2 6 3 2" xfId="2883" xr:uid="{00000000-0005-0000-0000-0000720B0000}"/>
    <cellStyle name="40% - Accent4 2 2 6 3 3" xfId="9766" xr:uid="{C7AD2733-3540-48C2-93DE-F3D8F45F9C32}"/>
    <cellStyle name="40% - Accent4 2 2 6 4" xfId="2884" xr:uid="{00000000-0005-0000-0000-0000730B0000}"/>
    <cellStyle name="40% - Accent4 2 2 6 5" xfId="9763" xr:uid="{AA663305-9D84-47A1-8D96-39B30D816E2E}"/>
    <cellStyle name="40% - Accent4 2 2 7" xfId="2885" xr:uid="{00000000-0005-0000-0000-0000740B0000}"/>
    <cellStyle name="40% - Accent4 2 2 7 2" xfId="2886" xr:uid="{00000000-0005-0000-0000-0000750B0000}"/>
    <cellStyle name="40% - Accent4 2 2 7 2 2" xfId="2887" xr:uid="{00000000-0005-0000-0000-0000760B0000}"/>
    <cellStyle name="40% - Accent4 2 2 7 2 3" xfId="9768" xr:uid="{5F67EA0E-9498-4467-9437-92BE8C4DFC73}"/>
    <cellStyle name="40% - Accent4 2 2 7 3" xfId="2888" xr:uid="{00000000-0005-0000-0000-0000770B0000}"/>
    <cellStyle name="40% - Accent4 2 2 7 4" xfId="9767" xr:uid="{3A21FCDF-DFBA-4CBE-9DE2-2CB0C4BCB6FF}"/>
    <cellStyle name="40% - Accent4 2 2 8" xfId="2889" xr:uid="{00000000-0005-0000-0000-0000780B0000}"/>
    <cellStyle name="40% - Accent4 2 2 8 2" xfId="2890" xr:uid="{00000000-0005-0000-0000-0000790B0000}"/>
    <cellStyle name="40% - Accent4 2 2 8 3" xfId="9769" xr:uid="{AB52CBE8-7A6A-40FA-8A6F-F51A6F283422}"/>
    <cellStyle name="40% - Accent4 2 2 9" xfId="2891" xr:uid="{00000000-0005-0000-0000-00007A0B0000}"/>
    <cellStyle name="40% - Accent4 2 3" xfId="2892" xr:uid="{00000000-0005-0000-0000-00007B0B0000}"/>
    <cellStyle name="40% - Accent4 2 3 2" xfId="2893" xr:uid="{00000000-0005-0000-0000-00007C0B0000}"/>
    <cellStyle name="40% - Accent4 2 3 2 2" xfId="2894" xr:uid="{00000000-0005-0000-0000-00007D0B0000}"/>
    <cellStyle name="40% - Accent4 2 3 2 2 2" xfId="2895" xr:uid="{00000000-0005-0000-0000-00007E0B0000}"/>
    <cellStyle name="40% - Accent4 2 3 2 2 2 2" xfId="2896" xr:uid="{00000000-0005-0000-0000-00007F0B0000}"/>
    <cellStyle name="40% - Accent4 2 3 2 2 2 3" xfId="9773" xr:uid="{BB689343-4CFF-4B5F-9A64-B027024E0337}"/>
    <cellStyle name="40% - Accent4 2 3 2 2 3" xfId="2897" xr:uid="{00000000-0005-0000-0000-0000800B0000}"/>
    <cellStyle name="40% - Accent4 2 3 2 2 4" xfId="9772" xr:uid="{059F224F-7E69-44B4-BDCE-DDA4C21ADD60}"/>
    <cellStyle name="40% - Accent4 2 3 2 3" xfId="2898" xr:uid="{00000000-0005-0000-0000-0000810B0000}"/>
    <cellStyle name="40% - Accent4 2 3 2 3 2" xfId="2899" xr:uid="{00000000-0005-0000-0000-0000820B0000}"/>
    <cellStyle name="40% - Accent4 2 3 2 3 3" xfId="9774" xr:uid="{E23FA72D-8662-433B-8615-DAB8D831463F}"/>
    <cellStyle name="40% - Accent4 2 3 2 4" xfId="2900" xr:uid="{00000000-0005-0000-0000-0000830B0000}"/>
    <cellStyle name="40% - Accent4 2 3 2 5" xfId="9771" xr:uid="{D92276CB-35CA-40FA-87DE-80BCC9CE288C}"/>
    <cellStyle name="40% - Accent4 2 3 3" xfId="2901" xr:uid="{00000000-0005-0000-0000-0000840B0000}"/>
    <cellStyle name="40% - Accent4 2 3 3 2" xfId="2902" xr:uid="{00000000-0005-0000-0000-0000850B0000}"/>
    <cellStyle name="40% - Accent4 2 3 3 2 2" xfId="2903" xr:uid="{00000000-0005-0000-0000-0000860B0000}"/>
    <cellStyle name="40% - Accent4 2 3 3 2 2 2" xfId="2904" xr:uid="{00000000-0005-0000-0000-0000870B0000}"/>
    <cellStyle name="40% - Accent4 2 3 3 2 2 3" xfId="9777" xr:uid="{C1786AD2-693B-409B-90F7-114E8856AB40}"/>
    <cellStyle name="40% - Accent4 2 3 3 2 3" xfId="2905" xr:uid="{00000000-0005-0000-0000-0000880B0000}"/>
    <cellStyle name="40% - Accent4 2 3 3 2 4" xfId="9776" xr:uid="{A6894BEF-DE47-4541-85F9-63B8CEBEA95A}"/>
    <cellStyle name="40% - Accent4 2 3 3 3" xfId="2906" xr:uid="{00000000-0005-0000-0000-0000890B0000}"/>
    <cellStyle name="40% - Accent4 2 3 3 3 2" xfId="2907" xr:uid="{00000000-0005-0000-0000-00008A0B0000}"/>
    <cellStyle name="40% - Accent4 2 3 3 3 3" xfId="9778" xr:uid="{D9146F69-871F-430C-B001-CF367AE4ECF2}"/>
    <cellStyle name="40% - Accent4 2 3 3 4" xfId="2908" xr:uid="{00000000-0005-0000-0000-00008B0B0000}"/>
    <cellStyle name="40% - Accent4 2 3 3 5" xfId="9775" xr:uid="{35905B77-CFA0-40DF-91F1-8EB18CD0CC32}"/>
    <cellStyle name="40% - Accent4 2 3 4" xfId="2909" xr:uid="{00000000-0005-0000-0000-00008C0B0000}"/>
    <cellStyle name="40% - Accent4 2 3 4 2" xfId="2910" xr:uid="{00000000-0005-0000-0000-00008D0B0000}"/>
    <cellStyle name="40% - Accent4 2 3 4 2 2" xfId="2911" xr:uid="{00000000-0005-0000-0000-00008E0B0000}"/>
    <cellStyle name="40% - Accent4 2 3 4 2 2 2" xfId="2912" xr:uid="{00000000-0005-0000-0000-00008F0B0000}"/>
    <cellStyle name="40% - Accent4 2 3 4 2 2 3" xfId="9781" xr:uid="{2040061F-E307-4E65-97F7-7B6307087C04}"/>
    <cellStyle name="40% - Accent4 2 3 4 2 3" xfId="2913" xr:uid="{00000000-0005-0000-0000-0000900B0000}"/>
    <cellStyle name="40% - Accent4 2 3 4 2 4" xfId="9780" xr:uid="{D9BCF289-C76E-4399-BC6F-7C033B892D02}"/>
    <cellStyle name="40% - Accent4 2 3 4 3" xfId="2914" xr:uid="{00000000-0005-0000-0000-0000910B0000}"/>
    <cellStyle name="40% - Accent4 2 3 4 3 2" xfId="2915" xr:uid="{00000000-0005-0000-0000-0000920B0000}"/>
    <cellStyle name="40% - Accent4 2 3 4 3 3" xfId="9782" xr:uid="{CB5ADC19-8F3E-4140-B0F5-703C10BDD36E}"/>
    <cellStyle name="40% - Accent4 2 3 4 4" xfId="2916" xr:uid="{00000000-0005-0000-0000-0000930B0000}"/>
    <cellStyle name="40% - Accent4 2 3 4 5" xfId="9779" xr:uid="{AE836582-E532-40CF-ACA3-5F50D79CC084}"/>
    <cellStyle name="40% - Accent4 2 3 5" xfId="2917" xr:uid="{00000000-0005-0000-0000-0000940B0000}"/>
    <cellStyle name="40% - Accent4 2 3 5 2" xfId="2918" xr:uid="{00000000-0005-0000-0000-0000950B0000}"/>
    <cellStyle name="40% - Accent4 2 3 5 2 2" xfId="2919" xr:uid="{00000000-0005-0000-0000-0000960B0000}"/>
    <cellStyle name="40% - Accent4 2 3 5 2 2 2" xfId="2920" xr:uid="{00000000-0005-0000-0000-0000970B0000}"/>
    <cellStyle name="40% - Accent4 2 3 5 2 2 3" xfId="9785" xr:uid="{870231D1-D684-4728-BA25-0E1302186CB3}"/>
    <cellStyle name="40% - Accent4 2 3 5 2 3" xfId="2921" xr:uid="{00000000-0005-0000-0000-0000980B0000}"/>
    <cellStyle name="40% - Accent4 2 3 5 2 4" xfId="9784" xr:uid="{1A755DF5-504F-4B7A-BD99-E2D92521FE58}"/>
    <cellStyle name="40% - Accent4 2 3 5 3" xfId="2922" xr:uid="{00000000-0005-0000-0000-0000990B0000}"/>
    <cellStyle name="40% - Accent4 2 3 5 3 2" xfId="2923" xr:uid="{00000000-0005-0000-0000-00009A0B0000}"/>
    <cellStyle name="40% - Accent4 2 3 5 3 3" xfId="9786" xr:uid="{6B39F4EC-6A15-4884-92BA-93F67C3AB2D0}"/>
    <cellStyle name="40% - Accent4 2 3 5 4" xfId="2924" xr:uid="{00000000-0005-0000-0000-00009B0B0000}"/>
    <cellStyle name="40% - Accent4 2 3 5 5" xfId="9783" xr:uid="{D3B2C58B-CDED-4E35-85F1-829ED7971AA2}"/>
    <cellStyle name="40% - Accent4 2 3 6" xfId="2925" xr:uid="{00000000-0005-0000-0000-00009C0B0000}"/>
    <cellStyle name="40% - Accent4 2 3 6 2" xfId="2926" xr:uid="{00000000-0005-0000-0000-00009D0B0000}"/>
    <cellStyle name="40% - Accent4 2 3 6 2 2" xfId="2927" xr:uid="{00000000-0005-0000-0000-00009E0B0000}"/>
    <cellStyle name="40% - Accent4 2 3 6 2 3" xfId="9788" xr:uid="{16CD1C9E-F191-4E7F-8C1B-E3E9564BEE1D}"/>
    <cellStyle name="40% - Accent4 2 3 6 3" xfId="2928" xr:uid="{00000000-0005-0000-0000-00009F0B0000}"/>
    <cellStyle name="40% - Accent4 2 3 6 4" xfId="9787" xr:uid="{FAEA1D95-A075-4F6F-A10C-3CDF46746D37}"/>
    <cellStyle name="40% - Accent4 2 3 7" xfId="2929" xr:uid="{00000000-0005-0000-0000-0000A00B0000}"/>
    <cellStyle name="40% - Accent4 2 3 7 2" xfId="2930" xr:uid="{00000000-0005-0000-0000-0000A10B0000}"/>
    <cellStyle name="40% - Accent4 2 3 7 3" xfId="9789" xr:uid="{E7ACCEE8-7488-447C-BE26-56787F2D1177}"/>
    <cellStyle name="40% - Accent4 2 3 8" xfId="2931" xr:uid="{00000000-0005-0000-0000-0000A20B0000}"/>
    <cellStyle name="40% - Accent4 2 3 9" xfId="9770" xr:uid="{80B0DCD6-B24B-4C32-A390-06A9E396D26F}"/>
    <cellStyle name="40% - Accent4 2 4" xfId="2932" xr:uid="{00000000-0005-0000-0000-0000A30B0000}"/>
    <cellStyle name="40% - Accent4 2 4 2" xfId="2933" xr:uid="{00000000-0005-0000-0000-0000A40B0000}"/>
    <cellStyle name="40% - Accent4 2 4 2 2" xfId="2934" xr:uid="{00000000-0005-0000-0000-0000A50B0000}"/>
    <cellStyle name="40% - Accent4 2 4 2 2 2" xfId="2935" xr:uid="{00000000-0005-0000-0000-0000A60B0000}"/>
    <cellStyle name="40% - Accent4 2 4 2 2 3" xfId="9792" xr:uid="{304D536F-9D03-4DCA-BF6D-334B9A4853D1}"/>
    <cellStyle name="40% - Accent4 2 4 2 3" xfId="2936" xr:uid="{00000000-0005-0000-0000-0000A70B0000}"/>
    <cellStyle name="40% - Accent4 2 4 2 4" xfId="9791" xr:uid="{14594883-D603-4E22-BEE1-C32D4C2D19BB}"/>
    <cellStyle name="40% - Accent4 2 4 3" xfId="2937" xr:uid="{00000000-0005-0000-0000-0000A80B0000}"/>
    <cellStyle name="40% - Accent4 2 4 3 2" xfId="2938" xr:uid="{00000000-0005-0000-0000-0000A90B0000}"/>
    <cellStyle name="40% - Accent4 2 4 3 3" xfId="9793" xr:uid="{C0F3DC70-07C1-4262-9471-D70B9FDA2555}"/>
    <cellStyle name="40% - Accent4 2 4 4" xfId="2939" xr:uid="{00000000-0005-0000-0000-0000AA0B0000}"/>
    <cellStyle name="40% - Accent4 2 4 5" xfId="9790" xr:uid="{3A310444-0522-4AB6-AE6A-80CE60151B9B}"/>
    <cellStyle name="40% - Accent4 2 5" xfId="2940" xr:uid="{00000000-0005-0000-0000-0000AB0B0000}"/>
    <cellStyle name="40% - Accent4 2 5 2" xfId="2941" xr:uid="{00000000-0005-0000-0000-0000AC0B0000}"/>
    <cellStyle name="40% - Accent4 2 5 2 2" xfId="2942" xr:uid="{00000000-0005-0000-0000-0000AD0B0000}"/>
    <cellStyle name="40% - Accent4 2 5 2 2 2" xfId="2943" xr:uid="{00000000-0005-0000-0000-0000AE0B0000}"/>
    <cellStyle name="40% - Accent4 2 5 2 2 3" xfId="9796" xr:uid="{D34D482B-3514-4A3E-AF7F-B839FF570F47}"/>
    <cellStyle name="40% - Accent4 2 5 2 3" xfId="2944" xr:uid="{00000000-0005-0000-0000-0000AF0B0000}"/>
    <cellStyle name="40% - Accent4 2 5 2 4" xfId="9795" xr:uid="{7F228B1F-DB74-4572-BF51-7517A1E100E9}"/>
    <cellStyle name="40% - Accent4 2 5 3" xfId="2945" xr:uid="{00000000-0005-0000-0000-0000B00B0000}"/>
    <cellStyle name="40% - Accent4 2 5 3 2" xfId="2946" xr:uid="{00000000-0005-0000-0000-0000B10B0000}"/>
    <cellStyle name="40% - Accent4 2 5 3 3" xfId="9797" xr:uid="{C104E685-9446-489B-A5AB-D44C82AC8A78}"/>
    <cellStyle name="40% - Accent4 2 5 4" xfId="2947" xr:uid="{00000000-0005-0000-0000-0000B20B0000}"/>
    <cellStyle name="40% - Accent4 2 5 5" xfId="9794" xr:uid="{2BF4BB68-2AA1-451F-919B-2BB5E11A2DA8}"/>
    <cellStyle name="40% - Accent4 2 6" xfId="2948" xr:uid="{00000000-0005-0000-0000-0000B30B0000}"/>
    <cellStyle name="40% - Accent4 2 6 2" xfId="2949" xr:uid="{00000000-0005-0000-0000-0000B40B0000}"/>
    <cellStyle name="40% - Accent4 2 6 2 2" xfId="2950" xr:uid="{00000000-0005-0000-0000-0000B50B0000}"/>
    <cellStyle name="40% - Accent4 2 6 2 2 2" xfId="2951" xr:uid="{00000000-0005-0000-0000-0000B60B0000}"/>
    <cellStyle name="40% - Accent4 2 6 2 2 3" xfId="9800" xr:uid="{3DFF0BDB-F7FA-4626-B9E7-8B645779C2C3}"/>
    <cellStyle name="40% - Accent4 2 6 2 3" xfId="2952" xr:uid="{00000000-0005-0000-0000-0000B70B0000}"/>
    <cellStyle name="40% - Accent4 2 6 2 4" xfId="9799" xr:uid="{97D8FDE5-7970-43F2-A9D8-B5D2502BF7B8}"/>
    <cellStyle name="40% - Accent4 2 6 3" xfId="2953" xr:uid="{00000000-0005-0000-0000-0000B80B0000}"/>
    <cellStyle name="40% - Accent4 2 6 3 2" xfId="2954" xr:uid="{00000000-0005-0000-0000-0000B90B0000}"/>
    <cellStyle name="40% - Accent4 2 6 3 3" xfId="9801" xr:uid="{EB17D497-18A2-4323-9B31-A7C14AF2879C}"/>
    <cellStyle name="40% - Accent4 2 6 4" xfId="2955" xr:uid="{00000000-0005-0000-0000-0000BA0B0000}"/>
    <cellStyle name="40% - Accent4 2 6 5" xfId="9798" xr:uid="{5EFA57D2-C07F-44B1-AAEA-01BBB4368984}"/>
    <cellStyle name="40% - Accent4 2 7" xfId="2956" xr:uid="{00000000-0005-0000-0000-0000BB0B0000}"/>
    <cellStyle name="40% - Accent4 2 7 2" xfId="2957" xr:uid="{00000000-0005-0000-0000-0000BC0B0000}"/>
    <cellStyle name="40% - Accent4 2 7 2 2" xfId="2958" xr:uid="{00000000-0005-0000-0000-0000BD0B0000}"/>
    <cellStyle name="40% - Accent4 2 7 2 2 2" xfId="2959" xr:uid="{00000000-0005-0000-0000-0000BE0B0000}"/>
    <cellStyle name="40% - Accent4 2 7 2 2 3" xfId="9804" xr:uid="{FBBEBB21-5003-48C3-9884-E39B93C52257}"/>
    <cellStyle name="40% - Accent4 2 7 2 3" xfId="2960" xr:uid="{00000000-0005-0000-0000-0000BF0B0000}"/>
    <cellStyle name="40% - Accent4 2 7 2 4" xfId="9803" xr:uid="{E60B3241-3D63-4581-B5F8-B167633FE905}"/>
    <cellStyle name="40% - Accent4 2 7 3" xfId="2961" xr:uid="{00000000-0005-0000-0000-0000C00B0000}"/>
    <cellStyle name="40% - Accent4 2 7 3 2" xfId="2962" xr:uid="{00000000-0005-0000-0000-0000C10B0000}"/>
    <cellStyle name="40% - Accent4 2 7 3 3" xfId="9805" xr:uid="{09B9F32B-36EA-4D74-B3E4-CFB3883A9184}"/>
    <cellStyle name="40% - Accent4 2 7 4" xfId="2963" xr:uid="{00000000-0005-0000-0000-0000C20B0000}"/>
    <cellStyle name="40% - Accent4 2 7 5" xfId="9802" xr:uid="{571ACB2C-5D6F-4D4B-A996-EA61CF09F23A}"/>
    <cellStyle name="40% - Accent4 2 8" xfId="2964" xr:uid="{00000000-0005-0000-0000-0000C30B0000}"/>
    <cellStyle name="40% - Accent4 2 8 2" xfId="2965" xr:uid="{00000000-0005-0000-0000-0000C40B0000}"/>
    <cellStyle name="40% - Accent4 2 8 2 2" xfId="2966" xr:uid="{00000000-0005-0000-0000-0000C50B0000}"/>
    <cellStyle name="40% - Accent4 2 8 2 3" xfId="9807" xr:uid="{8673BE33-46D8-4078-B5CB-0572CABC52D7}"/>
    <cellStyle name="40% - Accent4 2 8 3" xfId="2967" xr:uid="{00000000-0005-0000-0000-0000C60B0000}"/>
    <cellStyle name="40% - Accent4 2 8 4" xfId="9806" xr:uid="{7BAEDCAF-2341-46D9-8D85-D406F7FB2506}"/>
    <cellStyle name="40% - Accent4 2 9" xfId="2968" xr:uid="{00000000-0005-0000-0000-0000C70B0000}"/>
    <cellStyle name="40% - Accent4 2 9 2" xfId="2969" xr:uid="{00000000-0005-0000-0000-0000C80B0000}"/>
    <cellStyle name="40% - Accent4 2 9 3" xfId="9808" xr:uid="{758CF32B-F989-4147-8B78-3BDE190C719E}"/>
    <cellStyle name="40% - Accent4 3" xfId="2970" xr:uid="{00000000-0005-0000-0000-0000C90B0000}"/>
    <cellStyle name="40% - Accent4 3 10" xfId="9809" xr:uid="{18FA251A-9722-4479-A2A4-3F6C84AE14D6}"/>
    <cellStyle name="40% - Accent4 3 2" xfId="2971" xr:uid="{00000000-0005-0000-0000-0000CA0B0000}"/>
    <cellStyle name="40% - Accent4 3 2 2" xfId="2972" xr:uid="{00000000-0005-0000-0000-0000CB0B0000}"/>
    <cellStyle name="40% - Accent4 3 2 2 2" xfId="2973" xr:uid="{00000000-0005-0000-0000-0000CC0B0000}"/>
    <cellStyle name="40% - Accent4 3 2 2 2 2" xfId="2974" xr:uid="{00000000-0005-0000-0000-0000CD0B0000}"/>
    <cellStyle name="40% - Accent4 3 2 2 2 2 2" xfId="2975" xr:uid="{00000000-0005-0000-0000-0000CE0B0000}"/>
    <cellStyle name="40% - Accent4 3 2 2 2 2 3" xfId="9813" xr:uid="{2B932095-6303-4640-B17C-4C8535E3D05C}"/>
    <cellStyle name="40% - Accent4 3 2 2 2 3" xfId="2976" xr:uid="{00000000-0005-0000-0000-0000CF0B0000}"/>
    <cellStyle name="40% - Accent4 3 2 2 2 4" xfId="9812" xr:uid="{0F0D8104-9015-4237-87A4-F666A1CB9FE4}"/>
    <cellStyle name="40% - Accent4 3 2 2 3" xfId="2977" xr:uid="{00000000-0005-0000-0000-0000D00B0000}"/>
    <cellStyle name="40% - Accent4 3 2 2 3 2" xfId="2978" xr:uid="{00000000-0005-0000-0000-0000D10B0000}"/>
    <cellStyle name="40% - Accent4 3 2 2 3 3" xfId="9814" xr:uid="{BFD3F82D-734B-4908-826B-D6C2A09F9188}"/>
    <cellStyle name="40% - Accent4 3 2 2 4" xfId="2979" xr:uid="{00000000-0005-0000-0000-0000D20B0000}"/>
    <cellStyle name="40% - Accent4 3 2 2 5" xfId="9811" xr:uid="{38A6F427-9C7C-4D97-B7D9-5A87E02D6F19}"/>
    <cellStyle name="40% - Accent4 3 2 3" xfId="2980" xr:uid="{00000000-0005-0000-0000-0000D30B0000}"/>
    <cellStyle name="40% - Accent4 3 2 3 2" xfId="2981" xr:uid="{00000000-0005-0000-0000-0000D40B0000}"/>
    <cellStyle name="40% - Accent4 3 2 3 2 2" xfId="2982" xr:uid="{00000000-0005-0000-0000-0000D50B0000}"/>
    <cellStyle name="40% - Accent4 3 2 3 2 2 2" xfId="2983" xr:uid="{00000000-0005-0000-0000-0000D60B0000}"/>
    <cellStyle name="40% - Accent4 3 2 3 2 2 3" xfId="9817" xr:uid="{AA581820-B2B4-4E9B-983F-662ABB29DBF1}"/>
    <cellStyle name="40% - Accent4 3 2 3 2 3" xfId="2984" xr:uid="{00000000-0005-0000-0000-0000D70B0000}"/>
    <cellStyle name="40% - Accent4 3 2 3 2 4" xfId="9816" xr:uid="{4D5D30B6-1144-47C5-B0F1-FC347CE26094}"/>
    <cellStyle name="40% - Accent4 3 2 3 3" xfId="2985" xr:uid="{00000000-0005-0000-0000-0000D80B0000}"/>
    <cellStyle name="40% - Accent4 3 2 3 3 2" xfId="2986" xr:uid="{00000000-0005-0000-0000-0000D90B0000}"/>
    <cellStyle name="40% - Accent4 3 2 3 3 3" xfId="9818" xr:uid="{B2F0231E-D6FB-45E8-B94A-04A039E9C0B7}"/>
    <cellStyle name="40% - Accent4 3 2 3 4" xfId="2987" xr:uid="{00000000-0005-0000-0000-0000DA0B0000}"/>
    <cellStyle name="40% - Accent4 3 2 3 5" xfId="9815" xr:uid="{9C1E5435-4286-4391-BAF2-826EDAD8437C}"/>
    <cellStyle name="40% - Accent4 3 2 4" xfId="2988" xr:uid="{00000000-0005-0000-0000-0000DB0B0000}"/>
    <cellStyle name="40% - Accent4 3 2 4 2" xfId="2989" xr:uid="{00000000-0005-0000-0000-0000DC0B0000}"/>
    <cellStyle name="40% - Accent4 3 2 4 2 2" xfId="2990" xr:uid="{00000000-0005-0000-0000-0000DD0B0000}"/>
    <cellStyle name="40% - Accent4 3 2 4 2 2 2" xfId="2991" xr:uid="{00000000-0005-0000-0000-0000DE0B0000}"/>
    <cellStyle name="40% - Accent4 3 2 4 2 2 3" xfId="9821" xr:uid="{A082A6AE-7187-4CD9-A4C0-DDF1CBCDD5C6}"/>
    <cellStyle name="40% - Accent4 3 2 4 2 3" xfId="2992" xr:uid="{00000000-0005-0000-0000-0000DF0B0000}"/>
    <cellStyle name="40% - Accent4 3 2 4 2 4" xfId="9820" xr:uid="{18B2748F-CAD8-40BA-9DA1-065AD8A8CCF8}"/>
    <cellStyle name="40% - Accent4 3 2 4 3" xfId="2993" xr:uid="{00000000-0005-0000-0000-0000E00B0000}"/>
    <cellStyle name="40% - Accent4 3 2 4 3 2" xfId="2994" xr:uid="{00000000-0005-0000-0000-0000E10B0000}"/>
    <cellStyle name="40% - Accent4 3 2 4 3 3" xfId="9822" xr:uid="{09560E58-A2DD-431C-B9B4-9086D072DF48}"/>
    <cellStyle name="40% - Accent4 3 2 4 4" xfId="2995" xr:uid="{00000000-0005-0000-0000-0000E20B0000}"/>
    <cellStyle name="40% - Accent4 3 2 4 5" xfId="9819" xr:uid="{36FBA30E-805E-497A-B648-552A0DA6F69F}"/>
    <cellStyle name="40% - Accent4 3 2 5" xfId="2996" xr:uid="{00000000-0005-0000-0000-0000E30B0000}"/>
    <cellStyle name="40% - Accent4 3 2 5 2" xfId="2997" xr:uid="{00000000-0005-0000-0000-0000E40B0000}"/>
    <cellStyle name="40% - Accent4 3 2 5 2 2" xfId="2998" xr:uid="{00000000-0005-0000-0000-0000E50B0000}"/>
    <cellStyle name="40% - Accent4 3 2 5 2 2 2" xfId="2999" xr:uid="{00000000-0005-0000-0000-0000E60B0000}"/>
    <cellStyle name="40% - Accent4 3 2 5 2 2 3" xfId="9825" xr:uid="{E4EE4AA2-4AB0-45B4-8FF5-9E82120153B7}"/>
    <cellStyle name="40% - Accent4 3 2 5 2 3" xfId="3000" xr:uid="{00000000-0005-0000-0000-0000E70B0000}"/>
    <cellStyle name="40% - Accent4 3 2 5 2 4" xfId="9824" xr:uid="{9FDEB23B-7221-4527-B393-E2EB331B336E}"/>
    <cellStyle name="40% - Accent4 3 2 5 3" xfId="3001" xr:uid="{00000000-0005-0000-0000-0000E80B0000}"/>
    <cellStyle name="40% - Accent4 3 2 5 3 2" xfId="3002" xr:uid="{00000000-0005-0000-0000-0000E90B0000}"/>
    <cellStyle name="40% - Accent4 3 2 5 3 3" xfId="9826" xr:uid="{3DB2FB64-D715-4B2B-B029-CE7E362AA1C2}"/>
    <cellStyle name="40% - Accent4 3 2 5 4" xfId="3003" xr:uid="{00000000-0005-0000-0000-0000EA0B0000}"/>
    <cellStyle name="40% - Accent4 3 2 5 5" xfId="9823" xr:uid="{F14F32FC-A4FB-4DC6-8971-9014EEE126B3}"/>
    <cellStyle name="40% - Accent4 3 2 6" xfId="3004" xr:uid="{00000000-0005-0000-0000-0000EB0B0000}"/>
    <cellStyle name="40% - Accent4 3 2 6 2" xfId="3005" xr:uid="{00000000-0005-0000-0000-0000EC0B0000}"/>
    <cellStyle name="40% - Accent4 3 2 6 2 2" xfId="3006" xr:uid="{00000000-0005-0000-0000-0000ED0B0000}"/>
    <cellStyle name="40% - Accent4 3 2 6 2 3" xfId="9828" xr:uid="{64381D4E-B2B6-4AA9-AF1F-09DFC5899BF3}"/>
    <cellStyle name="40% - Accent4 3 2 6 3" xfId="3007" xr:uid="{00000000-0005-0000-0000-0000EE0B0000}"/>
    <cellStyle name="40% - Accent4 3 2 6 4" xfId="9827" xr:uid="{B21BB829-4415-4334-87DC-F2BB7984C795}"/>
    <cellStyle name="40% - Accent4 3 2 7" xfId="3008" xr:uid="{00000000-0005-0000-0000-0000EF0B0000}"/>
    <cellStyle name="40% - Accent4 3 2 7 2" xfId="3009" xr:uid="{00000000-0005-0000-0000-0000F00B0000}"/>
    <cellStyle name="40% - Accent4 3 2 7 3" xfId="9829" xr:uid="{D5B07AE1-DE45-4547-8490-AF7013E240B1}"/>
    <cellStyle name="40% - Accent4 3 2 8" xfId="3010" xr:uid="{00000000-0005-0000-0000-0000F10B0000}"/>
    <cellStyle name="40% - Accent4 3 2 9" xfId="9810" xr:uid="{6C9CA9A4-6371-416D-A024-22C5C041D12E}"/>
    <cellStyle name="40% - Accent4 3 3" xfId="3011" xr:uid="{00000000-0005-0000-0000-0000F20B0000}"/>
    <cellStyle name="40% - Accent4 3 3 2" xfId="3012" xr:uid="{00000000-0005-0000-0000-0000F30B0000}"/>
    <cellStyle name="40% - Accent4 3 3 2 2" xfId="3013" xr:uid="{00000000-0005-0000-0000-0000F40B0000}"/>
    <cellStyle name="40% - Accent4 3 3 2 2 2" xfId="3014" xr:uid="{00000000-0005-0000-0000-0000F50B0000}"/>
    <cellStyle name="40% - Accent4 3 3 2 2 3" xfId="9832" xr:uid="{2A899B2C-CB0F-4D19-9339-1AAFE524A93A}"/>
    <cellStyle name="40% - Accent4 3 3 2 3" xfId="3015" xr:uid="{00000000-0005-0000-0000-0000F60B0000}"/>
    <cellStyle name="40% - Accent4 3 3 2 4" xfId="9831" xr:uid="{4C6C27EA-36B1-4D7E-86DC-B3E3B8B0EAE2}"/>
    <cellStyle name="40% - Accent4 3 3 3" xfId="3016" xr:uid="{00000000-0005-0000-0000-0000F70B0000}"/>
    <cellStyle name="40% - Accent4 3 3 3 2" xfId="3017" xr:uid="{00000000-0005-0000-0000-0000F80B0000}"/>
    <cellStyle name="40% - Accent4 3 3 3 3" xfId="9833" xr:uid="{FE95A878-4C40-4DC7-A4A5-72584474D7AF}"/>
    <cellStyle name="40% - Accent4 3 3 4" xfId="3018" xr:uid="{00000000-0005-0000-0000-0000F90B0000}"/>
    <cellStyle name="40% - Accent4 3 3 5" xfId="9830" xr:uid="{3CE48370-6E61-4626-ACCC-1F77746A8C98}"/>
    <cellStyle name="40% - Accent4 3 4" xfId="3019" xr:uid="{00000000-0005-0000-0000-0000FA0B0000}"/>
    <cellStyle name="40% - Accent4 3 4 2" xfId="3020" xr:uid="{00000000-0005-0000-0000-0000FB0B0000}"/>
    <cellStyle name="40% - Accent4 3 4 2 2" xfId="3021" xr:uid="{00000000-0005-0000-0000-0000FC0B0000}"/>
    <cellStyle name="40% - Accent4 3 4 2 2 2" xfId="3022" xr:uid="{00000000-0005-0000-0000-0000FD0B0000}"/>
    <cellStyle name="40% - Accent4 3 4 2 2 3" xfId="9836" xr:uid="{0350078D-B700-4B66-8295-C13BE5081076}"/>
    <cellStyle name="40% - Accent4 3 4 2 3" xfId="3023" xr:uid="{00000000-0005-0000-0000-0000FE0B0000}"/>
    <cellStyle name="40% - Accent4 3 4 2 4" xfId="9835" xr:uid="{B326B0FD-3102-410C-8BBD-16DCCA0C4D8A}"/>
    <cellStyle name="40% - Accent4 3 4 3" xfId="3024" xr:uid="{00000000-0005-0000-0000-0000FF0B0000}"/>
    <cellStyle name="40% - Accent4 3 4 3 2" xfId="3025" xr:uid="{00000000-0005-0000-0000-0000000C0000}"/>
    <cellStyle name="40% - Accent4 3 4 3 3" xfId="9837" xr:uid="{087C4607-54DC-4AFE-B976-05517C6A7A21}"/>
    <cellStyle name="40% - Accent4 3 4 4" xfId="3026" xr:uid="{00000000-0005-0000-0000-0000010C0000}"/>
    <cellStyle name="40% - Accent4 3 4 5" xfId="9834" xr:uid="{F5E8EA52-7C08-4565-BFD8-8FB3529C1CCE}"/>
    <cellStyle name="40% - Accent4 3 5" xfId="3027" xr:uid="{00000000-0005-0000-0000-0000020C0000}"/>
    <cellStyle name="40% - Accent4 3 5 2" xfId="3028" xr:uid="{00000000-0005-0000-0000-0000030C0000}"/>
    <cellStyle name="40% - Accent4 3 5 2 2" xfId="3029" xr:uid="{00000000-0005-0000-0000-0000040C0000}"/>
    <cellStyle name="40% - Accent4 3 5 2 2 2" xfId="3030" xr:uid="{00000000-0005-0000-0000-0000050C0000}"/>
    <cellStyle name="40% - Accent4 3 5 2 2 3" xfId="9840" xr:uid="{6E673940-1920-4A0A-85F1-5645B79DA06A}"/>
    <cellStyle name="40% - Accent4 3 5 2 3" xfId="3031" xr:uid="{00000000-0005-0000-0000-0000060C0000}"/>
    <cellStyle name="40% - Accent4 3 5 2 4" xfId="9839" xr:uid="{B6F7C4DC-1EA3-4FD4-AF0F-71EE43BE987B}"/>
    <cellStyle name="40% - Accent4 3 5 3" xfId="3032" xr:uid="{00000000-0005-0000-0000-0000070C0000}"/>
    <cellStyle name="40% - Accent4 3 5 3 2" xfId="3033" xr:uid="{00000000-0005-0000-0000-0000080C0000}"/>
    <cellStyle name="40% - Accent4 3 5 3 3" xfId="9841" xr:uid="{1ABDC78D-DBED-4B2E-9CDB-7B35025B7B9C}"/>
    <cellStyle name="40% - Accent4 3 5 4" xfId="3034" xr:uid="{00000000-0005-0000-0000-0000090C0000}"/>
    <cellStyle name="40% - Accent4 3 5 5" xfId="9838" xr:uid="{524B0E7E-D499-43E0-8B6B-1C62494EC934}"/>
    <cellStyle name="40% - Accent4 3 6" xfId="3035" xr:uid="{00000000-0005-0000-0000-00000A0C0000}"/>
    <cellStyle name="40% - Accent4 3 6 2" xfId="3036" xr:uid="{00000000-0005-0000-0000-00000B0C0000}"/>
    <cellStyle name="40% - Accent4 3 6 2 2" xfId="3037" xr:uid="{00000000-0005-0000-0000-00000C0C0000}"/>
    <cellStyle name="40% - Accent4 3 6 2 2 2" xfId="3038" xr:uid="{00000000-0005-0000-0000-00000D0C0000}"/>
    <cellStyle name="40% - Accent4 3 6 2 2 3" xfId="9844" xr:uid="{2DAC44E8-120B-45BC-9771-C614F3DB5EF6}"/>
    <cellStyle name="40% - Accent4 3 6 2 3" xfId="3039" xr:uid="{00000000-0005-0000-0000-00000E0C0000}"/>
    <cellStyle name="40% - Accent4 3 6 2 4" xfId="9843" xr:uid="{8E88B840-3CE7-4027-B937-A31E52CBEAA3}"/>
    <cellStyle name="40% - Accent4 3 6 3" xfId="3040" xr:uid="{00000000-0005-0000-0000-00000F0C0000}"/>
    <cellStyle name="40% - Accent4 3 6 3 2" xfId="3041" xr:uid="{00000000-0005-0000-0000-0000100C0000}"/>
    <cellStyle name="40% - Accent4 3 6 3 3" xfId="9845" xr:uid="{CD3941D8-FA97-4FFF-A05D-A0F2D93616E3}"/>
    <cellStyle name="40% - Accent4 3 6 4" xfId="3042" xr:uid="{00000000-0005-0000-0000-0000110C0000}"/>
    <cellStyle name="40% - Accent4 3 6 5" xfId="9842" xr:uid="{1B744D15-CEA7-41A8-BEF0-864AFF2E0519}"/>
    <cellStyle name="40% - Accent4 3 7" xfId="3043" xr:uid="{00000000-0005-0000-0000-0000120C0000}"/>
    <cellStyle name="40% - Accent4 3 7 2" xfId="3044" xr:uid="{00000000-0005-0000-0000-0000130C0000}"/>
    <cellStyle name="40% - Accent4 3 7 2 2" xfId="3045" xr:uid="{00000000-0005-0000-0000-0000140C0000}"/>
    <cellStyle name="40% - Accent4 3 7 2 3" xfId="9847" xr:uid="{19610F9B-3288-48F2-BF0A-C98A633818DE}"/>
    <cellStyle name="40% - Accent4 3 7 3" xfId="3046" xr:uid="{00000000-0005-0000-0000-0000150C0000}"/>
    <cellStyle name="40% - Accent4 3 7 4" xfId="9846" xr:uid="{4CB7A641-145C-442B-9AD7-486A8736D45D}"/>
    <cellStyle name="40% - Accent4 3 8" xfId="3047" xr:uid="{00000000-0005-0000-0000-0000160C0000}"/>
    <cellStyle name="40% - Accent4 3 8 2" xfId="3048" xr:uid="{00000000-0005-0000-0000-0000170C0000}"/>
    <cellStyle name="40% - Accent4 3 8 3" xfId="9848" xr:uid="{45D1E626-DB3F-4F56-AF43-8627F23697F8}"/>
    <cellStyle name="40% - Accent4 3 9" xfId="3049" xr:uid="{00000000-0005-0000-0000-0000180C0000}"/>
    <cellStyle name="40% - Accent4 4" xfId="3050" xr:uid="{00000000-0005-0000-0000-0000190C0000}"/>
    <cellStyle name="40% - Accent4 4 2" xfId="3051" xr:uid="{00000000-0005-0000-0000-00001A0C0000}"/>
    <cellStyle name="40% - Accent4 4 2 2" xfId="3052" xr:uid="{00000000-0005-0000-0000-00001B0C0000}"/>
    <cellStyle name="40% - Accent4 4 2 2 2" xfId="3053" xr:uid="{00000000-0005-0000-0000-00001C0C0000}"/>
    <cellStyle name="40% - Accent4 4 2 2 2 2" xfId="3054" xr:uid="{00000000-0005-0000-0000-00001D0C0000}"/>
    <cellStyle name="40% - Accent4 4 2 2 2 3" xfId="9852" xr:uid="{8975349F-3F3D-41E7-A14A-48E5DB425D6A}"/>
    <cellStyle name="40% - Accent4 4 2 2 3" xfId="3055" xr:uid="{00000000-0005-0000-0000-00001E0C0000}"/>
    <cellStyle name="40% - Accent4 4 2 2 4" xfId="9851" xr:uid="{CB95BAD2-9B07-47F9-9A9A-63C4955EC78F}"/>
    <cellStyle name="40% - Accent4 4 2 3" xfId="3056" xr:uid="{00000000-0005-0000-0000-00001F0C0000}"/>
    <cellStyle name="40% - Accent4 4 2 3 2" xfId="3057" xr:uid="{00000000-0005-0000-0000-0000200C0000}"/>
    <cellStyle name="40% - Accent4 4 2 3 3" xfId="9853" xr:uid="{A9E7F128-D4B1-4FA5-9D59-B4276CEAB001}"/>
    <cellStyle name="40% - Accent4 4 2 4" xfId="3058" xr:uid="{00000000-0005-0000-0000-0000210C0000}"/>
    <cellStyle name="40% - Accent4 4 2 5" xfId="9850" xr:uid="{BAD00C1B-0617-40BE-8C63-049FA04D6F25}"/>
    <cellStyle name="40% - Accent4 4 3" xfId="3059" xr:uid="{00000000-0005-0000-0000-0000220C0000}"/>
    <cellStyle name="40% - Accent4 4 3 2" xfId="3060" xr:uid="{00000000-0005-0000-0000-0000230C0000}"/>
    <cellStyle name="40% - Accent4 4 3 2 2" xfId="3061" xr:uid="{00000000-0005-0000-0000-0000240C0000}"/>
    <cellStyle name="40% - Accent4 4 3 2 2 2" xfId="3062" xr:uid="{00000000-0005-0000-0000-0000250C0000}"/>
    <cellStyle name="40% - Accent4 4 3 2 2 3" xfId="9856" xr:uid="{06D62031-87CB-4F3F-B401-3B9021284086}"/>
    <cellStyle name="40% - Accent4 4 3 2 3" xfId="3063" xr:uid="{00000000-0005-0000-0000-0000260C0000}"/>
    <cellStyle name="40% - Accent4 4 3 2 4" xfId="9855" xr:uid="{B2BCC459-8791-4B14-9D9D-9129EDED1C56}"/>
    <cellStyle name="40% - Accent4 4 3 3" xfId="3064" xr:uid="{00000000-0005-0000-0000-0000270C0000}"/>
    <cellStyle name="40% - Accent4 4 3 3 2" xfId="3065" xr:uid="{00000000-0005-0000-0000-0000280C0000}"/>
    <cellStyle name="40% - Accent4 4 3 3 3" xfId="9857" xr:uid="{BD2693CE-26C0-4A46-8EBE-91FE427137A7}"/>
    <cellStyle name="40% - Accent4 4 3 4" xfId="3066" xr:uid="{00000000-0005-0000-0000-0000290C0000}"/>
    <cellStyle name="40% - Accent4 4 3 5" xfId="9854" xr:uid="{46353D9F-2763-4DA6-82B7-27AE2ADE71F4}"/>
    <cellStyle name="40% - Accent4 4 4" xfId="3067" xr:uid="{00000000-0005-0000-0000-00002A0C0000}"/>
    <cellStyle name="40% - Accent4 4 4 2" xfId="3068" xr:uid="{00000000-0005-0000-0000-00002B0C0000}"/>
    <cellStyle name="40% - Accent4 4 4 2 2" xfId="3069" xr:uid="{00000000-0005-0000-0000-00002C0C0000}"/>
    <cellStyle name="40% - Accent4 4 4 2 2 2" xfId="3070" xr:uid="{00000000-0005-0000-0000-00002D0C0000}"/>
    <cellStyle name="40% - Accent4 4 4 2 2 3" xfId="9860" xr:uid="{9CD33B32-17F0-4A49-AF51-83BCDCFC3E79}"/>
    <cellStyle name="40% - Accent4 4 4 2 3" xfId="3071" xr:uid="{00000000-0005-0000-0000-00002E0C0000}"/>
    <cellStyle name="40% - Accent4 4 4 2 4" xfId="9859" xr:uid="{BB2CEC89-D09C-4882-A160-00519E1875B2}"/>
    <cellStyle name="40% - Accent4 4 4 3" xfId="3072" xr:uid="{00000000-0005-0000-0000-00002F0C0000}"/>
    <cellStyle name="40% - Accent4 4 4 3 2" xfId="3073" xr:uid="{00000000-0005-0000-0000-0000300C0000}"/>
    <cellStyle name="40% - Accent4 4 4 3 3" xfId="9861" xr:uid="{31401789-A9BB-467C-B4E3-AA74C8E8AAB0}"/>
    <cellStyle name="40% - Accent4 4 4 4" xfId="3074" xr:uid="{00000000-0005-0000-0000-0000310C0000}"/>
    <cellStyle name="40% - Accent4 4 4 5" xfId="9858" xr:uid="{4E10B928-98B4-4686-A339-93090D20B639}"/>
    <cellStyle name="40% - Accent4 4 5" xfId="3075" xr:uid="{00000000-0005-0000-0000-0000320C0000}"/>
    <cellStyle name="40% - Accent4 4 5 2" xfId="3076" xr:uid="{00000000-0005-0000-0000-0000330C0000}"/>
    <cellStyle name="40% - Accent4 4 5 2 2" xfId="3077" xr:uid="{00000000-0005-0000-0000-0000340C0000}"/>
    <cellStyle name="40% - Accent4 4 5 2 2 2" xfId="3078" xr:uid="{00000000-0005-0000-0000-0000350C0000}"/>
    <cellStyle name="40% - Accent4 4 5 2 2 3" xfId="9864" xr:uid="{11C15CA0-EE8B-45E8-9F1F-E3F720DB3A59}"/>
    <cellStyle name="40% - Accent4 4 5 2 3" xfId="3079" xr:uid="{00000000-0005-0000-0000-0000360C0000}"/>
    <cellStyle name="40% - Accent4 4 5 2 4" xfId="9863" xr:uid="{03436352-CA91-44D8-851B-5B0EC4C8FE85}"/>
    <cellStyle name="40% - Accent4 4 5 3" xfId="3080" xr:uid="{00000000-0005-0000-0000-0000370C0000}"/>
    <cellStyle name="40% - Accent4 4 5 3 2" xfId="3081" xr:uid="{00000000-0005-0000-0000-0000380C0000}"/>
    <cellStyle name="40% - Accent4 4 5 3 3" xfId="9865" xr:uid="{BEBFF62D-2B3E-448B-BAE9-9F7F936ED003}"/>
    <cellStyle name="40% - Accent4 4 5 4" xfId="3082" xr:uid="{00000000-0005-0000-0000-0000390C0000}"/>
    <cellStyle name="40% - Accent4 4 5 5" xfId="9862" xr:uid="{DE8B01F8-E9C3-459C-B6EB-5F0173D2C8AE}"/>
    <cellStyle name="40% - Accent4 4 6" xfId="3083" xr:uid="{00000000-0005-0000-0000-00003A0C0000}"/>
    <cellStyle name="40% - Accent4 4 6 2" xfId="3084" xr:uid="{00000000-0005-0000-0000-00003B0C0000}"/>
    <cellStyle name="40% - Accent4 4 6 2 2" xfId="3085" xr:uid="{00000000-0005-0000-0000-00003C0C0000}"/>
    <cellStyle name="40% - Accent4 4 6 2 3" xfId="9867" xr:uid="{2D31ECD1-EE56-488E-85C1-EC2CE10E199E}"/>
    <cellStyle name="40% - Accent4 4 6 3" xfId="3086" xr:uid="{00000000-0005-0000-0000-00003D0C0000}"/>
    <cellStyle name="40% - Accent4 4 6 4" xfId="9866" xr:uid="{1594A575-5FE0-4E22-8935-A78D97D99383}"/>
    <cellStyle name="40% - Accent4 4 7" xfId="3087" xr:uid="{00000000-0005-0000-0000-00003E0C0000}"/>
    <cellStyle name="40% - Accent4 4 7 2" xfId="3088" xr:uid="{00000000-0005-0000-0000-00003F0C0000}"/>
    <cellStyle name="40% - Accent4 4 7 3" xfId="9868" xr:uid="{DCDA43BF-E1BD-47D8-995A-3C597A07F1EE}"/>
    <cellStyle name="40% - Accent4 4 8" xfId="3089" xr:uid="{00000000-0005-0000-0000-0000400C0000}"/>
    <cellStyle name="40% - Accent4 4 9" xfId="9849" xr:uid="{1E5A2DAB-F44C-4926-9BBE-0FFC6785B4A9}"/>
    <cellStyle name="40% - Accent4 5" xfId="3090" xr:uid="{00000000-0005-0000-0000-0000410C0000}"/>
    <cellStyle name="40% - Accent4 5 2" xfId="3091" xr:uid="{00000000-0005-0000-0000-0000420C0000}"/>
    <cellStyle name="40% - Accent4 5 2 2" xfId="3092" xr:uid="{00000000-0005-0000-0000-0000430C0000}"/>
    <cellStyle name="40% - Accent4 5 2 2 2" xfId="3093" xr:uid="{00000000-0005-0000-0000-0000440C0000}"/>
    <cellStyle name="40% - Accent4 5 2 2 3" xfId="9871" xr:uid="{DD2E6913-C848-4B00-8D18-3D92F5104BBF}"/>
    <cellStyle name="40% - Accent4 5 2 3" xfId="3094" xr:uid="{00000000-0005-0000-0000-0000450C0000}"/>
    <cellStyle name="40% - Accent4 5 2 4" xfId="9870" xr:uid="{82F99DBA-9C48-49D0-8E37-DA11D0AEC032}"/>
    <cellStyle name="40% - Accent4 5 3" xfId="3095" xr:uid="{00000000-0005-0000-0000-0000460C0000}"/>
    <cellStyle name="40% - Accent4 5 3 2" xfId="3096" xr:uid="{00000000-0005-0000-0000-0000470C0000}"/>
    <cellStyle name="40% - Accent4 5 3 3" xfId="9872" xr:uid="{9A8AC51C-7D3E-4BCB-A1F5-6E4E0494D2F1}"/>
    <cellStyle name="40% - Accent4 5 4" xfId="3097" xr:uid="{00000000-0005-0000-0000-0000480C0000}"/>
    <cellStyle name="40% - Accent4 5 5" xfId="9869" xr:uid="{21189237-CA1D-4F2D-A6FB-748C067A364F}"/>
    <cellStyle name="40% - Accent4 6" xfId="3098" xr:uid="{00000000-0005-0000-0000-0000490C0000}"/>
    <cellStyle name="40% - Accent4 6 2" xfId="3099" xr:uid="{00000000-0005-0000-0000-00004A0C0000}"/>
    <cellStyle name="40% - Accent4 6 2 2" xfId="3100" xr:uid="{00000000-0005-0000-0000-00004B0C0000}"/>
    <cellStyle name="40% - Accent4 6 2 2 2" xfId="3101" xr:uid="{00000000-0005-0000-0000-00004C0C0000}"/>
    <cellStyle name="40% - Accent4 6 2 2 3" xfId="9875" xr:uid="{B151953F-0612-4034-96F8-028D91332904}"/>
    <cellStyle name="40% - Accent4 6 2 3" xfId="3102" xr:uid="{00000000-0005-0000-0000-00004D0C0000}"/>
    <cellStyle name="40% - Accent4 6 2 4" xfId="9874" xr:uid="{ADBDC145-B478-4B4D-AA7A-6CDC0F6C7AA2}"/>
    <cellStyle name="40% - Accent4 6 3" xfId="3103" xr:uid="{00000000-0005-0000-0000-00004E0C0000}"/>
    <cellStyle name="40% - Accent4 6 3 2" xfId="3104" xr:uid="{00000000-0005-0000-0000-00004F0C0000}"/>
    <cellStyle name="40% - Accent4 6 3 3" xfId="9876" xr:uid="{70576899-F99D-4A90-A0C8-B2B68F4FC469}"/>
    <cellStyle name="40% - Accent4 6 4" xfId="3105" xr:uid="{00000000-0005-0000-0000-0000500C0000}"/>
    <cellStyle name="40% - Accent4 6 5" xfId="9873" xr:uid="{124DFAD6-9491-40B8-8A7D-1D620A9FCFF6}"/>
    <cellStyle name="40% - Accent4 7" xfId="3106" xr:uid="{00000000-0005-0000-0000-0000510C0000}"/>
    <cellStyle name="40% - Accent4 7 2" xfId="3107" xr:uid="{00000000-0005-0000-0000-0000520C0000}"/>
    <cellStyle name="40% - Accent4 7 2 2" xfId="3108" xr:uid="{00000000-0005-0000-0000-0000530C0000}"/>
    <cellStyle name="40% - Accent4 7 2 2 2" xfId="3109" xr:uid="{00000000-0005-0000-0000-0000540C0000}"/>
    <cellStyle name="40% - Accent4 7 2 2 3" xfId="9879" xr:uid="{8ECFE574-4F85-4481-94AA-36F5B626172E}"/>
    <cellStyle name="40% - Accent4 7 2 3" xfId="3110" xr:uid="{00000000-0005-0000-0000-0000550C0000}"/>
    <cellStyle name="40% - Accent4 7 2 4" xfId="9878" xr:uid="{B07A5765-FEE2-4A5F-84D3-674D0BC547C5}"/>
    <cellStyle name="40% - Accent4 7 3" xfId="3111" xr:uid="{00000000-0005-0000-0000-0000560C0000}"/>
    <cellStyle name="40% - Accent4 7 3 2" xfId="3112" xr:uid="{00000000-0005-0000-0000-0000570C0000}"/>
    <cellStyle name="40% - Accent4 7 3 3" xfId="9880" xr:uid="{E0F8CD64-254D-4967-A2C6-EAFCF974DAD6}"/>
    <cellStyle name="40% - Accent4 7 4" xfId="3113" xr:uid="{00000000-0005-0000-0000-0000580C0000}"/>
    <cellStyle name="40% - Accent4 7 5" xfId="9877" xr:uid="{368503BB-BF48-4057-A283-E2620B5874B0}"/>
    <cellStyle name="40% - Accent4 8" xfId="3114" xr:uid="{00000000-0005-0000-0000-0000590C0000}"/>
    <cellStyle name="40% - Accent4 8 2" xfId="3115" xr:uid="{00000000-0005-0000-0000-00005A0C0000}"/>
    <cellStyle name="40% - Accent4 8 2 2" xfId="3116" xr:uid="{00000000-0005-0000-0000-00005B0C0000}"/>
    <cellStyle name="40% - Accent4 8 2 2 2" xfId="3117" xr:uid="{00000000-0005-0000-0000-00005C0C0000}"/>
    <cellStyle name="40% - Accent4 8 2 2 3" xfId="9883" xr:uid="{9872E43E-4E99-4EF0-86D9-606BDCDEC0FB}"/>
    <cellStyle name="40% - Accent4 8 2 3" xfId="3118" xr:uid="{00000000-0005-0000-0000-00005D0C0000}"/>
    <cellStyle name="40% - Accent4 8 2 4" xfId="9882" xr:uid="{0A8E0CFC-8DE5-48D6-ABB8-27390DA94D3B}"/>
    <cellStyle name="40% - Accent4 8 3" xfId="3119" xr:uid="{00000000-0005-0000-0000-00005E0C0000}"/>
    <cellStyle name="40% - Accent4 8 3 2" xfId="3120" xr:uid="{00000000-0005-0000-0000-00005F0C0000}"/>
    <cellStyle name="40% - Accent4 8 3 3" xfId="9884" xr:uid="{F658008D-D6A2-411E-8DA8-D8ACF184A519}"/>
    <cellStyle name="40% - Accent4 8 4" xfId="3121" xr:uid="{00000000-0005-0000-0000-0000600C0000}"/>
    <cellStyle name="40% - Accent4 8 5" xfId="9881" xr:uid="{42D44E1E-FAAA-4059-9C81-01CF57C0BD58}"/>
    <cellStyle name="40% - Accent5 2" xfId="3122" xr:uid="{00000000-0005-0000-0000-0000610C0000}"/>
    <cellStyle name="40% - Accent5 2 10" xfId="3123" xr:uid="{00000000-0005-0000-0000-0000620C0000}"/>
    <cellStyle name="40% - Accent5 2 11" xfId="9885" xr:uid="{DC906DCB-E8FE-4D6D-B26F-893E68FFAF33}"/>
    <cellStyle name="40% - Accent5 2 2" xfId="3124" xr:uid="{00000000-0005-0000-0000-0000630C0000}"/>
    <cellStyle name="40% - Accent5 2 2 10" xfId="9886" xr:uid="{C7A3CBEA-00B9-4FDA-B939-68D36AAA016E}"/>
    <cellStyle name="40% - Accent5 2 2 2" xfId="3125" xr:uid="{00000000-0005-0000-0000-0000640C0000}"/>
    <cellStyle name="40% - Accent5 2 2 2 2" xfId="3126" xr:uid="{00000000-0005-0000-0000-0000650C0000}"/>
    <cellStyle name="40% - Accent5 2 2 2 2 2" xfId="3127" xr:uid="{00000000-0005-0000-0000-0000660C0000}"/>
    <cellStyle name="40% - Accent5 2 2 2 2 2 2" xfId="3128" xr:uid="{00000000-0005-0000-0000-0000670C0000}"/>
    <cellStyle name="40% - Accent5 2 2 2 2 2 2 2" xfId="3129" xr:uid="{00000000-0005-0000-0000-0000680C0000}"/>
    <cellStyle name="40% - Accent5 2 2 2 2 2 2 3" xfId="9890" xr:uid="{2AE68EAB-91AB-4FBB-9D1E-A97A7854ABE0}"/>
    <cellStyle name="40% - Accent5 2 2 2 2 2 3" xfId="3130" xr:uid="{00000000-0005-0000-0000-0000690C0000}"/>
    <cellStyle name="40% - Accent5 2 2 2 2 2 4" xfId="9889" xr:uid="{0FFC448B-B841-4A62-A3ED-17AE92D0638E}"/>
    <cellStyle name="40% - Accent5 2 2 2 2 3" xfId="3131" xr:uid="{00000000-0005-0000-0000-00006A0C0000}"/>
    <cellStyle name="40% - Accent5 2 2 2 2 3 2" xfId="3132" xr:uid="{00000000-0005-0000-0000-00006B0C0000}"/>
    <cellStyle name="40% - Accent5 2 2 2 2 3 3" xfId="9891" xr:uid="{BA2E291F-204D-4441-B93A-FFB417BA148F}"/>
    <cellStyle name="40% - Accent5 2 2 2 2 4" xfId="3133" xr:uid="{00000000-0005-0000-0000-00006C0C0000}"/>
    <cellStyle name="40% - Accent5 2 2 2 2 5" xfId="9888" xr:uid="{41EDA3C3-5B51-4AE6-9D31-5EC469AA333C}"/>
    <cellStyle name="40% - Accent5 2 2 2 3" xfId="3134" xr:uid="{00000000-0005-0000-0000-00006D0C0000}"/>
    <cellStyle name="40% - Accent5 2 2 2 3 2" xfId="3135" xr:uid="{00000000-0005-0000-0000-00006E0C0000}"/>
    <cellStyle name="40% - Accent5 2 2 2 3 2 2" xfId="3136" xr:uid="{00000000-0005-0000-0000-00006F0C0000}"/>
    <cellStyle name="40% - Accent5 2 2 2 3 2 2 2" xfId="3137" xr:uid="{00000000-0005-0000-0000-0000700C0000}"/>
    <cellStyle name="40% - Accent5 2 2 2 3 2 2 3" xfId="9894" xr:uid="{ADFFCDA3-6CAE-4355-B7FF-6C01DECF63B9}"/>
    <cellStyle name="40% - Accent5 2 2 2 3 2 3" xfId="3138" xr:uid="{00000000-0005-0000-0000-0000710C0000}"/>
    <cellStyle name="40% - Accent5 2 2 2 3 2 4" xfId="9893" xr:uid="{73CE08B1-4201-43A8-B6A9-D7806C545FC5}"/>
    <cellStyle name="40% - Accent5 2 2 2 3 3" xfId="3139" xr:uid="{00000000-0005-0000-0000-0000720C0000}"/>
    <cellStyle name="40% - Accent5 2 2 2 3 3 2" xfId="3140" xr:uid="{00000000-0005-0000-0000-0000730C0000}"/>
    <cellStyle name="40% - Accent5 2 2 2 3 3 3" xfId="9895" xr:uid="{CA0A1FEF-591E-4801-A905-AF7A4283C5D1}"/>
    <cellStyle name="40% - Accent5 2 2 2 3 4" xfId="3141" xr:uid="{00000000-0005-0000-0000-0000740C0000}"/>
    <cellStyle name="40% - Accent5 2 2 2 3 5" xfId="9892" xr:uid="{0938E1ED-A17B-4638-A977-B93847C6F543}"/>
    <cellStyle name="40% - Accent5 2 2 2 4" xfId="3142" xr:uid="{00000000-0005-0000-0000-0000750C0000}"/>
    <cellStyle name="40% - Accent5 2 2 2 4 2" xfId="3143" xr:uid="{00000000-0005-0000-0000-0000760C0000}"/>
    <cellStyle name="40% - Accent5 2 2 2 4 2 2" xfId="3144" xr:uid="{00000000-0005-0000-0000-0000770C0000}"/>
    <cellStyle name="40% - Accent5 2 2 2 4 2 2 2" xfId="3145" xr:uid="{00000000-0005-0000-0000-0000780C0000}"/>
    <cellStyle name="40% - Accent5 2 2 2 4 2 2 3" xfId="9898" xr:uid="{6EFE414E-DC9C-49C3-B6FA-1FC92DCB51CC}"/>
    <cellStyle name="40% - Accent5 2 2 2 4 2 3" xfId="3146" xr:uid="{00000000-0005-0000-0000-0000790C0000}"/>
    <cellStyle name="40% - Accent5 2 2 2 4 2 4" xfId="9897" xr:uid="{59E9E937-663B-4E85-A71A-696C70BC7D96}"/>
    <cellStyle name="40% - Accent5 2 2 2 4 3" xfId="3147" xr:uid="{00000000-0005-0000-0000-00007A0C0000}"/>
    <cellStyle name="40% - Accent5 2 2 2 4 3 2" xfId="3148" xr:uid="{00000000-0005-0000-0000-00007B0C0000}"/>
    <cellStyle name="40% - Accent5 2 2 2 4 3 3" xfId="9899" xr:uid="{72626FDC-2368-4F40-8680-C0C82F356396}"/>
    <cellStyle name="40% - Accent5 2 2 2 4 4" xfId="3149" xr:uid="{00000000-0005-0000-0000-00007C0C0000}"/>
    <cellStyle name="40% - Accent5 2 2 2 4 5" xfId="9896" xr:uid="{D33A4E3A-D6A8-4831-906E-27B3F0505DC0}"/>
    <cellStyle name="40% - Accent5 2 2 2 5" xfId="3150" xr:uid="{00000000-0005-0000-0000-00007D0C0000}"/>
    <cellStyle name="40% - Accent5 2 2 2 5 2" xfId="3151" xr:uid="{00000000-0005-0000-0000-00007E0C0000}"/>
    <cellStyle name="40% - Accent5 2 2 2 5 2 2" xfId="3152" xr:uid="{00000000-0005-0000-0000-00007F0C0000}"/>
    <cellStyle name="40% - Accent5 2 2 2 5 2 2 2" xfId="3153" xr:uid="{00000000-0005-0000-0000-0000800C0000}"/>
    <cellStyle name="40% - Accent5 2 2 2 5 2 2 3" xfId="9902" xr:uid="{A650A4BD-1B81-4493-A9AA-63BA484F8144}"/>
    <cellStyle name="40% - Accent5 2 2 2 5 2 3" xfId="3154" xr:uid="{00000000-0005-0000-0000-0000810C0000}"/>
    <cellStyle name="40% - Accent5 2 2 2 5 2 4" xfId="9901" xr:uid="{9FE07437-ABB9-425B-BC11-5FE690C51EB4}"/>
    <cellStyle name="40% - Accent5 2 2 2 5 3" xfId="3155" xr:uid="{00000000-0005-0000-0000-0000820C0000}"/>
    <cellStyle name="40% - Accent5 2 2 2 5 3 2" xfId="3156" xr:uid="{00000000-0005-0000-0000-0000830C0000}"/>
    <cellStyle name="40% - Accent5 2 2 2 5 3 3" xfId="9903" xr:uid="{5B55E99D-94AE-497A-B69B-28AEF3EBDB6A}"/>
    <cellStyle name="40% - Accent5 2 2 2 5 4" xfId="3157" xr:uid="{00000000-0005-0000-0000-0000840C0000}"/>
    <cellStyle name="40% - Accent5 2 2 2 5 5" xfId="9900" xr:uid="{884F297B-2F01-4F0A-84D0-E439718DB292}"/>
    <cellStyle name="40% - Accent5 2 2 2 6" xfId="3158" xr:uid="{00000000-0005-0000-0000-0000850C0000}"/>
    <cellStyle name="40% - Accent5 2 2 2 6 2" xfId="3159" xr:uid="{00000000-0005-0000-0000-0000860C0000}"/>
    <cellStyle name="40% - Accent5 2 2 2 6 2 2" xfId="3160" xr:uid="{00000000-0005-0000-0000-0000870C0000}"/>
    <cellStyle name="40% - Accent5 2 2 2 6 2 3" xfId="9905" xr:uid="{C28AFED5-E3CD-4A6A-89C2-E772CFCABCFF}"/>
    <cellStyle name="40% - Accent5 2 2 2 6 3" xfId="3161" xr:uid="{00000000-0005-0000-0000-0000880C0000}"/>
    <cellStyle name="40% - Accent5 2 2 2 6 4" xfId="9904" xr:uid="{C5AC139E-F6AB-4769-B3F2-0684EDD6CD27}"/>
    <cellStyle name="40% - Accent5 2 2 2 7" xfId="3162" xr:uid="{00000000-0005-0000-0000-0000890C0000}"/>
    <cellStyle name="40% - Accent5 2 2 2 7 2" xfId="3163" xr:uid="{00000000-0005-0000-0000-00008A0C0000}"/>
    <cellStyle name="40% - Accent5 2 2 2 7 3" xfId="9906" xr:uid="{8F0165CE-33AB-4827-817A-FC6C3066A9AF}"/>
    <cellStyle name="40% - Accent5 2 2 2 8" xfId="3164" xr:uid="{00000000-0005-0000-0000-00008B0C0000}"/>
    <cellStyle name="40% - Accent5 2 2 2 9" xfId="9887" xr:uid="{299368F4-64F2-45B7-B4DA-71DFA5B65BE8}"/>
    <cellStyle name="40% - Accent5 2 2 3" xfId="3165" xr:uid="{00000000-0005-0000-0000-00008C0C0000}"/>
    <cellStyle name="40% - Accent5 2 2 3 2" xfId="3166" xr:uid="{00000000-0005-0000-0000-00008D0C0000}"/>
    <cellStyle name="40% - Accent5 2 2 3 2 2" xfId="3167" xr:uid="{00000000-0005-0000-0000-00008E0C0000}"/>
    <cellStyle name="40% - Accent5 2 2 3 2 2 2" xfId="3168" xr:uid="{00000000-0005-0000-0000-00008F0C0000}"/>
    <cellStyle name="40% - Accent5 2 2 3 2 2 3" xfId="9909" xr:uid="{8D2671E7-A999-4DAD-896E-26537CCDED9B}"/>
    <cellStyle name="40% - Accent5 2 2 3 2 3" xfId="3169" xr:uid="{00000000-0005-0000-0000-0000900C0000}"/>
    <cellStyle name="40% - Accent5 2 2 3 2 4" xfId="9908" xr:uid="{0D9EA82A-1854-4918-81EC-5EFEA2C3AECB}"/>
    <cellStyle name="40% - Accent5 2 2 3 3" xfId="3170" xr:uid="{00000000-0005-0000-0000-0000910C0000}"/>
    <cellStyle name="40% - Accent5 2 2 3 3 2" xfId="3171" xr:uid="{00000000-0005-0000-0000-0000920C0000}"/>
    <cellStyle name="40% - Accent5 2 2 3 3 3" xfId="9910" xr:uid="{804FB840-751B-4299-B445-7DB407171008}"/>
    <cellStyle name="40% - Accent5 2 2 3 4" xfId="3172" xr:uid="{00000000-0005-0000-0000-0000930C0000}"/>
    <cellStyle name="40% - Accent5 2 2 3 5" xfId="9907" xr:uid="{1B9FFBB1-6086-4B27-93FC-1A90F14E82F2}"/>
    <cellStyle name="40% - Accent5 2 2 4" xfId="3173" xr:uid="{00000000-0005-0000-0000-0000940C0000}"/>
    <cellStyle name="40% - Accent5 2 2 4 2" xfId="3174" xr:uid="{00000000-0005-0000-0000-0000950C0000}"/>
    <cellStyle name="40% - Accent5 2 2 4 2 2" xfId="3175" xr:uid="{00000000-0005-0000-0000-0000960C0000}"/>
    <cellStyle name="40% - Accent5 2 2 4 2 2 2" xfId="3176" xr:uid="{00000000-0005-0000-0000-0000970C0000}"/>
    <cellStyle name="40% - Accent5 2 2 4 2 2 3" xfId="9913" xr:uid="{E9E83640-4579-4AC0-A4F6-2ED5CE1989FE}"/>
    <cellStyle name="40% - Accent5 2 2 4 2 3" xfId="3177" xr:uid="{00000000-0005-0000-0000-0000980C0000}"/>
    <cellStyle name="40% - Accent5 2 2 4 2 4" xfId="9912" xr:uid="{BE892825-6B35-44A3-9BE4-83AB1E51B31F}"/>
    <cellStyle name="40% - Accent5 2 2 4 3" xfId="3178" xr:uid="{00000000-0005-0000-0000-0000990C0000}"/>
    <cellStyle name="40% - Accent5 2 2 4 3 2" xfId="3179" xr:uid="{00000000-0005-0000-0000-00009A0C0000}"/>
    <cellStyle name="40% - Accent5 2 2 4 3 3" xfId="9914" xr:uid="{A69AB6FD-255E-4126-B4D7-E8B2230A42F1}"/>
    <cellStyle name="40% - Accent5 2 2 4 4" xfId="3180" xr:uid="{00000000-0005-0000-0000-00009B0C0000}"/>
    <cellStyle name="40% - Accent5 2 2 4 5" xfId="9911" xr:uid="{DEDE5E4B-E22D-4EC6-88D0-A4C4EC440917}"/>
    <cellStyle name="40% - Accent5 2 2 5" xfId="3181" xr:uid="{00000000-0005-0000-0000-00009C0C0000}"/>
    <cellStyle name="40% - Accent5 2 2 5 2" xfId="3182" xr:uid="{00000000-0005-0000-0000-00009D0C0000}"/>
    <cellStyle name="40% - Accent5 2 2 5 2 2" xfId="3183" xr:uid="{00000000-0005-0000-0000-00009E0C0000}"/>
    <cellStyle name="40% - Accent5 2 2 5 2 2 2" xfId="3184" xr:uid="{00000000-0005-0000-0000-00009F0C0000}"/>
    <cellStyle name="40% - Accent5 2 2 5 2 2 3" xfId="9917" xr:uid="{D42F152F-1125-4DA2-8589-5601A59934DD}"/>
    <cellStyle name="40% - Accent5 2 2 5 2 3" xfId="3185" xr:uid="{00000000-0005-0000-0000-0000A00C0000}"/>
    <cellStyle name="40% - Accent5 2 2 5 2 4" xfId="9916" xr:uid="{7D901D3D-EF84-491D-8F7C-A112705A78E8}"/>
    <cellStyle name="40% - Accent5 2 2 5 3" xfId="3186" xr:uid="{00000000-0005-0000-0000-0000A10C0000}"/>
    <cellStyle name="40% - Accent5 2 2 5 3 2" xfId="3187" xr:uid="{00000000-0005-0000-0000-0000A20C0000}"/>
    <cellStyle name="40% - Accent5 2 2 5 3 3" xfId="9918" xr:uid="{83B5627F-F663-4108-A6EF-1C829464AAB1}"/>
    <cellStyle name="40% - Accent5 2 2 5 4" xfId="3188" xr:uid="{00000000-0005-0000-0000-0000A30C0000}"/>
    <cellStyle name="40% - Accent5 2 2 5 5" xfId="9915" xr:uid="{8BEBE628-1DD0-4918-982E-D837347408C8}"/>
    <cellStyle name="40% - Accent5 2 2 6" xfId="3189" xr:uid="{00000000-0005-0000-0000-0000A40C0000}"/>
    <cellStyle name="40% - Accent5 2 2 6 2" xfId="3190" xr:uid="{00000000-0005-0000-0000-0000A50C0000}"/>
    <cellStyle name="40% - Accent5 2 2 6 2 2" xfId="3191" xr:uid="{00000000-0005-0000-0000-0000A60C0000}"/>
    <cellStyle name="40% - Accent5 2 2 6 2 2 2" xfId="3192" xr:uid="{00000000-0005-0000-0000-0000A70C0000}"/>
    <cellStyle name="40% - Accent5 2 2 6 2 2 3" xfId="9921" xr:uid="{119DC416-41D9-43EF-ABC1-D3673463A210}"/>
    <cellStyle name="40% - Accent5 2 2 6 2 3" xfId="3193" xr:uid="{00000000-0005-0000-0000-0000A80C0000}"/>
    <cellStyle name="40% - Accent5 2 2 6 2 4" xfId="9920" xr:uid="{F5134C5C-4D7B-46F3-91E0-5778429E557E}"/>
    <cellStyle name="40% - Accent5 2 2 6 3" xfId="3194" xr:uid="{00000000-0005-0000-0000-0000A90C0000}"/>
    <cellStyle name="40% - Accent5 2 2 6 3 2" xfId="3195" xr:uid="{00000000-0005-0000-0000-0000AA0C0000}"/>
    <cellStyle name="40% - Accent5 2 2 6 3 3" xfId="9922" xr:uid="{EF3C2DB9-B4BF-462E-A365-48E0A867E2E6}"/>
    <cellStyle name="40% - Accent5 2 2 6 4" xfId="3196" xr:uid="{00000000-0005-0000-0000-0000AB0C0000}"/>
    <cellStyle name="40% - Accent5 2 2 6 5" xfId="9919" xr:uid="{9F614C7C-9419-4FFF-8301-6EE370C06999}"/>
    <cellStyle name="40% - Accent5 2 2 7" xfId="3197" xr:uid="{00000000-0005-0000-0000-0000AC0C0000}"/>
    <cellStyle name="40% - Accent5 2 2 7 2" xfId="3198" xr:uid="{00000000-0005-0000-0000-0000AD0C0000}"/>
    <cellStyle name="40% - Accent5 2 2 7 2 2" xfId="3199" xr:uid="{00000000-0005-0000-0000-0000AE0C0000}"/>
    <cellStyle name="40% - Accent5 2 2 7 2 3" xfId="9924" xr:uid="{41EA7756-C550-47C7-BF75-A5DBCF302333}"/>
    <cellStyle name="40% - Accent5 2 2 7 3" xfId="3200" xr:uid="{00000000-0005-0000-0000-0000AF0C0000}"/>
    <cellStyle name="40% - Accent5 2 2 7 4" xfId="9923" xr:uid="{240AC4FD-BDD1-469B-86FD-23AE5235B309}"/>
    <cellStyle name="40% - Accent5 2 2 8" xfId="3201" xr:uid="{00000000-0005-0000-0000-0000B00C0000}"/>
    <cellStyle name="40% - Accent5 2 2 8 2" xfId="3202" xr:uid="{00000000-0005-0000-0000-0000B10C0000}"/>
    <cellStyle name="40% - Accent5 2 2 8 3" xfId="9925" xr:uid="{00A2DDBD-A20F-4128-81FC-51697300F1B9}"/>
    <cellStyle name="40% - Accent5 2 2 9" xfId="3203" xr:uid="{00000000-0005-0000-0000-0000B20C0000}"/>
    <cellStyle name="40% - Accent5 2 3" xfId="3204" xr:uid="{00000000-0005-0000-0000-0000B30C0000}"/>
    <cellStyle name="40% - Accent5 2 3 2" xfId="3205" xr:uid="{00000000-0005-0000-0000-0000B40C0000}"/>
    <cellStyle name="40% - Accent5 2 3 2 2" xfId="3206" xr:uid="{00000000-0005-0000-0000-0000B50C0000}"/>
    <cellStyle name="40% - Accent5 2 3 2 2 2" xfId="3207" xr:uid="{00000000-0005-0000-0000-0000B60C0000}"/>
    <cellStyle name="40% - Accent5 2 3 2 2 2 2" xfId="3208" xr:uid="{00000000-0005-0000-0000-0000B70C0000}"/>
    <cellStyle name="40% - Accent5 2 3 2 2 2 3" xfId="9929" xr:uid="{5D39BFEA-8A65-4104-B5E8-7AB7E35725A1}"/>
    <cellStyle name="40% - Accent5 2 3 2 2 3" xfId="3209" xr:uid="{00000000-0005-0000-0000-0000B80C0000}"/>
    <cellStyle name="40% - Accent5 2 3 2 2 4" xfId="9928" xr:uid="{1E1B7F8C-5BEF-4F91-BF94-81D3F5FDC047}"/>
    <cellStyle name="40% - Accent5 2 3 2 3" xfId="3210" xr:uid="{00000000-0005-0000-0000-0000B90C0000}"/>
    <cellStyle name="40% - Accent5 2 3 2 3 2" xfId="3211" xr:uid="{00000000-0005-0000-0000-0000BA0C0000}"/>
    <cellStyle name="40% - Accent5 2 3 2 3 3" xfId="9930" xr:uid="{15C4BDB8-3458-43ED-A72A-663F64126CDF}"/>
    <cellStyle name="40% - Accent5 2 3 2 4" xfId="3212" xr:uid="{00000000-0005-0000-0000-0000BB0C0000}"/>
    <cellStyle name="40% - Accent5 2 3 2 5" xfId="9927" xr:uid="{B6984831-40F4-4475-B0F7-EF1D0FE97567}"/>
    <cellStyle name="40% - Accent5 2 3 3" xfId="3213" xr:uid="{00000000-0005-0000-0000-0000BC0C0000}"/>
    <cellStyle name="40% - Accent5 2 3 3 2" xfId="3214" xr:uid="{00000000-0005-0000-0000-0000BD0C0000}"/>
    <cellStyle name="40% - Accent5 2 3 3 2 2" xfId="3215" xr:uid="{00000000-0005-0000-0000-0000BE0C0000}"/>
    <cellStyle name="40% - Accent5 2 3 3 2 2 2" xfId="3216" xr:uid="{00000000-0005-0000-0000-0000BF0C0000}"/>
    <cellStyle name="40% - Accent5 2 3 3 2 2 3" xfId="9933" xr:uid="{A928D4E4-257C-41C0-B91C-38A109028C14}"/>
    <cellStyle name="40% - Accent5 2 3 3 2 3" xfId="3217" xr:uid="{00000000-0005-0000-0000-0000C00C0000}"/>
    <cellStyle name="40% - Accent5 2 3 3 2 4" xfId="9932" xr:uid="{F834E49F-2EFF-4C26-832F-0F1630FE6BFA}"/>
    <cellStyle name="40% - Accent5 2 3 3 3" xfId="3218" xr:uid="{00000000-0005-0000-0000-0000C10C0000}"/>
    <cellStyle name="40% - Accent5 2 3 3 3 2" xfId="3219" xr:uid="{00000000-0005-0000-0000-0000C20C0000}"/>
    <cellStyle name="40% - Accent5 2 3 3 3 3" xfId="9934" xr:uid="{A653AB15-3E09-4CE5-80CC-7C1425D845DE}"/>
    <cellStyle name="40% - Accent5 2 3 3 4" xfId="3220" xr:uid="{00000000-0005-0000-0000-0000C30C0000}"/>
    <cellStyle name="40% - Accent5 2 3 3 5" xfId="9931" xr:uid="{C026D901-BE96-4750-9AC0-50E035D997AB}"/>
    <cellStyle name="40% - Accent5 2 3 4" xfId="3221" xr:uid="{00000000-0005-0000-0000-0000C40C0000}"/>
    <cellStyle name="40% - Accent5 2 3 4 2" xfId="3222" xr:uid="{00000000-0005-0000-0000-0000C50C0000}"/>
    <cellStyle name="40% - Accent5 2 3 4 2 2" xfId="3223" xr:uid="{00000000-0005-0000-0000-0000C60C0000}"/>
    <cellStyle name="40% - Accent5 2 3 4 2 2 2" xfId="3224" xr:uid="{00000000-0005-0000-0000-0000C70C0000}"/>
    <cellStyle name="40% - Accent5 2 3 4 2 2 3" xfId="9937" xr:uid="{47FE4867-16C9-49A4-8647-73F21A1FF706}"/>
    <cellStyle name="40% - Accent5 2 3 4 2 3" xfId="3225" xr:uid="{00000000-0005-0000-0000-0000C80C0000}"/>
    <cellStyle name="40% - Accent5 2 3 4 2 4" xfId="9936" xr:uid="{9C33EE40-2C84-4D2A-AC10-B092ED7E0614}"/>
    <cellStyle name="40% - Accent5 2 3 4 3" xfId="3226" xr:uid="{00000000-0005-0000-0000-0000C90C0000}"/>
    <cellStyle name="40% - Accent5 2 3 4 3 2" xfId="3227" xr:uid="{00000000-0005-0000-0000-0000CA0C0000}"/>
    <cellStyle name="40% - Accent5 2 3 4 3 3" xfId="9938" xr:uid="{BD0F850C-49E6-4D6E-9F7D-6E1947097B73}"/>
    <cellStyle name="40% - Accent5 2 3 4 4" xfId="3228" xr:uid="{00000000-0005-0000-0000-0000CB0C0000}"/>
    <cellStyle name="40% - Accent5 2 3 4 5" xfId="9935" xr:uid="{FC75BDA1-E7DE-49CB-8ADC-7022BA1D9905}"/>
    <cellStyle name="40% - Accent5 2 3 5" xfId="3229" xr:uid="{00000000-0005-0000-0000-0000CC0C0000}"/>
    <cellStyle name="40% - Accent5 2 3 5 2" xfId="3230" xr:uid="{00000000-0005-0000-0000-0000CD0C0000}"/>
    <cellStyle name="40% - Accent5 2 3 5 2 2" xfId="3231" xr:uid="{00000000-0005-0000-0000-0000CE0C0000}"/>
    <cellStyle name="40% - Accent5 2 3 5 2 2 2" xfId="3232" xr:uid="{00000000-0005-0000-0000-0000CF0C0000}"/>
    <cellStyle name="40% - Accent5 2 3 5 2 2 3" xfId="9941" xr:uid="{951B90F5-BB58-4CC7-9A10-52D39B2BB706}"/>
    <cellStyle name="40% - Accent5 2 3 5 2 3" xfId="3233" xr:uid="{00000000-0005-0000-0000-0000D00C0000}"/>
    <cellStyle name="40% - Accent5 2 3 5 2 4" xfId="9940" xr:uid="{C627545D-277F-405B-9394-653E277EB62D}"/>
    <cellStyle name="40% - Accent5 2 3 5 3" xfId="3234" xr:uid="{00000000-0005-0000-0000-0000D10C0000}"/>
    <cellStyle name="40% - Accent5 2 3 5 3 2" xfId="3235" xr:uid="{00000000-0005-0000-0000-0000D20C0000}"/>
    <cellStyle name="40% - Accent5 2 3 5 3 3" xfId="9942" xr:uid="{9DA5DBE8-4DBD-41D9-BC7A-9ECB20DA1EEE}"/>
    <cellStyle name="40% - Accent5 2 3 5 4" xfId="3236" xr:uid="{00000000-0005-0000-0000-0000D30C0000}"/>
    <cellStyle name="40% - Accent5 2 3 5 5" xfId="9939" xr:uid="{FE2A6B02-EB34-46DE-86EC-262F9625153D}"/>
    <cellStyle name="40% - Accent5 2 3 6" xfId="3237" xr:uid="{00000000-0005-0000-0000-0000D40C0000}"/>
    <cellStyle name="40% - Accent5 2 3 6 2" xfId="3238" xr:uid="{00000000-0005-0000-0000-0000D50C0000}"/>
    <cellStyle name="40% - Accent5 2 3 6 2 2" xfId="3239" xr:uid="{00000000-0005-0000-0000-0000D60C0000}"/>
    <cellStyle name="40% - Accent5 2 3 6 2 3" xfId="9944" xr:uid="{962D9AF5-21E0-410F-9558-27DD234D2EC7}"/>
    <cellStyle name="40% - Accent5 2 3 6 3" xfId="3240" xr:uid="{00000000-0005-0000-0000-0000D70C0000}"/>
    <cellStyle name="40% - Accent5 2 3 6 4" xfId="9943" xr:uid="{C18F6FE6-C776-4552-824F-4A032466C3AA}"/>
    <cellStyle name="40% - Accent5 2 3 7" xfId="3241" xr:uid="{00000000-0005-0000-0000-0000D80C0000}"/>
    <cellStyle name="40% - Accent5 2 3 7 2" xfId="3242" xr:uid="{00000000-0005-0000-0000-0000D90C0000}"/>
    <cellStyle name="40% - Accent5 2 3 7 3" xfId="9945" xr:uid="{C1087E0F-201E-49C0-817B-0AAF3330B5A2}"/>
    <cellStyle name="40% - Accent5 2 3 8" xfId="3243" xr:uid="{00000000-0005-0000-0000-0000DA0C0000}"/>
    <cellStyle name="40% - Accent5 2 3 9" xfId="9926" xr:uid="{D277DC7E-6CB1-412D-98DC-AF6A56603662}"/>
    <cellStyle name="40% - Accent5 2 4" xfId="3244" xr:uid="{00000000-0005-0000-0000-0000DB0C0000}"/>
    <cellStyle name="40% - Accent5 2 4 2" xfId="3245" xr:uid="{00000000-0005-0000-0000-0000DC0C0000}"/>
    <cellStyle name="40% - Accent5 2 4 2 2" xfId="3246" xr:uid="{00000000-0005-0000-0000-0000DD0C0000}"/>
    <cellStyle name="40% - Accent5 2 4 2 2 2" xfId="3247" xr:uid="{00000000-0005-0000-0000-0000DE0C0000}"/>
    <cellStyle name="40% - Accent5 2 4 2 2 3" xfId="9948" xr:uid="{59DEDA66-A6E7-41C0-B585-23144C92C45A}"/>
    <cellStyle name="40% - Accent5 2 4 2 3" xfId="3248" xr:uid="{00000000-0005-0000-0000-0000DF0C0000}"/>
    <cellStyle name="40% - Accent5 2 4 2 4" xfId="9947" xr:uid="{F5CC9549-5161-49A5-86F7-A82E860BF7AD}"/>
    <cellStyle name="40% - Accent5 2 4 3" xfId="3249" xr:uid="{00000000-0005-0000-0000-0000E00C0000}"/>
    <cellStyle name="40% - Accent5 2 4 3 2" xfId="3250" xr:uid="{00000000-0005-0000-0000-0000E10C0000}"/>
    <cellStyle name="40% - Accent5 2 4 3 3" xfId="9949" xr:uid="{FFDCDF78-2B9D-4A15-AFAF-C6426E7AFB3F}"/>
    <cellStyle name="40% - Accent5 2 4 4" xfId="3251" xr:uid="{00000000-0005-0000-0000-0000E20C0000}"/>
    <cellStyle name="40% - Accent5 2 4 5" xfId="9946" xr:uid="{F3B45C6F-D166-4F5B-A4FE-819F29A61858}"/>
    <cellStyle name="40% - Accent5 2 5" xfId="3252" xr:uid="{00000000-0005-0000-0000-0000E30C0000}"/>
    <cellStyle name="40% - Accent5 2 5 2" xfId="3253" xr:uid="{00000000-0005-0000-0000-0000E40C0000}"/>
    <cellStyle name="40% - Accent5 2 5 2 2" xfId="3254" xr:uid="{00000000-0005-0000-0000-0000E50C0000}"/>
    <cellStyle name="40% - Accent5 2 5 2 2 2" xfId="3255" xr:uid="{00000000-0005-0000-0000-0000E60C0000}"/>
    <cellStyle name="40% - Accent5 2 5 2 2 3" xfId="9952" xr:uid="{F26B5F53-A825-4C78-934C-39153E534F5A}"/>
    <cellStyle name="40% - Accent5 2 5 2 3" xfId="3256" xr:uid="{00000000-0005-0000-0000-0000E70C0000}"/>
    <cellStyle name="40% - Accent5 2 5 2 4" xfId="9951" xr:uid="{DE3DB325-9D3B-480D-A6D8-25977B1FFB83}"/>
    <cellStyle name="40% - Accent5 2 5 3" xfId="3257" xr:uid="{00000000-0005-0000-0000-0000E80C0000}"/>
    <cellStyle name="40% - Accent5 2 5 3 2" xfId="3258" xr:uid="{00000000-0005-0000-0000-0000E90C0000}"/>
    <cellStyle name="40% - Accent5 2 5 3 3" xfId="9953" xr:uid="{622DE0A1-F5F0-423D-B369-4C984B2024BB}"/>
    <cellStyle name="40% - Accent5 2 5 4" xfId="3259" xr:uid="{00000000-0005-0000-0000-0000EA0C0000}"/>
    <cellStyle name="40% - Accent5 2 5 5" xfId="9950" xr:uid="{3AC5872E-54F2-426B-98E2-82D4905006A6}"/>
    <cellStyle name="40% - Accent5 2 6" xfId="3260" xr:uid="{00000000-0005-0000-0000-0000EB0C0000}"/>
    <cellStyle name="40% - Accent5 2 6 2" xfId="3261" xr:uid="{00000000-0005-0000-0000-0000EC0C0000}"/>
    <cellStyle name="40% - Accent5 2 6 2 2" xfId="3262" xr:uid="{00000000-0005-0000-0000-0000ED0C0000}"/>
    <cellStyle name="40% - Accent5 2 6 2 2 2" xfId="3263" xr:uid="{00000000-0005-0000-0000-0000EE0C0000}"/>
    <cellStyle name="40% - Accent5 2 6 2 2 3" xfId="9956" xr:uid="{C797A3C9-3FB9-411F-806D-D5396E8D79F4}"/>
    <cellStyle name="40% - Accent5 2 6 2 3" xfId="3264" xr:uid="{00000000-0005-0000-0000-0000EF0C0000}"/>
    <cellStyle name="40% - Accent5 2 6 2 4" xfId="9955" xr:uid="{85DE46D7-6AB4-49C0-87FA-AB2B5FA6D7C6}"/>
    <cellStyle name="40% - Accent5 2 6 3" xfId="3265" xr:uid="{00000000-0005-0000-0000-0000F00C0000}"/>
    <cellStyle name="40% - Accent5 2 6 3 2" xfId="3266" xr:uid="{00000000-0005-0000-0000-0000F10C0000}"/>
    <cellStyle name="40% - Accent5 2 6 3 3" xfId="9957" xr:uid="{3B30FEA1-D45A-4BDD-AAB9-DF173E939493}"/>
    <cellStyle name="40% - Accent5 2 6 4" xfId="3267" xr:uid="{00000000-0005-0000-0000-0000F20C0000}"/>
    <cellStyle name="40% - Accent5 2 6 5" xfId="9954" xr:uid="{A91A9295-8E6B-47E8-A4D4-68E01078850D}"/>
    <cellStyle name="40% - Accent5 2 7" xfId="3268" xr:uid="{00000000-0005-0000-0000-0000F30C0000}"/>
    <cellStyle name="40% - Accent5 2 7 2" xfId="3269" xr:uid="{00000000-0005-0000-0000-0000F40C0000}"/>
    <cellStyle name="40% - Accent5 2 7 2 2" xfId="3270" xr:uid="{00000000-0005-0000-0000-0000F50C0000}"/>
    <cellStyle name="40% - Accent5 2 7 2 2 2" xfId="3271" xr:uid="{00000000-0005-0000-0000-0000F60C0000}"/>
    <cellStyle name="40% - Accent5 2 7 2 2 3" xfId="9960" xr:uid="{FAB207F4-A446-4C50-BFC0-124BF6EEDE9C}"/>
    <cellStyle name="40% - Accent5 2 7 2 3" xfId="3272" xr:uid="{00000000-0005-0000-0000-0000F70C0000}"/>
    <cellStyle name="40% - Accent5 2 7 2 4" xfId="9959" xr:uid="{8263B97E-6828-4889-A7CA-FB8A3B1A6E63}"/>
    <cellStyle name="40% - Accent5 2 7 3" xfId="3273" xr:uid="{00000000-0005-0000-0000-0000F80C0000}"/>
    <cellStyle name="40% - Accent5 2 7 3 2" xfId="3274" xr:uid="{00000000-0005-0000-0000-0000F90C0000}"/>
    <cellStyle name="40% - Accent5 2 7 3 3" xfId="9961" xr:uid="{679E34F6-18C3-4B40-9AD0-971C9FC9DE99}"/>
    <cellStyle name="40% - Accent5 2 7 4" xfId="3275" xr:uid="{00000000-0005-0000-0000-0000FA0C0000}"/>
    <cellStyle name="40% - Accent5 2 7 5" xfId="9958" xr:uid="{C7CB24C0-1B7D-4C25-B75A-5433FC2E88FD}"/>
    <cellStyle name="40% - Accent5 2 8" xfId="3276" xr:uid="{00000000-0005-0000-0000-0000FB0C0000}"/>
    <cellStyle name="40% - Accent5 2 8 2" xfId="3277" xr:uid="{00000000-0005-0000-0000-0000FC0C0000}"/>
    <cellStyle name="40% - Accent5 2 8 2 2" xfId="3278" xr:uid="{00000000-0005-0000-0000-0000FD0C0000}"/>
    <cellStyle name="40% - Accent5 2 8 2 3" xfId="9963" xr:uid="{43B77FD1-CE81-423B-A26B-17E027B9C161}"/>
    <cellStyle name="40% - Accent5 2 8 3" xfId="3279" xr:uid="{00000000-0005-0000-0000-0000FE0C0000}"/>
    <cellStyle name="40% - Accent5 2 8 4" xfId="9962" xr:uid="{BFB4B636-F87D-499D-BAE6-20B11BDC9835}"/>
    <cellStyle name="40% - Accent5 2 9" xfId="3280" xr:uid="{00000000-0005-0000-0000-0000FF0C0000}"/>
    <cellStyle name="40% - Accent5 2 9 2" xfId="3281" xr:uid="{00000000-0005-0000-0000-0000000D0000}"/>
    <cellStyle name="40% - Accent5 2 9 3" xfId="9964" xr:uid="{CB76DA4D-45D7-4208-A92B-D6D69CDCAD79}"/>
    <cellStyle name="40% - Accent5 3" xfId="3282" xr:uid="{00000000-0005-0000-0000-0000010D0000}"/>
    <cellStyle name="40% - Accent5 3 10" xfId="9965" xr:uid="{29A7CF04-4704-4017-AD40-CB539017DE95}"/>
    <cellStyle name="40% - Accent5 3 2" xfId="3283" xr:uid="{00000000-0005-0000-0000-0000020D0000}"/>
    <cellStyle name="40% - Accent5 3 2 2" xfId="3284" xr:uid="{00000000-0005-0000-0000-0000030D0000}"/>
    <cellStyle name="40% - Accent5 3 2 2 2" xfId="3285" xr:uid="{00000000-0005-0000-0000-0000040D0000}"/>
    <cellStyle name="40% - Accent5 3 2 2 2 2" xfId="3286" xr:uid="{00000000-0005-0000-0000-0000050D0000}"/>
    <cellStyle name="40% - Accent5 3 2 2 2 2 2" xfId="3287" xr:uid="{00000000-0005-0000-0000-0000060D0000}"/>
    <cellStyle name="40% - Accent5 3 2 2 2 2 3" xfId="9969" xr:uid="{589C64AD-D4FF-4E77-BFC7-AE6C8BC81D1A}"/>
    <cellStyle name="40% - Accent5 3 2 2 2 3" xfId="3288" xr:uid="{00000000-0005-0000-0000-0000070D0000}"/>
    <cellStyle name="40% - Accent5 3 2 2 2 4" xfId="9968" xr:uid="{A4E881B0-271A-443A-B09E-C5B243618355}"/>
    <cellStyle name="40% - Accent5 3 2 2 3" xfId="3289" xr:uid="{00000000-0005-0000-0000-0000080D0000}"/>
    <cellStyle name="40% - Accent5 3 2 2 3 2" xfId="3290" xr:uid="{00000000-0005-0000-0000-0000090D0000}"/>
    <cellStyle name="40% - Accent5 3 2 2 3 3" xfId="9970" xr:uid="{6C88DBE2-E225-4784-9D61-57A921A60BC1}"/>
    <cellStyle name="40% - Accent5 3 2 2 4" xfId="3291" xr:uid="{00000000-0005-0000-0000-00000A0D0000}"/>
    <cellStyle name="40% - Accent5 3 2 2 5" xfId="9967" xr:uid="{266A8869-3BFA-4A5F-B7F9-7A0425806856}"/>
    <cellStyle name="40% - Accent5 3 2 3" xfId="3292" xr:uid="{00000000-0005-0000-0000-00000B0D0000}"/>
    <cellStyle name="40% - Accent5 3 2 3 2" xfId="3293" xr:uid="{00000000-0005-0000-0000-00000C0D0000}"/>
    <cellStyle name="40% - Accent5 3 2 3 2 2" xfId="3294" xr:uid="{00000000-0005-0000-0000-00000D0D0000}"/>
    <cellStyle name="40% - Accent5 3 2 3 2 2 2" xfId="3295" xr:uid="{00000000-0005-0000-0000-00000E0D0000}"/>
    <cellStyle name="40% - Accent5 3 2 3 2 2 3" xfId="9973" xr:uid="{666A927A-760B-44FE-99CD-1EE85AE243CF}"/>
    <cellStyle name="40% - Accent5 3 2 3 2 3" xfId="3296" xr:uid="{00000000-0005-0000-0000-00000F0D0000}"/>
    <cellStyle name="40% - Accent5 3 2 3 2 4" xfId="9972" xr:uid="{9B7E9656-3617-4A64-B20C-2D13DE7FA6F4}"/>
    <cellStyle name="40% - Accent5 3 2 3 3" xfId="3297" xr:uid="{00000000-0005-0000-0000-0000100D0000}"/>
    <cellStyle name="40% - Accent5 3 2 3 3 2" xfId="3298" xr:uid="{00000000-0005-0000-0000-0000110D0000}"/>
    <cellStyle name="40% - Accent5 3 2 3 3 3" xfId="9974" xr:uid="{E7F02736-81EB-46B7-9322-F174EDAE33BA}"/>
    <cellStyle name="40% - Accent5 3 2 3 4" xfId="3299" xr:uid="{00000000-0005-0000-0000-0000120D0000}"/>
    <cellStyle name="40% - Accent5 3 2 3 5" xfId="9971" xr:uid="{4845F519-64CB-424E-B135-5704BA37F3D4}"/>
    <cellStyle name="40% - Accent5 3 2 4" xfId="3300" xr:uid="{00000000-0005-0000-0000-0000130D0000}"/>
    <cellStyle name="40% - Accent5 3 2 4 2" xfId="3301" xr:uid="{00000000-0005-0000-0000-0000140D0000}"/>
    <cellStyle name="40% - Accent5 3 2 4 2 2" xfId="3302" xr:uid="{00000000-0005-0000-0000-0000150D0000}"/>
    <cellStyle name="40% - Accent5 3 2 4 2 2 2" xfId="3303" xr:uid="{00000000-0005-0000-0000-0000160D0000}"/>
    <cellStyle name="40% - Accent5 3 2 4 2 2 3" xfId="9977" xr:uid="{0E9A373F-B875-49CC-8F3F-22EA8D736651}"/>
    <cellStyle name="40% - Accent5 3 2 4 2 3" xfId="3304" xr:uid="{00000000-0005-0000-0000-0000170D0000}"/>
    <cellStyle name="40% - Accent5 3 2 4 2 4" xfId="9976" xr:uid="{97354BFE-8B93-4943-9DDB-2DC969855879}"/>
    <cellStyle name="40% - Accent5 3 2 4 3" xfId="3305" xr:uid="{00000000-0005-0000-0000-0000180D0000}"/>
    <cellStyle name="40% - Accent5 3 2 4 3 2" xfId="3306" xr:uid="{00000000-0005-0000-0000-0000190D0000}"/>
    <cellStyle name="40% - Accent5 3 2 4 3 3" xfId="9978" xr:uid="{AD881EE3-1987-4661-9A06-096E387842A4}"/>
    <cellStyle name="40% - Accent5 3 2 4 4" xfId="3307" xr:uid="{00000000-0005-0000-0000-00001A0D0000}"/>
    <cellStyle name="40% - Accent5 3 2 4 5" xfId="9975" xr:uid="{B43EB8EE-1250-40DA-9473-04684E8178AB}"/>
    <cellStyle name="40% - Accent5 3 2 5" xfId="3308" xr:uid="{00000000-0005-0000-0000-00001B0D0000}"/>
    <cellStyle name="40% - Accent5 3 2 5 2" xfId="3309" xr:uid="{00000000-0005-0000-0000-00001C0D0000}"/>
    <cellStyle name="40% - Accent5 3 2 5 2 2" xfId="3310" xr:uid="{00000000-0005-0000-0000-00001D0D0000}"/>
    <cellStyle name="40% - Accent5 3 2 5 2 2 2" xfId="3311" xr:uid="{00000000-0005-0000-0000-00001E0D0000}"/>
    <cellStyle name="40% - Accent5 3 2 5 2 2 3" xfId="9981" xr:uid="{BA7F1B0E-8101-4356-8939-1791A7713C59}"/>
    <cellStyle name="40% - Accent5 3 2 5 2 3" xfId="3312" xr:uid="{00000000-0005-0000-0000-00001F0D0000}"/>
    <cellStyle name="40% - Accent5 3 2 5 2 4" xfId="9980" xr:uid="{79134363-1D34-43FE-82C0-BA4A3FC6BE3F}"/>
    <cellStyle name="40% - Accent5 3 2 5 3" xfId="3313" xr:uid="{00000000-0005-0000-0000-0000200D0000}"/>
    <cellStyle name="40% - Accent5 3 2 5 3 2" xfId="3314" xr:uid="{00000000-0005-0000-0000-0000210D0000}"/>
    <cellStyle name="40% - Accent5 3 2 5 3 3" xfId="9982" xr:uid="{9E70F0F0-9683-4AD9-871E-F9D68797B35D}"/>
    <cellStyle name="40% - Accent5 3 2 5 4" xfId="3315" xr:uid="{00000000-0005-0000-0000-0000220D0000}"/>
    <cellStyle name="40% - Accent5 3 2 5 5" xfId="9979" xr:uid="{F9D23486-3CF3-447F-A2EC-83ED24BD9DEE}"/>
    <cellStyle name="40% - Accent5 3 2 6" xfId="3316" xr:uid="{00000000-0005-0000-0000-0000230D0000}"/>
    <cellStyle name="40% - Accent5 3 2 6 2" xfId="3317" xr:uid="{00000000-0005-0000-0000-0000240D0000}"/>
    <cellStyle name="40% - Accent5 3 2 6 2 2" xfId="3318" xr:uid="{00000000-0005-0000-0000-0000250D0000}"/>
    <cellStyle name="40% - Accent5 3 2 6 2 3" xfId="9984" xr:uid="{4286F06B-F1CE-4C55-A421-54A8370F9B2E}"/>
    <cellStyle name="40% - Accent5 3 2 6 3" xfId="3319" xr:uid="{00000000-0005-0000-0000-0000260D0000}"/>
    <cellStyle name="40% - Accent5 3 2 6 4" xfId="9983" xr:uid="{A6D7C4A8-C2A4-44A1-8E41-18DDDB24793F}"/>
    <cellStyle name="40% - Accent5 3 2 7" xfId="3320" xr:uid="{00000000-0005-0000-0000-0000270D0000}"/>
    <cellStyle name="40% - Accent5 3 2 7 2" xfId="3321" xr:uid="{00000000-0005-0000-0000-0000280D0000}"/>
    <cellStyle name="40% - Accent5 3 2 7 3" xfId="9985" xr:uid="{5158B390-D855-44F9-BA10-6C48905CB292}"/>
    <cellStyle name="40% - Accent5 3 2 8" xfId="3322" xr:uid="{00000000-0005-0000-0000-0000290D0000}"/>
    <cellStyle name="40% - Accent5 3 2 9" xfId="9966" xr:uid="{2474DF5F-6CA8-4F17-9123-C7059338633B}"/>
    <cellStyle name="40% - Accent5 3 3" xfId="3323" xr:uid="{00000000-0005-0000-0000-00002A0D0000}"/>
    <cellStyle name="40% - Accent5 3 3 2" xfId="3324" xr:uid="{00000000-0005-0000-0000-00002B0D0000}"/>
    <cellStyle name="40% - Accent5 3 3 2 2" xfId="3325" xr:uid="{00000000-0005-0000-0000-00002C0D0000}"/>
    <cellStyle name="40% - Accent5 3 3 2 2 2" xfId="3326" xr:uid="{00000000-0005-0000-0000-00002D0D0000}"/>
    <cellStyle name="40% - Accent5 3 3 2 2 3" xfId="9988" xr:uid="{341C0512-D490-4C02-BB7C-E259796CA1B2}"/>
    <cellStyle name="40% - Accent5 3 3 2 3" xfId="3327" xr:uid="{00000000-0005-0000-0000-00002E0D0000}"/>
    <cellStyle name="40% - Accent5 3 3 2 4" xfId="9987" xr:uid="{1A2A7084-6BD7-44F7-BC6A-D1AE3D7604BE}"/>
    <cellStyle name="40% - Accent5 3 3 3" xfId="3328" xr:uid="{00000000-0005-0000-0000-00002F0D0000}"/>
    <cellStyle name="40% - Accent5 3 3 3 2" xfId="3329" xr:uid="{00000000-0005-0000-0000-0000300D0000}"/>
    <cellStyle name="40% - Accent5 3 3 3 3" xfId="9989" xr:uid="{FDE2482D-6BA4-4CE1-BD9A-A35946CDF8B2}"/>
    <cellStyle name="40% - Accent5 3 3 4" xfId="3330" xr:uid="{00000000-0005-0000-0000-0000310D0000}"/>
    <cellStyle name="40% - Accent5 3 3 5" xfId="9986" xr:uid="{FCE257EE-EACA-4A1E-80FB-A85775597CE1}"/>
    <cellStyle name="40% - Accent5 3 4" xfId="3331" xr:uid="{00000000-0005-0000-0000-0000320D0000}"/>
    <cellStyle name="40% - Accent5 3 4 2" xfId="3332" xr:uid="{00000000-0005-0000-0000-0000330D0000}"/>
    <cellStyle name="40% - Accent5 3 4 2 2" xfId="3333" xr:uid="{00000000-0005-0000-0000-0000340D0000}"/>
    <cellStyle name="40% - Accent5 3 4 2 2 2" xfId="3334" xr:uid="{00000000-0005-0000-0000-0000350D0000}"/>
    <cellStyle name="40% - Accent5 3 4 2 2 3" xfId="9992" xr:uid="{4A88588E-42DA-4B3A-8F51-C3323AB7EC8A}"/>
    <cellStyle name="40% - Accent5 3 4 2 3" xfId="3335" xr:uid="{00000000-0005-0000-0000-0000360D0000}"/>
    <cellStyle name="40% - Accent5 3 4 2 4" xfId="9991" xr:uid="{65460B1F-2B0B-46DB-9417-6705BE953A6A}"/>
    <cellStyle name="40% - Accent5 3 4 3" xfId="3336" xr:uid="{00000000-0005-0000-0000-0000370D0000}"/>
    <cellStyle name="40% - Accent5 3 4 3 2" xfId="3337" xr:uid="{00000000-0005-0000-0000-0000380D0000}"/>
    <cellStyle name="40% - Accent5 3 4 3 3" xfId="9993" xr:uid="{E3662F95-47A6-4C71-B6B4-CB8B6369D9CC}"/>
    <cellStyle name="40% - Accent5 3 4 4" xfId="3338" xr:uid="{00000000-0005-0000-0000-0000390D0000}"/>
    <cellStyle name="40% - Accent5 3 4 5" xfId="9990" xr:uid="{9F70DE18-5644-498A-9DA7-016170AD3FF4}"/>
    <cellStyle name="40% - Accent5 3 5" xfId="3339" xr:uid="{00000000-0005-0000-0000-00003A0D0000}"/>
    <cellStyle name="40% - Accent5 3 5 2" xfId="3340" xr:uid="{00000000-0005-0000-0000-00003B0D0000}"/>
    <cellStyle name="40% - Accent5 3 5 2 2" xfId="3341" xr:uid="{00000000-0005-0000-0000-00003C0D0000}"/>
    <cellStyle name="40% - Accent5 3 5 2 2 2" xfId="3342" xr:uid="{00000000-0005-0000-0000-00003D0D0000}"/>
    <cellStyle name="40% - Accent5 3 5 2 2 3" xfId="9996" xr:uid="{FA1A710A-CF24-4E71-9BCD-2FD0545513C0}"/>
    <cellStyle name="40% - Accent5 3 5 2 3" xfId="3343" xr:uid="{00000000-0005-0000-0000-00003E0D0000}"/>
    <cellStyle name="40% - Accent5 3 5 2 4" xfId="9995" xr:uid="{0D40DA17-C424-40BE-8AC6-23FD7B5E575C}"/>
    <cellStyle name="40% - Accent5 3 5 3" xfId="3344" xr:uid="{00000000-0005-0000-0000-00003F0D0000}"/>
    <cellStyle name="40% - Accent5 3 5 3 2" xfId="3345" xr:uid="{00000000-0005-0000-0000-0000400D0000}"/>
    <cellStyle name="40% - Accent5 3 5 3 3" xfId="9997" xr:uid="{69D8D959-28A5-41F6-BD70-EDBB52D05C7A}"/>
    <cellStyle name="40% - Accent5 3 5 4" xfId="3346" xr:uid="{00000000-0005-0000-0000-0000410D0000}"/>
    <cellStyle name="40% - Accent5 3 5 5" xfId="9994" xr:uid="{4C017BEA-A47A-4160-A6E1-38CB3AB7ADFE}"/>
    <cellStyle name="40% - Accent5 3 6" xfId="3347" xr:uid="{00000000-0005-0000-0000-0000420D0000}"/>
    <cellStyle name="40% - Accent5 3 6 2" xfId="3348" xr:uid="{00000000-0005-0000-0000-0000430D0000}"/>
    <cellStyle name="40% - Accent5 3 6 2 2" xfId="3349" xr:uid="{00000000-0005-0000-0000-0000440D0000}"/>
    <cellStyle name="40% - Accent5 3 6 2 2 2" xfId="3350" xr:uid="{00000000-0005-0000-0000-0000450D0000}"/>
    <cellStyle name="40% - Accent5 3 6 2 2 3" xfId="10000" xr:uid="{24A6B3A7-CB96-4F48-A789-DEDAA8C2DC7D}"/>
    <cellStyle name="40% - Accent5 3 6 2 3" xfId="3351" xr:uid="{00000000-0005-0000-0000-0000460D0000}"/>
    <cellStyle name="40% - Accent5 3 6 2 4" xfId="9999" xr:uid="{BCFEB932-C05E-4C47-9F6A-B94734726D35}"/>
    <cellStyle name="40% - Accent5 3 6 3" xfId="3352" xr:uid="{00000000-0005-0000-0000-0000470D0000}"/>
    <cellStyle name="40% - Accent5 3 6 3 2" xfId="3353" xr:uid="{00000000-0005-0000-0000-0000480D0000}"/>
    <cellStyle name="40% - Accent5 3 6 3 3" xfId="10001" xr:uid="{3980C03E-8FF4-46C3-BA81-5217E003D3C0}"/>
    <cellStyle name="40% - Accent5 3 6 4" xfId="3354" xr:uid="{00000000-0005-0000-0000-0000490D0000}"/>
    <cellStyle name="40% - Accent5 3 6 5" xfId="9998" xr:uid="{CDEF6246-1051-446B-B384-5C8853EFBD50}"/>
    <cellStyle name="40% - Accent5 3 7" xfId="3355" xr:uid="{00000000-0005-0000-0000-00004A0D0000}"/>
    <cellStyle name="40% - Accent5 3 7 2" xfId="3356" xr:uid="{00000000-0005-0000-0000-00004B0D0000}"/>
    <cellStyle name="40% - Accent5 3 7 2 2" xfId="3357" xr:uid="{00000000-0005-0000-0000-00004C0D0000}"/>
    <cellStyle name="40% - Accent5 3 7 2 3" xfId="10003" xr:uid="{94EDE08A-28C9-4C19-B97E-E7BBC79E1D7A}"/>
    <cellStyle name="40% - Accent5 3 7 3" xfId="3358" xr:uid="{00000000-0005-0000-0000-00004D0D0000}"/>
    <cellStyle name="40% - Accent5 3 7 4" xfId="10002" xr:uid="{2FC4C496-C18A-46AE-A115-BEE34EEEBB97}"/>
    <cellStyle name="40% - Accent5 3 8" xfId="3359" xr:uid="{00000000-0005-0000-0000-00004E0D0000}"/>
    <cellStyle name="40% - Accent5 3 8 2" xfId="3360" xr:uid="{00000000-0005-0000-0000-00004F0D0000}"/>
    <cellStyle name="40% - Accent5 3 8 3" xfId="10004" xr:uid="{4D08784F-6BE5-4192-A1B9-E8D2EEC61113}"/>
    <cellStyle name="40% - Accent5 3 9" xfId="3361" xr:uid="{00000000-0005-0000-0000-0000500D0000}"/>
    <cellStyle name="40% - Accent5 4" xfId="3362" xr:uid="{00000000-0005-0000-0000-0000510D0000}"/>
    <cellStyle name="40% - Accent5 4 2" xfId="3363" xr:uid="{00000000-0005-0000-0000-0000520D0000}"/>
    <cellStyle name="40% - Accent5 4 2 2" xfId="3364" xr:uid="{00000000-0005-0000-0000-0000530D0000}"/>
    <cellStyle name="40% - Accent5 4 2 2 2" xfId="3365" xr:uid="{00000000-0005-0000-0000-0000540D0000}"/>
    <cellStyle name="40% - Accent5 4 2 2 2 2" xfId="3366" xr:uid="{00000000-0005-0000-0000-0000550D0000}"/>
    <cellStyle name="40% - Accent5 4 2 2 2 3" xfId="10008" xr:uid="{0C59A410-4E25-4578-93CA-F41CB8833418}"/>
    <cellStyle name="40% - Accent5 4 2 2 3" xfId="3367" xr:uid="{00000000-0005-0000-0000-0000560D0000}"/>
    <cellStyle name="40% - Accent5 4 2 2 4" xfId="10007" xr:uid="{59B5538C-9CC4-4FEC-9E4A-1D174E2FA322}"/>
    <cellStyle name="40% - Accent5 4 2 3" xfId="3368" xr:uid="{00000000-0005-0000-0000-0000570D0000}"/>
    <cellStyle name="40% - Accent5 4 2 3 2" xfId="3369" xr:uid="{00000000-0005-0000-0000-0000580D0000}"/>
    <cellStyle name="40% - Accent5 4 2 3 3" xfId="10009" xr:uid="{089D3F42-ED0C-4EFD-9B9D-2D2AC83D3308}"/>
    <cellStyle name="40% - Accent5 4 2 4" xfId="3370" xr:uid="{00000000-0005-0000-0000-0000590D0000}"/>
    <cellStyle name="40% - Accent5 4 2 5" xfId="10006" xr:uid="{2529E9EA-878A-468B-A6F2-291A074BFA6E}"/>
    <cellStyle name="40% - Accent5 4 3" xfId="3371" xr:uid="{00000000-0005-0000-0000-00005A0D0000}"/>
    <cellStyle name="40% - Accent5 4 3 2" xfId="3372" xr:uid="{00000000-0005-0000-0000-00005B0D0000}"/>
    <cellStyle name="40% - Accent5 4 3 2 2" xfId="3373" xr:uid="{00000000-0005-0000-0000-00005C0D0000}"/>
    <cellStyle name="40% - Accent5 4 3 2 2 2" xfId="3374" xr:uid="{00000000-0005-0000-0000-00005D0D0000}"/>
    <cellStyle name="40% - Accent5 4 3 2 2 3" xfId="10012" xr:uid="{0D7CED2E-BA82-4654-ABB2-6D2019E51CDD}"/>
    <cellStyle name="40% - Accent5 4 3 2 3" xfId="3375" xr:uid="{00000000-0005-0000-0000-00005E0D0000}"/>
    <cellStyle name="40% - Accent5 4 3 2 4" xfId="10011" xr:uid="{04F8FB91-C297-4C43-A164-39A0DB79A792}"/>
    <cellStyle name="40% - Accent5 4 3 3" xfId="3376" xr:uid="{00000000-0005-0000-0000-00005F0D0000}"/>
    <cellStyle name="40% - Accent5 4 3 3 2" xfId="3377" xr:uid="{00000000-0005-0000-0000-0000600D0000}"/>
    <cellStyle name="40% - Accent5 4 3 3 3" xfId="10013" xr:uid="{816E0676-D94A-44DB-9E04-FDCCB1F60F3F}"/>
    <cellStyle name="40% - Accent5 4 3 4" xfId="3378" xr:uid="{00000000-0005-0000-0000-0000610D0000}"/>
    <cellStyle name="40% - Accent5 4 3 5" xfId="10010" xr:uid="{9E9314BF-BF90-4ADA-B42C-F7101E8FD1C7}"/>
    <cellStyle name="40% - Accent5 4 4" xfId="3379" xr:uid="{00000000-0005-0000-0000-0000620D0000}"/>
    <cellStyle name="40% - Accent5 4 4 2" xfId="3380" xr:uid="{00000000-0005-0000-0000-0000630D0000}"/>
    <cellStyle name="40% - Accent5 4 4 2 2" xfId="3381" xr:uid="{00000000-0005-0000-0000-0000640D0000}"/>
    <cellStyle name="40% - Accent5 4 4 2 2 2" xfId="3382" xr:uid="{00000000-0005-0000-0000-0000650D0000}"/>
    <cellStyle name="40% - Accent5 4 4 2 2 3" xfId="10016" xr:uid="{B185A27D-8C75-46BA-8BEA-4CD0429F947B}"/>
    <cellStyle name="40% - Accent5 4 4 2 3" xfId="3383" xr:uid="{00000000-0005-0000-0000-0000660D0000}"/>
    <cellStyle name="40% - Accent5 4 4 2 4" xfId="10015" xr:uid="{C7D22C85-736B-45D1-86D4-4FD10ECC1624}"/>
    <cellStyle name="40% - Accent5 4 4 3" xfId="3384" xr:uid="{00000000-0005-0000-0000-0000670D0000}"/>
    <cellStyle name="40% - Accent5 4 4 3 2" xfId="3385" xr:uid="{00000000-0005-0000-0000-0000680D0000}"/>
    <cellStyle name="40% - Accent5 4 4 3 3" xfId="10017" xr:uid="{56385DCF-EA39-4EA5-AF0F-0F0BA7299DED}"/>
    <cellStyle name="40% - Accent5 4 4 4" xfId="3386" xr:uid="{00000000-0005-0000-0000-0000690D0000}"/>
    <cellStyle name="40% - Accent5 4 4 5" xfId="10014" xr:uid="{36FF9CCE-D054-41B8-A457-D80E64241456}"/>
    <cellStyle name="40% - Accent5 4 5" xfId="3387" xr:uid="{00000000-0005-0000-0000-00006A0D0000}"/>
    <cellStyle name="40% - Accent5 4 5 2" xfId="3388" xr:uid="{00000000-0005-0000-0000-00006B0D0000}"/>
    <cellStyle name="40% - Accent5 4 5 2 2" xfId="3389" xr:uid="{00000000-0005-0000-0000-00006C0D0000}"/>
    <cellStyle name="40% - Accent5 4 5 2 2 2" xfId="3390" xr:uid="{00000000-0005-0000-0000-00006D0D0000}"/>
    <cellStyle name="40% - Accent5 4 5 2 2 3" xfId="10020" xr:uid="{A58CA7FF-2EEE-4DC7-A587-8F96D4E0BFB2}"/>
    <cellStyle name="40% - Accent5 4 5 2 3" xfId="3391" xr:uid="{00000000-0005-0000-0000-00006E0D0000}"/>
    <cellStyle name="40% - Accent5 4 5 2 4" xfId="10019" xr:uid="{BDB500F0-D2F5-49F0-8E95-D54486ADF5BE}"/>
    <cellStyle name="40% - Accent5 4 5 3" xfId="3392" xr:uid="{00000000-0005-0000-0000-00006F0D0000}"/>
    <cellStyle name="40% - Accent5 4 5 3 2" xfId="3393" xr:uid="{00000000-0005-0000-0000-0000700D0000}"/>
    <cellStyle name="40% - Accent5 4 5 3 3" xfId="10021" xr:uid="{3A7FBB1B-9BF8-4803-8150-D9D7EF015F70}"/>
    <cellStyle name="40% - Accent5 4 5 4" xfId="3394" xr:uid="{00000000-0005-0000-0000-0000710D0000}"/>
    <cellStyle name="40% - Accent5 4 5 5" xfId="10018" xr:uid="{D73FF60C-C606-45F4-95ED-3407A32CF735}"/>
    <cellStyle name="40% - Accent5 4 6" xfId="3395" xr:uid="{00000000-0005-0000-0000-0000720D0000}"/>
    <cellStyle name="40% - Accent5 4 6 2" xfId="3396" xr:uid="{00000000-0005-0000-0000-0000730D0000}"/>
    <cellStyle name="40% - Accent5 4 6 2 2" xfId="3397" xr:uid="{00000000-0005-0000-0000-0000740D0000}"/>
    <cellStyle name="40% - Accent5 4 6 2 3" xfId="10023" xr:uid="{D6AFA98C-46B5-4016-B498-3EB3841AE617}"/>
    <cellStyle name="40% - Accent5 4 6 3" xfId="3398" xr:uid="{00000000-0005-0000-0000-0000750D0000}"/>
    <cellStyle name="40% - Accent5 4 6 4" xfId="10022" xr:uid="{C8F44B62-DE69-4B88-8391-BD381A069C19}"/>
    <cellStyle name="40% - Accent5 4 7" xfId="3399" xr:uid="{00000000-0005-0000-0000-0000760D0000}"/>
    <cellStyle name="40% - Accent5 4 7 2" xfId="3400" xr:uid="{00000000-0005-0000-0000-0000770D0000}"/>
    <cellStyle name="40% - Accent5 4 7 3" xfId="10024" xr:uid="{4C6072B0-5430-4495-A86D-62F7A83BF081}"/>
    <cellStyle name="40% - Accent5 4 8" xfId="3401" xr:uid="{00000000-0005-0000-0000-0000780D0000}"/>
    <cellStyle name="40% - Accent5 4 9" xfId="10005" xr:uid="{ED91BEFA-9479-46C6-A5B7-111FE718157A}"/>
    <cellStyle name="40% - Accent5 5" xfId="3402" xr:uid="{00000000-0005-0000-0000-0000790D0000}"/>
    <cellStyle name="40% - Accent5 5 2" xfId="3403" xr:uid="{00000000-0005-0000-0000-00007A0D0000}"/>
    <cellStyle name="40% - Accent5 5 2 2" xfId="3404" xr:uid="{00000000-0005-0000-0000-00007B0D0000}"/>
    <cellStyle name="40% - Accent5 5 2 2 2" xfId="3405" xr:uid="{00000000-0005-0000-0000-00007C0D0000}"/>
    <cellStyle name="40% - Accent5 5 2 2 3" xfId="10027" xr:uid="{BB8936FD-DBBB-4798-ABD3-44808FDAF796}"/>
    <cellStyle name="40% - Accent5 5 2 3" xfId="3406" xr:uid="{00000000-0005-0000-0000-00007D0D0000}"/>
    <cellStyle name="40% - Accent5 5 2 4" xfId="10026" xr:uid="{BABABF53-5418-4EC5-8060-C188AF8A3273}"/>
    <cellStyle name="40% - Accent5 5 3" xfId="3407" xr:uid="{00000000-0005-0000-0000-00007E0D0000}"/>
    <cellStyle name="40% - Accent5 5 3 2" xfId="3408" xr:uid="{00000000-0005-0000-0000-00007F0D0000}"/>
    <cellStyle name="40% - Accent5 5 3 3" xfId="10028" xr:uid="{8863D468-597F-40DF-ACE5-E7A69735FA6B}"/>
    <cellStyle name="40% - Accent5 5 4" xfId="3409" xr:uid="{00000000-0005-0000-0000-0000800D0000}"/>
    <cellStyle name="40% - Accent5 5 5" xfId="10025" xr:uid="{EF746DE2-4241-492D-8427-4E771C3D329A}"/>
    <cellStyle name="40% - Accent5 6" xfId="3410" xr:uid="{00000000-0005-0000-0000-0000810D0000}"/>
    <cellStyle name="40% - Accent5 6 2" xfId="3411" xr:uid="{00000000-0005-0000-0000-0000820D0000}"/>
    <cellStyle name="40% - Accent5 6 2 2" xfId="3412" xr:uid="{00000000-0005-0000-0000-0000830D0000}"/>
    <cellStyle name="40% - Accent5 6 2 2 2" xfId="3413" xr:uid="{00000000-0005-0000-0000-0000840D0000}"/>
    <cellStyle name="40% - Accent5 6 2 2 3" xfId="10031" xr:uid="{11CF2D01-2689-4D2E-9CD7-A8D60E588460}"/>
    <cellStyle name="40% - Accent5 6 2 3" xfId="3414" xr:uid="{00000000-0005-0000-0000-0000850D0000}"/>
    <cellStyle name="40% - Accent5 6 2 4" xfId="10030" xr:uid="{F16840E1-6183-4569-BBC5-307612AFD50A}"/>
    <cellStyle name="40% - Accent5 6 3" xfId="3415" xr:uid="{00000000-0005-0000-0000-0000860D0000}"/>
    <cellStyle name="40% - Accent5 6 3 2" xfId="3416" xr:uid="{00000000-0005-0000-0000-0000870D0000}"/>
    <cellStyle name="40% - Accent5 6 3 3" xfId="10032" xr:uid="{D9B1A451-B88B-4410-8C9D-68383536D1B0}"/>
    <cellStyle name="40% - Accent5 6 4" xfId="3417" xr:uid="{00000000-0005-0000-0000-0000880D0000}"/>
    <cellStyle name="40% - Accent5 6 5" xfId="10029" xr:uid="{9F68741A-7B4F-4E53-90E0-A99AFBE0083A}"/>
    <cellStyle name="40% - Accent5 7" xfId="3418" xr:uid="{00000000-0005-0000-0000-0000890D0000}"/>
    <cellStyle name="40% - Accent5 7 2" xfId="3419" xr:uid="{00000000-0005-0000-0000-00008A0D0000}"/>
    <cellStyle name="40% - Accent5 7 2 2" xfId="3420" xr:uid="{00000000-0005-0000-0000-00008B0D0000}"/>
    <cellStyle name="40% - Accent5 7 2 2 2" xfId="3421" xr:uid="{00000000-0005-0000-0000-00008C0D0000}"/>
    <cellStyle name="40% - Accent5 7 2 2 3" xfId="10035" xr:uid="{45171DAB-EA53-41C0-8E0B-63B94EAEE7AD}"/>
    <cellStyle name="40% - Accent5 7 2 3" xfId="3422" xr:uid="{00000000-0005-0000-0000-00008D0D0000}"/>
    <cellStyle name="40% - Accent5 7 2 4" xfId="10034" xr:uid="{87BFBA1F-39F8-4293-9174-0BC388D8D117}"/>
    <cellStyle name="40% - Accent5 7 3" xfId="3423" xr:uid="{00000000-0005-0000-0000-00008E0D0000}"/>
    <cellStyle name="40% - Accent5 7 3 2" xfId="3424" xr:uid="{00000000-0005-0000-0000-00008F0D0000}"/>
    <cellStyle name="40% - Accent5 7 3 3" xfId="10036" xr:uid="{76287533-0499-4135-96F8-A0E8E5758719}"/>
    <cellStyle name="40% - Accent5 7 4" xfId="3425" xr:uid="{00000000-0005-0000-0000-0000900D0000}"/>
    <cellStyle name="40% - Accent5 7 5" xfId="10033" xr:uid="{2A235C2D-013E-481E-829A-1B6B4D7B190F}"/>
    <cellStyle name="40% - Accent5 8" xfId="3426" xr:uid="{00000000-0005-0000-0000-0000910D0000}"/>
    <cellStyle name="40% - Accent5 8 2" xfId="3427" xr:uid="{00000000-0005-0000-0000-0000920D0000}"/>
    <cellStyle name="40% - Accent5 8 2 2" xfId="3428" xr:uid="{00000000-0005-0000-0000-0000930D0000}"/>
    <cellStyle name="40% - Accent5 8 2 2 2" xfId="3429" xr:uid="{00000000-0005-0000-0000-0000940D0000}"/>
    <cellStyle name="40% - Accent5 8 2 2 3" xfId="10039" xr:uid="{84F72376-A780-4229-AF5B-4F81DE326EA5}"/>
    <cellStyle name="40% - Accent5 8 2 3" xfId="3430" xr:uid="{00000000-0005-0000-0000-0000950D0000}"/>
    <cellStyle name="40% - Accent5 8 2 4" xfId="10038" xr:uid="{7734247D-1B2A-433B-BF44-AACAAECC8FCB}"/>
    <cellStyle name="40% - Accent5 8 3" xfId="3431" xr:uid="{00000000-0005-0000-0000-0000960D0000}"/>
    <cellStyle name="40% - Accent5 8 3 2" xfId="3432" xr:uid="{00000000-0005-0000-0000-0000970D0000}"/>
    <cellStyle name="40% - Accent5 8 3 3" xfId="10040" xr:uid="{033B394D-BA69-4490-809E-CD215A26FEAF}"/>
    <cellStyle name="40% - Accent5 8 4" xfId="3433" xr:uid="{00000000-0005-0000-0000-0000980D0000}"/>
    <cellStyle name="40% - Accent5 8 5" xfId="10037" xr:uid="{C5DC91FC-6E28-4AD6-951D-5AB9BFBD8D47}"/>
    <cellStyle name="40% - Accent6 2" xfId="3434" xr:uid="{00000000-0005-0000-0000-0000990D0000}"/>
    <cellStyle name="40% - Accent6 2 10" xfId="3435" xr:uid="{00000000-0005-0000-0000-00009A0D0000}"/>
    <cellStyle name="40% - Accent6 2 11" xfId="10041" xr:uid="{B0F107AF-2C12-4A1F-AD1A-0B5FF3850D83}"/>
    <cellStyle name="40% - Accent6 2 2" xfId="3436" xr:uid="{00000000-0005-0000-0000-00009B0D0000}"/>
    <cellStyle name="40% - Accent6 2 2 10" xfId="10042" xr:uid="{D54E1D21-EB9E-492C-9AFD-07C8668EA8A0}"/>
    <cellStyle name="40% - Accent6 2 2 2" xfId="3437" xr:uid="{00000000-0005-0000-0000-00009C0D0000}"/>
    <cellStyle name="40% - Accent6 2 2 2 2" xfId="3438" xr:uid="{00000000-0005-0000-0000-00009D0D0000}"/>
    <cellStyle name="40% - Accent6 2 2 2 2 2" xfId="3439" xr:uid="{00000000-0005-0000-0000-00009E0D0000}"/>
    <cellStyle name="40% - Accent6 2 2 2 2 2 2" xfId="3440" xr:uid="{00000000-0005-0000-0000-00009F0D0000}"/>
    <cellStyle name="40% - Accent6 2 2 2 2 2 2 2" xfId="3441" xr:uid="{00000000-0005-0000-0000-0000A00D0000}"/>
    <cellStyle name="40% - Accent6 2 2 2 2 2 2 3" xfId="10046" xr:uid="{B4CD3489-5914-4105-B3EB-4E39C0D41496}"/>
    <cellStyle name="40% - Accent6 2 2 2 2 2 3" xfId="3442" xr:uid="{00000000-0005-0000-0000-0000A10D0000}"/>
    <cellStyle name="40% - Accent6 2 2 2 2 2 4" xfId="10045" xr:uid="{2A9C22EF-06B4-462C-BB88-DA1F880C4523}"/>
    <cellStyle name="40% - Accent6 2 2 2 2 3" xfId="3443" xr:uid="{00000000-0005-0000-0000-0000A20D0000}"/>
    <cellStyle name="40% - Accent6 2 2 2 2 3 2" xfId="3444" xr:uid="{00000000-0005-0000-0000-0000A30D0000}"/>
    <cellStyle name="40% - Accent6 2 2 2 2 3 3" xfId="10047" xr:uid="{4069F511-DF1A-41F5-9AC5-6502733DC90F}"/>
    <cellStyle name="40% - Accent6 2 2 2 2 4" xfId="3445" xr:uid="{00000000-0005-0000-0000-0000A40D0000}"/>
    <cellStyle name="40% - Accent6 2 2 2 2 5" xfId="10044" xr:uid="{E3D95FF8-54BD-48D2-B986-B33CE45193FF}"/>
    <cellStyle name="40% - Accent6 2 2 2 3" xfId="3446" xr:uid="{00000000-0005-0000-0000-0000A50D0000}"/>
    <cellStyle name="40% - Accent6 2 2 2 3 2" xfId="3447" xr:uid="{00000000-0005-0000-0000-0000A60D0000}"/>
    <cellStyle name="40% - Accent6 2 2 2 3 2 2" xfId="3448" xr:uid="{00000000-0005-0000-0000-0000A70D0000}"/>
    <cellStyle name="40% - Accent6 2 2 2 3 2 2 2" xfId="3449" xr:uid="{00000000-0005-0000-0000-0000A80D0000}"/>
    <cellStyle name="40% - Accent6 2 2 2 3 2 2 3" xfId="10050" xr:uid="{17FF3730-494D-45E9-AC4A-36613443E008}"/>
    <cellStyle name="40% - Accent6 2 2 2 3 2 3" xfId="3450" xr:uid="{00000000-0005-0000-0000-0000A90D0000}"/>
    <cellStyle name="40% - Accent6 2 2 2 3 2 4" xfId="10049" xr:uid="{8A8EA8CB-0C41-4E19-97A4-4539CC8732BF}"/>
    <cellStyle name="40% - Accent6 2 2 2 3 3" xfId="3451" xr:uid="{00000000-0005-0000-0000-0000AA0D0000}"/>
    <cellStyle name="40% - Accent6 2 2 2 3 3 2" xfId="3452" xr:uid="{00000000-0005-0000-0000-0000AB0D0000}"/>
    <cellStyle name="40% - Accent6 2 2 2 3 3 3" xfId="10051" xr:uid="{BBCAFBAC-B51D-49DF-8600-7D973F5DB444}"/>
    <cellStyle name="40% - Accent6 2 2 2 3 4" xfId="3453" xr:uid="{00000000-0005-0000-0000-0000AC0D0000}"/>
    <cellStyle name="40% - Accent6 2 2 2 3 5" xfId="10048" xr:uid="{C01A3132-A074-4D0C-91BD-0CA5A3D45B2C}"/>
    <cellStyle name="40% - Accent6 2 2 2 4" xfId="3454" xr:uid="{00000000-0005-0000-0000-0000AD0D0000}"/>
    <cellStyle name="40% - Accent6 2 2 2 4 2" xfId="3455" xr:uid="{00000000-0005-0000-0000-0000AE0D0000}"/>
    <cellStyle name="40% - Accent6 2 2 2 4 2 2" xfId="3456" xr:uid="{00000000-0005-0000-0000-0000AF0D0000}"/>
    <cellStyle name="40% - Accent6 2 2 2 4 2 2 2" xfId="3457" xr:uid="{00000000-0005-0000-0000-0000B00D0000}"/>
    <cellStyle name="40% - Accent6 2 2 2 4 2 2 3" xfId="10054" xr:uid="{8E314E29-9A4E-46F3-9B06-A26EA3B6051E}"/>
    <cellStyle name="40% - Accent6 2 2 2 4 2 3" xfId="3458" xr:uid="{00000000-0005-0000-0000-0000B10D0000}"/>
    <cellStyle name="40% - Accent6 2 2 2 4 2 4" xfId="10053" xr:uid="{71972810-ABCB-49C8-A64B-5600EBCAE046}"/>
    <cellStyle name="40% - Accent6 2 2 2 4 3" xfId="3459" xr:uid="{00000000-0005-0000-0000-0000B20D0000}"/>
    <cellStyle name="40% - Accent6 2 2 2 4 3 2" xfId="3460" xr:uid="{00000000-0005-0000-0000-0000B30D0000}"/>
    <cellStyle name="40% - Accent6 2 2 2 4 3 3" xfId="10055" xr:uid="{61D69F3A-AF66-44F7-B59B-1F2E6D3B32A7}"/>
    <cellStyle name="40% - Accent6 2 2 2 4 4" xfId="3461" xr:uid="{00000000-0005-0000-0000-0000B40D0000}"/>
    <cellStyle name="40% - Accent6 2 2 2 4 5" xfId="10052" xr:uid="{4625E38A-3095-488F-AF85-5C9013E8FFE0}"/>
    <cellStyle name="40% - Accent6 2 2 2 5" xfId="3462" xr:uid="{00000000-0005-0000-0000-0000B50D0000}"/>
    <cellStyle name="40% - Accent6 2 2 2 5 2" xfId="3463" xr:uid="{00000000-0005-0000-0000-0000B60D0000}"/>
    <cellStyle name="40% - Accent6 2 2 2 5 2 2" xfId="3464" xr:uid="{00000000-0005-0000-0000-0000B70D0000}"/>
    <cellStyle name="40% - Accent6 2 2 2 5 2 2 2" xfId="3465" xr:uid="{00000000-0005-0000-0000-0000B80D0000}"/>
    <cellStyle name="40% - Accent6 2 2 2 5 2 2 3" xfId="10058" xr:uid="{1EFECB38-B669-45A6-A8A5-2DC18D291B5B}"/>
    <cellStyle name="40% - Accent6 2 2 2 5 2 3" xfId="3466" xr:uid="{00000000-0005-0000-0000-0000B90D0000}"/>
    <cellStyle name="40% - Accent6 2 2 2 5 2 4" xfId="10057" xr:uid="{C81A3A4F-02BF-4A8B-B1E9-9A413B8AC85C}"/>
    <cellStyle name="40% - Accent6 2 2 2 5 3" xfId="3467" xr:uid="{00000000-0005-0000-0000-0000BA0D0000}"/>
    <cellStyle name="40% - Accent6 2 2 2 5 3 2" xfId="3468" xr:uid="{00000000-0005-0000-0000-0000BB0D0000}"/>
    <cellStyle name="40% - Accent6 2 2 2 5 3 3" xfId="10059" xr:uid="{CDCAFCA2-FDE9-4187-AC0A-ADF0379D7909}"/>
    <cellStyle name="40% - Accent6 2 2 2 5 4" xfId="3469" xr:uid="{00000000-0005-0000-0000-0000BC0D0000}"/>
    <cellStyle name="40% - Accent6 2 2 2 5 5" xfId="10056" xr:uid="{15CC6A75-5114-47A2-A34D-41343B1F0194}"/>
    <cellStyle name="40% - Accent6 2 2 2 6" xfId="3470" xr:uid="{00000000-0005-0000-0000-0000BD0D0000}"/>
    <cellStyle name="40% - Accent6 2 2 2 6 2" xfId="3471" xr:uid="{00000000-0005-0000-0000-0000BE0D0000}"/>
    <cellStyle name="40% - Accent6 2 2 2 6 2 2" xfId="3472" xr:uid="{00000000-0005-0000-0000-0000BF0D0000}"/>
    <cellStyle name="40% - Accent6 2 2 2 6 2 3" xfId="10061" xr:uid="{BA4C791A-B1AA-45A4-8206-36D5BF7878E4}"/>
    <cellStyle name="40% - Accent6 2 2 2 6 3" xfId="3473" xr:uid="{00000000-0005-0000-0000-0000C00D0000}"/>
    <cellStyle name="40% - Accent6 2 2 2 6 4" xfId="10060" xr:uid="{351A8C22-99A5-4C67-96B7-0F08465D09C0}"/>
    <cellStyle name="40% - Accent6 2 2 2 7" xfId="3474" xr:uid="{00000000-0005-0000-0000-0000C10D0000}"/>
    <cellStyle name="40% - Accent6 2 2 2 7 2" xfId="3475" xr:uid="{00000000-0005-0000-0000-0000C20D0000}"/>
    <cellStyle name="40% - Accent6 2 2 2 7 3" xfId="10062" xr:uid="{04E0221E-005D-4BB7-A020-838429DDB541}"/>
    <cellStyle name="40% - Accent6 2 2 2 8" xfId="3476" xr:uid="{00000000-0005-0000-0000-0000C30D0000}"/>
    <cellStyle name="40% - Accent6 2 2 2 9" xfId="10043" xr:uid="{34E85B83-2157-472B-951C-9BE691C4BE84}"/>
    <cellStyle name="40% - Accent6 2 2 3" xfId="3477" xr:uid="{00000000-0005-0000-0000-0000C40D0000}"/>
    <cellStyle name="40% - Accent6 2 2 3 2" xfId="3478" xr:uid="{00000000-0005-0000-0000-0000C50D0000}"/>
    <cellStyle name="40% - Accent6 2 2 3 2 2" xfId="3479" xr:uid="{00000000-0005-0000-0000-0000C60D0000}"/>
    <cellStyle name="40% - Accent6 2 2 3 2 2 2" xfId="3480" xr:uid="{00000000-0005-0000-0000-0000C70D0000}"/>
    <cellStyle name="40% - Accent6 2 2 3 2 2 3" xfId="10065" xr:uid="{A1C37875-3D1A-4547-9010-0A2202890D10}"/>
    <cellStyle name="40% - Accent6 2 2 3 2 3" xfId="3481" xr:uid="{00000000-0005-0000-0000-0000C80D0000}"/>
    <cellStyle name="40% - Accent6 2 2 3 2 4" xfId="10064" xr:uid="{073E7789-76C6-4D9A-B46A-BAC8FDE05E57}"/>
    <cellStyle name="40% - Accent6 2 2 3 3" xfId="3482" xr:uid="{00000000-0005-0000-0000-0000C90D0000}"/>
    <cellStyle name="40% - Accent6 2 2 3 3 2" xfId="3483" xr:uid="{00000000-0005-0000-0000-0000CA0D0000}"/>
    <cellStyle name="40% - Accent6 2 2 3 3 3" xfId="10066" xr:uid="{FDE1F9DC-5109-4B92-8470-FC1B08A150C4}"/>
    <cellStyle name="40% - Accent6 2 2 3 4" xfId="3484" xr:uid="{00000000-0005-0000-0000-0000CB0D0000}"/>
    <cellStyle name="40% - Accent6 2 2 3 5" xfId="10063" xr:uid="{9051914E-19ED-4BEE-AAE5-41802D1816C7}"/>
    <cellStyle name="40% - Accent6 2 2 4" xfId="3485" xr:uid="{00000000-0005-0000-0000-0000CC0D0000}"/>
    <cellStyle name="40% - Accent6 2 2 4 2" xfId="3486" xr:uid="{00000000-0005-0000-0000-0000CD0D0000}"/>
    <cellStyle name="40% - Accent6 2 2 4 2 2" xfId="3487" xr:uid="{00000000-0005-0000-0000-0000CE0D0000}"/>
    <cellStyle name="40% - Accent6 2 2 4 2 2 2" xfId="3488" xr:uid="{00000000-0005-0000-0000-0000CF0D0000}"/>
    <cellStyle name="40% - Accent6 2 2 4 2 2 3" xfId="10069" xr:uid="{87DA59D1-B038-4778-A27B-6AEC5C04F931}"/>
    <cellStyle name="40% - Accent6 2 2 4 2 3" xfId="3489" xr:uid="{00000000-0005-0000-0000-0000D00D0000}"/>
    <cellStyle name="40% - Accent6 2 2 4 2 4" xfId="10068" xr:uid="{6072AB4C-F4AA-4D82-A251-5ED0ED6D9F3F}"/>
    <cellStyle name="40% - Accent6 2 2 4 3" xfId="3490" xr:uid="{00000000-0005-0000-0000-0000D10D0000}"/>
    <cellStyle name="40% - Accent6 2 2 4 3 2" xfId="3491" xr:uid="{00000000-0005-0000-0000-0000D20D0000}"/>
    <cellStyle name="40% - Accent6 2 2 4 3 3" xfId="10070" xr:uid="{A4B7458D-307A-4FD9-9C52-3B543E430354}"/>
    <cellStyle name="40% - Accent6 2 2 4 4" xfId="3492" xr:uid="{00000000-0005-0000-0000-0000D30D0000}"/>
    <cellStyle name="40% - Accent6 2 2 4 5" xfId="10067" xr:uid="{CA1C3EA5-9C7B-4F91-9EC1-9C66EBF40B31}"/>
    <cellStyle name="40% - Accent6 2 2 5" xfId="3493" xr:uid="{00000000-0005-0000-0000-0000D40D0000}"/>
    <cellStyle name="40% - Accent6 2 2 5 2" xfId="3494" xr:uid="{00000000-0005-0000-0000-0000D50D0000}"/>
    <cellStyle name="40% - Accent6 2 2 5 2 2" xfId="3495" xr:uid="{00000000-0005-0000-0000-0000D60D0000}"/>
    <cellStyle name="40% - Accent6 2 2 5 2 2 2" xfId="3496" xr:uid="{00000000-0005-0000-0000-0000D70D0000}"/>
    <cellStyle name="40% - Accent6 2 2 5 2 2 3" xfId="10073" xr:uid="{2775D940-8E21-4DE4-9B51-867538F56A79}"/>
    <cellStyle name="40% - Accent6 2 2 5 2 3" xfId="3497" xr:uid="{00000000-0005-0000-0000-0000D80D0000}"/>
    <cellStyle name="40% - Accent6 2 2 5 2 4" xfId="10072" xr:uid="{F6797D6B-B514-4C1F-A43E-E6A659938C2C}"/>
    <cellStyle name="40% - Accent6 2 2 5 3" xfId="3498" xr:uid="{00000000-0005-0000-0000-0000D90D0000}"/>
    <cellStyle name="40% - Accent6 2 2 5 3 2" xfId="3499" xr:uid="{00000000-0005-0000-0000-0000DA0D0000}"/>
    <cellStyle name="40% - Accent6 2 2 5 3 3" xfId="10074" xr:uid="{41EE4A88-845A-4D52-860E-EFB9132B2C8F}"/>
    <cellStyle name="40% - Accent6 2 2 5 4" xfId="3500" xr:uid="{00000000-0005-0000-0000-0000DB0D0000}"/>
    <cellStyle name="40% - Accent6 2 2 5 5" xfId="10071" xr:uid="{5BF23C00-97DB-478C-B2DD-69904125A8C7}"/>
    <cellStyle name="40% - Accent6 2 2 6" xfId="3501" xr:uid="{00000000-0005-0000-0000-0000DC0D0000}"/>
    <cellStyle name="40% - Accent6 2 2 6 2" xfId="3502" xr:uid="{00000000-0005-0000-0000-0000DD0D0000}"/>
    <cellStyle name="40% - Accent6 2 2 6 2 2" xfId="3503" xr:uid="{00000000-0005-0000-0000-0000DE0D0000}"/>
    <cellStyle name="40% - Accent6 2 2 6 2 2 2" xfId="3504" xr:uid="{00000000-0005-0000-0000-0000DF0D0000}"/>
    <cellStyle name="40% - Accent6 2 2 6 2 2 3" xfId="10077" xr:uid="{FAE1EE85-C2AD-428D-9A61-7EC9FE29AF73}"/>
    <cellStyle name="40% - Accent6 2 2 6 2 3" xfId="3505" xr:uid="{00000000-0005-0000-0000-0000E00D0000}"/>
    <cellStyle name="40% - Accent6 2 2 6 2 4" xfId="10076" xr:uid="{52BE5AD9-0D66-46FE-9501-18D6B96A9A76}"/>
    <cellStyle name="40% - Accent6 2 2 6 3" xfId="3506" xr:uid="{00000000-0005-0000-0000-0000E10D0000}"/>
    <cellStyle name="40% - Accent6 2 2 6 3 2" xfId="3507" xr:uid="{00000000-0005-0000-0000-0000E20D0000}"/>
    <cellStyle name="40% - Accent6 2 2 6 3 3" xfId="10078" xr:uid="{0235595C-D34A-43C4-95B8-CE0D67664C57}"/>
    <cellStyle name="40% - Accent6 2 2 6 4" xfId="3508" xr:uid="{00000000-0005-0000-0000-0000E30D0000}"/>
    <cellStyle name="40% - Accent6 2 2 6 5" xfId="10075" xr:uid="{0DECB27D-23F4-4F2C-9D99-722310E546C1}"/>
    <cellStyle name="40% - Accent6 2 2 7" xfId="3509" xr:uid="{00000000-0005-0000-0000-0000E40D0000}"/>
    <cellStyle name="40% - Accent6 2 2 7 2" xfId="3510" xr:uid="{00000000-0005-0000-0000-0000E50D0000}"/>
    <cellStyle name="40% - Accent6 2 2 7 2 2" xfId="3511" xr:uid="{00000000-0005-0000-0000-0000E60D0000}"/>
    <cellStyle name="40% - Accent6 2 2 7 2 3" xfId="10080" xr:uid="{3545F905-86B9-4CEF-8AAB-646A6702DD07}"/>
    <cellStyle name="40% - Accent6 2 2 7 3" xfId="3512" xr:uid="{00000000-0005-0000-0000-0000E70D0000}"/>
    <cellStyle name="40% - Accent6 2 2 7 4" xfId="10079" xr:uid="{042851CB-1F5A-4FA5-8122-B08718662696}"/>
    <cellStyle name="40% - Accent6 2 2 8" xfId="3513" xr:uid="{00000000-0005-0000-0000-0000E80D0000}"/>
    <cellStyle name="40% - Accent6 2 2 8 2" xfId="3514" xr:uid="{00000000-0005-0000-0000-0000E90D0000}"/>
    <cellStyle name="40% - Accent6 2 2 8 3" xfId="10081" xr:uid="{E95EFB63-E909-4130-A1AE-1A0361CA685F}"/>
    <cellStyle name="40% - Accent6 2 2 9" xfId="3515" xr:uid="{00000000-0005-0000-0000-0000EA0D0000}"/>
    <cellStyle name="40% - Accent6 2 3" xfId="3516" xr:uid="{00000000-0005-0000-0000-0000EB0D0000}"/>
    <cellStyle name="40% - Accent6 2 3 2" xfId="3517" xr:uid="{00000000-0005-0000-0000-0000EC0D0000}"/>
    <cellStyle name="40% - Accent6 2 3 2 2" xfId="3518" xr:uid="{00000000-0005-0000-0000-0000ED0D0000}"/>
    <cellStyle name="40% - Accent6 2 3 2 2 2" xfId="3519" xr:uid="{00000000-0005-0000-0000-0000EE0D0000}"/>
    <cellStyle name="40% - Accent6 2 3 2 2 2 2" xfId="3520" xr:uid="{00000000-0005-0000-0000-0000EF0D0000}"/>
    <cellStyle name="40% - Accent6 2 3 2 2 2 3" xfId="10085" xr:uid="{633DEB78-382D-44CD-90DB-9078198EFDB8}"/>
    <cellStyle name="40% - Accent6 2 3 2 2 3" xfId="3521" xr:uid="{00000000-0005-0000-0000-0000F00D0000}"/>
    <cellStyle name="40% - Accent6 2 3 2 2 4" xfId="10084" xr:uid="{9F3F41E2-5EC4-46AB-A854-9D1A15F0F1F1}"/>
    <cellStyle name="40% - Accent6 2 3 2 3" xfId="3522" xr:uid="{00000000-0005-0000-0000-0000F10D0000}"/>
    <cellStyle name="40% - Accent6 2 3 2 3 2" xfId="3523" xr:uid="{00000000-0005-0000-0000-0000F20D0000}"/>
    <cellStyle name="40% - Accent6 2 3 2 3 3" xfId="10086" xr:uid="{F7E464E9-2E97-44F4-BD8C-9F559DB01980}"/>
    <cellStyle name="40% - Accent6 2 3 2 4" xfId="3524" xr:uid="{00000000-0005-0000-0000-0000F30D0000}"/>
    <cellStyle name="40% - Accent6 2 3 2 5" xfId="10083" xr:uid="{55D7C855-4E95-4B1E-A70D-08E9D0BE59EC}"/>
    <cellStyle name="40% - Accent6 2 3 3" xfId="3525" xr:uid="{00000000-0005-0000-0000-0000F40D0000}"/>
    <cellStyle name="40% - Accent6 2 3 3 2" xfId="3526" xr:uid="{00000000-0005-0000-0000-0000F50D0000}"/>
    <cellStyle name="40% - Accent6 2 3 3 2 2" xfId="3527" xr:uid="{00000000-0005-0000-0000-0000F60D0000}"/>
    <cellStyle name="40% - Accent6 2 3 3 2 2 2" xfId="3528" xr:uid="{00000000-0005-0000-0000-0000F70D0000}"/>
    <cellStyle name="40% - Accent6 2 3 3 2 2 3" xfId="10089" xr:uid="{2FF819EE-A42A-48FC-9E1A-77B8BCC123AD}"/>
    <cellStyle name="40% - Accent6 2 3 3 2 3" xfId="3529" xr:uid="{00000000-0005-0000-0000-0000F80D0000}"/>
    <cellStyle name="40% - Accent6 2 3 3 2 4" xfId="10088" xr:uid="{AE4E0058-C531-4C59-9EC2-BF71EDEC44B4}"/>
    <cellStyle name="40% - Accent6 2 3 3 3" xfId="3530" xr:uid="{00000000-0005-0000-0000-0000F90D0000}"/>
    <cellStyle name="40% - Accent6 2 3 3 3 2" xfId="3531" xr:uid="{00000000-0005-0000-0000-0000FA0D0000}"/>
    <cellStyle name="40% - Accent6 2 3 3 3 3" xfId="10090" xr:uid="{DAA0486B-163C-49A4-AFD8-DBB42971D6EF}"/>
    <cellStyle name="40% - Accent6 2 3 3 4" xfId="3532" xr:uid="{00000000-0005-0000-0000-0000FB0D0000}"/>
    <cellStyle name="40% - Accent6 2 3 3 5" xfId="10087" xr:uid="{F06E497C-2117-4D94-A1D2-C8B778D26E78}"/>
    <cellStyle name="40% - Accent6 2 3 4" xfId="3533" xr:uid="{00000000-0005-0000-0000-0000FC0D0000}"/>
    <cellStyle name="40% - Accent6 2 3 4 2" xfId="3534" xr:uid="{00000000-0005-0000-0000-0000FD0D0000}"/>
    <cellStyle name="40% - Accent6 2 3 4 2 2" xfId="3535" xr:uid="{00000000-0005-0000-0000-0000FE0D0000}"/>
    <cellStyle name="40% - Accent6 2 3 4 2 2 2" xfId="3536" xr:uid="{00000000-0005-0000-0000-0000FF0D0000}"/>
    <cellStyle name="40% - Accent6 2 3 4 2 2 3" xfId="10093" xr:uid="{3E0302FF-E8C4-4781-9817-413A42FDC228}"/>
    <cellStyle name="40% - Accent6 2 3 4 2 3" xfId="3537" xr:uid="{00000000-0005-0000-0000-0000000E0000}"/>
    <cellStyle name="40% - Accent6 2 3 4 2 4" xfId="10092" xr:uid="{0BAFCB4F-4108-4681-932B-373480231521}"/>
    <cellStyle name="40% - Accent6 2 3 4 3" xfId="3538" xr:uid="{00000000-0005-0000-0000-0000010E0000}"/>
    <cellStyle name="40% - Accent6 2 3 4 3 2" xfId="3539" xr:uid="{00000000-0005-0000-0000-0000020E0000}"/>
    <cellStyle name="40% - Accent6 2 3 4 3 3" xfId="10094" xr:uid="{F6BD7DC4-9356-49DD-AE9B-8F582C7917D3}"/>
    <cellStyle name="40% - Accent6 2 3 4 4" xfId="3540" xr:uid="{00000000-0005-0000-0000-0000030E0000}"/>
    <cellStyle name="40% - Accent6 2 3 4 5" xfId="10091" xr:uid="{9F8043C6-BC66-47E9-9267-72B9FCD14D17}"/>
    <cellStyle name="40% - Accent6 2 3 5" xfId="3541" xr:uid="{00000000-0005-0000-0000-0000040E0000}"/>
    <cellStyle name="40% - Accent6 2 3 5 2" xfId="3542" xr:uid="{00000000-0005-0000-0000-0000050E0000}"/>
    <cellStyle name="40% - Accent6 2 3 5 2 2" xfId="3543" xr:uid="{00000000-0005-0000-0000-0000060E0000}"/>
    <cellStyle name="40% - Accent6 2 3 5 2 2 2" xfId="3544" xr:uid="{00000000-0005-0000-0000-0000070E0000}"/>
    <cellStyle name="40% - Accent6 2 3 5 2 2 3" xfId="10097" xr:uid="{DEE40B18-3445-4C53-ACA5-52BF379130F7}"/>
    <cellStyle name="40% - Accent6 2 3 5 2 3" xfId="3545" xr:uid="{00000000-0005-0000-0000-0000080E0000}"/>
    <cellStyle name="40% - Accent6 2 3 5 2 4" xfId="10096" xr:uid="{5DE93BE0-36C3-46F7-9D1A-A2D31D75F375}"/>
    <cellStyle name="40% - Accent6 2 3 5 3" xfId="3546" xr:uid="{00000000-0005-0000-0000-0000090E0000}"/>
    <cellStyle name="40% - Accent6 2 3 5 3 2" xfId="3547" xr:uid="{00000000-0005-0000-0000-00000A0E0000}"/>
    <cellStyle name="40% - Accent6 2 3 5 3 3" xfId="10098" xr:uid="{3B2CF3A8-7981-4D23-8A35-2C1A84BB76B3}"/>
    <cellStyle name="40% - Accent6 2 3 5 4" xfId="3548" xr:uid="{00000000-0005-0000-0000-00000B0E0000}"/>
    <cellStyle name="40% - Accent6 2 3 5 5" xfId="10095" xr:uid="{EB997120-4FD7-4EEE-924E-ED151888124F}"/>
    <cellStyle name="40% - Accent6 2 3 6" xfId="3549" xr:uid="{00000000-0005-0000-0000-00000C0E0000}"/>
    <cellStyle name="40% - Accent6 2 3 6 2" xfId="3550" xr:uid="{00000000-0005-0000-0000-00000D0E0000}"/>
    <cellStyle name="40% - Accent6 2 3 6 2 2" xfId="3551" xr:uid="{00000000-0005-0000-0000-00000E0E0000}"/>
    <cellStyle name="40% - Accent6 2 3 6 2 3" xfId="10100" xr:uid="{C998FB94-5A16-4A4B-A0BD-AB9FFBF40E74}"/>
    <cellStyle name="40% - Accent6 2 3 6 3" xfId="3552" xr:uid="{00000000-0005-0000-0000-00000F0E0000}"/>
    <cellStyle name="40% - Accent6 2 3 6 4" xfId="10099" xr:uid="{6B1C6022-1BDA-46C7-B21A-F1B500514891}"/>
    <cellStyle name="40% - Accent6 2 3 7" xfId="3553" xr:uid="{00000000-0005-0000-0000-0000100E0000}"/>
    <cellStyle name="40% - Accent6 2 3 7 2" xfId="3554" xr:uid="{00000000-0005-0000-0000-0000110E0000}"/>
    <cellStyle name="40% - Accent6 2 3 7 3" xfId="10101" xr:uid="{1D9DB453-14F5-41A5-B43F-4AFD85BC4FE7}"/>
    <cellStyle name="40% - Accent6 2 3 8" xfId="3555" xr:uid="{00000000-0005-0000-0000-0000120E0000}"/>
    <cellStyle name="40% - Accent6 2 3 9" xfId="10082" xr:uid="{B05AE622-EC80-4E64-B539-8CADE591D2FF}"/>
    <cellStyle name="40% - Accent6 2 4" xfId="3556" xr:uid="{00000000-0005-0000-0000-0000130E0000}"/>
    <cellStyle name="40% - Accent6 2 4 2" xfId="3557" xr:uid="{00000000-0005-0000-0000-0000140E0000}"/>
    <cellStyle name="40% - Accent6 2 4 2 2" xfId="3558" xr:uid="{00000000-0005-0000-0000-0000150E0000}"/>
    <cellStyle name="40% - Accent6 2 4 2 2 2" xfId="3559" xr:uid="{00000000-0005-0000-0000-0000160E0000}"/>
    <cellStyle name="40% - Accent6 2 4 2 2 3" xfId="10104" xr:uid="{981DF97D-B67B-4868-A2AC-91AAD4549771}"/>
    <cellStyle name="40% - Accent6 2 4 2 3" xfId="3560" xr:uid="{00000000-0005-0000-0000-0000170E0000}"/>
    <cellStyle name="40% - Accent6 2 4 2 4" xfId="10103" xr:uid="{5D437A08-AC98-4DF1-A09A-1B735D69953C}"/>
    <cellStyle name="40% - Accent6 2 4 3" xfId="3561" xr:uid="{00000000-0005-0000-0000-0000180E0000}"/>
    <cellStyle name="40% - Accent6 2 4 3 2" xfId="3562" xr:uid="{00000000-0005-0000-0000-0000190E0000}"/>
    <cellStyle name="40% - Accent6 2 4 3 3" xfId="10105" xr:uid="{752FAA59-98F3-43CE-9F0C-2DE640DA33D5}"/>
    <cellStyle name="40% - Accent6 2 4 4" xfId="3563" xr:uid="{00000000-0005-0000-0000-00001A0E0000}"/>
    <cellStyle name="40% - Accent6 2 4 5" xfId="10102" xr:uid="{61D02FF1-A13D-4563-A02A-F16FA4AC8575}"/>
    <cellStyle name="40% - Accent6 2 5" xfId="3564" xr:uid="{00000000-0005-0000-0000-00001B0E0000}"/>
    <cellStyle name="40% - Accent6 2 5 2" xfId="3565" xr:uid="{00000000-0005-0000-0000-00001C0E0000}"/>
    <cellStyle name="40% - Accent6 2 5 2 2" xfId="3566" xr:uid="{00000000-0005-0000-0000-00001D0E0000}"/>
    <cellStyle name="40% - Accent6 2 5 2 2 2" xfId="3567" xr:uid="{00000000-0005-0000-0000-00001E0E0000}"/>
    <cellStyle name="40% - Accent6 2 5 2 2 3" xfId="10108" xr:uid="{5D0A79CD-085F-4E44-8B73-4A516E0061E9}"/>
    <cellStyle name="40% - Accent6 2 5 2 3" xfId="3568" xr:uid="{00000000-0005-0000-0000-00001F0E0000}"/>
    <cellStyle name="40% - Accent6 2 5 2 4" xfId="10107" xr:uid="{F501F6FC-DD61-4618-BCE6-030CDAC1E7FA}"/>
    <cellStyle name="40% - Accent6 2 5 3" xfId="3569" xr:uid="{00000000-0005-0000-0000-0000200E0000}"/>
    <cellStyle name="40% - Accent6 2 5 3 2" xfId="3570" xr:uid="{00000000-0005-0000-0000-0000210E0000}"/>
    <cellStyle name="40% - Accent6 2 5 3 3" xfId="10109" xr:uid="{34E59B59-89FA-4E68-ABBC-FAA39348F27D}"/>
    <cellStyle name="40% - Accent6 2 5 4" xfId="3571" xr:uid="{00000000-0005-0000-0000-0000220E0000}"/>
    <cellStyle name="40% - Accent6 2 5 5" xfId="10106" xr:uid="{69188E4A-F1D2-492D-B2D3-6A93398C0E66}"/>
    <cellStyle name="40% - Accent6 2 6" xfId="3572" xr:uid="{00000000-0005-0000-0000-0000230E0000}"/>
    <cellStyle name="40% - Accent6 2 6 2" xfId="3573" xr:uid="{00000000-0005-0000-0000-0000240E0000}"/>
    <cellStyle name="40% - Accent6 2 6 2 2" xfId="3574" xr:uid="{00000000-0005-0000-0000-0000250E0000}"/>
    <cellStyle name="40% - Accent6 2 6 2 2 2" xfId="3575" xr:uid="{00000000-0005-0000-0000-0000260E0000}"/>
    <cellStyle name="40% - Accent6 2 6 2 2 3" xfId="10112" xr:uid="{F15463B4-9B9E-4906-9F6E-1810D28CDEEB}"/>
    <cellStyle name="40% - Accent6 2 6 2 3" xfId="3576" xr:uid="{00000000-0005-0000-0000-0000270E0000}"/>
    <cellStyle name="40% - Accent6 2 6 2 4" xfId="10111" xr:uid="{44B291AE-31F6-4267-9A6C-F91FE36D29F1}"/>
    <cellStyle name="40% - Accent6 2 6 3" xfId="3577" xr:uid="{00000000-0005-0000-0000-0000280E0000}"/>
    <cellStyle name="40% - Accent6 2 6 3 2" xfId="3578" xr:uid="{00000000-0005-0000-0000-0000290E0000}"/>
    <cellStyle name="40% - Accent6 2 6 3 3" xfId="10113" xr:uid="{B13CAB34-751F-41B0-9D95-E99C6E6DE91B}"/>
    <cellStyle name="40% - Accent6 2 6 4" xfId="3579" xr:uid="{00000000-0005-0000-0000-00002A0E0000}"/>
    <cellStyle name="40% - Accent6 2 6 5" xfId="10110" xr:uid="{3C491FCF-B606-4CE0-8C56-5D7EE7404DE3}"/>
    <cellStyle name="40% - Accent6 2 7" xfId="3580" xr:uid="{00000000-0005-0000-0000-00002B0E0000}"/>
    <cellStyle name="40% - Accent6 2 7 2" xfId="3581" xr:uid="{00000000-0005-0000-0000-00002C0E0000}"/>
    <cellStyle name="40% - Accent6 2 7 2 2" xfId="3582" xr:uid="{00000000-0005-0000-0000-00002D0E0000}"/>
    <cellStyle name="40% - Accent6 2 7 2 2 2" xfId="3583" xr:uid="{00000000-0005-0000-0000-00002E0E0000}"/>
    <cellStyle name="40% - Accent6 2 7 2 2 3" xfId="10116" xr:uid="{8657C485-33EE-40B4-8AA5-B7B556290C93}"/>
    <cellStyle name="40% - Accent6 2 7 2 3" xfId="3584" xr:uid="{00000000-0005-0000-0000-00002F0E0000}"/>
    <cellStyle name="40% - Accent6 2 7 2 4" xfId="10115" xr:uid="{D139691C-C3DA-4B4F-AAC8-B906D9D542CC}"/>
    <cellStyle name="40% - Accent6 2 7 3" xfId="3585" xr:uid="{00000000-0005-0000-0000-0000300E0000}"/>
    <cellStyle name="40% - Accent6 2 7 3 2" xfId="3586" xr:uid="{00000000-0005-0000-0000-0000310E0000}"/>
    <cellStyle name="40% - Accent6 2 7 3 3" xfId="10117" xr:uid="{32F8E29D-C74D-4479-AAA9-6625209CB6F8}"/>
    <cellStyle name="40% - Accent6 2 7 4" xfId="3587" xr:uid="{00000000-0005-0000-0000-0000320E0000}"/>
    <cellStyle name="40% - Accent6 2 7 5" xfId="10114" xr:uid="{86CAD875-9093-40DE-9393-5883FC63169F}"/>
    <cellStyle name="40% - Accent6 2 8" xfId="3588" xr:uid="{00000000-0005-0000-0000-0000330E0000}"/>
    <cellStyle name="40% - Accent6 2 8 2" xfId="3589" xr:uid="{00000000-0005-0000-0000-0000340E0000}"/>
    <cellStyle name="40% - Accent6 2 8 2 2" xfId="3590" xr:uid="{00000000-0005-0000-0000-0000350E0000}"/>
    <cellStyle name="40% - Accent6 2 8 2 3" xfId="10119" xr:uid="{16C30009-CD95-470A-A51E-78E00FF41C19}"/>
    <cellStyle name="40% - Accent6 2 8 3" xfId="3591" xr:uid="{00000000-0005-0000-0000-0000360E0000}"/>
    <cellStyle name="40% - Accent6 2 8 4" xfId="10118" xr:uid="{407A4A40-AD4E-4956-B6B7-627D71D80867}"/>
    <cellStyle name="40% - Accent6 2 9" xfId="3592" xr:uid="{00000000-0005-0000-0000-0000370E0000}"/>
    <cellStyle name="40% - Accent6 2 9 2" xfId="3593" xr:uid="{00000000-0005-0000-0000-0000380E0000}"/>
    <cellStyle name="40% - Accent6 2 9 3" xfId="10120" xr:uid="{BCB73DE7-135D-46FD-B9FF-2B56EE76BA40}"/>
    <cellStyle name="40% - Accent6 3" xfId="3594" xr:uid="{00000000-0005-0000-0000-0000390E0000}"/>
    <cellStyle name="40% - Accent6 3 10" xfId="10121" xr:uid="{D6812B65-F24A-4F1E-9A04-28EFF5527CF5}"/>
    <cellStyle name="40% - Accent6 3 2" xfId="3595" xr:uid="{00000000-0005-0000-0000-00003A0E0000}"/>
    <cellStyle name="40% - Accent6 3 2 2" xfId="3596" xr:uid="{00000000-0005-0000-0000-00003B0E0000}"/>
    <cellStyle name="40% - Accent6 3 2 2 2" xfId="3597" xr:uid="{00000000-0005-0000-0000-00003C0E0000}"/>
    <cellStyle name="40% - Accent6 3 2 2 2 2" xfId="3598" xr:uid="{00000000-0005-0000-0000-00003D0E0000}"/>
    <cellStyle name="40% - Accent6 3 2 2 2 2 2" xfId="3599" xr:uid="{00000000-0005-0000-0000-00003E0E0000}"/>
    <cellStyle name="40% - Accent6 3 2 2 2 2 3" xfId="10125" xr:uid="{74E6F96F-7EE1-4F52-A363-7F67B6552F44}"/>
    <cellStyle name="40% - Accent6 3 2 2 2 3" xfId="3600" xr:uid="{00000000-0005-0000-0000-00003F0E0000}"/>
    <cellStyle name="40% - Accent6 3 2 2 2 4" xfId="10124" xr:uid="{3BE2C37A-CC86-4BF0-A8FB-893A43F9F691}"/>
    <cellStyle name="40% - Accent6 3 2 2 3" xfId="3601" xr:uid="{00000000-0005-0000-0000-0000400E0000}"/>
    <cellStyle name="40% - Accent6 3 2 2 3 2" xfId="3602" xr:uid="{00000000-0005-0000-0000-0000410E0000}"/>
    <cellStyle name="40% - Accent6 3 2 2 3 3" xfId="10126" xr:uid="{16CD3AE4-E47E-4989-A9E1-BB85800DDAEF}"/>
    <cellStyle name="40% - Accent6 3 2 2 4" xfId="3603" xr:uid="{00000000-0005-0000-0000-0000420E0000}"/>
    <cellStyle name="40% - Accent6 3 2 2 5" xfId="10123" xr:uid="{4CFBE58B-75ED-47F1-BD75-96DD05933543}"/>
    <cellStyle name="40% - Accent6 3 2 3" xfId="3604" xr:uid="{00000000-0005-0000-0000-0000430E0000}"/>
    <cellStyle name="40% - Accent6 3 2 3 2" xfId="3605" xr:uid="{00000000-0005-0000-0000-0000440E0000}"/>
    <cellStyle name="40% - Accent6 3 2 3 2 2" xfId="3606" xr:uid="{00000000-0005-0000-0000-0000450E0000}"/>
    <cellStyle name="40% - Accent6 3 2 3 2 2 2" xfId="3607" xr:uid="{00000000-0005-0000-0000-0000460E0000}"/>
    <cellStyle name="40% - Accent6 3 2 3 2 2 3" xfId="10129" xr:uid="{3A45E423-A664-4F68-9B28-9C600B5F0D55}"/>
    <cellStyle name="40% - Accent6 3 2 3 2 3" xfId="3608" xr:uid="{00000000-0005-0000-0000-0000470E0000}"/>
    <cellStyle name="40% - Accent6 3 2 3 2 4" xfId="10128" xr:uid="{5B3D0609-D8CB-4A71-86A7-41A48FB9DF44}"/>
    <cellStyle name="40% - Accent6 3 2 3 3" xfId="3609" xr:uid="{00000000-0005-0000-0000-0000480E0000}"/>
    <cellStyle name="40% - Accent6 3 2 3 3 2" xfId="3610" xr:uid="{00000000-0005-0000-0000-0000490E0000}"/>
    <cellStyle name="40% - Accent6 3 2 3 3 3" xfId="10130" xr:uid="{CB73711E-40AC-427F-B812-8F9C78DA87C7}"/>
    <cellStyle name="40% - Accent6 3 2 3 4" xfId="3611" xr:uid="{00000000-0005-0000-0000-00004A0E0000}"/>
    <cellStyle name="40% - Accent6 3 2 3 5" xfId="10127" xr:uid="{8D0C4602-F6A0-4158-ADBC-FA96536D34F4}"/>
    <cellStyle name="40% - Accent6 3 2 4" xfId="3612" xr:uid="{00000000-0005-0000-0000-00004B0E0000}"/>
    <cellStyle name="40% - Accent6 3 2 4 2" xfId="3613" xr:uid="{00000000-0005-0000-0000-00004C0E0000}"/>
    <cellStyle name="40% - Accent6 3 2 4 2 2" xfId="3614" xr:uid="{00000000-0005-0000-0000-00004D0E0000}"/>
    <cellStyle name="40% - Accent6 3 2 4 2 2 2" xfId="3615" xr:uid="{00000000-0005-0000-0000-00004E0E0000}"/>
    <cellStyle name="40% - Accent6 3 2 4 2 2 3" xfId="10133" xr:uid="{67C84389-DBFB-4537-81BA-ABE147730BE1}"/>
    <cellStyle name="40% - Accent6 3 2 4 2 3" xfId="3616" xr:uid="{00000000-0005-0000-0000-00004F0E0000}"/>
    <cellStyle name="40% - Accent6 3 2 4 2 4" xfId="10132" xr:uid="{5CDE7309-2673-4DF2-8009-652FD3755C26}"/>
    <cellStyle name="40% - Accent6 3 2 4 3" xfId="3617" xr:uid="{00000000-0005-0000-0000-0000500E0000}"/>
    <cellStyle name="40% - Accent6 3 2 4 3 2" xfId="3618" xr:uid="{00000000-0005-0000-0000-0000510E0000}"/>
    <cellStyle name="40% - Accent6 3 2 4 3 3" xfId="10134" xr:uid="{7E815D95-0236-465E-8754-891C0CE36C52}"/>
    <cellStyle name="40% - Accent6 3 2 4 4" xfId="3619" xr:uid="{00000000-0005-0000-0000-0000520E0000}"/>
    <cellStyle name="40% - Accent6 3 2 4 5" xfId="10131" xr:uid="{E61E59E5-CEA9-4496-B193-5EDC709207E5}"/>
    <cellStyle name="40% - Accent6 3 2 5" xfId="3620" xr:uid="{00000000-0005-0000-0000-0000530E0000}"/>
    <cellStyle name="40% - Accent6 3 2 5 2" xfId="3621" xr:uid="{00000000-0005-0000-0000-0000540E0000}"/>
    <cellStyle name="40% - Accent6 3 2 5 2 2" xfId="3622" xr:uid="{00000000-0005-0000-0000-0000550E0000}"/>
    <cellStyle name="40% - Accent6 3 2 5 2 2 2" xfId="3623" xr:uid="{00000000-0005-0000-0000-0000560E0000}"/>
    <cellStyle name="40% - Accent6 3 2 5 2 2 3" xfId="10137" xr:uid="{7281DDA0-8EB4-4ABF-97C1-B312B33D1D38}"/>
    <cellStyle name="40% - Accent6 3 2 5 2 3" xfId="3624" xr:uid="{00000000-0005-0000-0000-0000570E0000}"/>
    <cellStyle name="40% - Accent6 3 2 5 2 4" xfId="10136" xr:uid="{548BBC60-AA36-4EA8-8D3A-83D5C8B90C0E}"/>
    <cellStyle name="40% - Accent6 3 2 5 3" xfId="3625" xr:uid="{00000000-0005-0000-0000-0000580E0000}"/>
    <cellStyle name="40% - Accent6 3 2 5 3 2" xfId="3626" xr:uid="{00000000-0005-0000-0000-0000590E0000}"/>
    <cellStyle name="40% - Accent6 3 2 5 3 3" xfId="10138" xr:uid="{B5AE3CDF-CDAD-48AF-BDA2-E228201F9A61}"/>
    <cellStyle name="40% - Accent6 3 2 5 4" xfId="3627" xr:uid="{00000000-0005-0000-0000-00005A0E0000}"/>
    <cellStyle name="40% - Accent6 3 2 5 5" xfId="10135" xr:uid="{19644454-C80F-40A5-9D1A-865373D92C92}"/>
    <cellStyle name="40% - Accent6 3 2 6" xfId="3628" xr:uid="{00000000-0005-0000-0000-00005B0E0000}"/>
    <cellStyle name="40% - Accent6 3 2 6 2" xfId="3629" xr:uid="{00000000-0005-0000-0000-00005C0E0000}"/>
    <cellStyle name="40% - Accent6 3 2 6 2 2" xfId="3630" xr:uid="{00000000-0005-0000-0000-00005D0E0000}"/>
    <cellStyle name="40% - Accent6 3 2 6 2 3" xfId="10140" xr:uid="{ED4BB850-715E-46A0-A8EC-BE91D2EF954E}"/>
    <cellStyle name="40% - Accent6 3 2 6 3" xfId="3631" xr:uid="{00000000-0005-0000-0000-00005E0E0000}"/>
    <cellStyle name="40% - Accent6 3 2 6 4" xfId="10139" xr:uid="{70095150-417C-49EF-AF3D-FE8177A5100D}"/>
    <cellStyle name="40% - Accent6 3 2 7" xfId="3632" xr:uid="{00000000-0005-0000-0000-00005F0E0000}"/>
    <cellStyle name="40% - Accent6 3 2 7 2" xfId="3633" xr:uid="{00000000-0005-0000-0000-0000600E0000}"/>
    <cellStyle name="40% - Accent6 3 2 7 3" xfId="10141" xr:uid="{2EC18313-BFA5-4BE5-8AC8-53AF508FEECD}"/>
    <cellStyle name="40% - Accent6 3 2 8" xfId="3634" xr:uid="{00000000-0005-0000-0000-0000610E0000}"/>
    <cellStyle name="40% - Accent6 3 2 9" xfId="10122" xr:uid="{46E2E66F-1DC3-407C-9BDB-4C68DD5B5240}"/>
    <cellStyle name="40% - Accent6 3 3" xfId="3635" xr:uid="{00000000-0005-0000-0000-0000620E0000}"/>
    <cellStyle name="40% - Accent6 3 3 2" xfId="3636" xr:uid="{00000000-0005-0000-0000-0000630E0000}"/>
    <cellStyle name="40% - Accent6 3 3 2 2" xfId="3637" xr:uid="{00000000-0005-0000-0000-0000640E0000}"/>
    <cellStyle name="40% - Accent6 3 3 2 2 2" xfId="3638" xr:uid="{00000000-0005-0000-0000-0000650E0000}"/>
    <cellStyle name="40% - Accent6 3 3 2 2 3" xfId="10144" xr:uid="{51C78510-00FB-47DF-9738-0BF9D3D19304}"/>
    <cellStyle name="40% - Accent6 3 3 2 3" xfId="3639" xr:uid="{00000000-0005-0000-0000-0000660E0000}"/>
    <cellStyle name="40% - Accent6 3 3 2 4" xfId="10143" xr:uid="{8AED2EDF-8381-4523-9FDC-1ABA98CB0FFB}"/>
    <cellStyle name="40% - Accent6 3 3 3" xfId="3640" xr:uid="{00000000-0005-0000-0000-0000670E0000}"/>
    <cellStyle name="40% - Accent6 3 3 3 2" xfId="3641" xr:uid="{00000000-0005-0000-0000-0000680E0000}"/>
    <cellStyle name="40% - Accent6 3 3 3 3" xfId="10145" xr:uid="{EAB04174-143D-4FB3-8A52-A0711FECEA6A}"/>
    <cellStyle name="40% - Accent6 3 3 4" xfId="3642" xr:uid="{00000000-0005-0000-0000-0000690E0000}"/>
    <cellStyle name="40% - Accent6 3 3 5" xfId="10142" xr:uid="{0A1834DF-3225-489C-9D47-852C63F709D5}"/>
    <cellStyle name="40% - Accent6 3 4" xfId="3643" xr:uid="{00000000-0005-0000-0000-00006A0E0000}"/>
    <cellStyle name="40% - Accent6 3 4 2" xfId="3644" xr:uid="{00000000-0005-0000-0000-00006B0E0000}"/>
    <cellStyle name="40% - Accent6 3 4 2 2" xfId="3645" xr:uid="{00000000-0005-0000-0000-00006C0E0000}"/>
    <cellStyle name="40% - Accent6 3 4 2 2 2" xfId="3646" xr:uid="{00000000-0005-0000-0000-00006D0E0000}"/>
    <cellStyle name="40% - Accent6 3 4 2 2 3" xfId="10148" xr:uid="{707D24C6-C3D8-44F3-AF61-4F2778134CC8}"/>
    <cellStyle name="40% - Accent6 3 4 2 3" xfId="3647" xr:uid="{00000000-0005-0000-0000-00006E0E0000}"/>
    <cellStyle name="40% - Accent6 3 4 2 4" xfId="10147" xr:uid="{C4D0214A-FC89-412D-A5C6-08118C647E7D}"/>
    <cellStyle name="40% - Accent6 3 4 3" xfId="3648" xr:uid="{00000000-0005-0000-0000-00006F0E0000}"/>
    <cellStyle name="40% - Accent6 3 4 3 2" xfId="3649" xr:uid="{00000000-0005-0000-0000-0000700E0000}"/>
    <cellStyle name="40% - Accent6 3 4 3 3" xfId="10149" xr:uid="{893F8408-23EB-4245-9F17-4056CE68A142}"/>
    <cellStyle name="40% - Accent6 3 4 4" xfId="3650" xr:uid="{00000000-0005-0000-0000-0000710E0000}"/>
    <cellStyle name="40% - Accent6 3 4 5" xfId="10146" xr:uid="{C2FBB63E-BD7C-4F25-9F9B-42DDC3D36418}"/>
    <cellStyle name="40% - Accent6 3 5" xfId="3651" xr:uid="{00000000-0005-0000-0000-0000720E0000}"/>
    <cellStyle name="40% - Accent6 3 5 2" xfId="3652" xr:uid="{00000000-0005-0000-0000-0000730E0000}"/>
    <cellStyle name="40% - Accent6 3 5 2 2" xfId="3653" xr:uid="{00000000-0005-0000-0000-0000740E0000}"/>
    <cellStyle name="40% - Accent6 3 5 2 2 2" xfId="3654" xr:uid="{00000000-0005-0000-0000-0000750E0000}"/>
    <cellStyle name="40% - Accent6 3 5 2 2 3" xfId="10152" xr:uid="{7011235E-D137-43AD-8810-053061E2549C}"/>
    <cellStyle name="40% - Accent6 3 5 2 3" xfId="3655" xr:uid="{00000000-0005-0000-0000-0000760E0000}"/>
    <cellStyle name="40% - Accent6 3 5 2 4" xfId="10151" xr:uid="{AE446354-6F9C-4D70-979E-438239044044}"/>
    <cellStyle name="40% - Accent6 3 5 3" xfId="3656" xr:uid="{00000000-0005-0000-0000-0000770E0000}"/>
    <cellStyle name="40% - Accent6 3 5 3 2" xfId="3657" xr:uid="{00000000-0005-0000-0000-0000780E0000}"/>
    <cellStyle name="40% - Accent6 3 5 3 3" xfId="10153" xr:uid="{431AEB27-03CA-452E-9616-7D8289D558D6}"/>
    <cellStyle name="40% - Accent6 3 5 4" xfId="3658" xr:uid="{00000000-0005-0000-0000-0000790E0000}"/>
    <cellStyle name="40% - Accent6 3 5 5" xfId="10150" xr:uid="{D39C59D8-88DD-4C80-8281-AF22E6E795EF}"/>
    <cellStyle name="40% - Accent6 3 6" xfId="3659" xr:uid="{00000000-0005-0000-0000-00007A0E0000}"/>
    <cellStyle name="40% - Accent6 3 6 2" xfId="3660" xr:uid="{00000000-0005-0000-0000-00007B0E0000}"/>
    <cellStyle name="40% - Accent6 3 6 2 2" xfId="3661" xr:uid="{00000000-0005-0000-0000-00007C0E0000}"/>
    <cellStyle name="40% - Accent6 3 6 2 2 2" xfId="3662" xr:uid="{00000000-0005-0000-0000-00007D0E0000}"/>
    <cellStyle name="40% - Accent6 3 6 2 2 3" xfId="10156" xr:uid="{569C7BA7-8891-4CD3-9D41-15919515F32F}"/>
    <cellStyle name="40% - Accent6 3 6 2 3" xfId="3663" xr:uid="{00000000-0005-0000-0000-00007E0E0000}"/>
    <cellStyle name="40% - Accent6 3 6 2 4" xfId="10155" xr:uid="{2C989703-37EB-493A-8920-374F879F69D7}"/>
    <cellStyle name="40% - Accent6 3 6 3" xfId="3664" xr:uid="{00000000-0005-0000-0000-00007F0E0000}"/>
    <cellStyle name="40% - Accent6 3 6 3 2" xfId="3665" xr:uid="{00000000-0005-0000-0000-0000800E0000}"/>
    <cellStyle name="40% - Accent6 3 6 3 3" xfId="10157" xr:uid="{167CA015-7BB6-46CC-B851-F46DA13CFA24}"/>
    <cellStyle name="40% - Accent6 3 6 4" xfId="3666" xr:uid="{00000000-0005-0000-0000-0000810E0000}"/>
    <cellStyle name="40% - Accent6 3 6 5" xfId="10154" xr:uid="{EB4FC48F-E9DC-401B-8E1C-CF83C9DD9AF2}"/>
    <cellStyle name="40% - Accent6 3 7" xfId="3667" xr:uid="{00000000-0005-0000-0000-0000820E0000}"/>
    <cellStyle name="40% - Accent6 3 7 2" xfId="3668" xr:uid="{00000000-0005-0000-0000-0000830E0000}"/>
    <cellStyle name="40% - Accent6 3 7 2 2" xfId="3669" xr:uid="{00000000-0005-0000-0000-0000840E0000}"/>
    <cellStyle name="40% - Accent6 3 7 2 3" xfId="10159" xr:uid="{21CEA980-58F2-46A6-B934-E4F5E3EE420D}"/>
    <cellStyle name="40% - Accent6 3 7 3" xfId="3670" xr:uid="{00000000-0005-0000-0000-0000850E0000}"/>
    <cellStyle name="40% - Accent6 3 7 4" xfId="10158" xr:uid="{B57ADBFB-6E04-4E5E-816B-42062228CE62}"/>
    <cellStyle name="40% - Accent6 3 8" xfId="3671" xr:uid="{00000000-0005-0000-0000-0000860E0000}"/>
    <cellStyle name="40% - Accent6 3 8 2" xfId="3672" xr:uid="{00000000-0005-0000-0000-0000870E0000}"/>
    <cellStyle name="40% - Accent6 3 8 3" xfId="10160" xr:uid="{7B83AC17-FE4F-45D1-8E03-ED3DE4307936}"/>
    <cellStyle name="40% - Accent6 3 9" xfId="3673" xr:uid="{00000000-0005-0000-0000-0000880E0000}"/>
    <cellStyle name="40% - Accent6 4" xfId="3674" xr:uid="{00000000-0005-0000-0000-0000890E0000}"/>
    <cellStyle name="40% - Accent6 4 2" xfId="3675" xr:uid="{00000000-0005-0000-0000-00008A0E0000}"/>
    <cellStyle name="40% - Accent6 4 2 2" xfId="3676" xr:uid="{00000000-0005-0000-0000-00008B0E0000}"/>
    <cellStyle name="40% - Accent6 4 2 2 2" xfId="3677" xr:uid="{00000000-0005-0000-0000-00008C0E0000}"/>
    <cellStyle name="40% - Accent6 4 2 2 2 2" xfId="3678" xr:uid="{00000000-0005-0000-0000-00008D0E0000}"/>
    <cellStyle name="40% - Accent6 4 2 2 2 3" xfId="10164" xr:uid="{F27A9791-A5EA-4C23-A475-6A9182309FF1}"/>
    <cellStyle name="40% - Accent6 4 2 2 3" xfId="3679" xr:uid="{00000000-0005-0000-0000-00008E0E0000}"/>
    <cellStyle name="40% - Accent6 4 2 2 4" xfId="10163" xr:uid="{768DAAEE-36CE-43C7-83FE-F5548666DDCC}"/>
    <cellStyle name="40% - Accent6 4 2 3" xfId="3680" xr:uid="{00000000-0005-0000-0000-00008F0E0000}"/>
    <cellStyle name="40% - Accent6 4 2 3 2" xfId="3681" xr:uid="{00000000-0005-0000-0000-0000900E0000}"/>
    <cellStyle name="40% - Accent6 4 2 3 3" xfId="10165" xr:uid="{6518C257-D652-4528-AEA2-8C3731A622F6}"/>
    <cellStyle name="40% - Accent6 4 2 4" xfId="3682" xr:uid="{00000000-0005-0000-0000-0000910E0000}"/>
    <cellStyle name="40% - Accent6 4 2 5" xfId="10162" xr:uid="{13FAB7C6-87CA-4BB7-83A3-3098C44970EA}"/>
    <cellStyle name="40% - Accent6 4 3" xfId="3683" xr:uid="{00000000-0005-0000-0000-0000920E0000}"/>
    <cellStyle name="40% - Accent6 4 3 2" xfId="3684" xr:uid="{00000000-0005-0000-0000-0000930E0000}"/>
    <cellStyle name="40% - Accent6 4 3 2 2" xfId="3685" xr:uid="{00000000-0005-0000-0000-0000940E0000}"/>
    <cellStyle name="40% - Accent6 4 3 2 2 2" xfId="3686" xr:uid="{00000000-0005-0000-0000-0000950E0000}"/>
    <cellStyle name="40% - Accent6 4 3 2 2 3" xfId="10168" xr:uid="{C7A34074-631C-4523-A3DA-B08AD3899BDC}"/>
    <cellStyle name="40% - Accent6 4 3 2 3" xfId="3687" xr:uid="{00000000-0005-0000-0000-0000960E0000}"/>
    <cellStyle name="40% - Accent6 4 3 2 4" xfId="10167" xr:uid="{CA49B564-F920-4631-A2B2-01A2FBA39D83}"/>
    <cellStyle name="40% - Accent6 4 3 3" xfId="3688" xr:uid="{00000000-0005-0000-0000-0000970E0000}"/>
    <cellStyle name="40% - Accent6 4 3 3 2" xfId="3689" xr:uid="{00000000-0005-0000-0000-0000980E0000}"/>
    <cellStyle name="40% - Accent6 4 3 3 3" xfId="10169" xr:uid="{06F68C9E-1A78-4EAD-9B7C-1A9A4ECCB6CB}"/>
    <cellStyle name="40% - Accent6 4 3 4" xfId="3690" xr:uid="{00000000-0005-0000-0000-0000990E0000}"/>
    <cellStyle name="40% - Accent6 4 3 5" xfId="10166" xr:uid="{D2599B4A-E451-4ADF-AD94-FC09720264B0}"/>
    <cellStyle name="40% - Accent6 4 4" xfId="3691" xr:uid="{00000000-0005-0000-0000-00009A0E0000}"/>
    <cellStyle name="40% - Accent6 4 4 2" xfId="3692" xr:uid="{00000000-0005-0000-0000-00009B0E0000}"/>
    <cellStyle name="40% - Accent6 4 4 2 2" xfId="3693" xr:uid="{00000000-0005-0000-0000-00009C0E0000}"/>
    <cellStyle name="40% - Accent6 4 4 2 2 2" xfId="3694" xr:uid="{00000000-0005-0000-0000-00009D0E0000}"/>
    <cellStyle name="40% - Accent6 4 4 2 2 3" xfId="10172" xr:uid="{4A22F41C-8A35-487D-B6A8-21BE78DAEEF3}"/>
    <cellStyle name="40% - Accent6 4 4 2 3" xfId="3695" xr:uid="{00000000-0005-0000-0000-00009E0E0000}"/>
    <cellStyle name="40% - Accent6 4 4 2 4" xfId="10171" xr:uid="{1923D414-B330-472E-A260-6663AA127CEE}"/>
    <cellStyle name="40% - Accent6 4 4 3" xfId="3696" xr:uid="{00000000-0005-0000-0000-00009F0E0000}"/>
    <cellStyle name="40% - Accent6 4 4 3 2" xfId="3697" xr:uid="{00000000-0005-0000-0000-0000A00E0000}"/>
    <cellStyle name="40% - Accent6 4 4 3 3" xfId="10173" xr:uid="{E940C127-FAF5-4868-A2E7-24F47BA05DDB}"/>
    <cellStyle name="40% - Accent6 4 4 4" xfId="3698" xr:uid="{00000000-0005-0000-0000-0000A10E0000}"/>
    <cellStyle name="40% - Accent6 4 4 5" xfId="10170" xr:uid="{50E9782B-24CB-4A34-AB24-3462617D26FD}"/>
    <cellStyle name="40% - Accent6 4 5" xfId="3699" xr:uid="{00000000-0005-0000-0000-0000A20E0000}"/>
    <cellStyle name="40% - Accent6 4 5 2" xfId="3700" xr:uid="{00000000-0005-0000-0000-0000A30E0000}"/>
    <cellStyle name="40% - Accent6 4 5 2 2" xfId="3701" xr:uid="{00000000-0005-0000-0000-0000A40E0000}"/>
    <cellStyle name="40% - Accent6 4 5 2 2 2" xfId="3702" xr:uid="{00000000-0005-0000-0000-0000A50E0000}"/>
    <cellStyle name="40% - Accent6 4 5 2 2 3" xfId="10176" xr:uid="{DB46B54F-722E-477A-9485-14A37CE00BE8}"/>
    <cellStyle name="40% - Accent6 4 5 2 3" xfId="3703" xr:uid="{00000000-0005-0000-0000-0000A60E0000}"/>
    <cellStyle name="40% - Accent6 4 5 2 4" xfId="10175" xr:uid="{A98439DF-14A7-494A-8083-BD3EDD6DCAD0}"/>
    <cellStyle name="40% - Accent6 4 5 3" xfId="3704" xr:uid="{00000000-0005-0000-0000-0000A70E0000}"/>
    <cellStyle name="40% - Accent6 4 5 3 2" xfId="3705" xr:uid="{00000000-0005-0000-0000-0000A80E0000}"/>
    <cellStyle name="40% - Accent6 4 5 3 3" xfId="10177" xr:uid="{125573B0-7489-44B8-88CC-11EE83774F0D}"/>
    <cellStyle name="40% - Accent6 4 5 4" xfId="3706" xr:uid="{00000000-0005-0000-0000-0000A90E0000}"/>
    <cellStyle name="40% - Accent6 4 5 5" xfId="10174" xr:uid="{78D477CB-FAFC-4B37-8B2A-19A3DE9E226F}"/>
    <cellStyle name="40% - Accent6 4 6" xfId="3707" xr:uid="{00000000-0005-0000-0000-0000AA0E0000}"/>
    <cellStyle name="40% - Accent6 4 6 2" xfId="3708" xr:uid="{00000000-0005-0000-0000-0000AB0E0000}"/>
    <cellStyle name="40% - Accent6 4 6 2 2" xfId="3709" xr:uid="{00000000-0005-0000-0000-0000AC0E0000}"/>
    <cellStyle name="40% - Accent6 4 6 2 3" xfId="10179" xr:uid="{04209027-7120-4CCA-9A52-C3B49B6048AE}"/>
    <cellStyle name="40% - Accent6 4 6 3" xfId="3710" xr:uid="{00000000-0005-0000-0000-0000AD0E0000}"/>
    <cellStyle name="40% - Accent6 4 6 4" xfId="10178" xr:uid="{15282372-4F60-49EC-8D06-C4E9AB89BD5E}"/>
    <cellStyle name="40% - Accent6 4 7" xfId="3711" xr:uid="{00000000-0005-0000-0000-0000AE0E0000}"/>
    <cellStyle name="40% - Accent6 4 7 2" xfId="3712" xr:uid="{00000000-0005-0000-0000-0000AF0E0000}"/>
    <cellStyle name="40% - Accent6 4 7 3" xfId="10180" xr:uid="{688E06D4-E27F-4F5F-B324-56EF21D769F5}"/>
    <cellStyle name="40% - Accent6 4 8" xfId="3713" xr:uid="{00000000-0005-0000-0000-0000B00E0000}"/>
    <cellStyle name="40% - Accent6 4 9" xfId="10161" xr:uid="{A5E36237-DC27-4581-BB9E-37CD3FE5B457}"/>
    <cellStyle name="40% - Accent6 5" xfId="3714" xr:uid="{00000000-0005-0000-0000-0000B10E0000}"/>
    <cellStyle name="40% - Accent6 5 2" xfId="3715" xr:uid="{00000000-0005-0000-0000-0000B20E0000}"/>
    <cellStyle name="40% - Accent6 5 2 2" xfId="3716" xr:uid="{00000000-0005-0000-0000-0000B30E0000}"/>
    <cellStyle name="40% - Accent6 5 2 2 2" xfId="3717" xr:uid="{00000000-0005-0000-0000-0000B40E0000}"/>
    <cellStyle name="40% - Accent6 5 2 2 3" xfId="10183" xr:uid="{2DD385EB-9E05-4D8E-A2B6-D630EC15BAC7}"/>
    <cellStyle name="40% - Accent6 5 2 3" xfId="3718" xr:uid="{00000000-0005-0000-0000-0000B50E0000}"/>
    <cellStyle name="40% - Accent6 5 2 4" xfId="10182" xr:uid="{3D0F1916-3185-48D1-8B8F-B6D3316A618D}"/>
    <cellStyle name="40% - Accent6 5 3" xfId="3719" xr:uid="{00000000-0005-0000-0000-0000B60E0000}"/>
    <cellStyle name="40% - Accent6 5 3 2" xfId="3720" xr:uid="{00000000-0005-0000-0000-0000B70E0000}"/>
    <cellStyle name="40% - Accent6 5 3 3" xfId="10184" xr:uid="{6589824A-62BE-4452-9469-C03D4E9BF667}"/>
    <cellStyle name="40% - Accent6 5 4" xfId="3721" xr:uid="{00000000-0005-0000-0000-0000B80E0000}"/>
    <cellStyle name="40% - Accent6 5 5" xfId="10181" xr:uid="{97DC5F54-CF49-49C0-9009-6F88E34960AF}"/>
    <cellStyle name="40% - Accent6 6" xfId="3722" xr:uid="{00000000-0005-0000-0000-0000B90E0000}"/>
    <cellStyle name="40% - Accent6 6 2" xfId="3723" xr:uid="{00000000-0005-0000-0000-0000BA0E0000}"/>
    <cellStyle name="40% - Accent6 6 2 2" xfId="3724" xr:uid="{00000000-0005-0000-0000-0000BB0E0000}"/>
    <cellStyle name="40% - Accent6 6 2 2 2" xfId="3725" xr:uid="{00000000-0005-0000-0000-0000BC0E0000}"/>
    <cellStyle name="40% - Accent6 6 2 2 3" xfId="10187" xr:uid="{3C952F0C-25EF-40ED-AA01-D0604B70DFF8}"/>
    <cellStyle name="40% - Accent6 6 2 3" xfId="3726" xr:uid="{00000000-0005-0000-0000-0000BD0E0000}"/>
    <cellStyle name="40% - Accent6 6 2 4" xfId="10186" xr:uid="{74A7F689-3608-4E14-AEAB-56ACCED5A852}"/>
    <cellStyle name="40% - Accent6 6 3" xfId="3727" xr:uid="{00000000-0005-0000-0000-0000BE0E0000}"/>
    <cellStyle name="40% - Accent6 6 3 2" xfId="3728" xr:uid="{00000000-0005-0000-0000-0000BF0E0000}"/>
    <cellStyle name="40% - Accent6 6 3 3" xfId="10188" xr:uid="{85E52E11-794B-4A53-8AF0-D7AEF3AEC775}"/>
    <cellStyle name="40% - Accent6 6 4" xfId="3729" xr:uid="{00000000-0005-0000-0000-0000C00E0000}"/>
    <cellStyle name="40% - Accent6 6 5" xfId="10185" xr:uid="{D4B34039-9FBD-44A3-B0F6-BA95F0D10D30}"/>
    <cellStyle name="40% - Accent6 7" xfId="3730" xr:uid="{00000000-0005-0000-0000-0000C10E0000}"/>
    <cellStyle name="40% - Accent6 7 2" xfId="3731" xr:uid="{00000000-0005-0000-0000-0000C20E0000}"/>
    <cellStyle name="40% - Accent6 7 2 2" xfId="3732" xr:uid="{00000000-0005-0000-0000-0000C30E0000}"/>
    <cellStyle name="40% - Accent6 7 2 2 2" xfId="3733" xr:uid="{00000000-0005-0000-0000-0000C40E0000}"/>
    <cellStyle name="40% - Accent6 7 2 2 3" xfId="10191" xr:uid="{9D1F47A9-C07E-4BB7-8CAA-086D41FC7F41}"/>
    <cellStyle name="40% - Accent6 7 2 3" xfId="3734" xr:uid="{00000000-0005-0000-0000-0000C50E0000}"/>
    <cellStyle name="40% - Accent6 7 2 4" xfId="10190" xr:uid="{AFBF802A-E625-41AA-90B5-9A33B121F9BA}"/>
    <cellStyle name="40% - Accent6 7 3" xfId="3735" xr:uid="{00000000-0005-0000-0000-0000C60E0000}"/>
    <cellStyle name="40% - Accent6 7 3 2" xfId="3736" xr:uid="{00000000-0005-0000-0000-0000C70E0000}"/>
    <cellStyle name="40% - Accent6 7 3 3" xfId="10192" xr:uid="{00ED3593-F69F-40F8-8649-53B3B97FF341}"/>
    <cellStyle name="40% - Accent6 7 4" xfId="3737" xr:uid="{00000000-0005-0000-0000-0000C80E0000}"/>
    <cellStyle name="40% - Accent6 7 5" xfId="10189" xr:uid="{5F495B45-116A-45BC-A608-B2F06C0722BD}"/>
    <cellStyle name="40% - Accent6 8" xfId="3738" xr:uid="{00000000-0005-0000-0000-0000C90E0000}"/>
    <cellStyle name="40% - Accent6 8 2" xfId="3739" xr:uid="{00000000-0005-0000-0000-0000CA0E0000}"/>
    <cellStyle name="40% - Accent6 8 2 2" xfId="3740" xr:uid="{00000000-0005-0000-0000-0000CB0E0000}"/>
    <cellStyle name="40% - Accent6 8 2 2 2" xfId="3741" xr:uid="{00000000-0005-0000-0000-0000CC0E0000}"/>
    <cellStyle name="40% - Accent6 8 2 2 3" xfId="10195" xr:uid="{8E4101D2-D52D-4157-8AE9-6F7B46D2B793}"/>
    <cellStyle name="40% - Accent6 8 2 3" xfId="3742" xr:uid="{00000000-0005-0000-0000-0000CD0E0000}"/>
    <cellStyle name="40% - Accent6 8 2 4" xfId="10194" xr:uid="{4919365F-2AAC-4DF5-B033-8E73850A510F}"/>
    <cellStyle name="40% - Accent6 8 3" xfId="3743" xr:uid="{00000000-0005-0000-0000-0000CE0E0000}"/>
    <cellStyle name="40% - Accent6 8 3 2" xfId="3744" xr:uid="{00000000-0005-0000-0000-0000CF0E0000}"/>
    <cellStyle name="40% - Accent6 8 3 3" xfId="10196" xr:uid="{FE5A7A1F-A863-4309-A43D-9D226EF3E989}"/>
    <cellStyle name="40% - Accent6 8 4" xfId="3745" xr:uid="{00000000-0005-0000-0000-0000D00E0000}"/>
    <cellStyle name="40% - Accent6 8 5" xfId="10193" xr:uid="{B58F81F7-43BA-4AFF-B998-7FE6564058A5}"/>
    <cellStyle name="Comma" xfId="13121" builtinId="3"/>
    <cellStyle name="Comma 10" xfId="3746" xr:uid="{00000000-0005-0000-0000-0000D10E0000}"/>
    <cellStyle name="Comma 10 2" xfId="3747" xr:uid="{00000000-0005-0000-0000-0000D20E0000}"/>
    <cellStyle name="Comma 10 2 10" xfId="3748" xr:uid="{00000000-0005-0000-0000-0000D30E0000}"/>
    <cellStyle name="Comma 10 2 10 2" xfId="10199" xr:uid="{B15C333A-8F16-4DAC-B4D1-149CF11EAE9D}"/>
    <cellStyle name="Comma 10 2 11" xfId="3749" xr:uid="{00000000-0005-0000-0000-0000D40E0000}"/>
    <cellStyle name="Comma 10 2 11 2" xfId="10200" xr:uid="{062482A7-4A86-425D-80B6-81E3285509E1}"/>
    <cellStyle name="Comma 10 2 12" xfId="3750" xr:uid="{00000000-0005-0000-0000-0000D50E0000}"/>
    <cellStyle name="Comma 10 2 13" xfId="10198" xr:uid="{6B6D2E90-5605-431C-B16C-A9BEC65483BC}"/>
    <cellStyle name="Comma 10 2 2" xfId="3751" xr:uid="{00000000-0005-0000-0000-0000D60E0000}"/>
    <cellStyle name="Comma 10 2 2 2" xfId="3752" xr:uid="{00000000-0005-0000-0000-0000D70E0000}"/>
    <cellStyle name="Comma 10 2 2 2 2" xfId="10202" xr:uid="{0CF2A6CC-B79B-4540-A3C8-A4AA463B928C}"/>
    <cellStyle name="Comma 10 2 2 3" xfId="3753" xr:uid="{00000000-0005-0000-0000-0000D80E0000}"/>
    <cellStyle name="Comma 10 2 2 3 2" xfId="10203" xr:uid="{26B0009F-DC6A-4961-9546-DF6C9FFA544A}"/>
    <cellStyle name="Comma 10 2 2 4" xfId="3754" xr:uid="{00000000-0005-0000-0000-0000D90E0000}"/>
    <cellStyle name="Comma 10 2 2 5" xfId="10201" xr:uid="{54567824-A1E6-464D-8270-4CD7E3CCF502}"/>
    <cellStyle name="Comma 10 2 3" xfId="3755" xr:uid="{00000000-0005-0000-0000-0000DA0E0000}"/>
    <cellStyle name="Comma 10 2 3 2" xfId="3756" xr:uid="{00000000-0005-0000-0000-0000DB0E0000}"/>
    <cellStyle name="Comma 10 2 3 2 2" xfId="10205" xr:uid="{3271F33D-948E-4F7C-B062-262143C05FE5}"/>
    <cellStyle name="Comma 10 2 3 3" xfId="3757" xr:uid="{00000000-0005-0000-0000-0000DC0E0000}"/>
    <cellStyle name="Comma 10 2 3 3 2" xfId="10206" xr:uid="{7B6F8145-6E3B-4285-A6DD-A14EECE99C5F}"/>
    <cellStyle name="Comma 10 2 3 4" xfId="3758" xr:uid="{00000000-0005-0000-0000-0000DD0E0000}"/>
    <cellStyle name="Comma 10 2 3 5" xfId="10204" xr:uid="{192DA455-9D50-4A7D-9B3F-9A38945D3596}"/>
    <cellStyle name="Comma 10 2 4" xfId="3759" xr:uid="{00000000-0005-0000-0000-0000DE0E0000}"/>
    <cellStyle name="Comma 10 2 4 2" xfId="3760" xr:uid="{00000000-0005-0000-0000-0000DF0E0000}"/>
    <cellStyle name="Comma 10 2 4 2 2" xfId="10208" xr:uid="{F26F5FF8-D745-426D-BD8C-E86D56E26315}"/>
    <cellStyle name="Comma 10 2 4 3" xfId="3761" xr:uid="{00000000-0005-0000-0000-0000E00E0000}"/>
    <cellStyle name="Comma 10 2 4 3 2" xfId="10209" xr:uid="{A040F454-BFA3-4549-B8F1-C74CD3488919}"/>
    <cellStyle name="Comma 10 2 4 4" xfId="3762" xr:uid="{00000000-0005-0000-0000-0000E10E0000}"/>
    <cellStyle name="Comma 10 2 4 5" xfId="10207" xr:uid="{A36453E6-19D9-4FA3-94DB-A544798BB284}"/>
    <cellStyle name="Comma 10 2 5" xfId="3763" xr:uid="{00000000-0005-0000-0000-0000E20E0000}"/>
    <cellStyle name="Comma 10 2 5 2" xfId="3764" xr:uid="{00000000-0005-0000-0000-0000E30E0000}"/>
    <cellStyle name="Comma 10 2 5 2 2" xfId="10211" xr:uid="{B1F59DCA-67E2-45EB-96C1-26B69E24276E}"/>
    <cellStyle name="Comma 10 2 5 3" xfId="3765" xr:uid="{00000000-0005-0000-0000-0000E40E0000}"/>
    <cellStyle name="Comma 10 2 5 3 2" xfId="10212" xr:uid="{7373ADE8-8092-49E4-B819-D4B99AC69D2D}"/>
    <cellStyle name="Comma 10 2 5 4" xfId="3766" xr:uid="{00000000-0005-0000-0000-0000E50E0000}"/>
    <cellStyle name="Comma 10 2 5 5" xfId="10210" xr:uid="{755925DB-7993-4902-9D06-EF63E6816551}"/>
    <cellStyle name="Comma 10 2 6" xfId="3767" xr:uid="{00000000-0005-0000-0000-0000E60E0000}"/>
    <cellStyle name="Comma 10 2 6 2" xfId="3768" xr:uid="{00000000-0005-0000-0000-0000E70E0000}"/>
    <cellStyle name="Comma 10 2 6 2 2" xfId="10214" xr:uid="{4F1180DD-3AF0-41C8-A698-8E12DBC75E3D}"/>
    <cellStyle name="Comma 10 2 6 3" xfId="3769" xr:uid="{00000000-0005-0000-0000-0000E80E0000}"/>
    <cellStyle name="Comma 10 2 6 3 2" xfId="10215" xr:uid="{AE9186D0-B315-4F9B-AB46-5D91785D3DE5}"/>
    <cellStyle name="Comma 10 2 6 4" xfId="3770" xr:uid="{00000000-0005-0000-0000-0000E90E0000}"/>
    <cellStyle name="Comma 10 2 6 5" xfId="10213" xr:uid="{015C7645-6557-4BC3-9CB5-87919C416708}"/>
    <cellStyle name="Comma 10 2 7" xfId="3771" xr:uid="{00000000-0005-0000-0000-0000EA0E0000}"/>
    <cellStyle name="Comma 10 2 7 2" xfId="3772" xr:uid="{00000000-0005-0000-0000-0000EB0E0000}"/>
    <cellStyle name="Comma 10 2 7 2 2" xfId="10217" xr:uid="{BC8EB29B-FD68-4BC0-A136-4162F99DA844}"/>
    <cellStyle name="Comma 10 2 7 3" xfId="3773" xr:uid="{00000000-0005-0000-0000-0000EC0E0000}"/>
    <cellStyle name="Comma 10 2 7 3 2" xfId="10218" xr:uid="{4D5309B3-E49F-4A87-94B7-9197840234A7}"/>
    <cellStyle name="Comma 10 2 7 4" xfId="3774" xr:uid="{00000000-0005-0000-0000-0000ED0E0000}"/>
    <cellStyle name="Comma 10 2 7 5" xfId="10216" xr:uid="{0554A97B-9389-4D3B-A899-323EE88A4568}"/>
    <cellStyle name="Comma 10 2 8" xfId="3775" xr:uid="{00000000-0005-0000-0000-0000EE0E0000}"/>
    <cellStyle name="Comma 10 2 8 2" xfId="3776" xr:uid="{00000000-0005-0000-0000-0000EF0E0000}"/>
    <cellStyle name="Comma 10 2 8 2 2" xfId="10220" xr:uid="{2C8DB29C-9C50-485B-93E9-0443194BF90C}"/>
    <cellStyle name="Comma 10 2 8 3" xfId="3777" xr:uid="{00000000-0005-0000-0000-0000F00E0000}"/>
    <cellStyle name="Comma 10 2 8 3 2" xfId="10221" xr:uid="{6CD185B0-4B51-4F34-B0E3-21194713B190}"/>
    <cellStyle name="Comma 10 2 8 4" xfId="3778" xr:uid="{00000000-0005-0000-0000-0000F10E0000}"/>
    <cellStyle name="Comma 10 2 8 5" xfId="10219" xr:uid="{E33D0552-31BC-4651-95AF-02FA39585150}"/>
    <cellStyle name="Comma 10 2 9" xfId="3779" xr:uid="{00000000-0005-0000-0000-0000F20E0000}"/>
    <cellStyle name="Comma 10 2 9 2" xfId="3780" xr:uid="{00000000-0005-0000-0000-0000F30E0000}"/>
    <cellStyle name="Comma 10 2 9 2 2" xfId="10223" xr:uid="{23AC9B11-5507-4BAD-8D31-BD3C8CFFE87D}"/>
    <cellStyle name="Comma 10 2 9 3" xfId="3781" xr:uid="{00000000-0005-0000-0000-0000F40E0000}"/>
    <cellStyle name="Comma 10 2 9 4" xfId="10222" xr:uid="{741F4C5B-7C61-4B7F-9E0C-1969068809C5}"/>
    <cellStyle name="Comma 10 3" xfId="3782" xr:uid="{00000000-0005-0000-0000-0000F50E0000}"/>
    <cellStyle name="Comma 10 3 2" xfId="3783" xr:uid="{00000000-0005-0000-0000-0000F60E0000}"/>
    <cellStyle name="Comma 10 3 2 2" xfId="10225" xr:uid="{EA261453-66DD-4D11-B637-C84655BCA355}"/>
    <cellStyle name="Comma 10 3 3" xfId="3784" xr:uid="{00000000-0005-0000-0000-0000F70E0000}"/>
    <cellStyle name="Comma 10 3 4" xfId="10224" xr:uid="{E0CCBF64-1243-4B65-8BD6-79E932C4F964}"/>
    <cellStyle name="Comma 10 4" xfId="3785" xr:uid="{00000000-0005-0000-0000-0000F80E0000}"/>
    <cellStyle name="Comma 10 5" xfId="10197" xr:uid="{A9785BD8-0AE6-4972-8D5F-484B5DF1893B}"/>
    <cellStyle name="Comma 11" xfId="3786" xr:uid="{00000000-0005-0000-0000-0000F90E0000}"/>
    <cellStyle name="Comma 11 2" xfId="3787" xr:uid="{00000000-0005-0000-0000-0000FA0E0000}"/>
    <cellStyle name="Comma 11 2 2" xfId="3788" xr:uid="{00000000-0005-0000-0000-0000FB0E0000}"/>
    <cellStyle name="Comma 11 2 2 10" xfId="3789" xr:uid="{00000000-0005-0000-0000-0000FC0E0000}"/>
    <cellStyle name="Comma 11 2 2 10 2" xfId="10229" xr:uid="{89FB4CEE-267F-43E8-91B9-0C343B6622D0}"/>
    <cellStyle name="Comma 11 2 2 11" xfId="3790" xr:uid="{00000000-0005-0000-0000-0000FD0E0000}"/>
    <cellStyle name="Comma 11 2 2 11 2" xfId="10230" xr:uid="{E41CAD5A-3075-4CFA-BC8E-26AB9AF4AE0B}"/>
    <cellStyle name="Comma 11 2 2 12" xfId="3791" xr:uid="{00000000-0005-0000-0000-0000FE0E0000}"/>
    <cellStyle name="Comma 11 2 2 13" xfId="10228" xr:uid="{24702C12-E460-451C-B92B-2A073477805B}"/>
    <cellStyle name="Comma 11 2 2 2" xfId="3792" xr:uid="{00000000-0005-0000-0000-0000FF0E0000}"/>
    <cellStyle name="Comma 11 2 2 2 2" xfId="3793" xr:uid="{00000000-0005-0000-0000-0000000F0000}"/>
    <cellStyle name="Comma 11 2 2 2 2 2" xfId="10232" xr:uid="{C6CE3FE8-6132-4CF1-AE95-47383B4A4678}"/>
    <cellStyle name="Comma 11 2 2 2 3" xfId="3794" xr:uid="{00000000-0005-0000-0000-0000010F0000}"/>
    <cellStyle name="Comma 11 2 2 2 3 2" xfId="10233" xr:uid="{57328341-4A12-44FA-84B0-1C1BF23BA103}"/>
    <cellStyle name="Comma 11 2 2 2 4" xfId="3795" xr:uid="{00000000-0005-0000-0000-0000020F0000}"/>
    <cellStyle name="Comma 11 2 2 2 5" xfId="10231" xr:uid="{8DCAAACC-199B-41B6-9C80-4DF565A4D3CD}"/>
    <cellStyle name="Comma 11 2 2 3" xfId="3796" xr:uid="{00000000-0005-0000-0000-0000030F0000}"/>
    <cellStyle name="Comma 11 2 2 3 2" xfId="3797" xr:uid="{00000000-0005-0000-0000-0000040F0000}"/>
    <cellStyle name="Comma 11 2 2 3 2 2" xfId="10235" xr:uid="{D2BFD73F-3A75-4949-B5F3-D57C4AF620E3}"/>
    <cellStyle name="Comma 11 2 2 3 3" xfId="3798" xr:uid="{00000000-0005-0000-0000-0000050F0000}"/>
    <cellStyle name="Comma 11 2 2 3 3 2" xfId="10236" xr:uid="{350B35B4-F533-4A80-8EB9-6EF43ED38B76}"/>
    <cellStyle name="Comma 11 2 2 3 4" xfId="3799" xr:uid="{00000000-0005-0000-0000-0000060F0000}"/>
    <cellStyle name="Comma 11 2 2 3 5" xfId="10234" xr:uid="{E99FED52-1B01-4C17-B4EC-C61FD933B53E}"/>
    <cellStyle name="Comma 11 2 2 4" xfId="3800" xr:uid="{00000000-0005-0000-0000-0000070F0000}"/>
    <cellStyle name="Comma 11 2 2 4 2" xfId="3801" xr:uid="{00000000-0005-0000-0000-0000080F0000}"/>
    <cellStyle name="Comma 11 2 2 4 2 2" xfId="10238" xr:uid="{63D3DDF0-3C33-4AF4-A5D4-6C6086DFAD6B}"/>
    <cellStyle name="Comma 11 2 2 4 3" xfId="3802" xr:uid="{00000000-0005-0000-0000-0000090F0000}"/>
    <cellStyle name="Comma 11 2 2 4 3 2" xfId="10239" xr:uid="{37E5AD05-4ECA-4447-A5E1-F692B97209BC}"/>
    <cellStyle name="Comma 11 2 2 4 4" xfId="3803" xr:uid="{00000000-0005-0000-0000-00000A0F0000}"/>
    <cellStyle name="Comma 11 2 2 4 5" xfId="10237" xr:uid="{F5690B6B-9D4D-46B2-ACB8-CCBC28A4C48F}"/>
    <cellStyle name="Comma 11 2 2 5" xfId="3804" xr:uid="{00000000-0005-0000-0000-00000B0F0000}"/>
    <cellStyle name="Comma 11 2 2 5 2" xfId="3805" xr:uid="{00000000-0005-0000-0000-00000C0F0000}"/>
    <cellStyle name="Comma 11 2 2 5 2 2" xfId="10241" xr:uid="{AE643EA2-3F90-41D9-A738-6ACF1F1F50DC}"/>
    <cellStyle name="Comma 11 2 2 5 3" xfId="3806" xr:uid="{00000000-0005-0000-0000-00000D0F0000}"/>
    <cellStyle name="Comma 11 2 2 5 3 2" xfId="10242" xr:uid="{2A5D8410-80BA-4C9B-BB6E-ED876D99825F}"/>
    <cellStyle name="Comma 11 2 2 5 4" xfId="3807" xr:uid="{00000000-0005-0000-0000-00000E0F0000}"/>
    <cellStyle name="Comma 11 2 2 5 5" xfId="10240" xr:uid="{E307B7B4-84E7-4971-A0B1-F1C27EDBEEF7}"/>
    <cellStyle name="Comma 11 2 2 6" xfId="3808" xr:uid="{00000000-0005-0000-0000-00000F0F0000}"/>
    <cellStyle name="Comma 11 2 2 6 2" xfId="3809" xr:uid="{00000000-0005-0000-0000-0000100F0000}"/>
    <cellStyle name="Comma 11 2 2 6 2 2" xfId="10244" xr:uid="{E9E6A53E-BAAD-48D5-9535-EAF6B40F9C7E}"/>
    <cellStyle name="Comma 11 2 2 6 3" xfId="3810" xr:uid="{00000000-0005-0000-0000-0000110F0000}"/>
    <cellStyle name="Comma 11 2 2 6 3 2" xfId="10245" xr:uid="{05EF6FC8-51ED-49EE-A521-2754D395EF9C}"/>
    <cellStyle name="Comma 11 2 2 6 4" xfId="3811" xr:uid="{00000000-0005-0000-0000-0000120F0000}"/>
    <cellStyle name="Comma 11 2 2 6 5" xfId="10243" xr:uid="{1C5E2EB1-6C76-4151-AD23-0DB06DAC76AF}"/>
    <cellStyle name="Comma 11 2 2 7" xfId="3812" xr:uid="{00000000-0005-0000-0000-0000130F0000}"/>
    <cellStyle name="Comma 11 2 2 7 2" xfId="3813" xr:uid="{00000000-0005-0000-0000-0000140F0000}"/>
    <cellStyle name="Comma 11 2 2 7 2 2" xfId="10247" xr:uid="{2ACC125C-9F72-480C-8DCD-720A97F53C4A}"/>
    <cellStyle name="Comma 11 2 2 7 3" xfId="3814" xr:uid="{00000000-0005-0000-0000-0000150F0000}"/>
    <cellStyle name="Comma 11 2 2 7 3 2" xfId="10248" xr:uid="{1F4EA318-5C2D-4AD1-B55C-788F53958D7E}"/>
    <cellStyle name="Comma 11 2 2 7 4" xfId="3815" xr:uid="{00000000-0005-0000-0000-0000160F0000}"/>
    <cellStyle name="Comma 11 2 2 7 5" xfId="10246" xr:uid="{87FFC099-1676-4D5A-8808-E56EEFA43BDD}"/>
    <cellStyle name="Comma 11 2 2 8" xfId="3816" xr:uid="{00000000-0005-0000-0000-0000170F0000}"/>
    <cellStyle name="Comma 11 2 2 8 2" xfId="3817" xr:uid="{00000000-0005-0000-0000-0000180F0000}"/>
    <cellStyle name="Comma 11 2 2 8 2 2" xfId="10250" xr:uid="{39EE8AFB-BE77-4E8D-80E6-B358C1C256E3}"/>
    <cellStyle name="Comma 11 2 2 8 3" xfId="3818" xr:uid="{00000000-0005-0000-0000-0000190F0000}"/>
    <cellStyle name="Comma 11 2 2 8 3 2" xfId="10251" xr:uid="{ABCD5BAE-077B-4254-B5A9-0E8BE5328E00}"/>
    <cellStyle name="Comma 11 2 2 8 4" xfId="3819" xr:uid="{00000000-0005-0000-0000-00001A0F0000}"/>
    <cellStyle name="Comma 11 2 2 8 5" xfId="10249" xr:uid="{7C145D6C-36B9-4F4E-92C2-AB234F578121}"/>
    <cellStyle name="Comma 11 2 2 9" xfId="3820" xr:uid="{00000000-0005-0000-0000-00001B0F0000}"/>
    <cellStyle name="Comma 11 2 2 9 2" xfId="3821" xr:uid="{00000000-0005-0000-0000-00001C0F0000}"/>
    <cellStyle name="Comma 11 2 2 9 2 2" xfId="10253" xr:uid="{03A46C8B-16D1-4D15-998E-76C615C21E05}"/>
    <cellStyle name="Comma 11 2 2 9 3" xfId="3822" xr:uid="{00000000-0005-0000-0000-00001D0F0000}"/>
    <cellStyle name="Comma 11 2 2 9 4" xfId="10252" xr:uid="{1512CC8D-7F97-4FDD-BEDF-C7E8649CC1AB}"/>
    <cellStyle name="Comma 11 2 3" xfId="3823" xr:uid="{00000000-0005-0000-0000-00001E0F0000}"/>
    <cellStyle name="Comma 11 2 3 2" xfId="3824" xr:uid="{00000000-0005-0000-0000-00001F0F0000}"/>
    <cellStyle name="Comma 11 2 3 2 2" xfId="10255" xr:uid="{D8E32FD1-A9CA-4550-983F-D79F45691C2B}"/>
    <cellStyle name="Comma 11 2 3 3" xfId="3825" xr:uid="{00000000-0005-0000-0000-0000200F0000}"/>
    <cellStyle name="Comma 11 2 3 4" xfId="10254" xr:uid="{EE1918C1-024E-47CD-82EF-BCCDD71F9C0D}"/>
    <cellStyle name="Comma 11 2 4" xfId="3826" xr:uid="{00000000-0005-0000-0000-0000210F0000}"/>
    <cellStyle name="Comma 11 2 5" xfId="10227" xr:uid="{81F590D8-A2DB-42D5-A908-5AE0745C2B15}"/>
    <cellStyle name="Comma 11 3" xfId="3827" xr:uid="{00000000-0005-0000-0000-0000220F0000}"/>
    <cellStyle name="Comma 11 3 2" xfId="3828" xr:uid="{00000000-0005-0000-0000-0000230F0000}"/>
    <cellStyle name="Comma 11 3 2 10" xfId="3829" xr:uid="{00000000-0005-0000-0000-0000240F0000}"/>
    <cellStyle name="Comma 11 3 2 10 2" xfId="10258" xr:uid="{3E83A9D3-DE38-42A2-9A98-DF3179FC02AE}"/>
    <cellStyle name="Comma 11 3 2 11" xfId="3830" xr:uid="{00000000-0005-0000-0000-0000250F0000}"/>
    <cellStyle name="Comma 11 3 2 11 2" xfId="10259" xr:uid="{9A88E06D-C0A0-407A-9758-4338192A31E9}"/>
    <cellStyle name="Comma 11 3 2 12" xfId="3831" xr:uid="{00000000-0005-0000-0000-0000260F0000}"/>
    <cellStyle name="Comma 11 3 2 13" xfId="10257" xr:uid="{12ED968E-7872-497E-BED6-50D0A8D59A9D}"/>
    <cellStyle name="Comma 11 3 2 2" xfId="3832" xr:uid="{00000000-0005-0000-0000-0000270F0000}"/>
    <cellStyle name="Comma 11 3 2 2 2" xfId="3833" xr:uid="{00000000-0005-0000-0000-0000280F0000}"/>
    <cellStyle name="Comma 11 3 2 2 2 2" xfId="10261" xr:uid="{CADE8578-0D79-4F4E-A2D4-477A61638A36}"/>
    <cellStyle name="Comma 11 3 2 2 3" xfId="3834" xr:uid="{00000000-0005-0000-0000-0000290F0000}"/>
    <cellStyle name="Comma 11 3 2 2 3 2" xfId="10262" xr:uid="{6E8C2EE5-8A7D-44A3-BEF1-A2503F28EB18}"/>
    <cellStyle name="Comma 11 3 2 2 4" xfId="3835" xr:uid="{00000000-0005-0000-0000-00002A0F0000}"/>
    <cellStyle name="Comma 11 3 2 2 5" xfId="10260" xr:uid="{14F731FE-05A1-4DAA-99BF-7402A346B163}"/>
    <cellStyle name="Comma 11 3 2 3" xfId="3836" xr:uid="{00000000-0005-0000-0000-00002B0F0000}"/>
    <cellStyle name="Comma 11 3 2 3 2" xfId="3837" xr:uid="{00000000-0005-0000-0000-00002C0F0000}"/>
    <cellStyle name="Comma 11 3 2 3 2 2" xfId="10264" xr:uid="{4AD5A46E-9F8B-4041-8D9C-61ACD1A934C2}"/>
    <cellStyle name="Comma 11 3 2 3 3" xfId="3838" xr:uid="{00000000-0005-0000-0000-00002D0F0000}"/>
    <cellStyle name="Comma 11 3 2 3 3 2" xfId="10265" xr:uid="{A191AFE1-A1F8-4234-92B3-B4331732B06E}"/>
    <cellStyle name="Comma 11 3 2 3 4" xfId="3839" xr:uid="{00000000-0005-0000-0000-00002E0F0000}"/>
    <cellStyle name="Comma 11 3 2 3 5" xfId="10263" xr:uid="{F78A5E9E-F5D5-486E-9CEF-BB5FE1EA99E2}"/>
    <cellStyle name="Comma 11 3 2 4" xfId="3840" xr:uid="{00000000-0005-0000-0000-00002F0F0000}"/>
    <cellStyle name="Comma 11 3 2 4 2" xfId="3841" xr:uid="{00000000-0005-0000-0000-0000300F0000}"/>
    <cellStyle name="Comma 11 3 2 4 2 2" xfId="10267" xr:uid="{DCD199BA-DEF0-4986-B314-032F198FB8D9}"/>
    <cellStyle name="Comma 11 3 2 4 3" xfId="3842" xr:uid="{00000000-0005-0000-0000-0000310F0000}"/>
    <cellStyle name="Comma 11 3 2 4 3 2" xfId="10268" xr:uid="{F6771917-4B4C-4F24-99DF-AB5D273ED947}"/>
    <cellStyle name="Comma 11 3 2 4 4" xfId="3843" xr:uid="{00000000-0005-0000-0000-0000320F0000}"/>
    <cellStyle name="Comma 11 3 2 4 5" xfId="10266" xr:uid="{43442E4F-3422-4A8B-A040-02D41C8DD40A}"/>
    <cellStyle name="Comma 11 3 2 5" xfId="3844" xr:uid="{00000000-0005-0000-0000-0000330F0000}"/>
    <cellStyle name="Comma 11 3 2 5 2" xfId="3845" xr:uid="{00000000-0005-0000-0000-0000340F0000}"/>
    <cellStyle name="Comma 11 3 2 5 2 2" xfId="10270" xr:uid="{DFD88564-8FF2-41E9-87A6-21A9B1FE87C6}"/>
    <cellStyle name="Comma 11 3 2 5 3" xfId="3846" xr:uid="{00000000-0005-0000-0000-0000350F0000}"/>
    <cellStyle name="Comma 11 3 2 5 3 2" xfId="10271" xr:uid="{A66AA9C1-4923-4D99-B505-D379484E62C1}"/>
    <cellStyle name="Comma 11 3 2 5 4" xfId="3847" xr:uid="{00000000-0005-0000-0000-0000360F0000}"/>
    <cellStyle name="Comma 11 3 2 5 5" xfId="10269" xr:uid="{0DBD0BB1-20B8-416D-8ECF-21292568F79F}"/>
    <cellStyle name="Comma 11 3 2 6" xfId="3848" xr:uid="{00000000-0005-0000-0000-0000370F0000}"/>
    <cellStyle name="Comma 11 3 2 6 2" xfId="3849" xr:uid="{00000000-0005-0000-0000-0000380F0000}"/>
    <cellStyle name="Comma 11 3 2 6 2 2" xfId="10273" xr:uid="{745E4191-F062-423A-A363-727A8CD5F982}"/>
    <cellStyle name="Comma 11 3 2 6 3" xfId="3850" xr:uid="{00000000-0005-0000-0000-0000390F0000}"/>
    <cellStyle name="Comma 11 3 2 6 3 2" xfId="10274" xr:uid="{C8C42DAA-7989-46EE-9ECC-EA49D3CFE010}"/>
    <cellStyle name="Comma 11 3 2 6 4" xfId="3851" xr:uid="{00000000-0005-0000-0000-00003A0F0000}"/>
    <cellStyle name="Comma 11 3 2 6 5" xfId="10272" xr:uid="{35E4A5C4-9852-4536-AE8F-15CA4596CFB1}"/>
    <cellStyle name="Comma 11 3 2 7" xfId="3852" xr:uid="{00000000-0005-0000-0000-00003B0F0000}"/>
    <cellStyle name="Comma 11 3 2 7 2" xfId="3853" xr:uid="{00000000-0005-0000-0000-00003C0F0000}"/>
    <cellStyle name="Comma 11 3 2 7 2 2" xfId="10276" xr:uid="{30564D29-362B-4B10-8678-BF30538F85F5}"/>
    <cellStyle name="Comma 11 3 2 7 3" xfId="3854" xr:uid="{00000000-0005-0000-0000-00003D0F0000}"/>
    <cellStyle name="Comma 11 3 2 7 3 2" xfId="10277" xr:uid="{B8C38071-665C-46BA-AB2C-D6221286D7B1}"/>
    <cellStyle name="Comma 11 3 2 7 4" xfId="3855" xr:uid="{00000000-0005-0000-0000-00003E0F0000}"/>
    <cellStyle name="Comma 11 3 2 7 5" xfId="10275" xr:uid="{8648AEF7-AEFF-4D82-A653-6C598A451883}"/>
    <cellStyle name="Comma 11 3 2 8" xfId="3856" xr:uid="{00000000-0005-0000-0000-00003F0F0000}"/>
    <cellStyle name="Comma 11 3 2 8 2" xfId="3857" xr:uid="{00000000-0005-0000-0000-0000400F0000}"/>
    <cellStyle name="Comma 11 3 2 8 2 2" xfId="10279" xr:uid="{0ADA4302-EFA1-40CF-A6F7-29DF916EA0EA}"/>
    <cellStyle name="Comma 11 3 2 8 3" xfId="3858" xr:uid="{00000000-0005-0000-0000-0000410F0000}"/>
    <cellStyle name="Comma 11 3 2 8 3 2" xfId="10280" xr:uid="{C8C50F75-B7A7-49A4-88CD-28D2F695C434}"/>
    <cellStyle name="Comma 11 3 2 8 4" xfId="3859" xr:uid="{00000000-0005-0000-0000-0000420F0000}"/>
    <cellStyle name="Comma 11 3 2 8 5" xfId="10278" xr:uid="{3ACEB680-162B-4346-A101-67D53BE68F3E}"/>
    <cellStyle name="Comma 11 3 2 9" xfId="3860" xr:uid="{00000000-0005-0000-0000-0000430F0000}"/>
    <cellStyle name="Comma 11 3 2 9 2" xfId="3861" xr:uid="{00000000-0005-0000-0000-0000440F0000}"/>
    <cellStyle name="Comma 11 3 2 9 2 2" xfId="10282" xr:uid="{2CD6E70E-B553-4B95-A4A0-56C3DEA889B0}"/>
    <cellStyle name="Comma 11 3 2 9 3" xfId="3862" xr:uid="{00000000-0005-0000-0000-0000450F0000}"/>
    <cellStyle name="Comma 11 3 2 9 4" xfId="10281" xr:uid="{5BD1D1C9-7FD7-452B-A3C3-706CD0149E8F}"/>
    <cellStyle name="Comma 11 3 3" xfId="3863" xr:uid="{00000000-0005-0000-0000-0000460F0000}"/>
    <cellStyle name="Comma 11 3 3 2" xfId="3864" xr:uid="{00000000-0005-0000-0000-0000470F0000}"/>
    <cellStyle name="Comma 11 3 3 2 2" xfId="10284" xr:uid="{82900D4F-0583-4A22-835F-745B7639ECCE}"/>
    <cellStyle name="Comma 11 3 3 3" xfId="3865" xr:uid="{00000000-0005-0000-0000-0000480F0000}"/>
    <cellStyle name="Comma 11 3 3 4" xfId="10283" xr:uid="{BE2CC32E-BAE3-4057-AD14-3E1BECC5EF29}"/>
    <cellStyle name="Comma 11 3 4" xfId="3866" xr:uid="{00000000-0005-0000-0000-0000490F0000}"/>
    <cellStyle name="Comma 11 3 5" xfId="10256" xr:uid="{8E658641-81BD-4560-B032-14A3C9EFEBD3}"/>
    <cellStyle name="Comma 11 4" xfId="3867" xr:uid="{00000000-0005-0000-0000-00004A0F0000}"/>
    <cellStyle name="Comma 11 4 10" xfId="3868" xr:uid="{00000000-0005-0000-0000-00004B0F0000}"/>
    <cellStyle name="Comma 11 4 10 2" xfId="10286" xr:uid="{9D304BF0-4F95-4EBF-9F1C-9E0DE3FC77A9}"/>
    <cellStyle name="Comma 11 4 11" xfId="3869" xr:uid="{00000000-0005-0000-0000-00004C0F0000}"/>
    <cellStyle name="Comma 11 4 11 2" xfId="10287" xr:uid="{DF6D5DD7-A952-437E-9E85-5B86426EB611}"/>
    <cellStyle name="Comma 11 4 12" xfId="3870" xr:uid="{00000000-0005-0000-0000-00004D0F0000}"/>
    <cellStyle name="Comma 11 4 13" xfId="10285" xr:uid="{7454D8D6-3CBE-4588-8743-9B66F42608FB}"/>
    <cellStyle name="Comma 11 4 2" xfId="3871" xr:uid="{00000000-0005-0000-0000-00004E0F0000}"/>
    <cellStyle name="Comma 11 4 2 2" xfId="3872" xr:uid="{00000000-0005-0000-0000-00004F0F0000}"/>
    <cellStyle name="Comma 11 4 2 2 2" xfId="10289" xr:uid="{6FD40881-29FB-412F-B9F1-6723D6271446}"/>
    <cellStyle name="Comma 11 4 2 3" xfId="3873" xr:uid="{00000000-0005-0000-0000-0000500F0000}"/>
    <cellStyle name="Comma 11 4 2 3 2" xfId="10290" xr:uid="{2D324974-8C7A-46B0-800F-9E9BA834F4F9}"/>
    <cellStyle name="Comma 11 4 2 4" xfId="3874" xr:uid="{00000000-0005-0000-0000-0000510F0000}"/>
    <cellStyle name="Comma 11 4 2 5" xfId="10288" xr:uid="{D3D43F96-1CB8-4FAF-914E-FE83B2F2C320}"/>
    <cellStyle name="Comma 11 4 3" xfId="3875" xr:uid="{00000000-0005-0000-0000-0000520F0000}"/>
    <cellStyle name="Comma 11 4 3 2" xfId="3876" xr:uid="{00000000-0005-0000-0000-0000530F0000}"/>
    <cellStyle name="Comma 11 4 3 2 2" xfId="10292" xr:uid="{C35AF449-CA83-49C4-B874-B026B6D237B6}"/>
    <cellStyle name="Comma 11 4 3 3" xfId="3877" xr:uid="{00000000-0005-0000-0000-0000540F0000}"/>
    <cellStyle name="Comma 11 4 3 3 2" xfId="10293" xr:uid="{72F2F9E9-BDAC-470F-9EE9-6F70177F7358}"/>
    <cellStyle name="Comma 11 4 3 4" xfId="3878" xr:uid="{00000000-0005-0000-0000-0000550F0000}"/>
    <cellStyle name="Comma 11 4 3 5" xfId="10291" xr:uid="{9522D974-5B0F-4F67-95FA-162CED101809}"/>
    <cellStyle name="Comma 11 4 4" xfId="3879" xr:uid="{00000000-0005-0000-0000-0000560F0000}"/>
    <cellStyle name="Comma 11 4 4 2" xfId="3880" xr:uid="{00000000-0005-0000-0000-0000570F0000}"/>
    <cellStyle name="Comma 11 4 4 2 2" xfId="10295" xr:uid="{D3B29B69-C675-4D82-8F7E-1AB8E3E4E4BC}"/>
    <cellStyle name="Comma 11 4 4 3" xfId="3881" xr:uid="{00000000-0005-0000-0000-0000580F0000}"/>
    <cellStyle name="Comma 11 4 4 3 2" xfId="10296" xr:uid="{E406BFA9-3579-4EA1-9D0A-C88EF4A9736F}"/>
    <cellStyle name="Comma 11 4 4 4" xfId="3882" xr:uid="{00000000-0005-0000-0000-0000590F0000}"/>
    <cellStyle name="Comma 11 4 4 5" xfId="10294" xr:uid="{A1E989E6-637A-4628-B5E7-A2BF47E35EED}"/>
    <cellStyle name="Comma 11 4 5" xfId="3883" xr:uid="{00000000-0005-0000-0000-00005A0F0000}"/>
    <cellStyle name="Comma 11 4 5 2" xfId="3884" xr:uid="{00000000-0005-0000-0000-00005B0F0000}"/>
    <cellStyle name="Comma 11 4 5 2 2" xfId="10298" xr:uid="{60197B29-A5E0-4AF9-8DC3-8BD104F6786C}"/>
    <cellStyle name="Comma 11 4 5 3" xfId="3885" xr:uid="{00000000-0005-0000-0000-00005C0F0000}"/>
    <cellStyle name="Comma 11 4 5 3 2" xfId="10299" xr:uid="{36A577BA-3FA8-4910-A8BB-768D6923E752}"/>
    <cellStyle name="Comma 11 4 5 4" xfId="3886" xr:uid="{00000000-0005-0000-0000-00005D0F0000}"/>
    <cellStyle name="Comma 11 4 5 5" xfId="10297" xr:uid="{A3D8A5A0-95F4-46E2-89F0-FC4B21F1A2F0}"/>
    <cellStyle name="Comma 11 4 6" xfId="3887" xr:uid="{00000000-0005-0000-0000-00005E0F0000}"/>
    <cellStyle name="Comma 11 4 6 2" xfId="3888" xr:uid="{00000000-0005-0000-0000-00005F0F0000}"/>
    <cellStyle name="Comma 11 4 6 2 2" xfId="10301" xr:uid="{9C14E60E-3F63-4BDD-9AD8-CD628A3E9161}"/>
    <cellStyle name="Comma 11 4 6 3" xfId="3889" xr:uid="{00000000-0005-0000-0000-0000600F0000}"/>
    <cellStyle name="Comma 11 4 6 3 2" xfId="10302" xr:uid="{9FA2D696-8BF1-4060-B904-71D89B28874D}"/>
    <cellStyle name="Comma 11 4 6 4" xfId="3890" xr:uid="{00000000-0005-0000-0000-0000610F0000}"/>
    <cellStyle name="Comma 11 4 6 5" xfId="10300" xr:uid="{C046ECC7-2F11-430A-BDD1-6A94154793C6}"/>
    <cellStyle name="Comma 11 4 7" xfId="3891" xr:uid="{00000000-0005-0000-0000-0000620F0000}"/>
    <cellStyle name="Comma 11 4 7 2" xfId="3892" xr:uid="{00000000-0005-0000-0000-0000630F0000}"/>
    <cellStyle name="Comma 11 4 7 2 2" xfId="10304" xr:uid="{F1566546-C7A1-46A7-AB28-B51E42FD6DFB}"/>
    <cellStyle name="Comma 11 4 7 3" xfId="3893" xr:uid="{00000000-0005-0000-0000-0000640F0000}"/>
    <cellStyle name="Comma 11 4 7 3 2" xfId="10305" xr:uid="{A1C9B813-2007-49FA-930A-521CE90C05C2}"/>
    <cellStyle name="Comma 11 4 7 4" xfId="3894" xr:uid="{00000000-0005-0000-0000-0000650F0000}"/>
    <cellStyle name="Comma 11 4 7 5" xfId="10303" xr:uid="{3F24C2FC-8685-41D6-BA90-D9A3DF104EF7}"/>
    <cellStyle name="Comma 11 4 8" xfId="3895" xr:uid="{00000000-0005-0000-0000-0000660F0000}"/>
    <cellStyle name="Comma 11 4 8 2" xfId="3896" xr:uid="{00000000-0005-0000-0000-0000670F0000}"/>
    <cellStyle name="Comma 11 4 8 2 2" xfId="10307" xr:uid="{BFFC71CB-15C4-4D6E-B313-96927A9DDFD4}"/>
    <cellStyle name="Comma 11 4 8 3" xfId="3897" xr:uid="{00000000-0005-0000-0000-0000680F0000}"/>
    <cellStyle name="Comma 11 4 8 3 2" xfId="10308" xr:uid="{0A8EF9D1-2C35-4E71-B130-94F0701E8DF7}"/>
    <cellStyle name="Comma 11 4 8 4" xfId="3898" xr:uid="{00000000-0005-0000-0000-0000690F0000}"/>
    <cellStyle name="Comma 11 4 8 5" xfId="10306" xr:uid="{185C6425-FBD2-4B5E-A6DF-4247A452C3FD}"/>
    <cellStyle name="Comma 11 4 9" xfId="3899" xr:uid="{00000000-0005-0000-0000-00006A0F0000}"/>
    <cellStyle name="Comma 11 4 9 2" xfId="3900" xr:uid="{00000000-0005-0000-0000-00006B0F0000}"/>
    <cellStyle name="Comma 11 4 9 2 2" xfId="10310" xr:uid="{110CC5E4-420A-4EEB-BE93-E49B336F3972}"/>
    <cellStyle name="Comma 11 4 9 3" xfId="3901" xr:uid="{00000000-0005-0000-0000-00006C0F0000}"/>
    <cellStyle name="Comma 11 4 9 4" xfId="10309" xr:uid="{7A1D6E14-A639-42DF-AB34-16DAC257F53D}"/>
    <cellStyle name="Comma 11 5" xfId="3902" xr:uid="{00000000-0005-0000-0000-00006D0F0000}"/>
    <cellStyle name="Comma 11 5 2" xfId="3903" xr:uid="{00000000-0005-0000-0000-00006E0F0000}"/>
    <cellStyle name="Comma 11 5 2 2" xfId="10312" xr:uid="{96964146-6E3C-4A5D-AAF9-F7E1968221E2}"/>
    <cellStyle name="Comma 11 5 3" xfId="3904" xr:uid="{00000000-0005-0000-0000-00006F0F0000}"/>
    <cellStyle name="Comma 11 5 4" xfId="10311" xr:uid="{AC727DE1-F86D-4732-BEB6-D57098431E7B}"/>
    <cellStyle name="Comma 11 6" xfId="3905" xr:uid="{00000000-0005-0000-0000-0000700F0000}"/>
    <cellStyle name="Comma 11 7" xfId="10226" xr:uid="{661CE220-EA24-42D6-966C-50E3E6C9269D}"/>
    <cellStyle name="Comma 12" xfId="3906" xr:uid="{00000000-0005-0000-0000-0000710F0000}"/>
    <cellStyle name="Comma 12 10" xfId="3907" xr:uid="{00000000-0005-0000-0000-0000720F0000}"/>
    <cellStyle name="Comma 12 10 2" xfId="3908" xr:uid="{00000000-0005-0000-0000-0000730F0000}"/>
    <cellStyle name="Comma 12 10 2 2" xfId="10315" xr:uid="{E61F11A6-CE07-4C91-BDF7-22EAA89856A8}"/>
    <cellStyle name="Comma 12 10 3" xfId="3909" xr:uid="{00000000-0005-0000-0000-0000740F0000}"/>
    <cellStyle name="Comma 12 10 3 2" xfId="10316" xr:uid="{DE28F02D-7705-4EF1-923E-E494C26B6694}"/>
    <cellStyle name="Comma 12 10 4" xfId="3910" xr:uid="{00000000-0005-0000-0000-0000750F0000}"/>
    <cellStyle name="Comma 12 10 5" xfId="10314" xr:uid="{4FFD4C9E-673B-4C8C-8449-A76802174B91}"/>
    <cellStyle name="Comma 12 11" xfId="3911" xr:uid="{00000000-0005-0000-0000-0000760F0000}"/>
    <cellStyle name="Comma 12 11 2" xfId="3912" xr:uid="{00000000-0005-0000-0000-0000770F0000}"/>
    <cellStyle name="Comma 12 11 2 2" xfId="10318" xr:uid="{D028B2B8-69E2-444A-9A97-578F3A9C392C}"/>
    <cellStyle name="Comma 12 11 3" xfId="3913" xr:uid="{00000000-0005-0000-0000-0000780F0000}"/>
    <cellStyle name="Comma 12 11 4" xfId="10317" xr:uid="{459AAD5F-BADD-4B14-8CED-5D61EDA95BF6}"/>
    <cellStyle name="Comma 12 12" xfId="3914" xr:uid="{00000000-0005-0000-0000-0000790F0000}"/>
    <cellStyle name="Comma 12 12 2" xfId="10319" xr:uid="{CAE529CF-209C-4C34-8EEF-57BEC7A944AA}"/>
    <cellStyle name="Comma 12 13" xfId="3915" xr:uid="{00000000-0005-0000-0000-00007A0F0000}"/>
    <cellStyle name="Comma 12 13 2" xfId="10320" xr:uid="{07A9C97E-3FEC-4F3E-807C-75FE2D41828B}"/>
    <cellStyle name="Comma 12 14" xfId="3916" xr:uid="{00000000-0005-0000-0000-00007B0F0000}"/>
    <cellStyle name="Comma 12 15" xfId="10313" xr:uid="{6B290942-FA1E-4BD2-9FB7-119F7752456D}"/>
    <cellStyle name="Comma 12 2" xfId="3917" xr:uid="{00000000-0005-0000-0000-00007C0F0000}"/>
    <cellStyle name="Comma 12 2 10" xfId="3918" xr:uid="{00000000-0005-0000-0000-00007D0F0000}"/>
    <cellStyle name="Comma 12 2 10 2" xfId="10322" xr:uid="{CA6C4361-E7FF-471F-B801-2A8CF1CBC921}"/>
    <cellStyle name="Comma 12 2 11" xfId="3919" xr:uid="{00000000-0005-0000-0000-00007E0F0000}"/>
    <cellStyle name="Comma 12 2 11 2" xfId="10323" xr:uid="{781548CA-AB82-4808-8AA5-C5BD1D78EC66}"/>
    <cellStyle name="Comma 12 2 12" xfId="3920" xr:uid="{00000000-0005-0000-0000-00007F0F0000}"/>
    <cellStyle name="Comma 12 2 13" xfId="10321" xr:uid="{6DBCBE79-45FE-4B63-92B1-0B8AC096C83B}"/>
    <cellStyle name="Comma 12 2 2" xfId="3921" xr:uid="{00000000-0005-0000-0000-0000800F0000}"/>
    <cellStyle name="Comma 12 2 2 2" xfId="3922" xr:uid="{00000000-0005-0000-0000-0000810F0000}"/>
    <cellStyle name="Comma 12 2 2 2 2" xfId="10325" xr:uid="{1391BB1A-BEB4-450C-852F-9B5151B2D042}"/>
    <cellStyle name="Comma 12 2 2 3" xfId="3923" xr:uid="{00000000-0005-0000-0000-0000820F0000}"/>
    <cellStyle name="Comma 12 2 2 3 2" xfId="10326" xr:uid="{0F6C5F6B-2570-4CB9-831E-32BEEEDE4534}"/>
    <cellStyle name="Comma 12 2 2 4" xfId="3924" xr:uid="{00000000-0005-0000-0000-0000830F0000}"/>
    <cellStyle name="Comma 12 2 2 5" xfId="10324" xr:uid="{60509627-A956-4FCA-8CC4-D231DBBC22E6}"/>
    <cellStyle name="Comma 12 2 3" xfId="3925" xr:uid="{00000000-0005-0000-0000-0000840F0000}"/>
    <cellStyle name="Comma 12 2 3 2" xfId="3926" xr:uid="{00000000-0005-0000-0000-0000850F0000}"/>
    <cellStyle name="Comma 12 2 3 2 2" xfId="10328" xr:uid="{392EDFD7-02A4-4CC2-A957-6FD444B4990D}"/>
    <cellStyle name="Comma 12 2 3 3" xfId="3927" xr:uid="{00000000-0005-0000-0000-0000860F0000}"/>
    <cellStyle name="Comma 12 2 3 3 2" xfId="10329" xr:uid="{A1422B63-1361-46CB-A265-857817A3F155}"/>
    <cellStyle name="Comma 12 2 3 4" xfId="3928" xr:uid="{00000000-0005-0000-0000-0000870F0000}"/>
    <cellStyle name="Comma 12 2 3 5" xfId="10327" xr:uid="{F5893DDF-65A9-4BA1-87BF-F37FCB5DF4AF}"/>
    <cellStyle name="Comma 12 2 4" xfId="3929" xr:uid="{00000000-0005-0000-0000-0000880F0000}"/>
    <cellStyle name="Comma 12 2 4 2" xfId="3930" xr:uid="{00000000-0005-0000-0000-0000890F0000}"/>
    <cellStyle name="Comma 12 2 4 2 2" xfId="10331" xr:uid="{64D04BEF-F81D-4E96-8C5B-3234FAA822F8}"/>
    <cellStyle name="Comma 12 2 4 3" xfId="3931" xr:uid="{00000000-0005-0000-0000-00008A0F0000}"/>
    <cellStyle name="Comma 12 2 4 3 2" xfId="10332" xr:uid="{1B48A760-8B2D-4F22-BDE1-8A302E5AD5E1}"/>
    <cellStyle name="Comma 12 2 4 4" xfId="3932" xr:uid="{00000000-0005-0000-0000-00008B0F0000}"/>
    <cellStyle name="Comma 12 2 4 5" xfId="10330" xr:uid="{7A670D1F-12D8-4AFE-95F8-276B582D6E3D}"/>
    <cellStyle name="Comma 12 2 5" xfId="3933" xr:uid="{00000000-0005-0000-0000-00008C0F0000}"/>
    <cellStyle name="Comma 12 2 5 2" xfId="3934" xr:uid="{00000000-0005-0000-0000-00008D0F0000}"/>
    <cellStyle name="Comma 12 2 5 2 2" xfId="10334" xr:uid="{7665A1CF-38F0-4740-8D25-68273F8BBC81}"/>
    <cellStyle name="Comma 12 2 5 3" xfId="3935" xr:uid="{00000000-0005-0000-0000-00008E0F0000}"/>
    <cellStyle name="Comma 12 2 5 3 2" xfId="10335" xr:uid="{541CC376-79A6-4866-89A7-84C72A6ABEE7}"/>
    <cellStyle name="Comma 12 2 5 4" xfId="3936" xr:uid="{00000000-0005-0000-0000-00008F0F0000}"/>
    <cellStyle name="Comma 12 2 5 5" xfId="10333" xr:uid="{BA4A5186-91CE-4E91-9F0C-E9C0ED3216D9}"/>
    <cellStyle name="Comma 12 2 6" xfId="3937" xr:uid="{00000000-0005-0000-0000-0000900F0000}"/>
    <cellStyle name="Comma 12 2 6 2" xfId="3938" xr:uid="{00000000-0005-0000-0000-0000910F0000}"/>
    <cellStyle name="Comma 12 2 6 2 2" xfId="10337" xr:uid="{206D7F2C-58C6-458E-A6A9-0F277F9A0E7F}"/>
    <cellStyle name="Comma 12 2 6 3" xfId="3939" xr:uid="{00000000-0005-0000-0000-0000920F0000}"/>
    <cellStyle name="Comma 12 2 6 3 2" xfId="10338" xr:uid="{123B98F4-0A5B-451C-9AFA-F3A9B4DBA2F0}"/>
    <cellStyle name="Comma 12 2 6 4" xfId="3940" xr:uid="{00000000-0005-0000-0000-0000930F0000}"/>
    <cellStyle name="Comma 12 2 6 5" xfId="10336" xr:uid="{E73735CB-13B2-4599-84BC-4B8E44F9CACF}"/>
    <cellStyle name="Comma 12 2 7" xfId="3941" xr:uid="{00000000-0005-0000-0000-0000940F0000}"/>
    <cellStyle name="Comma 12 2 7 2" xfId="3942" xr:uid="{00000000-0005-0000-0000-0000950F0000}"/>
    <cellStyle name="Comma 12 2 7 2 2" xfId="10340" xr:uid="{9736D46D-C442-4C17-ADB2-1B5F0CCDD344}"/>
    <cellStyle name="Comma 12 2 7 3" xfId="3943" xr:uid="{00000000-0005-0000-0000-0000960F0000}"/>
    <cellStyle name="Comma 12 2 7 3 2" xfId="10341" xr:uid="{97CD644D-849D-49D1-AA37-E83C34D4951E}"/>
    <cellStyle name="Comma 12 2 7 4" xfId="3944" xr:uid="{00000000-0005-0000-0000-0000970F0000}"/>
    <cellStyle name="Comma 12 2 7 5" xfId="10339" xr:uid="{D4F1F119-D7B8-48E6-B852-0266D10250D4}"/>
    <cellStyle name="Comma 12 2 8" xfId="3945" xr:uid="{00000000-0005-0000-0000-0000980F0000}"/>
    <cellStyle name="Comma 12 2 8 2" xfId="3946" xr:uid="{00000000-0005-0000-0000-0000990F0000}"/>
    <cellStyle name="Comma 12 2 8 2 2" xfId="10343" xr:uid="{ED2522B6-4E32-46A2-B1D8-40D1FA70FD1E}"/>
    <cellStyle name="Comma 12 2 8 3" xfId="3947" xr:uid="{00000000-0005-0000-0000-00009A0F0000}"/>
    <cellStyle name="Comma 12 2 8 3 2" xfId="10344" xr:uid="{5E5A7640-A6C9-48E0-BD3A-1C0749FB2362}"/>
    <cellStyle name="Comma 12 2 8 4" xfId="3948" xr:uid="{00000000-0005-0000-0000-00009B0F0000}"/>
    <cellStyle name="Comma 12 2 8 5" xfId="10342" xr:uid="{79B8571B-D082-4D1B-B125-F5889570E261}"/>
    <cellStyle name="Comma 12 2 9" xfId="3949" xr:uid="{00000000-0005-0000-0000-00009C0F0000}"/>
    <cellStyle name="Comma 12 2 9 2" xfId="3950" xr:uid="{00000000-0005-0000-0000-00009D0F0000}"/>
    <cellStyle name="Comma 12 2 9 2 2" xfId="10346" xr:uid="{A31A6458-8D65-4D70-9DEF-F7E634947238}"/>
    <cellStyle name="Comma 12 2 9 3" xfId="3951" xr:uid="{00000000-0005-0000-0000-00009E0F0000}"/>
    <cellStyle name="Comma 12 2 9 4" xfId="10345" xr:uid="{0C007962-AEE5-409F-8EAE-F7A2FA5A8935}"/>
    <cellStyle name="Comma 12 3" xfId="3952" xr:uid="{00000000-0005-0000-0000-00009F0F0000}"/>
    <cellStyle name="Comma 12 3 2" xfId="3953" xr:uid="{00000000-0005-0000-0000-0000A00F0000}"/>
    <cellStyle name="Comma 12 3 2 2" xfId="10348" xr:uid="{AE8B810C-C6E5-4402-BCBE-B17D1813D4DA}"/>
    <cellStyle name="Comma 12 3 3" xfId="3954" xr:uid="{00000000-0005-0000-0000-0000A10F0000}"/>
    <cellStyle name="Comma 12 3 3 2" xfId="10349" xr:uid="{5076C6B2-435B-44CE-91B4-09611524F0F7}"/>
    <cellStyle name="Comma 12 3 4" xfId="3955" xr:uid="{00000000-0005-0000-0000-0000A20F0000}"/>
    <cellStyle name="Comma 12 3 5" xfId="10347" xr:uid="{388FFDFC-7612-42AB-BB30-18DC94383588}"/>
    <cellStyle name="Comma 12 4" xfId="3956" xr:uid="{00000000-0005-0000-0000-0000A30F0000}"/>
    <cellStyle name="Comma 12 4 2" xfId="3957" xr:uid="{00000000-0005-0000-0000-0000A40F0000}"/>
    <cellStyle name="Comma 12 4 2 2" xfId="10351" xr:uid="{715BB7B9-75C9-4663-A0A1-8CD350226377}"/>
    <cellStyle name="Comma 12 4 3" xfId="3958" xr:uid="{00000000-0005-0000-0000-0000A50F0000}"/>
    <cellStyle name="Comma 12 4 3 2" xfId="10352" xr:uid="{6A6D3323-7172-45C5-96DB-7556C3EF2674}"/>
    <cellStyle name="Comma 12 4 4" xfId="3959" xr:uid="{00000000-0005-0000-0000-0000A60F0000}"/>
    <cellStyle name="Comma 12 4 5" xfId="10350" xr:uid="{4FBF0C25-7E9D-4F1D-8DA2-C1666145F22C}"/>
    <cellStyle name="Comma 12 5" xfId="3960" xr:uid="{00000000-0005-0000-0000-0000A70F0000}"/>
    <cellStyle name="Comma 12 5 2" xfId="3961" xr:uid="{00000000-0005-0000-0000-0000A80F0000}"/>
    <cellStyle name="Comma 12 5 2 2" xfId="10354" xr:uid="{77CB7413-C3D5-42D0-BFCC-05D0BA2D7178}"/>
    <cellStyle name="Comma 12 5 3" xfId="3962" xr:uid="{00000000-0005-0000-0000-0000A90F0000}"/>
    <cellStyle name="Comma 12 5 3 2" xfId="10355" xr:uid="{BFC0B083-2383-4AE5-8634-A871ADE610B9}"/>
    <cellStyle name="Comma 12 5 4" xfId="3963" xr:uid="{00000000-0005-0000-0000-0000AA0F0000}"/>
    <cellStyle name="Comma 12 5 5" xfId="10353" xr:uid="{E3C776AE-CF39-4049-9537-032B9383475F}"/>
    <cellStyle name="Comma 12 6" xfId="3964" xr:uid="{00000000-0005-0000-0000-0000AB0F0000}"/>
    <cellStyle name="Comma 12 6 2" xfId="3965" xr:uid="{00000000-0005-0000-0000-0000AC0F0000}"/>
    <cellStyle name="Comma 12 6 2 2" xfId="10357" xr:uid="{F8D3AA61-0B18-4373-9D78-4B3602FB6A13}"/>
    <cellStyle name="Comma 12 6 3" xfId="3966" xr:uid="{00000000-0005-0000-0000-0000AD0F0000}"/>
    <cellStyle name="Comma 12 6 3 2" xfId="10358" xr:uid="{3EA5E729-95CD-4CB4-ACC0-3BD32FC815A7}"/>
    <cellStyle name="Comma 12 6 4" xfId="3967" xr:uid="{00000000-0005-0000-0000-0000AE0F0000}"/>
    <cellStyle name="Comma 12 6 5" xfId="10356" xr:uid="{84401F04-3F96-4708-AF69-D5E998394885}"/>
    <cellStyle name="Comma 12 7" xfId="3968" xr:uid="{00000000-0005-0000-0000-0000AF0F0000}"/>
    <cellStyle name="Comma 12 7 2" xfId="3969" xr:uid="{00000000-0005-0000-0000-0000B00F0000}"/>
    <cellStyle name="Comma 12 7 2 2" xfId="10360" xr:uid="{E088F86F-B187-416E-BBA6-07FEEC1AAFD7}"/>
    <cellStyle name="Comma 12 7 3" xfId="3970" xr:uid="{00000000-0005-0000-0000-0000B10F0000}"/>
    <cellStyle name="Comma 12 7 3 2" xfId="10361" xr:uid="{CE079688-5845-4C26-AC33-3B5BDFA1C184}"/>
    <cellStyle name="Comma 12 7 4" xfId="3971" xr:uid="{00000000-0005-0000-0000-0000B20F0000}"/>
    <cellStyle name="Comma 12 7 5" xfId="10359" xr:uid="{90C2376A-1E35-49A5-9CA9-42FCA9C9A1C9}"/>
    <cellStyle name="Comma 12 8" xfId="3972" xr:uid="{00000000-0005-0000-0000-0000B30F0000}"/>
    <cellStyle name="Comma 12 8 2" xfId="3973" xr:uid="{00000000-0005-0000-0000-0000B40F0000}"/>
    <cellStyle name="Comma 12 8 2 2" xfId="10363" xr:uid="{A5AB1116-0737-4FA6-9C6C-C1EACE72E8E3}"/>
    <cellStyle name="Comma 12 8 3" xfId="3974" xr:uid="{00000000-0005-0000-0000-0000B50F0000}"/>
    <cellStyle name="Comma 12 8 3 2" xfId="10364" xr:uid="{F9BC511E-CF82-4E23-B0D7-BCEFAE5D1966}"/>
    <cellStyle name="Comma 12 8 4" xfId="3975" xr:uid="{00000000-0005-0000-0000-0000B60F0000}"/>
    <cellStyle name="Comma 12 8 5" xfId="10362" xr:uid="{5AAEC4C4-01B9-4E07-8254-A501D1AAAA69}"/>
    <cellStyle name="Comma 12 9" xfId="3976" xr:uid="{00000000-0005-0000-0000-0000B70F0000}"/>
    <cellStyle name="Comma 12 9 2" xfId="3977" xr:uid="{00000000-0005-0000-0000-0000B80F0000}"/>
    <cellStyle name="Comma 12 9 2 2" xfId="10366" xr:uid="{933F350B-ADCB-47A1-BD90-C87BA58FED44}"/>
    <cellStyle name="Comma 12 9 3" xfId="3978" xr:uid="{00000000-0005-0000-0000-0000B90F0000}"/>
    <cellStyle name="Comma 12 9 3 2" xfId="10367" xr:uid="{5EBB33A9-7E15-49DB-982F-0986EB61AE97}"/>
    <cellStyle name="Comma 12 9 4" xfId="3979" xr:uid="{00000000-0005-0000-0000-0000BA0F0000}"/>
    <cellStyle name="Comma 12 9 5" xfId="10365" xr:uid="{6C2D724C-B9E1-4FD8-AABA-344DCA6D871D}"/>
    <cellStyle name="Comma 13" xfId="3980" xr:uid="{00000000-0005-0000-0000-0000BB0F0000}"/>
    <cellStyle name="Comma 13 10" xfId="3981" xr:uid="{00000000-0005-0000-0000-0000BC0F0000}"/>
    <cellStyle name="Comma 13 10 2" xfId="3982" xr:uid="{00000000-0005-0000-0000-0000BD0F0000}"/>
    <cellStyle name="Comma 13 10 2 2" xfId="10370" xr:uid="{4E159589-23B9-42A9-A014-55378535902A}"/>
    <cellStyle name="Comma 13 10 3" xfId="3983" xr:uid="{00000000-0005-0000-0000-0000BE0F0000}"/>
    <cellStyle name="Comma 13 10 3 2" xfId="10371" xr:uid="{2649FC9E-3FC0-408C-BCB2-C9B13F3D45C4}"/>
    <cellStyle name="Comma 13 10 4" xfId="3984" xr:uid="{00000000-0005-0000-0000-0000BF0F0000}"/>
    <cellStyle name="Comma 13 10 5" xfId="10369" xr:uid="{9E099830-E0F9-4C5B-B33E-917C57DB342C}"/>
    <cellStyle name="Comma 13 11" xfId="3985" xr:uid="{00000000-0005-0000-0000-0000C00F0000}"/>
    <cellStyle name="Comma 13 11 2" xfId="3986" xr:uid="{00000000-0005-0000-0000-0000C10F0000}"/>
    <cellStyle name="Comma 13 11 2 2" xfId="10373" xr:uid="{28729B83-E2BF-4B40-B664-C0639A2973F1}"/>
    <cellStyle name="Comma 13 11 3" xfId="3987" xr:uid="{00000000-0005-0000-0000-0000C20F0000}"/>
    <cellStyle name="Comma 13 11 4" xfId="10372" xr:uid="{8648E0CC-2211-41D8-9B42-0443483857EA}"/>
    <cellStyle name="Comma 13 12" xfId="3988" xr:uid="{00000000-0005-0000-0000-0000C30F0000}"/>
    <cellStyle name="Comma 13 12 2" xfId="10374" xr:uid="{5B7D60A0-6C7F-4D0F-A8E2-05C6B1822528}"/>
    <cellStyle name="Comma 13 13" xfId="3989" xr:uid="{00000000-0005-0000-0000-0000C40F0000}"/>
    <cellStyle name="Comma 13 13 2" xfId="10375" xr:uid="{869E9F84-6A42-47A2-B856-E2B166D19F85}"/>
    <cellStyle name="Comma 13 14" xfId="3990" xr:uid="{00000000-0005-0000-0000-0000C50F0000}"/>
    <cellStyle name="Comma 13 15" xfId="10368" xr:uid="{2FDB9945-AC5C-4380-BF4E-02BF80A2C7CC}"/>
    <cellStyle name="Comma 13 2" xfId="3991" xr:uid="{00000000-0005-0000-0000-0000C60F0000}"/>
    <cellStyle name="Comma 13 2 10" xfId="3992" xr:uid="{00000000-0005-0000-0000-0000C70F0000}"/>
    <cellStyle name="Comma 13 2 10 2" xfId="10377" xr:uid="{771D6357-0628-4484-9BD5-9ED8B1E0FCDB}"/>
    <cellStyle name="Comma 13 2 11" xfId="3993" xr:uid="{00000000-0005-0000-0000-0000C80F0000}"/>
    <cellStyle name="Comma 13 2 11 2" xfId="10378" xr:uid="{BBBADD1D-BC0A-4443-8FB1-1E3B2B94A9F0}"/>
    <cellStyle name="Comma 13 2 12" xfId="3994" xr:uid="{00000000-0005-0000-0000-0000C90F0000}"/>
    <cellStyle name="Comma 13 2 13" xfId="10376" xr:uid="{3432FC1E-2471-44FF-9CDD-48D2331E31CF}"/>
    <cellStyle name="Comma 13 2 2" xfId="3995" xr:uid="{00000000-0005-0000-0000-0000CA0F0000}"/>
    <cellStyle name="Comma 13 2 2 2" xfId="3996" xr:uid="{00000000-0005-0000-0000-0000CB0F0000}"/>
    <cellStyle name="Comma 13 2 2 2 2" xfId="10380" xr:uid="{D8ED6F2C-5044-47CE-B24D-161343CE67A5}"/>
    <cellStyle name="Comma 13 2 2 3" xfId="3997" xr:uid="{00000000-0005-0000-0000-0000CC0F0000}"/>
    <cellStyle name="Comma 13 2 2 3 2" xfId="10381" xr:uid="{855F52AA-F1B0-419A-92BB-A7E1CB4CB6D8}"/>
    <cellStyle name="Comma 13 2 2 4" xfId="3998" xr:uid="{00000000-0005-0000-0000-0000CD0F0000}"/>
    <cellStyle name="Comma 13 2 2 5" xfId="10379" xr:uid="{F48FC14F-C1B2-46C2-9E20-32AB6D4B30ED}"/>
    <cellStyle name="Comma 13 2 3" xfId="3999" xr:uid="{00000000-0005-0000-0000-0000CE0F0000}"/>
    <cellStyle name="Comma 13 2 3 2" xfId="4000" xr:uid="{00000000-0005-0000-0000-0000CF0F0000}"/>
    <cellStyle name="Comma 13 2 3 2 2" xfId="10383" xr:uid="{A5DAEF50-B9D5-4F0E-9DF0-4613F9161F57}"/>
    <cellStyle name="Comma 13 2 3 3" xfId="4001" xr:uid="{00000000-0005-0000-0000-0000D00F0000}"/>
    <cellStyle name="Comma 13 2 3 3 2" xfId="10384" xr:uid="{CAE42967-75FB-4546-BED8-75FAE7300457}"/>
    <cellStyle name="Comma 13 2 3 4" xfId="4002" xr:uid="{00000000-0005-0000-0000-0000D10F0000}"/>
    <cellStyle name="Comma 13 2 3 5" xfId="10382" xr:uid="{EA8444CC-390D-4EAA-9CA7-4D97551FB2DA}"/>
    <cellStyle name="Comma 13 2 4" xfId="4003" xr:uid="{00000000-0005-0000-0000-0000D20F0000}"/>
    <cellStyle name="Comma 13 2 4 2" xfId="4004" xr:uid="{00000000-0005-0000-0000-0000D30F0000}"/>
    <cellStyle name="Comma 13 2 4 2 2" xfId="10386" xr:uid="{40CC5F67-0CF5-40C6-B9FB-4C0E0E4ACE66}"/>
    <cellStyle name="Comma 13 2 4 3" xfId="4005" xr:uid="{00000000-0005-0000-0000-0000D40F0000}"/>
    <cellStyle name="Comma 13 2 4 3 2" xfId="10387" xr:uid="{FE34942E-39A8-4231-8A20-4CBEB9FF98FC}"/>
    <cellStyle name="Comma 13 2 4 4" xfId="4006" xr:uid="{00000000-0005-0000-0000-0000D50F0000}"/>
    <cellStyle name="Comma 13 2 4 5" xfId="10385" xr:uid="{82D725F6-4D3D-4864-9899-E17701D6AEB7}"/>
    <cellStyle name="Comma 13 2 5" xfId="4007" xr:uid="{00000000-0005-0000-0000-0000D60F0000}"/>
    <cellStyle name="Comma 13 2 5 2" xfId="4008" xr:uid="{00000000-0005-0000-0000-0000D70F0000}"/>
    <cellStyle name="Comma 13 2 5 2 2" xfId="10389" xr:uid="{A05CD3A8-A3B4-4809-A266-B0CB00D9BC41}"/>
    <cellStyle name="Comma 13 2 5 3" xfId="4009" xr:uid="{00000000-0005-0000-0000-0000D80F0000}"/>
    <cellStyle name="Comma 13 2 5 3 2" xfId="10390" xr:uid="{A2D01B0A-06A0-4408-8B0B-FFE63834E652}"/>
    <cellStyle name="Comma 13 2 5 4" xfId="4010" xr:uid="{00000000-0005-0000-0000-0000D90F0000}"/>
    <cellStyle name="Comma 13 2 5 5" xfId="10388" xr:uid="{B3CEA3D6-6939-44C9-8E84-4AF20CB62E48}"/>
    <cellStyle name="Comma 13 2 6" xfId="4011" xr:uid="{00000000-0005-0000-0000-0000DA0F0000}"/>
    <cellStyle name="Comma 13 2 6 2" xfId="4012" xr:uid="{00000000-0005-0000-0000-0000DB0F0000}"/>
    <cellStyle name="Comma 13 2 6 2 2" xfId="10392" xr:uid="{01E430CF-53BF-4515-BF87-883D014FE27A}"/>
    <cellStyle name="Comma 13 2 6 3" xfId="4013" xr:uid="{00000000-0005-0000-0000-0000DC0F0000}"/>
    <cellStyle name="Comma 13 2 6 3 2" xfId="10393" xr:uid="{80EC2C3E-2DA1-495A-AB49-5A99537FF9E9}"/>
    <cellStyle name="Comma 13 2 6 4" xfId="4014" xr:uid="{00000000-0005-0000-0000-0000DD0F0000}"/>
    <cellStyle name="Comma 13 2 6 5" xfId="10391" xr:uid="{792C3A69-8C37-4C66-9D6E-68D9349349CD}"/>
    <cellStyle name="Comma 13 2 7" xfId="4015" xr:uid="{00000000-0005-0000-0000-0000DE0F0000}"/>
    <cellStyle name="Comma 13 2 7 2" xfId="4016" xr:uid="{00000000-0005-0000-0000-0000DF0F0000}"/>
    <cellStyle name="Comma 13 2 7 2 2" xfId="10395" xr:uid="{541CD0FB-D407-47F4-8D40-59E2B3A965FE}"/>
    <cellStyle name="Comma 13 2 7 3" xfId="4017" xr:uid="{00000000-0005-0000-0000-0000E00F0000}"/>
    <cellStyle name="Comma 13 2 7 3 2" xfId="10396" xr:uid="{0ED401B5-52A2-40B5-B156-22C43D3250F1}"/>
    <cellStyle name="Comma 13 2 7 4" xfId="4018" xr:uid="{00000000-0005-0000-0000-0000E10F0000}"/>
    <cellStyle name="Comma 13 2 7 5" xfId="10394" xr:uid="{FA8BCA34-52FC-4EEA-8E87-83EF43C6D3D3}"/>
    <cellStyle name="Comma 13 2 8" xfId="4019" xr:uid="{00000000-0005-0000-0000-0000E20F0000}"/>
    <cellStyle name="Comma 13 2 8 2" xfId="4020" xr:uid="{00000000-0005-0000-0000-0000E30F0000}"/>
    <cellStyle name="Comma 13 2 8 2 2" xfId="10398" xr:uid="{F392F9D1-92CC-44A6-9502-AD25C8C4BC18}"/>
    <cellStyle name="Comma 13 2 8 3" xfId="4021" xr:uid="{00000000-0005-0000-0000-0000E40F0000}"/>
    <cellStyle name="Comma 13 2 8 3 2" xfId="10399" xr:uid="{0CBCED8B-14D6-4F3C-A464-1E4655576802}"/>
    <cellStyle name="Comma 13 2 8 4" xfId="4022" xr:uid="{00000000-0005-0000-0000-0000E50F0000}"/>
    <cellStyle name="Comma 13 2 8 5" xfId="10397" xr:uid="{011F4563-0B9A-47F2-A15B-F67FD8361D00}"/>
    <cellStyle name="Comma 13 2 9" xfId="4023" xr:uid="{00000000-0005-0000-0000-0000E60F0000}"/>
    <cellStyle name="Comma 13 2 9 2" xfId="4024" xr:uid="{00000000-0005-0000-0000-0000E70F0000}"/>
    <cellStyle name="Comma 13 2 9 2 2" xfId="10401" xr:uid="{CBABC623-068A-49C7-AD5E-C38836F28519}"/>
    <cellStyle name="Comma 13 2 9 3" xfId="4025" xr:uid="{00000000-0005-0000-0000-0000E80F0000}"/>
    <cellStyle name="Comma 13 2 9 4" xfId="10400" xr:uid="{461B0D37-3165-4277-8889-B96AFE29BEDF}"/>
    <cellStyle name="Comma 13 3" xfId="4026" xr:uid="{00000000-0005-0000-0000-0000E90F0000}"/>
    <cellStyle name="Comma 13 3 2" xfId="4027" xr:uid="{00000000-0005-0000-0000-0000EA0F0000}"/>
    <cellStyle name="Comma 13 3 2 2" xfId="10403" xr:uid="{F642159B-2716-4339-9CE1-658122C8FE7B}"/>
    <cellStyle name="Comma 13 3 3" xfId="4028" xr:uid="{00000000-0005-0000-0000-0000EB0F0000}"/>
    <cellStyle name="Comma 13 3 3 2" xfId="10404" xr:uid="{4D3E6087-A5B5-4C05-8C52-E530BC6AB0FB}"/>
    <cellStyle name="Comma 13 3 4" xfId="4029" xr:uid="{00000000-0005-0000-0000-0000EC0F0000}"/>
    <cellStyle name="Comma 13 3 5" xfId="10402" xr:uid="{A686B239-284C-4254-8075-31498942C201}"/>
    <cellStyle name="Comma 13 4" xfId="4030" xr:uid="{00000000-0005-0000-0000-0000ED0F0000}"/>
    <cellStyle name="Comma 13 4 2" xfId="4031" xr:uid="{00000000-0005-0000-0000-0000EE0F0000}"/>
    <cellStyle name="Comma 13 4 2 2" xfId="10406" xr:uid="{781AE064-F5B1-4812-8BA6-62F76B885618}"/>
    <cellStyle name="Comma 13 4 3" xfId="4032" xr:uid="{00000000-0005-0000-0000-0000EF0F0000}"/>
    <cellStyle name="Comma 13 4 3 2" xfId="10407" xr:uid="{BB54277C-314A-40F7-A1C3-B0DDA330D0BE}"/>
    <cellStyle name="Comma 13 4 4" xfId="4033" xr:uid="{00000000-0005-0000-0000-0000F00F0000}"/>
    <cellStyle name="Comma 13 4 5" xfId="10405" xr:uid="{A764AF4C-4DAF-4247-9564-9B7EE5B636D0}"/>
    <cellStyle name="Comma 13 5" xfId="4034" xr:uid="{00000000-0005-0000-0000-0000F10F0000}"/>
    <cellStyle name="Comma 13 5 2" xfId="4035" xr:uid="{00000000-0005-0000-0000-0000F20F0000}"/>
    <cellStyle name="Comma 13 5 2 2" xfId="10409" xr:uid="{4A156DB0-53F2-4784-8877-E048E9A78283}"/>
    <cellStyle name="Comma 13 5 3" xfId="4036" xr:uid="{00000000-0005-0000-0000-0000F30F0000}"/>
    <cellStyle name="Comma 13 5 3 2" xfId="10410" xr:uid="{C51B8490-2BB4-432D-9A53-88742473335E}"/>
    <cellStyle name="Comma 13 5 4" xfId="4037" xr:uid="{00000000-0005-0000-0000-0000F40F0000}"/>
    <cellStyle name="Comma 13 5 5" xfId="10408" xr:uid="{CEF86D43-22A7-4E8A-9C72-08360221D307}"/>
    <cellStyle name="Comma 13 6" xfId="4038" xr:uid="{00000000-0005-0000-0000-0000F50F0000}"/>
    <cellStyle name="Comma 13 6 2" xfId="4039" xr:uid="{00000000-0005-0000-0000-0000F60F0000}"/>
    <cellStyle name="Comma 13 6 2 2" xfId="10412" xr:uid="{8DEF55C3-D3A4-49C3-8BDA-260F9309A92D}"/>
    <cellStyle name="Comma 13 6 3" xfId="4040" xr:uid="{00000000-0005-0000-0000-0000F70F0000}"/>
    <cellStyle name="Comma 13 6 3 2" xfId="10413" xr:uid="{2CACF77B-89DB-4338-A109-F8F7EE43EE15}"/>
    <cellStyle name="Comma 13 6 4" xfId="4041" xr:uid="{00000000-0005-0000-0000-0000F80F0000}"/>
    <cellStyle name="Comma 13 6 5" xfId="10411" xr:uid="{E781A9C1-833E-4EC5-B283-481D13FB1471}"/>
    <cellStyle name="Comma 13 7" xfId="4042" xr:uid="{00000000-0005-0000-0000-0000F90F0000}"/>
    <cellStyle name="Comma 13 7 2" xfId="4043" xr:uid="{00000000-0005-0000-0000-0000FA0F0000}"/>
    <cellStyle name="Comma 13 7 2 2" xfId="10415" xr:uid="{EB089EF6-E852-4FE8-961F-A36113360DFB}"/>
    <cellStyle name="Comma 13 7 3" xfId="4044" xr:uid="{00000000-0005-0000-0000-0000FB0F0000}"/>
    <cellStyle name="Comma 13 7 3 2" xfId="10416" xr:uid="{05E0EC55-1992-4B4C-8AC9-37E59C275C07}"/>
    <cellStyle name="Comma 13 7 4" xfId="4045" xr:uid="{00000000-0005-0000-0000-0000FC0F0000}"/>
    <cellStyle name="Comma 13 7 5" xfId="10414" xr:uid="{CDA4694F-C422-4733-B065-BDD7C3119B6B}"/>
    <cellStyle name="Comma 13 8" xfId="4046" xr:uid="{00000000-0005-0000-0000-0000FD0F0000}"/>
    <cellStyle name="Comma 13 8 2" xfId="4047" xr:uid="{00000000-0005-0000-0000-0000FE0F0000}"/>
    <cellStyle name="Comma 13 8 2 2" xfId="10418" xr:uid="{3E74347A-81DD-416A-B439-FC6E6C687B0B}"/>
    <cellStyle name="Comma 13 8 3" xfId="4048" xr:uid="{00000000-0005-0000-0000-0000FF0F0000}"/>
    <cellStyle name="Comma 13 8 3 2" xfId="10419" xr:uid="{8CC42C7E-6834-45F0-BFA4-026C3BF06B03}"/>
    <cellStyle name="Comma 13 8 4" xfId="4049" xr:uid="{00000000-0005-0000-0000-000000100000}"/>
    <cellStyle name="Comma 13 8 5" xfId="10417" xr:uid="{F2879ABB-DE34-43B1-A2EC-E17DF33CEADF}"/>
    <cellStyle name="Comma 13 9" xfId="4050" xr:uid="{00000000-0005-0000-0000-000001100000}"/>
    <cellStyle name="Comma 13 9 2" xfId="4051" xr:uid="{00000000-0005-0000-0000-000002100000}"/>
    <cellStyle name="Comma 13 9 2 2" xfId="10421" xr:uid="{97720ACF-77DE-4BB7-BAE2-A0D12C8B5ADC}"/>
    <cellStyle name="Comma 13 9 3" xfId="4052" xr:uid="{00000000-0005-0000-0000-000003100000}"/>
    <cellStyle name="Comma 13 9 3 2" xfId="10422" xr:uid="{0404C6F8-21F0-4A05-B7C4-DECF2CF80A14}"/>
    <cellStyle name="Comma 13 9 4" xfId="4053" xr:uid="{00000000-0005-0000-0000-000004100000}"/>
    <cellStyle name="Comma 13 9 5" xfId="10420" xr:uid="{D051E875-C782-4845-B776-FC629ACA9645}"/>
    <cellStyle name="Comma 14" xfId="4054" xr:uid="{00000000-0005-0000-0000-000005100000}"/>
    <cellStyle name="Comma 14 10" xfId="4055" xr:uid="{00000000-0005-0000-0000-000006100000}"/>
    <cellStyle name="Comma 14 10 2" xfId="10424" xr:uid="{0F133BD9-552C-48C8-BFFC-0A6F8E65D0E8}"/>
    <cellStyle name="Comma 14 11" xfId="4056" xr:uid="{00000000-0005-0000-0000-000007100000}"/>
    <cellStyle name="Comma 14 12" xfId="10423" xr:uid="{0B4FA5DC-167E-4FA6-A7FB-D19F4F450385}"/>
    <cellStyle name="Comma 14 2" xfId="4057" xr:uid="{00000000-0005-0000-0000-000008100000}"/>
    <cellStyle name="Comma 14 2 2" xfId="4058" xr:uid="{00000000-0005-0000-0000-000009100000}"/>
    <cellStyle name="Comma 14 2 2 2" xfId="10426" xr:uid="{3ABC5E7C-5539-4F6D-A411-C63E789C104A}"/>
    <cellStyle name="Comma 14 2 3" xfId="4059" xr:uid="{00000000-0005-0000-0000-00000A100000}"/>
    <cellStyle name="Comma 14 2 3 2" xfId="10427" xr:uid="{08FD9DD8-61F8-44F4-9075-74DE08551F84}"/>
    <cellStyle name="Comma 14 2 4" xfId="4060" xr:uid="{00000000-0005-0000-0000-00000B100000}"/>
    <cellStyle name="Comma 14 2 5" xfId="10425" xr:uid="{795AA19E-5ABF-4862-B6DC-ED112B4AE77B}"/>
    <cellStyle name="Comma 14 3" xfId="4061" xr:uid="{00000000-0005-0000-0000-00000C100000}"/>
    <cellStyle name="Comma 14 3 2" xfId="4062" xr:uid="{00000000-0005-0000-0000-00000D100000}"/>
    <cellStyle name="Comma 14 3 2 2" xfId="10429" xr:uid="{8376229D-6076-4EBC-8DCC-5FA11B40FA6F}"/>
    <cellStyle name="Comma 14 3 3" xfId="4063" xr:uid="{00000000-0005-0000-0000-00000E100000}"/>
    <cellStyle name="Comma 14 3 3 2" xfId="10430" xr:uid="{595D0367-3762-4EC7-91E0-2E53DE5DF850}"/>
    <cellStyle name="Comma 14 3 4" xfId="4064" xr:uid="{00000000-0005-0000-0000-00000F100000}"/>
    <cellStyle name="Comma 14 3 5" xfId="10428" xr:uid="{295E7426-8F32-4C11-B4D8-2D2AF98E27A5}"/>
    <cellStyle name="Comma 14 4" xfId="4065" xr:uid="{00000000-0005-0000-0000-000010100000}"/>
    <cellStyle name="Comma 14 4 2" xfId="4066" xr:uid="{00000000-0005-0000-0000-000011100000}"/>
    <cellStyle name="Comma 14 4 2 2" xfId="10432" xr:uid="{0460F023-66F6-4421-9A21-CDC1FF3939F6}"/>
    <cellStyle name="Comma 14 4 3" xfId="4067" xr:uid="{00000000-0005-0000-0000-000012100000}"/>
    <cellStyle name="Comma 14 4 3 2" xfId="10433" xr:uid="{8F2BE07D-9943-454F-96FC-D9C1C63B0601}"/>
    <cellStyle name="Comma 14 4 4" xfId="4068" xr:uid="{00000000-0005-0000-0000-000013100000}"/>
    <cellStyle name="Comma 14 4 5" xfId="10431" xr:uid="{945D2DC3-1E76-4CC8-91F9-00D1D69B730D}"/>
    <cellStyle name="Comma 14 5" xfId="4069" xr:uid="{00000000-0005-0000-0000-000014100000}"/>
    <cellStyle name="Comma 14 5 2" xfId="4070" xr:uid="{00000000-0005-0000-0000-000015100000}"/>
    <cellStyle name="Comma 14 5 2 2" xfId="10435" xr:uid="{BBD0F2F1-DEDE-45F4-A010-191FEF06DA57}"/>
    <cellStyle name="Comma 14 5 3" xfId="4071" xr:uid="{00000000-0005-0000-0000-000016100000}"/>
    <cellStyle name="Comma 14 5 3 2" xfId="10436" xr:uid="{05B5CF7C-CE8C-4FD8-8EBE-ED114E900183}"/>
    <cellStyle name="Comma 14 5 4" xfId="4072" xr:uid="{00000000-0005-0000-0000-000017100000}"/>
    <cellStyle name="Comma 14 5 5" xfId="10434" xr:uid="{BA0DE3C1-3224-47EE-997F-5A104350D4C4}"/>
    <cellStyle name="Comma 14 6" xfId="4073" xr:uid="{00000000-0005-0000-0000-000018100000}"/>
    <cellStyle name="Comma 14 6 2" xfId="4074" xr:uid="{00000000-0005-0000-0000-000019100000}"/>
    <cellStyle name="Comma 14 6 2 2" xfId="10438" xr:uid="{F8CBA71E-42F3-452B-9D55-41F9F45419BC}"/>
    <cellStyle name="Comma 14 6 3" xfId="4075" xr:uid="{00000000-0005-0000-0000-00001A100000}"/>
    <cellStyle name="Comma 14 6 3 2" xfId="10439" xr:uid="{B37AB028-37EE-49FE-80ED-03F9AB2E406A}"/>
    <cellStyle name="Comma 14 6 4" xfId="4076" xr:uid="{00000000-0005-0000-0000-00001B100000}"/>
    <cellStyle name="Comma 14 6 5" xfId="10437" xr:uid="{949FFBF4-E9D0-40E6-A7C6-CDDEC534C4F9}"/>
    <cellStyle name="Comma 14 7" xfId="4077" xr:uid="{00000000-0005-0000-0000-00001C100000}"/>
    <cellStyle name="Comma 14 7 2" xfId="4078" xr:uid="{00000000-0005-0000-0000-00001D100000}"/>
    <cellStyle name="Comma 14 7 2 2" xfId="10441" xr:uid="{EF9C8BA7-FD2C-47E5-81EB-B92F81253517}"/>
    <cellStyle name="Comma 14 7 3" xfId="4079" xr:uid="{00000000-0005-0000-0000-00001E100000}"/>
    <cellStyle name="Comma 14 7 3 2" xfId="10442" xr:uid="{C12E435E-79AB-40E7-8516-1D3C73C0CC67}"/>
    <cellStyle name="Comma 14 7 4" xfId="4080" xr:uid="{00000000-0005-0000-0000-00001F100000}"/>
    <cellStyle name="Comma 14 7 5" xfId="10440" xr:uid="{9A8EDA4D-8A8D-4FBB-9B51-8746309FAA16}"/>
    <cellStyle name="Comma 14 8" xfId="4081" xr:uid="{00000000-0005-0000-0000-000020100000}"/>
    <cellStyle name="Comma 14 8 2" xfId="4082" xr:uid="{00000000-0005-0000-0000-000021100000}"/>
    <cellStyle name="Comma 14 8 2 2" xfId="10444" xr:uid="{4B48B631-4E64-44AC-A263-5BF37D339313}"/>
    <cellStyle name="Comma 14 8 3" xfId="4083" xr:uid="{00000000-0005-0000-0000-000022100000}"/>
    <cellStyle name="Comma 14 8 4" xfId="10443" xr:uid="{BCF26644-4637-4FA5-9F1E-E06F07C852BC}"/>
    <cellStyle name="Comma 14 9" xfId="4084" xr:uid="{00000000-0005-0000-0000-000023100000}"/>
    <cellStyle name="Comma 14 9 2" xfId="10445" xr:uid="{337D4B85-40BA-4305-87BB-9D5754DA503B}"/>
    <cellStyle name="Comma 15" xfId="4085" xr:uid="{00000000-0005-0000-0000-000024100000}"/>
    <cellStyle name="Comma 15 2" xfId="4086" xr:uid="{00000000-0005-0000-0000-000025100000}"/>
    <cellStyle name="Comma 15 2 2" xfId="10447" xr:uid="{62CE21B9-BAB1-447F-9BD5-A3D91CCCF4D4}"/>
    <cellStyle name="Comma 15 3" xfId="4087" xr:uid="{00000000-0005-0000-0000-000026100000}"/>
    <cellStyle name="Comma 15 3 2" xfId="10448" xr:uid="{6440FAF0-FCEA-4CDE-9D74-A834E6B8A71C}"/>
    <cellStyle name="Comma 15 4" xfId="4088" xr:uid="{00000000-0005-0000-0000-000027100000}"/>
    <cellStyle name="Comma 15 5" xfId="10446" xr:uid="{AA33F545-EB3F-4B22-BA58-C1857B2187D6}"/>
    <cellStyle name="Comma 16" xfId="4089" xr:uid="{00000000-0005-0000-0000-000028100000}"/>
    <cellStyle name="Comma 16 2" xfId="4090" xr:uid="{00000000-0005-0000-0000-000029100000}"/>
    <cellStyle name="Comma 16 2 2" xfId="10450" xr:uid="{FC1AB747-CFA2-4B14-8A21-70D1A9D4C329}"/>
    <cellStyle name="Comma 16 3" xfId="4091" xr:uid="{00000000-0005-0000-0000-00002A100000}"/>
    <cellStyle name="Comma 16 3 2" xfId="10451" xr:uid="{D8F36986-6E67-4555-9783-6D562912C76D}"/>
    <cellStyle name="Comma 16 4" xfId="4092" xr:uid="{00000000-0005-0000-0000-00002B100000}"/>
    <cellStyle name="Comma 16 5" xfId="10449" xr:uid="{3FA9413F-3587-4696-BFDD-3A306735163F}"/>
    <cellStyle name="Comma 2" xfId="4093" xr:uid="{00000000-0005-0000-0000-00002C100000}"/>
    <cellStyle name="Comma 2 10" xfId="4094" xr:uid="{00000000-0005-0000-0000-00002D100000}"/>
    <cellStyle name="Comma 2 10 2" xfId="4095" xr:uid="{00000000-0005-0000-0000-00002E100000}"/>
    <cellStyle name="Comma 2 10 2 10" xfId="4096" xr:uid="{00000000-0005-0000-0000-00002F100000}"/>
    <cellStyle name="Comma 2 10 2 10 2" xfId="10455" xr:uid="{971D9344-B380-4F85-A19A-1BF96F66D67B}"/>
    <cellStyle name="Comma 2 10 2 11" xfId="4097" xr:uid="{00000000-0005-0000-0000-000030100000}"/>
    <cellStyle name="Comma 2 10 2 11 2" xfId="10456" xr:uid="{BED26619-6AE6-40A1-8044-71BDD9D813F8}"/>
    <cellStyle name="Comma 2 10 2 12" xfId="4098" xr:uid="{00000000-0005-0000-0000-000031100000}"/>
    <cellStyle name="Comma 2 10 2 13" xfId="10454" xr:uid="{310756E9-E4AA-47AA-9089-108D98E1DB35}"/>
    <cellStyle name="Comma 2 10 2 2" xfId="4099" xr:uid="{00000000-0005-0000-0000-000032100000}"/>
    <cellStyle name="Comma 2 10 2 2 2" xfId="4100" xr:uid="{00000000-0005-0000-0000-000033100000}"/>
    <cellStyle name="Comma 2 10 2 2 2 2" xfId="10458" xr:uid="{F24AD7B8-B000-4430-B18C-77CA1EDC79E8}"/>
    <cellStyle name="Comma 2 10 2 2 3" xfId="4101" xr:uid="{00000000-0005-0000-0000-000034100000}"/>
    <cellStyle name="Comma 2 10 2 2 3 2" xfId="10459" xr:uid="{4923D3B3-6116-4E18-8143-BB0EE5800C56}"/>
    <cellStyle name="Comma 2 10 2 2 4" xfId="4102" xr:uid="{00000000-0005-0000-0000-000035100000}"/>
    <cellStyle name="Comma 2 10 2 2 5" xfId="10457" xr:uid="{96329FD4-D020-4362-B0B2-0A8BF8B1BD31}"/>
    <cellStyle name="Comma 2 10 2 3" xfId="4103" xr:uid="{00000000-0005-0000-0000-000036100000}"/>
    <cellStyle name="Comma 2 10 2 3 2" xfId="4104" xr:uid="{00000000-0005-0000-0000-000037100000}"/>
    <cellStyle name="Comma 2 10 2 3 2 2" xfId="10461" xr:uid="{E537F4EA-2131-4847-84E6-C5CE6277FF69}"/>
    <cellStyle name="Comma 2 10 2 3 3" xfId="4105" xr:uid="{00000000-0005-0000-0000-000038100000}"/>
    <cellStyle name="Comma 2 10 2 3 3 2" xfId="10462" xr:uid="{D43F5AE4-7ADC-4A61-AE08-3AE9425211BF}"/>
    <cellStyle name="Comma 2 10 2 3 4" xfId="4106" xr:uid="{00000000-0005-0000-0000-000039100000}"/>
    <cellStyle name="Comma 2 10 2 3 5" xfId="10460" xr:uid="{39EA3477-6F33-4D50-AB37-80CEF23F3524}"/>
    <cellStyle name="Comma 2 10 2 4" xfId="4107" xr:uid="{00000000-0005-0000-0000-00003A100000}"/>
    <cellStyle name="Comma 2 10 2 4 2" xfId="4108" xr:uid="{00000000-0005-0000-0000-00003B100000}"/>
    <cellStyle name="Comma 2 10 2 4 2 2" xfId="10464" xr:uid="{D0ACC34A-388A-4FA2-B1FE-92FF1B98551C}"/>
    <cellStyle name="Comma 2 10 2 4 3" xfId="4109" xr:uid="{00000000-0005-0000-0000-00003C100000}"/>
    <cellStyle name="Comma 2 10 2 4 3 2" xfId="10465" xr:uid="{729F08F3-2279-40E2-8272-7ACCDD7740D9}"/>
    <cellStyle name="Comma 2 10 2 4 4" xfId="4110" xr:uid="{00000000-0005-0000-0000-00003D100000}"/>
    <cellStyle name="Comma 2 10 2 4 5" xfId="10463" xr:uid="{31BF07B0-ADFF-445B-9941-BDB1DBCDD352}"/>
    <cellStyle name="Comma 2 10 2 5" xfId="4111" xr:uid="{00000000-0005-0000-0000-00003E100000}"/>
    <cellStyle name="Comma 2 10 2 5 2" xfId="4112" xr:uid="{00000000-0005-0000-0000-00003F100000}"/>
    <cellStyle name="Comma 2 10 2 5 2 2" xfId="10467" xr:uid="{7FCB64F5-4574-4402-ACFB-E60FEDA7A069}"/>
    <cellStyle name="Comma 2 10 2 5 3" xfId="4113" xr:uid="{00000000-0005-0000-0000-000040100000}"/>
    <cellStyle name="Comma 2 10 2 5 3 2" xfId="10468" xr:uid="{B6CB1C28-FCFF-4F00-88AB-540474E602B2}"/>
    <cellStyle name="Comma 2 10 2 5 4" xfId="4114" xr:uid="{00000000-0005-0000-0000-000041100000}"/>
    <cellStyle name="Comma 2 10 2 5 5" xfId="10466" xr:uid="{4C30FF47-C927-4883-8FDF-F69B50AA3452}"/>
    <cellStyle name="Comma 2 10 2 6" xfId="4115" xr:uid="{00000000-0005-0000-0000-000042100000}"/>
    <cellStyle name="Comma 2 10 2 6 2" xfId="4116" xr:uid="{00000000-0005-0000-0000-000043100000}"/>
    <cellStyle name="Comma 2 10 2 6 2 2" xfId="10470" xr:uid="{84F253F1-9011-4492-87F5-C6AD5BFE13D8}"/>
    <cellStyle name="Comma 2 10 2 6 3" xfId="4117" xr:uid="{00000000-0005-0000-0000-000044100000}"/>
    <cellStyle name="Comma 2 10 2 6 3 2" xfId="10471" xr:uid="{EBC0B508-2A6C-43CD-9A31-8CAD4FA81710}"/>
    <cellStyle name="Comma 2 10 2 6 4" xfId="4118" xr:uid="{00000000-0005-0000-0000-000045100000}"/>
    <cellStyle name="Comma 2 10 2 6 5" xfId="10469" xr:uid="{07F14E14-1C02-4594-85B0-04A831EBD3AC}"/>
    <cellStyle name="Comma 2 10 2 7" xfId="4119" xr:uid="{00000000-0005-0000-0000-000046100000}"/>
    <cellStyle name="Comma 2 10 2 7 2" xfId="4120" xr:uid="{00000000-0005-0000-0000-000047100000}"/>
    <cellStyle name="Comma 2 10 2 7 2 2" xfId="10473" xr:uid="{8D510EC8-09E8-4B59-87F7-666BB369A547}"/>
    <cellStyle name="Comma 2 10 2 7 3" xfId="4121" xr:uid="{00000000-0005-0000-0000-000048100000}"/>
    <cellStyle name="Comma 2 10 2 7 3 2" xfId="10474" xr:uid="{1852F53A-4BF6-41A7-BA44-228A313A4DAD}"/>
    <cellStyle name="Comma 2 10 2 7 4" xfId="4122" xr:uid="{00000000-0005-0000-0000-000049100000}"/>
    <cellStyle name="Comma 2 10 2 7 5" xfId="10472" xr:uid="{BD91E783-7AA7-451D-AA67-9B927947E305}"/>
    <cellStyle name="Comma 2 10 2 8" xfId="4123" xr:uid="{00000000-0005-0000-0000-00004A100000}"/>
    <cellStyle name="Comma 2 10 2 8 2" xfId="4124" xr:uid="{00000000-0005-0000-0000-00004B100000}"/>
    <cellStyle name="Comma 2 10 2 8 2 2" xfId="10476" xr:uid="{59014459-6DB1-4FCF-B030-0DC6612B5753}"/>
    <cellStyle name="Comma 2 10 2 8 3" xfId="4125" xr:uid="{00000000-0005-0000-0000-00004C100000}"/>
    <cellStyle name="Comma 2 10 2 8 3 2" xfId="10477" xr:uid="{0498A2A6-613C-40F0-894E-2D0A3A500543}"/>
    <cellStyle name="Comma 2 10 2 8 4" xfId="4126" xr:uid="{00000000-0005-0000-0000-00004D100000}"/>
    <cellStyle name="Comma 2 10 2 8 5" xfId="10475" xr:uid="{14348E1D-3855-4879-BCBC-E450A1E8622E}"/>
    <cellStyle name="Comma 2 10 2 9" xfId="4127" xr:uid="{00000000-0005-0000-0000-00004E100000}"/>
    <cellStyle name="Comma 2 10 2 9 2" xfId="4128" xr:uid="{00000000-0005-0000-0000-00004F100000}"/>
    <cellStyle name="Comma 2 10 2 9 2 2" xfId="10479" xr:uid="{A08E3E5A-63F7-4E94-ACDD-202628091C20}"/>
    <cellStyle name="Comma 2 10 2 9 3" xfId="4129" xr:uid="{00000000-0005-0000-0000-000050100000}"/>
    <cellStyle name="Comma 2 10 2 9 4" xfId="10478" xr:uid="{FFE6829A-D716-404C-BD10-41E4D5C02D74}"/>
    <cellStyle name="Comma 2 10 3" xfId="4130" xr:uid="{00000000-0005-0000-0000-000051100000}"/>
    <cellStyle name="Comma 2 10 3 2" xfId="4131" xr:uid="{00000000-0005-0000-0000-000052100000}"/>
    <cellStyle name="Comma 2 10 3 2 2" xfId="10481" xr:uid="{66AD4511-EE83-4B17-997A-B1E2A625D7DB}"/>
    <cellStyle name="Comma 2 10 3 3" xfId="4132" xr:uid="{00000000-0005-0000-0000-000053100000}"/>
    <cellStyle name="Comma 2 10 3 4" xfId="10480" xr:uid="{08C91980-4C15-4ACD-9F1C-7FA93B48D5B7}"/>
    <cellStyle name="Comma 2 10 4" xfId="4133" xr:uid="{00000000-0005-0000-0000-000054100000}"/>
    <cellStyle name="Comma 2 10 5" xfId="10453" xr:uid="{2595C629-3663-4740-B77A-581BFBD7C02E}"/>
    <cellStyle name="Comma 2 11" xfId="4134" xr:uid="{00000000-0005-0000-0000-000055100000}"/>
    <cellStyle name="Comma 2 11 2" xfId="4135" xr:uid="{00000000-0005-0000-0000-000056100000}"/>
    <cellStyle name="Comma 2 11 2 10" xfId="4136" xr:uid="{00000000-0005-0000-0000-000057100000}"/>
    <cellStyle name="Comma 2 11 2 10 2" xfId="10484" xr:uid="{2562EDD4-EB22-41EC-B03A-AE22243C2A67}"/>
    <cellStyle name="Comma 2 11 2 11" xfId="4137" xr:uid="{00000000-0005-0000-0000-000058100000}"/>
    <cellStyle name="Comma 2 11 2 11 2" xfId="10485" xr:uid="{5E43C69F-A29B-4E9F-8580-99980AA9A76F}"/>
    <cellStyle name="Comma 2 11 2 12" xfId="4138" xr:uid="{00000000-0005-0000-0000-000059100000}"/>
    <cellStyle name="Comma 2 11 2 13" xfId="10483" xr:uid="{A92C3F33-0EDD-4121-9E02-5EF5E4F57D0D}"/>
    <cellStyle name="Comma 2 11 2 2" xfId="4139" xr:uid="{00000000-0005-0000-0000-00005A100000}"/>
    <cellStyle name="Comma 2 11 2 2 2" xfId="4140" xr:uid="{00000000-0005-0000-0000-00005B100000}"/>
    <cellStyle name="Comma 2 11 2 2 2 2" xfId="10487" xr:uid="{7BA0FE2E-A282-4331-9172-D1D5F0107A5C}"/>
    <cellStyle name="Comma 2 11 2 2 3" xfId="4141" xr:uid="{00000000-0005-0000-0000-00005C100000}"/>
    <cellStyle name="Comma 2 11 2 2 3 2" xfId="10488" xr:uid="{509DCDC6-523D-40DB-9A40-0C284DBF2890}"/>
    <cellStyle name="Comma 2 11 2 2 4" xfId="4142" xr:uid="{00000000-0005-0000-0000-00005D100000}"/>
    <cellStyle name="Comma 2 11 2 2 5" xfId="10486" xr:uid="{99681EAB-B382-4548-B66E-BDFC3E92B940}"/>
    <cellStyle name="Comma 2 11 2 3" xfId="4143" xr:uid="{00000000-0005-0000-0000-00005E100000}"/>
    <cellStyle name="Comma 2 11 2 3 2" xfId="4144" xr:uid="{00000000-0005-0000-0000-00005F100000}"/>
    <cellStyle name="Comma 2 11 2 3 2 2" xfId="10490" xr:uid="{A82C3DC3-4D5D-40E8-9DC8-F45FAB7ECE68}"/>
    <cellStyle name="Comma 2 11 2 3 3" xfId="4145" xr:uid="{00000000-0005-0000-0000-000060100000}"/>
    <cellStyle name="Comma 2 11 2 3 3 2" xfId="10491" xr:uid="{7A97D8C2-8524-4E58-ADF4-9A8D66F999D2}"/>
    <cellStyle name="Comma 2 11 2 3 4" xfId="4146" xr:uid="{00000000-0005-0000-0000-000061100000}"/>
    <cellStyle name="Comma 2 11 2 3 5" xfId="10489" xr:uid="{CE389C28-BF15-4769-971D-274A954E393C}"/>
    <cellStyle name="Comma 2 11 2 4" xfId="4147" xr:uid="{00000000-0005-0000-0000-000062100000}"/>
    <cellStyle name="Comma 2 11 2 4 2" xfId="4148" xr:uid="{00000000-0005-0000-0000-000063100000}"/>
    <cellStyle name="Comma 2 11 2 4 2 2" xfId="10493" xr:uid="{7638CF65-9F75-4A1E-A833-6F7598394517}"/>
    <cellStyle name="Comma 2 11 2 4 3" xfId="4149" xr:uid="{00000000-0005-0000-0000-000064100000}"/>
    <cellStyle name="Comma 2 11 2 4 3 2" xfId="10494" xr:uid="{60191B4E-C3F4-4383-B874-9986362F1488}"/>
    <cellStyle name="Comma 2 11 2 4 4" xfId="4150" xr:uid="{00000000-0005-0000-0000-000065100000}"/>
    <cellStyle name="Comma 2 11 2 4 5" xfId="10492" xr:uid="{0FF8BB65-9B50-49F5-9AD5-C4A5290A9F3F}"/>
    <cellStyle name="Comma 2 11 2 5" xfId="4151" xr:uid="{00000000-0005-0000-0000-000066100000}"/>
    <cellStyle name="Comma 2 11 2 5 2" xfId="4152" xr:uid="{00000000-0005-0000-0000-000067100000}"/>
    <cellStyle name="Comma 2 11 2 5 2 2" xfId="10496" xr:uid="{59C8435E-362E-4DA3-83C4-B531B3EFF0F8}"/>
    <cellStyle name="Comma 2 11 2 5 3" xfId="4153" xr:uid="{00000000-0005-0000-0000-000068100000}"/>
    <cellStyle name="Comma 2 11 2 5 3 2" xfId="10497" xr:uid="{A7A99818-FC88-4C0E-AF54-C4AD61798641}"/>
    <cellStyle name="Comma 2 11 2 5 4" xfId="4154" xr:uid="{00000000-0005-0000-0000-000069100000}"/>
    <cellStyle name="Comma 2 11 2 5 5" xfId="10495" xr:uid="{FF4C1390-356E-49AC-A844-7F1EEEC69118}"/>
    <cellStyle name="Comma 2 11 2 6" xfId="4155" xr:uid="{00000000-0005-0000-0000-00006A100000}"/>
    <cellStyle name="Comma 2 11 2 6 2" xfId="4156" xr:uid="{00000000-0005-0000-0000-00006B100000}"/>
    <cellStyle name="Comma 2 11 2 6 2 2" xfId="10499" xr:uid="{C5E7AA81-1402-4DA5-8864-90E302D612CB}"/>
    <cellStyle name="Comma 2 11 2 6 3" xfId="4157" xr:uid="{00000000-0005-0000-0000-00006C100000}"/>
    <cellStyle name="Comma 2 11 2 6 3 2" xfId="10500" xr:uid="{FD8A9CC9-5055-49B2-9781-F88F9BD3EB07}"/>
    <cellStyle name="Comma 2 11 2 6 4" xfId="4158" xr:uid="{00000000-0005-0000-0000-00006D100000}"/>
    <cellStyle name="Comma 2 11 2 6 5" xfId="10498" xr:uid="{B97B28CB-B65D-4573-BD4E-34F0AF2D15BA}"/>
    <cellStyle name="Comma 2 11 2 7" xfId="4159" xr:uid="{00000000-0005-0000-0000-00006E100000}"/>
    <cellStyle name="Comma 2 11 2 7 2" xfId="4160" xr:uid="{00000000-0005-0000-0000-00006F100000}"/>
    <cellStyle name="Comma 2 11 2 7 2 2" xfId="10502" xr:uid="{9DEEE684-44B1-4B27-9E94-B92C4F723A66}"/>
    <cellStyle name="Comma 2 11 2 7 3" xfId="4161" xr:uid="{00000000-0005-0000-0000-000070100000}"/>
    <cellStyle name="Comma 2 11 2 7 3 2" xfId="10503" xr:uid="{60B0E87F-E4BA-4CE8-B26A-B353E31ED4F1}"/>
    <cellStyle name="Comma 2 11 2 7 4" xfId="4162" xr:uid="{00000000-0005-0000-0000-000071100000}"/>
    <cellStyle name="Comma 2 11 2 7 5" xfId="10501" xr:uid="{047ABD24-5FEE-478A-BD29-01DD12671B73}"/>
    <cellStyle name="Comma 2 11 2 8" xfId="4163" xr:uid="{00000000-0005-0000-0000-000072100000}"/>
    <cellStyle name="Comma 2 11 2 8 2" xfId="4164" xr:uid="{00000000-0005-0000-0000-000073100000}"/>
    <cellStyle name="Comma 2 11 2 8 2 2" xfId="10505" xr:uid="{6837B636-7D2C-475A-93DC-8152708B3A0A}"/>
    <cellStyle name="Comma 2 11 2 8 3" xfId="4165" xr:uid="{00000000-0005-0000-0000-000074100000}"/>
    <cellStyle name="Comma 2 11 2 8 3 2" xfId="10506" xr:uid="{A96CA081-2C1C-4B7F-959A-A19271D49A67}"/>
    <cellStyle name="Comma 2 11 2 8 4" xfId="4166" xr:uid="{00000000-0005-0000-0000-000075100000}"/>
    <cellStyle name="Comma 2 11 2 8 5" xfId="10504" xr:uid="{87F832EA-4603-4B28-845F-8D7CD1EF19AF}"/>
    <cellStyle name="Comma 2 11 2 9" xfId="4167" xr:uid="{00000000-0005-0000-0000-000076100000}"/>
    <cellStyle name="Comma 2 11 2 9 2" xfId="4168" xr:uid="{00000000-0005-0000-0000-000077100000}"/>
    <cellStyle name="Comma 2 11 2 9 2 2" xfId="10508" xr:uid="{21C1DCE9-BCF2-4F27-BD7E-CBAD69ADAA45}"/>
    <cellStyle name="Comma 2 11 2 9 3" xfId="4169" xr:uid="{00000000-0005-0000-0000-000078100000}"/>
    <cellStyle name="Comma 2 11 2 9 4" xfId="10507" xr:uid="{B8A56871-119C-4E07-98B3-57F6D813591B}"/>
    <cellStyle name="Comma 2 11 3" xfId="4170" xr:uid="{00000000-0005-0000-0000-000079100000}"/>
    <cellStyle name="Comma 2 11 3 2" xfId="4171" xr:uid="{00000000-0005-0000-0000-00007A100000}"/>
    <cellStyle name="Comma 2 11 3 2 2" xfId="10510" xr:uid="{9F989DFB-024C-4F4B-B220-40C2134914DF}"/>
    <cellStyle name="Comma 2 11 3 3" xfId="4172" xr:uid="{00000000-0005-0000-0000-00007B100000}"/>
    <cellStyle name="Comma 2 11 3 4" xfId="10509" xr:uid="{FB8E6C4B-05F7-4F0D-8CDF-AED3DF2502B9}"/>
    <cellStyle name="Comma 2 11 4" xfId="4173" xr:uid="{00000000-0005-0000-0000-00007C100000}"/>
    <cellStyle name="Comma 2 11 5" xfId="10482" xr:uid="{6E59E1AC-CFB4-4B70-9CE8-478A8D9B7246}"/>
    <cellStyle name="Comma 2 12" xfId="4174" xr:uid="{00000000-0005-0000-0000-00007D100000}"/>
    <cellStyle name="Comma 2 12 2" xfId="4175" xr:uid="{00000000-0005-0000-0000-00007E100000}"/>
    <cellStyle name="Comma 2 12 2 10" xfId="4176" xr:uid="{00000000-0005-0000-0000-00007F100000}"/>
    <cellStyle name="Comma 2 12 2 10 2" xfId="10513" xr:uid="{52A3047A-5033-458F-B595-798E81B7D085}"/>
    <cellStyle name="Comma 2 12 2 11" xfId="4177" xr:uid="{00000000-0005-0000-0000-000080100000}"/>
    <cellStyle name="Comma 2 12 2 11 2" xfId="10514" xr:uid="{45C6FB59-9EFD-4CA9-8B6F-851499F50A92}"/>
    <cellStyle name="Comma 2 12 2 12" xfId="4178" xr:uid="{00000000-0005-0000-0000-000081100000}"/>
    <cellStyle name="Comma 2 12 2 13" xfId="10512" xr:uid="{376C742D-908A-4C80-95EF-8C7410FEAACD}"/>
    <cellStyle name="Comma 2 12 2 2" xfId="4179" xr:uid="{00000000-0005-0000-0000-000082100000}"/>
    <cellStyle name="Comma 2 12 2 2 2" xfId="4180" xr:uid="{00000000-0005-0000-0000-000083100000}"/>
    <cellStyle name="Comma 2 12 2 2 2 2" xfId="10516" xr:uid="{CB3013D1-58F0-4E74-83E9-17A1EABE8A44}"/>
    <cellStyle name="Comma 2 12 2 2 3" xfId="4181" xr:uid="{00000000-0005-0000-0000-000084100000}"/>
    <cellStyle name="Comma 2 12 2 2 3 2" xfId="10517" xr:uid="{B2C8CEB2-EB66-4BA3-A829-4ECD17A90C3B}"/>
    <cellStyle name="Comma 2 12 2 2 4" xfId="4182" xr:uid="{00000000-0005-0000-0000-000085100000}"/>
    <cellStyle name="Comma 2 12 2 2 5" xfId="10515" xr:uid="{CCA3EFF7-1A5D-4507-A5AD-64C7A5C7BA49}"/>
    <cellStyle name="Comma 2 12 2 3" xfId="4183" xr:uid="{00000000-0005-0000-0000-000086100000}"/>
    <cellStyle name="Comma 2 12 2 3 2" xfId="4184" xr:uid="{00000000-0005-0000-0000-000087100000}"/>
    <cellStyle name="Comma 2 12 2 3 2 2" xfId="10519" xr:uid="{6CA827BA-CA82-4802-915A-6051812CF230}"/>
    <cellStyle name="Comma 2 12 2 3 3" xfId="4185" xr:uid="{00000000-0005-0000-0000-000088100000}"/>
    <cellStyle name="Comma 2 12 2 3 3 2" xfId="10520" xr:uid="{5BD2B132-57E5-4D35-8E29-C77F1975F05C}"/>
    <cellStyle name="Comma 2 12 2 3 4" xfId="4186" xr:uid="{00000000-0005-0000-0000-000089100000}"/>
    <cellStyle name="Comma 2 12 2 3 5" xfId="10518" xr:uid="{C3B698B8-83FE-4B4B-8B69-7E696C88583C}"/>
    <cellStyle name="Comma 2 12 2 4" xfId="4187" xr:uid="{00000000-0005-0000-0000-00008A100000}"/>
    <cellStyle name="Comma 2 12 2 4 2" xfId="4188" xr:uid="{00000000-0005-0000-0000-00008B100000}"/>
    <cellStyle name="Comma 2 12 2 4 2 2" xfId="10522" xr:uid="{EC4EDFCD-4709-480E-B760-663652FACB49}"/>
    <cellStyle name="Comma 2 12 2 4 3" xfId="4189" xr:uid="{00000000-0005-0000-0000-00008C100000}"/>
    <cellStyle name="Comma 2 12 2 4 3 2" xfId="10523" xr:uid="{78A333BA-76E8-46A8-9BD9-0A58D5246BE1}"/>
    <cellStyle name="Comma 2 12 2 4 4" xfId="4190" xr:uid="{00000000-0005-0000-0000-00008D100000}"/>
    <cellStyle name="Comma 2 12 2 4 5" xfId="10521" xr:uid="{35E39491-02BD-43EE-8F8F-D4492CA041DE}"/>
    <cellStyle name="Comma 2 12 2 5" xfId="4191" xr:uid="{00000000-0005-0000-0000-00008E100000}"/>
    <cellStyle name="Comma 2 12 2 5 2" xfId="4192" xr:uid="{00000000-0005-0000-0000-00008F100000}"/>
    <cellStyle name="Comma 2 12 2 5 2 2" xfId="10525" xr:uid="{3C5B4512-FCBF-472A-9B64-B8850839AFD7}"/>
    <cellStyle name="Comma 2 12 2 5 3" xfId="4193" xr:uid="{00000000-0005-0000-0000-000090100000}"/>
    <cellStyle name="Comma 2 12 2 5 3 2" xfId="10526" xr:uid="{B0B2AB06-3897-4A8F-87BA-A24D3A028CA1}"/>
    <cellStyle name="Comma 2 12 2 5 4" xfId="4194" xr:uid="{00000000-0005-0000-0000-000091100000}"/>
    <cellStyle name="Comma 2 12 2 5 5" xfId="10524" xr:uid="{4DA87CEA-220F-40EE-AC53-CDD0CDD33D8F}"/>
    <cellStyle name="Comma 2 12 2 6" xfId="4195" xr:uid="{00000000-0005-0000-0000-000092100000}"/>
    <cellStyle name="Comma 2 12 2 6 2" xfId="4196" xr:uid="{00000000-0005-0000-0000-000093100000}"/>
    <cellStyle name="Comma 2 12 2 6 2 2" xfId="10528" xr:uid="{58F37AAE-AE54-4AC4-93DC-D3FF0108B393}"/>
    <cellStyle name="Comma 2 12 2 6 3" xfId="4197" xr:uid="{00000000-0005-0000-0000-000094100000}"/>
    <cellStyle name="Comma 2 12 2 6 3 2" xfId="10529" xr:uid="{0F581BC8-ED3C-4ACE-8D8F-8C0DA1E467A1}"/>
    <cellStyle name="Comma 2 12 2 6 4" xfId="4198" xr:uid="{00000000-0005-0000-0000-000095100000}"/>
    <cellStyle name="Comma 2 12 2 6 5" xfId="10527" xr:uid="{31291932-5B4D-4FDF-9E43-F78391A313B3}"/>
    <cellStyle name="Comma 2 12 2 7" xfId="4199" xr:uid="{00000000-0005-0000-0000-000096100000}"/>
    <cellStyle name="Comma 2 12 2 7 2" xfId="4200" xr:uid="{00000000-0005-0000-0000-000097100000}"/>
    <cellStyle name="Comma 2 12 2 7 2 2" xfId="10531" xr:uid="{F6327F81-C528-488C-974A-10FCD7C35F32}"/>
    <cellStyle name="Comma 2 12 2 7 3" xfId="4201" xr:uid="{00000000-0005-0000-0000-000098100000}"/>
    <cellStyle name="Comma 2 12 2 7 3 2" xfId="10532" xr:uid="{A0AAF9BD-A822-467B-8D6E-833CCC5AF47D}"/>
    <cellStyle name="Comma 2 12 2 7 4" xfId="4202" xr:uid="{00000000-0005-0000-0000-000099100000}"/>
    <cellStyle name="Comma 2 12 2 7 5" xfId="10530" xr:uid="{B94E2B7E-F92F-4147-A540-49B8D72F4233}"/>
    <cellStyle name="Comma 2 12 2 8" xfId="4203" xr:uid="{00000000-0005-0000-0000-00009A100000}"/>
    <cellStyle name="Comma 2 12 2 8 2" xfId="4204" xr:uid="{00000000-0005-0000-0000-00009B100000}"/>
    <cellStyle name="Comma 2 12 2 8 2 2" xfId="10534" xr:uid="{989BF605-2E1A-478B-A540-A459A1333AA6}"/>
    <cellStyle name="Comma 2 12 2 8 3" xfId="4205" xr:uid="{00000000-0005-0000-0000-00009C100000}"/>
    <cellStyle name="Comma 2 12 2 8 3 2" xfId="10535" xr:uid="{B975E4D0-9A65-4B8B-BDB1-2866A4CE22E1}"/>
    <cellStyle name="Comma 2 12 2 8 4" xfId="4206" xr:uid="{00000000-0005-0000-0000-00009D100000}"/>
    <cellStyle name="Comma 2 12 2 8 5" xfId="10533" xr:uid="{1F35D53E-0531-4F35-AD1A-123D5E75B860}"/>
    <cellStyle name="Comma 2 12 2 9" xfId="4207" xr:uid="{00000000-0005-0000-0000-00009E100000}"/>
    <cellStyle name="Comma 2 12 2 9 2" xfId="4208" xr:uid="{00000000-0005-0000-0000-00009F100000}"/>
    <cellStyle name="Comma 2 12 2 9 2 2" xfId="10537" xr:uid="{DD1D56A2-ED19-4D10-B75A-944384805CD8}"/>
    <cellStyle name="Comma 2 12 2 9 3" xfId="4209" xr:uid="{00000000-0005-0000-0000-0000A0100000}"/>
    <cellStyle name="Comma 2 12 2 9 4" xfId="10536" xr:uid="{6F9B1346-0818-473D-8A67-CAE95D8E7B0C}"/>
    <cellStyle name="Comma 2 12 3" xfId="4210" xr:uid="{00000000-0005-0000-0000-0000A1100000}"/>
    <cellStyle name="Comma 2 12 3 2" xfId="4211" xr:uid="{00000000-0005-0000-0000-0000A2100000}"/>
    <cellStyle name="Comma 2 12 3 2 2" xfId="10539" xr:uid="{40103C5F-AAAC-4261-B371-38C36463538F}"/>
    <cellStyle name="Comma 2 12 3 3" xfId="4212" xr:uid="{00000000-0005-0000-0000-0000A3100000}"/>
    <cellStyle name="Comma 2 12 3 4" xfId="10538" xr:uid="{C9A23713-FD7C-4927-8D06-5A45EB7F3118}"/>
    <cellStyle name="Comma 2 12 4" xfId="4213" xr:uid="{00000000-0005-0000-0000-0000A4100000}"/>
    <cellStyle name="Comma 2 12 5" xfId="10511" xr:uid="{5BB4C985-5B4F-4260-9A7E-2B2A717471EE}"/>
    <cellStyle name="Comma 2 13" xfId="4214" xr:uid="{00000000-0005-0000-0000-0000A5100000}"/>
    <cellStyle name="Comma 2 13 2" xfId="4215" xr:uid="{00000000-0005-0000-0000-0000A6100000}"/>
    <cellStyle name="Comma 2 13 2 10" xfId="4216" xr:uid="{00000000-0005-0000-0000-0000A7100000}"/>
    <cellStyle name="Comma 2 13 2 10 2" xfId="10542" xr:uid="{FB799BC4-1C2F-40E8-893A-5719BB2FF7D0}"/>
    <cellStyle name="Comma 2 13 2 11" xfId="4217" xr:uid="{00000000-0005-0000-0000-0000A8100000}"/>
    <cellStyle name="Comma 2 13 2 11 2" xfId="10543" xr:uid="{5DCE5948-238A-4905-8C90-0E937F064B6E}"/>
    <cellStyle name="Comma 2 13 2 12" xfId="4218" xr:uid="{00000000-0005-0000-0000-0000A9100000}"/>
    <cellStyle name="Comma 2 13 2 13" xfId="10541" xr:uid="{EA314418-E5DC-426F-8538-E1ADBBD723E2}"/>
    <cellStyle name="Comma 2 13 2 2" xfId="4219" xr:uid="{00000000-0005-0000-0000-0000AA100000}"/>
    <cellStyle name="Comma 2 13 2 2 2" xfId="4220" xr:uid="{00000000-0005-0000-0000-0000AB100000}"/>
    <cellStyle name="Comma 2 13 2 2 2 2" xfId="10545" xr:uid="{2E559296-B614-4A5F-A2E3-9A3A349A6E6C}"/>
    <cellStyle name="Comma 2 13 2 2 3" xfId="4221" xr:uid="{00000000-0005-0000-0000-0000AC100000}"/>
    <cellStyle name="Comma 2 13 2 2 3 2" xfId="10546" xr:uid="{B8CD426B-5D0E-460A-A076-21C554CB3FCE}"/>
    <cellStyle name="Comma 2 13 2 2 4" xfId="4222" xr:uid="{00000000-0005-0000-0000-0000AD100000}"/>
    <cellStyle name="Comma 2 13 2 2 5" xfId="10544" xr:uid="{A99B5E3A-4AC8-479E-8425-621D0B050F11}"/>
    <cellStyle name="Comma 2 13 2 3" xfId="4223" xr:uid="{00000000-0005-0000-0000-0000AE100000}"/>
    <cellStyle name="Comma 2 13 2 3 2" xfId="4224" xr:uid="{00000000-0005-0000-0000-0000AF100000}"/>
    <cellStyle name="Comma 2 13 2 3 2 2" xfId="10548" xr:uid="{34577E29-022B-473B-AC17-64B6E237CC9E}"/>
    <cellStyle name="Comma 2 13 2 3 3" xfId="4225" xr:uid="{00000000-0005-0000-0000-0000B0100000}"/>
    <cellStyle name="Comma 2 13 2 3 3 2" xfId="10549" xr:uid="{A42CBD66-1930-43A2-9C02-6F759BC4AAA1}"/>
    <cellStyle name="Comma 2 13 2 3 4" xfId="4226" xr:uid="{00000000-0005-0000-0000-0000B1100000}"/>
    <cellStyle name="Comma 2 13 2 3 5" xfId="10547" xr:uid="{39964C80-EDB0-4C61-9230-9C193D9877BF}"/>
    <cellStyle name="Comma 2 13 2 4" xfId="4227" xr:uid="{00000000-0005-0000-0000-0000B2100000}"/>
    <cellStyle name="Comma 2 13 2 4 2" xfId="4228" xr:uid="{00000000-0005-0000-0000-0000B3100000}"/>
    <cellStyle name="Comma 2 13 2 4 2 2" xfId="10551" xr:uid="{745AF6AF-D6D4-4CFD-BFC9-169B5877A38F}"/>
    <cellStyle name="Comma 2 13 2 4 3" xfId="4229" xr:uid="{00000000-0005-0000-0000-0000B4100000}"/>
    <cellStyle name="Comma 2 13 2 4 3 2" xfId="10552" xr:uid="{4E38668F-B137-4606-80CD-F837EFE5D60E}"/>
    <cellStyle name="Comma 2 13 2 4 4" xfId="4230" xr:uid="{00000000-0005-0000-0000-0000B5100000}"/>
    <cellStyle name="Comma 2 13 2 4 5" xfId="10550" xr:uid="{4C4FF7DC-58D7-4524-BF52-B3B6440CB0AE}"/>
    <cellStyle name="Comma 2 13 2 5" xfId="4231" xr:uid="{00000000-0005-0000-0000-0000B6100000}"/>
    <cellStyle name="Comma 2 13 2 5 2" xfId="4232" xr:uid="{00000000-0005-0000-0000-0000B7100000}"/>
    <cellStyle name="Comma 2 13 2 5 2 2" xfId="10554" xr:uid="{00C0DB3B-76FE-4B38-B183-BEDC2ABD4B78}"/>
    <cellStyle name="Comma 2 13 2 5 3" xfId="4233" xr:uid="{00000000-0005-0000-0000-0000B8100000}"/>
    <cellStyle name="Comma 2 13 2 5 3 2" xfId="10555" xr:uid="{F40455A1-D00E-4886-9009-0A1DC390CC59}"/>
    <cellStyle name="Comma 2 13 2 5 4" xfId="4234" xr:uid="{00000000-0005-0000-0000-0000B9100000}"/>
    <cellStyle name="Comma 2 13 2 5 5" xfId="10553" xr:uid="{74EF7B6D-1DF6-48D3-BDA1-BBAF7192FEE2}"/>
    <cellStyle name="Comma 2 13 2 6" xfId="4235" xr:uid="{00000000-0005-0000-0000-0000BA100000}"/>
    <cellStyle name="Comma 2 13 2 6 2" xfId="4236" xr:uid="{00000000-0005-0000-0000-0000BB100000}"/>
    <cellStyle name="Comma 2 13 2 6 2 2" xfId="10557" xr:uid="{E35C6A8C-94F4-4E6C-9FE1-2108C945B050}"/>
    <cellStyle name="Comma 2 13 2 6 3" xfId="4237" xr:uid="{00000000-0005-0000-0000-0000BC100000}"/>
    <cellStyle name="Comma 2 13 2 6 3 2" xfId="10558" xr:uid="{359E1CF9-9A6B-4172-8FC9-023C2C573F7F}"/>
    <cellStyle name="Comma 2 13 2 6 4" xfId="4238" xr:uid="{00000000-0005-0000-0000-0000BD100000}"/>
    <cellStyle name="Comma 2 13 2 6 5" xfId="10556" xr:uid="{B26857D7-928E-4BF6-A1FF-281D55FF7C44}"/>
    <cellStyle name="Comma 2 13 2 7" xfId="4239" xr:uid="{00000000-0005-0000-0000-0000BE100000}"/>
    <cellStyle name="Comma 2 13 2 7 2" xfId="4240" xr:uid="{00000000-0005-0000-0000-0000BF100000}"/>
    <cellStyle name="Comma 2 13 2 7 2 2" xfId="10560" xr:uid="{801C383F-0B50-463C-B775-6B44A2ACA16F}"/>
    <cellStyle name="Comma 2 13 2 7 3" xfId="4241" xr:uid="{00000000-0005-0000-0000-0000C0100000}"/>
    <cellStyle name="Comma 2 13 2 7 3 2" xfId="10561" xr:uid="{97256C51-4D45-4145-882C-D8E3128295AC}"/>
    <cellStyle name="Comma 2 13 2 7 4" xfId="4242" xr:uid="{00000000-0005-0000-0000-0000C1100000}"/>
    <cellStyle name="Comma 2 13 2 7 5" xfId="10559" xr:uid="{D58BFCC6-3918-45FE-ACC3-CE48E1FE0F37}"/>
    <cellStyle name="Comma 2 13 2 8" xfId="4243" xr:uid="{00000000-0005-0000-0000-0000C2100000}"/>
    <cellStyle name="Comma 2 13 2 8 2" xfId="4244" xr:uid="{00000000-0005-0000-0000-0000C3100000}"/>
    <cellStyle name="Comma 2 13 2 8 2 2" xfId="10563" xr:uid="{FC05FA76-8120-4968-BDE2-3374D6EBED1D}"/>
    <cellStyle name="Comma 2 13 2 8 3" xfId="4245" xr:uid="{00000000-0005-0000-0000-0000C4100000}"/>
    <cellStyle name="Comma 2 13 2 8 3 2" xfId="10564" xr:uid="{03A2F879-9369-4A72-B3C4-0BBFD282BCB5}"/>
    <cellStyle name="Comma 2 13 2 8 4" xfId="4246" xr:uid="{00000000-0005-0000-0000-0000C5100000}"/>
    <cellStyle name="Comma 2 13 2 8 5" xfId="10562" xr:uid="{D240C914-C869-49AE-BEAF-6809F3901728}"/>
    <cellStyle name="Comma 2 13 2 9" xfId="4247" xr:uid="{00000000-0005-0000-0000-0000C6100000}"/>
    <cellStyle name="Comma 2 13 2 9 2" xfId="4248" xr:uid="{00000000-0005-0000-0000-0000C7100000}"/>
    <cellStyle name="Comma 2 13 2 9 2 2" xfId="10566" xr:uid="{260A74C6-AD4F-4B3A-B3C3-B23EAB7B6200}"/>
    <cellStyle name="Comma 2 13 2 9 3" xfId="4249" xr:uid="{00000000-0005-0000-0000-0000C8100000}"/>
    <cellStyle name="Comma 2 13 2 9 4" xfId="10565" xr:uid="{5945595D-9B7D-4980-A88B-43D0D25D1A42}"/>
    <cellStyle name="Comma 2 13 3" xfId="4250" xr:uid="{00000000-0005-0000-0000-0000C9100000}"/>
    <cellStyle name="Comma 2 13 3 2" xfId="4251" xr:uid="{00000000-0005-0000-0000-0000CA100000}"/>
    <cellStyle name="Comma 2 13 3 2 2" xfId="10568" xr:uid="{C152554F-535B-4221-B3EE-85533F5FF0C6}"/>
    <cellStyle name="Comma 2 13 3 3" xfId="4252" xr:uid="{00000000-0005-0000-0000-0000CB100000}"/>
    <cellStyle name="Comma 2 13 3 4" xfId="10567" xr:uid="{C64A143F-2216-43EA-826E-39A86908DE26}"/>
    <cellStyle name="Comma 2 13 4" xfId="4253" xr:uid="{00000000-0005-0000-0000-0000CC100000}"/>
    <cellStyle name="Comma 2 13 5" xfId="10540" xr:uid="{93A4DE68-A516-49AB-8AEE-DBB5910AB80A}"/>
    <cellStyle name="Comma 2 14" xfId="4254" xr:uid="{00000000-0005-0000-0000-0000CD100000}"/>
    <cellStyle name="Comma 2 14 2" xfId="4255" xr:uid="{00000000-0005-0000-0000-0000CE100000}"/>
    <cellStyle name="Comma 2 14 2 10" xfId="4256" xr:uid="{00000000-0005-0000-0000-0000CF100000}"/>
    <cellStyle name="Comma 2 14 2 10 2" xfId="10571" xr:uid="{C6E6CC98-EB81-46EB-8616-271D9CC0A105}"/>
    <cellStyle name="Comma 2 14 2 11" xfId="4257" xr:uid="{00000000-0005-0000-0000-0000D0100000}"/>
    <cellStyle name="Comma 2 14 2 11 2" xfId="10572" xr:uid="{F91648FB-F6AA-4D94-BC42-F83DCA3F66F8}"/>
    <cellStyle name="Comma 2 14 2 12" xfId="4258" xr:uid="{00000000-0005-0000-0000-0000D1100000}"/>
    <cellStyle name="Comma 2 14 2 13" xfId="10570" xr:uid="{3DA45F37-FFE2-4B33-B720-7D4F650E7205}"/>
    <cellStyle name="Comma 2 14 2 2" xfId="4259" xr:uid="{00000000-0005-0000-0000-0000D2100000}"/>
    <cellStyle name="Comma 2 14 2 2 2" xfId="4260" xr:uid="{00000000-0005-0000-0000-0000D3100000}"/>
    <cellStyle name="Comma 2 14 2 2 2 2" xfId="10574" xr:uid="{43628434-1151-415B-8BB1-32DA8ED97208}"/>
    <cellStyle name="Comma 2 14 2 2 3" xfId="4261" xr:uid="{00000000-0005-0000-0000-0000D4100000}"/>
    <cellStyle name="Comma 2 14 2 2 3 2" xfId="10575" xr:uid="{CE1BE07F-487B-4798-900C-E615F3D78EF4}"/>
    <cellStyle name="Comma 2 14 2 2 4" xfId="4262" xr:uid="{00000000-0005-0000-0000-0000D5100000}"/>
    <cellStyle name="Comma 2 14 2 2 5" xfId="10573" xr:uid="{BFC2E529-24EE-4D3C-AD2C-E20DEEB36CEE}"/>
    <cellStyle name="Comma 2 14 2 3" xfId="4263" xr:uid="{00000000-0005-0000-0000-0000D6100000}"/>
    <cellStyle name="Comma 2 14 2 3 2" xfId="4264" xr:uid="{00000000-0005-0000-0000-0000D7100000}"/>
    <cellStyle name="Comma 2 14 2 3 2 2" xfId="10577" xr:uid="{920DDAFC-2BB3-4AE6-8C2B-9D17A2B71661}"/>
    <cellStyle name="Comma 2 14 2 3 3" xfId="4265" xr:uid="{00000000-0005-0000-0000-0000D8100000}"/>
    <cellStyle name="Comma 2 14 2 3 3 2" xfId="10578" xr:uid="{B58891C7-FB71-406F-A8DC-75BCC4C0E52D}"/>
    <cellStyle name="Comma 2 14 2 3 4" xfId="4266" xr:uid="{00000000-0005-0000-0000-0000D9100000}"/>
    <cellStyle name="Comma 2 14 2 3 5" xfId="10576" xr:uid="{C223E144-F7C5-4F19-A1D2-E65EA0D2CBEE}"/>
    <cellStyle name="Comma 2 14 2 4" xfId="4267" xr:uid="{00000000-0005-0000-0000-0000DA100000}"/>
    <cellStyle name="Comma 2 14 2 4 2" xfId="4268" xr:uid="{00000000-0005-0000-0000-0000DB100000}"/>
    <cellStyle name="Comma 2 14 2 4 2 2" xfId="10580" xr:uid="{FE6A6C0B-FD6C-493A-A8B3-A60D0F439C13}"/>
    <cellStyle name="Comma 2 14 2 4 3" xfId="4269" xr:uid="{00000000-0005-0000-0000-0000DC100000}"/>
    <cellStyle name="Comma 2 14 2 4 3 2" xfId="10581" xr:uid="{77DA12DB-3666-4FA3-A47C-FCAC2D9CE20C}"/>
    <cellStyle name="Comma 2 14 2 4 4" xfId="4270" xr:uid="{00000000-0005-0000-0000-0000DD100000}"/>
    <cellStyle name="Comma 2 14 2 4 5" xfId="10579" xr:uid="{464AC926-0AA7-4493-91DA-43E581BA7A14}"/>
    <cellStyle name="Comma 2 14 2 5" xfId="4271" xr:uid="{00000000-0005-0000-0000-0000DE100000}"/>
    <cellStyle name="Comma 2 14 2 5 2" xfId="4272" xr:uid="{00000000-0005-0000-0000-0000DF100000}"/>
    <cellStyle name="Comma 2 14 2 5 2 2" xfId="10583" xr:uid="{79DC55C8-8588-4A20-BD55-50509EFEE4E8}"/>
    <cellStyle name="Comma 2 14 2 5 3" xfId="4273" xr:uid="{00000000-0005-0000-0000-0000E0100000}"/>
    <cellStyle name="Comma 2 14 2 5 3 2" xfId="10584" xr:uid="{1655C403-51EF-4D9F-8E78-3C95785578BD}"/>
    <cellStyle name="Comma 2 14 2 5 4" xfId="4274" xr:uid="{00000000-0005-0000-0000-0000E1100000}"/>
    <cellStyle name="Comma 2 14 2 5 5" xfId="10582" xr:uid="{EE86D6EF-107D-486D-BCB1-0233830B28EB}"/>
    <cellStyle name="Comma 2 14 2 6" xfId="4275" xr:uid="{00000000-0005-0000-0000-0000E2100000}"/>
    <cellStyle name="Comma 2 14 2 6 2" xfId="4276" xr:uid="{00000000-0005-0000-0000-0000E3100000}"/>
    <cellStyle name="Comma 2 14 2 6 2 2" xfId="10586" xr:uid="{8F8EDDFB-FB68-4945-81E8-7983F18C3AED}"/>
    <cellStyle name="Comma 2 14 2 6 3" xfId="4277" xr:uid="{00000000-0005-0000-0000-0000E4100000}"/>
    <cellStyle name="Comma 2 14 2 6 3 2" xfId="10587" xr:uid="{632C0F04-0A97-4174-9591-36B8CC92D288}"/>
    <cellStyle name="Comma 2 14 2 6 4" xfId="4278" xr:uid="{00000000-0005-0000-0000-0000E5100000}"/>
    <cellStyle name="Comma 2 14 2 6 5" xfId="10585" xr:uid="{C69587EF-71ED-49AF-A27A-BE8E59D7DC62}"/>
    <cellStyle name="Comma 2 14 2 7" xfId="4279" xr:uid="{00000000-0005-0000-0000-0000E6100000}"/>
    <cellStyle name="Comma 2 14 2 7 2" xfId="4280" xr:uid="{00000000-0005-0000-0000-0000E7100000}"/>
    <cellStyle name="Comma 2 14 2 7 2 2" xfId="10589" xr:uid="{D3680FAE-17B0-4A79-9C79-4FC2768ADDB5}"/>
    <cellStyle name="Comma 2 14 2 7 3" xfId="4281" xr:uid="{00000000-0005-0000-0000-0000E8100000}"/>
    <cellStyle name="Comma 2 14 2 7 3 2" xfId="10590" xr:uid="{0B689F6D-90D1-4BD0-A30E-4C656BAB6BF7}"/>
    <cellStyle name="Comma 2 14 2 7 4" xfId="4282" xr:uid="{00000000-0005-0000-0000-0000E9100000}"/>
    <cellStyle name="Comma 2 14 2 7 5" xfId="10588" xr:uid="{77F6FC96-811C-424D-BE4C-BE97026F4476}"/>
    <cellStyle name="Comma 2 14 2 8" xfId="4283" xr:uid="{00000000-0005-0000-0000-0000EA100000}"/>
    <cellStyle name="Comma 2 14 2 8 2" xfId="4284" xr:uid="{00000000-0005-0000-0000-0000EB100000}"/>
    <cellStyle name="Comma 2 14 2 8 2 2" xfId="10592" xr:uid="{42AE86A9-3864-485F-AAE7-20235F7A379F}"/>
    <cellStyle name="Comma 2 14 2 8 3" xfId="4285" xr:uid="{00000000-0005-0000-0000-0000EC100000}"/>
    <cellStyle name="Comma 2 14 2 8 3 2" xfId="10593" xr:uid="{B2D88A9A-F819-46B7-A423-2FC6018209CE}"/>
    <cellStyle name="Comma 2 14 2 8 4" xfId="4286" xr:uid="{00000000-0005-0000-0000-0000ED100000}"/>
    <cellStyle name="Comma 2 14 2 8 5" xfId="10591" xr:uid="{618303CB-B007-4043-8205-C1360FFBEB5A}"/>
    <cellStyle name="Comma 2 14 2 9" xfId="4287" xr:uid="{00000000-0005-0000-0000-0000EE100000}"/>
    <cellStyle name="Comma 2 14 2 9 2" xfId="4288" xr:uid="{00000000-0005-0000-0000-0000EF100000}"/>
    <cellStyle name="Comma 2 14 2 9 2 2" xfId="10595" xr:uid="{DEEF4B0A-4B49-4713-8A66-533A2F8300C4}"/>
    <cellStyle name="Comma 2 14 2 9 3" xfId="4289" xr:uid="{00000000-0005-0000-0000-0000F0100000}"/>
    <cellStyle name="Comma 2 14 2 9 4" xfId="10594" xr:uid="{684C156A-86B3-4862-9BCA-25058BF7B7D7}"/>
    <cellStyle name="Comma 2 14 3" xfId="4290" xr:uid="{00000000-0005-0000-0000-0000F1100000}"/>
    <cellStyle name="Comma 2 14 3 2" xfId="4291" xr:uid="{00000000-0005-0000-0000-0000F2100000}"/>
    <cellStyle name="Comma 2 14 3 2 2" xfId="10597" xr:uid="{78CDB581-FD6D-42DC-B419-CF94FBC970CA}"/>
    <cellStyle name="Comma 2 14 3 3" xfId="4292" xr:uid="{00000000-0005-0000-0000-0000F3100000}"/>
    <cellStyle name="Comma 2 14 3 4" xfId="10596" xr:uid="{C0C206CB-3BD9-46C4-B15A-2DEDA0431682}"/>
    <cellStyle name="Comma 2 14 4" xfId="4293" xr:uid="{00000000-0005-0000-0000-0000F4100000}"/>
    <cellStyle name="Comma 2 14 5" xfId="10569" xr:uid="{AD3D80AC-9ED1-43B4-84C9-89C334D7AF5C}"/>
    <cellStyle name="Comma 2 15" xfId="4294" xr:uid="{00000000-0005-0000-0000-0000F5100000}"/>
    <cellStyle name="Comma 2 15 2" xfId="4295" xr:uid="{00000000-0005-0000-0000-0000F6100000}"/>
    <cellStyle name="Comma 2 15 2 10" xfId="4296" xr:uid="{00000000-0005-0000-0000-0000F7100000}"/>
    <cellStyle name="Comma 2 15 2 10 2" xfId="10600" xr:uid="{1906C2A3-EA5C-4BE7-8571-B4E83525F3B4}"/>
    <cellStyle name="Comma 2 15 2 11" xfId="4297" xr:uid="{00000000-0005-0000-0000-0000F8100000}"/>
    <cellStyle name="Comma 2 15 2 11 2" xfId="10601" xr:uid="{250A9FFF-8C09-441E-9701-43FC56D5130D}"/>
    <cellStyle name="Comma 2 15 2 12" xfId="4298" xr:uid="{00000000-0005-0000-0000-0000F9100000}"/>
    <cellStyle name="Comma 2 15 2 13" xfId="10599" xr:uid="{4BA57EA3-6F14-4885-94EB-15C25101622D}"/>
    <cellStyle name="Comma 2 15 2 2" xfId="4299" xr:uid="{00000000-0005-0000-0000-0000FA100000}"/>
    <cellStyle name="Comma 2 15 2 2 2" xfId="4300" xr:uid="{00000000-0005-0000-0000-0000FB100000}"/>
    <cellStyle name="Comma 2 15 2 2 2 2" xfId="10603" xr:uid="{A107F39B-9A81-41A9-984B-04E43B8E6A1F}"/>
    <cellStyle name="Comma 2 15 2 2 3" xfId="4301" xr:uid="{00000000-0005-0000-0000-0000FC100000}"/>
    <cellStyle name="Comma 2 15 2 2 3 2" xfId="10604" xr:uid="{30DC00FB-9FD2-44C9-83EA-353AC49C998C}"/>
    <cellStyle name="Comma 2 15 2 2 4" xfId="4302" xr:uid="{00000000-0005-0000-0000-0000FD100000}"/>
    <cellStyle name="Comma 2 15 2 2 5" xfId="10602" xr:uid="{48C2F94D-688A-4C32-834E-7A49E8F8A36D}"/>
    <cellStyle name="Comma 2 15 2 3" xfId="4303" xr:uid="{00000000-0005-0000-0000-0000FE100000}"/>
    <cellStyle name="Comma 2 15 2 3 2" xfId="4304" xr:uid="{00000000-0005-0000-0000-0000FF100000}"/>
    <cellStyle name="Comma 2 15 2 3 2 2" xfId="10606" xr:uid="{0B6B88D8-321B-4634-912B-11D6CDD400C5}"/>
    <cellStyle name="Comma 2 15 2 3 3" xfId="4305" xr:uid="{00000000-0005-0000-0000-000000110000}"/>
    <cellStyle name="Comma 2 15 2 3 3 2" xfId="10607" xr:uid="{DDE8E5D7-E3FE-4234-9FB5-1AA5CF2FAB08}"/>
    <cellStyle name="Comma 2 15 2 3 4" xfId="4306" xr:uid="{00000000-0005-0000-0000-000001110000}"/>
    <cellStyle name="Comma 2 15 2 3 5" xfId="10605" xr:uid="{6ABE8583-89EF-43A0-9511-79525EC3D925}"/>
    <cellStyle name="Comma 2 15 2 4" xfId="4307" xr:uid="{00000000-0005-0000-0000-000002110000}"/>
    <cellStyle name="Comma 2 15 2 4 2" xfId="4308" xr:uid="{00000000-0005-0000-0000-000003110000}"/>
    <cellStyle name="Comma 2 15 2 4 2 2" xfId="10609" xr:uid="{1E53ABE8-AB8F-457E-A938-EE0487D535B6}"/>
    <cellStyle name="Comma 2 15 2 4 3" xfId="4309" xr:uid="{00000000-0005-0000-0000-000004110000}"/>
    <cellStyle name="Comma 2 15 2 4 3 2" xfId="10610" xr:uid="{05B4CF0C-0882-4045-9F0A-66BBFD4C72B8}"/>
    <cellStyle name="Comma 2 15 2 4 4" xfId="4310" xr:uid="{00000000-0005-0000-0000-000005110000}"/>
    <cellStyle name="Comma 2 15 2 4 5" xfId="10608" xr:uid="{D7F4BE07-1039-46C8-8DC5-E9932BEB5022}"/>
    <cellStyle name="Comma 2 15 2 5" xfId="4311" xr:uid="{00000000-0005-0000-0000-000006110000}"/>
    <cellStyle name="Comma 2 15 2 5 2" xfId="4312" xr:uid="{00000000-0005-0000-0000-000007110000}"/>
    <cellStyle name="Comma 2 15 2 5 2 2" xfId="10612" xr:uid="{68B438C8-871B-4AAA-B427-5E6B2799D9FE}"/>
    <cellStyle name="Comma 2 15 2 5 3" xfId="4313" xr:uid="{00000000-0005-0000-0000-000008110000}"/>
    <cellStyle name="Comma 2 15 2 5 3 2" xfId="10613" xr:uid="{F84A72E9-EADB-48EA-A140-6733B586A64A}"/>
    <cellStyle name="Comma 2 15 2 5 4" xfId="4314" xr:uid="{00000000-0005-0000-0000-000009110000}"/>
    <cellStyle name="Comma 2 15 2 5 5" xfId="10611" xr:uid="{4F3AA042-9ACF-450A-9714-9F383F2A6EA6}"/>
    <cellStyle name="Comma 2 15 2 6" xfId="4315" xr:uid="{00000000-0005-0000-0000-00000A110000}"/>
    <cellStyle name="Comma 2 15 2 6 2" xfId="4316" xr:uid="{00000000-0005-0000-0000-00000B110000}"/>
    <cellStyle name="Comma 2 15 2 6 2 2" xfId="10615" xr:uid="{1012B36F-5A55-4E4D-A548-CC8691177AC5}"/>
    <cellStyle name="Comma 2 15 2 6 3" xfId="4317" xr:uid="{00000000-0005-0000-0000-00000C110000}"/>
    <cellStyle name="Comma 2 15 2 6 3 2" xfId="10616" xr:uid="{CF43088F-22F4-497A-8E6C-26341CE06A44}"/>
    <cellStyle name="Comma 2 15 2 6 4" xfId="4318" xr:uid="{00000000-0005-0000-0000-00000D110000}"/>
    <cellStyle name="Comma 2 15 2 6 5" xfId="10614" xr:uid="{E0EC9EF5-0AA6-4821-AF88-1964E315D5A4}"/>
    <cellStyle name="Comma 2 15 2 7" xfId="4319" xr:uid="{00000000-0005-0000-0000-00000E110000}"/>
    <cellStyle name="Comma 2 15 2 7 2" xfId="4320" xr:uid="{00000000-0005-0000-0000-00000F110000}"/>
    <cellStyle name="Comma 2 15 2 7 2 2" xfId="10618" xr:uid="{0735A4B5-5EED-412B-843A-290B173C4DFF}"/>
    <cellStyle name="Comma 2 15 2 7 3" xfId="4321" xr:uid="{00000000-0005-0000-0000-000010110000}"/>
    <cellStyle name="Comma 2 15 2 7 3 2" xfId="10619" xr:uid="{6E3907DB-CE5E-4C42-97AF-E9795A6CD961}"/>
    <cellStyle name="Comma 2 15 2 7 4" xfId="4322" xr:uid="{00000000-0005-0000-0000-000011110000}"/>
    <cellStyle name="Comma 2 15 2 7 5" xfId="10617" xr:uid="{A2A73FBB-2FFB-40ED-A7C7-B96221290569}"/>
    <cellStyle name="Comma 2 15 2 8" xfId="4323" xr:uid="{00000000-0005-0000-0000-000012110000}"/>
    <cellStyle name="Comma 2 15 2 8 2" xfId="4324" xr:uid="{00000000-0005-0000-0000-000013110000}"/>
    <cellStyle name="Comma 2 15 2 8 2 2" xfId="10621" xr:uid="{FE188F19-33FA-48DF-A081-1E4ACA44F066}"/>
    <cellStyle name="Comma 2 15 2 8 3" xfId="4325" xr:uid="{00000000-0005-0000-0000-000014110000}"/>
    <cellStyle name="Comma 2 15 2 8 3 2" xfId="10622" xr:uid="{7FF1FDC0-00DF-4417-8A71-3F358770A73C}"/>
    <cellStyle name="Comma 2 15 2 8 4" xfId="4326" xr:uid="{00000000-0005-0000-0000-000015110000}"/>
    <cellStyle name="Comma 2 15 2 8 5" xfId="10620" xr:uid="{E6A84462-A784-465F-958E-B9DB99FB1E18}"/>
    <cellStyle name="Comma 2 15 2 9" xfId="4327" xr:uid="{00000000-0005-0000-0000-000016110000}"/>
    <cellStyle name="Comma 2 15 2 9 2" xfId="4328" xr:uid="{00000000-0005-0000-0000-000017110000}"/>
    <cellStyle name="Comma 2 15 2 9 2 2" xfId="10624" xr:uid="{5046D5A4-65A5-4860-8B81-FCC7554CF97F}"/>
    <cellStyle name="Comma 2 15 2 9 3" xfId="4329" xr:uid="{00000000-0005-0000-0000-000018110000}"/>
    <cellStyle name="Comma 2 15 2 9 4" xfId="10623" xr:uid="{9C8324A7-22A4-40B6-A8E5-6BD3199F83D0}"/>
    <cellStyle name="Comma 2 15 3" xfId="4330" xr:uid="{00000000-0005-0000-0000-000019110000}"/>
    <cellStyle name="Comma 2 15 3 2" xfId="4331" xr:uid="{00000000-0005-0000-0000-00001A110000}"/>
    <cellStyle name="Comma 2 15 3 2 2" xfId="10626" xr:uid="{E10E8ADA-1B10-4FEA-B752-812103B05E5E}"/>
    <cellStyle name="Comma 2 15 3 3" xfId="4332" xr:uid="{00000000-0005-0000-0000-00001B110000}"/>
    <cellStyle name="Comma 2 15 3 4" xfId="10625" xr:uid="{51DF0570-ABB4-4E2B-A05E-1A08CB198C24}"/>
    <cellStyle name="Comma 2 15 4" xfId="4333" xr:uid="{00000000-0005-0000-0000-00001C110000}"/>
    <cellStyle name="Comma 2 15 5" xfId="10598" xr:uid="{14036F3E-3BC9-45D0-B510-5C0BB36C4845}"/>
    <cellStyle name="Comma 2 16" xfId="4334" xr:uid="{00000000-0005-0000-0000-00001D110000}"/>
    <cellStyle name="Comma 2 16 2" xfId="4335" xr:uid="{00000000-0005-0000-0000-00001E110000}"/>
    <cellStyle name="Comma 2 16 2 10" xfId="4336" xr:uid="{00000000-0005-0000-0000-00001F110000}"/>
    <cellStyle name="Comma 2 16 2 10 2" xfId="10629" xr:uid="{B2D22EC5-D708-4121-BF0F-FD889044D2AC}"/>
    <cellStyle name="Comma 2 16 2 11" xfId="4337" xr:uid="{00000000-0005-0000-0000-000020110000}"/>
    <cellStyle name="Comma 2 16 2 11 2" xfId="10630" xr:uid="{242374C2-B217-4666-B14C-F4D108A52811}"/>
    <cellStyle name="Comma 2 16 2 12" xfId="4338" xr:uid="{00000000-0005-0000-0000-000021110000}"/>
    <cellStyle name="Comma 2 16 2 13" xfId="10628" xr:uid="{374EC1E4-E3F6-4545-B70E-3BE6031C83D9}"/>
    <cellStyle name="Comma 2 16 2 2" xfId="4339" xr:uid="{00000000-0005-0000-0000-000022110000}"/>
    <cellStyle name="Comma 2 16 2 2 2" xfId="4340" xr:uid="{00000000-0005-0000-0000-000023110000}"/>
    <cellStyle name="Comma 2 16 2 2 2 2" xfId="10632" xr:uid="{51E56D7B-3E59-4ABB-B00C-6EDA1BE0D788}"/>
    <cellStyle name="Comma 2 16 2 2 3" xfId="4341" xr:uid="{00000000-0005-0000-0000-000024110000}"/>
    <cellStyle name="Comma 2 16 2 2 3 2" xfId="10633" xr:uid="{168BC7A9-8A78-41AD-A71B-71E5124DA535}"/>
    <cellStyle name="Comma 2 16 2 2 4" xfId="4342" xr:uid="{00000000-0005-0000-0000-000025110000}"/>
    <cellStyle name="Comma 2 16 2 2 5" xfId="10631" xr:uid="{1FDEA3F2-F5E2-45E9-949B-3FEE6F37672A}"/>
    <cellStyle name="Comma 2 16 2 3" xfId="4343" xr:uid="{00000000-0005-0000-0000-000026110000}"/>
    <cellStyle name="Comma 2 16 2 3 2" xfId="4344" xr:uid="{00000000-0005-0000-0000-000027110000}"/>
    <cellStyle name="Comma 2 16 2 3 2 2" xfId="10635" xr:uid="{69E85E3B-FCC2-4680-9041-B8835DCFACB1}"/>
    <cellStyle name="Comma 2 16 2 3 3" xfId="4345" xr:uid="{00000000-0005-0000-0000-000028110000}"/>
    <cellStyle name="Comma 2 16 2 3 3 2" xfId="10636" xr:uid="{F55CF3CE-C246-4ABE-B474-208E5CCAF624}"/>
    <cellStyle name="Comma 2 16 2 3 4" xfId="4346" xr:uid="{00000000-0005-0000-0000-000029110000}"/>
    <cellStyle name="Comma 2 16 2 3 5" xfId="10634" xr:uid="{472CE567-3911-4127-AE18-0499E320BDF3}"/>
    <cellStyle name="Comma 2 16 2 4" xfId="4347" xr:uid="{00000000-0005-0000-0000-00002A110000}"/>
    <cellStyle name="Comma 2 16 2 4 2" xfId="4348" xr:uid="{00000000-0005-0000-0000-00002B110000}"/>
    <cellStyle name="Comma 2 16 2 4 2 2" xfId="10638" xr:uid="{611D8822-6A36-4645-91A0-8842AB820659}"/>
    <cellStyle name="Comma 2 16 2 4 3" xfId="4349" xr:uid="{00000000-0005-0000-0000-00002C110000}"/>
    <cellStyle name="Comma 2 16 2 4 3 2" xfId="10639" xr:uid="{70D07C4E-B835-4707-9E8D-842C40D572A0}"/>
    <cellStyle name="Comma 2 16 2 4 4" xfId="4350" xr:uid="{00000000-0005-0000-0000-00002D110000}"/>
    <cellStyle name="Comma 2 16 2 4 5" xfId="10637" xr:uid="{51EF27B7-C65B-4383-A250-1408262DB301}"/>
    <cellStyle name="Comma 2 16 2 5" xfId="4351" xr:uid="{00000000-0005-0000-0000-00002E110000}"/>
    <cellStyle name="Comma 2 16 2 5 2" xfId="4352" xr:uid="{00000000-0005-0000-0000-00002F110000}"/>
    <cellStyle name="Comma 2 16 2 5 2 2" xfId="10641" xr:uid="{A81EAB9B-04F1-4329-9274-B387F98FC978}"/>
    <cellStyle name="Comma 2 16 2 5 3" xfId="4353" xr:uid="{00000000-0005-0000-0000-000030110000}"/>
    <cellStyle name="Comma 2 16 2 5 3 2" xfId="10642" xr:uid="{32610C66-9423-4507-9F7A-91E2C5C2A7BC}"/>
    <cellStyle name="Comma 2 16 2 5 4" xfId="4354" xr:uid="{00000000-0005-0000-0000-000031110000}"/>
    <cellStyle name="Comma 2 16 2 5 5" xfId="10640" xr:uid="{5A8FE679-BF89-4AC0-A12A-7B826EBEFD1D}"/>
    <cellStyle name="Comma 2 16 2 6" xfId="4355" xr:uid="{00000000-0005-0000-0000-000032110000}"/>
    <cellStyle name="Comma 2 16 2 6 2" xfId="4356" xr:uid="{00000000-0005-0000-0000-000033110000}"/>
    <cellStyle name="Comma 2 16 2 6 2 2" xfId="10644" xr:uid="{3A810E0A-C176-4E3C-861B-3EF728E3E3FD}"/>
    <cellStyle name="Comma 2 16 2 6 3" xfId="4357" xr:uid="{00000000-0005-0000-0000-000034110000}"/>
    <cellStyle name="Comma 2 16 2 6 3 2" xfId="10645" xr:uid="{97363008-284B-4842-A2C0-434A23A67994}"/>
    <cellStyle name="Comma 2 16 2 6 4" xfId="4358" xr:uid="{00000000-0005-0000-0000-000035110000}"/>
    <cellStyle name="Comma 2 16 2 6 5" xfId="10643" xr:uid="{AA675179-3479-41FE-908B-059A765D73BB}"/>
    <cellStyle name="Comma 2 16 2 7" xfId="4359" xr:uid="{00000000-0005-0000-0000-000036110000}"/>
    <cellStyle name="Comma 2 16 2 7 2" xfId="4360" xr:uid="{00000000-0005-0000-0000-000037110000}"/>
    <cellStyle name="Comma 2 16 2 7 2 2" xfId="10647" xr:uid="{F619307F-7524-4943-9C29-82441FF0E03D}"/>
    <cellStyle name="Comma 2 16 2 7 3" xfId="4361" xr:uid="{00000000-0005-0000-0000-000038110000}"/>
    <cellStyle name="Comma 2 16 2 7 3 2" xfId="10648" xr:uid="{93A1F4F6-F162-47A6-B906-B565E2DDAB4A}"/>
    <cellStyle name="Comma 2 16 2 7 4" xfId="4362" xr:uid="{00000000-0005-0000-0000-000039110000}"/>
    <cellStyle name="Comma 2 16 2 7 5" xfId="10646" xr:uid="{27B472F8-B06A-4817-8EDB-30FEB268576F}"/>
    <cellStyle name="Comma 2 16 2 8" xfId="4363" xr:uid="{00000000-0005-0000-0000-00003A110000}"/>
    <cellStyle name="Comma 2 16 2 8 2" xfId="4364" xr:uid="{00000000-0005-0000-0000-00003B110000}"/>
    <cellStyle name="Comma 2 16 2 8 2 2" xfId="10650" xr:uid="{E949AD0C-6970-4AFF-B143-8ED30F5D0225}"/>
    <cellStyle name="Comma 2 16 2 8 3" xfId="4365" xr:uid="{00000000-0005-0000-0000-00003C110000}"/>
    <cellStyle name="Comma 2 16 2 8 3 2" xfId="10651" xr:uid="{68B632C7-4D35-4B0D-B187-813B4A450FA8}"/>
    <cellStyle name="Comma 2 16 2 8 4" xfId="4366" xr:uid="{00000000-0005-0000-0000-00003D110000}"/>
    <cellStyle name="Comma 2 16 2 8 5" xfId="10649" xr:uid="{13781B73-A4C5-4A5A-9A06-AC2E7EDFE47C}"/>
    <cellStyle name="Comma 2 16 2 9" xfId="4367" xr:uid="{00000000-0005-0000-0000-00003E110000}"/>
    <cellStyle name="Comma 2 16 2 9 2" xfId="4368" xr:uid="{00000000-0005-0000-0000-00003F110000}"/>
    <cellStyle name="Comma 2 16 2 9 2 2" xfId="10653" xr:uid="{140CD646-DA30-48DE-9222-A0263C3A1D18}"/>
    <cellStyle name="Comma 2 16 2 9 3" xfId="4369" xr:uid="{00000000-0005-0000-0000-000040110000}"/>
    <cellStyle name="Comma 2 16 2 9 4" xfId="10652" xr:uid="{C2106722-9B12-4C10-9A4E-11F01CBCD40A}"/>
    <cellStyle name="Comma 2 16 3" xfId="4370" xr:uid="{00000000-0005-0000-0000-000041110000}"/>
    <cellStyle name="Comma 2 16 3 2" xfId="4371" xr:uid="{00000000-0005-0000-0000-000042110000}"/>
    <cellStyle name="Comma 2 16 3 2 2" xfId="10655" xr:uid="{BBFC783C-E642-4EC8-AF05-7376CBD529A2}"/>
    <cellStyle name="Comma 2 16 3 3" xfId="4372" xr:uid="{00000000-0005-0000-0000-000043110000}"/>
    <cellStyle name="Comma 2 16 3 4" xfId="10654" xr:uid="{C5D16FDC-AD95-460F-A26B-89AD80684FFB}"/>
    <cellStyle name="Comma 2 16 4" xfId="4373" xr:uid="{00000000-0005-0000-0000-000044110000}"/>
    <cellStyle name="Comma 2 16 5" xfId="10627" xr:uid="{B0AE89A7-57AD-41C0-A833-B8CE974484B6}"/>
    <cellStyle name="Comma 2 17" xfId="4374" xr:uid="{00000000-0005-0000-0000-000045110000}"/>
    <cellStyle name="Comma 2 17 2" xfId="4375" xr:uid="{00000000-0005-0000-0000-000046110000}"/>
    <cellStyle name="Comma 2 17 2 10" xfId="4376" xr:uid="{00000000-0005-0000-0000-000047110000}"/>
    <cellStyle name="Comma 2 17 2 10 2" xfId="10658" xr:uid="{BC432F4C-A016-47AE-9A3D-74B96B77ED6F}"/>
    <cellStyle name="Comma 2 17 2 11" xfId="4377" xr:uid="{00000000-0005-0000-0000-000048110000}"/>
    <cellStyle name="Comma 2 17 2 11 2" xfId="10659" xr:uid="{813ECCDE-91A5-4DF4-AB92-E9E20946E65E}"/>
    <cellStyle name="Comma 2 17 2 12" xfId="4378" xr:uid="{00000000-0005-0000-0000-000049110000}"/>
    <cellStyle name="Comma 2 17 2 13" xfId="10657" xr:uid="{732E97DA-E77B-4788-AD9B-F830689D2BA1}"/>
    <cellStyle name="Comma 2 17 2 2" xfId="4379" xr:uid="{00000000-0005-0000-0000-00004A110000}"/>
    <cellStyle name="Comma 2 17 2 2 2" xfId="4380" xr:uid="{00000000-0005-0000-0000-00004B110000}"/>
    <cellStyle name="Comma 2 17 2 2 2 2" xfId="10661" xr:uid="{CF36D550-9ECF-4380-9274-01C7BAEA9DB5}"/>
    <cellStyle name="Comma 2 17 2 2 3" xfId="4381" xr:uid="{00000000-0005-0000-0000-00004C110000}"/>
    <cellStyle name="Comma 2 17 2 2 3 2" xfId="10662" xr:uid="{742136FF-0201-4AFD-B401-665654EF76B0}"/>
    <cellStyle name="Comma 2 17 2 2 4" xfId="4382" xr:uid="{00000000-0005-0000-0000-00004D110000}"/>
    <cellStyle name="Comma 2 17 2 2 5" xfId="10660" xr:uid="{1BE5725D-DBE7-4CA7-B363-830BFB3C8EE5}"/>
    <cellStyle name="Comma 2 17 2 3" xfId="4383" xr:uid="{00000000-0005-0000-0000-00004E110000}"/>
    <cellStyle name="Comma 2 17 2 3 2" xfId="4384" xr:uid="{00000000-0005-0000-0000-00004F110000}"/>
    <cellStyle name="Comma 2 17 2 3 2 2" xfId="10664" xr:uid="{3708F773-DD03-4CEE-9AF4-90D4F3DA0818}"/>
    <cellStyle name="Comma 2 17 2 3 3" xfId="4385" xr:uid="{00000000-0005-0000-0000-000050110000}"/>
    <cellStyle name="Comma 2 17 2 3 3 2" xfId="10665" xr:uid="{33FA4A1F-C755-415F-9D96-C9D6CE08E118}"/>
    <cellStyle name="Comma 2 17 2 3 4" xfId="4386" xr:uid="{00000000-0005-0000-0000-000051110000}"/>
    <cellStyle name="Comma 2 17 2 3 5" xfId="10663" xr:uid="{3EB81B68-82A6-44AC-8049-69E77CA3D19D}"/>
    <cellStyle name="Comma 2 17 2 4" xfId="4387" xr:uid="{00000000-0005-0000-0000-000052110000}"/>
    <cellStyle name="Comma 2 17 2 4 2" xfId="4388" xr:uid="{00000000-0005-0000-0000-000053110000}"/>
    <cellStyle name="Comma 2 17 2 4 2 2" xfId="10667" xr:uid="{A93E7310-BAA6-41C7-A121-AA76103BAB22}"/>
    <cellStyle name="Comma 2 17 2 4 3" xfId="4389" xr:uid="{00000000-0005-0000-0000-000054110000}"/>
    <cellStyle name="Comma 2 17 2 4 3 2" xfId="10668" xr:uid="{09A58D3C-EB25-4228-93BB-04356E919547}"/>
    <cellStyle name="Comma 2 17 2 4 4" xfId="4390" xr:uid="{00000000-0005-0000-0000-000055110000}"/>
    <cellStyle name="Comma 2 17 2 4 5" xfId="10666" xr:uid="{D9B4A0AB-D781-44CA-8417-9F32BEAE29F8}"/>
    <cellStyle name="Comma 2 17 2 5" xfId="4391" xr:uid="{00000000-0005-0000-0000-000056110000}"/>
    <cellStyle name="Comma 2 17 2 5 2" xfId="4392" xr:uid="{00000000-0005-0000-0000-000057110000}"/>
    <cellStyle name="Comma 2 17 2 5 2 2" xfId="10670" xr:uid="{C9AAA13D-5D46-4973-8881-16704C1DA3B7}"/>
    <cellStyle name="Comma 2 17 2 5 3" xfId="4393" xr:uid="{00000000-0005-0000-0000-000058110000}"/>
    <cellStyle name="Comma 2 17 2 5 3 2" xfId="10671" xr:uid="{F523005B-C14F-432C-8D43-74C6E445E773}"/>
    <cellStyle name="Comma 2 17 2 5 4" xfId="4394" xr:uid="{00000000-0005-0000-0000-000059110000}"/>
    <cellStyle name="Comma 2 17 2 5 5" xfId="10669" xr:uid="{E841A19F-C7F3-417C-BA0B-87F3C3938ED3}"/>
    <cellStyle name="Comma 2 17 2 6" xfId="4395" xr:uid="{00000000-0005-0000-0000-00005A110000}"/>
    <cellStyle name="Comma 2 17 2 6 2" xfId="4396" xr:uid="{00000000-0005-0000-0000-00005B110000}"/>
    <cellStyle name="Comma 2 17 2 6 2 2" xfId="10673" xr:uid="{BD3E3EAE-5140-4880-824E-37C24E2A9FE9}"/>
    <cellStyle name="Comma 2 17 2 6 3" xfId="4397" xr:uid="{00000000-0005-0000-0000-00005C110000}"/>
    <cellStyle name="Comma 2 17 2 6 3 2" xfId="10674" xr:uid="{B08F4110-8440-414F-B122-B927B21FC7DA}"/>
    <cellStyle name="Comma 2 17 2 6 4" xfId="4398" xr:uid="{00000000-0005-0000-0000-00005D110000}"/>
    <cellStyle name="Comma 2 17 2 6 5" xfId="10672" xr:uid="{1694263F-6139-4FE2-992F-2D7EE9EA24A9}"/>
    <cellStyle name="Comma 2 17 2 7" xfId="4399" xr:uid="{00000000-0005-0000-0000-00005E110000}"/>
    <cellStyle name="Comma 2 17 2 7 2" xfId="4400" xr:uid="{00000000-0005-0000-0000-00005F110000}"/>
    <cellStyle name="Comma 2 17 2 7 2 2" xfId="10676" xr:uid="{05DCE0BE-A30E-4624-8757-D239F0F77492}"/>
    <cellStyle name="Comma 2 17 2 7 3" xfId="4401" xr:uid="{00000000-0005-0000-0000-000060110000}"/>
    <cellStyle name="Comma 2 17 2 7 3 2" xfId="10677" xr:uid="{96F8D844-DCA6-493D-9778-5B3CD0F68716}"/>
    <cellStyle name="Comma 2 17 2 7 4" xfId="4402" xr:uid="{00000000-0005-0000-0000-000061110000}"/>
    <cellStyle name="Comma 2 17 2 7 5" xfId="10675" xr:uid="{B3A2DB72-7E8E-49D5-8EBA-FC6D6DC8549C}"/>
    <cellStyle name="Comma 2 17 2 8" xfId="4403" xr:uid="{00000000-0005-0000-0000-000062110000}"/>
    <cellStyle name="Comma 2 17 2 8 2" xfId="4404" xr:uid="{00000000-0005-0000-0000-000063110000}"/>
    <cellStyle name="Comma 2 17 2 8 2 2" xfId="10679" xr:uid="{23D34C94-F152-42A3-A196-CA9565153D10}"/>
    <cellStyle name="Comma 2 17 2 8 3" xfId="4405" xr:uid="{00000000-0005-0000-0000-000064110000}"/>
    <cellStyle name="Comma 2 17 2 8 3 2" xfId="10680" xr:uid="{41EBE4AA-9ABA-48BA-8400-68A9187692D9}"/>
    <cellStyle name="Comma 2 17 2 8 4" xfId="4406" xr:uid="{00000000-0005-0000-0000-000065110000}"/>
    <cellStyle name="Comma 2 17 2 8 5" xfId="10678" xr:uid="{BF63A276-D64E-4E9F-994A-E7AB7D2F8BCD}"/>
    <cellStyle name="Comma 2 17 2 9" xfId="4407" xr:uid="{00000000-0005-0000-0000-000066110000}"/>
    <cellStyle name="Comma 2 17 2 9 2" xfId="4408" xr:uid="{00000000-0005-0000-0000-000067110000}"/>
    <cellStyle name="Comma 2 17 2 9 2 2" xfId="10682" xr:uid="{282FB7E6-F7F0-4113-A5AF-B74B3C2CFD13}"/>
    <cellStyle name="Comma 2 17 2 9 3" xfId="4409" xr:uid="{00000000-0005-0000-0000-000068110000}"/>
    <cellStyle name="Comma 2 17 2 9 4" xfId="10681" xr:uid="{0413BDBF-EEB5-420D-A55D-162D5C941B9D}"/>
    <cellStyle name="Comma 2 17 3" xfId="4410" xr:uid="{00000000-0005-0000-0000-000069110000}"/>
    <cellStyle name="Comma 2 17 3 2" xfId="4411" xr:uid="{00000000-0005-0000-0000-00006A110000}"/>
    <cellStyle name="Comma 2 17 3 2 2" xfId="10684" xr:uid="{5BF56749-B839-4842-BAD1-66053CEFFC4D}"/>
    <cellStyle name="Comma 2 17 3 3" xfId="4412" xr:uid="{00000000-0005-0000-0000-00006B110000}"/>
    <cellStyle name="Comma 2 17 3 4" xfId="10683" xr:uid="{64CE1D39-4984-4DED-BB63-D8B9559B062F}"/>
    <cellStyle name="Comma 2 17 4" xfId="4413" xr:uid="{00000000-0005-0000-0000-00006C110000}"/>
    <cellStyle name="Comma 2 17 5" xfId="10656" xr:uid="{19F360C9-A814-4C55-BA3F-4F3EF09D182F}"/>
    <cellStyle name="Comma 2 18" xfId="4414" xr:uid="{00000000-0005-0000-0000-00006D110000}"/>
    <cellStyle name="Comma 2 18 2" xfId="4415" xr:uid="{00000000-0005-0000-0000-00006E110000}"/>
    <cellStyle name="Comma 2 18 2 10" xfId="4416" xr:uid="{00000000-0005-0000-0000-00006F110000}"/>
    <cellStyle name="Comma 2 18 2 10 2" xfId="10687" xr:uid="{2EA8043F-86E6-40EF-A5ED-65EC3DA3B716}"/>
    <cellStyle name="Comma 2 18 2 11" xfId="4417" xr:uid="{00000000-0005-0000-0000-000070110000}"/>
    <cellStyle name="Comma 2 18 2 11 2" xfId="10688" xr:uid="{5C79A9B1-FECA-4C6B-8DF1-DCE79CCE955C}"/>
    <cellStyle name="Comma 2 18 2 12" xfId="4418" xr:uid="{00000000-0005-0000-0000-000071110000}"/>
    <cellStyle name="Comma 2 18 2 13" xfId="10686" xr:uid="{402301C1-121A-4860-A212-C3BC30E5E0A9}"/>
    <cellStyle name="Comma 2 18 2 2" xfId="4419" xr:uid="{00000000-0005-0000-0000-000072110000}"/>
    <cellStyle name="Comma 2 18 2 2 2" xfId="4420" xr:uid="{00000000-0005-0000-0000-000073110000}"/>
    <cellStyle name="Comma 2 18 2 2 2 2" xfId="10690" xr:uid="{22DE3AA9-B67F-452D-8904-A97B09127A4F}"/>
    <cellStyle name="Comma 2 18 2 2 3" xfId="4421" xr:uid="{00000000-0005-0000-0000-000074110000}"/>
    <cellStyle name="Comma 2 18 2 2 3 2" xfId="10691" xr:uid="{469ED26C-45E0-4196-8935-9D0A4BC434C0}"/>
    <cellStyle name="Comma 2 18 2 2 4" xfId="4422" xr:uid="{00000000-0005-0000-0000-000075110000}"/>
    <cellStyle name="Comma 2 18 2 2 5" xfId="10689" xr:uid="{AF38492E-718B-4596-BE3A-EE72AB518D14}"/>
    <cellStyle name="Comma 2 18 2 3" xfId="4423" xr:uid="{00000000-0005-0000-0000-000076110000}"/>
    <cellStyle name="Comma 2 18 2 3 2" xfId="4424" xr:uid="{00000000-0005-0000-0000-000077110000}"/>
    <cellStyle name="Comma 2 18 2 3 2 2" xfId="10693" xr:uid="{837E63AF-AB1E-49F6-9F20-83CDB2438B75}"/>
    <cellStyle name="Comma 2 18 2 3 3" xfId="4425" xr:uid="{00000000-0005-0000-0000-000078110000}"/>
    <cellStyle name="Comma 2 18 2 3 3 2" xfId="10694" xr:uid="{9088EABA-3C80-463B-8F2C-AE771D506227}"/>
    <cellStyle name="Comma 2 18 2 3 4" xfId="4426" xr:uid="{00000000-0005-0000-0000-000079110000}"/>
    <cellStyle name="Comma 2 18 2 3 5" xfId="10692" xr:uid="{06F6AB45-76EE-4F9F-8168-F58370CCD280}"/>
    <cellStyle name="Comma 2 18 2 4" xfId="4427" xr:uid="{00000000-0005-0000-0000-00007A110000}"/>
    <cellStyle name="Comma 2 18 2 4 2" xfId="4428" xr:uid="{00000000-0005-0000-0000-00007B110000}"/>
    <cellStyle name="Comma 2 18 2 4 2 2" xfId="10696" xr:uid="{101D3999-580E-41CF-B59E-DF5187BC89EE}"/>
    <cellStyle name="Comma 2 18 2 4 3" xfId="4429" xr:uid="{00000000-0005-0000-0000-00007C110000}"/>
    <cellStyle name="Comma 2 18 2 4 3 2" xfId="10697" xr:uid="{87F4DB1E-1BFC-4434-8473-94B218C9B18B}"/>
    <cellStyle name="Comma 2 18 2 4 4" xfId="4430" xr:uid="{00000000-0005-0000-0000-00007D110000}"/>
    <cellStyle name="Comma 2 18 2 4 5" xfId="10695" xr:uid="{DF7C29CE-5A89-4D61-878E-831BD63C1CB1}"/>
    <cellStyle name="Comma 2 18 2 5" xfId="4431" xr:uid="{00000000-0005-0000-0000-00007E110000}"/>
    <cellStyle name="Comma 2 18 2 5 2" xfId="4432" xr:uid="{00000000-0005-0000-0000-00007F110000}"/>
    <cellStyle name="Comma 2 18 2 5 2 2" xfId="10699" xr:uid="{DC99259F-F4F1-434A-B158-31365C8D4074}"/>
    <cellStyle name="Comma 2 18 2 5 3" xfId="4433" xr:uid="{00000000-0005-0000-0000-000080110000}"/>
    <cellStyle name="Comma 2 18 2 5 3 2" xfId="10700" xr:uid="{3C6BF6CB-FDC1-4831-B2C3-76DD809BC99D}"/>
    <cellStyle name="Comma 2 18 2 5 4" xfId="4434" xr:uid="{00000000-0005-0000-0000-000081110000}"/>
    <cellStyle name="Comma 2 18 2 5 5" xfId="10698" xr:uid="{7E731FE8-5B73-4949-ADBD-A580E3F13745}"/>
    <cellStyle name="Comma 2 18 2 6" xfId="4435" xr:uid="{00000000-0005-0000-0000-000082110000}"/>
    <cellStyle name="Comma 2 18 2 6 2" xfId="4436" xr:uid="{00000000-0005-0000-0000-000083110000}"/>
    <cellStyle name="Comma 2 18 2 6 2 2" xfId="10702" xr:uid="{B6B89D2E-EECA-48A1-A15F-C466E22935EF}"/>
    <cellStyle name="Comma 2 18 2 6 3" xfId="4437" xr:uid="{00000000-0005-0000-0000-000084110000}"/>
    <cellStyle name="Comma 2 18 2 6 3 2" xfId="10703" xr:uid="{36C73049-AF2B-48A0-A603-A1DD158764D5}"/>
    <cellStyle name="Comma 2 18 2 6 4" xfId="4438" xr:uid="{00000000-0005-0000-0000-000085110000}"/>
    <cellStyle name="Comma 2 18 2 6 5" xfId="10701" xr:uid="{A6063A7F-9016-4FAB-9193-C7EA94C14D4C}"/>
    <cellStyle name="Comma 2 18 2 7" xfId="4439" xr:uid="{00000000-0005-0000-0000-000086110000}"/>
    <cellStyle name="Comma 2 18 2 7 2" xfId="4440" xr:uid="{00000000-0005-0000-0000-000087110000}"/>
    <cellStyle name="Comma 2 18 2 7 2 2" xfId="10705" xr:uid="{090D6C94-7BB9-4482-9C41-2416EB2948C5}"/>
    <cellStyle name="Comma 2 18 2 7 3" xfId="4441" xr:uid="{00000000-0005-0000-0000-000088110000}"/>
    <cellStyle name="Comma 2 18 2 7 3 2" xfId="10706" xr:uid="{0690CDC7-ECD0-4B4C-8D3A-BE3DF413110E}"/>
    <cellStyle name="Comma 2 18 2 7 4" xfId="4442" xr:uid="{00000000-0005-0000-0000-000089110000}"/>
    <cellStyle name="Comma 2 18 2 7 5" xfId="10704" xr:uid="{F2EF1A17-D87B-49E1-98EA-F2751D284220}"/>
    <cellStyle name="Comma 2 18 2 8" xfId="4443" xr:uid="{00000000-0005-0000-0000-00008A110000}"/>
    <cellStyle name="Comma 2 18 2 8 2" xfId="4444" xr:uid="{00000000-0005-0000-0000-00008B110000}"/>
    <cellStyle name="Comma 2 18 2 8 2 2" xfId="10708" xr:uid="{62B97CEE-12E7-4104-8C47-A66436358FCF}"/>
    <cellStyle name="Comma 2 18 2 8 3" xfId="4445" xr:uid="{00000000-0005-0000-0000-00008C110000}"/>
    <cellStyle name="Comma 2 18 2 8 3 2" xfId="10709" xr:uid="{91AD37E3-EB87-4E91-BBA3-FA1DD9CA0606}"/>
    <cellStyle name="Comma 2 18 2 8 4" xfId="4446" xr:uid="{00000000-0005-0000-0000-00008D110000}"/>
    <cellStyle name="Comma 2 18 2 8 5" xfId="10707" xr:uid="{416A892F-3E2F-475D-9139-7849B65D835B}"/>
    <cellStyle name="Comma 2 18 2 9" xfId="4447" xr:uid="{00000000-0005-0000-0000-00008E110000}"/>
    <cellStyle name="Comma 2 18 2 9 2" xfId="4448" xr:uid="{00000000-0005-0000-0000-00008F110000}"/>
    <cellStyle name="Comma 2 18 2 9 2 2" xfId="10711" xr:uid="{3D44C668-6017-4070-8D80-FC214D2DC48F}"/>
    <cellStyle name="Comma 2 18 2 9 3" xfId="4449" xr:uid="{00000000-0005-0000-0000-000090110000}"/>
    <cellStyle name="Comma 2 18 2 9 4" xfId="10710" xr:uid="{EB3E7936-4693-4983-98D5-30F250A42481}"/>
    <cellStyle name="Comma 2 18 3" xfId="4450" xr:uid="{00000000-0005-0000-0000-000091110000}"/>
    <cellStyle name="Comma 2 18 3 2" xfId="4451" xr:uid="{00000000-0005-0000-0000-000092110000}"/>
    <cellStyle name="Comma 2 18 3 2 2" xfId="10713" xr:uid="{9FF8BC70-FEE2-4202-B5D3-9C7FB1B0B008}"/>
    <cellStyle name="Comma 2 18 3 3" xfId="4452" xr:uid="{00000000-0005-0000-0000-000093110000}"/>
    <cellStyle name="Comma 2 18 3 4" xfId="10712" xr:uid="{8B55A668-8A54-47F9-8991-B55C3A8AA9C1}"/>
    <cellStyle name="Comma 2 18 4" xfId="4453" xr:uid="{00000000-0005-0000-0000-000094110000}"/>
    <cellStyle name="Comma 2 18 5" xfId="10685" xr:uid="{A924BFEA-E5B3-47BB-88DC-E432BCDFED73}"/>
    <cellStyle name="Comma 2 19" xfId="4454" xr:uid="{00000000-0005-0000-0000-000095110000}"/>
    <cellStyle name="Comma 2 19 2" xfId="4455" xr:uid="{00000000-0005-0000-0000-000096110000}"/>
    <cellStyle name="Comma 2 19 2 10" xfId="4456" xr:uid="{00000000-0005-0000-0000-000097110000}"/>
    <cellStyle name="Comma 2 19 2 10 2" xfId="10716" xr:uid="{1FA5A0DE-B649-46D5-95AE-E531213D8CDE}"/>
    <cellStyle name="Comma 2 19 2 11" xfId="4457" xr:uid="{00000000-0005-0000-0000-000098110000}"/>
    <cellStyle name="Comma 2 19 2 11 2" xfId="10717" xr:uid="{C281C7B1-49CD-4935-BC7B-431795EDA03A}"/>
    <cellStyle name="Comma 2 19 2 12" xfId="4458" xr:uid="{00000000-0005-0000-0000-000099110000}"/>
    <cellStyle name="Comma 2 19 2 13" xfId="10715" xr:uid="{7DA80A09-73DF-4D9A-B963-B8A1C212E109}"/>
    <cellStyle name="Comma 2 19 2 2" xfId="4459" xr:uid="{00000000-0005-0000-0000-00009A110000}"/>
    <cellStyle name="Comma 2 19 2 2 2" xfId="4460" xr:uid="{00000000-0005-0000-0000-00009B110000}"/>
    <cellStyle name="Comma 2 19 2 2 2 2" xfId="10719" xr:uid="{F23D521A-51DA-4FAA-9278-8140480A0285}"/>
    <cellStyle name="Comma 2 19 2 2 3" xfId="4461" xr:uid="{00000000-0005-0000-0000-00009C110000}"/>
    <cellStyle name="Comma 2 19 2 2 3 2" xfId="10720" xr:uid="{AD597CD1-B7DB-4BA3-92AA-0081E2890C18}"/>
    <cellStyle name="Comma 2 19 2 2 4" xfId="4462" xr:uid="{00000000-0005-0000-0000-00009D110000}"/>
    <cellStyle name="Comma 2 19 2 2 5" xfId="10718" xr:uid="{A8B05F96-0F0A-4786-A551-519FB0CFA39C}"/>
    <cellStyle name="Comma 2 19 2 3" xfId="4463" xr:uid="{00000000-0005-0000-0000-00009E110000}"/>
    <cellStyle name="Comma 2 19 2 3 2" xfId="4464" xr:uid="{00000000-0005-0000-0000-00009F110000}"/>
    <cellStyle name="Comma 2 19 2 3 2 2" xfId="10722" xr:uid="{CBB38BC7-3D63-4BA5-8703-907B5F76F891}"/>
    <cellStyle name="Comma 2 19 2 3 3" xfId="4465" xr:uid="{00000000-0005-0000-0000-0000A0110000}"/>
    <cellStyle name="Comma 2 19 2 3 3 2" xfId="10723" xr:uid="{C34E5489-1B89-4B1C-BF64-3D638F9C3BAD}"/>
    <cellStyle name="Comma 2 19 2 3 4" xfId="4466" xr:uid="{00000000-0005-0000-0000-0000A1110000}"/>
    <cellStyle name="Comma 2 19 2 3 5" xfId="10721" xr:uid="{FE634725-FBEA-4469-B7F0-0074B902DE57}"/>
    <cellStyle name="Comma 2 19 2 4" xfId="4467" xr:uid="{00000000-0005-0000-0000-0000A2110000}"/>
    <cellStyle name="Comma 2 19 2 4 2" xfId="4468" xr:uid="{00000000-0005-0000-0000-0000A3110000}"/>
    <cellStyle name="Comma 2 19 2 4 2 2" xfId="10725" xr:uid="{B7F643F3-452A-47F5-96A0-AEA5F88BC6E1}"/>
    <cellStyle name="Comma 2 19 2 4 3" xfId="4469" xr:uid="{00000000-0005-0000-0000-0000A4110000}"/>
    <cellStyle name="Comma 2 19 2 4 3 2" xfId="10726" xr:uid="{9407EA64-662B-4929-87F5-BADC4DC788AC}"/>
    <cellStyle name="Comma 2 19 2 4 4" xfId="4470" xr:uid="{00000000-0005-0000-0000-0000A5110000}"/>
    <cellStyle name="Comma 2 19 2 4 5" xfId="10724" xr:uid="{166F30AE-94FA-45E1-A89B-65053226E170}"/>
    <cellStyle name="Comma 2 19 2 5" xfId="4471" xr:uid="{00000000-0005-0000-0000-0000A6110000}"/>
    <cellStyle name="Comma 2 19 2 5 2" xfId="4472" xr:uid="{00000000-0005-0000-0000-0000A7110000}"/>
    <cellStyle name="Comma 2 19 2 5 2 2" xfId="10728" xr:uid="{E36E6BB8-E7DE-4DA9-8828-0C287FC5808F}"/>
    <cellStyle name="Comma 2 19 2 5 3" xfId="4473" xr:uid="{00000000-0005-0000-0000-0000A8110000}"/>
    <cellStyle name="Comma 2 19 2 5 3 2" xfId="10729" xr:uid="{23C61DA0-0FA8-4406-BA61-F790A1C0D692}"/>
    <cellStyle name="Comma 2 19 2 5 4" xfId="4474" xr:uid="{00000000-0005-0000-0000-0000A9110000}"/>
    <cellStyle name="Comma 2 19 2 5 5" xfId="10727" xr:uid="{A8C76A07-FE35-4E8A-9CB5-58618D74D546}"/>
    <cellStyle name="Comma 2 19 2 6" xfId="4475" xr:uid="{00000000-0005-0000-0000-0000AA110000}"/>
    <cellStyle name="Comma 2 19 2 6 2" xfId="4476" xr:uid="{00000000-0005-0000-0000-0000AB110000}"/>
    <cellStyle name="Comma 2 19 2 6 2 2" xfId="10731" xr:uid="{A9784324-FDDC-44A2-910C-95E1076ACDD7}"/>
    <cellStyle name="Comma 2 19 2 6 3" xfId="4477" xr:uid="{00000000-0005-0000-0000-0000AC110000}"/>
    <cellStyle name="Comma 2 19 2 6 3 2" xfId="10732" xr:uid="{8C1431B4-1170-4FF3-A7B3-CFAFE29C46B8}"/>
    <cellStyle name="Comma 2 19 2 6 4" xfId="4478" xr:uid="{00000000-0005-0000-0000-0000AD110000}"/>
    <cellStyle name="Comma 2 19 2 6 5" xfId="10730" xr:uid="{8E0B6890-1BCD-4113-9151-01DFA7B5CAD4}"/>
    <cellStyle name="Comma 2 19 2 7" xfId="4479" xr:uid="{00000000-0005-0000-0000-0000AE110000}"/>
    <cellStyle name="Comma 2 19 2 7 2" xfId="4480" xr:uid="{00000000-0005-0000-0000-0000AF110000}"/>
    <cellStyle name="Comma 2 19 2 7 2 2" xfId="10734" xr:uid="{EF23582E-46B8-48B3-9623-8D25E5FF387B}"/>
    <cellStyle name="Comma 2 19 2 7 3" xfId="4481" xr:uid="{00000000-0005-0000-0000-0000B0110000}"/>
    <cellStyle name="Comma 2 19 2 7 3 2" xfId="10735" xr:uid="{A0C89B40-FC2D-4C59-831D-8044A02B70B5}"/>
    <cellStyle name="Comma 2 19 2 7 4" xfId="4482" xr:uid="{00000000-0005-0000-0000-0000B1110000}"/>
    <cellStyle name="Comma 2 19 2 7 5" xfId="10733" xr:uid="{18DA58B3-D3F5-4D6F-A227-3CBA471D218B}"/>
    <cellStyle name="Comma 2 19 2 8" xfId="4483" xr:uid="{00000000-0005-0000-0000-0000B2110000}"/>
    <cellStyle name="Comma 2 19 2 8 2" xfId="4484" xr:uid="{00000000-0005-0000-0000-0000B3110000}"/>
    <cellStyle name="Comma 2 19 2 8 2 2" xfId="10737" xr:uid="{FF93E62A-B94E-4ADF-84AC-9342A3F330F7}"/>
    <cellStyle name="Comma 2 19 2 8 3" xfId="4485" xr:uid="{00000000-0005-0000-0000-0000B4110000}"/>
    <cellStyle name="Comma 2 19 2 8 3 2" xfId="10738" xr:uid="{A64231F5-7927-4FC4-A5CB-F465A06FA22C}"/>
    <cellStyle name="Comma 2 19 2 8 4" xfId="4486" xr:uid="{00000000-0005-0000-0000-0000B5110000}"/>
    <cellStyle name="Comma 2 19 2 8 5" xfId="10736" xr:uid="{D2020084-43F6-4645-815B-611C0CCD1900}"/>
    <cellStyle name="Comma 2 19 2 9" xfId="4487" xr:uid="{00000000-0005-0000-0000-0000B6110000}"/>
    <cellStyle name="Comma 2 19 2 9 2" xfId="4488" xr:uid="{00000000-0005-0000-0000-0000B7110000}"/>
    <cellStyle name="Comma 2 19 2 9 2 2" xfId="10740" xr:uid="{C045C6A1-987A-4E19-A0C6-1BFD331B010A}"/>
    <cellStyle name="Comma 2 19 2 9 3" xfId="4489" xr:uid="{00000000-0005-0000-0000-0000B8110000}"/>
    <cellStyle name="Comma 2 19 2 9 4" xfId="10739" xr:uid="{3C502488-651C-455A-B73A-1ED748E2C71A}"/>
    <cellStyle name="Comma 2 19 3" xfId="4490" xr:uid="{00000000-0005-0000-0000-0000B9110000}"/>
    <cellStyle name="Comma 2 19 3 2" xfId="4491" xr:uid="{00000000-0005-0000-0000-0000BA110000}"/>
    <cellStyle name="Comma 2 19 3 2 2" xfId="10742" xr:uid="{0A70D3DF-7C52-4319-8DEE-61833BF6A675}"/>
    <cellStyle name="Comma 2 19 3 3" xfId="4492" xr:uid="{00000000-0005-0000-0000-0000BB110000}"/>
    <cellStyle name="Comma 2 19 3 4" xfId="10741" xr:uid="{1E2C2AD1-BAD5-4647-BFEF-E7751681BED3}"/>
    <cellStyle name="Comma 2 19 4" xfId="4493" xr:uid="{00000000-0005-0000-0000-0000BC110000}"/>
    <cellStyle name="Comma 2 19 5" xfId="10714" xr:uid="{0CD786A5-9607-4340-A5AA-28658BC18B62}"/>
    <cellStyle name="Comma 2 2" xfId="4494" xr:uid="{00000000-0005-0000-0000-0000BD110000}"/>
    <cellStyle name="Comma 2 2 10" xfId="4495" xr:uid="{00000000-0005-0000-0000-0000BE110000}"/>
    <cellStyle name="Comma 2 2 10 10" xfId="4496" xr:uid="{00000000-0005-0000-0000-0000BF110000}"/>
    <cellStyle name="Comma 2 2 10 10 2" xfId="10745" xr:uid="{05EF0BE7-FE2C-4E66-A1EE-6FBB27746B51}"/>
    <cellStyle name="Comma 2 2 10 11" xfId="4497" xr:uid="{00000000-0005-0000-0000-0000C0110000}"/>
    <cellStyle name="Comma 2 2 10 11 2" xfId="10746" xr:uid="{BAB421BC-2F62-48E4-9026-507B780C8B83}"/>
    <cellStyle name="Comma 2 2 10 12" xfId="4498" xr:uid="{00000000-0005-0000-0000-0000C1110000}"/>
    <cellStyle name="Comma 2 2 10 13" xfId="10744" xr:uid="{990F278B-36E1-418B-BEBB-E0F5697650D7}"/>
    <cellStyle name="Comma 2 2 10 2" xfId="4499" xr:uid="{00000000-0005-0000-0000-0000C2110000}"/>
    <cellStyle name="Comma 2 2 10 2 2" xfId="4500" xr:uid="{00000000-0005-0000-0000-0000C3110000}"/>
    <cellStyle name="Comma 2 2 10 2 2 2" xfId="10748" xr:uid="{F2811E44-89C9-46FA-93FF-EA447CD806DC}"/>
    <cellStyle name="Comma 2 2 10 2 3" xfId="4501" xr:uid="{00000000-0005-0000-0000-0000C4110000}"/>
    <cellStyle name="Comma 2 2 10 2 3 2" xfId="10749" xr:uid="{B9819519-CD89-4BE2-AE28-08DF64575F89}"/>
    <cellStyle name="Comma 2 2 10 2 4" xfId="4502" xr:uid="{00000000-0005-0000-0000-0000C5110000}"/>
    <cellStyle name="Comma 2 2 10 2 5" xfId="10747" xr:uid="{96DC960E-6A72-46F6-B9CC-670053FD25F0}"/>
    <cellStyle name="Comma 2 2 10 3" xfId="4503" xr:uid="{00000000-0005-0000-0000-0000C6110000}"/>
    <cellStyle name="Comma 2 2 10 3 2" xfId="4504" xr:uid="{00000000-0005-0000-0000-0000C7110000}"/>
    <cellStyle name="Comma 2 2 10 3 2 2" xfId="10751" xr:uid="{CAF22EBA-B2AD-42EB-AA79-6B3D399655E5}"/>
    <cellStyle name="Comma 2 2 10 3 3" xfId="4505" xr:uid="{00000000-0005-0000-0000-0000C8110000}"/>
    <cellStyle name="Comma 2 2 10 3 3 2" xfId="10752" xr:uid="{34F3715F-66FC-4244-9DB8-F2B83D03FF2B}"/>
    <cellStyle name="Comma 2 2 10 3 4" xfId="4506" xr:uid="{00000000-0005-0000-0000-0000C9110000}"/>
    <cellStyle name="Comma 2 2 10 3 5" xfId="10750" xr:uid="{9538D6FB-AC5A-45CA-B2F5-F6A1D3449EAE}"/>
    <cellStyle name="Comma 2 2 10 4" xfId="4507" xr:uid="{00000000-0005-0000-0000-0000CA110000}"/>
    <cellStyle name="Comma 2 2 10 4 2" xfId="4508" xr:uid="{00000000-0005-0000-0000-0000CB110000}"/>
    <cellStyle name="Comma 2 2 10 4 2 2" xfId="10754" xr:uid="{E181C188-1F31-4605-9F43-8DDCBCC2F6A9}"/>
    <cellStyle name="Comma 2 2 10 4 3" xfId="4509" xr:uid="{00000000-0005-0000-0000-0000CC110000}"/>
    <cellStyle name="Comma 2 2 10 4 3 2" xfId="10755" xr:uid="{370190AA-AA2C-4763-B1F3-81DC652552D2}"/>
    <cellStyle name="Comma 2 2 10 4 4" xfId="4510" xr:uid="{00000000-0005-0000-0000-0000CD110000}"/>
    <cellStyle name="Comma 2 2 10 4 5" xfId="10753" xr:uid="{DC68CC78-2E82-4683-A607-0FA279BA8C89}"/>
    <cellStyle name="Comma 2 2 10 5" xfId="4511" xr:uid="{00000000-0005-0000-0000-0000CE110000}"/>
    <cellStyle name="Comma 2 2 10 5 2" xfId="4512" xr:uid="{00000000-0005-0000-0000-0000CF110000}"/>
    <cellStyle name="Comma 2 2 10 5 2 2" xfId="10757" xr:uid="{77563DFD-8B7D-4575-BFA8-92C728703F68}"/>
    <cellStyle name="Comma 2 2 10 5 3" xfId="4513" xr:uid="{00000000-0005-0000-0000-0000D0110000}"/>
    <cellStyle name="Comma 2 2 10 5 3 2" xfId="10758" xr:uid="{68ECB99A-8A2F-4D09-BFAE-23C858F48031}"/>
    <cellStyle name="Comma 2 2 10 5 4" xfId="4514" xr:uid="{00000000-0005-0000-0000-0000D1110000}"/>
    <cellStyle name="Comma 2 2 10 5 5" xfId="10756" xr:uid="{842EAF26-B79F-4824-8A71-543D6F3D81A6}"/>
    <cellStyle name="Comma 2 2 10 6" xfId="4515" xr:uid="{00000000-0005-0000-0000-0000D2110000}"/>
    <cellStyle name="Comma 2 2 10 6 2" xfId="4516" xr:uid="{00000000-0005-0000-0000-0000D3110000}"/>
    <cellStyle name="Comma 2 2 10 6 2 2" xfId="10760" xr:uid="{69562A60-BF39-4B73-9DDE-19EE2CBB5B65}"/>
    <cellStyle name="Comma 2 2 10 6 3" xfId="4517" xr:uid="{00000000-0005-0000-0000-0000D4110000}"/>
    <cellStyle name="Comma 2 2 10 6 3 2" xfId="10761" xr:uid="{1EEB53F5-B700-4A4E-9BB1-65E5C4E72488}"/>
    <cellStyle name="Comma 2 2 10 6 4" xfId="4518" xr:uid="{00000000-0005-0000-0000-0000D5110000}"/>
    <cellStyle name="Comma 2 2 10 6 5" xfId="10759" xr:uid="{EE2BF980-B010-443D-B77A-8DF49A00CDB2}"/>
    <cellStyle name="Comma 2 2 10 7" xfId="4519" xr:uid="{00000000-0005-0000-0000-0000D6110000}"/>
    <cellStyle name="Comma 2 2 10 7 2" xfId="4520" xr:uid="{00000000-0005-0000-0000-0000D7110000}"/>
    <cellStyle name="Comma 2 2 10 7 2 2" xfId="10763" xr:uid="{B0E94FF9-142C-43C2-9520-03616B066720}"/>
    <cellStyle name="Comma 2 2 10 7 3" xfId="4521" xr:uid="{00000000-0005-0000-0000-0000D8110000}"/>
    <cellStyle name="Comma 2 2 10 7 3 2" xfId="10764" xr:uid="{76B106B0-8648-4C7E-AD93-59234A4A0E7F}"/>
    <cellStyle name="Comma 2 2 10 7 4" xfId="4522" xr:uid="{00000000-0005-0000-0000-0000D9110000}"/>
    <cellStyle name="Comma 2 2 10 7 5" xfId="10762" xr:uid="{9F31667B-D855-4B94-ABAC-93AF6C39CFB2}"/>
    <cellStyle name="Comma 2 2 10 8" xfId="4523" xr:uid="{00000000-0005-0000-0000-0000DA110000}"/>
    <cellStyle name="Comma 2 2 10 8 2" xfId="4524" xr:uid="{00000000-0005-0000-0000-0000DB110000}"/>
    <cellStyle name="Comma 2 2 10 8 2 2" xfId="10766" xr:uid="{D00A01A2-850B-4D3F-83FB-92AC61151C8C}"/>
    <cellStyle name="Comma 2 2 10 8 3" xfId="4525" xr:uid="{00000000-0005-0000-0000-0000DC110000}"/>
    <cellStyle name="Comma 2 2 10 8 3 2" xfId="10767" xr:uid="{463AE60D-2D12-48CC-8B41-FC4911500307}"/>
    <cellStyle name="Comma 2 2 10 8 4" xfId="4526" xr:uid="{00000000-0005-0000-0000-0000DD110000}"/>
    <cellStyle name="Comma 2 2 10 8 5" xfId="10765" xr:uid="{DBDF4B11-8B10-49CF-BC19-D1D7A1AFE37D}"/>
    <cellStyle name="Comma 2 2 10 9" xfId="4527" xr:uid="{00000000-0005-0000-0000-0000DE110000}"/>
    <cellStyle name="Comma 2 2 10 9 2" xfId="4528" xr:uid="{00000000-0005-0000-0000-0000DF110000}"/>
    <cellStyle name="Comma 2 2 10 9 2 2" xfId="10769" xr:uid="{6ACEB248-E431-4895-AB4E-1E3BAD176EC9}"/>
    <cellStyle name="Comma 2 2 10 9 3" xfId="4529" xr:uid="{00000000-0005-0000-0000-0000E0110000}"/>
    <cellStyle name="Comma 2 2 10 9 4" xfId="10768" xr:uid="{5BE5B93E-1561-44DF-960C-1B674ED38078}"/>
    <cellStyle name="Comma 2 2 11" xfId="4530" xr:uid="{00000000-0005-0000-0000-0000E1110000}"/>
    <cellStyle name="Comma 2 2 11 2" xfId="4531" xr:uid="{00000000-0005-0000-0000-0000E2110000}"/>
    <cellStyle name="Comma 2 2 11 2 2" xfId="10771" xr:uid="{51DD86A9-7058-4739-A3BA-04D0FAE2CD8F}"/>
    <cellStyle name="Comma 2 2 11 3" xfId="4532" xr:uid="{00000000-0005-0000-0000-0000E3110000}"/>
    <cellStyle name="Comma 2 2 11 3 2" xfId="10772" xr:uid="{48AA5692-33BC-409E-BD89-9361C62B24D6}"/>
    <cellStyle name="Comma 2 2 11 4" xfId="4533" xr:uid="{00000000-0005-0000-0000-0000E4110000}"/>
    <cellStyle name="Comma 2 2 11 5" xfId="10770" xr:uid="{9F9F45AE-8D2A-46AA-B20C-DCA8C25D7904}"/>
    <cellStyle name="Comma 2 2 12" xfId="4534" xr:uid="{00000000-0005-0000-0000-0000E5110000}"/>
    <cellStyle name="Comma 2 2 12 2" xfId="4535" xr:uid="{00000000-0005-0000-0000-0000E6110000}"/>
    <cellStyle name="Comma 2 2 12 2 2" xfId="10774" xr:uid="{B41D957F-D85D-4A94-8CAF-3F1F61D3F521}"/>
    <cellStyle name="Comma 2 2 12 3" xfId="4536" xr:uid="{00000000-0005-0000-0000-0000E7110000}"/>
    <cellStyle name="Comma 2 2 12 3 2" xfId="10775" xr:uid="{726845E7-8C79-42EC-8844-715BB727132C}"/>
    <cellStyle name="Comma 2 2 12 4" xfId="4537" xr:uid="{00000000-0005-0000-0000-0000E8110000}"/>
    <cellStyle name="Comma 2 2 12 5" xfId="10773" xr:uid="{2C7CC70D-6070-42CC-88DC-00681BE329EF}"/>
    <cellStyle name="Comma 2 2 13" xfId="4538" xr:uid="{00000000-0005-0000-0000-0000E9110000}"/>
    <cellStyle name="Comma 2 2 13 2" xfId="4539" xr:uid="{00000000-0005-0000-0000-0000EA110000}"/>
    <cellStyle name="Comma 2 2 13 2 2" xfId="10777" xr:uid="{0FBA7478-FF07-4A7A-AF01-3BCA798933BF}"/>
    <cellStyle name="Comma 2 2 13 3" xfId="4540" xr:uid="{00000000-0005-0000-0000-0000EB110000}"/>
    <cellStyle name="Comma 2 2 13 3 2" xfId="10778" xr:uid="{1C125F1F-DF4C-4FAC-A9BB-70B88815C896}"/>
    <cellStyle name="Comma 2 2 13 4" xfId="4541" xr:uid="{00000000-0005-0000-0000-0000EC110000}"/>
    <cellStyle name="Comma 2 2 13 5" xfId="10776" xr:uid="{A5086383-36C8-4EF1-89E0-16F3E32A5E1D}"/>
    <cellStyle name="Comma 2 2 14" xfId="4542" xr:uid="{00000000-0005-0000-0000-0000ED110000}"/>
    <cellStyle name="Comma 2 2 14 2" xfId="4543" xr:uid="{00000000-0005-0000-0000-0000EE110000}"/>
    <cellStyle name="Comma 2 2 14 2 2" xfId="10780" xr:uid="{EDD8104C-6E4E-404A-9219-9CB13D2D2001}"/>
    <cellStyle name="Comma 2 2 14 3" xfId="4544" xr:uid="{00000000-0005-0000-0000-0000EF110000}"/>
    <cellStyle name="Comma 2 2 14 3 2" xfId="10781" xr:uid="{FAED16D9-E00A-4878-B066-B02E12A3C105}"/>
    <cellStyle name="Comma 2 2 14 4" xfId="4545" xr:uid="{00000000-0005-0000-0000-0000F0110000}"/>
    <cellStyle name="Comma 2 2 14 5" xfId="10779" xr:uid="{46EB1794-94F8-4489-BDBA-C6B559C4B36D}"/>
    <cellStyle name="Comma 2 2 15" xfId="4546" xr:uid="{00000000-0005-0000-0000-0000F1110000}"/>
    <cellStyle name="Comma 2 2 15 2" xfId="4547" xr:uid="{00000000-0005-0000-0000-0000F2110000}"/>
    <cellStyle name="Comma 2 2 15 2 2" xfId="10783" xr:uid="{A48793B4-2CA4-4DE7-BD2D-985F018C4032}"/>
    <cellStyle name="Comma 2 2 15 3" xfId="4548" xr:uid="{00000000-0005-0000-0000-0000F3110000}"/>
    <cellStyle name="Comma 2 2 15 3 2" xfId="10784" xr:uid="{64CB53C4-66D0-484F-AAED-963CA046AEAB}"/>
    <cellStyle name="Comma 2 2 15 4" xfId="4549" xr:uid="{00000000-0005-0000-0000-0000F4110000}"/>
    <cellStyle name="Comma 2 2 15 5" xfId="10782" xr:uid="{E0748D79-AC94-4BD2-9B60-0BAFEA508263}"/>
    <cellStyle name="Comma 2 2 16" xfId="4550" xr:uid="{00000000-0005-0000-0000-0000F5110000}"/>
    <cellStyle name="Comma 2 2 16 2" xfId="4551" xr:uid="{00000000-0005-0000-0000-0000F6110000}"/>
    <cellStyle name="Comma 2 2 16 2 2" xfId="10786" xr:uid="{D80B8CA3-ED1F-4D03-A1A2-FE274D9BE812}"/>
    <cellStyle name="Comma 2 2 16 3" xfId="4552" xr:uid="{00000000-0005-0000-0000-0000F7110000}"/>
    <cellStyle name="Comma 2 2 16 3 2" xfId="10787" xr:uid="{7658387F-1100-48E4-A820-16681A07B1F0}"/>
    <cellStyle name="Comma 2 2 16 4" xfId="4553" xr:uid="{00000000-0005-0000-0000-0000F8110000}"/>
    <cellStyle name="Comma 2 2 16 5" xfId="10785" xr:uid="{CF52E5D0-24BD-4C5B-817A-2195C732048C}"/>
    <cellStyle name="Comma 2 2 17" xfId="4554" xr:uid="{00000000-0005-0000-0000-0000F9110000}"/>
    <cellStyle name="Comma 2 2 17 2" xfId="4555" xr:uid="{00000000-0005-0000-0000-0000FA110000}"/>
    <cellStyle name="Comma 2 2 17 2 2" xfId="10789" xr:uid="{10BA9489-15FB-4877-B742-92F98DC142CD}"/>
    <cellStyle name="Comma 2 2 17 3" xfId="4556" xr:uid="{00000000-0005-0000-0000-0000FB110000}"/>
    <cellStyle name="Comma 2 2 17 3 2" xfId="10790" xr:uid="{A15B59D1-5F11-48FF-8925-16CF040670D1}"/>
    <cellStyle name="Comma 2 2 17 4" xfId="4557" xr:uid="{00000000-0005-0000-0000-0000FC110000}"/>
    <cellStyle name="Comma 2 2 17 5" xfId="10788" xr:uid="{2BF32170-883B-4E09-BB8A-7A8FFF6287FD}"/>
    <cellStyle name="Comma 2 2 18" xfId="4558" xr:uid="{00000000-0005-0000-0000-0000FD110000}"/>
    <cellStyle name="Comma 2 2 18 2" xfId="4559" xr:uid="{00000000-0005-0000-0000-0000FE110000}"/>
    <cellStyle name="Comma 2 2 18 2 2" xfId="10792" xr:uid="{ADB8172F-6D98-4D08-AF57-5EE6D7918F4B}"/>
    <cellStyle name="Comma 2 2 18 3" xfId="4560" xr:uid="{00000000-0005-0000-0000-0000FF110000}"/>
    <cellStyle name="Comma 2 2 18 3 2" xfId="10793" xr:uid="{BF7E4F24-E099-4701-B8FA-CA0D0D91C49A}"/>
    <cellStyle name="Comma 2 2 18 4" xfId="4561" xr:uid="{00000000-0005-0000-0000-000000120000}"/>
    <cellStyle name="Comma 2 2 18 5" xfId="10791" xr:uid="{9144F0A7-4A43-4203-9F9B-069B63FF7C32}"/>
    <cellStyle name="Comma 2 2 19" xfId="4562" xr:uid="{00000000-0005-0000-0000-000001120000}"/>
    <cellStyle name="Comma 2 2 19 2" xfId="4563" xr:uid="{00000000-0005-0000-0000-000002120000}"/>
    <cellStyle name="Comma 2 2 19 2 2" xfId="10795" xr:uid="{083608E9-42A7-486D-B881-02679097D610}"/>
    <cellStyle name="Comma 2 2 19 3" xfId="4564" xr:uid="{00000000-0005-0000-0000-000003120000}"/>
    <cellStyle name="Comma 2 2 19 4" xfId="10794" xr:uid="{7E23C9AA-D565-4615-93DE-A42EB106A0AD}"/>
    <cellStyle name="Comma 2 2 2" xfId="4565" xr:uid="{00000000-0005-0000-0000-000004120000}"/>
    <cellStyle name="Comma 2 2 2 2" xfId="4566" xr:uid="{00000000-0005-0000-0000-000005120000}"/>
    <cellStyle name="Comma 2 2 2 2 2" xfId="4567" xr:uid="{00000000-0005-0000-0000-000006120000}"/>
    <cellStyle name="Comma 2 2 2 2 2 10" xfId="4568" xr:uid="{00000000-0005-0000-0000-000007120000}"/>
    <cellStyle name="Comma 2 2 2 2 2 10 2" xfId="10799" xr:uid="{E6142436-620E-4E54-8D2C-165DB479ED9D}"/>
    <cellStyle name="Comma 2 2 2 2 2 11" xfId="4569" xr:uid="{00000000-0005-0000-0000-000008120000}"/>
    <cellStyle name="Comma 2 2 2 2 2 11 2" xfId="10800" xr:uid="{278246EF-2286-46B6-BFBC-2803142A6ED2}"/>
    <cellStyle name="Comma 2 2 2 2 2 12" xfId="4570" xr:uid="{00000000-0005-0000-0000-000009120000}"/>
    <cellStyle name="Comma 2 2 2 2 2 13" xfId="10798" xr:uid="{F7336963-C009-4B4F-808C-54120604FB71}"/>
    <cellStyle name="Comma 2 2 2 2 2 2" xfId="4571" xr:uid="{00000000-0005-0000-0000-00000A120000}"/>
    <cellStyle name="Comma 2 2 2 2 2 2 2" xfId="4572" xr:uid="{00000000-0005-0000-0000-00000B120000}"/>
    <cellStyle name="Comma 2 2 2 2 2 2 2 2" xfId="10802" xr:uid="{8053C2B9-5EF8-4ED5-8ABD-DC1094EFE041}"/>
    <cellStyle name="Comma 2 2 2 2 2 2 3" xfId="4573" xr:uid="{00000000-0005-0000-0000-00000C120000}"/>
    <cellStyle name="Comma 2 2 2 2 2 2 3 2" xfId="10803" xr:uid="{8361C2B9-3FB2-4EBA-9894-18DA0796D6BF}"/>
    <cellStyle name="Comma 2 2 2 2 2 2 4" xfId="4574" xr:uid="{00000000-0005-0000-0000-00000D120000}"/>
    <cellStyle name="Comma 2 2 2 2 2 2 5" xfId="10801" xr:uid="{5431EA6B-B8CD-4EDE-B282-214754508C07}"/>
    <cellStyle name="Comma 2 2 2 2 2 3" xfId="4575" xr:uid="{00000000-0005-0000-0000-00000E120000}"/>
    <cellStyle name="Comma 2 2 2 2 2 3 2" xfId="4576" xr:uid="{00000000-0005-0000-0000-00000F120000}"/>
    <cellStyle name="Comma 2 2 2 2 2 3 2 2" xfId="10805" xr:uid="{6015D926-9D7B-4311-AE71-46A46351A008}"/>
    <cellStyle name="Comma 2 2 2 2 2 3 3" xfId="4577" xr:uid="{00000000-0005-0000-0000-000010120000}"/>
    <cellStyle name="Comma 2 2 2 2 2 3 3 2" xfId="10806" xr:uid="{7496C859-BF98-4FBB-BBAE-C36F9F553004}"/>
    <cellStyle name="Comma 2 2 2 2 2 3 4" xfId="4578" xr:uid="{00000000-0005-0000-0000-000011120000}"/>
    <cellStyle name="Comma 2 2 2 2 2 3 5" xfId="10804" xr:uid="{B2A28139-2BC3-4774-A69C-5857199468CB}"/>
    <cellStyle name="Comma 2 2 2 2 2 4" xfId="4579" xr:uid="{00000000-0005-0000-0000-000012120000}"/>
    <cellStyle name="Comma 2 2 2 2 2 4 2" xfId="4580" xr:uid="{00000000-0005-0000-0000-000013120000}"/>
    <cellStyle name="Comma 2 2 2 2 2 4 2 2" xfId="10808" xr:uid="{5816E5A5-19F5-4B28-9D48-68ADAAC19835}"/>
    <cellStyle name="Comma 2 2 2 2 2 4 3" xfId="4581" xr:uid="{00000000-0005-0000-0000-000014120000}"/>
    <cellStyle name="Comma 2 2 2 2 2 4 3 2" xfId="10809" xr:uid="{A1456440-847C-43B9-8D75-55F89F94025C}"/>
    <cellStyle name="Comma 2 2 2 2 2 4 4" xfId="4582" xr:uid="{00000000-0005-0000-0000-000015120000}"/>
    <cellStyle name="Comma 2 2 2 2 2 4 5" xfId="10807" xr:uid="{7C51E31A-1939-42BA-A728-A8D7BEEDCE2A}"/>
    <cellStyle name="Comma 2 2 2 2 2 5" xfId="4583" xr:uid="{00000000-0005-0000-0000-000016120000}"/>
    <cellStyle name="Comma 2 2 2 2 2 5 2" xfId="4584" xr:uid="{00000000-0005-0000-0000-000017120000}"/>
    <cellStyle name="Comma 2 2 2 2 2 5 2 2" xfId="10811" xr:uid="{EE4F6F78-2940-4144-A0FE-135B20A8FD1C}"/>
    <cellStyle name="Comma 2 2 2 2 2 5 3" xfId="4585" xr:uid="{00000000-0005-0000-0000-000018120000}"/>
    <cellStyle name="Comma 2 2 2 2 2 5 3 2" xfId="10812" xr:uid="{CDA3239F-EB9F-40C6-92BB-70CCFEB6628E}"/>
    <cellStyle name="Comma 2 2 2 2 2 5 4" xfId="4586" xr:uid="{00000000-0005-0000-0000-000019120000}"/>
    <cellStyle name="Comma 2 2 2 2 2 5 5" xfId="10810" xr:uid="{2F700CE5-00F9-4B59-8415-E33E91EB3B81}"/>
    <cellStyle name="Comma 2 2 2 2 2 6" xfId="4587" xr:uid="{00000000-0005-0000-0000-00001A120000}"/>
    <cellStyle name="Comma 2 2 2 2 2 6 2" xfId="4588" xr:uid="{00000000-0005-0000-0000-00001B120000}"/>
    <cellStyle name="Comma 2 2 2 2 2 6 2 2" xfId="10814" xr:uid="{646B1817-5C8B-4AED-A78A-908AB0358697}"/>
    <cellStyle name="Comma 2 2 2 2 2 6 3" xfId="4589" xr:uid="{00000000-0005-0000-0000-00001C120000}"/>
    <cellStyle name="Comma 2 2 2 2 2 6 3 2" xfId="10815" xr:uid="{DA06621C-F274-4022-8DA8-A8CDD2DC6689}"/>
    <cellStyle name="Comma 2 2 2 2 2 6 4" xfId="4590" xr:uid="{00000000-0005-0000-0000-00001D120000}"/>
    <cellStyle name="Comma 2 2 2 2 2 6 5" xfId="10813" xr:uid="{2F75E6C8-ADAA-46F7-8075-58C3F80397D2}"/>
    <cellStyle name="Comma 2 2 2 2 2 7" xfId="4591" xr:uid="{00000000-0005-0000-0000-00001E120000}"/>
    <cellStyle name="Comma 2 2 2 2 2 7 2" xfId="4592" xr:uid="{00000000-0005-0000-0000-00001F120000}"/>
    <cellStyle name="Comma 2 2 2 2 2 7 2 2" xfId="10817" xr:uid="{10BCBE45-F5F7-469D-9965-9D8AD9C9E9B8}"/>
    <cellStyle name="Comma 2 2 2 2 2 7 3" xfId="4593" xr:uid="{00000000-0005-0000-0000-000020120000}"/>
    <cellStyle name="Comma 2 2 2 2 2 7 3 2" xfId="10818" xr:uid="{E4EC9A7F-6341-4D42-8AF2-32998A941A68}"/>
    <cellStyle name="Comma 2 2 2 2 2 7 4" xfId="4594" xr:uid="{00000000-0005-0000-0000-000021120000}"/>
    <cellStyle name="Comma 2 2 2 2 2 7 5" xfId="10816" xr:uid="{72B1F093-EBD6-47ED-BA49-679C18A72078}"/>
    <cellStyle name="Comma 2 2 2 2 2 8" xfId="4595" xr:uid="{00000000-0005-0000-0000-000022120000}"/>
    <cellStyle name="Comma 2 2 2 2 2 8 2" xfId="4596" xr:uid="{00000000-0005-0000-0000-000023120000}"/>
    <cellStyle name="Comma 2 2 2 2 2 8 2 2" xfId="10820" xr:uid="{0F905510-CF35-4B66-9478-5ADEE143D1FA}"/>
    <cellStyle name="Comma 2 2 2 2 2 8 3" xfId="4597" xr:uid="{00000000-0005-0000-0000-000024120000}"/>
    <cellStyle name="Comma 2 2 2 2 2 8 3 2" xfId="10821" xr:uid="{8F9D8CAA-D728-4EB7-A00F-69FE7CC0C9BA}"/>
    <cellStyle name="Comma 2 2 2 2 2 8 4" xfId="4598" xr:uid="{00000000-0005-0000-0000-000025120000}"/>
    <cellStyle name="Comma 2 2 2 2 2 8 5" xfId="10819" xr:uid="{EDE0283A-B1E3-4276-924D-8E0A6090971E}"/>
    <cellStyle name="Comma 2 2 2 2 2 9" xfId="4599" xr:uid="{00000000-0005-0000-0000-000026120000}"/>
    <cellStyle name="Comma 2 2 2 2 2 9 2" xfId="4600" xr:uid="{00000000-0005-0000-0000-000027120000}"/>
    <cellStyle name="Comma 2 2 2 2 2 9 2 2" xfId="10823" xr:uid="{8600447C-88A0-4089-B226-684F5B1B8919}"/>
    <cellStyle name="Comma 2 2 2 2 2 9 3" xfId="4601" xr:uid="{00000000-0005-0000-0000-000028120000}"/>
    <cellStyle name="Comma 2 2 2 2 2 9 4" xfId="10822" xr:uid="{6B36D099-592F-4D05-B2CA-CF643CC07369}"/>
    <cellStyle name="Comma 2 2 2 2 3" xfId="4602" xr:uid="{00000000-0005-0000-0000-000029120000}"/>
    <cellStyle name="Comma 2 2 2 2 3 2" xfId="4603" xr:uid="{00000000-0005-0000-0000-00002A120000}"/>
    <cellStyle name="Comma 2 2 2 2 3 2 2" xfId="10825" xr:uid="{1C3DAD3B-CE36-47D1-A27C-F5AF8370E525}"/>
    <cellStyle name="Comma 2 2 2 2 3 3" xfId="4604" xr:uid="{00000000-0005-0000-0000-00002B120000}"/>
    <cellStyle name="Comma 2 2 2 2 3 4" xfId="10824" xr:uid="{B2AF0956-FB4A-4769-B10A-0986B36228A6}"/>
    <cellStyle name="Comma 2 2 2 2 4" xfId="4605" xr:uid="{00000000-0005-0000-0000-00002C120000}"/>
    <cellStyle name="Comma 2 2 2 2 5" xfId="10797" xr:uid="{202160F8-62F7-4FD9-839B-8E3EDE8AA87A}"/>
    <cellStyle name="Comma 2 2 2 3" xfId="4606" xr:uid="{00000000-0005-0000-0000-00002D120000}"/>
    <cellStyle name="Comma 2 2 2 3 2" xfId="4607" xr:uid="{00000000-0005-0000-0000-00002E120000}"/>
    <cellStyle name="Comma 2 2 2 3 2 10" xfId="4608" xr:uid="{00000000-0005-0000-0000-00002F120000}"/>
    <cellStyle name="Comma 2 2 2 3 2 10 2" xfId="10828" xr:uid="{AA2476C5-31FD-473D-88F3-07A556EDF40F}"/>
    <cellStyle name="Comma 2 2 2 3 2 11" xfId="4609" xr:uid="{00000000-0005-0000-0000-000030120000}"/>
    <cellStyle name="Comma 2 2 2 3 2 11 2" xfId="10829" xr:uid="{9346597C-D29A-414B-8324-C3CBB4C7F9DE}"/>
    <cellStyle name="Comma 2 2 2 3 2 12" xfId="4610" xr:uid="{00000000-0005-0000-0000-000031120000}"/>
    <cellStyle name="Comma 2 2 2 3 2 13" xfId="10827" xr:uid="{59A9AF65-9306-406B-A4CE-50BA71DB3B72}"/>
    <cellStyle name="Comma 2 2 2 3 2 2" xfId="4611" xr:uid="{00000000-0005-0000-0000-000032120000}"/>
    <cellStyle name="Comma 2 2 2 3 2 2 2" xfId="4612" xr:uid="{00000000-0005-0000-0000-000033120000}"/>
    <cellStyle name="Comma 2 2 2 3 2 2 2 2" xfId="10831" xr:uid="{768A508D-3B2A-4679-B8F7-D7EB9FA1577B}"/>
    <cellStyle name="Comma 2 2 2 3 2 2 3" xfId="4613" xr:uid="{00000000-0005-0000-0000-000034120000}"/>
    <cellStyle name="Comma 2 2 2 3 2 2 3 2" xfId="10832" xr:uid="{939795D9-4993-4634-B915-5488AD0A3754}"/>
    <cellStyle name="Comma 2 2 2 3 2 2 4" xfId="4614" xr:uid="{00000000-0005-0000-0000-000035120000}"/>
    <cellStyle name="Comma 2 2 2 3 2 2 5" xfId="10830" xr:uid="{A2F6E124-DE47-4B49-BE06-E551BED3FB91}"/>
    <cellStyle name="Comma 2 2 2 3 2 3" xfId="4615" xr:uid="{00000000-0005-0000-0000-000036120000}"/>
    <cellStyle name="Comma 2 2 2 3 2 3 2" xfId="4616" xr:uid="{00000000-0005-0000-0000-000037120000}"/>
    <cellStyle name="Comma 2 2 2 3 2 3 2 2" xfId="10834" xr:uid="{0BFBBD71-BD5A-46AA-86BE-51F17AA1E16B}"/>
    <cellStyle name="Comma 2 2 2 3 2 3 3" xfId="4617" xr:uid="{00000000-0005-0000-0000-000038120000}"/>
    <cellStyle name="Comma 2 2 2 3 2 3 3 2" xfId="10835" xr:uid="{DBD13517-C3C1-4CF5-8B3B-AA92AB312CA4}"/>
    <cellStyle name="Comma 2 2 2 3 2 3 4" xfId="4618" xr:uid="{00000000-0005-0000-0000-000039120000}"/>
    <cellStyle name="Comma 2 2 2 3 2 3 5" xfId="10833" xr:uid="{45895900-3FE0-427A-B6BE-86E86036841D}"/>
    <cellStyle name="Comma 2 2 2 3 2 4" xfId="4619" xr:uid="{00000000-0005-0000-0000-00003A120000}"/>
    <cellStyle name="Comma 2 2 2 3 2 4 2" xfId="4620" xr:uid="{00000000-0005-0000-0000-00003B120000}"/>
    <cellStyle name="Comma 2 2 2 3 2 4 2 2" xfId="10837" xr:uid="{26658FDB-5517-48CB-B079-6A59F6E27F95}"/>
    <cellStyle name="Comma 2 2 2 3 2 4 3" xfId="4621" xr:uid="{00000000-0005-0000-0000-00003C120000}"/>
    <cellStyle name="Comma 2 2 2 3 2 4 3 2" xfId="10838" xr:uid="{E67E650E-8C32-43A1-A69D-3BEA8FA46010}"/>
    <cellStyle name="Comma 2 2 2 3 2 4 4" xfId="4622" xr:uid="{00000000-0005-0000-0000-00003D120000}"/>
    <cellStyle name="Comma 2 2 2 3 2 4 5" xfId="10836" xr:uid="{1E80A0CD-A7E4-4E61-B98C-157783505AFA}"/>
    <cellStyle name="Comma 2 2 2 3 2 5" xfId="4623" xr:uid="{00000000-0005-0000-0000-00003E120000}"/>
    <cellStyle name="Comma 2 2 2 3 2 5 2" xfId="4624" xr:uid="{00000000-0005-0000-0000-00003F120000}"/>
    <cellStyle name="Comma 2 2 2 3 2 5 2 2" xfId="10840" xr:uid="{AD34A502-9C73-4CA5-B0BC-751881EC48BE}"/>
    <cellStyle name="Comma 2 2 2 3 2 5 3" xfId="4625" xr:uid="{00000000-0005-0000-0000-000040120000}"/>
    <cellStyle name="Comma 2 2 2 3 2 5 3 2" xfId="10841" xr:uid="{AC031A93-BF9A-4305-A8DE-FDE52B0B5D96}"/>
    <cellStyle name="Comma 2 2 2 3 2 5 4" xfId="4626" xr:uid="{00000000-0005-0000-0000-000041120000}"/>
    <cellStyle name="Comma 2 2 2 3 2 5 5" xfId="10839" xr:uid="{5A1CD1F3-9F92-460D-A03E-3564BC150D57}"/>
    <cellStyle name="Comma 2 2 2 3 2 6" xfId="4627" xr:uid="{00000000-0005-0000-0000-000042120000}"/>
    <cellStyle name="Comma 2 2 2 3 2 6 2" xfId="4628" xr:uid="{00000000-0005-0000-0000-000043120000}"/>
    <cellStyle name="Comma 2 2 2 3 2 6 2 2" xfId="10843" xr:uid="{5171392E-63C0-4D3C-AFAF-E51D5B03F9C1}"/>
    <cellStyle name="Comma 2 2 2 3 2 6 3" xfId="4629" xr:uid="{00000000-0005-0000-0000-000044120000}"/>
    <cellStyle name="Comma 2 2 2 3 2 6 3 2" xfId="10844" xr:uid="{2339594E-75F4-4B4D-8E48-37E5350CF022}"/>
    <cellStyle name="Comma 2 2 2 3 2 6 4" xfId="4630" xr:uid="{00000000-0005-0000-0000-000045120000}"/>
    <cellStyle name="Comma 2 2 2 3 2 6 5" xfId="10842" xr:uid="{92F201C9-E6A7-4D72-B3C5-D16F71CC0C42}"/>
    <cellStyle name="Comma 2 2 2 3 2 7" xfId="4631" xr:uid="{00000000-0005-0000-0000-000046120000}"/>
    <cellStyle name="Comma 2 2 2 3 2 7 2" xfId="4632" xr:uid="{00000000-0005-0000-0000-000047120000}"/>
    <cellStyle name="Comma 2 2 2 3 2 7 2 2" xfId="10846" xr:uid="{FB6D5CCB-9F68-42E0-90C4-4E6ED10582F4}"/>
    <cellStyle name="Comma 2 2 2 3 2 7 3" xfId="4633" xr:uid="{00000000-0005-0000-0000-000048120000}"/>
    <cellStyle name="Comma 2 2 2 3 2 7 3 2" xfId="10847" xr:uid="{1B457A6D-BA6B-4791-BC89-64115DAFBA4C}"/>
    <cellStyle name="Comma 2 2 2 3 2 7 4" xfId="4634" xr:uid="{00000000-0005-0000-0000-000049120000}"/>
    <cellStyle name="Comma 2 2 2 3 2 7 5" xfId="10845" xr:uid="{AA55DC76-52EF-40EA-A45A-402813BA5479}"/>
    <cellStyle name="Comma 2 2 2 3 2 8" xfId="4635" xr:uid="{00000000-0005-0000-0000-00004A120000}"/>
    <cellStyle name="Comma 2 2 2 3 2 8 2" xfId="4636" xr:uid="{00000000-0005-0000-0000-00004B120000}"/>
    <cellStyle name="Comma 2 2 2 3 2 8 2 2" xfId="10849" xr:uid="{44F92947-09D5-44F8-89C1-5B05D9790C58}"/>
    <cellStyle name="Comma 2 2 2 3 2 8 3" xfId="4637" xr:uid="{00000000-0005-0000-0000-00004C120000}"/>
    <cellStyle name="Comma 2 2 2 3 2 8 3 2" xfId="10850" xr:uid="{2ED68C28-66E0-4418-870B-9E716440DEA9}"/>
    <cellStyle name="Comma 2 2 2 3 2 8 4" xfId="4638" xr:uid="{00000000-0005-0000-0000-00004D120000}"/>
    <cellStyle name="Comma 2 2 2 3 2 8 5" xfId="10848" xr:uid="{366A0FC4-31D9-4D36-802D-495226985892}"/>
    <cellStyle name="Comma 2 2 2 3 2 9" xfId="4639" xr:uid="{00000000-0005-0000-0000-00004E120000}"/>
    <cellStyle name="Comma 2 2 2 3 2 9 2" xfId="4640" xr:uid="{00000000-0005-0000-0000-00004F120000}"/>
    <cellStyle name="Comma 2 2 2 3 2 9 2 2" xfId="10852" xr:uid="{82AC2503-6C11-444C-8280-37B47895AD20}"/>
    <cellStyle name="Comma 2 2 2 3 2 9 3" xfId="4641" xr:uid="{00000000-0005-0000-0000-000050120000}"/>
    <cellStyle name="Comma 2 2 2 3 2 9 4" xfId="10851" xr:uid="{9495FB36-3D52-4BDB-ACCA-FAAC2AE426F1}"/>
    <cellStyle name="Comma 2 2 2 3 3" xfId="4642" xr:uid="{00000000-0005-0000-0000-000051120000}"/>
    <cellStyle name="Comma 2 2 2 3 3 2" xfId="4643" xr:uid="{00000000-0005-0000-0000-000052120000}"/>
    <cellStyle name="Comma 2 2 2 3 3 2 2" xfId="10854" xr:uid="{85A74A0B-9A23-42A0-98B6-AEAF50391787}"/>
    <cellStyle name="Comma 2 2 2 3 3 3" xfId="4644" xr:uid="{00000000-0005-0000-0000-000053120000}"/>
    <cellStyle name="Comma 2 2 2 3 3 4" xfId="10853" xr:uid="{ACC71C4B-A2CB-4BF5-B514-5F16D45D7044}"/>
    <cellStyle name="Comma 2 2 2 3 4" xfId="4645" xr:uid="{00000000-0005-0000-0000-000054120000}"/>
    <cellStyle name="Comma 2 2 2 3 5" xfId="10826" xr:uid="{0DBD2E03-20B3-42C0-9296-BB8451E592B5}"/>
    <cellStyle name="Comma 2 2 2 4" xfId="4646" xr:uid="{00000000-0005-0000-0000-000055120000}"/>
    <cellStyle name="Comma 2 2 2 4 10" xfId="4647" xr:uid="{00000000-0005-0000-0000-000056120000}"/>
    <cellStyle name="Comma 2 2 2 4 10 2" xfId="10856" xr:uid="{16710EEF-D96F-4D43-8A45-856696F14951}"/>
    <cellStyle name="Comma 2 2 2 4 11" xfId="4648" xr:uid="{00000000-0005-0000-0000-000057120000}"/>
    <cellStyle name="Comma 2 2 2 4 11 2" xfId="10857" xr:uid="{1F9D7929-5C4B-4BFF-912A-2F390FC88CBA}"/>
    <cellStyle name="Comma 2 2 2 4 12" xfId="4649" xr:uid="{00000000-0005-0000-0000-000058120000}"/>
    <cellStyle name="Comma 2 2 2 4 13" xfId="10855" xr:uid="{E0B154E6-C4DF-4CAC-85C5-231BCF978807}"/>
    <cellStyle name="Comma 2 2 2 4 2" xfId="4650" xr:uid="{00000000-0005-0000-0000-000059120000}"/>
    <cellStyle name="Comma 2 2 2 4 2 2" xfId="4651" xr:uid="{00000000-0005-0000-0000-00005A120000}"/>
    <cellStyle name="Comma 2 2 2 4 2 2 2" xfId="10859" xr:uid="{CB9350B2-E285-4F3B-A392-D8F5C45FC7CF}"/>
    <cellStyle name="Comma 2 2 2 4 2 3" xfId="4652" xr:uid="{00000000-0005-0000-0000-00005B120000}"/>
    <cellStyle name="Comma 2 2 2 4 2 3 2" xfId="10860" xr:uid="{C0284F77-F3FC-4917-88E9-31D4A971594C}"/>
    <cellStyle name="Comma 2 2 2 4 2 4" xfId="4653" xr:uid="{00000000-0005-0000-0000-00005C120000}"/>
    <cellStyle name="Comma 2 2 2 4 2 5" xfId="10858" xr:uid="{985578EB-1DCB-41DA-8B46-FB91B4BC1471}"/>
    <cellStyle name="Comma 2 2 2 4 3" xfId="4654" xr:uid="{00000000-0005-0000-0000-00005D120000}"/>
    <cellStyle name="Comma 2 2 2 4 3 2" xfId="4655" xr:uid="{00000000-0005-0000-0000-00005E120000}"/>
    <cellStyle name="Comma 2 2 2 4 3 2 2" xfId="10862" xr:uid="{5C53D8A1-515A-45D4-A82A-DAC3FE28BFDD}"/>
    <cellStyle name="Comma 2 2 2 4 3 3" xfId="4656" xr:uid="{00000000-0005-0000-0000-00005F120000}"/>
    <cellStyle name="Comma 2 2 2 4 3 3 2" xfId="10863" xr:uid="{AD83F5F6-5F8E-4B45-9B24-56FF5883571A}"/>
    <cellStyle name="Comma 2 2 2 4 3 4" xfId="4657" xr:uid="{00000000-0005-0000-0000-000060120000}"/>
    <cellStyle name="Comma 2 2 2 4 3 5" xfId="10861" xr:uid="{9A9B5DF5-0B9E-4F0D-82EE-1998B8E7CF45}"/>
    <cellStyle name="Comma 2 2 2 4 4" xfId="4658" xr:uid="{00000000-0005-0000-0000-000061120000}"/>
    <cellStyle name="Comma 2 2 2 4 4 2" xfId="4659" xr:uid="{00000000-0005-0000-0000-000062120000}"/>
    <cellStyle name="Comma 2 2 2 4 4 2 2" xfId="10865" xr:uid="{F144E27E-48C7-45FE-8DE9-4975D7E9F58E}"/>
    <cellStyle name="Comma 2 2 2 4 4 3" xfId="4660" xr:uid="{00000000-0005-0000-0000-000063120000}"/>
    <cellStyle name="Comma 2 2 2 4 4 3 2" xfId="10866" xr:uid="{4CF7CE10-4A65-4CAF-A1A8-77C343DF2FF3}"/>
    <cellStyle name="Comma 2 2 2 4 4 4" xfId="4661" xr:uid="{00000000-0005-0000-0000-000064120000}"/>
    <cellStyle name="Comma 2 2 2 4 4 5" xfId="10864" xr:uid="{561DD6BC-B319-4B91-8731-789B9C21E633}"/>
    <cellStyle name="Comma 2 2 2 4 5" xfId="4662" xr:uid="{00000000-0005-0000-0000-000065120000}"/>
    <cellStyle name="Comma 2 2 2 4 5 2" xfId="4663" xr:uid="{00000000-0005-0000-0000-000066120000}"/>
    <cellStyle name="Comma 2 2 2 4 5 2 2" xfId="10868" xr:uid="{AF0B7190-9B96-458A-8283-41ED0611D35E}"/>
    <cellStyle name="Comma 2 2 2 4 5 3" xfId="4664" xr:uid="{00000000-0005-0000-0000-000067120000}"/>
    <cellStyle name="Comma 2 2 2 4 5 3 2" xfId="10869" xr:uid="{A1DF7DBD-7AAA-4028-8A9A-D7B6DD396CF4}"/>
    <cellStyle name="Comma 2 2 2 4 5 4" xfId="4665" xr:uid="{00000000-0005-0000-0000-000068120000}"/>
    <cellStyle name="Comma 2 2 2 4 5 5" xfId="10867" xr:uid="{D014C5AC-9676-421B-B4FC-D9DA74C0C86C}"/>
    <cellStyle name="Comma 2 2 2 4 6" xfId="4666" xr:uid="{00000000-0005-0000-0000-000069120000}"/>
    <cellStyle name="Comma 2 2 2 4 6 2" xfId="4667" xr:uid="{00000000-0005-0000-0000-00006A120000}"/>
    <cellStyle name="Comma 2 2 2 4 6 2 2" xfId="10871" xr:uid="{E0C813BA-6072-48FC-A1CC-0D41C51A0600}"/>
    <cellStyle name="Comma 2 2 2 4 6 3" xfId="4668" xr:uid="{00000000-0005-0000-0000-00006B120000}"/>
    <cellStyle name="Comma 2 2 2 4 6 3 2" xfId="10872" xr:uid="{62701A5A-F66C-44D1-8E14-17BB46C8B79C}"/>
    <cellStyle name="Comma 2 2 2 4 6 4" xfId="4669" xr:uid="{00000000-0005-0000-0000-00006C120000}"/>
    <cellStyle name="Comma 2 2 2 4 6 5" xfId="10870" xr:uid="{816A2C9D-EB91-4BC9-B9D1-E0B4A33D927B}"/>
    <cellStyle name="Comma 2 2 2 4 7" xfId="4670" xr:uid="{00000000-0005-0000-0000-00006D120000}"/>
    <cellStyle name="Comma 2 2 2 4 7 2" xfId="4671" xr:uid="{00000000-0005-0000-0000-00006E120000}"/>
    <cellStyle name="Comma 2 2 2 4 7 2 2" xfId="10874" xr:uid="{0B07E64B-EE59-4E12-BC87-1BACBAFCFAE1}"/>
    <cellStyle name="Comma 2 2 2 4 7 3" xfId="4672" xr:uid="{00000000-0005-0000-0000-00006F120000}"/>
    <cellStyle name="Comma 2 2 2 4 7 3 2" xfId="10875" xr:uid="{173A2DAA-DE54-4B99-9F0D-A41C430A2D35}"/>
    <cellStyle name="Comma 2 2 2 4 7 4" xfId="4673" xr:uid="{00000000-0005-0000-0000-000070120000}"/>
    <cellStyle name="Comma 2 2 2 4 7 5" xfId="10873" xr:uid="{89320F6D-5FDB-47D4-BBE5-98FD67A5B614}"/>
    <cellStyle name="Comma 2 2 2 4 8" xfId="4674" xr:uid="{00000000-0005-0000-0000-000071120000}"/>
    <cellStyle name="Comma 2 2 2 4 8 2" xfId="4675" xr:uid="{00000000-0005-0000-0000-000072120000}"/>
    <cellStyle name="Comma 2 2 2 4 8 2 2" xfId="10877" xr:uid="{4C9F5335-A9A6-44D3-8EA6-0790405C9403}"/>
    <cellStyle name="Comma 2 2 2 4 8 3" xfId="4676" xr:uid="{00000000-0005-0000-0000-000073120000}"/>
    <cellStyle name="Comma 2 2 2 4 8 3 2" xfId="10878" xr:uid="{5AC29E6A-1900-41FC-88AF-FE3500CF4CAF}"/>
    <cellStyle name="Comma 2 2 2 4 8 4" xfId="4677" xr:uid="{00000000-0005-0000-0000-000074120000}"/>
    <cellStyle name="Comma 2 2 2 4 8 5" xfId="10876" xr:uid="{E032FED8-25BD-4076-8A31-F0676B0F27B6}"/>
    <cellStyle name="Comma 2 2 2 4 9" xfId="4678" xr:uid="{00000000-0005-0000-0000-000075120000}"/>
    <cellStyle name="Comma 2 2 2 4 9 2" xfId="4679" xr:uid="{00000000-0005-0000-0000-000076120000}"/>
    <cellStyle name="Comma 2 2 2 4 9 2 2" xfId="10880" xr:uid="{2A3AC34F-3A8A-420D-AA5E-365C757EF032}"/>
    <cellStyle name="Comma 2 2 2 4 9 3" xfId="4680" xr:uid="{00000000-0005-0000-0000-000077120000}"/>
    <cellStyle name="Comma 2 2 2 4 9 4" xfId="10879" xr:uid="{7B32D313-BE69-4C27-B7A7-B7FFDE74AAE4}"/>
    <cellStyle name="Comma 2 2 2 5" xfId="4681" xr:uid="{00000000-0005-0000-0000-000078120000}"/>
    <cellStyle name="Comma 2 2 2 5 2" xfId="4682" xr:uid="{00000000-0005-0000-0000-000079120000}"/>
    <cellStyle name="Comma 2 2 2 5 2 2" xfId="10882" xr:uid="{B92078C2-14A8-469B-945D-C8926678C8D0}"/>
    <cellStyle name="Comma 2 2 2 5 3" xfId="4683" xr:uid="{00000000-0005-0000-0000-00007A120000}"/>
    <cellStyle name="Comma 2 2 2 5 4" xfId="10881" xr:uid="{DBE041B0-007E-4A07-85D6-DB5066A7EDBE}"/>
    <cellStyle name="Comma 2 2 2 6" xfId="4684" xr:uid="{00000000-0005-0000-0000-00007B120000}"/>
    <cellStyle name="Comma 2 2 2 7" xfId="10796" xr:uid="{023D0C4D-5DF1-42D9-A1BE-9495583ECFFE}"/>
    <cellStyle name="Comma 2 2 20" xfId="4685" xr:uid="{00000000-0005-0000-0000-00007C120000}"/>
    <cellStyle name="Comma 2 2 20 2" xfId="10883" xr:uid="{433434D9-3A24-44AC-BC8D-8EF2121B6622}"/>
    <cellStyle name="Comma 2 2 21" xfId="4686" xr:uid="{00000000-0005-0000-0000-00007D120000}"/>
    <cellStyle name="Comma 2 2 21 2" xfId="10884" xr:uid="{E4677CAB-9A25-4F98-ADA7-A6560B7F7ADB}"/>
    <cellStyle name="Comma 2 2 22" xfId="4687" xr:uid="{00000000-0005-0000-0000-00007E120000}"/>
    <cellStyle name="Comma 2 2 23" xfId="10743" xr:uid="{D35C7C52-40AF-46A5-82F3-D9480D0DB40F}"/>
    <cellStyle name="Comma 2 2 3" xfId="4688" xr:uid="{00000000-0005-0000-0000-00007F120000}"/>
    <cellStyle name="Comma 2 2 3 2" xfId="4689" xr:uid="{00000000-0005-0000-0000-000080120000}"/>
    <cellStyle name="Comma 2 2 3 2 10" xfId="4690" xr:uid="{00000000-0005-0000-0000-000081120000}"/>
    <cellStyle name="Comma 2 2 3 2 10 2" xfId="10887" xr:uid="{E82AA4C2-5635-42B3-8E88-BEC3316E116B}"/>
    <cellStyle name="Comma 2 2 3 2 11" xfId="4691" xr:uid="{00000000-0005-0000-0000-000082120000}"/>
    <cellStyle name="Comma 2 2 3 2 11 2" xfId="10888" xr:uid="{367B018D-04B8-48A0-A8B8-6EA45100421D}"/>
    <cellStyle name="Comma 2 2 3 2 12" xfId="4692" xr:uid="{00000000-0005-0000-0000-000083120000}"/>
    <cellStyle name="Comma 2 2 3 2 13" xfId="10886" xr:uid="{04BEB4F9-6552-4842-B5BB-1CF5D6283DAA}"/>
    <cellStyle name="Comma 2 2 3 2 2" xfId="4693" xr:uid="{00000000-0005-0000-0000-000084120000}"/>
    <cellStyle name="Comma 2 2 3 2 2 2" xfId="4694" xr:uid="{00000000-0005-0000-0000-000085120000}"/>
    <cellStyle name="Comma 2 2 3 2 2 2 2" xfId="10890" xr:uid="{7F808277-4A5C-4BB6-B04F-1FA4098A243C}"/>
    <cellStyle name="Comma 2 2 3 2 2 3" xfId="4695" xr:uid="{00000000-0005-0000-0000-000086120000}"/>
    <cellStyle name="Comma 2 2 3 2 2 3 2" xfId="10891" xr:uid="{A31FD700-0E4D-4130-B075-17C578DC5F0A}"/>
    <cellStyle name="Comma 2 2 3 2 2 4" xfId="4696" xr:uid="{00000000-0005-0000-0000-000087120000}"/>
    <cellStyle name="Comma 2 2 3 2 2 5" xfId="10889" xr:uid="{5B8F865F-BEC6-4213-B58D-D6B0A0E1CE29}"/>
    <cellStyle name="Comma 2 2 3 2 3" xfId="4697" xr:uid="{00000000-0005-0000-0000-000088120000}"/>
    <cellStyle name="Comma 2 2 3 2 3 2" xfId="4698" xr:uid="{00000000-0005-0000-0000-000089120000}"/>
    <cellStyle name="Comma 2 2 3 2 3 2 2" xfId="10893" xr:uid="{E6F2E48E-90FB-4946-9D92-EB4E87DC945F}"/>
    <cellStyle name="Comma 2 2 3 2 3 3" xfId="4699" xr:uid="{00000000-0005-0000-0000-00008A120000}"/>
    <cellStyle name="Comma 2 2 3 2 3 3 2" xfId="10894" xr:uid="{586F41A8-19B0-4B8F-BA4F-D6DA562A0F03}"/>
    <cellStyle name="Comma 2 2 3 2 3 4" xfId="4700" xr:uid="{00000000-0005-0000-0000-00008B120000}"/>
    <cellStyle name="Comma 2 2 3 2 3 5" xfId="10892" xr:uid="{8C00B270-D453-4681-8496-7DA6237C2632}"/>
    <cellStyle name="Comma 2 2 3 2 4" xfId="4701" xr:uid="{00000000-0005-0000-0000-00008C120000}"/>
    <cellStyle name="Comma 2 2 3 2 4 2" xfId="4702" xr:uid="{00000000-0005-0000-0000-00008D120000}"/>
    <cellStyle name="Comma 2 2 3 2 4 2 2" xfId="10896" xr:uid="{C6D719EA-D6DF-46D0-BCDC-AA2DAD910AD0}"/>
    <cellStyle name="Comma 2 2 3 2 4 3" xfId="4703" xr:uid="{00000000-0005-0000-0000-00008E120000}"/>
    <cellStyle name="Comma 2 2 3 2 4 3 2" xfId="10897" xr:uid="{1F09A8DC-B4E8-4A50-9737-80F9ED7334FC}"/>
    <cellStyle name="Comma 2 2 3 2 4 4" xfId="4704" xr:uid="{00000000-0005-0000-0000-00008F120000}"/>
    <cellStyle name="Comma 2 2 3 2 4 5" xfId="10895" xr:uid="{E511A246-83BF-4AE8-9DCC-597F2FDB1B80}"/>
    <cellStyle name="Comma 2 2 3 2 5" xfId="4705" xr:uid="{00000000-0005-0000-0000-000090120000}"/>
    <cellStyle name="Comma 2 2 3 2 5 2" xfId="4706" xr:uid="{00000000-0005-0000-0000-000091120000}"/>
    <cellStyle name="Comma 2 2 3 2 5 2 2" xfId="10899" xr:uid="{706AC4F6-0E30-45E3-8121-94ACF519F0C4}"/>
    <cellStyle name="Comma 2 2 3 2 5 3" xfId="4707" xr:uid="{00000000-0005-0000-0000-000092120000}"/>
    <cellStyle name="Comma 2 2 3 2 5 3 2" xfId="10900" xr:uid="{CBEEF267-92C0-4D78-89E1-07446BC8ABDC}"/>
    <cellStyle name="Comma 2 2 3 2 5 4" xfId="4708" xr:uid="{00000000-0005-0000-0000-000093120000}"/>
    <cellStyle name="Comma 2 2 3 2 5 5" xfId="10898" xr:uid="{AD8E43DC-EF93-4C31-B8E7-976598128E27}"/>
    <cellStyle name="Comma 2 2 3 2 6" xfId="4709" xr:uid="{00000000-0005-0000-0000-000094120000}"/>
    <cellStyle name="Comma 2 2 3 2 6 2" xfId="4710" xr:uid="{00000000-0005-0000-0000-000095120000}"/>
    <cellStyle name="Comma 2 2 3 2 6 2 2" xfId="10902" xr:uid="{05086A0E-A07C-4AB3-9452-6660D811EDF6}"/>
    <cellStyle name="Comma 2 2 3 2 6 3" xfId="4711" xr:uid="{00000000-0005-0000-0000-000096120000}"/>
    <cellStyle name="Comma 2 2 3 2 6 3 2" xfId="10903" xr:uid="{C97B576F-967D-411A-8423-C29B25BB028D}"/>
    <cellStyle name="Comma 2 2 3 2 6 4" xfId="4712" xr:uid="{00000000-0005-0000-0000-000097120000}"/>
    <cellStyle name="Comma 2 2 3 2 6 5" xfId="10901" xr:uid="{F6D723FF-88BD-40C1-A74E-DF6F26AEE7D7}"/>
    <cellStyle name="Comma 2 2 3 2 7" xfId="4713" xr:uid="{00000000-0005-0000-0000-000098120000}"/>
    <cellStyle name="Comma 2 2 3 2 7 2" xfId="4714" xr:uid="{00000000-0005-0000-0000-000099120000}"/>
    <cellStyle name="Comma 2 2 3 2 7 2 2" xfId="10905" xr:uid="{97C4B464-DCAB-4F5E-8EA8-3701B3787EFB}"/>
    <cellStyle name="Comma 2 2 3 2 7 3" xfId="4715" xr:uid="{00000000-0005-0000-0000-00009A120000}"/>
    <cellStyle name="Comma 2 2 3 2 7 3 2" xfId="10906" xr:uid="{6A171F76-A274-4DFE-B9CA-9526F5653EE1}"/>
    <cellStyle name="Comma 2 2 3 2 7 4" xfId="4716" xr:uid="{00000000-0005-0000-0000-00009B120000}"/>
    <cellStyle name="Comma 2 2 3 2 7 5" xfId="10904" xr:uid="{25BF455B-4032-46A3-9943-D778AFA50F5E}"/>
    <cellStyle name="Comma 2 2 3 2 8" xfId="4717" xr:uid="{00000000-0005-0000-0000-00009C120000}"/>
    <cellStyle name="Comma 2 2 3 2 8 2" xfId="4718" xr:uid="{00000000-0005-0000-0000-00009D120000}"/>
    <cellStyle name="Comma 2 2 3 2 8 2 2" xfId="10908" xr:uid="{BBB64359-CE88-4471-8CF0-636F588E9D6B}"/>
    <cellStyle name="Comma 2 2 3 2 8 3" xfId="4719" xr:uid="{00000000-0005-0000-0000-00009E120000}"/>
    <cellStyle name="Comma 2 2 3 2 8 3 2" xfId="10909" xr:uid="{F5927383-05A0-4129-BA60-CADD35832205}"/>
    <cellStyle name="Comma 2 2 3 2 8 4" xfId="4720" xr:uid="{00000000-0005-0000-0000-00009F120000}"/>
    <cellStyle name="Comma 2 2 3 2 8 5" xfId="10907" xr:uid="{6061110D-7DAA-45F8-804D-679FE821D4B7}"/>
    <cellStyle name="Comma 2 2 3 2 9" xfId="4721" xr:uid="{00000000-0005-0000-0000-0000A0120000}"/>
    <cellStyle name="Comma 2 2 3 2 9 2" xfId="4722" xr:uid="{00000000-0005-0000-0000-0000A1120000}"/>
    <cellStyle name="Comma 2 2 3 2 9 2 2" xfId="10911" xr:uid="{20DC3448-19E4-4259-BA63-FD4D5C6587C0}"/>
    <cellStyle name="Comma 2 2 3 2 9 3" xfId="4723" xr:uid="{00000000-0005-0000-0000-0000A2120000}"/>
    <cellStyle name="Comma 2 2 3 2 9 4" xfId="10910" xr:uid="{10919075-CD81-4244-8D13-2BB61AC0089D}"/>
    <cellStyle name="Comma 2 2 3 3" xfId="4724" xr:uid="{00000000-0005-0000-0000-0000A3120000}"/>
    <cellStyle name="Comma 2 2 3 3 2" xfId="4725" xr:uid="{00000000-0005-0000-0000-0000A4120000}"/>
    <cellStyle name="Comma 2 2 3 3 2 2" xfId="10913" xr:uid="{DC96886F-57BB-417C-9B32-7D77357952AC}"/>
    <cellStyle name="Comma 2 2 3 3 3" xfId="4726" xr:uid="{00000000-0005-0000-0000-0000A5120000}"/>
    <cellStyle name="Comma 2 2 3 3 4" xfId="10912" xr:uid="{CF9F94E3-02D7-4A6A-B5B7-67E69B4B033C}"/>
    <cellStyle name="Comma 2 2 3 4" xfId="4727" xr:uid="{00000000-0005-0000-0000-0000A6120000}"/>
    <cellStyle name="Comma 2 2 3 5" xfId="10885" xr:uid="{E18CF837-9FC0-482A-B9FD-3A46E03D67CA}"/>
    <cellStyle name="Comma 2 2 4" xfId="4728" xr:uid="{00000000-0005-0000-0000-0000A7120000}"/>
    <cellStyle name="Comma 2 2 4 2" xfId="4729" xr:uid="{00000000-0005-0000-0000-0000A8120000}"/>
    <cellStyle name="Comma 2 2 4 2 10" xfId="4730" xr:uid="{00000000-0005-0000-0000-0000A9120000}"/>
    <cellStyle name="Comma 2 2 4 2 10 2" xfId="10916" xr:uid="{4932A1D1-6419-4D82-B03A-A3870B3285F5}"/>
    <cellStyle name="Comma 2 2 4 2 11" xfId="4731" xr:uid="{00000000-0005-0000-0000-0000AA120000}"/>
    <cellStyle name="Comma 2 2 4 2 11 2" xfId="10917" xr:uid="{BED47353-726F-4F69-9825-5CBAD9E079E5}"/>
    <cellStyle name="Comma 2 2 4 2 12" xfId="4732" xr:uid="{00000000-0005-0000-0000-0000AB120000}"/>
    <cellStyle name="Comma 2 2 4 2 13" xfId="10915" xr:uid="{89A7106C-0E9B-4BE4-B395-905C2CBD479E}"/>
    <cellStyle name="Comma 2 2 4 2 2" xfId="4733" xr:uid="{00000000-0005-0000-0000-0000AC120000}"/>
    <cellStyle name="Comma 2 2 4 2 2 2" xfId="4734" xr:uid="{00000000-0005-0000-0000-0000AD120000}"/>
    <cellStyle name="Comma 2 2 4 2 2 2 2" xfId="10919" xr:uid="{422F967B-E69D-4744-AF5E-9BE93FA37495}"/>
    <cellStyle name="Comma 2 2 4 2 2 3" xfId="4735" xr:uid="{00000000-0005-0000-0000-0000AE120000}"/>
    <cellStyle name="Comma 2 2 4 2 2 3 2" xfId="10920" xr:uid="{BDBF7BAF-341B-40F1-BCA7-9D3ED7BB0CE5}"/>
    <cellStyle name="Comma 2 2 4 2 2 4" xfId="4736" xr:uid="{00000000-0005-0000-0000-0000AF120000}"/>
    <cellStyle name="Comma 2 2 4 2 2 5" xfId="10918" xr:uid="{AE87DA0E-4222-4BFE-8216-DA960E395EB2}"/>
    <cellStyle name="Comma 2 2 4 2 3" xfId="4737" xr:uid="{00000000-0005-0000-0000-0000B0120000}"/>
    <cellStyle name="Comma 2 2 4 2 3 2" xfId="4738" xr:uid="{00000000-0005-0000-0000-0000B1120000}"/>
    <cellStyle name="Comma 2 2 4 2 3 2 2" xfId="10922" xr:uid="{D57E8CC6-C6E2-4B88-A675-3A83AB028FDD}"/>
    <cellStyle name="Comma 2 2 4 2 3 3" xfId="4739" xr:uid="{00000000-0005-0000-0000-0000B2120000}"/>
    <cellStyle name="Comma 2 2 4 2 3 3 2" xfId="10923" xr:uid="{9A81D626-ED1E-489A-B159-2BCC35664DCB}"/>
    <cellStyle name="Comma 2 2 4 2 3 4" xfId="4740" xr:uid="{00000000-0005-0000-0000-0000B3120000}"/>
    <cellStyle name="Comma 2 2 4 2 3 5" xfId="10921" xr:uid="{BCFF2F90-4966-47B2-B539-8FD5C2E8CBB6}"/>
    <cellStyle name="Comma 2 2 4 2 4" xfId="4741" xr:uid="{00000000-0005-0000-0000-0000B4120000}"/>
    <cellStyle name="Comma 2 2 4 2 4 2" xfId="4742" xr:uid="{00000000-0005-0000-0000-0000B5120000}"/>
    <cellStyle name="Comma 2 2 4 2 4 2 2" xfId="10925" xr:uid="{98A71ABF-190A-4BCC-99DC-289F84AA294E}"/>
    <cellStyle name="Comma 2 2 4 2 4 3" xfId="4743" xr:uid="{00000000-0005-0000-0000-0000B6120000}"/>
    <cellStyle name="Comma 2 2 4 2 4 3 2" xfId="10926" xr:uid="{13F81C1F-A7A2-45D4-A1D7-3B5DAC6C1946}"/>
    <cellStyle name="Comma 2 2 4 2 4 4" xfId="4744" xr:uid="{00000000-0005-0000-0000-0000B7120000}"/>
    <cellStyle name="Comma 2 2 4 2 4 5" xfId="10924" xr:uid="{C140F86D-9965-458E-9CAF-474D9256F78B}"/>
    <cellStyle name="Comma 2 2 4 2 5" xfId="4745" xr:uid="{00000000-0005-0000-0000-0000B8120000}"/>
    <cellStyle name="Comma 2 2 4 2 5 2" xfId="4746" xr:uid="{00000000-0005-0000-0000-0000B9120000}"/>
    <cellStyle name="Comma 2 2 4 2 5 2 2" xfId="10928" xr:uid="{E7F18F40-F664-40F1-A0BF-3C4595E5707D}"/>
    <cellStyle name="Comma 2 2 4 2 5 3" xfId="4747" xr:uid="{00000000-0005-0000-0000-0000BA120000}"/>
    <cellStyle name="Comma 2 2 4 2 5 3 2" xfId="10929" xr:uid="{73DD94DF-9452-4E73-8CFF-4D3AAF4C5EE4}"/>
    <cellStyle name="Comma 2 2 4 2 5 4" xfId="4748" xr:uid="{00000000-0005-0000-0000-0000BB120000}"/>
    <cellStyle name="Comma 2 2 4 2 5 5" xfId="10927" xr:uid="{8BDF2734-F5B3-4B80-8C92-52778CF3C83A}"/>
    <cellStyle name="Comma 2 2 4 2 6" xfId="4749" xr:uid="{00000000-0005-0000-0000-0000BC120000}"/>
    <cellStyle name="Comma 2 2 4 2 6 2" xfId="4750" xr:uid="{00000000-0005-0000-0000-0000BD120000}"/>
    <cellStyle name="Comma 2 2 4 2 6 2 2" xfId="10931" xr:uid="{595FD29E-86CA-4CBB-A3DB-BD4848961D39}"/>
    <cellStyle name="Comma 2 2 4 2 6 3" xfId="4751" xr:uid="{00000000-0005-0000-0000-0000BE120000}"/>
    <cellStyle name="Comma 2 2 4 2 6 3 2" xfId="10932" xr:uid="{58B46619-05EE-4CD9-8BA4-131AE67D846D}"/>
    <cellStyle name="Comma 2 2 4 2 6 4" xfId="4752" xr:uid="{00000000-0005-0000-0000-0000BF120000}"/>
    <cellStyle name="Comma 2 2 4 2 6 5" xfId="10930" xr:uid="{E0D76B21-5B41-423A-8199-D06E8B651C83}"/>
    <cellStyle name="Comma 2 2 4 2 7" xfId="4753" xr:uid="{00000000-0005-0000-0000-0000C0120000}"/>
    <cellStyle name="Comma 2 2 4 2 7 2" xfId="4754" xr:uid="{00000000-0005-0000-0000-0000C1120000}"/>
    <cellStyle name="Comma 2 2 4 2 7 2 2" xfId="10934" xr:uid="{1AD842C4-AF1A-4E00-869C-052F03EC69E8}"/>
    <cellStyle name="Comma 2 2 4 2 7 3" xfId="4755" xr:uid="{00000000-0005-0000-0000-0000C2120000}"/>
    <cellStyle name="Comma 2 2 4 2 7 3 2" xfId="10935" xr:uid="{48DFA194-ABCF-45B4-B35B-4AF67AC0954F}"/>
    <cellStyle name="Comma 2 2 4 2 7 4" xfId="4756" xr:uid="{00000000-0005-0000-0000-0000C3120000}"/>
    <cellStyle name="Comma 2 2 4 2 7 5" xfId="10933" xr:uid="{2C033DAE-A9E8-48C4-B0B2-A8E3D658CE97}"/>
    <cellStyle name="Comma 2 2 4 2 8" xfId="4757" xr:uid="{00000000-0005-0000-0000-0000C4120000}"/>
    <cellStyle name="Comma 2 2 4 2 8 2" xfId="4758" xr:uid="{00000000-0005-0000-0000-0000C5120000}"/>
    <cellStyle name="Comma 2 2 4 2 8 2 2" xfId="10937" xr:uid="{E29C1FF7-C314-47F7-A0BE-176F51B86372}"/>
    <cellStyle name="Comma 2 2 4 2 8 3" xfId="4759" xr:uid="{00000000-0005-0000-0000-0000C6120000}"/>
    <cellStyle name="Comma 2 2 4 2 8 3 2" xfId="10938" xr:uid="{E084F491-0746-4303-854C-C6AC1DD6CD63}"/>
    <cellStyle name="Comma 2 2 4 2 8 4" xfId="4760" xr:uid="{00000000-0005-0000-0000-0000C7120000}"/>
    <cellStyle name="Comma 2 2 4 2 8 5" xfId="10936" xr:uid="{B62570A7-2F75-4B7A-871D-5700B0F10E4C}"/>
    <cellStyle name="Comma 2 2 4 2 9" xfId="4761" xr:uid="{00000000-0005-0000-0000-0000C8120000}"/>
    <cellStyle name="Comma 2 2 4 2 9 2" xfId="4762" xr:uid="{00000000-0005-0000-0000-0000C9120000}"/>
    <cellStyle name="Comma 2 2 4 2 9 2 2" xfId="10940" xr:uid="{8EA4E2A6-BD7B-4502-AE19-A095E146CF3B}"/>
    <cellStyle name="Comma 2 2 4 2 9 3" xfId="4763" xr:uid="{00000000-0005-0000-0000-0000CA120000}"/>
    <cellStyle name="Comma 2 2 4 2 9 4" xfId="10939" xr:uid="{21E51115-C91D-4E0C-87D5-1A72FEF9E88D}"/>
    <cellStyle name="Comma 2 2 4 3" xfId="4764" xr:uid="{00000000-0005-0000-0000-0000CB120000}"/>
    <cellStyle name="Comma 2 2 4 3 2" xfId="4765" xr:uid="{00000000-0005-0000-0000-0000CC120000}"/>
    <cellStyle name="Comma 2 2 4 3 2 2" xfId="10942" xr:uid="{C310F85C-1542-441C-8FBC-A4E80204FF46}"/>
    <cellStyle name="Comma 2 2 4 3 3" xfId="4766" xr:uid="{00000000-0005-0000-0000-0000CD120000}"/>
    <cellStyle name="Comma 2 2 4 3 4" xfId="10941" xr:uid="{4022FF88-2578-4B7E-9AC9-28C14F7AFAC2}"/>
    <cellStyle name="Comma 2 2 4 4" xfId="4767" xr:uid="{00000000-0005-0000-0000-0000CE120000}"/>
    <cellStyle name="Comma 2 2 4 5" xfId="10914" xr:uid="{2F545015-2787-4020-AF32-8DDF4DA4135E}"/>
    <cellStyle name="Comma 2 2 5" xfId="4768" xr:uid="{00000000-0005-0000-0000-0000CF120000}"/>
    <cellStyle name="Comma 2 2 5 2" xfId="4769" xr:uid="{00000000-0005-0000-0000-0000D0120000}"/>
    <cellStyle name="Comma 2 2 5 2 10" xfId="4770" xr:uid="{00000000-0005-0000-0000-0000D1120000}"/>
    <cellStyle name="Comma 2 2 5 2 10 2" xfId="10945" xr:uid="{C47DCEE4-4A5B-467D-AFE0-0484528A7FF8}"/>
    <cellStyle name="Comma 2 2 5 2 11" xfId="4771" xr:uid="{00000000-0005-0000-0000-0000D2120000}"/>
    <cellStyle name="Comma 2 2 5 2 11 2" xfId="10946" xr:uid="{9B045CE3-E978-45C7-AF8F-F964ADF250CD}"/>
    <cellStyle name="Comma 2 2 5 2 12" xfId="4772" xr:uid="{00000000-0005-0000-0000-0000D3120000}"/>
    <cellStyle name="Comma 2 2 5 2 13" xfId="10944" xr:uid="{3C6C8CE8-CABE-4F5D-99DC-BB9AD9C14D95}"/>
    <cellStyle name="Comma 2 2 5 2 2" xfId="4773" xr:uid="{00000000-0005-0000-0000-0000D4120000}"/>
    <cellStyle name="Comma 2 2 5 2 2 2" xfId="4774" xr:uid="{00000000-0005-0000-0000-0000D5120000}"/>
    <cellStyle name="Comma 2 2 5 2 2 2 2" xfId="10948" xr:uid="{EDD97D0D-45A2-4BDC-905A-A4FAA48A3942}"/>
    <cellStyle name="Comma 2 2 5 2 2 3" xfId="4775" xr:uid="{00000000-0005-0000-0000-0000D6120000}"/>
    <cellStyle name="Comma 2 2 5 2 2 3 2" xfId="10949" xr:uid="{C7CD20BC-F6C7-403F-8FB9-E4E33BDABD66}"/>
    <cellStyle name="Comma 2 2 5 2 2 4" xfId="4776" xr:uid="{00000000-0005-0000-0000-0000D7120000}"/>
    <cellStyle name="Comma 2 2 5 2 2 5" xfId="10947" xr:uid="{6CAE4444-F56A-4FB3-9E87-6693D2C6FC5C}"/>
    <cellStyle name="Comma 2 2 5 2 3" xfId="4777" xr:uid="{00000000-0005-0000-0000-0000D8120000}"/>
    <cellStyle name="Comma 2 2 5 2 3 2" xfId="4778" xr:uid="{00000000-0005-0000-0000-0000D9120000}"/>
    <cellStyle name="Comma 2 2 5 2 3 2 2" xfId="10951" xr:uid="{E935F2EA-DF40-4CAE-936F-9F272715AAFD}"/>
    <cellStyle name="Comma 2 2 5 2 3 3" xfId="4779" xr:uid="{00000000-0005-0000-0000-0000DA120000}"/>
    <cellStyle name="Comma 2 2 5 2 3 3 2" xfId="10952" xr:uid="{2F0B8549-0D80-490F-9BC1-7A08A89113CC}"/>
    <cellStyle name="Comma 2 2 5 2 3 4" xfId="4780" xr:uid="{00000000-0005-0000-0000-0000DB120000}"/>
    <cellStyle name="Comma 2 2 5 2 3 5" xfId="10950" xr:uid="{6A4C41D8-F2DD-4858-AA17-4F5282DEAFEA}"/>
    <cellStyle name="Comma 2 2 5 2 4" xfId="4781" xr:uid="{00000000-0005-0000-0000-0000DC120000}"/>
    <cellStyle name="Comma 2 2 5 2 4 2" xfId="4782" xr:uid="{00000000-0005-0000-0000-0000DD120000}"/>
    <cellStyle name="Comma 2 2 5 2 4 2 2" xfId="10954" xr:uid="{97FC6FA3-34B3-4430-A171-7CEFA93694B2}"/>
    <cellStyle name="Comma 2 2 5 2 4 3" xfId="4783" xr:uid="{00000000-0005-0000-0000-0000DE120000}"/>
    <cellStyle name="Comma 2 2 5 2 4 3 2" xfId="10955" xr:uid="{1AE2BB67-E616-4B8B-A3B2-C3283FAA12F3}"/>
    <cellStyle name="Comma 2 2 5 2 4 4" xfId="4784" xr:uid="{00000000-0005-0000-0000-0000DF120000}"/>
    <cellStyle name="Comma 2 2 5 2 4 5" xfId="10953" xr:uid="{2C618755-D68D-42A5-8BDB-2AA53A0DF3B2}"/>
    <cellStyle name="Comma 2 2 5 2 5" xfId="4785" xr:uid="{00000000-0005-0000-0000-0000E0120000}"/>
    <cellStyle name="Comma 2 2 5 2 5 2" xfId="4786" xr:uid="{00000000-0005-0000-0000-0000E1120000}"/>
    <cellStyle name="Comma 2 2 5 2 5 2 2" xfId="10957" xr:uid="{26B41631-32BE-4334-958C-E9E9E4D26691}"/>
    <cellStyle name="Comma 2 2 5 2 5 3" xfId="4787" xr:uid="{00000000-0005-0000-0000-0000E2120000}"/>
    <cellStyle name="Comma 2 2 5 2 5 3 2" xfId="10958" xr:uid="{34B82F5E-4699-4758-BE84-FEEEE80B7A5C}"/>
    <cellStyle name="Comma 2 2 5 2 5 4" xfId="4788" xr:uid="{00000000-0005-0000-0000-0000E3120000}"/>
    <cellStyle name="Comma 2 2 5 2 5 5" xfId="10956" xr:uid="{D973E320-8DB1-4399-8B17-4EA0F0A5009B}"/>
    <cellStyle name="Comma 2 2 5 2 6" xfId="4789" xr:uid="{00000000-0005-0000-0000-0000E4120000}"/>
    <cellStyle name="Comma 2 2 5 2 6 2" xfId="4790" xr:uid="{00000000-0005-0000-0000-0000E5120000}"/>
    <cellStyle name="Comma 2 2 5 2 6 2 2" xfId="10960" xr:uid="{C4DC5DD4-E6E8-4404-B3E5-6CD2E0007859}"/>
    <cellStyle name="Comma 2 2 5 2 6 3" xfId="4791" xr:uid="{00000000-0005-0000-0000-0000E6120000}"/>
    <cellStyle name="Comma 2 2 5 2 6 3 2" xfId="10961" xr:uid="{D664A496-9681-427E-A6CB-3819E3840AEB}"/>
    <cellStyle name="Comma 2 2 5 2 6 4" xfId="4792" xr:uid="{00000000-0005-0000-0000-0000E7120000}"/>
    <cellStyle name="Comma 2 2 5 2 6 5" xfId="10959" xr:uid="{CCE5AC7E-6027-48A7-85C0-D591E23EE6D3}"/>
    <cellStyle name="Comma 2 2 5 2 7" xfId="4793" xr:uid="{00000000-0005-0000-0000-0000E8120000}"/>
    <cellStyle name="Comma 2 2 5 2 7 2" xfId="4794" xr:uid="{00000000-0005-0000-0000-0000E9120000}"/>
    <cellStyle name="Comma 2 2 5 2 7 2 2" xfId="10963" xr:uid="{3AE02D9A-6939-4AE4-AE89-F9D0709C8C6C}"/>
    <cellStyle name="Comma 2 2 5 2 7 3" xfId="4795" xr:uid="{00000000-0005-0000-0000-0000EA120000}"/>
    <cellStyle name="Comma 2 2 5 2 7 3 2" xfId="10964" xr:uid="{BA6A98AC-415F-4FB9-8589-69958CD2B277}"/>
    <cellStyle name="Comma 2 2 5 2 7 4" xfId="4796" xr:uid="{00000000-0005-0000-0000-0000EB120000}"/>
    <cellStyle name="Comma 2 2 5 2 7 5" xfId="10962" xr:uid="{4E7008EE-BFCE-4C62-8E12-5D57DB725DEE}"/>
    <cellStyle name="Comma 2 2 5 2 8" xfId="4797" xr:uid="{00000000-0005-0000-0000-0000EC120000}"/>
    <cellStyle name="Comma 2 2 5 2 8 2" xfId="4798" xr:uid="{00000000-0005-0000-0000-0000ED120000}"/>
    <cellStyle name="Comma 2 2 5 2 8 2 2" xfId="10966" xr:uid="{4B07073D-C7F4-4FB5-A73B-FFDBC1E19E4F}"/>
    <cellStyle name="Comma 2 2 5 2 8 3" xfId="4799" xr:uid="{00000000-0005-0000-0000-0000EE120000}"/>
    <cellStyle name="Comma 2 2 5 2 8 3 2" xfId="10967" xr:uid="{5A18FF73-AF53-4BBE-89B5-5253093AF9AB}"/>
    <cellStyle name="Comma 2 2 5 2 8 4" xfId="4800" xr:uid="{00000000-0005-0000-0000-0000EF120000}"/>
    <cellStyle name="Comma 2 2 5 2 8 5" xfId="10965" xr:uid="{DD1E6AC1-C64B-4539-A208-7B5D901DFAB2}"/>
    <cellStyle name="Comma 2 2 5 2 9" xfId="4801" xr:uid="{00000000-0005-0000-0000-0000F0120000}"/>
    <cellStyle name="Comma 2 2 5 2 9 2" xfId="4802" xr:uid="{00000000-0005-0000-0000-0000F1120000}"/>
    <cellStyle name="Comma 2 2 5 2 9 2 2" xfId="10969" xr:uid="{B879D4FA-859E-45D7-9CC9-859D35A995BD}"/>
    <cellStyle name="Comma 2 2 5 2 9 3" xfId="4803" xr:uid="{00000000-0005-0000-0000-0000F2120000}"/>
    <cellStyle name="Comma 2 2 5 2 9 4" xfId="10968" xr:uid="{FA594577-080A-4CCB-95B1-5F7AC8E9CA04}"/>
    <cellStyle name="Comma 2 2 5 3" xfId="4804" xr:uid="{00000000-0005-0000-0000-0000F3120000}"/>
    <cellStyle name="Comma 2 2 5 3 2" xfId="4805" xr:uid="{00000000-0005-0000-0000-0000F4120000}"/>
    <cellStyle name="Comma 2 2 5 3 2 2" xfId="10971" xr:uid="{4BAC010B-4646-450A-9FBF-017B93EA66FD}"/>
    <cellStyle name="Comma 2 2 5 3 3" xfId="4806" xr:uid="{00000000-0005-0000-0000-0000F5120000}"/>
    <cellStyle name="Comma 2 2 5 3 4" xfId="10970" xr:uid="{072270AE-ACF1-496F-8E38-7F6E8342BCF6}"/>
    <cellStyle name="Comma 2 2 5 4" xfId="4807" xr:uid="{00000000-0005-0000-0000-0000F6120000}"/>
    <cellStyle name="Comma 2 2 5 5" xfId="10943" xr:uid="{14969D00-8738-4813-9BB4-F4B5529B0DC5}"/>
    <cellStyle name="Comma 2 2 6" xfId="4808" xr:uid="{00000000-0005-0000-0000-0000F7120000}"/>
    <cellStyle name="Comma 2 2 6 2" xfId="4809" xr:uid="{00000000-0005-0000-0000-0000F8120000}"/>
    <cellStyle name="Comma 2 2 6 2 10" xfId="4810" xr:uid="{00000000-0005-0000-0000-0000F9120000}"/>
    <cellStyle name="Comma 2 2 6 2 10 2" xfId="10974" xr:uid="{35701BF0-9A86-4CEE-9891-0063DFB50F51}"/>
    <cellStyle name="Comma 2 2 6 2 11" xfId="4811" xr:uid="{00000000-0005-0000-0000-0000FA120000}"/>
    <cellStyle name="Comma 2 2 6 2 11 2" xfId="10975" xr:uid="{577763C9-E0DB-497A-8571-7CF6C80BF1F4}"/>
    <cellStyle name="Comma 2 2 6 2 12" xfId="4812" xr:uid="{00000000-0005-0000-0000-0000FB120000}"/>
    <cellStyle name="Comma 2 2 6 2 13" xfId="10973" xr:uid="{B132745D-1EAC-419E-9A37-D3ED6BDC0F1D}"/>
    <cellStyle name="Comma 2 2 6 2 2" xfId="4813" xr:uid="{00000000-0005-0000-0000-0000FC120000}"/>
    <cellStyle name="Comma 2 2 6 2 2 2" xfId="4814" xr:uid="{00000000-0005-0000-0000-0000FD120000}"/>
    <cellStyle name="Comma 2 2 6 2 2 2 2" xfId="10977" xr:uid="{CF9149F6-03D2-41DF-B562-BF92CD9C0702}"/>
    <cellStyle name="Comma 2 2 6 2 2 3" xfId="4815" xr:uid="{00000000-0005-0000-0000-0000FE120000}"/>
    <cellStyle name="Comma 2 2 6 2 2 3 2" xfId="10978" xr:uid="{81109FFC-346B-4961-80FD-9805D84496A1}"/>
    <cellStyle name="Comma 2 2 6 2 2 4" xfId="4816" xr:uid="{00000000-0005-0000-0000-0000FF120000}"/>
    <cellStyle name="Comma 2 2 6 2 2 5" xfId="10976" xr:uid="{BCF8117B-08F3-4AB4-9FEC-CDD3A017B4C0}"/>
    <cellStyle name="Comma 2 2 6 2 3" xfId="4817" xr:uid="{00000000-0005-0000-0000-000000130000}"/>
    <cellStyle name="Comma 2 2 6 2 3 2" xfId="4818" xr:uid="{00000000-0005-0000-0000-000001130000}"/>
    <cellStyle name="Comma 2 2 6 2 3 2 2" xfId="10980" xr:uid="{59EE1CBC-1275-4810-8FEF-65285A732AE0}"/>
    <cellStyle name="Comma 2 2 6 2 3 3" xfId="4819" xr:uid="{00000000-0005-0000-0000-000002130000}"/>
    <cellStyle name="Comma 2 2 6 2 3 3 2" xfId="10981" xr:uid="{A3FDC240-9848-4C05-A691-E9FDE5BE5FF6}"/>
    <cellStyle name="Comma 2 2 6 2 3 4" xfId="4820" xr:uid="{00000000-0005-0000-0000-000003130000}"/>
    <cellStyle name="Comma 2 2 6 2 3 5" xfId="10979" xr:uid="{3776BF78-4A88-407B-97D6-CEEEC57BB295}"/>
    <cellStyle name="Comma 2 2 6 2 4" xfId="4821" xr:uid="{00000000-0005-0000-0000-000004130000}"/>
    <cellStyle name="Comma 2 2 6 2 4 2" xfId="4822" xr:uid="{00000000-0005-0000-0000-000005130000}"/>
    <cellStyle name="Comma 2 2 6 2 4 2 2" xfId="10983" xr:uid="{C314A75D-F114-43A0-8574-4A9E1F34C64D}"/>
    <cellStyle name="Comma 2 2 6 2 4 3" xfId="4823" xr:uid="{00000000-0005-0000-0000-000006130000}"/>
    <cellStyle name="Comma 2 2 6 2 4 3 2" xfId="10984" xr:uid="{287F4819-47B5-4234-B100-2EBE38657C05}"/>
    <cellStyle name="Comma 2 2 6 2 4 4" xfId="4824" xr:uid="{00000000-0005-0000-0000-000007130000}"/>
    <cellStyle name="Comma 2 2 6 2 4 5" xfId="10982" xr:uid="{82F69A44-2A4F-4A8C-BD11-FBA037CF1B53}"/>
    <cellStyle name="Comma 2 2 6 2 5" xfId="4825" xr:uid="{00000000-0005-0000-0000-000008130000}"/>
    <cellStyle name="Comma 2 2 6 2 5 2" xfId="4826" xr:uid="{00000000-0005-0000-0000-000009130000}"/>
    <cellStyle name="Comma 2 2 6 2 5 2 2" xfId="10986" xr:uid="{4508FA15-0A95-40EF-A500-98667111D424}"/>
    <cellStyle name="Comma 2 2 6 2 5 3" xfId="4827" xr:uid="{00000000-0005-0000-0000-00000A130000}"/>
    <cellStyle name="Comma 2 2 6 2 5 3 2" xfId="10987" xr:uid="{E4C4F575-97E9-42D1-A3CE-72A6DDB56D40}"/>
    <cellStyle name="Comma 2 2 6 2 5 4" xfId="4828" xr:uid="{00000000-0005-0000-0000-00000B130000}"/>
    <cellStyle name="Comma 2 2 6 2 5 5" xfId="10985" xr:uid="{01595732-5DEB-432F-BD71-CCCE032F70A1}"/>
    <cellStyle name="Comma 2 2 6 2 6" xfId="4829" xr:uid="{00000000-0005-0000-0000-00000C130000}"/>
    <cellStyle name="Comma 2 2 6 2 6 2" xfId="4830" xr:uid="{00000000-0005-0000-0000-00000D130000}"/>
    <cellStyle name="Comma 2 2 6 2 6 2 2" xfId="10989" xr:uid="{EED8060F-A8A7-46E3-B1FB-03C10FE1E707}"/>
    <cellStyle name="Comma 2 2 6 2 6 3" xfId="4831" xr:uid="{00000000-0005-0000-0000-00000E130000}"/>
    <cellStyle name="Comma 2 2 6 2 6 3 2" xfId="10990" xr:uid="{A7A1C8CD-0D42-417C-BAC1-34C732F73C7B}"/>
    <cellStyle name="Comma 2 2 6 2 6 4" xfId="4832" xr:uid="{00000000-0005-0000-0000-00000F130000}"/>
    <cellStyle name="Comma 2 2 6 2 6 5" xfId="10988" xr:uid="{C4FBC73D-4D41-476C-A2FB-44433EFED321}"/>
    <cellStyle name="Comma 2 2 6 2 7" xfId="4833" xr:uid="{00000000-0005-0000-0000-000010130000}"/>
    <cellStyle name="Comma 2 2 6 2 7 2" xfId="4834" xr:uid="{00000000-0005-0000-0000-000011130000}"/>
    <cellStyle name="Comma 2 2 6 2 7 2 2" xfId="10992" xr:uid="{D78934E4-5963-4A42-A210-40DFB672820B}"/>
    <cellStyle name="Comma 2 2 6 2 7 3" xfId="4835" xr:uid="{00000000-0005-0000-0000-000012130000}"/>
    <cellStyle name="Comma 2 2 6 2 7 3 2" xfId="10993" xr:uid="{DD7EEAAB-77A4-470B-B18D-7D8C1B695E5B}"/>
    <cellStyle name="Comma 2 2 6 2 7 4" xfId="4836" xr:uid="{00000000-0005-0000-0000-000013130000}"/>
    <cellStyle name="Comma 2 2 6 2 7 5" xfId="10991" xr:uid="{81CE22A4-2CA4-49AF-8B47-C06C8631E986}"/>
    <cellStyle name="Comma 2 2 6 2 8" xfId="4837" xr:uid="{00000000-0005-0000-0000-000014130000}"/>
    <cellStyle name="Comma 2 2 6 2 8 2" xfId="4838" xr:uid="{00000000-0005-0000-0000-000015130000}"/>
    <cellStyle name="Comma 2 2 6 2 8 2 2" xfId="10995" xr:uid="{2B412B45-4296-468A-8CC4-ABF4F7555B49}"/>
    <cellStyle name="Comma 2 2 6 2 8 3" xfId="4839" xr:uid="{00000000-0005-0000-0000-000016130000}"/>
    <cellStyle name="Comma 2 2 6 2 8 3 2" xfId="10996" xr:uid="{3072C33C-2377-46B5-9B15-5F1E0360403F}"/>
    <cellStyle name="Comma 2 2 6 2 8 4" xfId="4840" xr:uid="{00000000-0005-0000-0000-000017130000}"/>
    <cellStyle name="Comma 2 2 6 2 8 5" xfId="10994" xr:uid="{684DBC66-8326-45F1-87D0-B05342A5851E}"/>
    <cellStyle name="Comma 2 2 6 2 9" xfId="4841" xr:uid="{00000000-0005-0000-0000-000018130000}"/>
    <cellStyle name="Comma 2 2 6 2 9 2" xfId="4842" xr:uid="{00000000-0005-0000-0000-000019130000}"/>
    <cellStyle name="Comma 2 2 6 2 9 2 2" xfId="10998" xr:uid="{04A540C2-4C11-4F20-A561-D79B952BC47C}"/>
    <cellStyle name="Comma 2 2 6 2 9 3" xfId="4843" xr:uid="{00000000-0005-0000-0000-00001A130000}"/>
    <cellStyle name="Comma 2 2 6 2 9 4" xfId="10997" xr:uid="{F1F31217-85E6-4080-9989-7EF5E087A010}"/>
    <cellStyle name="Comma 2 2 6 3" xfId="4844" xr:uid="{00000000-0005-0000-0000-00001B130000}"/>
    <cellStyle name="Comma 2 2 6 3 2" xfId="4845" xr:uid="{00000000-0005-0000-0000-00001C130000}"/>
    <cellStyle name="Comma 2 2 6 3 2 2" xfId="11000" xr:uid="{14701CCE-0114-4F89-BEDB-DE5D63423850}"/>
    <cellStyle name="Comma 2 2 6 3 3" xfId="4846" xr:uid="{00000000-0005-0000-0000-00001D130000}"/>
    <cellStyle name="Comma 2 2 6 3 4" xfId="10999" xr:uid="{0ED4CA6D-0BD6-466B-BF97-CEBD2CED7EAD}"/>
    <cellStyle name="Comma 2 2 6 4" xfId="4847" xr:uid="{00000000-0005-0000-0000-00001E130000}"/>
    <cellStyle name="Comma 2 2 6 5" xfId="10972" xr:uid="{9451CD8D-73E4-4BB5-AD98-A62EF5DBAF37}"/>
    <cellStyle name="Comma 2 2 7" xfId="4848" xr:uid="{00000000-0005-0000-0000-00001F130000}"/>
    <cellStyle name="Comma 2 2 7 2" xfId="4849" xr:uid="{00000000-0005-0000-0000-000020130000}"/>
    <cellStyle name="Comma 2 2 7 2 10" xfId="4850" xr:uid="{00000000-0005-0000-0000-000021130000}"/>
    <cellStyle name="Comma 2 2 7 2 10 2" xfId="11003" xr:uid="{958E8F17-90F5-4EEC-A79F-444541C5B03A}"/>
    <cellStyle name="Comma 2 2 7 2 11" xfId="4851" xr:uid="{00000000-0005-0000-0000-000022130000}"/>
    <cellStyle name="Comma 2 2 7 2 11 2" xfId="11004" xr:uid="{D05DBCA1-5EB7-42CD-AFB4-F2B135CB2058}"/>
    <cellStyle name="Comma 2 2 7 2 12" xfId="4852" xr:uid="{00000000-0005-0000-0000-000023130000}"/>
    <cellStyle name="Comma 2 2 7 2 13" xfId="11002" xr:uid="{A4B8B4C2-9D75-484A-8C2A-99C45C1454A9}"/>
    <cellStyle name="Comma 2 2 7 2 2" xfId="4853" xr:uid="{00000000-0005-0000-0000-000024130000}"/>
    <cellStyle name="Comma 2 2 7 2 2 2" xfId="4854" xr:uid="{00000000-0005-0000-0000-000025130000}"/>
    <cellStyle name="Comma 2 2 7 2 2 2 2" xfId="11006" xr:uid="{2AC96B76-A3A0-40FE-943D-889AC4755C97}"/>
    <cellStyle name="Comma 2 2 7 2 2 3" xfId="4855" xr:uid="{00000000-0005-0000-0000-000026130000}"/>
    <cellStyle name="Comma 2 2 7 2 2 3 2" xfId="11007" xr:uid="{5A693CFD-5FDE-4DF6-9D02-B74361F3E139}"/>
    <cellStyle name="Comma 2 2 7 2 2 4" xfId="4856" xr:uid="{00000000-0005-0000-0000-000027130000}"/>
    <cellStyle name="Comma 2 2 7 2 2 5" xfId="11005" xr:uid="{51698181-53BF-4B56-A991-8D867783D675}"/>
    <cellStyle name="Comma 2 2 7 2 3" xfId="4857" xr:uid="{00000000-0005-0000-0000-000028130000}"/>
    <cellStyle name="Comma 2 2 7 2 3 2" xfId="4858" xr:uid="{00000000-0005-0000-0000-000029130000}"/>
    <cellStyle name="Comma 2 2 7 2 3 2 2" xfId="11009" xr:uid="{2C85F497-ADC6-4747-8DBD-4725F73E17C5}"/>
    <cellStyle name="Comma 2 2 7 2 3 3" xfId="4859" xr:uid="{00000000-0005-0000-0000-00002A130000}"/>
    <cellStyle name="Comma 2 2 7 2 3 3 2" xfId="11010" xr:uid="{6D020884-5336-423C-A55F-77F483018910}"/>
    <cellStyle name="Comma 2 2 7 2 3 4" xfId="4860" xr:uid="{00000000-0005-0000-0000-00002B130000}"/>
    <cellStyle name="Comma 2 2 7 2 3 5" xfId="11008" xr:uid="{C9B5D1DB-634C-4F3D-9357-32E100CAF3E9}"/>
    <cellStyle name="Comma 2 2 7 2 4" xfId="4861" xr:uid="{00000000-0005-0000-0000-00002C130000}"/>
    <cellStyle name="Comma 2 2 7 2 4 2" xfId="4862" xr:uid="{00000000-0005-0000-0000-00002D130000}"/>
    <cellStyle name="Comma 2 2 7 2 4 2 2" xfId="11012" xr:uid="{08BF11C8-7DB6-4569-8039-442584420F5F}"/>
    <cellStyle name="Comma 2 2 7 2 4 3" xfId="4863" xr:uid="{00000000-0005-0000-0000-00002E130000}"/>
    <cellStyle name="Comma 2 2 7 2 4 3 2" xfId="11013" xr:uid="{A7B29713-8291-44EF-8EA5-43BACFC5EBE0}"/>
    <cellStyle name="Comma 2 2 7 2 4 4" xfId="4864" xr:uid="{00000000-0005-0000-0000-00002F130000}"/>
    <cellStyle name="Comma 2 2 7 2 4 5" xfId="11011" xr:uid="{26F9D988-412F-4772-B0BD-4FB25EA02CE1}"/>
    <cellStyle name="Comma 2 2 7 2 5" xfId="4865" xr:uid="{00000000-0005-0000-0000-000030130000}"/>
    <cellStyle name="Comma 2 2 7 2 5 2" xfId="4866" xr:uid="{00000000-0005-0000-0000-000031130000}"/>
    <cellStyle name="Comma 2 2 7 2 5 2 2" xfId="11015" xr:uid="{4E66128F-56CC-4EC8-96B8-FA37E0F67FD2}"/>
    <cellStyle name="Comma 2 2 7 2 5 3" xfId="4867" xr:uid="{00000000-0005-0000-0000-000032130000}"/>
    <cellStyle name="Comma 2 2 7 2 5 3 2" xfId="11016" xr:uid="{17B662F5-A4AA-4E14-B489-B4F096247A29}"/>
    <cellStyle name="Comma 2 2 7 2 5 4" xfId="4868" xr:uid="{00000000-0005-0000-0000-000033130000}"/>
    <cellStyle name="Comma 2 2 7 2 5 5" xfId="11014" xr:uid="{2BFEC830-44F1-42FD-AF01-4D9844E411A9}"/>
    <cellStyle name="Comma 2 2 7 2 6" xfId="4869" xr:uid="{00000000-0005-0000-0000-000034130000}"/>
    <cellStyle name="Comma 2 2 7 2 6 2" xfId="4870" xr:uid="{00000000-0005-0000-0000-000035130000}"/>
    <cellStyle name="Comma 2 2 7 2 6 2 2" xfId="11018" xr:uid="{CEB10CA5-6130-43C3-9056-4366E6C94239}"/>
    <cellStyle name="Comma 2 2 7 2 6 3" xfId="4871" xr:uid="{00000000-0005-0000-0000-000036130000}"/>
    <cellStyle name="Comma 2 2 7 2 6 3 2" xfId="11019" xr:uid="{37925914-9DC9-4528-83C2-9B0326F30B4B}"/>
    <cellStyle name="Comma 2 2 7 2 6 4" xfId="4872" xr:uid="{00000000-0005-0000-0000-000037130000}"/>
    <cellStyle name="Comma 2 2 7 2 6 5" xfId="11017" xr:uid="{1E4DC8C3-7546-428A-A98F-E1B6ECDCB1A1}"/>
    <cellStyle name="Comma 2 2 7 2 7" xfId="4873" xr:uid="{00000000-0005-0000-0000-000038130000}"/>
    <cellStyle name="Comma 2 2 7 2 7 2" xfId="4874" xr:uid="{00000000-0005-0000-0000-000039130000}"/>
    <cellStyle name="Comma 2 2 7 2 7 2 2" xfId="11021" xr:uid="{943AAD4B-041C-4D40-ABF2-83BB8099FB14}"/>
    <cellStyle name="Comma 2 2 7 2 7 3" xfId="4875" xr:uid="{00000000-0005-0000-0000-00003A130000}"/>
    <cellStyle name="Comma 2 2 7 2 7 3 2" xfId="11022" xr:uid="{198CBA61-3E2B-4DAD-8740-12F6DF8A38A6}"/>
    <cellStyle name="Comma 2 2 7 2 7 4" xfId="4876" xr:uid="{00000000-0005-0000-0000-00003B130000}"/>
    <cellStyle name="Comma 2 2 7 2 7 5" xfId="11020" xr:uid="{4AA91BF7-AE6A-4437-8E17-6E9297D1F383}"/>
    <cellStyle name="Comma 2 2 7 2 8" xfId="4877" xr:uid="{00000000-0005-0000-0000-00003C130000}"/>
    <cellStyle name="Comma 2 2 7 2 8 2" xfId="4878" xr:uid="{00000000-0005-0000-0000-00003D130000}"/>
    <cellStyle name="Comma 2 2 7 2 8 2 2" xfId="11024" xr:uid="{14E3B02D-DE5F-4431-8FDA-01411C6C8CC1}"/>
    <cellStyle name="Comma 2 2 7 2 8 3" xfId="4879" xr:uid="{00000000-0005-0000-0000-00003E130000}"/>
    <cellStyle name="Comma 2 2 7 2 8 3 2" xfId="11025" xr:uid="{52D99745-D6B2-4726-A2B7-0527BE642792}"/>
    <cellStyle name="Comma 2 2 7 2 8 4" xfId="4880" xr:uid="{00000000-0005-0000-0000-00003F130000}"/>
    <cellStyle name="Comma 2 2 7 2 8 5" xfId="11023" xr:uid="{D1C49149-66D7-4835-8F3D-C0B690618752}"/>
    <cellStyle name="Comma 2 2 7 2 9" xfId="4881" xr:uid="{00000000-0005-0000-0000-000040130000}"/>
    <cellStyle name="Comma 2 2 7 2 9 2" xfId="4882" xr:uid="{00000000-0005-0000-0000-000041130000}"/>
    <cellStyle name="Comma 2 2 7 2 9 2 2" xfId="11027" xr:uid="{CCCDB1C4-5B82-4C76-95D3-3D432DF8EAA8}"/>
    <cellStyle name="Comma 2 2 7 2 9 3" xfId="4883" xr:uid="{00000000-0005-0000-0000-000042130000}"/>
    <cellStyle name="Comma 2 2 7 2 9 4" xfId="11026" xr:uid="{EDCAEC38-BB5B-4C9E-8963-E633156E3A3F}"/>
    <cellStyle name="Comma 2 2 7 3" xfId="4884" xr:uid="{00000000-0005-0000-0000-000043130000}"/>
    <cellStyle name="Comma 2 2 7 3 2" xfId="4885" xr:uid="{00000000-0005-0000-0000-000044130000}"/>
    <cellStyle name="Comma 2 2 7 3 2 2" xfId="11029" xr:uid="{7ECA1692-FEAE-4509-B47A-0D74032E033F}"/>
    <cellStyle name="Comma 2 2 7 3 3" xfId="4886" xr:uid="{00000000-0005-0000-0000-000045130000}"/>
    <cellStyle name="Comma 2 2 7 3 4" xfId="11028" xr:uid="{D8D3EF3D-81AE-489F-BC6D-35BC9C940BE1}"/>
    <cellStyle name="Comma 2 2 7 4" xfId="4887" xr:uid="{00000000-0005-0000-0000-000046130000}"/>
    <cellStyle name="Comma 2 2 7 5" xfId="11001" xr:uid="{879664FF-C542-47B2-B0A6-420309ACB71A}"/>
    <cellStyle name="Comma 2 2 8" xfId="4888" xr:uid="{00000000-0005-0000-0000-000047130000}"/>
    <cellStyle name="Comma 2 2 8 2" xfId="4889" xr:uid="{00000000-0005-0000-0000-000048130000}"/>
    <cellStyle name="Comma 2 2 8 2 10" xfId="4890" xr:uid="{00000000-0005-0000-0000-000049130000}"/>
    <cellStyle name="Comma 2 2 8 2 10 2" xfId="11032" xr:uid="{EE6F7C8D-05DD-456D-89C1-6FECA1A8BEC8}"/>
    <cellStyle name="Comma 2 2 8 2 11" xfId="4891" xr:uid="{00000000-0005-0000-0000-00004A130000}"/>
    <cellStyle name="Comma 2 2 8 2 11 2" xfId="11033" xr:uid="{87F11A7D-FB83-4B5F-BEFC-28B083694C86}"/>
    <cellStyle name="Comma 2 2 8 2 12" xfId="4892" xr:uid="{00000000-0005-0000-0000-00004B130000}"/>
    <cellStyle name="Comma 2 2 8 2 13" xfId="11031" xr:uid="{2245054B-CFD9-4294-AA0F-723BF6F642A2}"/>
    <cellStyle name="Comma 2 2 8 2 2" xfId="4893" xr:uid="{00000000-0005-0000-0000-00004C130000}"/>
    <cellStyle name="Comma 2 2 8 2 2 2" xfId="4894" xr:uid="{00000000-0005-0000-0000-00004D130000}"/>
    <cellStyle name="Comma 2 2 8 2 2 2 2" xfId="11035" xr:uid="{5E98A211-28F8-4749-8918-2E62B6EDD174}"/>
    <cellStyle name="Comma 2 2 8 2 2 3" xfId="4895" xr:uid="{00000000-0005-0000-0000-00004E130000}"/>
    <cellStyle name="Comma 2 2 8 2 2 3 2" xfId="11036" xr:uid="{592F79DA-EFD8-441F-87DE-442E7D1D0469}"/>
    <cellStyle name="Comma 2 2 8 2 2 4" xfId="4896" xr:uid="{00000000-0005-0000-0000-00004F130000}"/>
    <cellStyle name="Comma 2 2 8 2 2 5" xfId="11034" xr:uid="{21FF620D-D520-4D77-BED7-5BDD51B761AF}"/>
    <cellStyle name="Comma 2 2 8 2 3" xfId="4897" xr:uid="{00000000-0005-0000-0000-000050130000}"/>
    <cellStyle name="Comma 2 2 8 2 3 2" xfId="4898" xr:uid="{00000000-0005-0000-0000-000051130000}"/>
    <cellStyle name="Comma 2 2 8 2 3 2 2" xfId="11038" xr:uid="{79D9AFC2-34D3-4BE9-BC46-D699887E7864}"/>
    <cellStyle name="Comma 2 2 8 2 3 3" xfId="4899" xr:uid="{00000000-0005-0000-0000-000052130000}"/>
    <cellStyle name="Comma 2 2 8 2 3 3 2" xfId="11039" xr:uid="{657CFB8B-953D-4F74-89DA-82078D550DC1}"/>
    <cellStyle name="Comma 2 2 8 2 3 4" xfId="4900" xr:uid="{00000000-0005-0000-0000-000053130000}"/>
    <cellStyle name="Comma 2 2 8 2 3 5" xfId="11037" xr:uid="{F356619A-13B5-4793-B018-CF082D0E321B}"/>
    <cellStyle name="Comma 2 2 8 2 4" xfId="4901" xr:uid="{00000000-0005-0000-0000-000054130000}"/>
    <cellStyle name="Comma 2 2 8 2 4 2" xfId="4902" xr:uid="{00000000-0005-0000-0000-000055130000}"/>
    <cellStyle name="Comma 2 2 8 2 4 2 2" xfId="11041" xr:uid="{9AE4B20A-4931-4B44-A045-32B4CFB9BBB0}"/>
    <cellStyle name="Comma 2 2 8 2 4 3" xfId="4903" xr:uid="{00000000-0005-0000-0000-000056130000}"/>
    <cellStyle name="Comma 2 2 8 2 4 3 2" xfId="11042" xr:uid="{ED604A4B-9F56-4C13-BE64-12AB76FD811F}"/>
    <cellStyle name="Comma 2 2 8 2 4 4" xfId="4904" xr:uid="{00000000-0005-0000-0000-000057130000}"/>
    <cellStyle name="Comma 2 2 8 2 4 5" xfId="11040" xr:uid="{6735A019-772E-4B99-AA26-474B3BAF4F16}"/>
    <cellStyle name="Comma 2 2 8 2 5" xfId="4905" xr:uid="{00000000-0005-0000-0000-000058130000}"/>
    <cellStyle name="Comma 2 2 8 2 5 2" xfId="4906" xr:uid="{00000000-0005-0000-0000-000059130000}"/>
    <cellStyle name="Comma 2 2 8 2 5 2 2" xfId="11044" xr:uid="{E4DDEAFD-132B-4B13-A452-57A66A981E6D}"/>
    <cellStyle name="Comma 2 2 8 2 5 3" xfId="4907" xr:uid="{00000000-0005-0000-0000-00005A130000}"/>
    <cellStyle name="Comma 2 2 8 2 5 3 2" xfId="11045" xr:uid="{A3DE5EA7-F93E-4D65-84DE-EB9EC80059E7}"/>
    <cellStyle name="Comma 2 2 8 2 5 4" xfId="4908" xr:uid="{00000000-0005-0000-0000-00005B130000}"/>
    <cellStyle name="Comma 2 2 8 2 5 5" xfId="11043" xr:uid="{A0255DF2-680C-4D92-8F0F-A5251DF5D6C2}"/>
    <cellStyle name="Comma 2 2 8 2 6" xfId="4909" xr:uid="{00000000-0005-0000-0000-00005C130000}"/>
    <cellStyle name="Comma 2 2 8 2 6 2" xfId="4910" xr:uid="{00000000-0005-0000-0000-00005D130000}"/>
    <cellStyle name="Comma 2 2 8 2 6 2 2" xfId="11047" xr:uid="{86DB43EF-D230-4249-A268-35C47E39D2EB}"/>
    <cellStyle name="Comma 2 2 8 2 6 3" xfId="4911" xr:uid="{00000000-0005-0000-0000-00005E130000}"/>
    <cellStyle name="Comma 2 2 8 2 6 3 2" xfId="11048" xr:uid="{032F69EC-F3ED-4D10-85EF-3A17C5828D89}"/>
    <cellStyle name="Comma 2 2 8 2 6 4" xfId="4912" xr:uid="{00000000-0005-0000-0000-00005F130000}"/>
    <cellStyle name="Comma 2 2 8 2 6 5" xfId="11046" xr:uid="{CA07935A-5A71-485C-AEC1-FFD2F63D4CD2}"/>
    <cellStyle name="Comma 2 2 8 2 7" xfId="4913" xr:uid="{00000000-0005-0000-0000-000060130000}"/>
    <cellStyle name="Comma 2 2 8 2 7 2" xfId="4914" xr:uid="{00000000-0005-0000-0000-000061130000}"/>
    <cellStyle name="Comma 2 2 8 2 7 2 2" xfId="11050" xr:uid="{8389ED40-D76F-4D23-A4E8-91B01137F6D2}"/>
    <cellStyle name="Comma 2 2 8 2 7 3" xfId="4915" xr:uid="{00000000-0005-0000-0000-000062130000}"/>
    <cellStyle name="Comma 2 2 8 2 7 3 2" xfId="11051" xr:uid="{8671EF4C-E1AC-444D-9483-66799AA7526C}"/>
    <cellStyle name="Comma 2 2 8 2 7 4" xfId="4916" xr:uid="{00000000-0005-0000-0000-000063130000}"/>
    <cellStyle name="Comma 2 2 8 2 7 5" xfId="11049" xr:uid="{9985E53C-A434-47C9-A966-AC2A7E24D25F}"/>
    <cellStyle name="Comma 2 2 8 2 8" xfId="4917" xr:uid="{00000000-0005-0000-0000-000064130000}"/>
    <cellStyle name="Comma 2 2 8 2 8 2" xfId="4918" xr:uid="{00000000-0005-0000-0000-000065130000}"/>
    <cellStyle name="Comma 2 2 8 2 8 2 2" xfId="11053" xr:uid="{4B4D7CBC-B234-44EF-80BD-7554EC146C31}"/>
    <cellStyle name="Comma 2 2 8 2 8 3" xfId="4919" xr:uid="{00000000-0005-0000-0000-000066130000}"/>
    <cellStyle name="Comma 2 2 8 2 8 3 2" xfId="11054" xr:uid="{894CB501-7946-486F-93B9-2FF9AD4949DE}"/>
    <cellStyle name="Comma 2 2 8 2 8 4" xfId="4920" xr:uid="{00000000-0005-0000-0000-000067130000}"/>
    <cellStyle name="Comma 2 2 8 2 8 5" xfId="11052" xr:uid="{3315AC19-8B7B-4C40-A764-C1F7364B1131}"/>
    <cellStyle name="Comma 2 2 8 2 9" xfId="4921" xr:uid="{00000000-0005-0000-0000-000068130000}"/>
    <cellStyle name="Comma 2 2 8 2 9 2" xfId="4922" xr:uid="{00000000-0005-0000-0000-000069130000}"/>
    <cellStyle name="Comma 2 2 8 2 9 2 2" xfId="11056" xr:uid="{F9C28AA3-9DBD-4178-A7B9-1244A9D46378}"/>
    <cellStyle name="Comma 2 2 8 2 9 3" xfId="4923" xr:uid="{00000000-0005-0000-0000-00006A130000}"/>
    <cellStyle name="Comma 2 2 8 2 9 4" xfId="11055" xr:uid="{B19E55AC-7668-4E32-83D3-2179FA811460}"/>
    <cellStyle name="Comma 2 2 8 3" xfId="4924" xr:uid="{00000000-0005-0000-0000-00006B130000}"/>
    <cellStyle name="Comma 2 2 8 3 2" xfId="4925" xr:uid="{00000000-0005-0000-0000-00006C130000}"/>
    <cellStyle name="Comma 2 2 8 3 2 2" xfId="11058" xr:uid="{BFD39366-8636-493F-8DA6-A85DFA39456D}"/>
    <cellStyle name="Comma 2 2 8 3 3" xfId="4926" xr:uid="{00000000-0005-0000-0000-00006D130000}"/>
    <cellStyle name="Comma 2 2 8 3 4" xfId="11057" xr:uid="{8A9E9567-9A39-4CDB-A8C5-A926EC920EB9}"/>
    <cellStyle name="Comma 2 2 8 4" xfId="4927" xr:uid="{00000000-0005-0000-0000-00006E130000}"/>
    <cellStyle name="Comma 2 2 8 5" xfId="11030" xr:uid="{5A273621-ED43-4FFA-B9FF-11B3E4771414}"/>
    <cellStyle name="Comma 2 2 9" xfId="4928" xr:uid="{00000000-0005-0000-0000-00006F130000}"/>
    <cellStyle name="Comma 2 2 9 2" xfId="4929" xr:uid="{00000000-0005-0000-0000-000070130000}"/>
    <cellStyle name="Comma 2 2 9 2 10" xfId="4930" xr:uid="{00000000-0005-0000-0000-000071130000}"/>
    <cellStyle name="Comma 2 2 9 2 10 2" xfId="11061" xr:uid="{7B1294AD-7E69-40C5-B271-C2E4D0B484D3}"/>
    <cellStyle name="Comma 2 2 9 2 11" xfId="4931" xr:uid="{00000000-0005-0000-0000-000072130000}"/>
    <cellStyle name="Comma 2 2 9 2 11 2" xfId="11062" xr:uid="{BAACE2EB-B2FB-4EF1-83F5-8BFBB9DD143C}"/>
    <cellStyle name="Comma 2 2 9 2 12" xfId="4932" xr:uid="{00000000-0005-0000-0000-000073130000}"/>
    <cellStyle name="Comma 2 2 9 2 13" xfId="11060" xr:uid="{F2CA96BF-85FE-4DF7-8C6F-F7946FC31693}"/>
    <cellStyle name="Comma 2 2 9 2 2" xfId="4933" xr:uid="{00000000-0005-0000-0000-000074130000}"/>
    <cellStyle name="Comma 2 2 9 2 2 2" xfId="4934" xr:uid="{00000000-0005-0000-0000-000075130000}"/>
    <cellStyle name="Comma 2 2 9 2 2 2 2" xfId="11064" xr:uid="{6DC909BD-ECE7-40BD-9E6D-37694AC88A46}"/>
    <cellStyle name="Comma 2 2 9 2 2 3" xfId="4935" xr:uid="{00000000-0005-0000-0000-000076130000}"/>
    <cellStyle name="Comma 2 2 9 2 2 3 2" xfId="11065" xr:uid="{87314547-4677-45B7-BD39-288FB906DC4E}"/>
    <cellStyle name="Comma 2 2 9 2 2 4" xfId="4936" xr:uid="{00000000-0005-0000-0000-000077130000}"/>
    <cellStyle name="Comma 2 2 9 2 2 5" xfId="11063" xr:uid="{B933A4A3-D766-4FDC-94F9-0823773DFA98}"/>
    <cellStyle name="Comma 2 2 9 2 3" xfId="4937" xr:uid="{00000000-0005-0000-0000-000078130000}"/>
    <cellStyle name="Comma 2 2 9 2 3 2" xfId="4938" xr:uid="{00000000-0005-0000-0000-000079130000}"/>
    <cellStyle name="Comma 2 2 9 2 3 2 2" xfId="11067" xr:uid="{2AC34B9E-1E58-4E17-A519-5440C6F013CC}"/>
    <cellStyle name="Comma 2 2 9 2 3 3" xfId="4939" xr:uid="{00000000-0005-0000-0000-00007A130000}"/>
    <cellStyle name="Comma 2 2 9 2 3 3 2" xfId="11068" xr:uid="{8F8B7135-B4E3-4415-9E0F-5773E982593C}"/>
    <cellStyle name="Comma 2 2 9 2 3 4" xfId="4940" xr:uid="{00000000-0005-0000-0000-00007B130000}"/>
    <cellStyle name="Comma 2 2 9 2 3 5" xfId="11066" xr:uid="{CB695EA3-FB75-4152-8945-97ED8F64B407}"/>
    <cellStyle name="Comma 2 2 9 2 4" xfId="4941" xr:uid="{00000000-0005-0000-0000-00007C130000}"/>
    <cellStyle name="Comma 2 2 9 2 4 2" xfId="4942" xr:uid="{00000000-0005-0000-0000-00007D130000}"/>
    <cellStyle name="Comma 2 2 9 2 4 2 2" xfId="11070" xr:uid="{71742F9F-B028-449E-8A75-D91F5207E69E}"/>
    <cellStyle name="Comma 2 2 9 2 4 3" xfId="4943" xr:uid="{00000000-0005-0000-0000-00007E130000}"/>
    <cellStyle name="Comma 2 2 9 2 4 3 2" xfId="11071" xr:uid="{3F160F9E-AAFD-44EB-8C16-E5F4611243AF}"/>
    <cellStyle name="Comma 2 2 9 2 4 4" xfId="4944" xr:uid="{00000000-0005-0000-0000-00007F130000}"/>
    <cellStyle name="Comma 2 2 9 2 4 5" xfId="11069" xr:uid="{1D32A16F-CFFC-4521-9256-480908B6D141}"/>
    <cellStyle name="Comma 2 2 9 2 5" xfId="4945" xr:uid="{00000000-0005-0000-0000-000080130000}"/>
    <cellStyle name="Comma 2 2 9 2 5 2" xfId="4946" xr:uid="{00000000-0005-0000-0000-000081130000}"/>
    <cellStyle name="Comma 2 2 9 2 5 2 2" xfId="11073" xr:uid="{25BD4D90-4F3D-4D22-B79B-ABE68941E581}"/>
    <cellStyle name="Comma 2 2 9 2 5 3" xfId="4947" xr:uid="{00000000-0005-0000-0000-000082130000}"/>
    <cellStyle name="Comma 2 2 9 2 5 3 2" xfId="11074" xr:uid="{B1C9C341-A09A-4374-9303-4D827173FEBC}"/>
    <cellStyle name="Comma 2 2 9 2 5 4" xfId="4948" xr:uid="{00000000-0005-0000-0000-000083130000}"/>
    <cellStyle name="Comma 2 2 9 2 5 5" xfId="11072" xr:uid="{CA397AD1-7E29-4458-A6C0-12928DCA58D7}"/>
    <cellStyle name="Comma 2 2 9 2 6" xfId="4949" xr:uid="{00000000-0005-0000-0000-000084130000}"/>
    <cellStyle name="Comma 2 2 9 2 6 2" xfId="4950" xr:uid="{00000000-0005-0000-0000-000085130000}"/>
    <cellStyle name="Comma 2 2 9 2 6 2 2" xfId="11076" xr:uid="{FC922EC9-EAED-439E-8B16-A43CAA54241F}"/>
    <cellStyle name="Comma 2 2 9 2 6 3" xfId="4951" xr:uid="{00000000-0005-0000-0000-000086130000}"/>
    <cellStyle name="Comma 2 2 9 2 6 3 2" xfId="11077" xr:uid="{91D0C294-DFA6-4E61-BCA6-21E2569B78B4}"/>
    <cellStyle name="Comma 2 2 9 2 6 4" xfId="4952" xr:uid="{00000000-0005-0000-0000-000087130000}"/>
    <cellStyle name="Comma 2 2 9 2 6 5" xfId="11075" xr:uid="{12559698-FD15-4C47-896E-CF1C6B632097}"/>
    <cellStyle name="Comma 2 2 9 2 7" xfId="4953" xr:uid="{00000000-0005-0000-0000-000088130000}"/>
    <cellStyle name="Comma 2 2 9 2 7 2" xfId="4954" xr:uid="{00000000-0005-0000-0000-000089130000}"/>
    <cellStyle name="Comma 2 2 9 2 7 2 2" xfId="11079" xr:uid="{BECA2F20-1754-4F2A-B74C-C13F8FAB983B}"/>
    <cellStyle name="Comma 2 2 9 2 7 3" xfId="4955" xr:uid="{00000000-0005-0000-0000-00008A130000}"/>
    <cellStyle name="Comma 2 2 9 2 7 3 2" xfId="11080" xr:uid="{69BEFD36-005C-47D1-895F-35C632D6D2CD}"/>
    <cellStyle name="Comma 2 2 9 2 7 4" xfId="4956" xr:uid="{00000000-0005-0000-0000-00008B130000}"/>
    <cellStyle name="Comma 2 2 9 2 7 5" xfId="11078" xr:uid="{04F014E3-3C7E-44F8-997A-20E89BB0E4C0}"/>
    <cellStyle name="Comma 2 2 9 2 8" xfId="4957" xr:uid="{00000000-0005-0000-0000-00008C130000}"/>
    <cellStyle name="Comma 2 2 9 2 8 2" xfId="4958" xr:uid="{00000000-0005-0000-0000-00008D130000}"/>
    <cellStyle name="Comma 2 2 9 2 8 2 2" xfId="11082" xr:uid="{B03164A5-6A1C-4D52-BC43-470BD3CFF22A}"/>
    <cellStyle name="Comma 2 2 9 2 8 3" xfId="4959" xr:uid="{00000000-0005-0000-0000-00008E130000}"/>
    <cellStyle name="Comma 2 2 9 2 8 3 2" xfId="11083" xr:uid="{3880C7DA-EEA4-4575-91F6-C96C16A6E6E5}"/>
    <cellStyle name="Comma 2 2 9 2 8 4" xfId="4960" xr:uid="{00000000-0005-0000-0000-00008F130000}"/>
    <cellStyle name="Comma 2 2 9 2 8 5" xfId="11081" xr:uid="{4079B260-3479-4AEA-8D3D-3B2FE711A98E}"/>
    <cellStyle name="Comma 2 2 9 2 9" xfId="4961" xr:uid="{00000000-0005-0000-0000-000090130000}"/>
    <cellStyle name="Comma 2 2 9 2 9 2" xfId="4962" xr:uid="{00000000-0005-0000-0000-000091130000}"/>
    <cellStyle name="Comma 2 2 9 2 9 2 2" xfId="11085" xr:uid="{D61F21D8-0E9D-4C87-9685-5AD959E0E339}"/>
    <cellStyle name="Comma 2 2 9 2 9 3" xfId="4963" xr:uid="{00000000-0005-0000-0000-000092130000}"/>
    <cellStyle name="Comma 2 2 9 2 9 4" xfId="11084" xr:uid="{B8D442E3-ABFB-4E65-A027-F1ECD697C7E7}"/>
    <cellStyle name="Comma 2 2 9 3" xfId="4964" xr:uid="{00000000-0005-0000-0000-000093130000}"/>
    <cellStyle name="Comma 2 2 9 3 2" xfId="4965" xr:uid="{00000000-0005-0000-0000-000094130000}"/>
    <cellStyle name="Comma 2 2 9 3 2 2" xfId="11087" xr:uid="{F9F507A8-4AC6-4102-BD25-CC89084C0266}"/>
    <cellStyle name="Comma 2 2 9 3 3" xfId="4966" xr:uid="{00000000-0005-0000-0000-000095130000}"/>
    <cellStyle name="Comma 2 2 9 3 4" xfId="11086" xr:uid="{AA53493A-9994-4670-8141-40A072ECCFC2}"/>
    <cellStyle name="Comma 2 2 9 4" xfId="4967" xr:uid="{00000000-0005-0000-0000-000096130000}"/>
    <cellStyle name="Comma 2 2 9 5" xfId="11059" xr:uid="{9822E250-164A-4ED0-A76F-96EDE7E4DEA9}"/>
    <cellStyle name="Comma 2 20" xfId="4968" xr:uid="{00000000-0005-0000-0000-000097130000}"/>
    <cellStyle name="Comma 2 20 2" xfId="4969" xr:uid="{00000000-0005-0000-0000-000098130000}"/>
    <cellStyle name="Comma 2 20 2 10" xfId="4970" xr:uid="{00000000-0005-0000-0000-000099130000}"/>
    <cellStyle name="Comma 2 20 2 10 2" xfId="11090" xr:uid="{B66C2ACD-A6D2-4E77-ACC5-0394B2459E8D}"/>
    <cellStyle name="Comma 2 20 2 11" xfId="4971" xr:uid="{00000000-0005-0000-0000-00009A130000}"/>
    <cellStyle name="Comma 2 20 2 11 2" xfId="11091" xr:uid="{E0254B4F-500F-4469-83C0-329FFD0BD973}"/>
    <cellStyle name="Comma 2 20 2 12" xfId="4972" xr:uid="{00000000-0005-0000-0000-00009B130000}"/>
    <cellStyle name="Comma 2 20 2 13" xfId="11089" xr:uid="{E24341F8-314C-4DB6-8D6F-42E9C624EB63}"/>
    <cellStyle name="Comma 2 20 2 2" xfId="4973" xr:uid="{00000000-0005-0000-0000-00009C130000}"/>
    <cellStyle name="Comma 2 20 2 2 2" xfId="4974" xr:uid="{00000000-0005-0000-0000-00009D130000}"/>
    <cellStyle name="Comma 2 20 2 2 2 2" xfId="11093" xr:uid="{7FCEF732-154A-4D48-BC3A-CE6CD0ADEDED}"/>
    <cellStyle name="Comma 2 20 2 2 3" xfId="4975" xr:uid="{00000000-0005-0000-0000-00009E130000}"/>
    <cellStyle name="Comma 2 20 2 2 3 2" xfId="11094" xr:uid="{E98E9A78-B50D-477F-A5F9-BEB016E046A2}"/>
    <cellStyle name="Comma 2 20 2 2 4" xfId="4976" xr:uid="{00000000-0005-0000-0000-00009F130000}"/>
    <cellStyle name="Comma 2 20 2 2 5" xfId="11092" xr:uid="{DB99E672-1AFB-4276-901A-627476F7F3DA}"/>
    <cellStyle name="Comma 2 20 2 3" xfId="4977" xr:uid="{00000000-0005-0000-0000-0000A0130000}"/>
    <cellStyle name="Comma 2 20 2 3 2" xfId="4978" xr:uid="{00000000-0005-0000-0000-0000A1130000}"/>
    <cellStyle name="Comma 2 20 2 3 2 2" xfId="11096" xr:uid="{AFDE5788-FCD3-4C8A-B15B-17F4A6953E52}"/>
    <cellStyle name="Comma 2 20 2 3 3" xfId="4979" xr:uid="{00000000-0005-0000-0000-0000A2130000}"/>
    <cellStyle name="Comma 2 20 2 3 3 2" xfId="11097" xr:uid="{062D003A-BFF8-4A91-A817-1E3E23D28485}"/>
    <cellStyle name="Comma 2 20 2 3 4" xfId="4980" xr:uid="{00000000-0005-0000-0000-0000A3130000}"/>
    <cellStyle name="Comma 2 20 2 3 5" xfId="11095" xr:uid="{A732811D-B932-4B8F-8890-50EE8727AD91}"/>
    <cellStyle name="Comma 2 20 2 4" xfId="4981" xr:uid="{00000000-0005-0000-0000-0000A4130000}"/>
    <cellStyle name="Comma 2 20 2 4 2" xfId="4982" xr:uid="{00000000-0005-0000-0000-0000A5130000}"/>
    <cellStyle name="Comma 2 20 2 4 2 2" xfId="11099" xr:uid="{48676C10-6523-4211-B6A5-4EF8BB152AE0}"/>
    <cellStyle name="Comma 2 20 2 4 3" xfId="4983" xr:uid="{00000000-0005-0000-0000-0000A6130000}"/>
    <cellStyle name="Comma 2 20 2 4 3 2" xfId="11100" xr:uid="{437D45DF-65FF-460D-89A3-1DA17D1A0428}"/>
    <cellStyle name="Comma 2 20 2 4 4" xfId="4984" xr:uid="{00000000-0005-0000-0000-0000A7130000}"/>
    <cellStyle name="Comma 2 20 2 4 5" xfId="11098" xr:uid="{4A274429-ABB1-4BB1-B37B-5FFEE8860D8C}"/>
    <cellStyle name="Comma 2 20 2 5" xfId="4985" xr:uid="{00000000-0005-0000-0000-0000A8130000}"/>
    <cellStyle name="Comma 2 20 2 5 2" xfId="4986" xr:uid="{00000000-0005-0000-0000-0000A9130000}"/>
    <cellStyle name="Comma 2 20 2 5 2 2" xfId="11102" xr:uid="{E2F70156-A5B3-4CF5-BC0B-1DAAD5FAF7BC}"/>
    <cellStyle name="Comma 2 20 2 5 3" xfId="4987" xr:uid="{00000000-0005-0000-0000-0000AA130000}"/>
    <cellStyle name="Comma 2 20 2 5 3 2" xfId="11103" xr:uid="{C033E020-CE4E-4B12-B72A-D1654F79BC5D}"/>
    <cellStyle name="Comma 2 20 2 5 4" xfId="4988" xr:uid="{00000000-0005-0000-0000-0000AB130000}"/>
    <cellStyle name="Comma 2 20 2 5 5" xfId="11101" xr:uid="{B669D9CE-84AB-4B0E-B20E-8D747B310278}"/>
    <cellStyle name="Comma 2 20 2 6" xfId="4989" xr:uid="{00000000-0005-0000-0000-0000AC130000}"/>
    <cellStyle name="Comma 2 20 2 6 2" xfId="4990" xr:uid="{00000000-0005-0000-0000-0000AD130000}"/>
    <cellStyle name="Comma 2 20 2 6 2 2" xfId="11105" xr:uid="{7E359608-A7A3-4423-BFCA-73C101204B3D}"/>
    <cellStyle name="Comma 2 20 2 6 3" xfId="4991" xr:uid="{00000000-0005-0000-0000-0000AE130000}"/>
    <cellStyle name="Comma 2 20 2 6 3 2" xfId="11106" xr:uid="{0145F3F4-FF7C-49E8-8FB1-287A1CD98910}"/>
    <cellStyle name="Comma 2 20 2 6 4" xfId="4992" xr:uid="{00000000-0005-0000-0000-0000AF130000}"/>
    <cellStyle name="Comma 2 20 2 6 5" xfId="11104" xr:uid="{0BF57D3F-71C7-4136-83BE-23765FC317AA}"/>
    <cellStyle name="Comma 2 20 2 7" xfId="4993" xr:uid="{00000000-0005-0000-0000-0000B0130000}"/>
    <cellStyle name="Comma 2 20 2 7 2" xfId="4994" xr:uid="{00000000-0005-0000-0000-0000B1130000}"/>
    <cellStyle name="Comma 2 20 2 7 2 2" xfId="11108" xr:uid="{4854D317-00E9-456E-8E9E-2639379B0A1C}"/>
    <cellStyle name="Comma 2 20 2 7 3" xfId="4995" xr:uid="{00000000-0005-0000-0000-0000B2130000}"/>
    <cellStyle name="Comma 2 20 2 7 3 2" xfId="11109" xr:uid="{D056F47B-47AF-4DB6-B5E6-FF1EB8FACEF9}"/>
    <cellStyle name="Comma 2 20 2 7 4" xfId="4996" xr:uid="{00000000-0005-0000-0000-0000B3130000}"/>
    <cellStyle name="Comma 2 20 2 7 5" xfId="11107" xr:uid="{6A3783C2-0360-4FC8-B4ED-A36165329E4B}"/>
    <cellStyle name="Comma 2 20 2 8" xfId="4997" xr:uid="{00000000-0005-0000-0000-0000B4130000}"/>
    <cellStyle name="Comma 2 20 2 8 2" xfId="4998" xr:uid="{00000000-0005-0000-0000-0000B5130000}"/>
    <cellStyle name="Comma 2 20 2 8 2 2" xfId="11111" xr:uid="{E81FF109-4FC2-4802-85EE-F89B55EC3E20}"/>
    <cellStyle name="Comma 2 20 2 8 3" xfId="4999" xr:uid="{00000000-0005-0000-0000-0000B6130000}"/>
    <cellStyle name="Comma 2 20 2 8 3 2" xfId="11112" xr:uid="{F74E999D-963F-44E4-8D02-789FFEA2DD95}"/>
    <cellStyle name="Comma 2 20 2 8 4" xfId="5000" xr:uid="{00000000-0005-0000-0000-0000B7130000}"/>
    <cellStyle name="Comma 2 20 2 8 5" xfId="11110" xr:uid="{B7B1D447-4061-44A0-A5C9-8DBA91BAA26B}"/>
    <cellStyle name="Comma 2 20 2 9" xfId="5001" xr:uid="{00000000-0005-0000-0000-0000B8130000}"/>
    <cellStyle name="Comma 2 20 2 9 2" xfId="5002" xr:uid="{00000000-0005-0000-0000-0000B9130000}"/>
    <cellStyle name="Comma 2 20 2 9 2 2" xfId="11114" xr:uid="{B06CC570-FAA9-45D6-A97C-CD0A182A0B7A}"/>
    <cellStyle name="Comma 2 20 2 9 3" xfId="5003" xr:uid="{00000000-0005-0000-0000-0000BA130000}"/>
    <cellStyle name="Comma 2 20 2 9 4" xfId="11113" xr:uid="{2D9BAB7D-E361-4DA6-881B-9F17EA517988}"/>
    <cellStyle name="Comma 2 20 3" xfId="5004" xr:uid="{00000000-0005-0000-0000-0000BB130000}"/>
    <cellStyle name="Comma 2 20 3 2" xfId="5005" xr:uid="{00000000-0005-0000-0000-0000BC130000}"/>
    <cellStyle name="Comma 2 20 3 2 2" xfId="11116" xr:uid="{6597C20E-4CB5-4649-A673-DAC88307BD31}"/>
    <cellStyle name="Comma 2 20 3 3" xfId="5006" xr:uid="{00000000-0005-0000-0000-0000BD130000}"/>
    <cellStyle name="Comma 2 20 3 4" xfId="11115" xr:uid="{D195105C-ED60-4D0D-B336-4B3CFC859ED3}"/>
    <cellStyle name="Comma 2 20 4" xfId="5007" xr:uid="{00000000-0005-0000-0000-0000BE130000}"/>
    <cellStyle name="Comma 2 20 5" xfId="11088" xr:uid="{D1DFA99F-3CF8-4634-B351-F93B4BAA3B0E}"/>
    <cellStyle name="Comma 2 21" xfId="5008" xr:uid="{00000000-0005-0000-0000-0000BF130000}"/>
    <cellStyle name="Comma 2 21 2" xfId="5009" xr:uid="{00000000-0005-0000-0000-0000C0130000}"/>
    <cellStyle name="Comma 2 21 2 10" xfId="5010" xr:uid="{00000000-0005-0000-0000-0000C1130000}"/>
    <cellStyle name="Comma 2 21 2 10 2" xfId="11119" xr:uid="{231FA62D-2E0F-49CB-BD66-91A99DAE486A}"/>
    <cellStyle name="Comma 2 21 2 11" xfId="5011" xr:uid="{00000000-0005-0000-0000-0000C2130000}"/>
    <cellStyle name="Comma 2 21 2 11 2" xfId="11120" xr:uid="{205FF75F-F004-40DF-AA6A-1E05E1AD7A5E}"/>
    <cellStyle name="Comma 2 21 2 12" xfId="5012" xr:uid="{00000000-0005-0000-0000-0000C3130000}"/>
    <cellStyle name="Comma 2 21 2 13" xfId="11118" xr:uid="{4ACBAF27-96AE-4191-9938-E6D1963D662A}"/>
    <cellStyle name="Comma 2 21 2 2" xfId="5013" xr:uid="{00000000-0005-0000-0000-0000C4130000}"/>
    <cellStyle name="Comma 2 21 2 2 2" xfId="5014" xr:uid="{00000000-0005-0000-0000-0000C5130000}"/>
    <cellStyle name="Comma 2 21 2 2 2 2" xfId="11122" xr:uid="{284309F6-8908-4C33-A0FB-C7359291DBE0}"/>
    <cellStyle name="Comma 2 21 2 2 3" xfId="5015" xr:uid="{00000000-0005-0000-0000-0000C6130000}"/>
    <cellStyle name="Comma 2 21 2 2 3 2" xfId="11123" xr:uid="{84F14860-3D6E-4DDE-B70A-5DC80F0D3B25}"/>
    <cellStyle name="Comma 2 21 2 2 4" xfId="5016" xr:uid="{00000000-0005-0000-0000-0000C7130000}"/>
    <cellStyle name="Comma 2 21 2 2 5" xfId="11121" xr:uid="{C077A8E1-5DCB-4195-892E-6408A7CBD5F6}"/>
    <cellStyle name="Comma 2 21 2 3" xfId="5017" xr:uid="{00000000-0005-0000-0000-0000C8130000}"/>
    <cellStyle name="Comma 2 21 2 3 2" xfId="5018" xr:uid="{00000000-0005-0000-0000-0000C9130000}"/>
    <cellStyle name="Comma 2 21 2 3 2 2" xfId="11125" xr:uid="{0FA095D1-1A1C-4323-91FE-56EAD417BB74}"/>
    <cellStyle name="Comma 2 21 2 3 3" xfId="5019" xr:uid="{00000000-0005-0000-0000-0000CA130000}"/>
    <cellStyle name="Comma 2 21 2 3 3 2" xfId="11126" xr:uid="{2D09F6A0-CE88-4B05-8D06-78E4507AF20E}"/>
    <cellStyle name="Comma 2 21 2 3 4" xfId="5020" xr:uid="{00000000-0005-0000-0000-0000CB130000}"/>
    <cellStyle name="Comma 2 21 2 3 5" xfId="11124" xr:uid="{377DF147-22C4-410E-9C0E-20576ED9C479}"/>
    <cellStyle name="Comma 2 21 2 4" xfId="5021" xr:uid="{00000000-0005-0000-0000-0000CC130000}"/>
    <cellStyle name="Comma 2 21 2 4 2" xfId="5022" xr:uid="{00000000-0005-0000-0000-0000CD130000}"/>
    <cellStyle name="Comma 2 21 2 4 2 2" xfId="11128" xr:uid="{0058D276-37C7-49D9-8D3E-E3AA86F11111}"/>
    <cellStyle name="Comma 2 21 2 4 3" xfId="5023" xr:uid="{00000000-0005-0000-0000-0000CE130000}"/>
    <cellStyle name="Comma 2 21 2 4 3 2" xfId="11129" xr:uid="{B093ABB0-59ED-40CF-9178-1AAE5AD7C649}"/>
    <cellStyle name="Comma 2 21 2 4 4" xfId="5024" xr:uid="{00000000-0005-0000-0000-0000CF130000}"/>
    <cellStyle name="Comma 2 21 2 4 5" xfId="11127" xr:uid="{A0FD8060-A6B6-4004-89AB-919417888CE4}"/>
    <cellStyle name="Comma 2 21 2 5" xfId="5025" xr:uid="{00000000-0005-0000-0000-0000D0130000}"/>
    <cellStyle name="Comma 2 21 2 5 2" xfId="5026" xr:uid="{00000000-0005-0000-0000-0000D1130000}"/>
    <cellStyle name="Comma 2 21 2 5 2 2" xfId="11131" xr:uid="{AF0F9784-05C5-4E1D-AEF5-1C034B84307D}"/>
    <cellStyle name="Comma 2 21 2 5 3" xfId="5027" xr:uid="{00000000-0005-0000-0000-0000D2130000}"/>
    <cellStyle name="Comma 2 21 2 5 3 2" xfId="11132" xr:uid="{E7E8098D-53FA-4A3B-963A-76B373AB92EA}"/>
    <cellStyle name="Comma 2 21 2 5 4" xfId="5028" xr:uid="{00000000-0005-0000-0000-0000D3130000}"/>
    <cellStyle name="Comma 2 21 2 5 5" xfId="11130" xr:uid="{7B43F247-371D-4D9A-84C8-C7C0C775C549}"/>
    <cellStyle name="Comma 2 21 2 6" xfId="5029" xr:uid="{00000000-0005-0000-0000-0000D4130000}"/>
    <cellStyle name="Comma 2 21 2 6 2" xfId="5030" xr:uid="{00000000-0005-0000-0000-0000D5130000}"/>
    <cellStyle name="Comma 2 21 2 6 2 2" xfId="11134" xr:uid="{8883474D-9315-4DEC-B12C-19F54B835FB7}"/>
    <cellStyle name="Comma 2 21 2 6 3" xfId="5031" xr:uid="{00000000-0005-0000-0000-0000D6130000}"/>
    <cellStyle name="Comma 2 21 2 6 3 2" xfId="11135" xr:uid="{7E259E8B-CE1C-48DB-BE79-1CE94144C262}"/>
    <cellStyle name="Comma 2 21 2 6 4" xfId="5032" xr:uid="{00000000-0005-0000-0000-0000D7130000}"/>
    <cellStyle name="Comma 2 21 2 6 5" xfId="11133" xr:uid="{8041EB41-9F5F-4F9D-A7EF-9B8E9346E40F}"/>
    <cellStyle name="Comma 2 21 2 7" xfId="5033" xr:uid="{00000000-0005-0000-0000-0000D8130000}"/>
    <cellStyle name="Comma 2 21 2 7 2" xfId="5034" xr:uid="{00000000-0005-0000-0000-0000D9130000}"/>
    <cellStyle name="Comma 2 21 2 7 2 2" xfId="11137" xr:uid="{FE6F15F9-F928-49F4-BEF7-39B7B1815066}"/>
    <cellStyle name="Comma 2 21 2 7 3" xfId="5035" xr:uid="{00000000-0005-0000-0000-0000DA130000}"/>
    <cellStyle name="Comma 2 21 2 7 3 2" xfId="11138" xr:uid="{97D8F3DD-117C-44FD-8784-C474E7887F42}"/>
    <cellStyle name="Comma 2 21 2 7 4" xfId="5036" xr:uid="{00000000-0005-0000-0000-0000DB130000}"/>
    <cellStyle name="Comma 2 21 2 7 5" xfId="11136" xr:uid="{FD7F960A-134F-4E34-BD7B-7D97576A6582}"/>
    <cellStyle name="Comma 2 21 2 8" xfId="5037" xr:uid="{00000000-0005-0000-0000-0000DC130000}"/>
    <cellStyle name="Comma 2 21 2 8 2" xfId="5038" xr:uid="{00000000-0005-0000-0000-0000DD130000}"/>
    <cellStyle name="Comma 2 21 2 8 2 2" xfId="11140" xr:uid="{48345C57-3699-4238-AF7C-59BE21761B18}"/>
    <cellStyle name="Comma 2 21 2 8 3" xfId="5039" xr:uid="{00000000-0005-0000-0000-0000DE130000}"/>
    <cellStyle name="Comma 2 21 2 8 3 2" xfId="11141" xr:uid="{92E3C1DB-4D32-4CAA-AFC9-DB7A5F7FD85E}"/>
    <cellStyle name="Comma 2 21 2 8 4" xfId="5040" xr:uid="{00000000-0005-0000-0000-0000DF130000}"/>
    <cellStyle name="Comma 2 21 2 8 5" xfId="11139" xr:uid="{2194A545-95B1-432C-9BCE-BAB541B6E8AF}"/>
    <cellStyle name="Comma 2 21 2 9" xfId="5041" xr:uid="{00000000-0005-0000-0000-0000E0130000}"/>
    <cellStyle name="Comma 2 21 2 9 2" xfId="5042" xr:uid="{00000000-0005-0000-0000-0000E1130000}"/>
    <cellStyle name="Comma 2 21 2 9 2 2" xfId="11143" xr:uid="{872296CA-5ADD-45F2-B489-D2059445F854}"/>
    <cellStyle name="Comma 2 21 2 9 3" xfId="5043" xr:uid="{00000000-0005-0000-0000-0000E2130000}"/>
    <cellStyle name="Comma 2 21 2 9 4" xfId="11142" xr:uid="{D2B120AB-BDAE-4031-A4F7-9860A57FFD76}"/>
    <cellStyle name="Comma 2 21 3" xfId="5044" xr:uid="{00000000-0005-0000-0000-0000E3130000}"/>
    <cellStyle name="Comma 2 21 3 2" xfId="5045" xr:uid="{00000000-0005-0000-0000-0000E4130000}"/>
    <cellStyle name="Comma 2 21 3 2 2" xfId="11145" xr:uid="{96A8B098-8292-471A-801B-9ECCF011FF94}"/>
    <cellStyle name="Comma 2 21 3 3" xfId="5046" xr:uid="{00000000-0005-0000-0000-0000E5130000}"/>
    <cellStyle name="Comma 2 21 3 4" xfId="11144" xr:uid="{8669A4F0-27DF-430C-AD3B-5BA55C3A3EC3}"/>
    <cellStyle name="Comma 2 21 4" xfId="5047" xr:uid="{00000000-0005-0000-0000-0000E6130000}"/>
    <cellStyle name="Comma 2 21 5" xfId="11117" xr:uid="{FBAEB863-47BD-40F2-8667-8BF0F04D6C37}"/>
    <cellStyle name="Comma 2 22" xfId="5048" xr:uid="{00000000-0005-0000-0000-0000E7130000}"/>
    <cellStyle name="Comma 2 22 2" xfId="5049" xr:uid="{00000000-0005-0000-0000-0000E8130000}"/>
    <cellStyle name="Comma 2 22 2 10" xfId="5050" xr:uid="{00000000-0005-0000-0000-0000E9130000}"/>
    <cellStyle name="Comma 2 22 2 10 2" xfId="11148" xr:uid="{078C96F9-814D-4FE4-818F-EE1CEBD3E921}"/>
    <cellStyle name="Comma 2 22 2 11" xfId="5051" xr:uid="{00000000-0005-0000-0000-0000EA130000}"/>
    <cellStyle name="Comma 2 22 2 11 2" xfId="11149" xr:uid="{5C868204-1BB7-49BA-9E0F-71923B658868}"/>
    <cellStyle name="Comma 2 22 2 12" xfId="5052" xr:uid="{00000000-0005-0000-0000-0000EB130000}"/>
    <cellStyle name="Comma 2 22 2 13" xfId="11147" xr:uid="{C0CB3D4A-636C-4A7A-AA4C-78AAE23362BD}"/>
    <cellStyle name="Comma 2 22 2 2" xfId="5053" xr:uid="{00000000-0005-0000-0000-0000EC130000}"/>
    <cellStyle name="Comma 2 22 2 2 2" xfId="5054" xr:uid="{00000000-0005-0000-0000-0000ED130000}"/>
    <cellStyle name="Comma 2 22 2 2 2 2" xfId="11151" xr:uid="{E91F6874-EF30-420B-A34D-F04E333A1D0A}"/>
    <cellStyle name="Comma 2 22 2 2 3" xfId="5055" xr:uid="{00000000-0005-0000-0000-0000EE130000}"/>
    <cellStyle name="Comma 2 22 2 2 3 2" xfId="11152" xr:uid="{79C1CE6E-13D6-409C-953E-1E5385B1E312}"/>
    <cellStyle name="Comma 2 22 2 2 4" xfId="5056" xr:uid="{00000000-0005-0000-0000-0000EF130000}"/>
    <cellStyle name="Comma 2 22 2 2 5" xfId="11150" xr:uid="{B100DDE9-B576-47A5-B21E-300EDAB968D2}"/>
    <cellStyle name="Comma 2 22 2 3" xfId="5057" xr:uid="{00000000-0005-0000-0000-0000F0130000}"/>
    <cellStyle name="Comma 2 22 2 3 2" xfId="5058" xr:uid="{00000000-0005-0000-0000-0000F1130000}"/>
    <cellStyle name="Comma 2 22 2 3 2 2" xfId="11154" xr:uid="{D9ED2055-B1AF-4414-9EDC-9A22A98E32FD}"/>
    <cellStyle name="Comma 2 22 2 3 3" xfId="5059" xr:uid="{00000000-0005-0000-0000-0000F2130000}"/>
    <cellStyle name="Comma 2 22 2 3 3 2" xfId="11155" xr:uid="{3FAC7B52-7857-4024-969F-A4082B4CA95C}"/>
    <cellStyle name="Comma 2 22 2 3 4" xfId="5060" xr:uid="{00000000-0005-0000-0000-0000F3130000}"/>
    <cellStyle name="Comma 2 22 2 3 5" xfId="11153" xr:uid="{14549BB7-16D0-449E-B713-AD2CA89FBEA6}"/>
    <cellStyle name="Comma 2 22 2 4" xfId="5061" xr:uid="{00000000-0005-0000-0000-0000F4130000}"/>
    <cellStyle name="Comma 2 22 2 4 2" xfId="5062" xr:uid="{00000000-0005-0000-0000-0000F5130000}"/>
    <cellStyle name="Comma 2 22 2 4 2 2" xfId="11157" xr:uid="{C67506AD-2F8F-4F67-9563-50573FFFB3E2}"/>
    <cellStyle name="Comma 2 22 2 4 3" xfId="5063" xr:uid="{00000000-0005-0000-0000-0000F6130000}"/>
    <cellStyle name="Comma 2 22 2 4 3 2" xfId="11158" xr:uid="{BF0155D0-A8C3-4C92-805F-20A8B15B1748}"/>
    <cellStyle name="Comma 2 22 2 4 4" xfId="5064" xr:uid="{00000000-0005-0000-0000-0000F7130000}"/>
    <cellStyle name="Comma 2 22 2 4 5" xfId="11156" xr:uid="{AAF39879-40ED-4F0B-A904-B8BCD0E8DED6}"/>
    <cellStyle name="Comma 2 22 2 5" xfId="5065" xr:uid="{00000000-0005-0000-0000-0000F8130000}"/>
    <cellStyle name="Comma 2 22 2 5 2" xfId="5066" xr:uid="{00000000-0005-0000-0000-0000F9130000}"/>
    <cellStyle name="Comma 2 22 2 5 2 2" xfId="11160" xr:uid="{F40504B2-BC38-42A6-8DCE-951F235B7082}"/>
    <cellStyle name="Comma 2 22 2 5 3" xfId="5067" xr:uid="{00000000-0005-0000-0000-0000FA130000}"/>
    <cellStyle name="Comma 2 22 2 5 3 2" xfId="11161" xr:uid="{A2DC6DF3-9C64-4F50-A870-02CA9E5BFD1E}"/>
    <cellStyle name="Comma 2 22 2 5 4" xfId="5068" xr:uid="{00000000-0005-0000-0000-0000FB130000}"/>
    <cellStyle name="Comma 2 22 2 5 5" xfId="11159" xr:uid="{0AFFE907-F178-4DA2-A403-81D8FF02EA76}"/>
    <cellStyle name="Comma 2 22 2 6" xfId="5069" xr:uid="{00000000-0005-0000-0000-0000FC130000}"/>
    <cellStyle name="Comma 2 22 2 6 2" xfId="5070" xr:uid="{00000000-0005-0000-0000-0000FD130000}"/>
    <cellStyle name="Comma 2 22 2 6 2 2" xfId="11163" xr:uid="{A73860FC-4C7F-47A0-AEE9-C7EF109D7B50}"/>
    <cellStyle name="Comma 2 22 2 6 3" xfId="5071" xr:uid="{00000000-0005-0000-0000-0000FE130000}"/>
    <cellStyle name="Comma 2 22 2 6 3 2" xfId="11164" xr:uid="{62DE0B6F-5293-4EC6-AD4C-554391D40916}"/>
    <cellStyle name="Comma 2 22 2 6 4" xfId="5072" xr:uid="{00000000-0005-0000-0000-0000FF130000}"/>
    <cellStyle name="Comma 2 22 2 6 5" xfId="11162" xr:uid="{EBFC8FA3-95C8-4E57-8149-B4583A600912}"/>
    <cellStyle name="Comma 2 22 2 7" xfId="5073" xr:uid="{00000000-0005-0000-0000-000000140000}"/>
    <cellStyle name="Comma 2 22 2 7 2" xfId="5074" xr:uid="{00000000-0005-0000-0000-000001140000}"/>
    <cellStyle name="Comma 2 22 2 7 2 2" xfId="11166" xr:uid="{EB8D9EBA-5B42-4C5B-9EB9-6E7CEDFBF025}"/>
    <cellStyle name="Comma 2 22 2 7 3" xfId="5075" xr:uid="{00000000-0005-0000-0000-000002140000}"/>
    <cellStyle name="Comma 2 22 2 7 3 2" xfId="11167" xr:uid="{72801039-B9FE-49DB-BF4C-50FDFFACC4E1}"/>
    <cellStyle name="Comma 2 22 2 7 4" xfId="5076" xr:uid="{00000000-0005-0000-0000-000003140000}"/>
    <cellStyle name="Comma 2 22 2 7 5" xfId="11165" xr:uid="{D6574BC3-E978-43DA-BD87-D15C7410E7C8}"/>
    <cellStyle name="Comma 2 22 2 8" xfId="5077" xr:uid="{00000000-0005-0000-0000-000004140000}"/>
    <cellStyle name="Comma 2 22 2 8 2" xfId="5078" xr:uid="{00000000-0005-0000-0000-000005140000}"/>
    <cellStyle name="Comma 2 22 2 8 2 2" xfId="11169" xr:uid="{469F1A26-4C32-4CC0-B245-A0214D23A969}"/>
    <cellStyle name="Comma 2 22 2 8 3" xfId="5079" xr:uid="{00000000-0005-0000-0000-000006140000}"/>
    <cellStyle name="Comma 2 22 2 8 3 2" xfId="11170" xr:uid="{CAA5BC72-1523-4926-B84A-A43EC9D5E45A}"/>
    <cellStyle name="Comma 2 22 2 8 4" xfId="5080" xr:uid="{00000000-0005-0000-0000-000007140000}"/>
    <cellStyle name="Comma 2 22 2 8 5" xfId="11168" xr:uid="{5336EBBB-F0D1-4617-B728-3D1A3956D286}"/>
    <cellStyle name="Comma 2 22 2 9" xfId="5081" xr:uid="{00000000-0005-0000-0000-000008140000}"/>
    <cellStyle name="Comma 2 22 2 9 2" xfId="5082" xr:uid="{00000000-0005-0000-0000-000009140000}"/>
    <cellStyle name="Comma 2 22 2 9 2 2" xfId="11172" xr:uid="{C0391BD8-DC17-4263-9B76-F2A6D2A953F4}"/>
    <cellStyle name="Comma 2 22 2 9 3" xfId="5083" xr:uid="{00000000-0005-0000-0000-00000A140000}"/>
    <cellStyle name="Comma 2 22 2 9 4" xfId="11171" xr:uid="{FCB31B52-8575-40BC-9507-4779586C7A14}"/>
    <cellStyle name="Comma 2 22 3" xfId="5084" xr:uid="{00000000-0005-0000-0000-00000B140000}"/>
    <cellStyle name="Comma 2 22 3 2" xfId="5085" xr:uid="{00000000-0005-0000-0000-00000C140000}"/>
    <cellStyle name="Comma 2 22 3 2 2" xfId="11174" xr:uid="{4E9BBBE1-B561-498E-AF2D-114553D3F54D}"/>
    <cellStyle name="Comma 2 22 3 3" xfId="5086" xr:uid="{00000000-0005-0000-0000-00000D140000}"/>
    <cellStyle name="Comma 2 22 3 4" xfId="11173" xr:uid="{5F4A335F-81E3-4A18-BA36-95F4A75A6B81}"/>
    <cellStyle name="Comma 2 22 4" xfId="5087" xr:uid="{00000000-0005-0000-0000-00000E140000}"/>
    <cellStyle name="Comma 2 22 5" xfId="11146" xr:uid="{2A8D0F31-827C-4C8E-8CA8-A1A678D402E0}"/>
    <cellStyle name="Comma 2 23" xfId="5088" xr:uid="{00000000-0005-0000-0000-00000F140000}"/>
    <cellStyle name="Comma 2 23 10" xfId="5089" xr:uid="{00000000-0005-0000-0000-000010140000}"/>
    <cellStyle name="Comma 2 23 10 2" xfId="5090" xr:uid="{00000000-0005-0000-0000-000011140000}"/>
    <cellStyle name="Comma 2 23 10 2 2" xfId="11177" xr:uid="{DA2FB29D-23E6-49D6-BD97-1C70CDA98010}"/>
    <cellStyle name="Comma 2 23 10 3" xfId="5091" xr:uid="{00000000-0005-0000-0000-000012140000}"/>
    <cellStyle name="Comma 2 23 10 4" xfId="11176" xr:uid="{35257E95-5C35-45C4-AB4F-159B3E39AF26}"/>
    <cellStyle name="Comma 2 23 11" xfId="5092" xr:uid="{00000000-0005-0000-0000-000013140000}"/>
    <cellStyle name="Comma 2 23 11 2" xfId="11178" xr:uid="{F7CD9068-1D93-4CA8-B002-0A60E576277B}"/>
    <cellStyle name="Comma 2 23 12" xfId="5093" xr:uid="{00000000-0005-0000-0000-000014140000}"/>
    <cellStyle name="Comma 2 23 12 2" xfId="11179" xr:uid="{0654136E-841A-4FA6-9780-922B75E9C747}"/>
    <cellStyle name="Comma 2 23 13" xfId="5094" xr:uid="{00000000-0005-0000-0000-000015140000}"/>
    <cellStyle name="Comma 2 23 14" xfId="11175" xr:uid="{F89E7AB0-7CCF-45A0-B557-29BD7F3031C7}"/>
    <cellStyle name="Comma 2 23 2" xfId="5095" xr:uid="{00000000-0005-0000-0000-000016140000}"/>
    <cellStyle name="Comma 2 23 2 2" xfId="5096" xr:uid="{00000000-0005-0000-0000-000017140000}"/>
    <cellStyle name="Comma 2 23 2 2 2" xfId="11181" xr:uid="{8F39C541-BE9C-4CD6-A0E7-59A085B241BD}"/>
    <cellStyle name="Comma 2 23 2 3" xfId="5097" xr:uid="{00000000-0005-0000-0000-000018140000}"/>
    <cellStyle name="Comma 2 23 2 3 2" xfId="11182" xr:uid="{ED293C6B-9B65-473A-BC81-BF5FE49A63E5}"/>
    <cellStyle name="Comma 2 23 2 4" xfId="5098" xr:uid="{00000000-0005-0000-0000-000019140000}"/>
    <cellStyle name="Comma 2 23 2 5" xfId="11180" xr:uid="{486C9D92-B43B-4B14-8837-375AB550321B}"/>
    <cellStyle name="Comma 2 23 3" xfId="5099" xr:uid="{00000000-0005-0000-0000-00001A140000}"/>
    <cellStyle name="Comma 2 23 3 2" xfId="5100" xr:uid="{00000000-0005-0000-0000-00001B140000}"/>
    <cellStyle name="Comma 2 23 3 2 2" xfId="11184" xr:uid="{C8FFB98E-9D3E-4696-BC1C-5461235FE21D}"/>
    <cellStyle name="Comma 2 23 3 3" xfId="5101" xr:uid="{00000000-0005-0000-0000-00001C140000}"/>
    <cellStyle name="Comma 2 23 3 3 2" xfId="11185" xr:uid="{DE5CBC54-ABCB-4E7E-876D-7261C8E2014D}"/>
    <cellStyle name="Comma 2 23 3 4" xfId="5102" xr:uid="{00000000-0005-0000-0000-00001D140000}"/>
    <cellStyle name="Comma 2 23 3 5" xfId="11183" xr:uid="{760D8604-94D9-486B-B8B8-B4AFCECE6CB4}"/>
    <cellStyle name="Comma 2 23 4" xfId="5103" xr:uid="{00000000-0005-0000-0000-00001E140000}"/>
    <cellStyle name="Comma 2 23 4 2" xfId="5104" xr:uid="{00000000-0005-0000-0000-00001F140000}"/>
    <cellStyle name="Comma 2 23 4 2 2" xfId="11187" xr:uid="{AD8A2AAF-797F-486D-B4F7-C8834AFCEFE8}"/>
    <cellStyle name="Comma 2 23 4 3" xfId="5105" xr:uid="{00000000-0005-0000-0000-000020140000}"/>
    <cellStyle name="Comma 2 23 4 3 2" xfId="11188" xr:uid="{30F671BD-60E9-4A67-A5F4-2DA8116F45B4}"/>
    <cellStyle name="Comma 2 23 4 4" xfId="5106" xr:uid="{00000000-0005-0000-0000-000021140000}"/>
    <cellStyle name="Comma 2 23 4 5" xfId="11186" xr:uid="{4800909F-F774-469D-8454-FD5ECD763174}"/>
    <cellStyle name="Comma 2 23 5" xfId="5107" xr:uid="{00000000-0005-0000-0000-000022140000}"/>
    <cellStyle name="Comma 2 23 5 2" xfId="5108" xr:uid="{00000000-0005-0000-0000-000023140000}"/>
    <cellStyle name="Comma 2 23 5 2 2" xfId="11190" xr:uid="{09685EF8-63BC-470D-B7F1-469CB11A0145}"/>
    <cellStyle name="Comma 2 23 5 3" xfId="5109" xr:uid="{00000000-0005-0000-0000-000024140000}"/>
    <cellStyle name="Comma 2 23 5 3 2" xfId="11191" xr:uid="{79A70C8B-E522-4670-BA00-A348204C1C30}"/>
    <cellStyle name="Comma 2 23 5 4" xfId="5110" xr:uid="{00000000-0005-0000-0000-000025140000}"/>
    <cellStyle name="Comma 2 23 5 5" xfId="11189" xr:uid="{14BC10E5-9B4A-49DA-B901-8FB3F2743B5F}"/>
    <cellStyle name="Comma 2 23 6" xfId="5111" xr:uid="{00000000-0005-0000-0000-000026140000}"/>
    <cellStyle name="Comma 2 23 6 2" xfId="5112" xr:uid="{00000000-0005-0000-0000-000027140000}"/>
    <cellStyle name="Comma 2 23 6 2 2" xfId="11193" xr:uid="{98EB4ABA-74D7-4C70-8779-0849C185EDED}"/>
    <cellStyle name="Comma 2 23 6 3" xfId="5113" xr:uid="{00000000-0005-0000-0000-000028140000}"/>
    <cellStyle name="Comma 2 23 6 3 2" xfId="11194" xr:uid="{BD331920-A161-46F4-9A66-2D58E54F0956}"/>
    <cellStyle name="Comma 2 23 6 4" xfId="5114" xr:uid="{00000000-0005-0000-0000-000029140000}"/>
    <cellStyle name="Comma 2 23 6 5" xfId="11192" xr:uid="{C74EEE9C-7C18-4ECF-B205-158EAC531FE3}"/>
    <cellStyle name="Comma 2 23 7" xfId="5115" xr:uid="{00000000-0005-0000-0000-00002A140000}"/>
    <cellStyle name="Comma 2 23 7 2" xfId="5116" xr:uid="{00000000-0005-0000-0000-00002B140000}"/>
    <cellStyle name="Comma 2 23 7 2 2" xfId="11196" xr:uid="{B4416CB6-8D88-4673-AB51-BA6FFCC6095C}"/>
    <cellStyle name="Comma 2 23 7 3" xfId="5117" xr:uid="{00000000-0005-0000-0000-00002C140000}"/>
    <cellStyle name="Comma 2 23 7 3 2" xfId="11197" xr:uid="{9D26C56A-8AAE-46FF-935C-8FCD73ADE74C}"/>
    <cellStyle name="Comma 2 23 7 4" xfId="5118" xr:uid="{00000000-0005-0000-0000-00002D140000}"/>
    <cellStyle name="Comma 2 23 7 5" xfId="11195" xr:uid="{47D05F23-6C9F-42F6-A4B5-83E4BC141C34}"/>
    <cellStyle name="Comma 2 23 8" xfId="5119" xr:uid="{00000000-0005-0000-0000-00002E140000}"/>
    <cellStyle name="Comma 2 23 8 2" xfId="5120" xr:uid="{00000000-0005-0000-0000-00002F140000}"/>
    <cellStyle name="Comma 2 23 8 2 2" xfId="11199" xr:uid="{195FE8D5-FCFC-4566-A0EF-D1A53091CD1D}"/>
    <cellStyle name="Comma 2 23 8 3" xfId="5121" xr:uid="{00000000-0005-0000-0000-000030140000}"/>
    <cellStyle name="Comma 2 23 8 3 2" xfId="11200" xr:uid="{AB1FB816-13E9-4C2F-8F2C-583AEDB796CE}"/>
    <cellStyle name="Comma 2 23 8 4" xfId="5122" xr:uid="{00000000-0005-0000-0000-000031140000}"/>
    <cellStyle name="Comma 2 23 8 5" xfId="11198" xr:uid="{1256B097-E4C5-4321-99C6-52A5CB69AFA5}"/>
    <cellStyle name="Comma 2 23 9" xfId="5123" xr:uid="{00000000-0005-0000-0000-000032140000}"/>
    <cellStyle name="Comma 2 23 9 2" xfId="5124" xr:uid="{00000000-0005-0000-0000-000033140000}"/>
    <cellStyle name="Comma 2 23 9 2 2" xfId="11202" xr:uid="{1730D8A2-4393-4C8C-9EBB-1153AA771083}"/>
    <cellStyle name="Comma 2 23 9 3" xfId="5125" xr:uid="{00000000-0005-0000-0000-000034140000}"/>
    <cellStyle name="Comma 2 23 9 3 2" xfId="11203" xr:uid="{E6B5CEB7-A8E3-41B3-B07C-647CCD17203A}"/>
    <cellStyle name="Comma 2 23 9 4" xfId="5126" xr:uid="{00000000-0005-0000-0000-000035140000}"/>
    <cellStyle name="Comma 2 23 9 5" xfId="11201" xr:uid="{1F14967A-E4C4-4F0E-A4A3-DB580E23F001}"/>
    <cellStyle name="Comma 2 24" xfId="5127" xr:uid="{00000000-0005-0000-0000-000036140000}"/>
    <cellStyle name="Comma 2 24 10" xfId="5128" xr:uid="{00000000-0005-0000-0000-000037140000}"/>
    <cellStyle name="Comma 2 24 10 2" xfId="11205" xr:uid="{93F148EE-ABB2-4E49-9C9E-157D5EEB8495}"/>
    <cellStyle name="Comma 2 24 11" xfId="5129" xr:uid="{00000000-0005-0000-0000-000038140000}"/>
    <cellStyle name="Comma 2 24 11 2" xfId="11206" xr:uid="{7A72AB72-EEC2-4D0D-BE4A-9B986FD8C4A7}"/>
    <cellStyle name="Comma 2 24 12" xfId="5130" xr:uid="{00000000-0005-0000-0000-000039140000}"/>
    <cellStyle name="Comma 2 24 13" xfId="11204" xr:uid="{FDE83781-9A8B-4C19-B57F-626F70B2997B}"/>
    <cellStyle name="Comma 2 24 2" xfId="5131" xr:uid="{00000000-0005-0000-0000-00003A140000}"/>
    <cellStyle name="Comma 2 24 2 2" xfId="5132" xr:uid="{00000000-0005-0000-0000-00003B140000}"/>
    <cellStyle name="Comma 2 24 2 2 2" xfId="11208" xr:uid="{8410FEB3-0B6C-497B-9B6F-1F751E28419C}"/>
    <cellStyle name="Comma 2 24 2 3" xfId="5133" xr:uid="{00000000-0005-0000-0000-00003C140000}"/>
    <cellStyle name="Comma 2 24 2 3 2" xfId="11209" xr:uid="{F2995528-F4B9-4830-B6F1-9C04815AE844}"/>
    <cellStyle name="Comma 2 24 2 4" xfId="5134" xr:uid="{00000000-0005-0000-0000-00003D140000}"/>
    <cellStyle name="Comma 2 24 2 5" xfId="11207" xr:uid="{665F44C4-BC16-4B7E-8EBC-1BBF62A45971}"/>
    <cellStyle name="Comma 2 24 3" xfId="5135" xr:uid="{00000000-0005-0000-0000-00003E140000}"/>
    <cellStyle name="Comma 2 24 3 2" xfId="5136" xr:uid="{00000000-0005-0000-0000-00003F140000}"/>
    <cellStyle name="Comma 2 24 3 2 2" xfId="11211" xr:uid="{08730487-C69A-4256-B917-6A2A8AF1975B}"/>
    <cellStyle name="Comma 2 24 3 3" xfId="5137" xr:uid="{00000000-0005-0000-0000-000040140000}"/>
    <cellStyle name="Comma 2 24 3 3 2" xfId="11212" xr:uid="{FA2A030C-F7D5-41C2-B4A5-40B3655E9EF4}"/>
    <cellStyle name="Comma 2 24 3 4" xfId="5138" xr:uid="{00000000-0005-0000-0000-000041140000}"/>
    <cellStyle name="Comma 2 24 3 5" xfId="11210" xr:uid="{677259E8-8D56-4E38-A65E-7F933214AB34}"/>
    <cellStyle name="Comma 2 24 4" xfId="5139" xr:uid="{00000000-0005-0000-0000-000042140000}"/>
    <cellStyle name="Comma 2 24 4 2" xfId="5140" xr:uid="{00000000-0005-0000-0000-000043140000}"/>
    <cellStyle name="Comma 2 24 4 2 2" xfId="11214" xr:uid="{874B5FA7-7238-42FC-B598-5BDCE25F2933}"/>
    <cellStyle name="Comma 2 24 4 3" xfId="5141" xr:uid="{00000000-0005-0000-0000-000044140000}"/>
    <cellStyle name="Comma 2 24 4 3 2" xfId="11215" xr:uid="{E4E81FEA-8893-4EBB-802D-3A807F07DA12}"/>
    <cellStyle name="Comma 2 24 4 4" xfId="5142" xr:uid="{00000000-0005-0000-0000-000045140000}"/>
    <cellStyle name="Comma 2 24 4 5" xfId="11213" xr:uid="{B9DDD658-3286-435D-BEBC-BFAB64385B41}"/>
    <cellStyle name="Comma 2 24 5" xfId="5143" xr:uid="{00000000-0005-0000-0000-000046140000}"/>
    <cellStyle name="Comma 2 24 5 2" xfId="5144" xr:uid="{00000000-0005-0000-0000-000047140000}"/>
    <cellStyle name="Comma 2 24 5 2 2" xfId="11217" xr:uid="{ADAF40AD-4F84-497C-84A6-7C8E96DA39C8}"/>
    <cellStyle name="Comma 2 24 5 3" xfId="5145" xr:uid="{00000000-0005-0000-0000-000048140000}"/>
    <cellStyle name="Comma 2 24 5 3 2" xfId="11218" xr:uid="{29821DE2-4C84-473E-95FF-75112B858DF3}"/>
    <cellStyle name="Comma 2 24 5 4" xfId="5146" xr:uid="{00000000-0005-0000-0000-000049140000}"/>
    <cellStyle name="Comma 2 24 5 5" xfId="11216" xr:uid="{AF6E6652-4DE5-4A5E-851C-558D5CAE6834}"/>
    <cellStyle name="Comma 2 24 6" xfId="5147" xr:uid="{00000000-0005-0000-0000-00004A140000}"/>
    <cellStyle name="Comma 2 24 6 2" xfId="5148" xr:uid="{00000000-0005-0000-0000-00004B140000}"/>
    <cellStyle name="Comma 2 24 6 2 2" xfId="11220" xr:uid="{0531EC53-E34A-4715-8F87-AE4AF35FAB03}"/>
    <cellStyle name="Comma 2 24 6 3" xfId="5149" xr:uid="{00000000-0005-0000-0000-00004C140000}"/>
    <cellStyle name="Comma 2 24 6 3 2" xfId="11221" xr:uid="{DA8D3206-5DED-437D-9097-C4F7ECBE168D}"/>
    <cellStyle name="Comma 2 24 6 4" xfId="5150" xr:uid="{00000000-0005-0000-0000-00004D140000}"/>
    <cellStyle name="Comma 2 24 6 5" xfId="11219" xr:uid="{10E1B7B5-A096-49F3-B532-59A63FC1DC9E}"/>
    <cellStyle name="Comma 2 24 7" xfId="5151" xr:uid="{00000000-0005-0000-0000-00004E140000}"/>
    <cellStyle name="Comma 2 24 7 2" xfId="5152" xr:uid="{00000000-0005-0000-0000-00004F140000}"/>
    <cellStyle name="Comma 2 24 7 2 2" xfId="11223" xr:uid="{3CC717CD-0907-4C57-8FC6-D81E90AB2B1C}"/>
    <cellStyle name="Comma 2 24 7 3" xfId="5153" xr:uid="{00000000-0005-0000-0000-000050140000}"/>
    <cellStyle name="Comma 2 24 7 3 2" xfId="11224" xr:uid="{68FA6F34-8525-4806-80A4-8ECC026D6CAD}"/>
    <cellStyle name="Comma 2 24 7 4" xfId="5154" xr:uid="{00000000-0005-0000-0000-000051140000}"/>
    <cellStyle name="Comma 2 24 7 5" xfId="11222" xr:uid="{FDC5138A-EEA0-40D3-9D75-46144DC6BCAD}"/>
    <cellStyle name="Comma 2 24 8" xfId="5155" xr:uid="{00000000-0005-0000-0000-000052140000}"/>
    <cellStyle name="Comma 2 24 8 2" xfId="5156" xr:uid="{00000000-0005-0000-0000-000053140000}"/>
    <cellStyle name="Comma 2 24 8 2 2" xfId="11226" xr:uid="{FABD01A8-7552-4A42-AA83-CEDFC19D3C15}"/>
    <cellStyle name="Comma 2 24 8 3" xfId="5157" xr:uid="{00000000-0005-0000-0000-000054140000}"/>
    <cellStyle name="Comma 2 24 8 3 2" xfId="11227" xr:uid="{3540EDC0-9E67-415E-B2F6-A1EED34B82D8}"/>
    <cellStyle name="Comma 2 24 8 4" xfId="5158" xr:uid="{00000000-0005-0000-0000-000055140000}"/>
    <cellStyle name="Comma 2 24 8 5" xfId="11225" xr:uid="{B355CB62-37B1-416F-B138-ECE4BC102455}"/>
    <cellStyle name="Comma 2 24 9" xfId="5159" xr:uid="{00000000-0005-0000-0000-000056140000}"/>
    <cellStyle name="Comma 2 24 9 2" xfId="5160" xr:uid="{00000000-0005-0000-0000-000057140000}"/>
    <cellStyle name="Comma 2 24 9 2 2" xfId="11229" xr:uid="{0E59202B-94F7-4333-A813-8608CDD459A0}"/>
    <cellStyle name="Comma 2 24 9 3" xfId="5161" xr:uid="{00000000-0005-0000-0000-000058140000}"/>
    <cellStyle name="Comma 2 24 9 4" xfId="11228" xr:uid="{6BA64208-2933-4CAC-89C4-850F5600B86F}"/>
    <cellStyle name="Comma 2 25" xfId="5162" xr:uid="{00000000-0005-0000-0000-000059140000}"/>
    <cellStyle name="Comma 2 25 2" xfId="5163" xr:uid="{00000000-0005-0000-0000-00005A140000}"/>
    <cellStyle name="Comma 2 25 2 2" xfId="11231" xr:uid="{8CE1AE6B-FC1D-4714-9E71-7645FC848FA4}"/>
    <cellStyle name="Comma 2 25 3" xfId="5164" xr:uid="{00000000-0005-0000-0000-00005B140000}"/>
    <cellStyle name="Comma 2 25 3 2" xfId="11232" xr:uid="{DD868689-246A-4073-9670-7581DB73C7D9}"/>
    <cellStyle name="Comma 2 25 4" xfId="5165" xr:uid="{00000000-0005-0000-0000-00005C140000}"/>
    <cellStyle name="Comma 2 25 5" xfId="11230" xr:uid="{CDEB2CBF-4FC7-4CE6-962B-12AECB22D6C6}"/>
    <cellStyle name="Comma 2 26" xfId="5166" xr:uid="{00000000-0005-0000-0000-00005D140000}"/>
    <cellStyle name="Comma 2 26 2" xfId="5167" xr:uid="{00000000-0005-0000-0000-00005E140000}"/>
    <cellStyle name="Comma 2 26 2 2" xfId="11234" xr:uid="{47CA919A-C3FB-435D-8C31-D5F9989063D9}"/>
    <cellStyle name="Comma 2 26 3" xfId="5168" xr:uid="{00000000-0005-0000-0000-00005F140000}"/>
    <cellStyle name="Comma 2 26 3 2" xfId="11235" xr:uid="{C60DF837-6862-4DB1-B912-0EC8F08D9412}"/>
    <cellStyle name="Comma 2 26 4" xfId="5169" xr:uid="{00000000-0005-0000-0000-000060140000}"/>
    <cellStyle name="Comma 2 26 5" xfId="11233" xr:uid="{5C67AE0A-93EE-4D3F-907C-890073CCC5D2}"/>
    <cellStyle name="Comma 2 27" xfId="5170" xr:uid="{00000000-0005-0000-0000-000061140000}"/>
    <cellStyle name="Comma 2 27 2" xfId="5171" xr:uid="{00000000-0005-0000-0000-000062140000}"/>
    <cellStyle name="Comma 2 27 2 2" xfId="11237" xr:uid="{78640D6C-BE26-4201-8FD0-C07B8E6CE881}"/>
    <cellStyle name="Comma 2 27 3" xfId="5172" xr:uid="{00000000-0005-0000-0000-000063140000}"/>
    <cellStyle name="Comma 2 27 3 2" xfId="11238" xr:uid="{5955FDCB-06E4-486A-AC41-D976063BDF06}"/>
    <cellStyle name="Comma 2 27 4" xfId="5173" xr:uid="{00000000-0005-0000-0000-000064140000}"/>
    <cellStyle name="Comma 2 27 5" xfId="11236" xr:uid="{12006DD7-D409-43E9-9643-1DF5F5288409}"/>
    <cellStyle name="Comma 2 28" xfId="5174" xr:uid="{00000000-0005-0000-0000-000065140000}"/>
    <cellStyle name="Comma 2 28 2" xfId="5175" xr:uid="{00000000-0005-0000-0000-000066140000}"/>
    <cellStyle name="Comma 2 28 2 2" xfId="11240" xr:uid="{6A031FB3-7EAC-4B38-8357-B684C0B2A114}"/>
    <cellStyle name="Comma 2 28 3" xfId="5176" xr:uid="{00000000-0005-0000-0000-000067140000}"/>
    <cellStyle name="Comma 2 28 3 2" xfId="11241" xr:uid="{1AA160DC-842F-4B6E-A082-DB419C87E634}"/>
    <cellStyle name="Comma 2 28 4" xfId="5177" xr:uid="{00000000-0005-0000-0000-000068140000}"/>
    <cellStyle name="Comma 2 28 5" xfId="11239" xr:uid="{41CC230B-9D3A-4810-AA61-3D939AC9CCE4}"/>
    <cellStyle name="Comma 2 29" xfId="5178" xr:uid="{00000000-0005-0000-0000-000069140000}"/>
    <cellStyle name="Comma 2 29 2" xfId="5179" xr:uid="{00000000-0005-0000-0000-00006A140000}"/>
    <cellStyle name="Comma 2 29 2 2" xfId="11243" xr:uid="{5A047B2A-F7F3-4D10-817D-9F4BFD46DFCC}"/>
    <cellStyle name="Comma 2 29 3" xfId="5180" xr:uid="{00000000-0005-0000-0000-00006B140000}"/>
    <cellStyle name="Comma 2 29 3 2" xfId="11244" xr:uid="{129ADD97-3950-4307-81AE-8135204AB6CA}"/>
    <cellStyle name="Comma 2 29 4" xfId="5181" xr:uid="{00000000-0005-0000-0000-00006C140000}"/>
    <cellStyle name="Comma 2 29 5" xfId="11242" xr:uid="{EDD0D932-80AA-431C-BE31-759E8618171B}"/>
    <cellStyle name="Comma 2 3" xfId="5182" xr:uid="{00000000-0005-0000-0000-00006D140000}"/>
    <cellStyle name="Comma 2 3 10" xfId="11245" xr:uid="{5D77F9D7-C39F-4B33-A3FD-9287339F91F6}"/>
    <cellStyle name="Comma 2 3 2" xfId="5183" xr:uid="{00000000-0005-0000-0000-00006E140000}"/>
    <cellStyle name="Comma 2 3 2 2" xfId="5184" xr:uid="{00000000-0005-0000-0000-00006F140000}"/>
    <cellStyle name="Comma 2 3 2 2 10" xfId="5185" xr:uid="{00000000-0005-0000-0000-000070140000}"/>
    <cellStyle name="Comma 2 3 2 2 10 2" xfId="11248" xr:uid="{A088C854-671E-43E0-B9B7-63CF12AA1931}"/>
    <cellStyle name="Comma 2 3 2 2 11" xfId="5186" xr:uid="{00000000-0005-0000-0000-000071140000}"/>
    <cellStyle name="Comma 2 3 2 2 11 2" xfId="11249" xr:uid="{C4F72525-7CBD-48C1-A149-B42EFFE6962C}"/>
    <cellStyle name="Comma 2 3 2 2 12" xfId="5187" xr:uid="{00000000-0005-0000-0000-000072140000}"/>
    <cellStyle name="Comma 2 3 2 2 13" xfId="11247" xr:uid="{A465BB7A-C974-4176-A903-BE4748F2FFB7}"/>
    <cellStyle name="Comma 2 3 2 2 2" xfId="5188" xr:uid="{00000000-0005-0000-0000-000073140000}"/>
    <cellStyle name="Comma 2 3 2 2 2 2" xfId="5189" xr:uid="{00000000-0005-0000-0000-000074140000}"/>
    <cellStyle name="Comma 2 3 2 2 2 2 2" xfId="11251" xr:uid="{780512C2-905A-4669-A0E0-D4832C68EAA2}"/>
    <cellStyle name="Comma 2 3 2 2 2 3" xfId="5190" xr:uid="{00000000-0005-0000-0000-000075140000}"/>
    <cellStyle name="Comma 2 3 2 2 2 3 2" xfId="11252" xr:uid="{16F144C2-C33D-4AA5-8D65-02B3291B3681}"/>
    <cellStyle name="Comma 2 3 2 2 2 4" xfId="5191" xr:uid="{00000000-0005-0000-0000-000076140000}"/>
    <cellStyle name="Comma 2 3 2 2 2 5" xfId="11250" xr:uid="{EB0A5978-3442-460F-AA55-136F9F67FDF9}"/>
    <cellStyle name="Comma 2 3 2 2 3" xfId="5192" xr:uid="{00000000-0005-0000-0000-000077140000}"/>
    <cellStyle name="Comma 2 3 2 2 3 2" xfId="5193" xr:uid="{00000000-0005-0000-0000-000078140000}"/>
    <cellStyle name="Comma 2 3 2 2 3 2 2" xfId="11254" xr:uid="{C1D69F04-643B-4A60-AF50-9498D23D719F}"/>
    <cellStyle name="Comma 2 3 2 2 3 3" xfId="5194" xr:uid="{00000000-0005-0000-0000-000079140000}"/>
    <cellStyle name="Comma 2 3 2 2 3 3 2" xfId="11255" xr:uid="{7C11333C-AA9B-4D25-9821-5DBD2D5B6BFA}"/>
    <cellStyle name="Comma 2 3 2 2 3 4" xfId="5195" xr:uid="{00000000-0005-0000-0000-00007A140000}"/>
    <cellStyle name="Comma 2 3 2 2 3 5" xfId="11253" xr:uid="{1FEDA99C-C011-4A95-B891-2D9DC18B8CBF}"/>
    <cellStyle name="Comma 2 3 2 2 4" xfId="5196" xr:uid="{00000000-0005-0000-0000-00007B140000}"/>
    <cellStyle name="Comma 2 3 2 2 4 2" xfId="5197" xr:uid="{00000000-0005-0000-0000-00007C140000}"/>
    <cellStyle name="Comma 2 3 2 2 4 2 2" xfId="11257" xr:uid="{FC9F7A11-35FD-4EA0-AA79-4009F23E1899}"/>
    <cellStyle name="Comma 2 3 2 2 4 3" xfId="5198" xr:uid="{00000000-0005-0000-0000-00007D140000}"/>
    <cellStyle name="Comma 2 3 2 2 4 3 2" xfId="11258" xr:uid="{F1677D2C-5343-4B4E-BCCD-9F1B673082E5}"/>
    <cellStyle name="Comma 2 3 2 2 4 4" xfId="5199" xr:uid="{00000000-0005-0000-0000-00007E140000}"/>
    <cellStyle name="Comma 2 3 2 2 4 5" xfId="11256" xr:uid="{75D7A633-D022-4D53-99A1-2A39E4CA6197}"/>
    <cellStyle name="Comma 2 3 2 2 5" xfId="5200" xr:uid="{00000000-0005-0000-0000-00007F140000}"/>
    <cellStyle name="Comma 2 3 2 2 5 2" xfId="5201" xr:uid="{00000000-0005-0000-0000-000080140000}"/>
    <cellStyle name="Comma 2 3 2 2 5 2 2" xfId="11260" xr:uid="{6370B668-E3E0-429F-A696-486F3E3FC51C}"/>
    <cellStyle name="Comma 2 3 2 2 5 3" xfId="5202" xr:uid="{00000000-0005-0000-0000-000081140000}"/>
    <cellStyle name="Comma 2 3 2 2 5 3 2" xfId="11261" xr:uid="{3FC5B6C6-C62D-4256-840F-4F0D7E0CEC3A}"/>
    <cellStyle name="Comma 2 3 2 2 5 4" xfId="5203" xr:uid="{00000000-0005-0000-0000-000082140000}"/>
    <cellStyle name="Comma 2 3 2 2 5 5" xfId="11259" xr:uid="{4B744932-36F2-4D07-80A0-435167B0C70A}"/>
    <cellStyle name="Comma 2 3 2 2 6" xfId="5204" xr:uid="{00000000-0005-0000-0000-000083140000}"/>
    <cellStyle name="Comma 2 3 2 2 6 2" xfId="5205" xr:uid="{00000000-0005-0000-0000-000084140000}"/>
    <cellStyle name="Comma 2 3 2 2 6 2 2" xfId="11263" xr:uid="{9B844270-8AE2-4266-BC67-062779CC9793}"/>
    <cellStyle name="Comma 2 3 2 2 6 3" xfId="5206" xr:uid="{00000000-0005-0000-0000-000085140000}"/>
    <cellStyle name="Comma 2 3 2 2 6 3 2" xfId="11264" xr:uid="{0D4937B0-0D97-4C80-8B1F-D4D67F6BC4DC}"/>
    <cellStyle name="Comma 2 3 2 2 6 4" xfId="5207" xr:uid="{00000000-0005-0000-0000-000086140000}"/>
    <cellStyle name="Comma 2 3 2 2 6 5" xfId="11262" xr:uid="{C48E47D7-036E-437C-A7E3-C2E39868B40D}"/>
    <cellStyle name="Comma 2 3 2 2 7" xfId="5208" xr:uid="{00000000-0005-0000-0000-000087140000}"/>
    <cellStyle name="Comma 2 3 2 2 7 2" xfId="5209" xr:uid="{00000000-0005-0000-0000-000088140000}"/>
    <cellStyle name="Comma 2 3 2 2 7 2 2" xfId="11266" xr:uid="{FD6606DA-E94C-48B6-AD1B-2C060EDF3DA9}"/>
    <cellStyle name="Comma 2 3 2 2 7 3" xfId="5210" xr:uid="{00000000-0005-0000-0000-000089140000}"/>
    <cellStyle name="Comma 2 3 2 2 7 3 2" xfId="11267" xr:uid="{35FB2E0B-46DB-4A63-A796-262A5338121C}"/>
    <cellStyle name="Comma 2 3 2 2 7 4" xfId="5211" xr:uid="{00000000-0005-0000-0000-00008A140000}"/>
    <cellStyle name="Comma 2 3 2 2 7 5" xfId="11265" xr:uid="{8C03F89D-67AB-4059-B635-E23853AC2C6E}"/>
    <cellStyle name="Comma 2 3 2 2 8" xfId="5212" xr:uid="{00000000-0005-0000-0000-00008B140000}"/>
    <cellStyle name="Comma 2 3 2 2 8 2" xfId="5213" xr:uid="{00000000-0005-0000-0000-00008C140000}"/>
    <cellStyle name="Comma 2 3 2 2 8 2 2" xfId="11269" xr:uid="{B220EEB2-6C0F-4651-98C3-BFEF1C9D85AB}"/>
    <cellStyle name="Comma 2 3 2 2 8 3" xfId="5214" xr:uid="{00000000-0005-0000-0000-00008D140000}"/>
    <cellStyle name="Comma 2 3 2 2 8 3 2" xfId="11270" xr:uid="{F4B6BAA4-8CEC-41C0-B6C5-C20BF0065854}"/>
    <cellStyle name="Comma 2 3 2 2 8 4" xfId="5215" xr:uid="{00000000-0005-0000-0000-00008E140000}"/>
    <cellStyle name="Comma 2 3 2 2 8 5" xfId="11268" xr:uid="{6F925283-3ECB-4FD4-B8BF-890B7BE5FB5F}"/>
    <cellStyle name="Comma 2 3 2 2 9" xfId="5216" xr:uid="{00000000-0005-0000-0000-00008F140000}"/>
    <cellStyle name="Comma 2 3 2 2 9 2" xfId="5217" xr:uid="{00000000-0005-0000-0000-000090140000}"/>
    <cellStyle name="Comma 2 3 2 2 9 2 2" xfId="11272" xr:uid="{A9A3B938-8B41-4201-AFA2-5399DF217E11}"/>
    <cellStyle name="Comma 2 3 2 2 9 3" xfId="5218" xr:uid="{00000000-0005-0000-0000-000091140000}"/>
    <cellStyle name="Comma 2 3 2 2 9 4" xfId="11271" xr:uid="{133CED2B-DB20-4F77-9553-E9BBAB281C5D}"/>
    <cellStyle name="Comma 2 3 2 3" xfId="5219" xr:uid="{00000000-0005-0000-0000-000092140000}"/>
    <cellStyle name="Comma 2 3 2 3 2" xfId="5220" xr:uid="{00000000-0005-0000-0000-000093140000}"/>
    <cellStyle name="Comma 2 3 2 3 2 2" xfId="11274" xr:uid="{237119F5-459C-452A-BFBA-AFA48A07D5E5}"/>
    <cellStyle name="Comma 2 3 2 3 3" xfId="5221" xr:uid="{00000000-0005-0000-0000-000094140000}"/>
    <cellStyle name="Comma 2 3 2 3 4" xfId="11273" xr:uid="{4F648A5F-751A-47B2-8EB6-489E18EA3E3B}"/>
    <cellStyle name="Comma 2 3 2 4" xfId="5222" xr:uid="{00000000-0005-0000-0000-000095140000}"/>
    <cellStyle name="Comma 2 3 2 5" xfId="11246" xr:uid="{FE4FB58B-A087-41C1-A22B-006CB7737E5E}"/>
    <cellStyle name="Comma 2 3 3" xfId="5223" xr:uid="{00000000-0005-0000-0000-000096140000}"/>
    <cellStyle name="Comma 2 3 3 2" xfId="5224" xr:uid="{00000000-0005-0000-0000-000097140000}"/>
    <cellStyle name="Comma 2 3 3 2 10" xfId="5225" xr:uid="{00000000-0005-0000-0000-000098140000}"/>
    <cellStyle name="Comma 2 3 3 2 10 2" xfId="11277" xr:uid="{40270F5F-13A2-454E-A763-68CFD7EC88A8}"/>
    <cellStyle name="Comma 2 3 3 2 11" xfId="5226" xr:uid="{00000000-0005-0000-0000-000099140000}"/>
    <cellStyle name="Comma 2 3 3 2 11 2" xfId="11278" xr:uid="{653D6DC6-99CA-47C8-8BD6-3E7056A5DA93}"/>
    <cellStyle name="Comma 2 3 3 2 12" xfId="5227" xr:uid="{00000000-0005-0000-0000-00009A140000}"/>
    <cellStyle name="Comma 2 3 3 2 13" xfId="11276" xr:uid="{A613029A-1CE6-4F5C-84C5-981613D9379C}"/>
    <cellStyle name="Comma 2 3 3 2 2" xfId="5228" xr:uid="{00000000-0005-0000-0000-00009B140000}"/>
    <cellStyle name="Comma 2 3 3 2 2 2" xfId="5229" xr:uid="{00000000-0005-0000-0000-00009C140000}"/>
    <cellStyle name="Comma 2 3 3 2 2 2 2" xfId="11280" xr:uid="{07441798-8921-468C-A647-26EC1AE487A3}"/>
    <cellStyle name="Comma 2 3 3 2 2 3" xfId="5230" xr:uid="{00000000-0005-0000-0000-00009D140000}"/>
    <cellStyle name="Comma 2 3 3 2 2 3 2" xfId="11281" xr:uid="{F6A31C82-9C40-4129-8074-B9FD1CCC618B}"/>
    <cellStyle name="Comma 2 3 3 2 2 4" xfId="5231" xr:uid="{00000000-0005-0000-0000-00009E140000}"/>
    <cellStyle name="Comma 2 3 3 2 2 5" xfId="11279" xr:uid="{AE16C93F-4DF2-4F49-9617-27126AAB47A7}"/>
    <cellStyle name="Comma 2 3 3 2 3" xfId="5232" xr:uid="{00000000-0005-0000-0000-00009F140000}"/>
    <cellStyle name="Comma 2 3 3 2 3 2" xfId="5233" xr:uid="{00000000-0005-0000-0000-0000A0140000}"/>
    <cellStyle name="Comma 2 3 3 2 3 2 2" xfId="11283" xr:uid="{BAF1E84B-6907-4F17-ADEB-25A40B5CC29A}"/>
    <cellStyle name="Comma 2 3 3 2 3 3" xfId="5234" xr:uid="{00000000-0005-0000-0000-0000A1140000}"/>
    <cellStyle name="Comma 2 3 3 2 3 3 2" xfId="11284" xr:uid="{8C83864B-4BE3-4A1C-8BEC-A26F10F10F2D}"/>
    <cellStyle name="Comma 2 3 3 2 3 4" xfId="5235" xr:uid="{00000000-0005-0000-0000-0000A2140000}"/>
    <cellStyle name="Comma 2 3 3 2 3 5" xfId="11282" xr:uid="{90CD3344-5D1E-44B7-8409-F04D33FC8180}"/>
    <cellStyle name="Comma 2 3 3 2 4" xfId="5236" xr:uid="{00000000-0005-0000-0000-0000A3140000}"/>
    <cellStyle name="Comma 2 3 3 2 4 2" xfId="5237" xr:uid="{00000000-0005-0000-0000-0000A4140000}"/>
    <cellStyle name="Comma 2 3 3 2 4 2 2" xfId="11286" xr:uid="{C694DC5B-2541-41CD-9047-37267BCD0179}"/>
    <cellStyle name="Comma 2 3 3 2 4 3" xfId="5238" xr:uid="{00000000-0005-0000-0000-0000A5140000}"/>
    <cellStyle name="Comma 2 3 3 2 4 3 2" xfId="11287" xr:uid="{B98159D5-53E0-49C6-B2C2-E5D3FD055AB3}"/>
    <cellStyle name="Comma 2 3 3 2 4 4" xfId="5239" xr:uid="{00000000-0005-0000-0000-0000A6140000}"/>
    <cellStyle name="Comma 2 3 3 2 4 5" xfId="11285" xr:uid="{17BA14C6-816B-4213-98F1-A9C5779EF569}"/>
    <cellStyle name="Comma 2 3 3 2 5" xfId="5240" xr:uid="{00000000-0005-0000-0000-0000A7140000}"/>
    <cellStyle name="Comma 2 3 3 2 5 2" xfId="5241" xr:uid="{00000000-0005-0000-0000-0000A8140000}"/>
    <cellStyle name="Comma 2 3 3 2 5 2 2" xfId="11289" xr:uid="{81FB8B23-D071-4BD2-8689-AFED730B8F2F}"/>
    <cellStyle name="Comma 2 3 3 2 5 3" xfId="5242" xr:uid="{00000000-0005-0000-0000-0000A9140000}"/>
    <cellStyle name="Comma 2 3 3 2 5 3 2" xfId="11290" xr:uid="{A1A9987B-F825-40FB-8E89-A74222B9D8C8}"/>
    <cellStyle name="Comma 2 3 3 2 5 4" xfId="5243" xr:uid="{00000000-0005-0000-0000-0000AA140000}"/>
    <cellStyle name="Comma 2 3 3 2 5 5" xfId="11288" xr:uid="{D293F951-8CED-4A66-AB96-DA1B35430DD2}"/>
    <cellStyle name="Comma 2 3 3 2 6" xfId="5244" xr:uid="{00000000-0005-0000-0000-0000AB140000}"/>
    <cellStyle name="Comma 2 3 3 2 6 2" xfId="5245" xr:uid="{00000000-0005-0000-0000-0000AC140000}"/>
    <cellStyle name="Comma 2 3 3 2 6 2 2" xfId="11292" xr:uid="{A1B1B2B0-1426-4E2F-A147-69FC0775A551}"/>
    <cellStyle name="Comma 2 3 3 2 6 3" xfId="5246" xr:uid="{00000000-0005-0000-0000-0000AD140000}"/>
    <cellStyle name="Comma 2 3 3 2 6 3 2" xfId="11293" xr:uid="{B5B1B9CF-ED40-4BDA-8C04-10C33B5C208C}"/>
    <cellStyle name="Comma 2 3 3 2 6 4" xfId="5247" xr:uid="{00000000-0005-0000-0000-0000AE140000}"/>
    <cellStyle name="Comma 2 3 3 2 6 5" xfId="11291" xr:uid="{D2204AED-B4F6-4688-B2BA-66CFE2360852}"/>
    <cellStyle name="Comma 2 3 3 2 7" xfId="5248" xr:uid="{00000000-0005-0000-0000-0000AF140000}"/>
    <cellStyle name="Comma 2 3 3 2 7 2" xfId="5249" xr:uid="{00000000-0005-0000-0000-0000B0140000}"/>
    <cellStyle name="Comma 2 3 3 2 7 2 2" xfId="11295" xr:uid="{B99D9C89-D421-476A-B0A8-2BDDA5AC28D5}"/>
    <cellStyle name="Comma 2 3 3 2 7 3" xfId="5250" xr:uid="{00000000-0005-0000-0000-0000B1140000}"/>
    <cellStyle name="Comma 2 3 3 2 7 3 2" xfId="11296" xr:uid="{E2E57F3A-B795-40DF-A196-33FCE7840225}"/>
    <cellStyle name="Comma 2 3 3 2 7 4" xfId="5251" xr:uid="{00000000-0005-0000-0000-0000B2140000}"/>
    <cellStyle name="Comma 2 3 3 2 7 5" xfId="11294" xr:uid="{D50700BB-F7E3-4C1F-BB58-3681E3807BD8}"/>
    <cellStyle name="Comma 2 3 3 2 8" xfId="5252" xr:uid="{00000000-0005-0000-0000-0000B3140000}"/>
    <cellStyle name="Comma 2 3 3 2 8 2" xfId="5253" xr:uid="{00000000-0005-0000-0000-0000B4140000}"/>
    <cellStyle name="Comma 2 3 3 2 8 2 2" xfId="11298" xr:uid="{9088F4C7-E81E-4061-B6E7-F3DBA87F6A89}"/>
    <cellStyle name="Comma 2 3 3 2 8 3" xfId="5254" xr:uid="{00000000-0005-0000-0000-0000B5140000}"/>
    <cellStyle name="Comma 2 3 3 2 8 3 2" xfId="11299" xr:uid="{D435FE54-08C7-4299-977C-A63121F744F2}"/>
    <cellStyle name="Comma 2 3 3 2 8 4" xfId="5255" xr:uid="{00000000-0005-0000-0000-0000B6140000}"/>
    <cellStyle name="Comma 2 3 3 2 8 5" xfId="11297" xr:uid="{051E208D-8E8E-4C03-937B-417C569E4DB2}"/>
    <cellStyle name="Comma 2 3 3 2 9" xfId="5256" xr:uid="{00000000-0005-0000-0000-0000B7140000}"/>
    <cellStyle name="Comma 2 3 3 2 9 2" xfId="5257" xr:uid="{00000000-0005-0000-0000-0000B8140000}"/>
    <cellStyle name="Comma 2 3 3 2 9 2 2" xfId="11301" xr:uid="{4253E424-1F17-4EED-897C-B5C343BF3A0D}"/>
    <cellStyle name="Comma 2 3 3 2 9 3" xfId="5258" xr:uid="{00000000-0005-0000-0000-0000B9140000}"/>
    <cellStyle name="Comma 2 3 3 2 9 4" xfId="11300" xr:uid="{FAC6FAD4-2D7C-452E-B40B-24533FD756F0}"/>
    <cellStyle name="Comma 2 3 3 3" xfId="5259" xr:uid="{00000000-0005-0000-0000-0000BA140000}"/>
    <cellStyle name="Comma 2 3 3 3 2" xfId="5260" xr:uid="{00000000-0005-0000-0000-0000BB140000}"/>
    <cellStyle name="Comma 2 3 3 3 2 2" xfId="11303" xr:uid="{ED6A03DA-D713-434F-84FD-2ABF7AE284A3}"/>
    <cellStyle name="Comma 2 3 3 3 3" xfId="5261" xr:uid="{00000000-0005-0000-0000-0000BC140000}"/>
    <cellStyle name="Comma 2 3 3 3 4" xfId="11302" xr:uid="{A03FE444-D450-4C43-A4E8-0C3B6406BFE3}"/>
    <cellStyle name="Comma 2 3 3 4" xfId="5262" xr:uid="{00000000-0005-0000-0000-0000BD140000}"/>
    <cellStyle name="Comma 2 3 3 5" xfId="11275" xr:uid="{4AC2E3E4-386E-46B4-9F26-72EEAF9F1F46}"/>
    <cellStyle name="Comma 2 3 4" xfId="5263" xr:uid="{00000000-0005-0000-0000-0000BE140000}"/>
    <cellStyle name="Comma 2 3 4 2" xfId="5264" xr:uid="{00000000-0005-0000-0000-0000BF140000}"/>
    <cellStyle name="Comma 2 3 4 2 10" xfId="5265" xr:uid="{00000000-0005-0000-0000-0000C0140000}"/>
    <cellStyle name="Comma 2 3 4 2 10 2" xfId="11306" xr:uid="{35CCB1F8-30EA-49E7-B1D6-E8D6354320A8}"/>
    <cellStyle name="Comma 2 3 4 2 11" xfId="5266" xr:uid="{00000000-0005-0000-0000-0000C1140000}"/>
    <cellStyle name="Comma 2 3 4 2 11 2" xfId="11307" xr:uid="{5559A6F3-3104-4E0B-9EF8-339A7ECB577B}"/>
    <cellStyle name="Comma 2 3 4 2 12" xfId="5267" xr:uid="{00000000-0005-0000-0000-0000C2140000}"/>
    <cellStyle name="Comma 2 3 4 2 13" xfId="11305" xr:uid="{586A558C-FBCF-4AF0-9BD5-A98A3E0503D8}"/>
    <cellStyle name="Comma 2 3 4 2 2" xfId="5268" xr:uid="{00000000-0005-0000-0000-0000C3140000}"/>
    <cellStyle name="Comma 2 3 4 2 2 2" xfId="5269" xr:uid="{00000000-0005-0000-0000-0000C4140000}"/>
    <cellStyle name="Comma 2 3 4 2 2 2 2" xfId="11309" xr:uid="{0A55BB47-F6A7-4B2D-978E-3C8DFA8EC568}"/>
    <cellStyle name="Comma 2 3 4 2 2 3" xfId="5270" xr:uid="{00000000-0005-0000-0000-0000C5140000}"/>
    <cellStyle name="Comma 2 3 4 2 2 3 2" xfId="11310" xr:uid="{16453F9A-17F4-4D3F-A81B-8F9D632D9926}"/>
    <cellStyle name="Comma 2 3 4 2 2 4" xfId="5271" xr:uid="{00000000-0005-0000-0000-0000C6140000}"/>
    <cellStyle name="Comma 2 3 4 2 2 5" xfId="11308" xr:uid="{4131EB12-4996-4D91-BD95-7FD9245C6567}"/>
    <cellStyle name="Comma 2 3 4 2 3" xfId="5272" xr:uid="{00000000-0005-0000-0000-0000C7140000}"/>
    <cellStyle name="Comma 2 3 4 2 3 2" xfId="5273" xr:uid="{00000000-0005-0000-0000-0000C8140000}"/>
    <cellStyle name="Comma 2 3 4 2 3 2 2" xfId="11312" xr:uid="{63F2BD92-DE30-460D-B16A-3C7984B3CF4C}"/>
    <cellStyle name="Comma 2 3 4 2 3 3" xfId="5274" xr:uid="{00000000-0005-0000-0000-0000C9140000}"/>
    <cellStyle name="Comma 2 3 4 2 3 3 2" xfId="11313" xr:uid="{CBFADEF8-81D5-4FDF-BCB1-AB4C02E9A290}"/>
    <cellStyle name="Comma 2 3 4 2 3 4" xfId="5275" xr:uid="{00000000-0005-0000-0000-0000CA140000}"/>
    <cellStyle name="Comma 2 3 4 2 3 5" xfId="11311" xr:uid="{46390BF4-78D4-4F15-BCB7-3122022F950C}"/>
    <cellStyle name="Comma 2 3 4 2 4" xfId="5276" xr:uid="{00000000-0005-0000-0000-0000CB140000}"/>
    <cellStyle name="Comma 2 3 4 2 4 2" xfId="5277" xr:uid="{00000000-0005-0000-0000-0000CC140000}"/>
    <cellStyle name="Comma 2 3 4 2 4 2 2" xfId="11315" xr:uid="{59709D16-AD7B-496E-ACD5-356834F92E3E}"/>
    <cellStyle name="Comma 2 3 4 2 4 3" xfId="5278" xr:uid="{00000000-0005-0000-0000-0000CD140000}"/>
    <cellStyle name="Comma 2 3 4 2 4 3 2" xfId="11316" xr:uid="{43DA1402-B119-4C42-95B9-8FF77A4BC922}"/>
    <cellStyle name="Comma 2 3 4 2 4 4" xfId="5279" xr:uid="{00000000-0005-0000-0000-0000CE140000}"/>
    <cellStyle name="Comma 2 3 4 2 4 5" xfId="11314" xr:uid="{3B16A684-4B31-4375-8108-BC97E0014696}"/>
    <cellStyle name="Comma 2 3 4 2 5" xfId="5280" xr:uid="{00000000-0005-0000-0000-0000CF140000}"/>
    <cellStyle name="Comma 2 3 4 2 5 2" xfId="5281" xr:uid="{00000000-0005-0000-0000-0000D0140000}"/>
    <cellStyle name="Comma 2 3 4 2 5 2 2" xfId="11318" xr:uid="{8F6FF3D6-959F-457B-AC5E-D8CC0CF6856E}"/>
    <cellStyle name="Comma 2 3 4 2 5 3" xfId="5282" xr:uid="{00000000-0005-0000-0000-0000D1140000}"/>
    <cellStyle name="Comma 2 3 4 2 5 3 2" xfId="11319" xr:uid="{E1F3F1CA-FD75-4124-884D-49D1F09A11AE}"/>
    <cellStyle name="Comma 2 3 4 2 5 4" xfId="5283" xr:uid="{00000000-0005-0000-0000-0000D2140000}"/>
    <cellStyle name="Comma 2 3 4 2 5 5" xfId="11317" xr:uid="{EBF5A744-E3C9-418F-82AE-9C95351D5797}"/>
    <cellStyle name="Comma 2 3 4 2 6" xfId="5284" xr:uid="{00000000-0005-0000-0000-0000D3140000}"/>
    <cellStyle name="Comma 2 3 4 2 6 2" xfId="5285" xr:uid="{00000000-0005-0000-0000-0000D4140000}"/>
    <cellStyle name="Comma 2 3 4 2 6 2 2" xfId="11321" xr:uid="{2E497BD1-FDA8-4077-9BD0-18F405724706}"/>
    <cellStyle name="Comma 2 3 4 2 6 3" xfId="5286" xr:uid="{00000000-0005-0000-0000-0000D5140000}"/>
    <cellStyle name="Comma 2 3 4 2 6 3 2" xfId="11322" xr:uid="{C90067A6-830C-49D5-9A7C-FBD3F016F1F6}"/>
    <cellStyle name="Comma 2 3 4 2 6 4" xfId="5287" xr:uid="{00000000-0005-0000-0000-0000D6140000}"/>
    <cellStyle name="Comma 2 3 4 2 6 5" xfId="11320" xr:uid="{1683B651-0F36-4086-8331-F68BBB8BCA16}"/>
    <cellStyle name="Comma 2 3 4 2 7" xfId="5288" xr:uid="{00000000-0005-0000-0000-0000D7140000}"/>
    <cellStyle name="Comma 2 3 4 2 7 2" xfId="5289" xr:uid="{00000000-0005-0000-0000-0000D8140000}"/>
    <cellStyle name="Comma 2 3 4 2 7 2 2" xfId="11324" xr:uid="{C917F95F-A096-409E-AF91-89A72006C45B}"/>
    <cellStyle name="Comma 2 3 4 2 7 3" xfId="5290" xr:uid="{00000000-0005-0000-0000-0000D9140000}"/>
    <cellStyle name="Comma 2 3 4 2 7 3 2" xfId="11325" xr:uid="{035E93F7-D92B-491E-95F2-354F497EFE09}"/>
    <cellStyle name="Comma 2 3 4 2 7 4" xfId="5291" xr:uid="{00000000-0005-0000-0000-0000DA140000}"/>
    <cellStyle name="Comma 2 3 4 2 7 5" xfId="11323" xr:uid="{60B6090D-F1A6-443E-8A8C-BD4833FCDC88}"/>
    <cellStyle name="Comma 2 3 4 2 8" xfId="5292" xr:uid="{00000000-0005-0000-0000-0000DB140000}"/>
    <cellStyle name="Comma 2 3 4 2 8 2" xfId="5293" xr:uid="{00000000-0005-0000-0000-0000DC140000}"/>
    <cellStyle name="Comma 2 3 4 2 8 2 2" xfId="11327" xr:uid="{3DB027ED-C009-44B3-924E-5F5269F16C1A}"/>
    <cellStyle name="Comma 2 3 4 2 8 3" xfId="5294" xr:uid="{00000000-0005-0000-0000-0000DD140000}"/>
    <cellStyle name="Comma 2 3 4 2 8 3 2" xfId="11328" xr:uid="{FC11C35F-F037-4293-8383-D4E52B5AE5D3}"/>
    <cellStyle name="Comma 2 3 4 2 8 4" xfId="5295" xr:uid="{00000000-0005-0000-0000-0000DE140000}"/>
    <cellStyle name="Comma 2 3 4 2 8 5" xfId="11326" xr:uid="{DD4116EC-02BD-4A69-9F36-FA91F494AAC9}"/>
    <cellStyle name="Comma 2 3 4 2 9" xfId="5296" xr:uid="{00000000-0005-0000-0000-0000DF140000}"/>
    <cellStyle name="Comma 2 3 4 2 9 2" xfId="5297" xr:uid="{00000000-0005-0000-0000-0000E0140000}"/>
    <cellStyle name="Comma 2 3 4 2 9 2 2" xfId="11330" xr:uid="{F74E3CFC-746D-4188-AE89-25E6C5E0C3A4}"/>
    <cellStyle name="Comma 2 3 4 2 9 3" xfId="5298" xr:uid="{00000000-0005-0000-0000-0000E1140000}"/>
    <cellStyle name="Comma 2 3 4 2 9 4" xfId="11329" xr:uid="{3940ECFC-1F63-4326-8411-BCA0D4A1CB8A}"/>
    <cellStyle name="Comma 2 3 4 3" xfId="5299" xr:uid="{00000000-0005-0000-0000-0000E2140000}"/>
    <cellStyle name="Comma 2 3 4 3 2" xfId="5300" xr:uid="{00000000-0005-0000-0000-0000E3140000}"/>
    <cellStyle name="Comma 2 3 4 3 2 2" xfId="11332" xr:uid="{62694475-45C4-42FA-9259-391862E7B137}"/>
    <cellStyle name="Comma 2 3 4 3 3" xfId="5301" xr:uid="{00000000-0005-0000-0000-0000E4140000}"/>
    <cellStyle name="Comma 2 3 4 3 4" xfId="11331" xr:uid="{A731E5F1-8D75-4728-88A4-A03DE1118FFA}"/>
    <cellStyle name="Comma 2 3 4 4" xfId="5302" xr:uid="{00000000-0005-0000-0000-0000E5140000}"/>
    <cellStyle name="Comma 2 3 4 5" xfId="11304" xr:uid="{344A8B79-2920-44C0-9114-DBE1953BD95C}"/>
    <cellStyle name="Comma 2 3 5" xfId="5303" xr:uid="{00000000-0005-0000-0000-0000E6140000}"/>
    <cellStyle name="Comma 2 3 5 2" xfId="5304" xr:uid="{00000000-0005-0000-0000-0000E7140000}"/>
    <cellStyle name="Comma 2 3 5 2 10" xfId="5305" xr:uid="{00000000-0005-0000-0000-0000E8140000}"/>
    <cellStyle name="Comma 2 3 5 2 10 2" xfId="11335" xr:uid="{7D4775A4-712A-4CFA-8C9B-E7D9A9226C5D}"/>
    <cellStyle name="Comma 2 3 5 2 11" xfId="5306" xr:uid="{00000000-0005-0000-0000-0000E9140000}"/>
    <cellStyle name="Comma 2 3 5 2 11 2" xfId="11336" xr:uid="{953B3800-736C-4920-A288-6BE87A716752}"/>
    <cellStyle name="Comma 2 3 5 2 12" xfId="5307" xr:uid="{00000000-0005-0000-0000-0000EA140000}"/>
    <cellStyle name="Comma 2 3 5 2 13" xfId="11334" xr:uid="{05BEDEAD-DFE0-4096-9A6E-AEB67676235A}"/>
    <cellStyle name="Comma 2 3 5 2 2" xfId="5308" xr:uid="{00000000-0005-0000-0000-0000EB140000}"/>
    <cellStyle name="Comma 2 3 5 2 2 2" xfId="5309" xr:uid="{00000000-0005-0000-0000-0000EC140000}"/>
    <cellStyle name="Comma 2 3 5 2 2 2 2" xfId="11338" xr:uid="{5566CD8E-321A-49E8-83C4-0CD76E3E4E4E}"/>
    <cellStyle name="Comma 2 3 5 2 2 3" xfId="5310" xr:uid="{00000000-0005-0000-0000-0000ED140000}"/>
    <cellStyle name="Comma 2 3 5 2 2 3 2" xfId="11339" xr:uid="{DBC94F80-794A-4913-B8BC-075565F6D252}"/>
    <cellStyle name="Comma 2 3 5 2 2 4" xfId="5311" xr:uid="{00000000-0005-0000-0000-0000EE140000}"/>
    <cellStyle name="Comma 2 3 5 2 2 5" xfId="11337" xr:uid="{E34FE179-9579-4C0A-9CDF-5D97D42AB3B7}"/>
    <cellStyle name="Comma 2 3 5 2 3" xfId="5312" xr:uid="{00000000-0005-0000-0000-0000EF140000}"/>
    <cellStyle name="Comma 2 3 5 2 3 2" xfId="5313" xr:uid="{00000000-0005-0000-0000-0000F0140000}"/>
    <cellStyle name="Comma 2 3 5 2 3 2 2" xfId="11341" xr:uid="{EB11892C-3E7E-4A0B-9615-F2714AC06AC2}"/>
    <cellStyle name="Comma 2 3 5 2 3 3" xfId="5314" xr:uid="{00000000-0005-0000-0000-0000F1140000}"/>
    <cellStyle name="Comma 2 3 5 2 3 3 2" xfId="11342" xr:uid="{4B0C5F7F-2D46-4986-BA98-366FA9393AA4}"/>
    <cellStyle name="Comma 2 3 5 2 3 4" xfId="5315" xr:uid="{00000000-0005-0000-0000-0000F2140000}"/>
    <cellStyle name="Comma 2 3 5 2 3 5" xfId="11340" xr:uid="{2C1E6C6D-4AE0-4980-B981-49F663EB9186}"/>
    <cellStyle name="Comma 2 3 5 2 4" xfId="5316" xr:uid="{00000000-0005-0000-0000-0000F3140000}"/>
    <cellStyle name="Comma 2 3 5 2 4 2" xfId="5317" xr:uid="{00000000-0005-0000-0000-0000F4140000}"/>
    <cellStyle name="Comma 2 3 5 2 4 2 2" xfId="11344" xr:uid="{29FE0488-DB16-49A3-B3B7-F5FB7DE2B404}"/>
    <cellStyle name="Comma 2 3 5 2 4 3" xfId="5318" xr:uid="{00000000-0005-0000-0000-0000F5140000}"/>
    <cellStyle name="Comma 2 3 5 2 4 3 2" xfId="11345" xr:uid="{5BF399FA-87B0-411A-9E3D-B91A9F422CB6}"/>
    <cellStyle name="Comma 2 3 5 2 4 4" xfId="5319" xr:uid="{00000000-0005-0000-0000-0000F6140000}"/>
    <cellStyle name="Comma 2 3 5 2 4 5" xfId="11343" xr:uid="{CB209E27-7054-4121-BBF9-2AEA8899C948}"/>
    <cellStyle name="Comma 2 3 5 2 5" xfId="5320" xr:uid="{00000000-0005-0000-0000-0000F7140000}"/>
    <cellStyle name="Comma 2 3 5 2 5 2" xfId="5321" xr:uid="{00000000-0005-0000-0000-0000F8140000}"/>
    <cellStyle name="Comma 2 3 5 2 5 2 2" xfId="11347" xr:uid="{CC06B9C3-4B2E-4E94-A6BA-35CE6D3CA929}"/>
    <cellStyle name="Comma 2 3 5 2 5 3" xfId="5322" xr:uid="{00000000-0005-0000-0000-0000F9140000}"/>
    <cellStyle name="Comma 2 3 5 2 5 3 2" xfId="11348" xr:uid="{7D7D1C4C-C9BC-499F-A42D-938F3A8CC6AB}"/>
    <cellStyle name="Comma 2 3 5 2 5 4" xfId="5323" xr:uid="{00000000-0005-0000-0000-0000FA140000}"/>
    <cellStyle name="Comma 2 3 5 2 5 5" xfId="11346" xr:uid="{0239FB25-D95C-46F2-98A0-544AFECEFAC5}"/>
    <cellStyle name="Comma 2 3 5 2 6" xfId="5324" xr:uid="{00000000-0005-0000-0000-0000FB140000}"/>
    <cellStyle name="Comma 2 3 5 2 6 2" xfId="5325" xr:uid="{00000000-0005-0000-0000-0000FC140000}"/>
    <cellStyle name="Comma 2 3 5 2 6 2 2" xfId="11350" xr:uid="{A4202B26-2ACC-4786-8B73-FD8F85B7A251}"/>
    <cellStyle name="Comma 2 3 5 2 6 3" xfId="5326" xr:uid="{00000000-0005-0000-0000-0000FD140000}"/>
    <cellStyle name="Comma 2 3 5 2 6 3 2" xfId="11351" xr:uid="{1B1E41B8-09B8-447D-9D55-129AC132D0F8}"/>
    <cellStyle name="Comma 2 3 5 2 6 4" xfId="5327" xr:uid="{00000000-0005-0000-0000-0000FE140000}"/>
    <cellStyle name="Comma 2 3 5 2 6 5" xfId="11349" xr:uid="{D42EE6F3-2CC0-4352-BE5A-A2526226C4A8}"/>
    <cellStyle name="Comma 2 3 5 2 7" xfId="5328" xr:uid="{00000000-0005-0000-0000-0000FF140000}"/>
    <cellStyle name="Comma 2 3 5 2 7 2" xfId="5329" xr:uid="{00000000-0005-0000-0000-000000150000}"/>
    <cellStyle name="Comma 2 3 5 2 7 2 2" xfId="11353" xr:uid="{829C8A50-8C2E-4000-8F55-A1E3A02B52C3}"/>
    <cellStyle name="Comma 2 3 5 2 7 3" xfId="5330" xr:uid="{00000000-0005-0000-0000-000001150000}"/>
    <cellStyle name="Comma 2 3 5 2 7 3 2" xfId="11354" xr:uid="{C19662CE-0297-48D4-8AE5-A95AE21B843C}"/>
    <cellStyle name="Comma 2 3 5 2 7 4" xfId="5331" xr:uid="{00000000-0005-0000-0000-000002150000}"/>
    <cellStyle name="Comma 2 3 5 2 7 5" xfId="11352" xr:uid="{5C4AA968-B388-4C88-8B4D-80A01461633E}"/>
    <cellStyle name="Comma 2 3 5 2 8" xfId="5332" xr:uid="{00000000-0005-0000-0000-000003150000}"/>
    <cellStyle name="Comma 2 3 5 2 8 2" xfId="5333" xr:uid="{00000000-0005-0000-0000-000004150000}"/>
    <cellStyle name="Comma 2 3 5 2 8 2 2" xfId="11356" xr:uid="{2FAB27A8-B963-4096-8E4F-6A1194B9C9DF}"/>
    <cellStyle name="Comma 2 3 5 2 8 3" xfId="5334" xr:uid="{00000000-0005-0000-0000-000005150000}"/>
    <cellStyle name="Comma 2 3 5 2 8 3 2" xfId="11357" xr:uid="{1E3A692E-A776-478A-B8B1-18A24DC1826A}"/>
    <cellStyle name="Comma 2 3 5 2 8 4" xfId="5335" xr:uid="{00000000-0005-0000-0000-000006150000}"/>
    <cellStyle name="Comma 2 3 5 2 8 5" xfId="11355" xr:uid="{FB6192CD-A3C1-4FFC-8845-F0AFC799A552}"/>
    <cellStyle name="Comma 2 3 5 2 9" xfId="5336" xr:uid="{00000000-0005-0000-0000-000007150000}"/>
    <cellStyle name="Comma 2 3 5 2 9 2" xfId="5337" xr:uid="{00000000-0005-0000-0000-000008150000}"/>
    <cellStyle name="Comma 2 3 5 2 9 2 2" xfId="11359" xr:uid="{E6C1105B-D2D8-426D-A66E-C1D14811A001}"/>
    <cellStyle name="Comma 2 3 5 2 9 3" xfId="5338" xr:uid="{00000000-0005-0000-0000-000009150000}"/>
    <cellStyle name="Comma 2 3 5 2 9 4" xfId="11358" xr:uid="{8CCD5871-703B-44A6-AF1C-E0D11AF0E5F7}"/>
    <cellStyle name="Comma 2 3 5 3" xfId="5339" xr:uid="{00000000-0005-0000-0000-00000A150000}"/>
    <cellStyle name="Comma 2 3 5 3 2" xfId="5340" xr:uid="{00000000-0005-0000-0000-00000B150000}"/>
    <cellStyle name="Comma 2 3 5 3 2 2" xfId="11361" xr:uid="{453111D4-C8F3-47F4-ADCC-BE17B0D4059F}"/>
    <cellStyle name="Comma 2 3 5 3 3" xfId="5341" xr:uid="{00000000-0005-0000-0000-00000C150000}"/>
    <cellStyle name="Comma 2 3 5 3 4" xfId="11360" xr:uid="{A37B3247-F7B9-4F96-906A-9B7A45BB2BCA}"/>
    <cellStyle name="Comma 2 3 5 4" xfId="5342" xr:uid="{00000000-0005-0000-0000-00000D150000}"/>
    <cellStyle name="Comma 2 3 5 5" xfId="11333" xr:uid="{2347255F-AA56-42EF-961B-AFC96D5C9EB3}"/>
    <cellStyle name="Comma 2 3 6" xfId="5343" xr:uid="{00000000-0005-0000-0000-00000E150000}"/>
    <cellStyle name="Comma 2 3 6 2" xfId="5344" xr:uid="{00000000-0005-0000-0000-00000F150000}"/>
    <cellStyle name="Comma 2 3 6 2 10" xfId="5345" xr:uid="{00000000-0005-0000-0000-000010150000}"/>
    <cellStyle name="Comma 2 3 6 2 10 2" xfId="11364" xr:uid="{AA388AE8-FB28-455A-B017-86F607BC6DDE}"/>
    <cellStyle name="Comma 2 3 6 2 11" xfId="5346" xr:uid="{00000000-0005-0000-0000-000011150000}"/>
    <cellStyle name="Comma 2 3 6 2 11 2" xfId="11365" xr:uid="{4E1D78F5-A4DB-4BF2-A8E9-00217655322D}"/>
    <cellStyle name="Comma 2 3 6 2 12" xfId="5347" xr:uid="{00000000-0005-0000-0000-000012150000}"/>
    <cellStyle name="Comma 2 3 6 2 13" xfId="11363" xr:uid="{AB6BC285-B6A4-4764-AFA4-8EE0F4D609B3}"/>
    <cellStyle name="Comma 2 3 6 2 2" xfId="5348" xr:uid="{00000000-0005-0000-0000-000013150000}"/>
    <cellStyle name="Comma 2 3 6 2 2 2" xfId="5349" xr:uid="{00000000-0005-0000-0000-000014150000}"/>
    <cellStyle name="Comma 2 3 6 2 2 2 2" xfId="11367" xr:uid="{3E378285-F2F5-4291-B17B-285E19FCD429}"/>
    <cellStyle name="Comma 2 3 6 2 2 3" xfId="5350" xr:uid="{00000000-0005-0000-0000-000015150000}"/>
    <cellStyle name="Comma 2 3 6 2 2 3 2" xfId="11368" xr:uid="{480CA371-DCEB-4665-88DE-8FAF45B58DB8}"/>
    <cellStyle name="Comma 2 3 6 2 2 4" xfId="5351" xr:uid="{00000000-0005-0000-0000-000016150000}"/>
    <cellStyle name="Comma 2 3 6 2 2 5" xfId="11366" xr:uid="{00B2706E-381B-4857-B7F4-AFAE582DC63A}"/>
    <cellStyle name="Comma 2 3 6 2 3" xfId="5352" xr:uid="{00000000-0005-0000-0000-000017150000}"/>
    <cellStyle name="Comma 2 3 6 2 3 2" xfId="5353" xr:uid="{00000000-0005-0000-0000-000018150000}"/>
    <cellStyle name="Comma 2 3 6 2 3 2 2" xfId="11370" xr:uid="{067782F4-C748-4846-9413-3CA358CD10E5}"/>
    <cellStyle name="Comma 2 3 6 2 3 3" xfId="5354" xr:uid="{00000000-0005-0000-0000-000019150000}"/>
    <cellStyle name="Comma 2 3 6 2 3 3 2" xfId="11371" xr:uid="{416301A6-D57F-4DB9-8C75-331F80C2A0DA}"/>
    <cellStyle name="Comma 2 3 6 2 3 4" xfId="5355" xr:uid="{00000000-0005-0000-0000-00001A150000}"/>
    <cellStyle name="Comma 2 3 6 2 3 5" xfId="11369" xr:uid="{6E19D5F0-5625-48FE-8815-9E69FEACAFDF}"/>
    <cellStyle name="Comma 2 3 6 2 4" xfId="5356" xr:uid="{00000000-0005-0000-0000-00001B150000}"/>
    <cellStyle name="Comma 2 3 6 2 4 2" xfId="5357" xr:uid="{00000000-0005-0000-0000-00001C150000}"/>
    <cellStyle name="Comma 2 3 6 2 4 2 2" xfId="11373" xr:uid="{94F36B83-AE57-489C-AA4A-8DA53FC62166}"/>
    <cellStyle name="Comma 2 3 6 2 4 3" xfId="5358" xr:uid="{00000000-0005-0000-0000-00001D150000}"/>
    <cellStyle name="Comma 2 3 6 2 4 3 2" xfId="11374" xr:uid="{278A2FC4-9F93-46C7-BA44-C041A62BC9CE}"/>
    <cellStyle name="Comma 2 3 6 2 4 4" xfId="5359" xr:uid="{00000000-0005-0000-0000-00001E150000}"/>
    <cellStyle name="Comma 2 3 6 2 4 5" xfId="11372" xr:uid="{DA6EDF1A-BDB1-4A92-8000-10BC4A34FC33}"/>
    <cellStyle name="Comma 2 3 6 2 5" xfId="5360" xr:uid="{00000000-0005-0000-0000-00001F150000}"/>
    <cellStyle name="Comma 2 3 6 2 5 2" xfId="5361" xr:uid="{00000000-0005-0000-0000-000020150000}"/>
    <cellStyle name="Comma 2 3 6 2 5 2 2" xfId="11376" xr:uid="{DD8F74DF-D4FF-4385-BF6C-633DFA4BEB8B}"/>
    <cellStyle name="Comma 2 3 6 2 5 3" xfId="5362" xr:uid="{00000000-0005-0000-0000-000021150000}"/>
    <cellStyle name="Comma 2 3 6 2 5 3 2" xfId="11377" xr:uid="{2CE5D87C-7B5D-4577-BAA6-D30F24AC3BE8}"/>
    <cellStyle name="Comma 2 3 6 2 5 4" xfId="5363" xr:uid="{00000000-0005-0000-0000-000022150000}"/>
    <cellStyle name="Comma 2 3 6 2 5 5" xfId="11375" xr:uid="{B015AE44-025A-4A32-874D-3ECF93634BA6}"/>
    <cellStyle name="Comma 2 3 6 2 6" xfId="5364" xr:uid="{00000000-0005-0000-0000-000023150000}"/>
    <cellStyle name="Comma 2 3 6 2 6 2" xfId="5365" xr:uid="{00000000-0005-0000-0000-000024150000}"/>
    <cellStyle name="Comma 2 3 6 2 6 2 2" xfId="11379" xr:uid="{2884A45A-4966-4BD8-991E-80A52A37C9D9}"/>
    <cellStyle name="Comma 2 3 6 2 6 3" xfId="5366" xr:uid="{00000000-0005-0000-0000-000025150000}"/>
    <cellStyle name="Comma 2 3 6 2 6 3 2" xfId="11380" xr:uid="{666222F7-4B17-4D2C-A51C-4B763CE6735E}"/>
    <cellStyle name="Comma 2 3 6 2 6 4" xfId="5367" xr:uid="{00000000-0005-0000-0000-000026150000}"/>
    <cellStyle name="Comma 2 3 6 2 6 5" xfId="11378" xr:uid="{C4F96242-5E2C-4260-92EC-C38FC8A5818A}"/>
    <cellStyle name="Comma 2 3 6 2 7" xfId="5368" xr:uid="{00000000-0005-0000-0000-000027150000}"/>
    <cellStyle name="Comma 2 3 6 2 7 2" xfId="5369" xr:uid="{00000000-0005-0000-0000-000028150000}"/>
    <cellStyle name="Comma 2 3 6 2 7 2 2" xfId="11382" xr:uid="{372747D2-0A6D-4A41-994B-40802DB2864E}"/>
    <cellStyle name="Comma 2 3 6 2 7 3" xfId="5370" xr:uid="{00000000-0005-0000-0000-000029150000}"/>
    <cellStyle name="Comma 2 3 6 2 7 3 2" xfId="11383" xr:uid="{98AD2FE7-EAA0-41E3-8967-1819BBF02FD8}"/>
    <cellStyle name="Comma 2 3 6 2 7 4" xfId="5371" xr:uid="{00000000-0005-0000-0000-00002A150000}"/>
    <cellStyle name="Comma 2 3 6 2 7 5" xfId="11381" xr:uid="{2F5F9D3B-3965-46FC-ADAE-74DA9ECCF790}"/>
    <cellStyle name="Comma 2 3 6 2 8" xfId="5372" xr:uid="{00000000-0005-0000-0000-00002B150000}"/>
    <cellStyle name="Comma 2 3 6 2 8 2" xfId="5373" xr:uid="{00000000-0005-0000-0000-00002C150000}"/>
    <cellStyle name="Comma 2 3 6 2 8 2 2" xfId="11385" xr:uid="{5B9A5B64-1ADB-41FE-B158-ABA6AE78BE55}"/>
    <cellStyle name="Comma 2 3 6 2 8 3" xfId="5374" xr:uid="{00000000-0005-0000-0000-00002D150000}"/>
    <cellStyle name="Comma 2 3 6 2 8 3 2" xfId="11386" xr:uid="{E9F77294-5155-4708-9AFF-D2F48C04364D}"/>
    <cellStyle name="Comma 2 3 6 2 8 4" xfId="5375" xr:uid="{00000000-0005-0000-0000-00002E150000}"/>
    <cellStyle name="Comma 2 3 6 2 8 5" xfId="11384" xr:uid="{F1BAB9C0-5623-4E20-AC40-B5C73AF3662D}"/>
    <cellStyle name="Comma 2 3 6 2 9" xfId="5376" xr:uid="{00000000-0005-0000-0000-00002F150000}"/>
    <cellStyle name="Comma 2 3 6 2 9 2" xfId="5377" xr:uid="{00000000-0005-0000-0000-000030150000}"/>
    <cellStyle name="Comma 2 3 6 2 9 2 2" xfId="11388" xr:uid="{60506A57-720A-4207-B2B1-85EDFA37BC77}"/>
    <cellStyle name="Comma 2 3 6 2 9 3" xfId="5378" xr:uid="{00000000-0005-0000-0000-000031150000}"/>
    <cellStyle name="Comma 2 3 6 2 9 4" xfId="11387" xr:uid="{1E42CEED-7A50-41E0-9BF2-74BE62A4D15E}"/>
    <cellStyle name="Comma 2 3 6 3" xfId="5379" xr:uid="{00000000-0005-0000-0000-000032150000}"/>
    <cellStyle name="Comma 2 3 6 3 2" xfId="5380" xr:uid="{00000000-0005-0000-0000-000033150000}"/>
    <cellStyle name="Comma 2 3 6 3 2 2" xfId="11390" xr:uid="{1C592301-3F6F-49F4-9B1E-33529CEBFC12}"/>
    <cellStyle name="Comma 2 3 6 3 3" xfId="5381" xr:uid="{00000000-0005-0000-0000-000034150000}"/>
    <cellStyle name="Comma 2 3 6 3 4" xfId="11389" xr:uid="{F5DB25FF-23E1-47B0-A104-980281B17E57}"/>
    <cellStyle name="Comma 2 3 6 4" xfId="5382" xr:uid="{00000000-0005-0000-0000-000035150000}"/>
    <cellStyle name="Comma 2 3 6 5" xfId="11362" xr:uid="{BC4C604E-FBB0-483E-A94E-926C14317C87}"/>
    <cellStyle name="Comma 2 3 7" xfId="5383" xr:uid="{00000000-0005-0000-0000-000036150000}"/>
    <cellStyle name="Comma 2 3 7 10" xfId="5384" xr:uid="{00000000-0005-0000-0000-000037150000}"/>
    <cellStyle name="Comma 2 3 7 10 2" xfId="11392" xr:uid="{717271F4-37B2-46BE-B613-2AE9F63E966D}"/>
    <cellStyle name="Comma 2 3 7 11" xfId="5385" xr:uid="{00000000-0005-0000-0000-000038150000}"/>
    <cellStyle name="Comma 2 3 7 11 2" xfId="11393" xr:uid="{04A5C044-C551-43C6-803B-9252CABA3D01}"/>
    <cellStyle name="Comma 2 3 7 12" xfId="5386" xr:uid="{00000000-0005-0000-0000-000039150000}"/>
    <cellStyle name="Comma 2 3 7 13" xfId="11391" xr:uid="{0FBEC53E-0465-4DF5-B698-E53A0C4962BC}"/>
    <cellStyle name="Comma 2 3 7 2" xfId="5387" xr:uid="{00000000-0005-0000-0000-00003A150000}"/>
    <cellStyle name="Comma 2 3 7 2 2" xfId="5388" xr:uid="{00000000-0005-0000-0000-00003B150000}"/>
    <cellStyle name="Comma 2 3 7 2 2 2" xfId="11395" xr:uid="{F9EA54F6-5295-4E3A-95F5-FBE670E10027}"/>
    <cellStyle name="Comma 2 3 7 2 3" xfId="5389" xr:uid="{00000000-0005-0000-0000-00003C150000}"/>
    <cellStyle name="Comma 2 3 7 2 3 2" xfId="11396" xr:uid="{0E800C12-75E9-42EB-9CBB-661E034F701B}"/>
    <cellStyle name="Comma 2 3 7 2 4" xfId="5390" xr:uid="{00000000-0005-0000-0000-00003D150000}"/>
    <cellStyle name="Comma 2 3 7 2 5" xfId="11394" xr:uid="{FF1678E0-84CE-4A32-AAC1-22E30612E0B0}"/>
    <cellStyle name="Comma 2 3 7 3" xfId="5391" xr:uid="{00000000-0005-0000-0000-00003E150000}"/>
    <cellStyle name="Comma 2 3 7 3 2" xfId="5392" xr:uid="{00000000-0005-0000-0000-00003F150000}"/>
    <cellStyle name="Comma 2 3 7 3 2 2" xfId="11398" xr:uid="{8805BB82-12C7-4478-A6EB-E3DDBFDD2733}"/>
    <cellStyle name="Comma 2 3 7 3 3" xfId="5393" xr:uid="{00000000-0005-0000-0000-000040150000}"/>
    <cellStyle name="Comma 2 3 7 3 3 2" xfId="11399" xr:uid="{B39133BB-8C30-4743-A556-79B6BE58DA4B}"/>
    <cellStyle name="Comma 2 3 7 3 4" xfId="5394" xr:uid="{00000000-0005-0000-0000-000041150000}"/>
    <cellStyle name="Comma 2 3 7 3 5" xfId="11397" xr:uid="{C1E02EF6-79E2-44F8-A7DF-E100BCC8A290}"/>
    <cellStyle name="Comma 2 3 7 4" xfId="5395" xr:uid="{00000000-0005-0000-0000-000042150000}"/>
    <cellStyle name="Comma 2 3 7 4 2" xfId="5396" xr:uid="{00000000-0005-0000-0000-000043150000}"/>
    <cellStyle name="Comma 2 3 7 4 2 2" xfId="11401" xr:uid="{052CD9B6-9E23-44A9-998D-B9A7B8A418B9}"/>
    <cellStyle name="Comma 2 3 7 4 3" xfId="5397" xr:uid="{00000000-0005-0000-0000-000044150000}"/>
    <cellStyle name="Comma 2 3 7 4 3 2" xfId="11402" xr:uid="{83710013-A3DE-49FF-B0BA-F3253AB4D961}"/>
    <cellStyle name="Comma 2 3 7 4 4" xfId="5398" xr:uid="{00000000-0005-0000-0000-000045150000}"/>
    <cellStyle name="Comma 2 3 7 4 5" xfId="11400" xr:uid="{50A0F823-063D-437D-ADDF-2713E37D9E98}"/>
    <cellStyle name="Comma 2 3 7 5" xfId="5399" xr:uid="{00000000-0005-0000-0000-000046150000}"/>
    <cellStyle name="Comma 2 3 7 5 2" xfId="5400" xr:uid="{00000000-0005-0000-0000-000047150000}"/>
    <cellStyle name="Comma 2 3 7 5 2 2" xfId="11404" xr:uid="{0E468B78-5586-49C2-8D13-EA6F91E44CF9}"/>
    <cellStyle name="Comma 2 3 7 5 3" xfId="5401" xr:uid="{00000000-0005-0000-0000-000048150000}"/>
    <cellStyle name="Comma 2 3 7 5 3 2" xfId="11405" xr:uid="{14806BDD-AAB3-424D-A18D-74E14D04FC4C}"/>
    <cellStyle name="Comma 2 3 7 5 4" xfId="5402" xr:uid="{00000000-0005-0000-0000-000049150000}"/>
    <cellStyle name="Comma 2 3 7 5 5" xfId="11403" xr:uid="{07FADC1C-A68C-44DC-9E47-FEAE64284F81}"/>
    <cellStyle name="Comma 2 3 7 6" xfId="5403" xr:uid="{00000000-0005-0000-0000-00004A150000}"/>
    <cellStyle name="Comma 2 3 7 6 2" xfId="5404" xr:uid="{00000000-0005-0000-0000-00004B150000}"/>
    <cellStyle name="Comma 2 3 7 6 2 2" xfId="11407" xr:uid="{DBEC544D-B7B0-47EA-8AD6-EFCF3B4FE45A}"/>
    <cellStyle name="Comma 2 3 7 6 3" xfId="5405" xr:uid="{00000000-0005-0000-0000-00004C150000}"/>
    <cellStyle name="Comma 2 3 7 6 3 2" xfId="11408" xr:uid="{4C966880-9F31-4F32-8D16-45E044EC3D04}"/>
    <cellStyle name="Comma 2 3 7 6 4" xfId="5406" xr:uid="{00000000-0005-0000-0000-00004D150000}"/>
    <cellStyle name="Comma 2 3 7 6 5" xfId="11406" xr:uid="{99706EF8-53B4-4061-ACD6-1699FEA57355}"/>
    <cellStyle name="Comma 2 3 7 7" xfId="5407" xr:uid="{00000000-0005-0000-0000-00004E150000}"/>
    <cellStyle name="Comma 2 3 7 7 2" xfId="5408" xr:uid="{00000000-0005-0000-0000-00004F150000}"/>
    <cellStyle name="Comma 2 3 7 7 2 2" xfId="11410" xr:uid="{332A051C-7617-4362-A4F9-31429702DEED}"/>
    <cellStyle name="Comma 2 3 7 7 3" xfId="5409" xr:uid="{00000000-0005-0000-0000-000050150000}"/>
    <cellStyle name="Comma 2 3 7 7 3 2" xfId="11411" xr:uid="{06388F9A-D210-4582-B2CA-AE9E0F4014E2}"/>
    <cellStyle name="Comma 2 3 7 7 4" xfId="5410" xr:uid="{00000000-0005-0000-0000-000051150000}"/>
    <cellStyle name="Comma 2 3 7 7 5" xfId="11409" xr:uid="{04416CF2-8D8B-4126-805B-2D69987470C8}"/>
    <cellStyle name="Comma 2 3 7 8" xfId="5411" xr:uid="{00000000-0005-0000-0000-000052150000}"/>
    <cellStyle name="Comma 2 3 7 8 2" xfId="5412" xr:uid="{00000000-0005-0000-0000-000053150000}"/>
    <cellStyle name="Comma 2 3 7 8 2 2" xfId="11413" xr:uid="{9D6E07F9-8FA2-48FB-8D67-71A7FB471990}"/>
    <cellStyle name="Comma 2 3 7 8 3" xfId="5413" xr:uid="{00000000-0005-0000-0000-000054150000}"/>
    <cellStyle name="Comma 2 3 7 8 3 2" xfId="11414" xr:uid="{82BC58A1-4DC0-4188-90A3-D3E69D67E104}"/>
    <cellStyle name="Comma 2 3 7 8 4" xfId="5414" xr:uid="{00000000-0005-0000-0000-000055150000}"/>
    <cellStyle name="Comma 2 3 7 8 5" xfId="11412" xr:uid="{2BED6357-33D6-4FF0-8699-4D88B687D986}"/>
    <cellStyle name="Comma 2 3 7 9" xfId="5415" xr:uid="{00000000-0005-0000-0000-000056150000}"/>
    <cellStyle name="Comma 2 3 7 9 2" xfId="5416" xr:uid="{00000000-0005-0000-0000-000057150000}"/>
    <cellStyle name="Comma 2 3 7 9 2 2" xfId="11416" xr:uid="{7650046A-CF9C-4612-AA09-7ABCF8CC000B}"/>
    <cellStyle name="Comma 2 3 7 9 3" xfId="5417" xr:uid="{00000000-0005-0000-0000-000058150000}"/>
    <cellStyle name="Comma 2 3 7 9 4" xfId="11415" xr:uid="{65ADB0A4-8E3D-4868-BE08-BDD211EFC8E1}"/>
    <cellStyle name="Comma 2 3 8" xfId="5418" xr:uid="{00000000-0005-0000-0000-000059150000}"/>
    <cellStyle name="Comma 2 3 8 2" xfId="5419" xr:uid="{00000000-0005-0000-0000-00005A150000}"/>
    <cellStyle name="Comma 2 3 8 2 2" xfId="11418" xr:uid="{E5B85A43-6464-4F90-A9A3-AACACC3851FC}"/>
    <cellStyle name="Comma 2 3 8 3" xfId="5420" xr:uid="{00000000-0005-0000-0000-00005B150000}"/>
    <cellStyle name="Comma 2 3 8 4" xfId="11417" xr:uid="{4FF97905-004B-4443-B7D5-58F93B7C2C7B}"/>
    <cellStyle name="Comma 2 3 9" xfId="5421" xr:uid="{00000000-0005-0000-0000-00005C150000}"/>
    <cellStyle name="Comma 2 30" xfId="5422" xr:uid="{00000000-0005-0000-0000-00005D150000}"/>
    <cellStyle name="Comma 2 30 2" xfId="5423" xr:uid="{00000000-0005-0000-0000-00005E150000}"/>
    <cellStyle name="Comma 2 30 2 2" xfId="11420" xr:uid="{A094B32D-BFA3-4A66-AC43-3D825795B8B8}"/>
    <cellStyle name="Comma 2 30 3" xfId="5424" xr:uid="{00000000-0005-0000-0000-00005F150000}"/>
    <cellStyle name="Comma 2 30 3 2" xfId="11421" xr:uid="{F2208B4A-34C1-4DF5-95DB-36F93EEA93BE}"/>
    <cellStyle name="Comma 2 30 4" xfId="5425" xr:uid="{00000000-0005-0000-0000-000060150000}"/>
    <cellStyle name="Comma 2 30 5" xfId="11419" xr:uid="{88370883-8D25-4298-A262-15F30EE50CAF}"/>
    <cellStyle name="Comma 2 31" xfId="5426" xr:uid="{00000000-0005-0000-0000-000061150000}"/>
    <cellStyle name="Comma 2 31 2" xfId="5427" xr:uid="{00000000-0005-0000-0000-000062150000}"/>
    <cellStyle name="Comma 2 31 2 2" xfId="11423" xr:uid="{DDBBA818-CF16-4FEF-B22A-75DCDCCB6089}"/>
    <cellStyle name="Comma 2 31 3" xfId="5428" xr:uid="{00000000-0005-0000-0000-000063150000}"/>
    <cellStyle name="Comma 2 31 3 2" xfId="11424" xr:uid="{FC53C1C3-71BA-46D0-B3D7-6494C7DA0DB8}"/>
    <cellStyle name="Comma 2 31 4" xfId="5429" xr:uid="{00000000-0005-0000-0000-000064150000}"/>
    <cellStyle name="Comma 2 31 5" xfId="11422" xr:uid="{CF2DEB07-3EFA-4687-AD6F-3EF2B78DC647}"/>
    <cellStyle name="Comma 2 32" xfId="5430" xr:uid="{00000000-0005-0000-0000-000065150000}"/>
    <cellStyle name="Comma 2 32 2" xfId="5431" xr:uid="{00000000-0005-0000-0000-000066150000}"/>
    <cellStyle name="Comma 2 32 2 2" xfId="11426" xr:uid="{72C55BB4-856E-4E8E-93CA-440F359F9AA1}"/>
    <cellStyle name="Comma 2 32 3" xfId="5432" xr:uid="{00000000-0005-0000-0000-000067150000}"/>
    <cellStyle name="Comma 2 32 3 2" xfId="11427" xr:uid="{7478D9BD-948E-42F6-98EE-546FD37439B8}"/>
    <cellStyle name="Comma 2 32 4" xfId="5433" xr:uid="{00000000-0005-0000-0000-000068150000}"/>
    <cellStyle name="Comma 2 32 5" xfId="11425" xr:uid="{C5CCB9DE-AD4C-46C0-8F64-37550019ECA8}"/>
    <cellStyle name="Comma 2 33" xfId="5434" xr:uid="{00000000-0005-0000-0000-000069150000}"/>
    <cellStyle name="Comma 2 33 2" xfId="5435" xr:uid="{00000000-0005-0000-0000-00006A150000}"/>
    <cellStyle name="Comma 2 33 2 2" xfId="11429" xr:uid="{8A2CD92C-E57E-483A-9042-C2899611F2E0}"/>
    <cellStyle name="Comma 2 33 3" xfId="5436" xr:uid="{00000000-0005-0000-0000-00006B150000}"/>
    <cellStyle name="Comma 2 33 4" xfId="11428" xr:uid="{F68F26CD-D55A-41D9-BB91-590BBF17365F}"/>
    <cellStyle name="Comma 2 34" xfId="5437" xr:uid="{00000000-0005-0000-0000-00006C150000}"/>
    <cellStyle name="Comma 2 34 2" xfId="11430" xr:uid="{6451480F-65A8-4697-8CFD-6DAC8ED0A213}"/>
    <cellStyle name="Comma 2 35" xfId="5438" xr:uid="{00000000-0005-0000-0000-00006D150000}"/>
    <cellStyle name="Comma 2 35 2" xfId="11431" xr:uid="{512EC546-3CD5-42C9-8790-1B18E8741532}"/>
    <cellStyle name="Comma 2 36" xfId="5439" xr:uid="{00000000-0005-0000-0000-00006E150000}"/>
    <cellStyle name="Comma 2 37" xfId="10452" xr:uid="{B64901A1-3FBF-41F6-A3F9-88A07883C2E8}"/>
    <cellStyle name="Comma 2 4" xfId="5440" xr:uid="{00000000-0005-0000-0000-00006F150000}"/>
    <cellStyle name="Comma 2 4 2" xfId="5441" xr:uid="{00000000-0005-0000-0000-000070150000}"/>
    <cellStyle name="Comma 2 4 2 2" xfId="5442" xr:uid="{00000000-0005-0000-0000-000071150000}"/>
    <cellStyle name="Comma 2 4 2 2 10" xfId="5443" xr:uid="{00000000-0005-0000-0000-000072150000}"/>
    <cellStyle name="Comma 2 4 2 2 10 2" xfId="11435" xr:uid="{2A84DBBE-24EF-4B24-9F8A-5A464C8C8477}"/>
    <cellStyle name="Comma 2 4 2 2 11" xfId="5444" xr:uid="{00000000-0005-0000-0000-000073150000}"/>
    <cellStyle name="Comma 2 4 2 2 11 2" xfId="11436" xr:uid="{157467CF-CA34-4706-9BDB-BD9FB373AA36}"/>
    <cellStyle name="Comma 2 4 2 2 12" xfId="5445" xr:uid="{00000000-0005-0000-0000-000074150000}"/>
    <cellStyle name="Comma 2 4 2 2 13" xfId="11434" xr:uid="{BA567F63-D182-450E-857B-A65D53A15504}"/>
    <cellStyle name="Comma 2 4 2 2 2" xfId="5446" xr:uid="{00000000-0005-0000-0000-000075150000}"/>
    <cellStyle name="Comma 2 4 2 2 2 2" xfId="5447" xr:uid="{00000000-0005-0000-0000-000076150000}"/>
    <cellStyle name="Comma 2 4 2 2 2 2 2" xfId="11438" xr:uid="{6A4A506F-1252-4A81-8792-B8A2E2CB06F6}"/>
    <cellStyle name="Comma 2 4 2 2 2 3" xfId="5448" xr:uid="{00000000-0005-0000-0000-000077150000}"/>
    <cellStyle name="Comma 2 4 2 2 2 3 2" xfId="11439" xr:uid="{EE9FF881-DA33-4A81-BE95-6BC0EA48D4BD}"/>
    <cellStyle name="Comma 2 4 2 2 2 4" xfId="5449" xr:uid="{00000000-0005-0000-0000-000078150000}"/>
    <cellStyle name="Comma 2 4 2 2 2 5" xfId="11437" xr:uid="{6D4DB747-0AC0-49B7-B48F-75477EDDAFFF}"/>
    <cellStyle name="Comma 2 4 2 2 3" xfId="5450" xr:uid="{00000000-0005-0000-0000-000079150000}"/>
    <cellStyle name="Comma 2 4 2 2 3 2" xfId="5451" xr:uid="{00000000-0005-0000-0000-00007A150000}"/>
    <cellStyle name="Comma 2 4 2 2 3 2 2" xfId="11441" xr:uid="{92562BCA-4D54-4F8B-8F2E-CF5DB0723BA2}"/>
    <cellStyle name="Comma 2 4 2 2 3 3" xfId="5452" xr:uid="{00000000-0005-0000-0000-00007B150000}"/>
    <cellStyle name="Comma 2 4 2 2 3 3 2" xfId="11442" xr:uid="{621F3DE4-418C-490E-A075-D0953645BF99}"/>
    <cellStyle name="Comma 2 4 2 2 3 4" xfId="5453" xr:uid="{00000000-0005-0000-0000-00007C150000}"/>
    <cellStyle name="Comma 2 4 2 2 3 5" xfId="11440" xr:uid="{0BAB09AF-B46D-4BDB-96BD-67F842B050EB}"/>
    <cellStyle name="Comma 2 4 2 2 4" xfId="5454" xr:uid="{00000000-0005-0000-0000-00007D150000}"/>
    <cellStyle name="Comma 2 4 2 2 4 2" xfId="5455" xr:uid="{00000000-0005-0000-0000-00007E150000}"/>
    <cellStyle name="Comma 2 4 2 2 4 2 2" xfId="11444" xr:uid="{F5D32FC0-89A0-4963-98D9-7FBB78B5B3FB}"/>
    <cellStyle name="Comma 2 4 2 2 4 3" xfId="5456" xr:uid="{00000000-0005-0000-0000-00007F150000}"/>
    <cellStyle name="Comma 2 4 2 2 4 3 2" xfId="11445" xr:uid="{811AB9FC-444F-4606-85BB-DFEA690F06C4}"/>
    <cellStyle name="Comma 2 4 2 2 4 4" xfId="5457" xr:uid="{00000000-0005-0000-0000-000080150000}"/>
    <cellStyle name="Comma 2 4 2 2 4 5" xfId="11443" xr:uid="{BF75B4B9-A38B-4DF8-BBC4-6B77E7087D68}"/>
    <cellStyle name="Comma 2 4 2 2 5" xfId="5458" xr:uid="{00000000-0005-0000-0000-000081150000}"/>
    <cellStyle name="Comma 2 4 2 2 5 2" xfId="5459" xr:uid="{00000000-0005-0000-0000-000082150000}"/>
    <cellStyle name="Comma 2 4 2 2 5 2 2" xfId="11447" xr:uid="{5A273664-EC8A-433C-A5EC-BFE87DE9F36C}"/>
    <cellStyle name="Comma 2 4 2 2 5 3" xfId="5460" xr:uid="{00000000-0005-0000-0000-000083150000}"/>
    <cellStyle name="Comma 2 4 2 2 5 3 2" xfId="11448" xr:uid="{F193ABDA-2CE7-407E-A399-9C58296457DF}"/>
    <cellStyle name="Comma 2 4 2 2 5 4" xfId="5461" xr:uid="{00000000-0005-0000-0000-000084150000}"/>
    <cellStyle name="Comma 2 4 2 2 5 5" xfId="11446" xr:uid="{CF27D39C-F8E7-4B48-A6CA-49CF0F984A68}"/>
    <cellStyle name="Comma 2 4 2 2 6" xfId="5462" xr:uid="{00000000-0005-0000-0000-000085150000}"/>
    <cellStyle name="Comma 2 4 2 2 6 2" xfId="5463" xr:uid="{00000000-0005-0000-0000-000086150000}"/>
    <cellStyle name="Comma 2 4 2 2 6 2 2" xfId="11450" xr:uid="{8A71EBF3-8DFB-4844-9E61-D04E7CF7BD2C}"/>
    <cellStyle name="Comma 2 4 2 2 6 3" xfId="5464" xr:uid="{00000000-0005-0000-0000-000087150000}"/>
    <cellStyle name="Comma 2 4 2 2 6 3 2" xfId="11451" xr:uid="{98EF5609-4E4E-40E4-BAD8-CB761FE71F21}"/>
    <cellStyle name="Comma 2 4 2 2 6 4" xfId="5465" xr:uid="{00000000-0005-0000-0000-000088150000}"/>
    <cellStyle name="Comma 2 4 2 2 6 5" xfId="11449" xr:uid="{11738395-51B8-4092-B5A4-E9110C4CA9F3}"/>
    <cellStyle name="Comma 2 4 2 2 7" xfId="5466" xr:uid="{00000000-0005-0000-0000-000089150000}"/>
    <cellStyle name="Comma 2 4 2 2 7 2" xfId="5467" xr:uid="{00000000-0005-0000-0000-00008A150000}"/>
    <cellStyle name="Comma 2 4 2 2 7 2 2" xfId="11453" xr:uid="{BA854A5D-5E42-441F-B0E4-AD4F542546AF}"/>
    <cellStyle name="Comma 2 4 2 2 7 3" xfId="5468" xr:uid="{00000000-0005-0000-0000-00008B150000}"/>
    <cellStyle name="Comma 2 4 2 2 7 3 2" xfId="11454" xr:uid="{C604AFA7-F5A3-4814-B4F5-1139C15E987E}"/>
    <cellStyle name="Comma 2 4 2 2 7 4" xfId="5469" xr:uid="{00000000-0005-0000-0000-00008C150000}"/>
    <cellStyle name="Comma 2 4 2 2 7 5" xfId="11452" xr:uid="{F256FD9B-FA72-4224-B680-CB02CDD7C947}"/>
    <cellStyle name="Comma 2 4 2 2 8" xfId="5470" xr:uid="{00000000-0005-0000-0000-00008D150000}"/>
    <cellStyle name="Comma 2 4 2 2 8 2" xfId="5471" xr:uid="{00000000-0005-0000-0000-00008E150000}"/>
    <cellStyle name="Comma 2 4 2 2 8 2 2" xfId="11456" xr:uid="{40B8D75D-19E6-427C-AD55-8FCFF499E678}"/>
    <cellStyle name="Comma 2 4 2 2 8 3" xfId="5472" xr:uid="{00000000-0005-0000-0000-00008F150000}"/>
    <cellStyle name="Comma 2 4 2 2 8 3 2" xfId="11457" xr:uid="{760822BA-0CBE-4735-B8A8-5F8852CC1C92}"/>
    <cellStyle name="Comma 2 4 2 2 8 4" xfId="5473" xr:uid="{00000000-0005-0000-0000-000090150000}"/>
    <cellStyle name="Comma 2 4 2 2 8 5" xfId="11455" xr:uid="{9E5E85A7-A1C4-4CC8-BA74-947BFC777B71}"/>
    <cellStyle name="Comma 2 4 2 2 9" xfId="5474" xr:uid="{00000000-0005-0000-0000-000091150000}"/>
    <cellStyle name="Comma 2 4 2 2 9 2" xfId="5475" xr:uid="{00000000-0005-0000-0000-000092150000}"/>
    <cellStyle name="Comma 2 4 2 2 9 2 2" xfId="11459" xr:uid="{C0FFC09A-A3CB-4B43-981D-06CE136CB012}"/>
    <cellStyle name="Comma 2 4 2 2 9 3" xfId="5476" xr:uid="{00000000-0005-0000-0000-000093150000}"/>
    <cellStyle name="Comma 2 4 2 2 9 4" xfId="11458" xr:uid="{81F06073-B59B-43F3-B2D9-2E5ED9612733}"/>
    <cellStyle name="Comma 2 4 2 3" xfId="5477" xr:uid="{00000000-0005-0000-0000-000094150000}"/>
    <cellStyle name="Comma 2 4 2 3 2" xfId="5478" xr:uid="{00000000-0005-0000-0000-000095150000}"/>
    <cellStyle name="Comma 2 4 2 3 2 2" xfId="11461" xr:uid="{CE535D90-CB3F-43B6-AD46-CC8FCB339039}"/>
    <cellStyle name="Comma 2 4 2 3 3" xfId="5479" xr:uid="{00000000-0005-0000-0000-000096150000}"/>
    <cellStyle name="Comma 2 4 2 3 4" xfId="11460" xr:uid="{820138F7-C94C-4581-8910-3D69F749A3DF}"/>
    <cellStyle name="Comma 2 4 2 4" xfId="5480" xr:uid="{00000000-0005-0000-0000-000097150000}"/>
    <cellStyle name="Comma 2 4 2 5" xfId="11433" xr:uid="{B899B6CA-6046-43EC-AB98-574FEF5F8028}"/>
    <cellStyle name="Comma 2 4 3" xfId="5481" xr:uid="{00000000-0005-0000-0000-000098150000}"/>
    <cellStyle name="Comma 2 4 3 2" xfId="5482" xr:uid="{00000000-0005-0000-0000-000099150000}"/>
    <cellStyle name="Comma 2 4 3 2 10" xfId="5483" xr:uid="{00000000-0005-0000-0000-00009A150000}"/>
    <cellStyle name="Comma 2 4 3 2 10 2" xfId="11464" xr:uid="{E2473A44-43FA-42BD-B8CC-A9EAA5D5D2F2}"/>
    <cellStyle name="Comma 2 4 3 2 11" xfId="5484" xr:uid="{00000000-0005-0000-0000-00009B150000}"/>
    <cellStyle name="Comma 2 4 3 2 11 2" xfId="11465" xr:uid="{8F29286C-CC4F-44E5-8395-7F509EC208E8}"/>
    <cellStyle name="Comma 2 4 3 2 12" xfId="5485" xr:uid="{00000000-0005-0000-0000-00009C150000}"/>
    <cellStyle name="Comma 2 4 3 2 13" xfId="11463" xr:uid="{A1D329A6-C806-4778-8D1A-C70D8AF9A16B}"/>
    <cellStyle name="Comma 2 4 3 2 2" xfId="5486" xr:uid="{00000000-0005-0000-0000-00009D150000}"/>
    <cellStyle name="Comma 2 4 3 2 2 2" xfId="5487" xr:uid="{00000000-0005-0000-0000-00009E150000}"/>
    <cellStyle name="Comma 2 4 3 2 2 2 2" xfId="11467" xr:uid="{E523A7CD-3E8F-4A9C-A4E6-C0AC70992FA9}"/>
    <cellStyle name="Comma 2 4 3 2 2 3" xfId="5488" xr:uid="{00000000-0005-0000-0000-00009F150000}"/>
    <cellStyle name="Comma 2 4 3 2 2 3 2" xfId="11468" xr:uid="{1F730D6B-6E75-434B-8D3D-467CC9073D4F}"/>
    <cellStyle name="Comma 2 4 3 2 2 4" xfId="5489" xr:uid="{00000000-0005-0000-0000-0000A0150000}"/>
    <cellStyle name="Comma 2 4 3 2 2 5" xfId="11466" xr:uid="{84B57441-3652-40EA-A92B-69D53330ED6F}"/>
    <cellStyle name="Comma 2 4 3 2 3" xfId="5490" xr:uid="{00000000-0005-0000-0000-0000A1150000}"/>
    <cellStyle name="Comma 2 4 3 2 3 2" xfId="5491" xr:uid="{00000000-0005-0000-0000-0000A2150000}"/>
    <cellStyle name="Comma 2 4 3 2 3 2 2" xfId="11470" xr:uid="{A68FD206-A82C-450A-AC06-09A93A241C18}"/>
    <cellStyle name="Comma 2 4 3 2 3 3" xfId="5492" xr:uid="{00000000-0005-0000-0000-0000A3150000}"/>
    <cellStyle name="Comma 2 4 3 2 3 3 2" xfId="11471" xr:uid="{EFE65AED-6754-4D24-B80D-0D27D5A1049A}"/>
    <cellStyle name="Comma 2 4 3 2 3 4" xfId="5493" xr:uid="{00000000-0005-0000-0000-0000A4150000}"/>
    <cellStyle name="Comma 2 4 3 2 3 5" xfId="11469" xr:uid="{A875225C-2A86-4B79-A813-9CFA27C10416}"/>
    <cellStyle name="Comma 2 4 3 2 4" xfId="5494" xr:uid="{00000000-0005-0000-0000-0000A5150000}"/>
    <cellStyle name="Comma 2 4 3 2 4 2" xfId="5495" xr:uid="{00000000-0005-0000-0000-0000A6150000}"/>
    <cellStyle name="Comma 2 4 3 2 4 2 2" xfId="11473" xr:uid="{DFB6E63A-CEBD-4CED-964D-63EA51F171F6}"/>
    <cellStyle name="Comma 2 4 3 2 4 3" xfId="5496" xr:uid="{00000000-0005-0000-0000-0000A7150000}"/>
    <cellStyle name="Comma 2 4 3 2 4 3 2" xfId="11474" xr:uid="{6B51CF13-BAF1-415C-9121-5D01881E02F0}"/>
    <cellStyle name="Comma 2 4 3 2 4 4" xfId="5497" xr:uid="{00000000-0005-0000-0000-0000A8150000}"/>
    <cellStyle name="Comma 2 4 3 2 4 5" xfId="11472" xr:uid="{C8EF15A6-2DD4-435F-AB98-3C045A172370}"/>
    <cellStyle name="Comma 2 4 3 2 5" xfId="5498" xr:uid="{00000000-0005-0000-0000-0000A9150000}"/>
    <cellStyle name="Comma 2 4 3 2 5 2" xfId="5499" xr:uid="{00000000-0005-0000-0000-0000AA150000}"/>
    <cellStyle name="Comma 2 4 3 2 5 2 2" xfId="11476" xr:uid="{7CCE64D2-2A2B-44F6-8710-F0C9F8E4B662}"/>
    <cellStyle name="Comma 2 4 3 2 5 3" xfId="5500" xr:uid="{00000000-0005-0000-0000-0000AB150000}"/>
    <cellStyle name="Comma 2 4 3 2 5 3 2" xfId="11477" xr:uid="{A221027E-78F1-46FD-8D80-29BA28509DF0}"/>
    <cellStyle name="Comma 2 4 3 2 5 4" xfId="5501" xr:uid="{00000000-0005-0000-0000-0000AC150000}"/>
    <cellStyle name="Comma 2 4 3 2 5 5" xfId="11475" xr:uid="{C760A785-3D22-4D20-AC46-815926383412}"/>
    <cellStyle name="Comma 2 4 3 2 6" xfId="5502" xr:uid="{00000000-0005-0000-0000-0000AD150000}"/>
    <cellStyle name="Comma 2 4 3 2 6 2" xfId="5503" xr:uid="{00000000-0005-0000-0000-0000AE150000}"/>
    <cellStyle name="Comma 2 4 3 2 6 2 2" xfId="11479" xr:uid="{61ECE1CA-D443-4AA0-A577-35CAC889BA71}"/>
    <cellStyle name="Comma 2 4 3 2 6 3" xfId="5504" xr:uid="{00000000-0005-0000-0000-0000AF150000}"/>
    <cellStyle name="Comma 2 4 3 2 6 3 2" xfId="11480" xr:uid="{1243612C-A72C-4B5A-B2F8-2FC66E5F9D2B}"/>
    <cellStyle name="Comma 2 4 3 2 6 4" xfId="5505" xr:uid="{00000000-0005-0000-0000-0000B0150000}"/>
    <cellStyle name="Comma 2 4 3 2 6 5" xfId="11478" xr:uid="{BB8D14FF-FEDA-48B2-83C1-91452C642202}"/>
    <cellStyle name="Comma 2 4 3 2 7" xfId="5506" xr:uid="{00000000-0005-0000-0000-0000B1150000}"/>
    <cellStyle name="Comma 2 4 3 2 7 2" xfId="5507" xr:uid="{00000000-0005-0000-0000-0000B2150000}"/>
    <cellStyle name="Comma 2 4 3 2 7 2 2" xfId="11482" xr:uid="{1EFADFC7-2362-442D-8D66-963B2632EC6D}"/>
    <cellStyle name="Comma 2 4 3 2 7 3" xfId="5508" xr:uid="{00000000-0005-0000-0000-0000B3150000}"/>
    <cellStyle name="Comma 2 4 3 2 7 3 2" xfId="11483" xr:uid="{506D5406-7267-4CFC-9777-264FDAA80FEF}"/>
    <cellStyle name="Comma 2 4 3 2 7 4" xfId="5509" xr:uid="{00000000-0005-0000-0000-0000B4150000}"/>
    <cellStyle name="Comma 2 4 3 2 7 5" xfId="11481" xr:uid="{A31B5080-90CA-4E0D-8BFE-1F90BAAD51B0}"/>
    <cellStyle name="Comma 2 4 3 2 8" xfId="5510" xr:uid="{00000000-0005-0000-0000-0000B5150000}"/>
    <cellStyle name="Comma 2 4 3 2 8 2" xfId="5511" xr:uid="{00000000-0005-0000-0000-0000B6150000}"/>
    <cellStyle name="Comma 2 4 3 2 8 2 2" xfId="11485" xr:uid="{3C880C37-4279-4ED8-8DF5-B8EC74AFFA84}"/>
    <cellStyle name="Comma 2 4 3 2 8 3" xfId="5512" xr:uid="{00000000-0005-0000-0000-0000B7150000}"/>
    <cellStyle name="Comma 2 4 3 2 8 3 2" xfId="11486" xr:uid="{6E2560E5-F558-428D-84C3-928E8233A4C6}"/>
    <cellStyle name="Comma 2 4 3 2 8 4" xfId="5513" xr:uid="{00000000-0005-0000-0000-0000B8150000}"/>
    <cellStyle name="Comma 2 4 3 2 8 5" xfId="11484" xr:uid="{BE875B76-2F55-4BDF-92F7-85C40E43960E}"/>
    <cellStyle name="Comma 2 4 3 2 9" xfId="5514" xr:uid="{00000000-0005-0000-0000-0000B9150000}"/>
    <cellStyle name="Comma 2 4 3 2 9 2" xfId="5515" xr:uid="{00000000-0005-0000-0000-0000BA150000}"/>
    <cellStyle name="Comma 2 4 3 2 9 2 2" xfId="11488" xr:uid="{6E3C221B-0FC2-4DFF-B317-8DA35620EBBB}"/>
    <cellStyle name="Comma 2 4 3 2 9 3" xfId="5516" xr:uid="{00000000-0005-0000-0000-0000BB150000}"/>
    <cellStyle name="Comma 2 4 3 2 9 4" xfId="11487" xr:uid="{EC69C776-D206-4B0B-926B-A65DB79D547F}"/>
    <cellStyle name="Comma 2 4 3 3" xfId="5517" xr:uid="{00000000-0005-0000-0000-0000BC150000}"/>
    <cellStyle name="Comma 2 4 3 3 2" xfId="5518" xr:uid="{00000000-0005-0000-0000-0000BD150000}"/>
    <cellStyle name="Comma 2 4 3 3 2 2" xfId="11490" xr:uid="{88BBD8E3-E4AF-4AEA-9078-EE7076E4D80B}"/>
    <cellStyle name="Comma 2 4 3 3 3" xfId="5519" xr:uid="{00000000-0005-0000-0000-0000BE150000}"/>
    <cellStyle name="Comma 2 4 3 3 4" xfId="11489" xr:uid="{50959D74-583B-48E7-9B14-24C76BB224E2}"/>
    <cellStyle name="Comma 2 4 3 4" xfId="5520" xr:uid="{00000000-0005-0000-0000-0000BF150000}"/>
    <cellStyle name="Comma 2 4 3 5" xfId="11462" xr:uid="{B89503DA-FDE2-4553-BBE2-514B95710588}"/>
    <cellStyle name="Comma 2 4 4" xfId="5521" xr:uid="{00000000-0005-0000-0000-0000C0150000}"/>
    <cellStyle name="Comma 2 4 4 10" xfId="5522" xr:uid="{00000000-0005-0000-0000-0000C1150000}"/>
    <cellStyle name="Comma 2 4 4 10 2" xfId="11492" xr:uid="{071E9D24-DE32-46B4-8E53-11C7FB8B69A6}"/>
    <cellStyle name="Comma 2 4 4 11" xfId="5523" xr:uid="{00000000-0005-0000-0000-0000C2150000}"/>
    <cellStyle name="Comma 2 4 4 11 2" xfId="11493" xr:uid="{72081FC5-5C31-4853-8C55-D069EE975062}"/>
    <cellStyle name="Comma 2 4 4 12" xfId="5524" xr:uid="{00000000-0005-0000-0000-0000C3150000}"/>
    <cellStyle name="Comma 2 4 4 13" xfId="11491" xr:uid="{52FF5E90-8816-4259-8332-C39CB515C645}"/>
    <cellStyle name="Comma 2 4 4 2" xfId="5525" xr:uid="{00000000-0005-0000-0000-0000C4150000}"/>
    <cellStyle name="Comma 2 4 4 2 2" xfId="5526" xr:uid="{00000000-0005-0000-0000-0000C5150000}"/>
    <cellStyle name="Comma 2 4 4 2 2 2" xfId="11495" xr:uid="{94BFB0DD-4B54-4EC2-91EB-51ADEC0B9654}"/>
    <cellStyle name="Comma 2 4 4 2 3" xfId="5527" xr:uid="{00000000-0005-0000-0000-0000C6150000}"/>
    <cellStyle name="Comma 2 4 4 2 3 2" xfId="11496" xr:uid="{6D72090E-7ACE-4B92-B2AF-289BDB14ECC8}"/>
    <cellStyle name="Comma 2 4 4 2 4" xfId="5528" xr:uid="{00000000-0005-0000-0000-0000C7150000}"/>
    <cellStyle name="Comma 2 4 4 2 5" xfId="11494" xr:uid="{33C892C9-5C7E-4D41-B28C-C81586C541CA}"/>
    <cellStyle name="Comma 2 4 4 3" xfId="5529" xr:uid="{00000000-0005-0000-0000-0000C8150000}"/>
    <cellStyle name="Comma 2 4 4 3 2" xfId="5530" xr:uid="{00000000-0005-0000-0000-0000C9150000}"/>
    <cellStyle name="Comma 2 4 4 3 2 2" xfId="11498" xr:uid="{9005FCB5-3886-4B85-89C0-462F76F5E84B}"/>
    <cellStyle name="Comma 2 4 4 3 3" xfId="5531" xr:uid="{00000000-0005-0000-0000-0000CA150000}"/>
    <cellStyle name="Comma 2 4 4 3 3 2" xfId="11499" xr:uid="{8991A1D3-32F5-445B-A404-AE2FD2FD7C00}"/>
    <cellStyle name="Comma 2 4 4 3 4" xfId="5532" xr:uid="{00000000-0005-0000-0000-0000CB150000}"/>
    <cellStyle name="Comma 2 4 4 3 5" xfId="11497" xr:uid="{6B4513AE-94D7-4F74-9B75-FAD2227855D6}"/>
    <cellStyle name="Comma 2 4 4 4" xfId="5533" xr:uid="{00000000-0005-0000-0000-0000CC150000}"/>
    <cellStyle name="Comma 2 4 4 4 2" xfId="5534" xr:uid="{00000000-0005-0000-0000-0000CD150000}"/>
    <cellStyle name="Comma 2 4 4 4 2 2" xfId="11501" xr:uid="{464A6491-4C44-422A-87F4-977A3682FF45}"/>
    <cellStyle name="Comma 2 4 4 4 3" xfId="5535" xr:uid="{00000000-0005-0000-0000-0000CE150000}"/>
    <cellStyle name="Comma 2 4 4 4 3 2" xfId="11502" xr:uid="{0686DCDD-CD55-4C83-A21B-B340A2B81D8B}"/>
    <cellStyle name="Comma 2 4 4 4 4" xfId="5536" xr:uid="{00000000-0005-0000-0000-0000CF150000}"/>
    <cellStyle name="Comma 2 4 4 4 5" xfId="11500" xr:uid="{B642140B-0B7E-4F02-9C31-848BA1014C94}"/>
    <cellStyle name="Comma 2 4 4 5" xfId="5537" xr:uid="{00000000-0005-0000-0000-0000D0150000}"/>
    <cellStyle name="Comma 2 4 4 5 2" xfId="5538" xr:uid="{00000000-0005-0000-0000-0000D1150000}"/>
    <cellStyle name="Comma 2 4 4 5 2 2" xfId="11504" xr:uid="{5DE15ABE-ECC5-48FF-9255-A88D7BBBBE52}"/>
    <cellStyle name="Comma 2 4 4 5 3" xfId="5539" xr:uid="{00000000-0005-0000-0000-0000D2150000}"/>
    <cellStyle name="Comma 2 4 4 5 3 2" xfId="11505" xr:uid="{9AC82704-13E1-4D8D-91DE-2D7583FE00CE}"/>
    <cellStyle name="Comma 2 4 4 5 4" xfId="5540" xr:uid="{00000000-0005-0000-0000-0000D3150000}"/>
    <cellStyle name="Comma 2 4 4 5 5" xfId="11503" xr:uid="{E99DA4D3-5917-4508-A5C1-1D1A37B7C3FC}"/>
    <cellStyle name="Comma 2 4 4 6" xfId="5541" xr:uid="{00000000-0005-0000-0000-0000D4150000}"/>
    <cellStyle name="Comma 2 4 4 6 2" xfId="5542" xr:uid="{00000000-0005-0000-0000-0000D5150000}"/>
    <cellStyle name="Comma 2 4 4 6 2 2" xfId="11507" xr:uid="{B82D295D-C428-491C-AE2C-D6FF47FA79C6}"/>
    <cellStyle name="Comma 2 4 4 6 3" xfId="5543" xr:uid="{00000000-0005-0000-0000-0000D6150000}"/>
    <cellStyle name="Comma 2 4 4 6 3 2" xfId="11508" xr:uid="{007A8780-DAFB-4D6E-8261-5515CF508B57}"/>
    <cellStyle name="Comma 2 4 4 6 4" xfId="5544" xr:uid="{00000000-0005-0000-0000-0000D7150000}"/>
    <cellStyle name="Comma 2 4 4 6 5" xfId="11506" xr:uid="{3050D18A-D4C4-4789-837B-D055ABF98165}"/>
    <cellStyle name="Comma 2 4 4 7" xfId="5545" xr:uid="{00000000-0005-0000-0000-0000D8150000}"/>
    <cellStyle name="Comma 2 4 4 7 2" xfId="5546" xr:uid="{00000000-0005-0000-0000-0000D9150000}"/>
    <cellStyle name="Comma 2 4 4 7 2 2" xfId="11510" xr:uid="{6FEB7BDA-72B3-4B9D-92C0-4435182DBFCD}"/>
    <cellStyle name="Comma 2 4 4 7 3" xfId="5547" xr:uid="{00000000-0005-0000-0000-0000DA150000}"/>
    <cellStyle name="Comma 2 4 4 7 3 2" xfId="11511" xr:uid="{1E5CC9D3-57B1-4EEE-95BD-1A1B325E2EFC}"/>
    <cellStyle name="Comma 2 4 4 7 4" xfId="5548" xr:uid="{00000000-0005-0000-0000-0000DB150000}"/>
    <cellStyle name="Comma 2 4 4 7 5" xfId="11509" xr:uid="{9A62D1AD-D5AF-4E6C-A203-3BFDB01A5551}"/>
    <cellStyle name="Comma 2 4 4 8" xfId="5549" xr:uid="{00000000-0005-0000-0000-0000DC150000}"/>
    <cellStyle name="Comma 2 4 4 8 2" xfId="5550" xr:uid="{00000000-0005-0000-0000-0000DD150000}"/>
    <cellStyle name="Comma 2 4 4 8 2 2" xfId="11513" xr:uid="{27E2E580-F6E7-4DCF-AA92-3CBE4D9C8942}"/>
    <cellStyle name="Comma 2 4 4 8 3" xfId="5551" xr:uid="{00000000-0005-0000-0000-0000DE150000}"/>
    <cellStyle name="Comma 2 4 4 8 3 2" xfId="11514" xr:uid="{93873219-03D4-461C-971D-BE0D25FDA4C8}"/>
    <cellStyle name="Comma 2 4 4 8 4" xfId="5552" xr:uid="{00000000-0005-0000-0000-0000DF150000}"/>
    <cellStyle name="Comma 2 4 4 8 5" xfId="11512" xr:uid="{751B7744-D50B-42C5-B4C0-CC2C883F3415}"/>
    <cellStyle name="Comma 2 4 4 9" xfId="5553" xr:uid="{00000000-0005-0000-0000-0000E0150000}"/>
    <cellStyle name="Comma 2 4 4 9 2" xfId="5554" xr:uid="{00000000-0005-0000-0000-0000E1150000}"/>
    <cellStyle name="Comma 2 4 4 9 2 2" xfId="11516" xr:uid="{D3D96CC4-0182-4571-8A10-E068833D01BF}"/>
    <cellStyle name="Comma 2 4 4 9 3" xfId="5555" xr:uid="{00000000-0005-0000-0000-0000E2150000}"/>
    <cellStyle name="Comma 2 4 4 9 4" xfId="11515" xr:uid="{E40B0245-E8EA-49E9-844F-043DA2697C15}"/>
    <cellStyle name="Comma 2 4 5" xfId="5556" xr:uid="{00000000-0005-0000-0000-0000E3150000}"/>
    <cellStyle name="Comma 2 4 5 2" xfId="5557" xr:uid="{00000000-0005-0000-0000-0000E4150000}"/>
    <cellStyle name="Comma 2 4 5 2 2" xfId="11518" xr:uid="{4E3ADFFA-110A-4AE3-83D9-D2CBB18E3D08}"/>
    <cellStyle name="Comma 2 4 5 3" xfId="5558" xr:uid="{00000000-0005-0000-0000-0000E5150000}"/>
    <cellStyle name="Comma 2 4 5 4" xfId="11517" xr:uid="{B5A6AF57-172C-426D-92B7-81B99445A34D}"/>
    <cellStyle name="Comma 2 4 6" xfId="5559" xr:uid="{00000000-0005-0000-0000-0000E6150000}"/>
    <cellStyle name="Comma 2 4 7" xfId="11432" xr:uid="{C6A64C16-3734-4BD6-BBA8-ABDB302F3F15}"/>
    <cellStyle name="Comma 2 5" xfId="5560" xr:uid="{00000000-0005-0000-0000-0000E7150000}"/>
    <cellStyle name="Comma 2 5 2" xfId="5561" xr:uid="{00000000-0005-0000-0000-0000E8150000}"/>
    <cellStyle name="Comma 2 5 2 2" xfId="5562" xr:uid="{00000000-0005-0000-0000-0000E9150000}"/>
    <cellStyle name="Comma 2 5 2 2 10" xfId="5563" xr:uid="{00000000-0005-0000-0000-0000EA150000}"/>
    <cellStyle name="Comma 2 5 2 2 10 2" xfId="11522" xr:uid="{27DCBAD0-43BD-42C7-B4B4-4567EE6266D0}"/>
    <cellStyle name="Comma 2 5 2 2 11" xfId="5564" xr:uid="{00000000-0005-0000-0000-0000EB150000}"/>
    <cellStyle name="Comma 2 5 2 2 11 2" xfId="11523" xr:uid="{9222D710-51C0-4301-A266-38C35D245418}"/>
    <cellStyle name="Comma 2 5 2 2 12" xfId="5565" xr:uid="{00000000-0005-0000-0000-0000EC150000}"/>
    <cellStyle name="Comma 2 5 2 2 13" xfId="11521" xr:uid="{3AB1C241-95DF-4781-ACE9-56016F6BF452}"/>
    <cellStyle name="Comma 2 5 2 2 2" xfId="5566" xr:uid="{00000000-0005-0000-0000-0000ED150000}"/>
    <cellStyle name="Comma 2 5 2 2 2 2" xfId="5567" xr:uid="{00000000-0005-0000-0000-0000EE150000}"/>
    <cellStyle name="Comma 2 5 2 2 2 2 2" xfId="11525" xr:uid="{63C1E6B0-234D-436B-8A47-D6C08DC2B162}"/>
    <cellStyle name="Comma 2 5 2 2 2 3" xfId="5568" xr:uid="{00000000-0005-0000-0000-0000EF150000}"/>
    <cellStyle name="Comma 2 5 2 2 2 3 2" xfId="11526" xr:uid="{0D19BC49-2A06-4992-AB4E-AED3B34D3217}"/>
    <cellStyle name="Comma 2 5 2 2 2 4" xfId="5569" xr:uid="{00000000-0005-0000-0000-0000F0150000}"/>
    <cellStyle name="Comma 2 5 2 2 2 5" xfId="11524" xr:uid="{4FB36493-CB8B-433D-9621-275325EF0D21}"/>
    <cellStyle name="Comma 2 5 2 2 3" xfId="5570" xr:uid="{00000000-0005-0000-0000-0000F1150000}"/>
    <cellStyle name="Comma 2 5 2 2 3 2" xfId="5571" xr:uid="{00000000-0005-0000-0000-0000F2150000}"/>
    <cellStyle name="Comma 2 5 2 2 3 2 2" xfId="11528" xr:uid="{2F0ADA3A-1285-4A81-AA59-C92699CAA6B7}"/>
    <cellStyle name="Comma 2 5 2 2 3 3" xfId="5572" xr:uid="{00000000-0005-0000-0000-0000F3150000}"/>
    <cellStyle name="Comma 2 5 2 2 3 3 2" xfId="11529" xr:uid="{6577AB08-215D-4E79-861D-B42E72E06EEF}"/>
    <cellStyle name="Comma 2 5 2 2 3 4" xfId="5573" xr:uid="{00000000-0005-0000-0000-0000F4150000}"/>
    <cellStyle name="Comma 2 5 2 2 3 5" xfId="11527" xr:uid="{FA6E0406-5212-438E-9928-195F011EF4B9}"/>
    <cellStyle name="Comma 2 5 2 2 4" xfId="5574" xr:uid="{00000000-0005-0000-0000-0000F5150000}"/>
    <cellStyle name="Comma 2 5 2 2 4 2" xfId="5575" xr:uid="{00000000-0005-0000-0000-0000F6150000}"/>
    <cellStyle name="Comma 2 5 2 2 4 2 2" xfId="11531" xr:uid="{6B49F587-37BC-4A9E-B759-DB50F386F437}"/>
    <cellStyle name="Comma 2 5 2 2 4 3" xfId="5576" xr:uid="{00000000-0005-0000-0000-0000F7150000}"/>
    <cellStyle name="Comma 2 5 2 2 4 3 2" xfId="11532" xr:uid="{AE847CC1-6006-4416-AF15-40A30DDB1498}"/>
    <cellStyle name="Comma 2 5 2 2 4 4" xfId="5577" xr:uid="{00000000-0005-0000-0000-0000F8150000}"/>
    <cellStyle name="Comma 2 5 2 2 4 5" xfId="11530" xr:uid="{037A3620-D5BE-49DD-876A-F80FC9E8D983}"/>
    <cellStyle name="Comma 2 5 2 2 5" xfId="5578" xr:uid="{00000000-0005-0000-0000-0000F9150000}"/>
    <cellStyle name="Comma 2 5 2 2 5 2" xfId="5579" xr:uid="{00000000-0005-0000-0000-0000FA150000}"/>
    <cellStyle name="Comma 2 5 2 2 5 2 2" xfId="11534" xr:uid="{435F4839-AD7E-47A4-AD80-60664F2AF306}"/>
    <cellStyle name="Comma 2 5 2 2 5 3" xfId="5580" xr:uid="{00000000-0005-0000-0000-0000FB150000}"/>
    <cellStyle name="Comma 2 5 2 2 5 3 2" xfId="11535" xr:uid="{18A19FA2-E294-4365-953B-957BAA8E0074}"/>
    <cellStyle name="Comma 2 5 2 2 5 4" xfId="5581" xr:uid="{00000000-0005-0000-0000-0000FC150000}"/>
    <cellStyle name="Comma 2 5 2 2 5 5" xfId="11533" xr:uid="{DA9C3246-36B6-47CF-A0A6-D068410F731B}"/>
    <cellStyle name="Comma 2 5 2 2 6" xfId="5582" xr:uid="{00000000-0005-0000-0000-0000FD150000}"/>
    <cellStyle name="Comma 2 5 2 2 6 2" xfId="5583" xr:uid="{00000000-0005-0000-0000-0000FE150000}"/>
    <cellStyle name="Comma 2 5 2 2 6 2 2" xfId="11537" xr:uid="{619759D9-A434-4E70-9138-67232D125842}"/>
    <cellStyle name="Comma 2 5 2 2 6 3" xfId="5584" xr:uid="{00000000-0005-0000-0000-0000FF150000}"/>
    <cellStyle name="Comma 2 5 2 2 6 3 2" xfId="11538" xr:uid="{6CA2710F-3E96-4A3F-90C4-BCCC896E8762}"/>
    <cellStyle name="Comma 2 5 2 2 6 4" xfId="5585" xr:uid="{00000000-0005-0000-0000-000000160000}"/>
    <cellStyle name="Comma 2 5 2 2 6 5" xfId="11536" xr:uid="{0CF19180-DAAF-45E0-8CA4-D477A631F931}"/>
    <cellStyle name="Comma 2 5 2 2 7" xfId="5586" xr:uid="{00000000-0005-0000-0000-000001160000}"/>
    <cellStyle name="Comma 2 5 2 2 7 2" xfId="5587" xr:uid="{00000000-0005-0000-0000-000002160000}"/>
    <cellStyle name="Comma 2 5 2 2 7 2 2" xfId="11540" xr:uid="{117D6010-5F4D-470E-A30B-F11256571575}"/>
    <cellStyle name="Comma 2 5 2 2 7 3" xfId="5588" xr:uid="{00000000-0005-0000-0000-000003160000}"/>
    <cellStyle name="Comma 2 5 2 2 7 3 2" xfId="11541" xr:uid="{EC5295E2-387B-4511-ABEC-1E69B7CACBAF}"/>
    <cellStyle name="Comma 2 5 2 2 7 4" xfId="5589" xr:uid="{00000000-0005-0000-0000-000004160000}"/>
    <cellStyle name="Comma 2 5 2 2 7 5" xfId="11539" xr:uid="{E568119A-0AC6-43E5-8952-7C57B1D08423}"/>
    <cellStyle name="Comma 2 5 2 2 8" xfId="5590" xr:uid="{00000000-0005-0000-0000-000005160000}"/>
    <cellStyle name="Comma 2 5 2 2 8 2" xfId="5591" xr:uid="{00000000-0005-0000-0000-000006160000}"/>
    <cellStyle name="Comma 2 5 2 2 8 2 2" xfId="11543" xr:uid="{DFE54115-6611-401A-87B1-E176D01AF958}"/>
    <cellStyle name="Comma 2 5 2 2 8 3" xfId="5592" xr:uid="{00000000-0005-0000-0000-000007160000}"/>
    <cellStyle name="Comma 2 5 2 2 8 3 2" xfId="11544" xr:uid="{6FD91744-E9FB-47BB-91DF-856205402B05}"/>
    <cellStyle name="Comma 2 5 2 2 8 4" xfId="5593" xr:uid="{00000000-0005-0000-0000-000008160000}"/>
    <cellStyle name="Comma 2 5 2 2 8 5" xfId="11542" xr:uid="{C66B1DA7-801D-43AB-A310-9D3D3A7CDBBD}"/>
    <cellStyle name="Comma 2 5 2 2 9" xfId="5594" xr:uid="{00000000-0005-0000-0000-000009160000}"/>
    <cellStyle name="Comma 2 5 2 2 9 2" xfId="5595" xr:uid="{00000000-0005-0000-0000-00000A160000}"/>
    <cellStyle name="Comma 2 5 2 2 9 2 2" xfId="11546" xr:uid="{16303386-B38B-40A7-9312-B5E0CF6B41AC}"/>
    <cellStyle name="Comma 2 5 2 2 9 3" xfId="5596" xr:uid="{00000000-0005-0000-0000-00000B160000}"/>
    <cellStyle name="Comma 2 5 2 2 9 4" xfId="11545" xr:uid="{F269F1C1-B082-4A9D-8ABA-678BA4B12D72}"/>
    <cellStyle name="Comma 2 5 2 3" xfId="5597" xr:uid="{00000000-0005-0000-0000-00000C160000}"/>
    <cellStyle name="Comma 2 5 2 3 2" xfId="5598" xr:uid="{00000000-0005-0000-0000-00000D160000}"/>
    <cellStyle name="Comma 2 5 2 3 2 2" xfId="11548" xr:uid="{1B07035D-FEC1-4B28-BB00-58B2130D0E27}"/>
    <cellStyle name="Comma 2 5 2 3 3" xfId="5599" xr:uid="{00000000-0005-0000-0000-00000E160000}"/>
    <cellStyle name="Comma 2 5 2 3 4" xfId="11547" xr:uid="{BA77F1CB-0B9D-4232-9806-10FB90D9AF6C}"/>
    <cellStyle name="Comma 2 5 2 4" xfId="5600" xr:uid="{00000000-0005-0000-0000-00000F160000}"/>
    <cellStyle name="Comma 2 5 2 5" xfId="11520" xr:uid="{3026277A-DF00-4BBA-83D5-36880B738750}"/>
    <cellStyle name="Comma 2 5 3" xfId="5601" xr:uid="{00000000-0005-0000-0000-000010160000}"/>
    <cellStyle name="Comma 2 5 3 2" xfId="5602" xr:uid="{00000000-0005-0000-0000-000011160000}"/>
    <cellStyle name="Comma 2 5 3 2 10" xfId="5603" xr:uid="{00000000-0005-0000-0000-000012160000}"/>
    <cellStyle name="Comma 2 5 3 2 10 2" xfId="11551" xr:uid="{260C4D82-CBDF-4F11-BAAA-EDEF6FF0DD47}"/>
    <cellStyle name="Comma 2 5 3 2 11" xfId="5604" xr:uid="{00000000-0005-0000-0000-000013160000}"/>
    <cellStyle name="Comma 2 5 3 2 11 2" xfId="11552" xr:uid="{6D793421-CC67-4524-B3CA-F7ADEEBB54E1}"/>
    <cellStyle name="Comma 2 5 3 2 12" xfId="5605" xr:uid="{00000000-0005-0000-0000-000014160000}"/>
    <cellStyle name="Comma 2 5 3 2 13" xfId="11550" xr:uid="{4F691CAB-F6C6-4C11-AF52-87F178F8E4E1}"/>
    <cellStyle name="Comma 2 5 3 2 2" xfId="5606" xr:uid="{00000000-0005-0000-0000-000015160000}"/>
    <cellStyle name="Comma 2 5 3 2 2 2" xfId="5607" xr:uid="{00000000-0005-0000-0000-000016160000}"/>
    <cellStyle name="Comma 2 5 3 2 2 2 2" xfId="11554" xr:uid="{2D1CFD70-D1D5-49F4-A650-F3BA45AD55A5}"/>
    <cellStyle name="Comma 2 5 3 2 2 3" xfId="5608" xr:uid="{00000000-0005-0000-0000-000017160000}"/>
    <cellStyle name="Comma 2 5 3 2 2 3 2" xfId="11555" xr:uid="{462D56EE-E124-413D-96EA-CE2AEF167170}"/>
    <cellStyle name="Comma 2 5 3 2 2 4" xfId="5609" xr:uid="{00000000-0005-0000-0000-000018160000}"/>
    <cellStyle name="Comma 2 5 3 2 2 5" xfId="11553" xr:uid="{DCB76B56-2553-4124-B2FD-1D04558CCBD1}"/>
    <cellStyle name="Comma 2 5 3 2 3" xfId="5610" xr:uid="{00000000-0005-0000-0000-000019160000}"/>
    <cellStyle name="Comma 2 5 3 2 3 2" xfId="5611" xr:uid="{00000000-0005-0000-0000-00001A160000}"/>
    <cellStyle name="Comma 2 5 3 2 3 2 2" xfId="11557" xr:uid="{72BBECE6-63F4-4A03-B04E-D34C0E0B9F6F}"/>
    <cellStyle name="Comma 2 5 3 2 3 3" xfId="5612" xr:uid="{00000000-0005-0000-0000-00001B160000}"/>
    <cellStyle name="Comma 2 5 3 2 3 3 2" xfId="11558" xr:uid="{3F9AF258-3B63-4BCA-84FF-0E719910F0CE}"/>
    <cellStyle name="Comma 2 5 3 2 3 4" xfId="5613" xr:uid="{00000000-0005-0000-0000-00001C160000}"/>
    <cellStyle name="Comma 2 5 3 2 3 5" xfId="11556" xr:uid="{BA194B71-274F-4FF1-A4A3-51DA3B972134}"/>
    <cellStyle name="Comma 2 5 3 2 4" xfId="5614" xr:uid="{00000000-0005-0000-0000-00001D160000}"/>
    <cellStyle name="Comma 2 5 3 2 4 2" xfId="5615" xr:uid="{00000000-0005-0000-0000-00001E160000}"/>
    <cellStyle name="Comma 2 5 3 2 4 2 2" xfId="11560" xr:uid="{F46B0889-8BB7-4B21-9FEE-D030FB834C5D}"/>
    <cellStyle name="Comma 2 5 3 2 4 3" xfId="5616" xr:uid="{00000000-0005-0000-0000-00001F160000}"/>
    <cellStyle name="Comma 2 5 3 2 4 3 2" xfId="11561" xr:uid="{CDE58CE3-6908-4E22-B59A-A6535C44CB82}"/>
    <cellStyle name="Comma 2 5 3 2 4 4" xfId="5617" xr:uid="{00000000-0005-0000-0000-000020160000}"/>
    <cellStyle name="Comma 2 5 3 2 4 5" xfId="11559" xr:uid="{F122F586-7599-4906-A6A7-8CEAF866E6C5}"/>
    <cellStyle name="Comma 2 5 3 2 5" xfId="5618" xr:uid="{00000000-0005-0000-0000-000021160000}"/>
    <cellStyle name="Comma 2 5 3 2 5 2" xfId="5619" xr:uid="{00000000-0005-0000-0000-000022160000}"/>
    <cellStyle name="Comma 2 5 3 2 5 2 2" xfId="11563" xr:uid="{3F535D51-F87F-4AA5-9737-BE926E1CFA83}"/>
    <cellStyle name="Comma 2 5 3 2 5 3" xfId="5620" xr:uid="{00000000-0005-0000-0000-000023160000}"/>
    <cellStyle name="Comma 2 5 3 2 5 3 2" xfId="11564" xr:uid="{00E4A3D5-C950-4151-A0B2-C97D606FE16F}"/>
    <cellStyle name="Comma 2 5 3 2 5 4" xfId="5621" xr:uid="{00000000-0005-0000-0000-000024160000}"/>
    <cellStyle name="Comma 2 5 3 2 5 5" xfId="11562" xr:uid="{593DB85A-E4F8-4CA4-B611-69EDA2A2FA07}"/>
    <cellStyle name="Comma 2 5 3 2 6" xfId="5622" xr:uid="{00000000-0005-0000-0000-000025160000}"/>
    <cellStyle name="Comma 2 5 3 2 6 2" xfId="5623" xr:uid="{00000000-0005-0000-0000-000026160000}"/>
    <cellStyle name="Comma 2 5 3 2 6 2 2" xfId="11566" xr:uid="{65C3BBE3-3124-4ECD-AB12-093D572C4655}"/>
    <cellStyle name="Comma 2 5 3 2 6 3" xfId="5624" xr:uid="{00000000-0005-0000-0000-000027160000}"/>
    <cellStyle name="Comma 2 5 3 2 6 3 2" xfId="11567" xr:uid="{E0B1DCFF-9C35-44B0-8C6C-1B7B8AAB85E3}"/>
    <cellStyle name="Comma 2 5 3 2 6 4" xfId="5625" xr:uid="{00000000-0005-0000-0000-000028160000}"/>
    <cellStyle name="Comma 2 5 3 2 6 5" xfId="11565" xr:uid="{D3199A9C-809F-4D37-978B-C7F13E2C79AA}"/>
    <cellStyle name="Comma 2 5 3 2 7" xfId="5626" xr:uid="{00000000-0005-0000-0000-000029160000}"/>
    <cellStyle name="Comma 2 5 3 2 7 2" xfId="5627" xr:uid="{00000000-0005-0000-0000-00002A160000}"/>
    <cellStyle name="Comma 2 5 3 2 7 2 2" xfId="11569" xr:uid="{542A4E30-5416-4DC0-99B0-EEEB0857863F}"/>
    <cellStyle name="Comma 2 5 3 2 7 3" xfId="5628" xr:uid="{00000000-0005-0000-0000-00002B160000}"/>
    <cellStyle name="Comma 2 5 3 2 7 3 2" xfId="11570" xr:uid="{76F34B6B-E991-4916-8EDA-7A100F6E343F}"/>
    <cellStyle name="Comma 2 5 3 2 7 4" xfId="5629" xr:uid="{00000000-0005-0000-0000-00002C160000}"/>
    <cellStyle name="Comma 2 5 3 2 7 5" xfId="11568" xr:uid="{698EEAE9-3515-4915-8311-686DCD0FE192}"/>
    <cellStyle name="Comma 2 5 3 2 8" xfId="5630" xr:uid="{00000000-0005-0000-0000-00002D160000}"/>
    <cellStyle name="Comma 2 5 3 2 8 2" xfId="5631" xr:uid="{00000000-0005-0000-0000-00002E160000}"/>
    <cellStyle name="Comma 2 5 3 2 8 2 2" xfId="11572" xr:uid="{B5CDE439-DB1C-47A8-B9F7-D08A26E2D00E}"/>
    <cellStyle name="Comma 2 5 3 2 8 3" xfId="5632" xr:uid="{00000000-0005-0000-0000-00002F160000}"/>
    <cellStyle name="Comma 2 5 3 2 8 3 2" xfId="11573" xr:uid="{D5E4A43C-6522-43FB-8C02-C75564E8725E}"/>
    <cellStyle name="Comma 2 5 3 2 8 4" xfId="5633" xr:uid="{00000000-0005-0000-0000-000030160000}"/>
    <cellStyle name="Comma 2 5 3 2 8 5" xfId="11571" xr:uid="{34D879A6-7C3F-47FD-AFA9-1486A67F92F7}"/>
    <cellStyle name="Comma 2 5 3 2 9" xfId="5634" xr:uid="{00000000-0005-0000-0000-000031160000}"/>
    <cellStyle name="Comma 2 5 3 2 9 2" xfId="5635" xr:uid="{00000000-0005-0000-0000-000032160000}"/>
    <cellStyle name="Comma 2 5 3 2 9 2 2" xfId="11575" xr:uid="{5C7E2BF1-4AC9-4848-8AA0-6D391A802790}"/>
    <cellStyle name="Comma 2 5 3 2 9 3" xfId="5636" xr:uid="{00000000-0005-0000-0000-000033160000}"/>
    <cellStyle name="Comma 2 5 3 2 9 4" xfId="11574" xr:uid="{7BAB2DBE-80C1-40CE-9E02-E90ED049E483}"/>
    <cellStyle name="Comma 2 5 3 3" xfId="5637" xr:uid="{00000000-0005-0000-0000-000034160000}"/>
    <cellStyle name="Comma 2 5 3 3 2" xfId="5638" xr:uid="{00000000-0005-0000-0000-000035160000}"/>
    <cellStyle name="Comma 2 5 3 3 2 2" xfId="11577" xr:uid="{68900089-1CB1-43EE-8366-EE8B13EBB9B9}"/>
    <cellStyle name="Comma 2 5 3 3 3" xfId="5639" xr:uid="{00000000-0005-0000-0000-000036160000}"/>
    <cellStyle name="Comma 2 5 3 3 4" xfId="11576" xr:uid="{90A47200-C268-449A-B227-F9B254B730C1}"/>
    <cellStyle name="Comma 2 5 3 4" xfId="5640" xr:uid="{00000000-0005-0000-0000-000037160000}"/>
    <cellStyle name="Comma 2 5 3 5" xfId="11549" xr:uid="{31BCE038-5365-4FAA-A071-1D770B848891}"/>
    <cellStyle name="Comma 2 5 4" xfId="5641" xr:uid="{00000000-0005-0000-0000-000038160000}"/>
    <cellStyle name="Comma 2 5 4 10" xfId="5642" xr:uid="{00000000-0005-0000-0000-000039160000}"/>
    <cellStyle name="Comma 2 5 4 10 2" xfId="11579" xr:uid="{BDED8E68-D78F-47EB-AE31-480CB4CAD1E8}"/>
    <cellStyle name="Comma 2 5 4 11" xfId="5643" xr:uid="{00000000-0005-0000-0000-00003A160000}"/>
    <cellStyle name="Comma 2 5 4 11 2" xfId="11580" xr:uid="{8C2E4798-77FF-4ADE-A17A-CF19FBB8F463}"/>
    <cellStyle name="Comma 2 5 4 12" xfId="5644" xr:uid="{00000000-0005-0000-0000-00003B160000}"/>
    <cellStyle name="Comma 2 5 4 13" xfId="11578" xr:uid="{9487B344-56B8-473B-B7B8-76377E530717}"/>
    <cellStyle name="Comma 2 5 4 2" xfId="5645" xr:uid="{00000000-0005-0000-0000-00003C160000}"/>
    <cellStyle name="Comma 2 5 4 2 2" xfId="5646" xr:uid="{00000000-0005-0000-0000-00003D160000}"/>
    <cellStyle name="Comma 2 5 4 2 2 2" xfId="11582" xr:uid="{3BB7678F-FFA7-4CE6-A97F-8BCAB93B46E3}"/>
    <cellStyle name="Comma 2 5 4 2 3" xfId="5647" xr:uid="{00000000-0005-0000-0000-00003E160000}"/>
    <cellStyle name="Comma 2 5 4 2 3 2" xfId="11583" xr:uid="{1148224F-A2F5-4A1A-9943-EA6BE436C782}"/>
    <cellStyle name="Comma 2 5 4 2 4" xfId="5648" xr:uid="{00000000-0005-0000-0000-00003F160000}"/>
    <cellStyle name="Comma 2 5 4 2 5" xfId="11581" xr:uid="{69D1A2E5-B9CE-49F2-8963-969D0EE37C77}"/>
    <cellStyle name="Comma 2 5 4 3" xfId="5649" xr:uid="{00000000-0005-0000-0000-000040160000}"/>
    <cellStyle name="Comma 2 5 4 3 2" xfId="5650" xr:uid="{00000000-0005-0000-0000-000041160000}"/>
    <cellStyle name="Comma 2 5 4 3 2 2" xfId="11585" xr:uid="{4C29DA71-4203-4395-A02E-6E652EFB12BE}"/>
    <cellStyle name="Comma 2 5 4 3 3" xfId="5651" xr:uid="{00000000-0005-0000-0000-000042160000}"/>
    <cellStyle name="Comma 2 5 4 3 3 2" xfId="11586" xr:uid="{9DA7C69A-72F5-42FE-8257-9ED3CDCD3C9F}"/>
    <cellStyle name="Comma 2 5 4 3 4" xfId="5652" xr:uid="{00000000-0005-0000-0000-000043160000}"/>
    <cellStyle name="Comma 2 5 4 3 5" xfId="11584" xr:uid="{4880F182-E458-4984-8A43-CACDC669F679}"/>
    <cellStyle name="Comma 2 5 4 4" xfId="5653" xr:uid="{00000000-0005-0000-0000-000044160000}"/>
    <cellStyle name="Comma 2 5 4 4 2" xfId="5654" xr:uid="{00000000-0005-0000-0000-000045160000}"/>
    <cellStyle name="Comma 2 5 4 4 2 2" xfId="11588" xr:uid="{6BA36725-3B9D-4BAE-A128-95469013D916}"/>
    <cellStyle name="Comma 2 5 4 4 3" xfId="5655" xr:uid="{00000000-0005-0000-0000-000046160000}"/>
    <cellStyle name="Comma 2 5 4 4 3 2" xfId="11589" xr:uid="{3FDBB181-A136-45A3-B954-AA018BC20FF1}"/>
    <cellStyle name="Comma 2 5 4 4 4" xfId="5656" xr:uid="{00000000-0005-0000-0000-000047160000}"/>
    <cellStyle name="Comma 2 5 4 4 5" xfId="11587" xr:uid="{0FF81C23-0173-47D1-B7F4-3E002A22F917}"/>
    <cellStyle name="Comma 2 5 4 5" xfId="5657" xr:uid="{00000000-0005-0000-0000-000048160000}"/>
    <cellStyle name="Comma 2 5 4 5 2" xfId="5658" xr:uid="{00000000-0005-0000-0000-000049160000}"/>
    <cellStyle name="Comma 2 5 4 5 2 2" xfId="11591" xr:uid="{7DD872C2-9CFF-46DF-A8A9-2D966CC1CE24}"/>
    <cellStyle name="Comma 2 5 4 5 3" xfId="5659" xr:uid="{00000000-0005-0000-0000-00004A160000}"/>
    <cellStyle name="Comma 2 5 4 5 3 2" xfId="11592" xr:uid="{84940042-C5C1-4424-9EE8-8419B74D3EDA}"/>
    <cellStyle name="Comma 2 5 4 5 4" xfId="5660" xr:uid="{00000000-0005-0000-0000-00004B160000}"/>
    <cellStyle name="Comma 2 5 4 5 5" xfId="11590" xr:uid="{0DF59341-CB35-4066-AA61-A752750BB1D9}"/>
    <cellStyle name="Comma 2 5 4 6" xfId="5661" xr:uid="{00000000-0005-0000-0000-00004C160000}"/>
    <cellStyle name="Comma 2 5 4 6 2" xfId="5662" xr:uid="{00000000-0005-0000-0000-00004D160000}"/>
    <cellStyle name="Comma 2 5 4 6 2 2" xfId="11594" xr:uid="{06135E8A-23E8-4C50-9361-96F4F90281C5}"/>
    <cellStyle name="Comma 2 5 4 6 3" xfId="5663" xr:uid="{00000000-0005-0000-0000-00004E160000}"/>
    <cellStyle name="Comma 2 5 4 6 3 2" xfId="11595" xr:uid="{30A79809-49CF-4AFE-A4F2-B457384E3175}"/>
    <cellStyle name="Comma 2 5 4 6 4" xfId="5664" xr:uid="{00000000-0005-0000-0000-00004F160000}"/>
    <cellStyle name="Comma 2 5 4 6 5" xfId="11593" xr:uid="{5F8EDD38-7745-45B5-8AF6-029912C8EE7B}"/>
    <cellStyle name="Comma 2 5 4 7" xfId="5665" xr:uid="{00000000-0005-0000-0000-000050160000}"/>
    <cellStyle name="Comma 2 5 4 7 2" xfId="5666" xr:uid="{00000000-0005-0000-0000-000051160000}"/>
    <cellStyle name="Comma 2 5 4 7 2 2" xfId="11597" xr:uid="{4260D1A1-7C2D-47CB-A9B2-C3226BAAF883}"/>
    <cellStyle name="Comma 2 5 4 7 3" xfId="5667" xr:uid="{00000000-0005-0000-0000-000052160000}"/>
    <cellStyle name="Comma 2 5 4 7 3 2" xfId="11598" xr:uid="{43B4BB5D-4479-413D-91CE-4A2752C46291}"/>
    <cellStyle name="Comma 2 5 4 7 4" xfId="5668" xr:uid="{00000000-0005-0000-0000-000053160000}"/>
    <cellStyle name="Comma 2 5 4 7 5" xfId="11596" xr:uid="{32B8B6FF-5F15-473A-9752-43F31BE367A8}"/>
    <cellStyle name="Comma 2 5 4 8" xfId="5669" xr:uid="{00000000-0005-0000-0000-000054160000}"/>
    <cellStyle name="Comma 2 5 4 8 2" xfId="5670" xr:uid="{00000000-0005-0000-0000-000055160000}"/>
    <cellStyle name="Comma 2 5 4 8 2 2" xfId="11600" xr:uid="{65C6B9F9-8118-42A7-8AF9-B832EE7AB3C8}"/>
    <cellStyle name="Comma 2 5 4 8 3" xfId="5671" xr:uid="{00000000-0005-0000-0000-000056160000}"/>
    <cellStyle name="Comma 2 5 4 8 3 2" xfId="11601" xr:uid="{9237BBC3-9AD8-41EA-AF9D-50E38CCE7D7F}"/>
    <cellStyle name="Comma 2 5 4 8 4" xfId="5672" xr:uid="{00000000-0005-0000-0000-000057160000}"/>
    <cellStyle name="Comma 2 5 4 8 5" xfId="11599" xr:uid="{38AA9A39-B1B8-4BD5-8C1D-A6010ED62B4B}"/>
    <cellStyle name="Comma 2 5 4 9" xfId="5673" xr:uid="{00000000-0005-0000-0000-000058160000}"/>
    <cellStyle name="Comma 2 5 4 9 2" xfId="5674" xr:uid="{00000000-0005-0000-0000-000059160000}"/>
    <cellStyle name="Comma 2 5 4 9 2 2" xfId="11603" xr:uid="{C53EEB30-6E86-4995-B853-2713F8BF02AC}"/>
    <cellStyle name="Comma 2 5 4 9 3" xfId="5675" xr:uid="{00000000-0005-0000-0000-00005A160000}"/>
    <cellStyle name="Comma 2 5 4 9 4" xfId="11602" xr:uid="{156B06AC-85C5-438D-8057-5836506DDA90}"/>
    <cellStyle name="Comma 2 5 5" xfId="5676" xr:uid="{00000000-0005-0000-0000-00005B160000}"/>
    <cellStyle name="Comma 2 5 5 2" xfId="5677" xr:uid="{00000000-0005-0000-0000-00005C160000}"/>
    <cellStyle name="Comma 2 5 5 2 2" xfId="11605" xr:uid="{6985DF39-30BD-409A-9034-B465A3B969B3}"/>
    <cellStyle name="Comma 2 5 5 3" xfId="5678" xr:uid="{00000000-0005-0000-0000-00005D160000}"/>
    <cellStyle name="Comma 2 5 5 4" xfId="11604" xr:uid="{54FD1BBB-49C1-4946-896B-8544EDC96430}"/>
    <cellStyle name="Comma 2 5 6" xfId="5679" xr:uid="{00000000-0005-0000-0000-00005E160000}"/>
    <cellStyle name="Comma 2 5 7" xfId="11519" xr:uid="{F61182B5-C334-4CE4-B08D-51A7F3C105DA}"/>
    <cellStyle name="Comma 2 6" xfId="5680" xr:uid="{00000000-0005-0000-0000-00005F160000}"/>
    <cellStyle name="Comma 2 6 2" xfId="5681" xr:uid="{00000000-0005-0000-0000-000060160000}"/>
    <cellStyle name="Comma 2 6 2 2" xfId="5682" xr:uid="{00000000-0005-0000-0000-000061160000}"/>
    <cellStyle name="Comma 2 6 2 2 10" xfId="5683" xr:uid="{00000000-0005-0000-0000-000062160000}"/>
    <cellStyle name="Comma 2 6 2 2 10 2" xfId="11609" xr:uid="{28A89963-634D-4D74-AD6D-606EA2F8E9B3}"/>
    <cellStyle name="Comma 2 6 2 2 11" xfId="5684" xr:uid="{00000000-0005-0000-0000-000063160000}"/>
    <cellStyle name="Comma 2 6 2 2 11 2" xfId="11610" xr:uid="{1A2E30B2-825E-402B-9044-B347319BFCA6}"/>
    <cellStyle name="Comma 2 6 2 2 12" xfId="5685" xr:uid="{00000000-0005-0000-0000-000064160000}"/>
    <cellStyle name="Comma 2 6 2 2 13" xfId="11608" xr:uid="{763DE9B4-AB8C-43A3-B0A6-1B6DAEE3D28E}"/>
    <cellStyle name="Comma 2 6 2 2 2" xfId="5686" xr:uid="{00000000-0005-0000-0000-000065160000}"/>
    <cellStyle name="Comma 2 6 2 2 2 2" xfId="5687" xr:uid="{00000000-0005-0000-0000-000066160000}"/>
    <cellStyle name="Comma 2 6 2 2 2 2 2" xfId="11612" xr:uid="{BE13DE33-1EE6-4885-90DA-4EBB00811025}"/>
    <cellStyle name="Comma 2 6 2 2 2 3" xfId="5688" xr:uid="{00000000-0005-0000-0000-000067160000}"/>
    <cellStyle name="Comma 2 6 2 2 2 3 2" xfId="11613" xr:uid="{1A7375C4-5832-4BD8-8C4F-5770205074AC}"/>
    <cellStyle name="Comma 2 6 2 2 2 4" xfId="5689" xr:uid="{00000000-0005-0000-0000-000068160000}"/>
    <cellStyle name="Comma 2 6 2 2 2 5" xfId="11611" xr:uid="{34A97864-40AE-4782-9FBD-A8138C1F3BAD}"/>
    <cellStyle name="Comma 2 6 2 2 3" xfId="5690" xr:uid="{00000000-0005-0000-0000-000069160000}"/>
    <cellStyle name="Comma 2 6 2 2 3 2" xfId="5691" xr:uid="{00000000-0005-0000-0000-00006A160000}"/>
    <cellStyle name="Comma 2 6 2 2 3 2 2" xfId="11615" xr:uid="{8D0B6230-0788-414F-B554-C104E2433A64}"/>
    <cellStyle name="Comma 2 6 2 2 3 3" xfId="5692" xr:uid="{00000000-0005-0000-0000-00006B160000}"/>
    <cellStyle name="Comma 2 6 2 2 3 3 2" xfId="11616" xr:uid="{E3EBC2A8-B4F8-4C0E-B547-F5F1199ABD5E}"/>
    <cellStyle name="Comma 2 6 2 2 3 4" xfId="5693" xr:uid="{00000000-0005-0000-0000-00006C160000}"/>
    <cellStyle name="Comma 2 6 2 2 3 5" xfId="11614" xr:uid="{528732B0-85AD-430E-B380-C610D44A5E4B}"/>
    <cellStyle name="Comma 2 6 2 2 4" xfId="5694" xr:uid="{00000000-0005-0000-0000-00006D160000}"/>
    <cellStyle name="Comma 2 6 2 2 4 2" xfId="5695" xr:uid="{00000000-0005-0000-0000-00006E160000}"/>
    <cellStyle name="Comma 2 6 2 2 4 2 2" xfId="11618" xr:uid="{19CA1787-9AC2-4E65-8E93-F332CF0D6410}"/>
    <cellStyle name="Comma 2 6 2 2 4 3" xfId="5696" xr:uid="{00000000-0005-0000-0000-00006F160000}"/>
    <cellStyle name="Comma 2 6 2 2 4 3 2" xfId="11619" xr:uid="{2EE02E55-EBB0-41F2-8606-F938234DF353}"/>
    <cellStyle name="Comma 2 6 2 2 4 4" xfId="5697" xr:uid="{00000000-0005-0000-0000-000070160000}"/>
    <cellStyle name="Comma 2 6 2 2 4 5" xfId="11617" xr:uid="{BE2BFE3C-CB6C-44CB-AE99-E3EEBC8F15C4}"/>
    <cellStyle name="Comma 2 6 2 2 5" xfId="5698" xr:uid="{00000000-0005-0000-0000-000071160000}"/>
    <cellStyle name="Comma 2 6 2 2 5 2" xfId="5699" xr:uid="{00000000-0005-0000-0000-000072160000}"/>
    <cellStyle name="Comma 2 6 2 2 5 2 2" xfId="11621" xr:uid="{DE10115E-C600-4D5B-AAC8-B3602F91300F}"/>
    <cellStyle name="Comma 2 6 2 2 5 3" xfId="5700" xr:uid="{00000000-0005-0000-0000-000073160000}"/>
    <cellStyle name="Comma 2 6 2 2 5 3 2" xfId="11622" xr:uid="{51794360-DA66-4E05-AAE8-9FC737885B26}"/>
    <cellStyle name="Comma 2 6 2 2 5 4" xfId="5701" xr:uid="{00000000-0005-0000-0000-000074160000}"/>
    <cellStyle name="Comma 2 6 2 2 5 5" xfId="11620" xr:uid="{242C5ADD-8A04-418F-8445-623ED0F9337A}"/>
    <cellStyle name="Comma 2 6 2 2 6" xfId="5702" xr:uid="{00000000-0005-0000-0000-000075160000}"/>
    <cellStyle name="Comma 2 6 2 2 6 2" xfId="5703" xr:uid="{00000000-0005-0000-0000-000076160000}"/>
    <cellStyle name="Comma 2 6 2 2 6 2 2" xfId="11624" xr:uid="{38CB6F1A-A157-4EB8-A830-B7567AB5B87C}"/>
    <cellStyle name="Comma 2 6 2 2 6 3" xfId="5704" xr:uid="{00000000-0005-0000-0000-000077160000}"/>
    <cellStyle name="Comma 2 6 2 2 6 3 2" xfId="11625" xr:uid="{631501BC-33D5-4417-88A6-0EF915FDAB8B}"/>
    <cellStyle name="Comma 2 6 2 2 6 4" xfId="5705" xr:uid="{00000000-0005-0000-0000-000078160000}"/>
    <cellStyle name="Comma 2 6 2 2 6 5" xfId="11623" xr:uid="{CB1606E1-09AB-4479-A5F3-3CA8EFDC283A}"/>
    <cellStyle name="Comma 2 6 2 2 7" xfId="5706" xr:uid="{00000000-0005-0000-0000-000079160000}"/>
    <cellStyle name="Comma 2 6 2 2 7 2" xfId="5707" xr:uid="{00000000-0005-0000-0000-00007A160000}"/>
    <cellStyle name="Comma 2 6 2 2 7 2 2" xfId="11627" xr:uid="{374D1114-8DF8-4344-AE59-0A5BD5C3A8BC}"/>
    <cellStyle name="Comma 2 6 2 2 7 3" xfId="5708" xr:uid="{00000000-0005-0000-0000-00007B160000}"/>
    <cellStyle name="Comma 2 6 2 2 7 3 2" xfId="11628" xr:uid="{5330E12F-D7B2-4F7A-AD09-7FFEC9BCD1A7}"/>
    <cellStyle name="Comma 2 6 2 2 7 4" xfId="5709" xr:uid="{00000000-0005-0000-0000-00007C160000}"/>
    <cellStyle name="Comma 2 6 2 2 7 5" xfId="11626" xr:uid="{2296FF3D-2BAC-46C6-AD9F-27F419FE6A4B}"/>
    <cellStyle name="Comma 2 6 2 2 8" xfId="5710" xr:uid="{00000000-0005-0000-0000-00007D160000}"/>
    <cellStyle name="Comma 2 6 2 2 8 2" xfId="5711" xr:uid="{00000000-0005-0000-0000-00007E160000}"/>
    <cellStyle name="Comma 2 6 2 2 8 2 2" xfId="11630" xr:uid="{7AE2A7A3-33BA-4ED9-B27A-7C168AF217BA}"/>
    <cellStyle name="Comma 2 6 2 2 8 3" xfId="5712" xr:uid="{00000000-0005-0000-0000-00007F160000}"/>
    <cellStyle name="Comma 2 6 2 2 8 3 2" xfId="11631" xr:uid="{8B3C6D78-6839-4ACC-82B2-B1B5DF479198}"/>
    <cellStyle name="Comma 2 6 2 2 8 4" xfId="5713" xr:uid="{00000000-0005-0000-0000-000080160000}"/>
    <cellStyle name="Comma 2 6 2 2 8 5" xfId="11629" xr:uid="{27FFCC30-18DF-4CBC-8005-E513030FDA23}"/>
    <cellStyle name="Comma 2 6 2 2 9" xfId="5714" xr:uid="{00000000-0005-0000-0000-000081160000}"/>
    <cellStyle name="Comma 2 6 2 2 9 2" xfId="5715" xr:uid="{00000000-0005-0000-0000-000082160000}"/>
    <cellStyle name="Comma 2 6 2 2 9 2 2" xfId="11633" xr:uid="{AC732895-9C13-459D-BA78-AB52E0C820BD}"/>
    <cellStyle name="Comma 2 6 2 2 9 3" xfId="5716" xr:uid="{00000000-0005-0000-0000-000083160000}"/>
    <cellStyle name="Comma 2 6 2 2 9 4" xfId="11632" xr:uid="{02640AC0-DE2F-4A65-BF7E-3FFA19829241}"/>
    <cellStyle name="Comma 2 6 2 3" xfId="5717" xr:uid="{00000000-0005-0000-0000-000084160000}"/>
    <cellStyle name="Comma 2 6 2 3 2" xfId="5718" xr:uid="{00000000-0005-0000-0000-000085160000}"/>
    <cellStyle name="Comma 2 6 2 3 2 2" xfId="11635" xr:uid="{10F6D387-5C32-4C9E-808B-824C7359EF48}"/>
    <cellStyle name="Comma 2 6 2 3 3" xfId="5719" xr:uid="{00000000-0005-0000-0000-000086160000}"/>
    <cellStyle name="Comma 2 6 2 3 4" xfId="11634" xr:uid="{13C2E56F-FBB4-4D75-9DE0-AF72A867BCC2}"/>
    <cellStyle name="Comma 2 6 2 4" xfId="5720" xr:uid="{00000000-0005-0000-0000-000087160000}"/>
    <cellStyle name="Comma 2 6 2 5" xfId="11607" xr:uid="{4AAEF868-0138-4D1E-AE67-A2CB197A7BB4}"/>
    <cellStyle name="Comma 2 6 3" xfId="5721" xr:uid="{00000000-0005-0000-0000-000088160000}"/>
    <cellStyle name="Comma 2 6 3 2" xfId="5722" xr:uid="{00000000-0005-0000-0000-000089160000}"/>
    <cellStyle name="Comma 2 6 3 2 10" xfId="5723" xr:uid="{00000000-0005-0000-0000-00008A160000}"/>
    <cellStyle name="Comma 2 6 3 2 10 2" xfId="11638" xr:uid="{84201098-4982-43D1-B7B9-4FD31140E66C}"/>
    <cellStyle name="Comma 2 6 3 2 11" xfId="5724" xr:uid="{00000000-0005-0000-0000-00008B160000}"/>
    <cellStyle name="Comma 2 6 3 2 11 2" xfId="11639" xr:uid="{472D543F-4A4B-42DD-BD65-D6B069EBC03D}"/>
    <cellStyle name="Comma 2 6 3 2 12" xfId="5725" xr:uid="{00000000-0005-0000-0000-00008C160000}"/>
    <cellStyle name="Comma 2 6 3 2 13" xfId="11637" xr:uid="{E91D266D-5019-4C16-A86E-694BACBA4145}"/>
    <cellStyle name="Comma 2 6 3 2 2" xfId="5726" xr:uid="{00000000-0005-0000-0000-00008D160000}"/>
    <cellStyle name="Comma 2 6 3 2 2 2" xfId="5727" xr:uid="{00000000-0005-0000-0000-00008E160000}"/>
    <cellStyle name="Comma 2 6 3 2 2 2 2" xfId="11641" xr:uid="{C9577712-53EA-4C5B-A42D-F38BC951E627}"/>
    <cellStyle name="Comma 2 6 3 2 2 3" xfId="5728" xr:uid="{00000000-0005-0000-0000-00008F160000}"/>
    <cellStyle name="Comma 2 6 3 2 2 3 2" xfId="11642" xr:uid="{D63A97CD-35A7-45E0-A0B2-670799EA21A2}"/>
    <cellStyle name="Comma 2 6 3 2 2 4" xfId="5729" xr:uid="{00000000-0005-0000-0000-000090160000}"/>
    <cellStyle name="Comma 2 6 3 2 2 5" xfId="11640" xr:uid="{E3B84C69-FE6E-48F8-B515-DF13AC1920BC}"/>
    <cellStyle name="Comma 2 6 3 2 3" xfId="5730" xr:uid="{00000000-0005-0000-0000-000091160000}"/>
    <cellStyle name="Comma 2 6 3 2 3 2" xfId="5731" xr:uid="{00000000-0005-0000-0000-000092160000}"/>
    <cellStyle name="Comma 2 6 3 2 3 2 2" xfId="11644" xr:uid="{6AA7C328-6DDA-4356-8312-2543609D1BBC}"/>
    <cellStyle name="Comma 2 6 3 2 3 3" xfId="5732" xr:uid="{00000000-0005-0000-0000-000093160000}"/>
    <cellStyle name="Comma 2 6 3 2 3 3 2" xfId="11645" xr:uid="{53ED4390-09AC-43EB-ACE7-8C995E787037}"/>
    <cellStyle name="Comma 2 6 3 2 3 4" xfId="5733" xr:uid="{00000000-0005-0000-0000-000094160000}"/>
    <cellStyle name="Comma 2 6 3 2 3 5" xfId="11643" xr:uid="{8B60B863-AD44-4C9C-81A5-600ABA598D18}"/>
    <cellStyle name="Comma 2 6 3 2 4" xfId="5734" xr:uid="{00000000-0005-0000-0000-000095160000}"/>
    <cellStyle name="Comma 2 6 3 2 4 2" xfId="5735" xr:uid="{00000000-0005-0000-0000-000096160000}"/>
    <cellStyle name="Comma 2 6 3 2 4 2 2" xfId="11647" xr:uid="{79B7B93E-A6D6-44E9-BECE-7D39F79D5FC9}"/>
    <cellStyle name="Comma 2 6 3 2 4 3" xfId="5736" xr:uid="{00000000-0005-0000-0000-000097160000}"/>
    <cellStyle name="Comma 2 6 3 2 4 3 2" xfId="11648" xr:uid="{111D7A51-D969-46FF-81EA-01C64C14B072}"/>
    <cellStyle name="Comma 2 6 3 2 4 4" xfId="5737" xr:uid="{00000000-0005-0000-0000-000098160000}"/>
    <cellStyle name="Comma 2 6 3 2 4 5" xfId="11646" xr:uid="{C5B08B09-88C2-4DCA-8DC8-5468FB92B32F}"/>
    <cellStyle name="Comma 2 6 3 2 5" xfId="5738" xr:uid="{00000000-0005-0000-0000-000099160000}"/>
    <cellStyle name="Comma 2 6 3 2 5 2" xfId="5739" xr:uid="{00000000-0005-0000-0000-00009A160000}"/>
    <cellStyle name="Comma 2 6 3 2 5 2 2" xfId="11650" xr:uid="{A25CDB8F-E530-4ABA-B16A-D5AEA39B3D68}"/>
    <cellStyle name="Comma 2 6 3 2 5 3" xfId="5740" xr:uid="{00000000-0005-0000-0000-00009B160000}"/>
    <cellStyle name="Comma 2 6 3 2 5 3 2" xfId="11651" xr:uid="{FA310F23-DF80-4EDB-8F2D-C22A4459DF72}"/>
    <cellStyle name="Comma 2 6 3 2 5 4" xfId="5741" xr:uid="{00000000-0005-0000-0000-00009C160000}"/>
    <cellStyle name="Comma 2 6 3 2 5 5" xfId="11649" xr:uid="{1A1CC6E0-244F-49AA-80C9-FA62435F0EE3}"/>
    <cellStyle name="Comma 2 6 3 2 6" xfId="5742" xr:uid="{00000000-0005-0000-0000-00009D160000}"/>
    <cellStyle name="Comma 2 6 3 2 6 2" xfId="5743" xr:uid="{00000000-0005-0000-0000-00009E160000}"/>
    <cellStyle name="Comma 2 6 3 2 6 2 2" xfId="11653" xr:uid="{C4B90C9D-F91C-4ADF-9BCC-8E812B0854B9}"/>
    <cellStyle name="Comma 2 6 3 2 6 3" xfId="5744" xr:uid="{00000000-0005-0000-0000-00009F160000}"/>
    <cellStyle name="Comma 2 6 3 2 6 3 2" xfId="11654" xr:uid="{7C76B570-F4B9-4CE6-857D-D9DD446C2F35}"/>
    <cellStyle name="Comma 2 6 3 2 6 4" xfId="5745" xr:uid="{00000000-0005-0000-0000-0000A0160000}"/>
    <cellStyle name="Comma 2 6 3 2 6 5" xfId="11652" xr:uid="{D08BDD70-0C3D-4AE4-B4F3-B0BAA3351F57}"/>
    <cellStyle name="Comma 2 6 3 2 7" xfId="5746" xr:uid="{00000000-0005-0000-0000-0000A1160000}"/>
    <cellStyle name="Comma 2 6 3 2 7 2" xfId="5747" xr:uid="{00000000-0005-0000-0000-0000A2160000}"/>
    <cellStyle name="Comma 2 6 3 2 7 2 2" xfId="11656" xr:uid="{C491A75D-CD4C-4722-92B0-B83953E5D8FF}"/>
    <cellStyle name="Comma 2 6 3 2 7 3" xfId="5748" xr:uid="{00000000-0005-0000-0000-0000A3160000}"/>
    <cellStyle name="Comma 2 6 3 2 7 3 2" xfId="11657" xr:uid="{5FBBE460-362A-4181-BE7A-F6EE6FD3248F}"/>
    <cellStyle name="Comma 2 6 3 2 7 4" xfId="5749" xr:uid="{00000000-0005-0000-0000-0000A4160000}"/>
    <cellStyle name="Comma 2 6 3 2 7 5" xfId="11655" xr:uid="{7688F3E6-776E-4D06-8B63-CFCDD6BE29EE}"/>
    <cellStyle name="Comma 2 6 3 2 8" xfId="5750" xr:uid="{00000000-0005-0000-0000-0000A5160000}"/>
    <cellStyle name="Comma 2 6 3 2 8 2" xfId="5751" xr:uid="{00000000-0005-0000-0000-0000A6160000}"/>
    <cellStyle name="Comma 2 6 3 2 8 2 2" xfId="11659" xr:uid="{DA8D0A94-6B81-445F-ADE9-C667FC000AF0}"/>
    <cellStyle name="Comma 2 6 3 2 8 3" xfId="5752" xr:uid="{00000000-0005-0000-0000-0000A7160000}"/>
    <cellStyle name="Comma 2 6 3 2 8 3 2" xfId="11660" xr:uid="{17D7E51F-393F-4937-9BEB-550FB2E62313}"/>
    <cellStyle name="Comma 2 6 3 2 8 4" xfId="5753" xr:uid="{00000000-0005-0000-0000-0000A8160000}"/>
    <cellStyle name="Comma 2 6 3 2 8 5" xfId="11658" xr:uid="{28791047-DF7A-4460-8CDC-1BCE82977811}"/>
    <cellStyle name="Comma 2 6 3 2 9" xfId="5754" xr:uid="{00000000-0005-0000-0000-0000A9160000}"/>
    <cellStyle name="Comma 2 6 3 2 9 2" xfId="5755" xr:uid="{00000000-0005-0000-0000-0000AA160000}"/>
    <cellStyle name="Comma 2 6 3 2 9 2 2" xfId="11662" xr:uid="{E29C0541-C4BC-4094-890F-6850008B0E48}"/>
    <cellStyle name="Comma 2 6 3 2 9 3" xfId="5756" xr:uid="{00000000-0005-0000-0000-0000AB160000}"/>
    <cellStyle name="Comma 2 6 3 2 9 4" xfId="11661" xr:uid="{7DC4905D-3FBC-4ED4-ABBF-C60A68A8DAF7}"/>
    <cellStyle name="Comma 2 6 3 3" xfId="5757" xr:uid="{00000000-0005-0000-0000-0000AC160000}"/>
    <cellStyle name="Comma 2 6 3 3 2" xfId="5758" xr:uid="{00000000-0005-0000-0000-0000AD160000}"/>
    <cellStyle name="Comma 2 6 3 3 2 2" xfId="11664" xr:uid="{6851BEA6-5D2D-438D-829F-87D082A40AB8}"/>
    <cellStyle name="Comma 2 6 3 3 3" xfId="5759" xr:uid="{00000000-0005-0000-0000-0000AE160000}"/>
    <cellStyle name="Comma 2 6 3 3 4" xfId="11663" xr:uid="{5A947BB9-4627-4EFF-8180-21F604927FF9}"/>
    <cellStyle name="Comma 2 6 3 4" xfId="5760" xr:uid="{00000000-0005-0000-0000-0000AF160000}"/>
    <cellStyle name="Comma 2 6 3 5" xfId="11636" xr:uid="{CB437C9E-8809-473B-8225-348D6E93DD45}"/>
    <cellStyle name="Comma 2 6 4" xfId="5761" xr:uid="{00000000-0005-0000-0000-0000B0160000}"/>
    <cellStyle name="Comma 2 6 4 10" xfId="5762" xr:uid="{00000000-0005-0000-0000-0000B1160000}"/>
    <cellStyle name="Comma 2 6 4 10 2" xfId="11666" xr:uid="{B3D579AA-19FB-4DFC-81C1-9C6E3B8B34DC}"/>
    <cellStyle name="Comma 2 6 4 11" xfId="5763" xr:uid="{00000000-0005-0000-0000-0000B2160000}"/>
    <cellStyle name="Comma 2 6 4 11 2" xfId="11667" xr:uid="{001E3A89-0F31-485D-BDA7-C7481FF8204D}"/>
    <cellStyle name="Comma 2 6 4 12" xfId="5764" xr:uid="{00000000-0005-0000-0000-0000B3160000}"/>
    <cellStyle name="Comma 2 6 4 13" xfId="11665" xr:uid="{49D10780-88D2-4D1E-A104-5E7E675B142E}"/>
    <cellStyle name="Comma 2 6 4 2" xfId="5765" xr:uid="{00000000-0005-0000-0000-0000B4160000}"/>
    <cellStyle name="Comma 2 6 4 2 2" xfId="5766" xr:uid="{00000000-0005-0000-0000-0000B5160000}"/>
    <cellStyle name="Comma 2 6 4 2 2 2" xfId="11669" xr:uid="{A42FAA24-6714-4678-916F-5CB2A27D3982}"/>
    <cellStyle name="Comma 2 6 4 2 3" xfId="5767" xr:uid="{00000000-0005-0000-0000-0000B6160000}"/>
    <cellStyle name="Comma 2 6 4 2 3 2" xfId="11670" xr:uid="{A85480E3-CCAD-4717-ADC9-7371BA6FB86F}"/>
    <cellStyle name="Comma 2 6 4 2 4" xfId="5768" xr:uid="{00000000-0005-0000-0000-0000B7160000}"/>
    <cellStyle name="Comma 2 6 4 2 5" xfId="11668" xr:uid="{0FEB904A-6DB2-41E7-A128-05C16F53083B}"/>
    <cellStyle name="Comma 2 6 4 3" xfId="5769" xr:uid="{00000000-0005-0000-0000-0000B8160000}"/>
    <cellStyle name="Comma 2 6 4 3 2" xfId="5770" xr:uid="{00000000-0005-0000-0000-0000B9160000}"/>
    <cellStyle name="Comma 2 6 4 3 2 2" xfId="11672" xr:uid="{3D430B2B-99B0-4CFE-9B82-DB8D393EE9BB}"/>
    <cellStyle name="Comma 2 6 4 3 3" xfId="5771" xr:uid="{00000000-0005-0000-0000-0000BA160000}"/>
    <cellStyle name="Comma 2 6 4 3 3 2" xfId="11673" xr:uid="{A913434D-9E4A-4194-9B5F-1836840AA7DB}"/>
    <cellStyle name="Comma 2 6 4 3 4" xfId="5772" xr:uid="{00000000-0005-0000-0000-0000BB160000}"/>
    <cellStyle name="Comma 2 6 4 3 5" xfId="11671" xr:uid="{D9BCFC4E-9436-44C1-AF57-FEA88271F248}"/>
    <cellStyle name="Comma 2 6 4 4" xfId="5773" xr:uid="{00000000-0005-0000-0000-0000BC160000}"/>
    <cellStyle name="Comma 2 6 4 4 2" xfId="5774" xr:uid="{00000000-0005-0000-0000-0000BD160000}"/>
    <cellStyle name="Comma 2 6 4 4 2 2" xfId="11675" xr:uid="{1D8A0A89-BFBD-4FD4-A5D0-99CD779AF5D4}"/>
    <cellStyle name="Comma 2 6 4 4 3" xfId="5775" xr:uid="{00000000-0005-0000-0000-0000BE160000}"/>
    <cellStyle name="Comma 2 6 4 4 3 2" xfId="11676" xr:uid="{44A22DD9-161D-45AE-B931-CA6603193362}"/>
    <cellStyle name="Comma 2 6 4 4 4" xfId="5776" xr:uid="{00000000-0005-0000-0000-0000BF160000}"/>
    <cellStyle name="Comma 2 6 4 4 5" xfId="11674" xr:uid="{60AA43F5-4874-4D31-82E4-17643F109D10}"/>
    <cellStyle name="Comma 2 6 4 5" xfId="5777" xr:uid="{00000000-0005-0000-0000-0000C0160000}"/>
    <cellStyle name="Comma 2 6 4 5 2" xfId="5778" xr:uid="{00000000-0005-0000-0000-0000C1160000}"/>
    <cellStyle name="Comma 2 6 4 5 2 2" xfId="11678" xr:uid="{547CF8E2-AF32-477D-ADA9-DA327F66C98D}"/>
    <cellStyle name="Comma 2 6 4 5 3" xfId="5779" xr:uid="{00000000-0005-0000-0000-0000C2160000}"/>
    <cellStyle name="Comma 2 6 4 5 3 2" xfId="11679" xr:uid="{8D7DE960-CD31-4413-8B26-180706BEAAEF}"/>
    <cellStyle name="Comma 2 6 4 5 4" xfId="5780" xr:uid="{00000000-0005-0000-0000-0000C3160000}"/>
    <cellStyle name="Comma 2 6 4 5 5" xfId="11677" xr:uid="{C39C300C-F604-4FC4-9ED8-F48FCED15CE2}"/>
    <cellStyle name="Comma 2 6 4 6" xfId="5781" xr:uid="{00000000-0005-0000-0000-0000C4160000}"/>
    <cellStyle name="Comma 2 6 4 6 2" xfId="5782" xr:uid="{00000000-0005-0000-0000-0000C5160000}"/>
    <cellStyle name="Comma 2 6 4 6 2 2" xfId="11681" xr:uid="{C22210E1-4A10-421C-8572-29C7840D1A6A}"/>
    <cellStyle name="Comma 2 6 4 6 3" xfId="5783" xr:uid="{00000000-0005-0000-0000-0000C6160000}"/>
    <cellStyle name="Comma 2 6 4 6 3 2" xfId="11682" xr:uid="{427E1401-2469-49E2-BA44-B5EF9550F016}"/>
    <cellStyle name="Comma 2 6 4 6 4" xfId="5784" xr:uid="{00000000-0005-0000-0000-0000C7160000}"/>
    <cellStyle name="Comma 2 6 4 6 5" xfId="11680" xr:uid="{514615BB-4799-4283-BB70-E8B64235EAA8}"/>
    <cellStyle name="Comma 2 6 4 7" xfId="5785" xr:uid="{00000000-0005-0000-0000-0000C8160000}"/>
    <cellStyle name="Comma 2 6 4 7 2" xfId="5786" xr:uid="{00000000-0005-0000-0000-0000C9160000}"/>
    <cellStyle name="Comma 2 6 4 7 2 2" xfId="11684" xr:uid="{DF399AF5-82B9-4D25-BE10-92B0EEDFA707}"/>
    <cellStyle name="Comma 2 6 4 7 3" xfId="5787" xr:uid="{00000000-0005-0000-0000-0000CA160000}"/>
    <cellStyle name="Comma 2 6 4 7 3 2" xfId="11685" xr:uid="{BA17CF3A-4BF4-4A4E-A44F-656938F59F04}"/>
    <cellStyle name="Comma 2 6 4 7 4" xfId="5788" xr:uid="{00000000-0005-0000-0000-0000CB160000}"/>
    <cellStyle name="Comma 2 6 4 7 5" xfId="11683" xr:uid="{7382A885-BB5D-4E77-A388-4D1FF68A617B}"/>
    <cellStyle name="Comma 2 6 4 8" xfId="5789" xr:uid="{00000000-0005-0000-0000-0000CC160000}"/>
    <cellStyle name="Comma 2 6 4 8 2" xfId="5790" xr:uid="{00000000-0005-0000-0000-0000CD160000}"/>
    <cellStyle name="Comma 2 6 4 8 2 2" xfId="11687" xr:uid="{432CF75E-71E8-4CCB-9B22-772D3D749480}"/>
    <cellStyle name="Comma 2 6 4 8 3" xfId="5791" xr:uid="{00000000-0005-0000-0000-0000CE160000}"/>
    <cellStyle name="Comma 2 6 4 8 3 2" xfId="11688" xr:uid="{63988D5D-8E23-41D0-BA47-B34F87B3FDDA}"/>
    <cellStyle name="Comma 2 6 4 8 4" xfId="5792" xr:uid="{00000000-0005-0000-0000-0000CF160000}"/>
    <cellStyle name="Comma 2 6 4 8 5" xfId="11686" xr:uid="{8DB575EA-B538-4943-9B58-BB3C52CAC591}"/>
    <cellStyle name="Comma 2 6 4 9" xfId="5793" xr:uid="{00000000-0005-0000-0000-0000D0160000}"/>
    <cellStyle name="Comma 2 6 4 9 2" xfId="5794" xr:uid="{00000000-0005-0000-0000-0000D1160000}"/>
    <cellStyle name="Comma 2 6 4 9 2 2" xfId="11690" xr:uid="{10FADF29-9722-4797-8C4D-E3A4A75D88A3}"/>
    <cellStyle name="Comma 2 6 4 9 3" xfId="5795" xr:uid="{00000000-0005-0000-0000-0000D2160000}"/>
    <cellStyle name="Comma 2 6 4 9 4" xfId="11689" xr:uid="{337AAD49-B104-4407-A5A3-63541973027D}"/>
    <cellStyle name="Comma 2 6 5" xfId="5796" xr:uid="{00000000-0005-0000-0000-0000D3160000}"/>
    <cellStyle name="Comma 2 6 5 2" xfId="5797" xr:uid="{00000000-0005-0000-0000-0000D4160000}"/>
    <cellStyle name="Comma 2 6 5 2 2" xfId="11692" xr:uid="{065C4C37-424E-4221-ABC5-EE383065D15D}"/>
    <cellStyle name="Comma 2 6 5 3" xfId="5798" xr:uid="{00000000-0005-0000-0000-0000D5160000}"/>
    <cellStyle name="Comma 2 6 5 4" xfId="11691" xr:uid="{95478925-E315-4D41-8E93-BDF74811388A}"/>
    <cellStyle name="Comma 2 6 6" xfId="5799" xr:uid="{00000000-0005-0000-0000-0000D6160000}"/>
    <cellStyle name="Comma 2 6 7" xfId="11606" xr:uid="{D786F8E3-30F5-4A2A-8C3F-0CD3AF6A5D25}"/>
    <cellStyle name="Comma 2 7" xfId="5800" xr:uid="{00000000-0005-0000-0000-0000D7160000}"/>
    <cellStyle name="Comma 2 7 2" xfId="5801" xr:uid="{00000000-0005-0000-0000-0000D8160000}"/>
    <cellStyle name="Comma 2 7 2 2" xfId="5802" xr:uid="{00000000-0005-0000-0000-0000D9160000}"/>
    <cellStyle name="Comma 2 7 2 2 10" xfId="5803" xr:uid="{00000000-0005-0000-0000-0000DA160000}"/>
    <cellStyle name="Comma 2 7 2 2 10 2" xfId="11696" xr:uid="{97753FEC-7C46-4C56-BBB9-8BDC2A14CEB6}"/>
    <cellStyle name="Comma 2 7 2 2 11" xfId="5804" xr:uid="{00000000-0005-0000-0000-0000DB160000}"/>
    <cellStyle name="Comma 2 7 2 2 11 2" xfId="11697" xr:uid="{8095AD02-5AF0-4BF4-9C2C-5FF65C8019AA}"/>
    <cellStyle name="Comma 2 7 2 2 12" xfId="5805" xr:uid="{00000000-0005-0000-0000-0000DC160000}"/>
    <cellStyle name="Comma 2 7 2 2 13" xfId="11695" xr:uid="{92ACCF96-0DF2-4115-9A78-3F10B72D452D}"/>
    <cellStyle name="Comma 2 7 2 2 2" xfId="5806" xr:uid="{00000000-0005-0000-0000-0000DD160000}"/>
    <cellStyle name="Comma 2 7 2 2 2 2" xfId="5807" xr:uid="{00000000-0005-0000-0000-0000DE160000}"/>
    <cellStyle name="Comma 2 7 2 2 2 2 2" xfId="11699" xr:uid="{B935431F-4588-4892-9062-A461DF163244}"/>
    <cellStyle name="Comma 2 7 2 2 2 3" xfId="5808" xr:uid="{00000000-0005-0000-0000-0000DF160000}"/>
    <cellStyle name="Comma 2 7 2 2 2 3 2" xfId="11700" xr:uid="{4BE08327-674A-43C1-96AE-AFCB871EF6E4}"/>
    <cellStyle name="Comma 2 7 2 2 2 4" xfId="5809" xr:uid="{00000000-0005-0000-0000-0000E0160000}"/>
    <cellStyle name="Comma 2 7 2 2 2 5" xfId="11698" xr:uid="{CADF99B2-FF01-43C7-BF3A-5C139EA5858E}"/>
    <cellStyle name="Comma 2 7 2 2 3" xfId="5810" xr:uid="{00000000-0005-0000-0000-0000E1160000}"/>
    <cellStyle name="Comma 2 7 2 2 3 2" xfId="5811" xr:uid="{00000000-0005-0000-0000-0000E2160000}"/>
    <cellStyle name="Comma 2 7 2 2 3 2 2" xfId="11702" xr:uid="{0573B051-4571-4611-AECF-C728D645A66C}"/>
    <cellStyle name="Comma 2 7 2 2 3 3" xfId="5812" xr:uid="{00000000-0005-0000-0000-0000E3160000}"/>
    <cellStyle name="Comma 2 7 2 2 3 3 2" xfId="11703" xr:uid="{225C1A79-8E60-4973-819D-513F74B76CBB}"/>
    <cellStyle name="Comma 2 7 2 2 3 4" xfId="5813" xr:uid="{00000000-0005-0000-0000-0000E4160000}"/>
    <cellStyle name="Comma 2 7 2 2 3 5" xfId="11701" xr:uid="{4F44AFF6-ACA1-4410-B79A-34D9B8783756}"/>
    <cellStyle name="Comma 2 7 2 2 4" xfId="5814" xr:uid="{00000000-0005-0000-0000-0000E5160000}"/>
    <cellStyle name="Comma 2 7 2 2 4 2" xfId="5815" xr:uid="{00000000-0005-0000-0000-0000E6160000}"/>
    <cellStyle name="Comma 2 7 2 2 4 2 2" xfId="11705" xr:uid="{33E27EAB-2F2C-497E-BBA7-A54A874727A5}"/>
    <cellStyle name="Comma 2 7 2 2 4 3" xfId="5816" xr:uid="{00000000-0005-0000-0000-0000E7160000}"/>
    <cellStyle name="Comma 2 7 2 2 4 3 2" xfId="11706" xr:uid="{07FDD5DC-608F-47F2-871E-2EF4F65828C1}"/>
    <cellStyle name="Comma 2 7 2 2 4 4" xfId="5817" xr:uid="{00000000-0005-0000-0000-0000E8160000}"/>
    <cellStyle name="Comma 2 7 2 2 4 5" xfId="11704" xr:uid="{9D9682C5-455A-479A-9848-6B582E12D2CE}"/>
    <cellStyle name="Comma 2 7 2 2 5" xfId="5818" xr:uid="{00000000-0005-0000-0000-0000E9160000}"/>
    <cellStyle name="Comma 2 7 2 2 5 2" xfId="5819" xr:uid="{00000000-0005-0000-0000-0000EA160000}"/>
    <cellStyle name="Comma 2 7 2 2 5 2 2" xfId="11708" xr:uid="{573E46E4-9F51-4317-90B5-6CE65214C57B}"/>
    <cellStyle name="Comma 2 7 2 2 5 3" xfId="5820" xr:uid="{00000000-0005-0000-0000-0000EB160000}"/>
    <cellStyle name="Comma 2 7 2 2 5 3 2" xfId="11709" xr:uid="{AFBC1F64-D392-499B-971A-7C76D5284BDA}"/>
    <cellStyle name="Comma 2 7 2 2 5 4" xfId="5821" xr:uid="{00000000-0005-0000-0000-0000EC160000}"/>
    <cellStyle name="Comma 2 7 2 2 5 5" xfId="11707" xr:uid="{7723D4D5-6456-4900-B633-752E6DD3DA6C}"/>
    <cellStyle name="Comma 2 7 2 2 6" xfId="5822" xr:uid="{00000000-0005-0000-0000-0000ED160000}"/>
    <cellStyle name="Comma 2 7 2 2 6 2" xfId="5823" xr:uid="{00000000-0005-0000-0000-0000EE160000}"/>
    <cellStyle name="Comma 2 7 2 2 6 2 2" xfId="11711" xr:uid="{1FE87EBE-D3D9-4ED7-9EBB-3236CE064E47}"/>
    <cellStyle name="Comma 2 7 2 2 6 3" xfId="5824" xr:uid="{00000000-0005-0000-0000-0000EF160000}"/>
    <cellStyle name="Comma 2 7 2 2 6 3 2" xfId="11712" xr:uid="{A6EFD1E2-4351-44C4-AFFC-33D7A2E72166}"/>
    <cellStyle name="Comma 2 7 2 2 6 4" xfId="5825" xr:uid="{00000000-0005-0000-0000-0000F0160000}"/>
    <cellStyle name="Comma 2 7 2 2 6 5" xfId="11710" xr:uid="{035B8118-0904-444B-8675-8AE64E2CB3F6}"/>
    <cellStyle name="Comma 2 7 2 2 7" xfId="5826" xr:uid="{00000000-0005-0000-0000-0000F1160000}"/>
    <cellStyle name="Comma 2 7 2 2 7 2" xfId="5827" xr:uid="{00000000-0005-0000-0000-0000F2160000}"/>
    <cellStyle name="Comma 2 7 2 2 7 2 2" xfId="11714" xr:uid="{F3BFD249-5A24-4262-9226-CBB7439346D0}"/>
    <cellStyle name="Comma 2 7 2 2 7 3" xfId="5828" xr:uid="{00000000-0005-0000-0000-0000F3160000}"/>
    <cellStyle name="Comma 2 7 2 2 7 3 2" xfId="11715" xr:uid="{E0E9C4FB-375A-4793-B703-E92D3BA7E423}"/>
    <cellStyle name="Comma 2 7 2 2 7 4" xfId="5829" xr:uid="{00000000-0005-0000-0000-0000F4160000}"/>
    <cellStyle name="Comma 2 7 2 2 7 5" xfId="11713" xr:uid="{9B90C86D-417B-456B-B4D6-09B9A3C0BEAB}"/>
    <cellStyle name="Comma 2 7 2 2 8" xfId="5830" xr:uid="{00000000-0005-0000-0000-0000F5160000}"/>
    <cellStyle name="Comma 2 7 2 2 8 2" xfId="5831" xr:uid="{00000000-0005-0000-0000-0000F6160000}"/>
    <cellStyle name="Comma 2 7 2 2 8 2 2" xfId="11717" xr:uid="{B4A00CE0-CED8-4A6C-9E5C-E5EE86EAB48C}"/>
    <cellStyle name="Comma 2 7 2 2 8 3" xfId="5832" xr:uid="{00000000-0005-0000-0000-0000F7160000}"/>
    <cellStyle name="Comma 2 7 2 2 8 3 2" xfId="11718" xr:uid="{9B50043B-1F48-483B-A8C6-7705FDC15398}"/>
    <cellStyle name="Comma 2 7 2 2 8 4" xfId="5833" xr:uid="{00000000-0005-0000-0000-0000F8160000}"/>
    <cellStyle name="Comma 2 7 2 2 8 5" xfId="11716" xr:uid="{BFFA0EBB-F57A-4450-9517-EAA7682560B7}"/>
    <cellStyle name="Comma 2 7 2 2 9" xfId="5834" xr:uid="{00000000-0005-0000-0000-0000F9160000}"/>
    <cellStyle name="Comma 2 7 2 2 9 2" xfId="5835" xr:uid="{00000000-0005-0000-0000-0000FA160000}"/>
    <cellStyle name="Comma 2 7 2 2 9 2 2" xfId="11720" xr:uid="{85F0BB45-9D2F-4540-85B7-7BC6FAE0EDD4}"/>
    <cellStyle name="Comma 2 7 2 2 9 3" xfId="5836" xr:uid="{00000000-0005-0000-0000-0000FB160000}"/>
    <cellStyle name="Comma 2 7 2 2 9 4" xfId="11719" xr:uid="{67589E23-811C-49F4-A40E-62CC9BAB2937}"/>
    <cellStyle name="Comma 2 7 2 3" xfId="5837" xr:uid="{00000000-0005-0000-0000-0000FC160000}"/>
    <cellStyle name="Comma 2 7 2 3 2" xfId="5838" xr:uid="{00000000-0005-0000-0000-0000FD160000}"/>
    <cellStyle name="Comma 2 7 2 3 2 2" xfId="11722" xr:uid="{EF78F398-74A7-4F3C-8949-A84B0DC3C0AE}"/>
    <cellStyle name="Comma 2 7 2 3 3" xfId="5839" xr:uid="{00000000-0005-0000-0000-0000FE160000}"/>
    <cellStyle name="Comma 2 7 2 3 4" xfId="11721" xr:uid="{4FDB00D3-EBA0-423D-A205-3628B12FCA69}"/>
    <cellStyle name="Comma 2 7 2 4" xfId="5840" xr:uid="{00000000-0005-0000-0000-0000FF160000}"/>
    <cellStyle name="Comma 2 7 2 5" xfId="11694" xr:uid="{6585B2C1-66F3-4547-8536-C4F4C4447A5F}"/>
    <cellStyle name="Comma 2 7 3" xfId="5841" xr:uid="{00000000-0005-0000-0000-000000170000}"/>
    <cellStyle name="Comma 2 7 3 2" xfId="5842" xr:uid="{00000000-0005-0000-0000-000001170000}"/>
    <cellStyle name="Comma 2 7 3 2 10" xfId="5843" xr:uid="{00000000-0005-0000-0000-000002170000}"/>
    <cellStyle name="Comma 2 7 3 2 10 2" xfId="11725" xr:uid="{B9F5FD26-65AE-4D4F-9280-5B5E6C5D7938}"/>
    <cellStyle name="Comma 2 7 3 2 11" xfId="5844" xr:uid="{00000000-0005-0000-0000-000003170000}"/>
    <cellStyle name="Comma 2 7 3 2 11 2" xfId="11726" xr:uid="{423FC3EF-4D95-4373-8EBE-96D253F79D0F}"/>
    <cellStyle name="Comma 2 7 3 2 12" xfId="5845" xr:uid="{00000000-0005-0000-0000-000004170000}"/>
    <cellStyle name="Comma 2 7 3 2 13" xfId="11724" xr:uid="{F9E395FF-4DE8-4149-83A7-7DF190D22D70}"/>
    <cellStyle name="Comma 2 7 3 2 2" xfId="5846" xr:uid="{00000000-0005-0000-0000-000005170000}"/>
    <cellStyle name="Comma 2 7 3 2 2 2" xfId="5847" xr:uid="{00000000-0005-0000-0000-000006170000}"/>
    <cellStyle name="Comma 2 7 3 2 2 2 2" xfId="11728" xr:uid="{3D1663E8-8C87-4691-8958-D00433DCF964}"/>
    <cellStyle name="Comma 2 7 3 2 2 3" xfId="5848" xr:uid="{00000000-0005-0000-0000-000007170000}"/>
    <cellStyle name="Comma 2 7 3 2 2 3 2" xfId="11729" xr:uid="{1AC4F45E-9D7C-4723-8790-D694B1901883}"/>
    <cellStyle name="Comma 2 7 3 2 2 4" xfId="5849" xr:uid="{00000000-0005-0000-0000-000008170000}"/>
    <cellStyle name="Comma 2 7 3 2 2 5" xfId="11727" xr:uid="{F9F3F739-9020-4249-8864-261C748E8F75}"/>
    <cellStyle name="Comma 2 7 3 2 3" xfId="5850" xr:uid="{00000000-0005-0000-0000-000009170000}"/>
    <cellStyle name="Comma 2 7 3 2 3 2" xfId="5851" xr:uid="{00000000-0005-0000-0000-00000A170000}"/>
    <cellStyle name="Comma 2 7 3 2 3 2 2" xfId="11731" xr:uid="{123399BB-3152-45A3-8ED2-D8524A0D0E3F}"/>
    <cellStyle name="Comma 2 7 3 2 3 3" xfId="5852" xr:uid="{00000000-0005-0000-0000-00000B170000}"/>
    <cellStyle name="Comma 2 7 3 2 3 3 2" xfId="11732" xr:uid="{D3521748-E12A-4DCF-A478-1D42FBB45AFC}"/>
    <cellStyle name="Comma 2 7 3 2 3 4" xfId="5853" xr:uid="{00000000-0005-0000-0000-00000C170000}"/>
    <cellStyle name="Comma 2 7 3 2 3 5" xfId="11730" xr:uid="{D7260588-F270-4E01-A7C4-5B534E7B7D00}"/>
    <cellStyle name="Comma 2 7 3 2 4" xfId="5854" xr:uid="{00000000-0005-0000-0000-00000D170000}"/>
    <cellStyle name="Comma 2 7 3 2 4 2" xfId="5855" xr:uid="{00000000-0005-0000-0000-00000E170000}"/>
    <cellStyle name="Comma 2 7 3 2 4 2 2" xfId="11734" xr:uid="{7F2C6059-9B9C-4CC3-A05A-6BD55D6DD2B9}"/>
    <cellStyle name="Comma 2 7 3 2 4 3" xfId="5856" xr:uid="{00000000-0005-0000-0000-00000F170000}"/>
    <cellStyle name="Comma 2 7 3 2 4 3 2" xfId="11735" xr:uid="{EEB5BFDE-042E-48F0-9299-4DC7C86EAAFC}"/>
    <cellStyle name="Comma 2 7 3 2 4 4" xfId="5857" xr:uid="{00000000-0005-0000-0000-000010170000}"/>
    <cellStyle name="Comma 2 7 3 2 4 5" xfId="11733" xr:uid="{3100915C-A5CE-4645-ABB1-00CAD5329014}"/>
    <cellStyle name="Comma 2 7 3 2 5" xfId="5858" xr:uid="{00000000-0005-0000-0000-000011170000}"/>
    <cellStyle name="Comma 2 7 3 2 5 2" xfId="5859" xr:uid="{00000000-0005-0000-0000-000012170000}"/>
    <cellStyle name="Comma 2 7 3 2 5 2 2" xfId="11737" xr:uid="{C049CB0E-6AE4-4908-93BC-67A0267D4746}"/>
    <cellStyle name="Comma 2 7 3 2 5 3" xfId="5860" xr:uid="{00000000-0005-0000-0000-000013170000}"/>
    <cellStyle name="Comma 2 7 3 2 5 3 2" xfId="11738" xr:uid="{1EE785F8-4BE7-47F4-8E0F-A193E00D969E}"/>
    <cellStyle name="Comma 2 7 3 2 5 4" xfId="5861" xr:uid="{00000000-0005-0000-0000-000014170000}"/>
    <cellStyle name="Comma 2 7 3 2 5 5" xfId="11736" xr:uid="{3DD27B24-640A-4D4B-A3C6-935ABEB7C6C6}"/>
    <cellStyle name="Comma 2 7 3 2 6" xfId="5862" xr:uid="{00000000-0005-0000-0000-000015170000}"/>
    <cellStyle name="Comma 2 7 3 2 6 2" xfId="5863" xr:uid="{00000000-0005-0000-0000-000016170000}"/>
    <cellStyle name="Comma 2 7 3 2 6 2 2" xfId="11740" xr:uid="{70949DC3-E131-46AE-80AE-607AC2879D72}"/>
    <cellStyle name="Comma 2 7 3 2 6 3" xfId="5864" xr:uid="{00000000-0005-0000-0000-000017170000}"/>
    <cellStyle name="Comma 2 7 3 2 6 3 2" xfId="11741" xr:uid="{06C222E4-C718-4538-8C9C-B3D91BEC5805}"/>
    <cellStyle name="Comma 2 7 3 2 6 4" xfId="5865" xr:uid="{00000000-0005-0000-0000-000018170000}"/>
    <cellStyle name="Comma 2 7 3 2 6 5" xfId="11739" xr:uid="{D5713C26-76D0-46D3-9D4C-CC7D9E4E843F}"/>
    <cellStyle name="Comma 2 7 3 2 7" xfId="5866" xr:uid="{00000000-0005-0000-0000-000019170000}"/>
    <cellStyle name="Comma 2 7 3 2 7 2" xfId="5867" xr:uid="{00000000-0005-0000-0000-00001A170000}"/>
    <cellStyle name="Comma 2 7 3 2 7 2 2" xfId="11743" xr:uid="{6C03C26E-E1BF-42EC-A67C-2A6640D5AE23}"/>
    <cellStyle name="Comma 2 7 3 2 7 3" xfId="5868" xr:uid="{00000000-0005-0000-0000-00001B170000}"/>
    <cellStyle name="Comma 2 7 3 2 7 3 2" xfId="11744" xr:uid="{A8C54897-1570-4A16-A9DC-302F9D49AD9A}"/>
    <cellStyle name="Comma 2 7 3 2 7 4" xfId="5869" xr:uid="{00000000-0005-0000-0000-00001C170000}"/>
    <cellStyle name="Comma 2 7 3 2 7 5" xfId="11742" xr:uid="{ABF142D9-69A2-4623-A1E9-6FAAC6905B59}"/>
    <cellStyle name="Comma 2 7 3 2 8" xfId="5870" xr:uid="{00000000-0005-0000-0000-00001D170000}"/>
    <cellStyle name="Comma 2 7 3 2 8 2" xfId="5871" xr:uid="{00000000-0005-0000-0000-00001E170000}"/>
    <cellStyle name="Comma 2 7 3 2 8 2 2" xfId="11746" xr:uid="{703BE57B-75F7-42A8-9DDB-00F8904F4790}"/>
    <cellStyle name="Comma 2 7 3 2 8 3" xfId="5872" xr:uid="{00000000-0005-0000-0000-00001F170000}"/>
    <cellStyle name="Comma 2 7 3 2 8 3 2" xfId="11747" xr:uid="{EA5B3486-F2F1-45CD-AD23-C47BC9E7999B}"/>
    <cellStyle name="Comma 2 7 3 2 8 4" xfId="5873" xr:uid="{00000000-0005-0000-0000-000020170000}"/>
    <cellStyle name="Comma 2 7 3 2 8 5" xfId="11745" xr:uid="{85EC7FDF-3FFF-4F43-BE1D-769E79EAE23C}"/>
    <cellStyle name="Comma 2 7 3 2 9" xfId="5874" xr:uid="{00000000-0005-0000-0000-000021170000}"/>
    <cellStyle name="Comma 2 7 3 2 9 2" xfId="5875" xr:uid="{00000000-0005-0000-0000-000022170000}"/>
    <cellStyle name="Comma 2 7 3 2 9 2 2" xfId="11749" xr:uid="{4D73167F-A059-46E2-AB0E-6661879B1F0C}"/>
    <cellStyle name="Comma 2 7 3 2 9 3" xfId="5876" xr:uid="{00000000-0005-0000-0000-000023170000}"/>
    <cellStyle name="Comma 2 7 3 2 9 4" xfId="11748" xr:uid="{3BCC4FBA-7F44-4F68-BCB5-8E27453C8FD5}"/>
    <cellStyle name="Comma 2 7 3 3" xfId="5877" xr:uid="{00000000-0005-0000-0000-000024170000}"/>
    <cellStyle name="Comma 2 7 3 3 2" xfId="5878" xr:uid="{00000000-0005-0000-0000-000025170000}"/>
    <cellStyle name="Comma 2 7 3 3 2 2" xfId="11751" xr:uid="{2A6F9CA6-CA9C-4822-8749-1874BE155BF8}"/>
    <cellStyle name="Comma 2 7 3 3 3" xfId="5879" xr:uid="{00000000-0005-0000-0000-000026170000}"/>
    <cellStyle name="Comma 2 7 3 3 4" xfId="11750" xr:uid="{6B8ED7C6-95B7-4201-B1EA-9E4787FBD3F1}"/>
    <cellStyle name="Comma 2 7 3 4" xfId="5880" xr:uid="{00000000-0005-0000-0000-000027170000}"/>
    <cellStyle name="Comma 2 7 3 5" xfId="11723" xr:uid="{F6A498F3-94DF-41B5-98B6-F16BD178BB3C}"/>
    <cellStyle name="Comma 2 7 4" xfId="5881" xr:uid="{00000000-0005-0000-0000-000028170000}"/>
    <cellStyle name="Comma 2 7 4 10" xfId="5882" xr:uid="{00000000-0005-0000-0000-000029170000}"/>
    <cellStyle name="Comma 2 7 4 10 2" xfId="11753" xr:uid="{C202AE03-6BE6-4726-9863-F757440B694D}"/>
    <cellStyle name="Comma 2 7 4 11" xfId="5883" xr:uid="{00000000-0005-0000-0000-00002A170000}"/>
    <cellStyle name="Comma 2 7 4 11 2" xfId="11754" xr:uid="{7E558E62-68DE-4288-8BCF-B5942DFD0A1E}"/>
    <cellStyle name="Comma 2 7 4 12" xfId="5884" xr:uid="{00000000-0005-0000-0000-00002B170000}"/>
    <cellStyle name="Comma 2 7 4 13" xfId="11752" xr:uid="{752253AC-2D00-4901-A0AB-85E316E85FFD}"/>
    <cellStyle name="Comma 2 7 4 2" xfId="5885" xr:uid="{00000000-0005-0000-0000-00002C170000}"/>
    <cellStyle name="Comma 2 7 4 2 2" xfId="5886" xr:uid="{00000000-0005-0000-0000-00002D170000}"/>
    <cellStyle name="Comma 2 7 4 2 2 2" xfId="11756" xr:uid="{6F601E98-707F-4EFD-848F-D1985D08CB8D}"/>
    <cellStyle name="Comma 2 7 4 2 3" xfId="5887" xr:uid="{00000000-0005-0000-0000-00002E170000}"/>
    <cellStyle name="Comma 2 7 4 2 3 2" xfId="11757" xr:uid="{6AFCE8DA-1E5B-4BDC-92B3-68460774399D}"/>
    <cellStyle name="Comma 2 7 4 2 4" xfId="5888" xr:uid="{00000000-0005-0000-0000-00002F170000}"/>
    <cellStyle name="Comma 2 7 4 2 5" xfId="11755" xr:uid="{D7B7E51A-C88C-4414-A041-145C8F93040E}"/>
    <cellStyle name="Comma 2 7 4 3" xfId="5889" xr:uid="{00000000-0005-0000-0000-000030170000}"/>
    <cellStyle name="Comma 2 7 4 3 2" xfId="5890" xr:uid="{00000000-0005-0000-0000-000031170000}"/>
    <cellStyle name="Comma 2 7 4 3 2 2" xfId="11759" xr:uid="{DD0906E9-5779-4D0D-A297-384ABF266AD3}"/>
    <cellStyle name="Comma 2 7 4 3 3" xfId="5891" xr:uid="{00000000-0005-0000-0000-000032170000}"/>
    <cellStyle name="Comma 2 7 4 3 3 2" xfId="11760" xr:uid="{F2EACF1C-A2AC-4941-9065-6D8D0429A011}"/>
    <cellStyle name="Comma 2 7 4 3 4" xfId="5892" xr:uid="{00000000-0005-0000-0000-000033170000}"/>
    <cellStyle name="Comma 2 7 4 3 5" xfId="11758" xr:uid="{18D8A654-EBA3-46CA-8168-50DCB32E45D4}"/>
    <cellStyle name="Comma 2 7 4 4" xfId="5893" xr:uid="{00000000-0005-0000-0000-000034170000}"/>
    <cellStyle name="Comma 2 7 4 4 2" xfId="5894" xr:uid="{00000000-0005-0000-0000-000035170000}"/>
    <cellStyle name="Comma 2 7 4 4 2 2" xfId="11762" xr:uid="{176EC4DB-9BAF-4163-935B-2F52DA0CB1B6}"/>
    <cellStyle name="Comma 2 7 4 4 3" xfId="5895" xr:uid="{00000000-0005-0000-0000-000036170000}"/>
    <cellStyle name="Comma 2 7 4 4 3 2" xfId="11763" xr:uid="{98A6A80D-1007-4E8D-A80C-EFC6E1D336F1}"/>
    <cellStyle name="Comma 2 7 4 4 4" xfId="5896" xr:uid="{00000000-0005-0000-0000-000037170000}"/>
    <cellStyle name="Comma 2 7 4 4 5" xfId="11761" xr:uid="{794B1E55-3F37-4E7B-8191-3FAA5DBD31C6}"/>
    <cellStyle name="Comma 2 7 4 5" xfId="5897" xr:uid="{00000000-0005-0000-0000-000038170000}"/>
    <cellStyle name="Comma 2 7 4 5 2" xfId="5898" xr:uid="{00000000-0005-0000-0000-000039170000}"/>
    <cellStyle name="Comma 2 7 4 5 2 2" xfId="11765" xr:uid="{601A9C35-7966-4330-B3C7-11E30286FF50}"/>
    <cellStyle name="Comma 2 7 4 5 3" xfId="5899" xr:uid="{00000000-0005-0000-0000-00003A170000}"/>
    <cellStyle name="Comma 2 7 4 5 3 2" xfId="11766" xr:uid="{4DBE0346-5550-44D6-B05D-DFBE51ED5C76}"/>
    <cellStyle name="Comma 2 7 4 5 4" xfId="5900" xr:uid="{00000000-0005-0000-0000-00003B170000}"/>
    <cellStyle name="Comma 2 7 4 5 5" xfId="11764" xr:uid="{5BEAE67E-4141-483A-94C5-49EF75FE7853}"/>
    <cellStyle name="Comma 2 7 4 6" xfId="5901" xr:uid="{00000000-0005-0000-0000-00003C170000}"/>
    <cellStyle name="Comma 2 7 4 6 2" xfId="5902" xr:uid="{00000000-0005-0000-0000-00003D170000}"/>
    <cellStyle name="Comma 2 7 4 6 2 2" xfId="11768" xr:uid="{387251BC-C2C1-4D1E-84CE-C13608D3E08D}"/>
    <cellStyle name="Comma 2 7 4 6 3" xfId="5903" xr:uid="{00000000-0005-0000-0000-00003E170000}"/>
    <cellStyle name="Comma 2 7 4 6 3 2" xfId="11769" xr:uid="{B55DEDB9-AE78-468A-B4E5-040DB964E408}"/>
    <cellStyle name="Comma 2 7 4 6 4" xfId="5904" xr:uid="{00000000-0005-0000-0000-00003F170000}"/>
    <cellStyle name="Comma 2 7 4 6 5" xfId="11767" xr:uid="{FBA9D193-33CD-4253-892D-BFFE5CA012A5}"/>
    <cellStyle name="Comma 2 7 4 7" xfId="5905" xr:uid="{00000000-0005-0000-0000-000040170000}"/>
    <cellStyle name="Comma 2 7 4 7 2" xfId="5906" xr:uid="{00000000-0005-0000-0000-000041170000}"/>
    <cellStyle name="Comma 2 7 4 7 2 2" xfId="11771" xr:uid="{BADB669F-2384-4EFF-A640-44FE147160DE}"/>
    <cellStyle name="Comma 2 7 4 7 3" xfId="5907" xr:uid="{00000000-0005-0000-0000-000042170000}"/>
    <cellStyle name="Comma 2 7 4 7 3 2" xfId="11772" xr:uid="{30E60D9A-CA81-4CAE-BBAE-FC014D1B6AF0}"/>
    <cellStyle name="Comma 2 7 4 7 4" xfId="5908" xr:uid="{00000000-0005-0000-0000-000043170000}"/>
    <cellStyle name="Comma 2 7 4 7 5" xfId="11770" xr:uid="{80AD02C8-61E7-41B6-A36B-790230A2ED70}"/>
    <cellStyle name="Comma 2 7 4 8" xfId="5909" xr:uid="{00000000-0005-0000-0000-000044170000}"/>
    <cellStyle name="Comma 2 7 4 8 2" xfId="5910" xr:uid="{00000000-0005-0000-0000-000045170000}"/>
    <cellStyle name="Comma 2 7 4 8 2 2" xfId="11774" xr:uid="{10C3723E-75A2-4027-B2D9-C11350E8DFC4}"/>
    <cellStyle name="Comma 2 7 4 8 3" xfId="5911" xr:uid="{00000000-0005-0000-0000-000046170000}"/>
    <cellStyle name="Comma 2 7 4 8 3 2" xfId="11775" xr:uid="{08583926-0AA9-4931-9ED5-9A6DF031AB96}"/>
    <cellStyle name="Comma 2 7 4 8 4" xfId="5912" xr:uid="{00000000-0005-0000-0000-000047170000}"/>
    <cellStyle name="Comma 2 7 4 8 5" xfId="11773" xr:uid="{3094F3D3-87CC-4463-8719-DC91A663CED8}"/>
    <cellStyle name="Comma 2 7 4 9" xfId="5913" xr:uid="{00000000-0005-0000-0000-000048170000}"/>
    <cellStyle name="Comma 2 7 4 9 2" xfId="5914" xr:uid="{00000000-0005-0000-0000-000049170000}"/>
    <cellStyle name="Comma 2 7 4 9 2 2" xfId="11777" xr:uid="{8061A3B0-C738-4AE3-8C2A-185430A3A73A}"/>
    <cellStyle name="Comma 2 7 4 9 3" xfId="5915" xr:uid="{00000000-0005-0000-0000-00004A170000}"/>
    <cellStyle name="Comma 2 7 4 9 4" xfId="11776" xr:uid="{CC28E857-D47B-43B7-B486-9EC8C74B07C5}"/>
    <cellStyle name="Comma 2 7 5" xfId="5916" xr:uid="{00000000-0005-0000-0000-00004B170000}"/>
    <cellStyle name="Comma 2 7 5 2" xfId="5917" xr:uid="{00000000-0005-0000-0000-00004C170000}"/>
    <cellStyle name="Comma 2 7 5 2 2" xfId="11779" xr:uid="{E887CAA8-E3D2-474F-8A46-A194800A85A8}"/>
    <cellStyle name="Comma 2 7 5 3" xfId="5918" xr:uid="{00000000-0005-0000-0000-00004D170000}"/>
    <cellStyle name="Comma 2 7 5 4" xfId="11778" xr:uid="{E7695DB9-C6C9-4002-A513-7FE0ED5F2B31}"/>
    <cellStyle name="Comma 2 7 6" xfId="5919" xr:uid="{00000000-0005-0000-0000-00004E170000}"/>
    <cellStyle name="Comma 2 7 7" xfId="11693" xr:uid="{D90AC10D-B1E3-4DC7-BD92-1636C05446A4}"/>
    <cellStyle name="Comma 2 8" xfId="5920" xr:uid="{00000000-0005-0000-0000-00004F170000}"/>
    <cellStyle name="Comma 2 8 2" xfId="5921" xr:uid="{00000000-0005-0000-0000-000050170000}"/>
    <cellStyle name="Comma 2 8 2 2" xfId="5922" xr:uid="{00000000-0005-0000-0000-000051170000}"/>
    <cellStyle name="Comma 2 8 2 2 10" xfId="5923" xr:uid="{00000000-0005-0000-0000-000052170000}"/>
    <cellStyle name="Comma 2 8 2 2 10 2" xfId="11783" xr:uid="{077EBD22-EEA4-46A2-86D7-B9B5A3B48CF0}"/>
    <cellStyle name="Comma 2 8 2 2 11" xfId="5924" xr:uid="{00000000-0005-0000-0000-000053170000}"/>
    <cellStyle name="Comma 2 8 2 2 11 2" xfId="11784" xr:uid="{C1BD6904-0863-4B8D-99C3-634F20049B3F}"/>
    <cellStyle name="Comma 2 8 2 2 12" xfId="5925" xr:uid="{00000000-0005-0000-0000-000054170000}"/>
    <cellStyle name="Comma 2 8 2 2 13" xfId="11782" xr:uid="{BAA72C9E-A0A4-4770-8CAD-F41E15F9A6AE}"/>
    <cellStyle name="Comma 2 8 2 2 2" xfId="5926" xr:uid="{00000000-0005-0000-0000-000055170000}"/>
    <cellStyle name="Comma 2 8 2 2 2 2" xfId="5927" xr:uid="{00000000-0005-0000-0000-000056170000}"/>
    <cellStyle name="Comma 2 8 2 2 2 2 2" xfId="11786" xr:uid="{2B3129EF-600C-4DD1-9B95-D36556FDB1A0}"/>
    <cellStyle name="Comma 2 8 2 2 2 3" xfId="5928" xr:uid="{00000000-0005-0000-0000-000057170000}"/>
    <cellStyle name="Comma 2 8 2 2 2 3 2" xfId="11787" xr:uid="{EEA850E7-077E-4EF0-AB82-CC70CF838CAD}"/>
    <cellStyle name="Comma 2 8 2 2 2 4" xfId="5929" xr:uid="{00000000-0005-0000-0000-000058170000}"/>
    <cellStyle name="Comma 2 8 2 2 2 5" xfId="11785" xr:uid="{5B8902D7-4F13-42AC-AE14-6EA005234A74}"/>
    <cellStyle name="Comma 2 8 2 2 3" xfId="5930" xr:uid="{00000000-0005-0000-0000-000059170000}"/>
    <cellStyle name="Comma 2 8 2 2 3 2" xfId="5931" xr:uid="{00000000-0005-0000-0000-00005A170000}"/>
    <cellStyle name="Comma 2 8 2 2 3 2 2" xfId="11789" xr:uid="{3C0CEB07-4D2B-4543-9392-B5374191910C}"/>
    <cellStyle name="Comma 2 8 2 2 3 3" xfId="5932" xr:uid="{00000000-0005-0000-0000-00005B170000}"/>
    <cellStyle name="Comma 2 8 2 2 3 3 2" xfId="11790" xr:uid="{19A8FAC5-2404-4A31-94F9-F87668E7E0E3}"/>
    <cellStyle name="Comma 2 8 2 2 3 4" xfId="5933" xr:uid="{00000000-0005-0000-0000-00005C170000}"/>
    <cellStyle name="Comma 2 8 2 2 3 5" xfId="11788" xr:uid="{0D17779F-9B24-4663-9B07-75FDED44708F}"/>
    <cellStyle name="Comma 2 8 2 2 4" xfId="5934" xr:uid="{00000000-0005-0000-0000-00005D170000}"/>
    <cellStyle name="Comma 2 8 2 2 4 2" xfId="5935" xr:uid="{00000000-0005-0000-0000-00005E170000}"/>
    <cellStyle name="Comma 2 8 2 2 4 2 2" xfId="11792" xr:uid="{69894376-D47E-4F4A-87E6-5C4008873A26}"/>
    <cellStyle name="Comma 2 8 2 2 4 3" xfId="5936" xr:uid="{00000000-0005-0000-0000-00005F170000}"/>
    <cellStyle name="Comma 2 8 2 2 4 3 2" xfId="11793" xr:uid="{B16E54F8-7A57-454E-884A-47CA076C69DB}"/>
    <cellStyle name="Comma 2 8 2 2 4 4" xfId="5937" xr:uid="{00000000-0005-0000-0000-000060170000}"/>
    <cellStyle name="Comma 2 8 2 2 4 5" xfId="11791" xr:uid="{0D634CCF-B241-4AFB-8E8C-752134500A32}"/>
    <cellStyle name="Comma 2 8 2 2 5" xfId="5938" xr:uid="{00000000-0005-0000-0000-000061170000}"/>
    <cellStyle name="Comma 2 8 2 2 5 2" xfId="5939" xr:uid="{00000000-0005-0000-0000-000062170000}"/>
    <cellStyle name="Comma 2 8 2 2 5 2 2" xfId="11795" xr:uid="{644A58A6-A627-40E3-91B1-50725C391C0D}"/>
    <cellStyle name="Comma 2 8 2 2 5 3" xfId="5940" xr:uid="{00000000-0005-0000-0000-000063170000}"/>
    <cellStyle name="Comma 2 8 2 2 5 3 2" xfId="11796" xr:uid="{0884EA89-C361-4FBF-8B6F-2C7B844A8202}"/>
    <cellStyle name="Comma 2 8 2 2 5 4" xfId="5941" xr:uid="{00000000-0005-0000-0000-000064170000}"/>
    <cellStyle name="Comma 2 8 2 2 5 5" xfId="11794" xr:uid="{2D2B9DD7-03E3-4B4E-BD32-B61899BABD15}"/>
    <cellStyle name="Comma 2 8 2 2 6" xfId="5942" xr:uid="{00000000-0005-0000-0000-000065170000}"/>
    <cellStyle name="Comma 2 8 2 2 6 2" xfId="5943" xr:uid="{00000000-0005-0000-0000-000066170000}"/>
    <cellStyle name="Comma 2 8 2 2 6 2 2" xfId="11798" xr:uid="{CAE2841D-DEC9-4DC0-903A-152F48661963}"/>
    <cellStyle name="Comma 2 8 2 2 6 3" xfId="5944" xr:uid="{00000000-0005-0000-0000-000067170000}"/>
    <cellStyle name="Comma 2 8 2 2 6 3 2" xfId="11799" xr:uid="{29543D48-C075-4D22-AFA0-1890C4477696}"/>
    <cellStyle name="Comma 2 8 2 2 6 4" xfId="5945" xr:uid="{00000000-0005-0000-0000-000068170000}"/>
    <cellStyle name="Comma 2 8 2 2 6 5" xfId="11797" xr:uid="{E90501A3-64A0-49E9-85A4-55C85AADE96E}"/>
    <cellStyle name="Comma 2 8 2 2 7" xfId="5946" xr:uid="{00000000-0005-0000-0000-000069170000}"/>
    <cellStyle name="Comma 2 8 2 2 7 2" xfId="5947" xr:uid="{00000000-0005-0000-0000-00006A170000}"/>
    <cellStyle name="Comma 2 8 2 2 7 2 2" xfId="11801" xr:uid="{FA82CDD1-700F-4EA0-832E-1E67E28A9A64}"/>
    <cellStyle name="Comma 2 8 2 2 7 3" xfId="5948" xr:uid="{00000000-0005-0000-0000-00006B170000}"/>
    <cellStyle name="Comma 2 8 2 2 7 3 2" xfId="11802" xr:uid="{4806EFA9-98A8-40C0-9AA5-C854B20748F8}"/>
    <cellStyle name="Comma 2 8 2 2 7 4" xfId="5949" xr:uid="{00000000-0005-0000-0000-00006C170000}"/>
    <cellStyle name="Comma 2 8 2 2 7 5" xfId="11800" xr:uid="{9077D7DF-AB09-4A1A-B207-A56EA2E8625B}"/>
    <cellStyle name="Comma 2 8 2 2 8" xfId="5950" xr:uid="{00000000-0005-0000-0000-00006D170000}"/>
    <cellStyle name="Comma 2 8 2 2 8 2" xfId="5951" xr:uid="{00000000-0005-0000-0000-00006E170000}"/>
    <cellStyle name="Comma 2 8 2 2 8 2 2" xfId="11804" xr:uid="{88AF2BE7-FA6F-479E-96B7-C17FAF964DC4}"/>
    <cellStyle name="Comma 2 8 2 2 8 3" xfId="5952" xr:uid="{00000000-0005-0000-0000-00006F170000}"/>
    <cellStyle name="Comma 2 8 2 2 8 3 2" xfId="11805" xr:uid="{4FB0A6AD-958D-48DB-BF08-7E545CB3F543}"/>
    <cellStyle name="Comma 2 8 2 2 8 4" xfId="5953" xr:uid="{00000000-0005-0000-0000-000070170000}"/>
    <cellStyle name="Comma 2 8 2 2 8 5" xfId="11803" xr:uid="{D91DC146-E899-42B5-A370-C6C0AB81735F}"/>
    <cellStyle name="Comma 2 8 2 2 9" xfId="5954" xr:uid="{00000000-0005-0000-0000-000071170000}"/>
    <cellStyle name="Comma 2 8 2 2 9 2" xfId="5955" xr:uid="{00000000-0005-0000-0000-000072170000}"/>
    <cellStyle name="Comma 2 8 2 2 9 2 2" xfId="11807" xr:uid="{9DA8673F-5B81-4577-94F0-66206D8260F5}"/>
    <cellStyle name="Comma 2 8 2 2 9 3" xfId="5956" xr:uid="{00000000-0005-0000-0000-000073170000}"/>
    <cellStyle name="Comma 2 8 2 2 9 4" xfId="11806" xr:uid="{8459D554-3E7B-4BC7-9D65-550911782A4E}"/>
    <cellStyle name="Comma 2 8 2 3" xfId="5957" xr:uid="{00000000-0005-0000-0000-000074170000}"/>
    <cellStyle name="Comma 2 8 2 3 2" xfId="5958" xr:uid="{00000000-0005-0000-0000-000075170000}"/>
    <cellStyle name="Comma 2 8 2 3 2 2" xfId="11809" xr:uid="{F2761461-9D88-4E74-9DB3-0AB97EF0E32D}"/>
    <cellStyle name="Comma 2 8 2 3 3" xfId="5959" xr:uid="{00000000-0005-0000-0000-000076170000}"/>
    <cellStyle name="Comma 2 8 2 3 4" xfId="11808" xr:uid="{2A1C4353-0269-437C-B3E9-34091E6DAACE}"/>
    <cellStyle name="Comma 2 8 2 4" xfId="5960" xr:uid="{00000000-0005-0000-0000-000077170000}"/>
    <cellStyle name="Comma 2 8 2 5" xfId="11781" xr:uid="{A084431A-0C85-4560-85C5-FB248C038D82}"/>
    <cellStyle name="Comma 2 8 3" xfId="5961" xr:uid="{00000000-0005-0000-0000-000078170000}"/>
    <cellStyle name="Comma 2 8 3 2" xfId="5962" xr:uid="{00000000-0005-0000-0000-000079170000}"/>
    <cellStyle name="Comma 2 8 3 2 10" xfId="5963" xr:uid="{00000000-0005-0000-0000-00007A170000}"/>
    <cellStyle name="Comma 2 8 3 2 10 2" xfId="11812" xr:uid="{3844E43E-9072-40F3-8728-CD02626E7A94}"/>
    <cellStyle name="Comma 2 8 3 2 11" xfId="5964" xr:uid="{00000000-0005-0000-0000-00007B170000}"/>
    <cellStyle name="Comma 2 8 3 2 11 2" xfId="11813" xr:uid="{E2F725EE-9834-41F4-AFBC-F06E0137F4A3}"/>
    <cellStyle name="Comma 2 8 3 2 12" xfId="5965" xr:uid="{00000000-0005-0000-0000-00007C170000}"/>
    <cellStyle name="Comma 2 8 3 2 13" xfId="11811" xr:uid="{B0F23C20-835A-4B0B-8727-1E468AE38795}"/>
    <cellStyle name="Comma 2 8 3 2 2" xfId="5966" xr:uid="{00000000-0005-0000-0000-00007D170000}"/>
    <cellStyle name="Comma 2 8 3 2 2 2" xfId="5967" xr:uid="{00000000-0005-0000-0000-00007E170000}"/>
    <cellStyle name="Comma 2 8 3 2 2 2 2" xfId="11815" xr:uid="{78F5297C-5BE7-41E9-B9F4-608C9A26DA99}"/>
    <cellStyle name="Comma 2 8 3 2 2 3" xfId="5968" xr:uid="{00000000-0005-0000-0000-00007F170000}"/>
    <cellStyle name="Comma 2 8 3 2 2 3 2" xfId="11816" xr:uid="{C4762D6E-780F-4C75-B755-383F8DA528BD}"/>
    <cellStyle name="Comma 2 8 3 2 2 4" xfId="5969" xr:uid="{00000000-0005-0000-0000-000080170000}"/>
    <cellStyle name="Comma 2 8 3 2 2 5" xfId="11814" xr:uid="{9DEE59C4-17D1-4A1F-A3F7-625CF4DCB469}"/>
    <cellStyle name="Comma 2 8 3 2 3" xfId="5970" xr:uid="{00000000-0005-0000-0000-000081170000}"/>
    <cellStyle name="Comma 2 8 3 2 3 2" xfId="5971" xr:uid="{00000000-0005-0000-0000-000082170000}"/>
    <cellStyle name="Comma 2 8 3 2 3 2 2" xfId="11818" xr:uid="{EB6E44A6-BD48-47D9-B605-2DA165F353A7}"/>
    <cellStyle name="Comma 2 8 3 2 3 3" xfId="5972" xr:uid="{00000000-0005-0000-0000-000083170000}"/>
    <cellStyle name="Comma 2 8 3 2 3 3 2" xfId="11819" xr:uid="{183D2782-C499-42E0-BD11-E0BF30676870}"/>
    <cellStyle name="Comma 2 8 3 2 3 4" xfId="5973" xr:uid="{00000000-0005-0000-0000-000084170000}"/>
    <cellStyle name="Comma 2 8 3 2 3 5" xfId="11817" xr:uid="{B1CBDA59-EE37-4288-8663-A266FAF95C8E}"/>
    <cellStyle name="Comma 2 8 3 2 4" xfId="5974" xr:uid="{00000000-0005-0000-0000-000085170000}"/>
    <cellStyle name="Comma 2 8 3 2 4 2" xfId="5975" xr:uid="{00000000-0005-0000-0000-000086170000}"/>
    <cellStyle name="Comma 2 8 3 2 4 2 2" xfId="11821" xr:uid="{9E0F46C6-52CA-431D-A01F-EE8C28AB48A4}"/>
    <cellStyle name="Comma 2 8 3 2 4 3" xfId="5976" xr:uid="{00000000-0005-0000-0000-000087170000}"/>
    <cellStyle name="Comma 2 8 3 2 4 3 2" xfId="11822" xr:uid="{B3398630-D8F6-4B6E-86E6-3A287FC4F47B}"/>
    <cellStyle name="Comma 2 8 3 2 4 4" xfId="5977" xr:uid="{00000000-0005-0000-0000-000088170000}"/>
    <cellStyle name="Comma 2 8 3 2 4 5" xfId="11820" xr:uid="{920058CF-0B53-4119-B19F-2D6F6E86B3AC}"/>
    <cellStyle name="Comma 2 8 3 2 5" xfId="5978" xr:uid="{00000000-0005-0000-0000-000089170000}"/>
    <cellStyle name="Comma 2 8 3 2 5 2" xfId="5979" xr:uid="{00000000-0005-0000-0000-00008A170000}"/>
    <cellStyle name="Comma 2 8 3 2 5 2 2" xfId="11824" xr:uid="{FE410A61-D408-49E9-887C-57708A7B2718}"/>
    <cellStyle name="Comma 2 8 3 2 5 3" xfId="5980" xr:uid="{00000000-0005-0000-0000-00008B170000}"/>
    <cellStyle name="Comma 2 8 3 2 5 3 2" xfId="11825" xr:uid="{CE01F881-2B3A-41C2-BBBB-C792D76B4293}"/>
    <cellStyle name="Comma 2 8 3 2 5 4" xfId="5981" xr:uid="{00000000-0005-0000-0000-00008C170000}"/>
    <cellStyle name="Comma 2 8 3 2 5 5" xfId="11823" xr:uid="{5F5FD4C8-E4D4-435B-9854-11BE2838F63D}"/>
    <cellStyle name="Comma 2 8 3 2 6" xfId="5982" xr:uid="{00000000-0005-0000-0000-00008D170000}"/>
    <cellStyle name="Comma 2 8 3 2 6 2" xfId="5983" xr:uid="{00000000-0005-0000-0000-00008E170000}"/>
    <cellStyle name="Comma 2 8 3 2 6 2 2" xfId="11827" xr:uid="{9C1172A1-8DA0-44EA-B7CB-A9E13A8D11BB}"/>
    <cellStyle name="Comma 2 8 3 2 6 3" xfId="5984" xr:uid="{00000000-0005-0000-0000-00008F170000}"/>
    <cellStyle name="Comma 2 8 3 2 6 3 2" xfId="11828" xr:uid="{95068861-9D8E-48A1-A51F-729D3764CE36}"/>
    <cellStyle name="Comma 2 8 3 2 6 4" xfId="5985" xr:uid="{00000000-0005-0000-0000-000090170000}"/>
    <cellStyle name="Comma 2 8 3 2 6 5" xfId="11826" xr:uid="{A16FA1B6-A2DC-4CE3-B71A-81183E71F3CD}"/>
    <cellStyle name="Comma 2 8 3 2 7" xfId="5986" xr:uid="{00000000-0005-0000-0000-000091170000}"/>
    <cellStyle name="Comma 2 8 3 2 7 2" xfId="5987" xr:uid="{00000000-0005-0000-0000-000092170000}"/>
    <cellStyle name="Comma 2 8 3 2 7 2 2" xfId="11830" xr:uid="{D4BD8CE4-F30E-4079-85C0-6C9C77CD7721}"/>
    <cellStyle name="Comma 2 8 3 2 7 3" xfId="5988" xr:uid="{00000000-0005-0000-0000-000093170000}"/>
    <cellStyle name="Comma 2 8 3 2 7 3 2" xfId="11831" xr:uid="{8FB8DAEE-7ED7-4B2F-A637-CA019FB3E360}"/>
    <cellStyle name="Comma 2 8 3 2 7 4" xfId="5989" xr:uid="{00000000-0005-0000-0000-000094170000}"/>
    <cellStyle name="Comma 2 8 3 2 7 5" xfId="11829" xr:uid="{2BC058E0-D071-4F5F-A247-BBA1994BEF3B}"/>
    <cellStyle name="Comma 2 8 3 2 8" xfId="5990" xr:uid="{00000000-0005-0000-0000-000095170000}"/>
    <cellStyle name="Comma 2 8 3 2 8 2" xfId="5991" xr:uid="{00000000-0005-0000-0000-000096170000}"/>
    <cellStyle name="Comma 2 8 3 2 8 2 2" xfId="11833" xr:uid="{7778153D-2F09-47F9-BDC3-C6F5AA5B6540}"/>
    <cellStyle name="Comma 2 8 3 2 8 3" xfId="5992" xr:uid="{00000000-0005-0000-0000-000097170000}"/>
    <cellStyle name="Comma 2 8 3 2 8 3 2" xfId="11834" xr:uid="{A1E112D9-561B-4748-A48F-026E26C85BFC}"/>
    <cellStyle name="Comma 2 8 3 2 8 4" xfId="5993" xr:uid="{00000000-0005-0000-0000-000098170000}"/>
    <cellStyle name="Comma 2 8 3 2 8 5" xfId="11832" xr:uid="{F6060600-0E53-49FF-B799-F6D496829A22}"/>
    <cellStyle name="Comma 2 8 3 2 9" xfId="5994" xr:uid="{00000000-0005-0000-0000-000099170000}"/>
    <cellStyle name="Comma 2 8 3 2 9 2" xfId="5995" xr:uid="{00000000-0005-0000-0000-00009A170000}"/>
    <cellStyle name="Comma 2 8 3 2 9 2 2" xfId="11836" xr:uid="{C8E4780F-EB1B-478F-9D53-FF8075A9F387}"/>
    <cellStyle name="Comma 2 8 3 2 9 3" xfId="5996" xr:uid="{00000000-0005-0000-0000-00009B170000}"/>
    <cellStyle name="Comma 2 8 3 2 9 4" xfId="11835" xr:uid="{10EE1B66-AFD1-49D3-A9F8-DD094715EDCA}"/>
    <cellStyle name="Comma 2 8 3 3" xfId="5997" xr:uid="{00000000-0005-0000-0000-00009C170000}"/>
    <cellStyle name="Comma 2 8 3 3 2" xfId="5998" xr:uid="{00000000-0005-0000-0000-00009D170000}"/>
    <cellStyle name="Comma 2 8 3 3 2 2" xfId="11838" xr:uid="{A379A049-1E78-400E-A922-80B45E79B1FD}"/>
    <cellStyle name="Comma 2 8 3 3 3" xfId="5999" xr:uid="{00000000-0005-0000-0000-00009E170000}"/>
    <cellStyle name="Comma 2 8 3 3 4" xfId="11837" xr:uid="{3EE08589-D97F-4D4F-9DF4-0FD4CE245563}"/>
    <cellStyle name="Comma 2 8 3 4" xfId="6000" xr:uid="{00000000-0005-0000-0000-00009F170000}"/>
    <cellStyle name="Comma 2 8 3 5" xfId="11810" xr:uid="{D027C761-35BF-4484-BF2F-4C0CB0D91A2C}"/>
    <cellStyle name="Comma 2 8 4" xfId="6001" xr:uid="{00000000-0005-0000-0000-0000A0170000}"/>
    <cellStyle name="Comma 2 8 4 10" xfId="6002" xr:uid="{00000000-0005-0000-0000-0000A1170000}"/>
    <cellStyle name="Comma 2 8 4 10 2" xfId="11840" xr:uid="{05C52401-699C-4E62-9419-2341521B2A61}"/>
    <cellStyle name="Comma 2 8 4 11" xfId="6003" xr:uid="{00000000-0005-0000-0000-0000A2170000}"/>
    <cellStyle name="Comma 2 8 4 11 2" xfId="11841" xr:uid="{FF5FCAA9-3C6C-42DA-82B8-DC4701340284}"/>
    <cellStyle name="Comma 2 8 4 12" xfId="6004" xr:uid="{00000000-0005-0000-0000-0000A3170000}"/>
    <cellStyle name="Comma 2 8 4 13" xfId="11839" xr:uid="{3295E962-7D27-4078-A5B5-C1211D55327A}"/>
    <cellStyle name="Comma 2 8 4 2" xfId="6005" xr:uid="{00000000-0005-0000-0000-0000A4170000}"/>
    <cellStyle name="Comma 2 8 4 2 2" xfId="6006" xr:uid="{00000000-0005-0000-0000-0000A5170000}"/>
    <cellStyle name="Comma 2 8 4 2 2 2" xfId="11843" xr:uid="{CBEC9DF7-A145-42B0-9108-512ACE3B58A4}"/>
    <cellStyle name="Comma 2 8 4 2 3" xfId="6007" xr:uid="{00000000-0005-0000-0000-0000A6170000}"/>
    <cellStyle name="Comma 2 8 4 2 3 2" xfId="11844" xr:uid="{7C1CBEEC-E29E-4B0F-9ED4-49A0670D3690}"/>
    <cellStyle name="Comma 2 8 4 2 4" xfId="6008" xr:uid="{00000000-0005-0000-0000-0000A7170000}"/>
    <cellStyle name="Comma 2 8 4 2 5" xfId="11842" xr:uid="{C9E92D54-FC8D-4C0B-8C1A-D070ED815C01}"/>
    <cellStyle name="Comma 2 8 4 3" xfId="6009" xr:uid="{00000000-0005-0000-0000-0000A8170000}"/>
    <cellStyle name="Comma 2 8 4 3 2" xfId="6010" xr:uid="{00000000-0005-0000-0000-0000A9170000}"/>
    <cellStyle name="Comma 2 8 4 3 2 2" xfId="11846" xr:uid="{40983ACD-D5F7-4FA5-83AE-A3C79DEC6CE1}"/>
    <cellStyle name="Comma 2 8 4 3 3" xfId="6011" xr:uid="{00000000-0005-0000-0000-0000AA170000}"/>
    <cellStyle name="Comma 2 8 4 3 3 2" xfId="11847" xr:uid="{7F553D8A-551C-4BDD-9059-8F28A9DBB549}"/>
    <cellStyle name="Comma 2 8 4 3 4" xfId="6012" xr:uid="{00000000-0005-0000-0000-0000AB170000}"/>
    <cellStyle name="Comma 2 8 4 3 5" xfId="11845" xr:uid="{BDE64C1D-8E44-4B7D-9C79-FD4061A4E053}"/>
    <cellStyle name="Comma 2 8 4 4" xfId="6013" xr:uid="{00000000-0005-0000-0000-0000AC170000}"/>
    <cellStyle name="Comma 2 8 4 4 2" xfId="6014" xr:uid="{00000000-0005-0000-0000-0000AD170000}"/>
    <cellStyle name="Comma 2 8 4 4 2 2" xfId="11849" xr:uid="{C812DA6E-FE9D-4FD4-8313-AE3D4F24DBFA}"/>
    <cellStyle name="Comma 2 8 4 4 3" xfId="6015" xr:uid="{00000000-0005-0000-0000-0000AE170000}"/>
    <cellStyle name="Comma 2 8 4 4 3 2" xfId="11850" xr:uid="{EE7AC062-E118-4292-B748-EF7B79C1AD1E}"/>
    <cellStyle name="Comma 2 8 4 4 4" xfId="6016" xr:uid="{00000000-0005-0000-0000-0000AF170000}"/>
    <cellStyle name="Comma 2 8 4 4 5" xfId="11848" xr:uid="{ABFF8168-B618-42B0-A568-5BDA38CDD163}"/>
    <cellStyle name="Comma 2 8 4 5" xfId="6017" xr:uid="{00000000-0005-0000-0000-0000B0170000}"/>
    <cellStyle name="Comma 2 8 4 5 2" xfId="6018" xr:uid="{00000000-0005-0000-0000-0000B1170000}"/>
    <cellStyle name="Comma 2 8 4 5 2 2" xfId="11852" xr:uid="{6B4F8746-265B-4CAB-9346-E73F275ACA2B}"/>
    <cellStyle name="Comma 2 8 4 5 3" xfId="6019" xr:uid="{00000000-0005-0000-0000-0000B2170000}"/>
    <cellStyle name="Comma 2 8 4 5 3 2" xfId="11853" xr:uid="{B12BE5C1-933C-48A5-87C8-40F5CD62D45C}"/>
    <cellStyle name="Comma 2 8 4 5 4" xfId="6020" xr:uid="{00000000-0005-0000-0000-0000B3170000}"/>
    <cellStyle name="Comma 2 8 4 5 5" xfId="11851" xr:uid="{3DA4336D-1FB6-4439-B30B-18993E5EAE0F}"/>
    <cellStyle name="Comma 2 8 4 6" xfId="6021" xr:uid="{00000000-0005-0000-0000-0000B4170000}"/>
    <cellStyle name="Comma 2 8 4 6 2" xfId="6022" xr:uid="{00000000-0005-0000-0000-0000B5170000}"/>
    <cellStyle name="Comma 2 8 4 6 2 2" xfId="11855" xr:uid="{D5F5C317-43B7-4A87-87FA-56B614284A4C}"/>
    <cellStyle name="Comma 2 8 4 6 3" xfId="6023" xr:uid="{00000000-0005-0000-0000-0000B6170000}"/>
    <cellStyle name="Comma 2 8 4 6 3 2" xfId="11856" xr:uid="{1353BFC2-986F-4AD7-9B5E-76EC09CF4F15}"/>
    <cellStyle name="Comma 2 8 4 6 4" xfId="6024" xr:uid="{00000000-0005-0000-0000-0000B7170000}"/>
    <cellStyle name="Comma 2 8 4 6 5" xfId="11854" xr:uid="{B82CF22B-536F-4E05-94C4-CE111AF3ECE2}"/>
    <cellStyle name="Comma 2 8 4 7" xfId="6025" xr:uid="{00000000-0005-0000-0000-0000B8170000}"/>
    <cellStyle name="Comma 2 8 4 7 2" xfId="6026" xr:uid="{00000000-0005-0000-0000-0000B9170000}"/>
    <cellStyle name="Comma 2 8 4 7 2 2" xfId="11858" xr:uid="{75EDFED3-46AD-4635-A87D-463A73E130BF}"/>
    <cellStyle name="Comma 2 8 4 7 3" xfId="6027" xr:uid="{00000000-0005-0000-0000-0000BA170000}"/>
    <cellStyle name="Comma 2 8 4 7 3 2" xfId="11859" xr:uid="{DBCF6C9A-EE04-40C9-BC4D-9D6B524A94AA}"/>
    <cellStyle name="Comma 2 8 4 7 4" xfId="6028" xr:uid="{00000000-0005-0000-0000-0000BB170000}"/>
    <cellStyle name="Comma 2 8 4 7 5" xfId="11857" xr:uid="{70B7F27D-8FE4-4A0A-A745-616F0A162980}"/>
    <cellStyle name="Comma 2 8 4 8" xfId="6029" xr:uid="{00000000-0005-0000-0000-0000BC170000}"/>
    <cellStyle name="Comma 2 8 4 8 2" xfId="6030" xr:uid="{00000000-0005-0000-0000-0000BD170000}"/>
    <cellStyle name="Comma 2 8 4 8 2 2" xfId="11861" xr:uid="{EAA9F10F-029A-4323-8F48-D1F790F6739B}"/>
    <cellStyle name="Comma 2 8 4 8 3" xfId="6031" xr:uid="{00000000-0005-0000-0000-0000BE170000}"/>
    <cellStyle name="Comma 2 8 4 8 3 2" xfId="11862" xr:uid="{3B742107-41F1-45A5-8660-CA2D2E105B24}"/>
    <cellStyle name="Comma 2 8 4 8 4" xfId="6032" xr:uid="{00000000-0005-0000-0000-0000BF170000}"/>
    <cellStyle name="Comma 2 8 4 8 5" xfId="11860" xr:uid="{9C9A376C-9D11-4F30-B760-7FCBF90A936B}"/>
    <cellStyle name="Comma 2 8 4 9" xfId="6033" xr:uid="{00000000-0005-0000-0000-0000C0170000}"/>
    <cellStyle name="Comma 2 8 4 9 2" xfId="6034" xr:uid="{00000000-0005-0000-0000-0000C1170000}"/>
    <cellStyle name="Comma 2 8 4 9 2 2" xfId="11864" xr:uid="{D1736BAC-759E-46D5-84EE-5D0D3C1B2358}"/>
    <cellStyle name="Comma 2 8 4 9 3" xfId="6035" xr:uid="{00000000-0005-0000-0000-0000C2170000}"/>
    <cellStyle name="Comma 2 8 4 9 4" xfId="11863" xr:uid="{CE423B9A-4C18-4BE2-83C4-7A64EC14E818}"/>
    <cellStyle name="Comma 2 8 5" xfId="6036" xr:uid="{00000000-0005-0000-0000-0000C3170000}"/>
    <cellStyle name="Comma 2 8 5 2" xfId="6037" xr:uid="{00000000-0005-0000-0000-0000C4170000}"/>
    <cellStyle name="Comma 2 8 5 2 2" xfId="11866" xr:uid="{B2EEC69C-3462-47F9-81AE-AF544D590BAD}"/>
    <cellStyle name="Comma 2 8 5 3" xfId="6038" xr:uid="{00000000-0005-0000-0000-0000C5170000}"/>
    <cellStyle name="Comma 2 8 5 4" xfId="11865" xr:uid="{1139A532-F1A8-4010-808D-A04D311D87BF}"/>
    <cellStyle name="Comma 2 8 6" xfId="6039" xr:uid="{00000000-0005-0000-0000-0000C6170000}"/>
    <cellStyle name="Comma 2 8 7" xfId="11780" xr:uid="{549018AB-82EB-4151-8CAD-9207640F7DE4}"/>
    <cellStyle name="Comma 2 9" xfId="6040" xr:uid="{00000000-0005-0000-0000-0000C7170000}"/>
    <cellStyle name="Comma 2 9 2" xfId="6041" xr:uid="{00000000-0005-0000-0000-0000C8170000}"/>
    <cellStyle name="Comma 2 9 2 2" xfId="6042" xr:uid="{00000000-0005-0000-0000-0000C9170000}"/>
    <cellStyle name="Comma 2 9 2 2 10" xfId="6043" xr:uid="{00000000-0005-0000-0000-0000CA170000}"/>
    <cellStyle name="Comma 2 9 2 2 10 2" xfId="11870" xr:uid="{52D4DDBC-F9B0-4DDC-A9FC-BB2A5111F0BC}"/>
    <cellStyle name="Comma 2 9 2 2 11" xfId="6044" xr:uid="{00000000-0005-0000-0000-0000CB170000}"/>
    <cellStyle name="Comma 2 9 2 2 11 2" xfId="11871" xr:uid="{AFB117E9-3DAF-4836-AC02-1317AFB2A7C2}"/>
    <cellStyle name="Comma 2 9 2 2 12" xfId="6045" xr:uid="{00000000-0005-0000-0000-0000CC170000}"/>
    <cellStyle name="Comma 2 9 2 2 13" xfId="11869" xr:uid="{B597726A-B39C-424B-821D-B8A2024A80A3}"/>
    <cellStyle name="Comma 2 9 2 2 2" xfId="6046" xr:uid="{00000000-0005-0000-0000-0000CD170000}"/>
    <cellStyle name="Comma 2 9 2 2 2 2" xfId="6047" xr:uid="{00000000-0005-0000-0000-0000CE170000}"/>
    <cellStyle name="Comma 2 9 2 2 2 2 2" xfId="11873" xr:uid="{DB8E80D1-A465-4ED0-A3B2-E590B58AC04B}"/>
    <cellStyle name="Comma 2 9 2 2 2 3" xfId="6048" xr:uid="{00000000-0005-0000-0000-0000CF170000}"/>
    <cellStyle name="Comma 2 9 2 2 2 3 2" xfId="11874" xr:uid="{3486135A-F8CB-46FD-8DEF-4EB2ED72724B}"/>
    <cellStyle name="Comma 2 9 2 2 2 4" xfId="6049" xr:uid="{00000000-0005-0000-0000-0000D0170000}"/>
    <cellStyle name="Comma 2 9 2 2 2 5" xfId="11872" xr:uid="{A30CC7CC-8AAF-4DF9-8372-E8F970333629}"/>
    <cellStyle name="Comma 2 9 2 2 3" xfId="6050" xr:uid="{00000000-0005-0000-0000-0000D1170000}"/>
    <cellStyle name="Comma 2 9 2 2 3 2" xfId="6051" xr:uid="{00000000-0005-0000-0000-0000D2170000}"/>
    <cellStyle name="Comma 2 9 2 2 3 2 2" xfId="11876" xr:uid="{022AC931-2BC6-44B7-A6EA-CE7F87F8A00F}"/>
    <cellStyle name="Comma 2 9 2 2 3 3" xfId="6052" xr:uid="{00000000-0005-0000-0000-0000D3170000}"/>
    <cellStyle name="Comma 2 9 2 2 3 3 2" xfId="11877" xr:uid="{50F99E42-AFA5-4CEE-9186-969462416E8F}"/>
    <cellStyle name="Comma 2 9 2 2 3 4" xfId="6053" xr:uid="{00000000-0005-0000-0000-0000D4170000}"/>
    <cellStyle name="Comma 2 9 2 2 3 5" xfId="11875" xr:uid="{EF4E6B8F-0604-486B-BD35-FEBCD4BFFDD0}"/>
    <cellStyle name="Comma 2 9 2 2 4" xfId="6054" xr:uid="{00000000-0005-0000-0000-0000D5170000}"/>
    <cellStyle name="Comma 2 9 2 2 4 2" xfId="6055" xr:uid="{00000000-0005-0000-0000-0000D6170000}"/>
    <cellStyle name="Comma 2 9 2 2 4 2 2" xfId="11879" xr:uid="{1E4B90B9-E069-44CA-A58E-B71F3FEB68CA}"/>
    <cellStyle name="Comma 2 9 2 2 4 3" xfId="6056" xr:uid="{00000000-0005-0000-0000-0000D7170000}"/>
    <cellStyle name="Comma 2 9 2 2 4 3 2" xfId="11880" xr:uid="{8F20D798-70D9-4749-A3FA-3B38A4DC888E}"/>
    <cellStyle name="Comma 2 9 2 2 4 4" xfId="6057" xr:uid="{00000000-0005-0000-0000-0000D8170000}"/>
    <cellStyle name="Comma 2 9 2 2 4 5" xfId="11878" xr:uid="{D6D74F1F-3044-4C2F-8014-4FCD1D1ED0DA}"/>
    <cellStyle name="Comma 2 9 2 2 5" xfId="6058" xr:uid="{00000000-0005-0000-0000-0000D9170000}"/>
    <cellStyle name="Comma 2 9 2 2 5 2" xfId="6059" xr:uid="{00000000-0005-0000-0000-0000DA170000}"/>
    <cellStyle name="Comma 2 9 2 2 5 2 2" xfId="11882" xr:uid="{3C8BE09D-C1FC-4E8C-9533-5C179CA0AF09}"/>
    <cellStyle name="Comma 2 9 2 2 5 3" xfId="6060" xr:uid="{00000000-0005-0000-0000-0000DB170000}"/>
    <cellStyle name="Comma 2 9 2 2 5 3 2" xfId="11883" xr:uid="{92173AFA-8A97-4443-93CE-CB2BF02A6F57}"/>
    <cellStyle name="Comma 2 9 2 2 5 4" xfId="6061" xr:uid="{00000000-0005-0000-0000-0000DC170000}"/>
    <cellStyle name="Comma 2 9 2 2 5 5" xfId="11881" xr:uid="{DA8E5C52-3426-44B0-8681-843560E61E74}"/>
    <cellStyle name="Comma 2 9 2 2 6" xfId="6062" xr:uid="{00000000-0005-0000-0000-0000DD170000}"/>
    <cellStyle name="Comma 2 9 2 2 6 2" xfId="6063" xr:uid="{00000000-0005-0000-0000-0000DE170000}"/>
    <cellStyle name="Comma 2 9 2 2 6 2 2" xfId="11885" xr:uid="{39A8BDE2-B5E5-4EA1-9AB3-E1EE171521D0}"/>
    <cellStyle name="Comma 2 9 2 2 6 3" xfId="6064" xr:uid="{00000000-0005-0000-0000-0000DF170000}"/>
    <cellStyle name="Comma 2 9 2 2 6 3 2" xfId="11886" xr:uid="{215D5B61-CA95-44E8-85EC-363C11515343}"/>
    <cellStyle name="Comma 2 9 2 2 6 4" xfId="6065" xr:uid="{00000000-0005-0000-0000-0000E0170000}"/>
    <cellStyle name="Comma 2 9 2 2 6 5" xfId="11884" xr:uid="{0273770A-6E7E-4A71-9BF8-ABB46E830B87}"/>
    <cellStyle name="Comma 2 9 2 2 7" xfId="6066" xr:uid="{00000000-0005-0000-0000-0000E1170000}"/>
    <cellStyle name="Comma 2 9 2 2 7 2" xfId="6067" xr:uid="{00000000-0005-0000-0000-0000E2170000}"/>
    <cellStyle name="Comma 2 9 2 2 7 2 2" xfId="11888" xr:uid="{4E276B1F-3A45-41EF-9C46-E6A3DC987503}"/>
    <cellStyle name="Comma 2 9 2 2 7 3" xfId="6068" xr:uid="{00000000-0005-0000-0000-0000E3170000}"/>
    <cellStyle name="Comma 2 9 2 2 7 3 2" xfId="11889" xr:uid="{62EF465B-64CB-4D6D-96A6-C6F7FA8CDCAC}"/>
    <cellStyle name="Comma 2 9 2 2 7 4" xfId="6069" xr:uid="{00000000-0005-0000-0000-0000E4170000}"/>
    <cellStyle name="Comma 2 9 2 2 7 5" xfId="11887" xr:uid="{4C1CB9B6-A1C3-4F82-A396-95C8B063B20A}"/>
    <cellStyle name="Comma 2 9 2 2 8" xfId="6070" xr:uid="{00000000-0005-0000-0000-0000E5170000}"/>
    <cellStyle name="Comma 2 9 2 2 8 2" xfId="6071" xr:uid="{00000000-0005-0000-0000-0000E6170000}"/>
    <cellStyle name="Comma 2 9 2 2 8 2 2" xfId="11891" xr:uid="{2441CA47-CA5A-43F3-BBD3-928084D47DE0}"/>
    <cellStyle name="Comma 2 9 2 2 8 3" xfId="6072" xr:uid="{00000000-0005-0000-0000-0000E7170000}"/>
    <cellStyle name="Comma 2 9 2 2 8 3 2" xfId="11892" xr:uid="{0A278249-E744-42AC-AB3D-37993721B2EB}"/>
    <cellStyle name="Comma 2 9 2 2 8 4" xfId="6073" xr:uid="{00000000-0005-0000-0000-0000E8170000}"/>
    <cellStyle name="Comma 2 9 2 2 8 5" xfId="11890" xr:uid="{783207E5-DD04-40A9-A5D5-EF71FC4D1821}"/>
    <cellStyle name="Comma 2 9 2 2 9" xfId="6074" xr:uid="{00000000-0005-0000-0000-0000E9170000}"/>
    <cellStyle name="Comma 2 9 2 2 9 2" xfId="6075" xr:uid="{00000000-0005-0000-0000-0000EA170000}"/>
    <cellStyle name="Comma 2 9 2 2 9 2 2" xfId="11894" xr:uid="{C61BC24F-15F0-4366-AEE0-A913BC0BCBBB}"/>
    <cellStyle name="Comma 2 9 2 2 9 3" xfId="6076" xr:uid="{00000000-0005-0000-0000-0000EB170000}"/>
    <cellStyle name="Comma 2 9 2 2 9 4" xfId="11893" xr:uid="{23127E5B-B5F9-4CC1-9B68-EFAC44B04E3D}"/>
    <cellStyle name="Comma 2 9 2 3" xfId="6077" xr:uid="{00000000-0005-0000-0000-0000EC170000}"/>
    <cellStyle name="Comma 2 9 2 3 2" xfId="6078" xr:uid="{00000000-0005-0000-0000-0000ED170000}"/>
    <cellStyle name="Comma 2 9 2 3 2 2" xfId="11896" xr:uid="{8625861B-9E7A-4EA2-9D2E-422AD1D71A6E}"/>
    <cellStyle name="Comma 2 9 2 3 3" xfId="6079" xr:uid="{00000000-0005-0000-0000-0000EE170000}"/>
    <cellStyle name="Comma 2 9 2 3 4" xfId="11895" xr:uid="{6CE3ACC9-B76F-4E42-B4FD-9DB51D60FC28}"/>
    <cellStyle name="Comma 2 9 2 4" xfId="6080" xr:uid="{00000000-0005-0000-0000-0000EF170000}"/>
    <cellStyle name="Comma 2 9 2 5" xfId="11868" xr:uid="{FB41890D-415E-4A49-82BC-A228EE7585A1}"/>
    <cellStyle name="Comma 2 9 3" xfId="6081" xr:uid="{00000000-0005-0000-0000-0000F0170000}"/>
    <cellStyle name="Comma 2 9 3 2" xfId="6082" xr:uid="{00000000-0005-0000-0000-0000F1170000}"/>
    <cellStyle name="Comma 2 9 3 2 10" xfId="6083" xr:uid="{00000000-0005-0000-0000-0000F2170000}"/>
    <cellStyle name="Comma 2 9 3 2 10 2" xfId="11899" xr:uid="{BDC1046C-5796-4EAD-97A8-D715F73B3CC9}"/>
    <cellStyle name="Comma 2 9 3 2 11" xfId="6084" xr:uid="{00000000-0005-0000-0000-0000F3170000}"/>
    <cellStyle name="Comma 2 9 3 2 11 2" xfId="11900" xr:uid="{AC9330C8-BA9D-4B75-A589-15E884170C4B}"/>
    <cellStyle name="Comma 2 9 3 2 12" xfId="6085" xr:uid="{00000000-0005-0000-0000-0000F4170000}"/>
    <cellStyle name="Comma 2 9 3 2 13" xfId="11898" xr:uid="{B82BCCEE-5B28-4895-8F51-306BF24AE448}"/>
    <cellStyle name="Comma 2 9 3 2 2" xfId="6086" xr:uid="{00000000-0005-0000-0000-0000F5170000}"/>
    <cellStyle name="Comma 2 9 3 2 2 2" xfId="6087" xr:uid="{00000000-0005-0000-0000-0000F6170000}"/>
    <cellStyle name="Comma 2 9 3 2 2 2 2" xfId="11902" xr:uid="{C646E111-ADE3-4264-B3E2-C75B15F4C1EC}"/>
    <cellStyle name="Comma 2 9 3 2 2 3" xfId="6088" xr:uid="{00000000-0005-0000-0000-0000F7170000}"/>
    <cellStyle name="Comma 2 9 3 2 2 3 2" xfId="11903" xr:uid="{64E4525E-9E88-4F9F-A2D6-7786EB4E0D88}"/>
    <cellStyle name="Comma 2 9 3 2 2 4" xfId="6089" xr:uid="{00000000-0005-0000-0000-0000F8170000}"/>
    <cellStyle name="Comma 2 9 3 2 2 5" xfId="11901" xr:uid="{173D4437-265B-40CD-A0B3-B41CCB40864A}"/>
    <cellStyle name="Comma 2 9 3 2 3" xfId="6090" xr:uid="{00000000-0005-0000-0000-0000F9170000}"/>
    <cellStyle name="Comma 2 9 3 2 3 2" xfId="6091" xr:uid="{00000000-0005-0000-0000-0000FA170000}"/>
    <cellStyle name="Comma 2 9 3 2 3 2 2" xfId="11905" xr:uid="{D47EDEE1-873D-41DC-B65E-32CAE5C3CFA3}"/>
    <cellStyle name="Comma 2 9 3 2 3 3" xfId="6092" xr:uid="{00000000-0005-0000-0000-0000FB170000}"/>
    <cellStyle name="Comma 2 9 3 2 3 3 2" xfId="11906" xr:uid="{C340E693-B6F6-4958-BC14-639F48D21BA3}"/>
    <cellStyle name="Comma 2 9 3 2 3 4" xfId="6093" xr:uid="{00000000-0005-0000-0000-0000FC170000}"/>
    <cellStyle name="Comma 2 9 3 2 3 5" xfId="11904" xr:uid="{F8400BC5-CDBC-44F1-BFA3-B869E420AC69}"/>
    <cellStyle name="Comma 2 9 3 2 4" xfId="6094" xr:uid="{00000000-0005-0000-0000-0000FD170000}"/>
    <cellStyle name="Comma 2 9 3 2 4 2" xfId="6095" xr:uid="{00000000-0005-0000-0000-0000FE170000}"/>
    <cellStyle name="Comma 2 9 3 2 4 2 2" xfId="11908" xr:uid="{B35FD47D-DB77-4910-B708-9B132625A837}"/>
    <cellStyle name="Comma 2 9 3 2 4 3" xfId="6096" xr:uid="{00000000-0005-0000-0000-0000FF170000}"/>
    <cellStyle name="Comma 2 9 3 2 4 3 2" xfId="11909" xr:uid="{495D543F-ACD7-4781-ACC6-0A0AAFA2DEDE}"/>
    <cellStyle name="Comma 2 9 3 2 4 4" xfId="6097" xr:uid="{00000000-0005-0000-0000-000000180000}"/>
    <cellStyle name="Comma 2 9 3 2 4 5" xfId="11907" xr:uid="{58F0DD2A-3037-49FF-89DC-3A46E8021A66}"/>
    <cellStyle name="Comma 2 9 3 2 5" xfId="6098" xr:uid="{00000000-0005-0000-0000-000001180000}"/>
    <cellStyle name="Comma 2 9 3 2 5 2" xfId="6099" xr:uid="{00000000-0005-0000-0000-000002180000}"/>
    <cellStyle name="Comma 2 9 3 2 5 2 2" xfId="11911" xr:uid="{A790BDBC-B813-46B6-A09C-62E1FECCE05A}"/>
    <cellStyle name="Comma 2 9 3 2 5 3" xfId="6100" xr:uid="{00000000-0005-0000-0000-000003180000}"/>
    <cellStyle name="Comma 2 9 3 2 5 3 2" xfId="11912" xr:uid="{1DCF4A54-D5D3-40FE-9C0B-07052564C2DD}"/>
    <cellStyle name="Comma 2 9 3 2 5 4" xfId="6101" xr:uid="{00000000-0005-0000-0000-000004180000}"/>
    <cellStyle name="Comma 2 9 3 2 5 5" xfId="11910" xr:uid="{3824B163-FBBE-408D-8A87-7286B3CFC905}"/>
    <cellStyle name="Comma 2 9 3 2 6" xfId="6102" xr:uid="{00000000-0005-0000-0000-000005180000}"/>
    <cellStyle name="Comma 2 9 3 2 6 2" xfId="6103" xr:uid="{00000000-0005-0000-0000-000006180000}"/>
    <cellStyle name="Comma 2 9 3 2 6 2 2" xfId="11914" xr:uid="{B4307443-0E1F-421B-A860-EF8592A83511}"/>
    <cellStyle name="Comma 2 9 3 2 6 3" xfId="6104" xr:uid="{00000000-0005-0000-0000-000007180000}"/>
    <cellStyle name="Comma 2 9 3 2 6 3 2" xfId="11915" xr:uid="{B21AA8AE-4282-4DAB-A02E-C844A8E07AAA}"/>
    <cellStyle name="Comma 2 9 3 2 6 4" xfId="6105" xr:uid="{00000000-0005-0000-0000-000008180000}"/>
    <cellStyle name="Comma 2 9 3 2 6 5" xfId="11913" xr:uid="{DABD2135-56A9-49C4-BAA4-B694F63180F5}"/>
    <cellStyle name="Comma 2 9 3 2 7" xfId="6106" xr:uid="{00000000-0005-0000-0000-000009180000}"/>
    <cellStyle name="Comma 2 9 3 2 7 2" xfId="6107" xr:uid="{00000000-0005-0000-0000-00000A180000}"/>
    <cellStyle name="Comma 2 9 3 2 7 2 2" xfId="11917" xr:uid="{DA1236F2-2E0F-4DD7-883B-6161629B7B9B}"/>
    <cellStyle name="Comma 2 9 3 2 7 3" xfId="6108" xr:uid="{00000000-0005-0000-0000-00000B180000}"/>
    <cellStyle name="Comma 2 9 3 2 7 3 2" xfId="11918" xr:uid="{D38CB7F8-EAF0-4CA0-BA5C-0213FFE07C16}"/>
    <cellStyle name="Comma 2 9 3 2 7 4" xfId="6109" xr:uid="{00000000-0005-0000-0000-00000C180000}"/>
    <cellStyle name="Comma 2 9 3 2 7 5" xfId="11916" xr:uid="{22B19977-767B-476C-AF19-CF80C24529DE}"/>
    <cellStyle name="Comma 2 9 3 2 8" xfId="6110" xr:uid="{00000000-0005-0000-0000-00000D180000}"/>
    <cellStyle name="Comma 2 9 3 2 8 2" xfId="6111" xr:uid="{00000000-0005-0000-0000-00000E180000}"/>
    <cellStyle name="Comma 2 9 3 2 8 2 2" xfId="11920" xr:uid="{7E7953BC-43F4-41A2-9660-A7F968D8B38C}"/>
    <cellStyle name="Comma 2 9 3 2 8 3" xfId="6112" xr:uid="{00000000-0005-0000-0000-00000F180000}"/>
    <cellStyle name="Comma 2 9 3 2 8 3 2" xfId="11921" xr:uid="{90197F51-AC80-46E7-AB8D-DC7A4AD39104}"/>
    <cellStyle name="Comma 2 9 3 2 8 4" xfId="6113" xr:uid="{00000000-0005-0000-0000-000010180000}"/>
    <cellStyle name="Comma 2 9 3 2 8 5" xfId="11919" xr:uid="{10F3C0B4-A35B-4E35-B724-0BDDCA00FEF6}"/>
    <cellStyle name="Comma 2 9 3 2 9" xfId="6114" xr:uid="{00000000-0005-0000-0000-000011180000}"/>
    <cellStyle name="Comma 2 9 3 2 9 2" xfId="6115" xr:uid="{00000000-0005-0000-0000-000012180000}"/>
    <cellStyle name="Comma 2 9 3 2 9 2 2" xfId="11923" xr:uid="{97DA47CF-94F1-48E0-9152-11E9E0911076}"/>
    <cellStyle name="Comma 2 9 3 2 9 3" xfId="6116" xr:uid="{00000000-0005-0000-0000-000013180000}"/>
    <cellStyle name="Comma 2 9 3 2 9 4" xfId="11922" xr:uid="{946DCB60-AF37-40AE-8EF7-263A4C200676}"/>
    <cellStyle name="Comma 2 9 3 3" xfId="6117" xr:uid="{00000000-0005-0000-0000-000014180000}"/>
    <cellStyle name="Comma 2 9 3 3 2" xfId="6118" xr:uid="{00000000-0005-0000-0000-000015180000}"/>
    <cellStyle name="Comma 2 9 3 3 2 2" xfId="11925" xr:uid="{DE19A83A-8F01-4E94-AB78-6544F81B205B}"/>
    <cellStyle name="Comma 2 9 3 3 3" xfId="6119" xr:uid="{00000000-0005-0000-0000-000016180000}"/>
    <cellStyle name="Comma 2 9 3 3 4" xfId="11924" xr:uid="{D565D176-97D2-4B30-B00A-3A9F0D3D9ACA}"/>
    <cellStyle name="Comma 2 9 3 4" xfId="6120" xr:uid="{00000000-0005-0000-0000-000017180000}"/>
    <cellStyle name="Comma 2 9 3 5" xfId="11897" xr:uid="{E31156D3-D4BE-4093-94C5-0280581871C8}"/>
    <cellStyle name="Comma 2 9 4" xfId="6121" xr:uid="{00000000-0005-0000-0000-000018180000}"/>
    <cellStyle name="Comma 2 9 4 10" xfId="6122" xr:uid="{00000000-0005-0000-0000-000019180000}"/>
    <cellStyle name="Comma 2 9 4 10 2" xfId="11927" xr:uid="{E04DBC24-F615-44FF-8239-446D2395F1F9}"/>
    <cellStyle name="Comma 2 9 4 11" xfId="6123" xr:uid="{00000000-0005-0000-0000-00001A180000}"/>
    <cellStyle name="Comma 2 9 4 11 2" xfId="11928" xr:uid="{576EE01D-808A-47D1-8E5D-282D1FA74B67}"/>
    <cellStyle name="Comma 2 9 4 12" xfId="6124" xr:uid="{00000000-0005-0000-0000-00001B180000}"/>
    <cellStyle name="Comma 2 9 4 13" xfId="11926" xr:uid="{47780ACA-EE54-4FDD-90D6-BB1440A77FE5}"/>
    <cellStyle name="Comma 2 9 4 2" xfId="6125" xr:uid="{00000000-0005-0000-0000-00001C180000}"/>
    <cellStyle name="Comma 2 9 4 2 2" xfId="6126" xr:uid="{00000000-0005-0000-0000-00001D180000}"/>
    <cellStyle name="Comma 2 9 4 2 2 2" xfId="11930" xr:uid="{BFA0A7B7-B5B9-473F-A95C-5229F5644E56}"/>
    <cellStyle name="Comma 2 9 4 2 3" xfId="6127" xr:uid="{00000000-0005-0000-0000-00001E180000}"/>
    <cellStyle name="Comma 2 9 4 2 3 2" xfId="11931" xr:uid="{0D2AB3E7-9E51-4358-A596-CF4896783C06}"/>
    <cellStyle name="Comma 2 9 4 2 4" xfId="6128" xr:uid="{00000000-0005-0000-0000-00001F180000}"/>
    <cellStyle name="Comma 2 9 4 2 5" xfId="11929" xr:uid="{6D9783B8-958C-4495-B1FB-2333F7CA4FB0}"/>
    <cellStyle name="Comma 2 9 4 3" xfId="6129" xr:uid="{00000000-0005-0000-0000-000020180000}"/>
    <cellStyle name="Comma 2 9 4 3 2" xfId="6130" xr:uid="{00000000-0005-0000-0000-000021180000}"/>
    <cellStyle name="Comma 2 9 4 3 2 2" xfId="11933" xr:uid="{2E2E63C4-51F2-461E-A119-E999BE7B844B}"/>
    <cellStyle name="Comma 2 9 4 3 3" xfId="6131" xr:uid="{00000000-0005-0000-0000-000022180000}"/>
    <cellStyle name="Comma 2 9 4 3 3 2" xfId="11934" xr:uid="{4CA6560B-A5A6-4BD5-9AB4-3F8125828731}"/>
    <cellStyle name="Comma 2 9 4 3 4" xfId="6132" xr:uid="{00000000-0005-0000-0000-000023180000}"/>
    <cellStyle name="Comma 2 9 4 3 5" xfId="11932" xr:uid="{FDAD85AF-AF0B-458C-96C9-329F2EDC16A1}"/>
    <cellStyle name="Comma 2 9 4 4" xfId="6133" xr:uid="{00000000-0005-0000-0000-000024180000}"/>
    <cellStyle name="Comma 2 9 4 4 2" xfId="6134" xr:uid="{00000000-0005-0000-0000-000025180000}"/>
    <cellStyle name="Comma 2 9 4 4 2 2" xfId="11936" xr:uid="{320C99E4-78D6-4DCB-B208-85802175EA72}"/>
    <cellStyle name="Comma 2 9 4 4 3" xfId="6135" xr:uid="{00000000-0005-0000-0000-000026180000}"/>
    <cellStyle name="Comma 2 9 4 4 3 2" xfId="11937" xr:uid="{DF61DBD1-C3BB-42F6-B6E6-063F59AB96DB}"/>
    <cellStyle name="Comma 2 9 4 4 4" xfId="6136" xr:uid="{00000000-0005-0000-0000-000027180000}"/>
    <cellStyle name="Comma 2 9 4 4 5" xfId="11935" xr:uid="{DB3D6088-DF2C-4516-8059-2328A86170C8}"/>
    <cellStyle name="Comma 2 9 4 5" xfId="6137" xr:uid="{00000000-0005-0000-0000-000028180000}"/>
    <cellStyle name="Comma 2 9 4 5 2" xfId="6138" xr:uid="{00000000-0005-0000-0000-000029180000}"/>
    <cellStyle name="Comma 2 9 4 5 2 2" xfId="11939" xr:uid="{1F99DB33-A3EC-454D-B678-21B7E2C4AA42}"/>
    <cellStyle name="Comma 2 9 4 5 3" xfId="6139" xr:uid="{00000000-0005-0000-0000-00002A180000}"/>
    <cellStyle name="Comma 2 9 4 5 3 2" xfId="11940" xr:uid="{65F33C54-A0E9-4E90-872B-2893D3B66374}"/>
    <cellStyle name="Comma 2 9 4 5 4" xfId="6140" xr:uid="{00000000-0005-0000-0000-00002B180000}"/>
    <cellStyle name="Comma 2 9 4 5 5" xfId="11938" xr:uid="{5CBB8421-7093-4607-8A8C-16AF161F8927}"/>
    <cellStyle name="Comma 2 9 4 6" xfId="6141" xr:uid="{00000000-0005-0000-0000-00002C180000}"/>
    <cellStyle name="Comma 2 9 4 6 2" xfId="6142" xr:uid="{00000000-0005-0000-0000-00002D180000}"/>
    <cellStyle name="Comma 2 9 4 6 2 2" xfId="11942" xr:uid="{EC788C8C-2C85-4A66-AF6F-398FEEB978DC}"/>
    <cellStyle name="Comma 2 9 4 6 3" xfId="6143" xr:uid="{00000000-0005-0000-0000-00002E180000}"/>
    <cellStyle name="Comma 2 9 4 6 3 2" xfId="11943" xr:uid="{9E0DDA89-CF53-48D9-AD1A-9F587BB10830}"/>
    <cellStyle name="Comma 2 9 4 6 4" xfId="6144" xr:uid="{00000000-0005-0000-0000-00002F180000}"/>
    <cellStyle name="Comma 2 9 4 6 5" xfId="11941" xr:uid="{05C58A24-03E6-46B2-BF66-7CD971FC5FA6}"/>
    <cellStyle name="Comma 2 9 4 7" xfId="6145" xr:uid="{00000000-0005-0000-0000-000030180000}"/>
    <cellStyle name="Comma 2 9 4 7 2" xfId="6146" xr:uid="{00000000-0005-0000-0000-000031180000}"/>
    <cellStyle name="Comma 2 9 4 7 2 2" xfId="11945" xr:uid="{ADB52804-4C6B-4B2C-82CC-8F0DBAA2145E}"/>
    <cellStyle name="Comma 2 9 4 7 3" xfId="6147" xr:uid="{00000000-0005-0000-0000-000032180000}"/>
    <cellStyle name="Comma 2 9 4 7 3 2" xfId="11946" xr:uid="{0456FC1D-4F5A-48FB-B7B7-E638A10CFCFF}"/>
    <cellStyle name="Comma 2 9 4 7 4" xfId="6148" xr:uid="{00000000-0005-0000-0000-000033180000}"/>
    <cellStyle name="Comma 2 9 4 7 5" xfId="11944" xr:uid="{794F855E-632B-400F-8A73-417DD8DC7E89}"/>
    <cellStyle name="Comma 2 9 4 8" xfId="6149" xr:uid="{00000000-0005-0000-0000-000034180000}"/>
    <cellStyle name="Comma 2 9 4 8 2" xfId="6150" xr:uid="{00000000-0005-0000-0000-000035180000}"/>
    <cellStyle name="Comma 2 9 4 8 2 2" xfId="11948" xr:uid="{51E5CC1A-1F1C-44A3-AC0E-2A9C2603B49A}"/>
    <cellStyle name="Comma 2 9 4 8 3" xfId="6151" xr:uid="{00000000-0005-0000-0000-000036180000}"/>
    <cellStyle name="Comma 2 9 4 8 3 2" xfId="11949" xr:uid="{FFC7EBE7-2C5C-4E37-B16F-CB8DB114AE21}"/>
    <cellStyle name="Comma 2 9 4 8 4" xfId="6152" xr:uid="{00000000-0005-0000-0000-000037180000}"/>
    <cellStyle name="Comma 2 9 4 8 5" xfId="11947" xr:uid="{9E298089-829B-42E4-8270-02A178E142C7}"/>
    <cellStyle name="Comma 2 9 4 9" xfId="6153" xr:uid="{00000000-0005-0000-0000-000038180000}"/>
    <cellStyle name="Comma 2 9 4 9 2" xfId="6154" xr:uid="{00000000-0005-0000-0000-000039180000}"/>
    <cellStyle name="Comma 2 9 4 9 2 2" xfId="11951" xr:uid="{51E2F0DA-8C93-42A3-B768-FE709A8A188E}"/>
    <cellStyle name="Comma 2 9 4 9 3" xfId="6155" xr:uid="{00000000-0005-0000-0000-00003A180000}"/>
    <cellStyle name="Comma 2 9 4 9 4" xfId="11950" xr:uid="{343A9DFB-722B-4A44-A788-A5CD92D4D040}"/>
    <cellStyle name="Comma 2 9 5" xfId="6156" xr:uid="{00000000-0005-0000-0000-00003B180000}"/>
    <cellStyle name="Comma 2 9 5 2" xfId="6157" xr:uid="{00000000-0005-0000-0000-00003C180000}"/>
    <cellStyle name="Comma 2 9 5 2 2" xfId="11953" xr:uid="{17770D1F-5894-4803-946C-B02E3D79E323}"/>
    <cellStyle name="Comma 2 9 5 3" xfId="6158" xr:uid="{00000000-0005-0000-0000-00003D180000}"/>
    <cellStyle name="Comma 2 9 5 4" xfId="11952" xr:uid="{D0C0FD65-2043-4698-A548-6D0B307D98AC}"/>
    <cellStyle name="Comma 2 9 6" xfId="6159" xr:uid="{00000000-0005-0000-0000-00003E180000}"/>
    <cellStyle name="Comma 2 9 7" xfId="11867" xr:uid="{1359CD61-0AD7-49EC-A016-E739F6AF64D6}"/>
    <cellStyle name="Comma 3" xfId="6160" xr:uid="{00000000-0005-0000-0000-00003F180000}"/>
    <cellStyle name="Comma 3 10" xfId="6161" xr:uid="{00000000-0005-0000-0000-000040180000}"/>
    <cellStyle name="Comma 3 10 10" xfId="6162" xr:uid="{00000000-0005-0000-0000-000041180000}"/>
    <cellStyle name="Comma 3 10 10 2" xfId="6163" xr:uid="{00000000-0005-0000-0000-000042180000}"/>
    <cellStyle name="Comma 3 10 10 2 2" xfId="11957" xr:uid="{1326A2EF-DA98-4609-9BFE-047460B2649C}"/>
    <cellStyle name="Comma 3 10 10 3" xfId="6164" xr:uid="{00000000-0005-0000-0000-000043180000}"/>
    <cellStyle name="Comma 3 10 10 4" xfId="11956" xr:uid="{B79CE1F3-6039-49E5-BDB5-132C52C1DD2A}"/>
    <cellStyle name="Comma 3 10 11" xfId="6165" xr:uid="{00000000-0005-0000-0000-000044180000}"/>
    <cellStyle name="Comma 3 10 11 2" xfId="11958" xr:uid="{1B6A4690-9D70-484D-8C94-6F9CA9B52707}"/>
    <cellStyle name="Comma 3 10 12" xfId="6166" xr:uid="{00000000-0005-0000-0000-000045180000}"/>
    <cellStyle name="Comma 3 10 12 2" xfId="11959" xr:uid="{6D8F3DF2-E559-4734-9D2F-1FD4EA23E334}"/>
    <cellStyle name="Comma 3 10 13" xfId="6167" xr:uid="{00000000-0005-0000-0000-000046180000}"/>
    <cellStyle name="Comma 3 10 14" xfId="11955" xr:uid="{616BF633-9511-4EFE-8544-5BDA9C950C32}"/>
    <cellStyle name="Comma 3 10 2" xfId="6168" xr:uid="{00000000-0005-0000-0000-000047180000}"/>
    <cellStyle name="Comma 3 10 2 2" xfId="6169" xr:uid="{00000000-0005-0000-0000-000048180000}"/>
    <cellStyle name="Comma 3 10 2 2 2" xfId="11961" xr:uid="{8600C4D6-5617-4F17-A48E-A201F5940C39}"/>
    <cellStyle name="Comma 3 10 2 3" xfId="6170" xr:uid="{00000000-0005-0000-0000-000049180000}"/>
    <cellStyle name="Comma 3 10 2 3 2" xfId="11962" xr:uid="{C7F7D22B-21F6-4610-8C73-82C001685745}"/>
    <cellStyle name="Comma 3 10 2 4" xfId="6171" xr:uid="{00000000-0005-0000-0000-00004A180000}"/>
    <cellStyle name="Comma 3 10 2 5" xfId="11960" xr:uid="{8A08502A-5F1E-4E1A-ACAF-4FFDDC4B84D5}"/>
    <cellStyle name="Comma 3 10 3" xfId="6172" xr:uid="{00000000-0005-0000-0000-00004B180000}"/>
    <cellStyle name="Comma 3 10 3 2" xfId="6173" xr:uid="{00000000-0005-0000-0000-00004C180000}"/>
    <cellStyle name="Comma 3 10 3 2 2" xfId="11964" xr:uid="{3C264A7D-E5E7-492B-B197-6CF5E117C5C8}"/>
    <cellStyle name="Comma 3 10 3 3" xfId="6174" xr:uid="{00000000-0005-0000-0000-00004D180000}"/>
    <cellStyle name="Comma 3 10 3 3 2" xfId="11965" xr:uid="{EC9D50C8-C9BA-4920-8B23-13ACA561C013}"/>
    <cellStyle name="Comma 3 10 3 4" xfId="6175" xr:uid="{00000000-0005-0000-0000-00004E180000}"/>
    <cellStyle name="Comma 3 10 3 5" xfId="11963" xr:uid="{301E93F2-3ABC-4DDD-BB36-9346EF4AF43A}"/>
    <cellStyle name="Comma 3 10 4" xfId="6176" xr:uid="{00000000-0005-0000-0000-00004F180000}"/>
    <cellStyle name="Comma 3 10 4 2" xfId="6177" xr:uid="{00000000-0005-0000-0000-000050180000}"/>
    <cellStyle name="Comma 3 10 4 2 2" xfId="11967" xr:uid="{B98204D0-97EA-402B-A76E-0B06FBEC093C}"/>
    <cellStyle name="Comma 3 10 4 3" xfId="6178" xr:uid="{00000000-0005-0000-0000-000051180000}"/>
    <cellStyle name="Comma 3 10 4 3 2" xfId="11968" xr:uid="{80D24E5F-BA72-42E0-9C80-469199DD7738}"/>
    <cellStyle name="Comma 3 10 4 4" xfId="6179" xr:uid="{00000000-0005-0000-0000-000052180000}"/>
    <cellStyle name="Comma 3 10 4 5" xfId="11966" xr:uid="{0532E835-314E-462A-A58D-0A2CB4374D05}"/>
    <cellStyle name="Comma 3 10 5" xfId="6180" xr:uid="{00000000-0005-0000-0000-000053180000}"/>
    <cellStyle name="Comma 3 10 5 2" xfId="6181" xr:uid="{00000000-0005-0000-0000-000054180000}"/>
    <cellStyle name="Comma 3 10 5 2 2" xfId="11970" xr:uid="{478A495F-C978-4AD3-9C75-8D3A54564879}"/>
    <cellStyle name="Comma 3 10 5 3" xfId="6182" xr:uid="{00000000-0005-0000-0000-000055180000}"/>
    <cellStyle name="Comma 3 10 5 3 2" xfId="11971" xr:uid="{15C767C3-DF4B-4A10-9B33-0B7424AF6098}"/>
    <cellStyle name="Comma 3 10 5 4" xfId="6183" xr:uid="{00000000-0005-0000-0000-000056180000}"/>
    <cellStyle name="Comma 3 10 5 5" xfId="11969" xr:uid="{43394883-BC29-48C7-84CE-2D6A3A4BFC31}"/>
    <cellStyle name="Comma 3 10 6" xfId="6184" xr:uid="{00000000-0005-0000-0000-000057180000}"/>
    <cellStyle name="Comma 3 10 6 2" xfId="6185" xr:uid="{00000000-0005-0000-0000-000058180000}"/>
    <cellStyle name="Comma 3 10 6 2 2" xfId="11973" xr:uid="{7BF94A1F-A801-4B3A-B7C7-72CF092E56D1}"/>
    <cellStyle name="Comma 3 10 6 3" xfId="6186" xr:uid="{00000000-0005-0000-0000-000059180000}"/>
    <cellStyle name="Comma 3 10 6 3 2" xfId="11974" xr:uid="{10E57D10-7483-4EDD-9E4C-B9E84290ED35}"/>
    <cellStyle name="Comma 3 10 6 4" xfId="6187" xr:uid="{00000000-0005-0000-0000-00005A180000}"/>
    <cellStyle name="Comma 3 10 6 5" xfId="11972" xr:uid="{686341F4-CEAD-4378-B704-9E9CD5315B03}"/>
    <cellStyle name="Comma 3 10 7" xfId="6188" xr:uid="{00000000-0005-0000-0000-00005B180000}"/>
    <cellStyle name="Comma 3 10 7 2" xfId="6189" xr:uid="{00000000-0005-0000-0000-00005C180000}"/>
    <cellStyle name="Comma 3 10 7 2 2" xfId="11976" xr:uid="{7F4CD584-E2CC-44F7-949D-BD3175AC06E3}"/>
    <cellStyle name="Comma 3 10 7 3" xfId="6190" xr:uid="{00000000-0005-0000-0000-00005D180000}"/>
    <cellStyle name="Comma 3 10 7 3 2" xfId="11977" xr:uid="{AFC9E52A-7D4A-4392-BFA1-60455EF00613}"/>
    <cellStyle name="Comma 3 10 7 4" xfId="6191" xr:uid="{00000000-0005-0000-0000-00005E180000}"/>
    <cellStyle name="Comma 3 10 7 5" xfId="11975" xr:uid="{A64FAEE9-8562-45C2-8B55-FD1C39B56CA0}"/>
    <cellStyle name="Comma 3 10 8" xfId="6192" xr:uid="{00000000-0005-0000-0000-00005F180000}"/>
    <cellStyle name="Comma 3 10 8 2" xfId="6193" xr:uid="{00000000-0005-0000-0000-000060180000}"/>
    <cellStyle name="Comma 3 10 8 2 2" xfId="11979" xr:uid="{A789B6C3-E0C2-4D19-A4CB-ABBEFDA1B3A2}"/>
    <cellStyle name="Comma 3 10 8 3" xfId="6194" xr:uid="{00000000-0005-0000-0000-000061180000}"/>
    <cellStyle name="Comma 3 10 8 3 2" xfId="11980" xr:uid="{8B629927-83A6-41EC-973E-37A008DA93B6}"/>
    <cellStyle name="Comma 3 10 8 4" xfId="6195" xr:uid="{00000000-0005-0000-0000-000062180000}"/>
    <cellStyle name="Comma 3 10 8 5" xfId="11978" xr:uid="{2235F30A-090B-4AC7-A89B-FE4C254BA70B}"/>
    <cellStyle name="Comma 3 10 9" xfId="6196" xr:uid="{00000000-0005-0000-0000-000063180000}"/>
    <cellStyle name="Comma 3 10 9 2" xfId="6197" xr:uid="{00000000-0005-0000-0000-000064180000}"/>
    <cellStyle name="Comma 3 10 9 2 2" xfId="11982" xr:uid="{71DC6D27-BB6B-48E7-A70D-2BDDF48C566D}"/>
    <cellStyle name="Comma 3 10 9 3" xfId="6198" xr:uid="{00000000-0005-0000-0000-000065180000}"/>
    <cellStyle name="Comma 3 10 9 3 2" xfId="11983" xr:uid="{15DD01E5-1B0A-405C-81D6-EB14FFC188BE}"/>
    <cellStyle name="Comma 3 10 9 4" xfId="6199" xr:uid="{00000000-0005-0000-0000-000066180000}"/>
    <cellStyle name="Comma 3 10 9 5" xfId="11981" xr:uid="{59D8FB8C-AC32-46D2-BDAD-1CC9DD1AE8A7}"/>
    <cellStyle name="Comma 3 11" xfId="6200" xr:uid="{00000000-0005-0000-0000-000067180000}"/>
    <cellStyle name="Comma 3 11 10" xfId="6201" xr:uid="{00000000-0005-0000-0000-000068180000}"/>
    <cellStyle name="Comma 3 11 10 2" xfId="11985" xr:uid="{6169CF69-7962-4579-A069-D9DA9C50AD09}"/>
    <cellStyle name="Comma 3 11 11" xfId="6202" xr:uid="{00000000-0005-0000-0000-000069180000}"/>
    <cellStyle name="Comma 3 11 11 2" xfId="11986" xr:uid="{6C71EC6A-78A1-464B-BC20-00F924EB320C}"/>
    <cellStyle name="Comma 3 11 12" xfId="6203" xr:uid="{00000000-0005-0000-0000-00006A180000}"/>
    <cellStyle name="Comma 3 11 13" xfId="11984" xr:uid="{5F0B6E66-60A1-4A86-A2CB-5EFCAB8B2C88}"/>
    <cellStyle name="Comma 3 11 2" xfId="6204" xr:uid="{00000000-0005-0000-0000-00006B180000}"/>
    <cellStyle name="Comma 3 11 2 2" xfId="6205" xr:uid="{00000000-0005-0000-0000-00006C180000}"/>
    <cellStyle name="Comma 3 11 2 2 2" xfId="11988" xr:uid="{9A70A517-D108-4250-AFDA-599889478194}"/>
    <cellStyle name="Comma 3 11 2 3" xfId="6206" xr:uid="{00000000-0005-0000-0000-00006D180000}"/>
    <cellStyle name="Comma 3 11 2 3 2" xfId="11989" xr:uid="{71A29D39-19E9-4DF2-8711-15E65938BCC4}"/>
    <cellStyle name="Comma 3 11 2 4" xfId="6207" xr:uid="{00000000-0005-0000-0000-00006E180000}"/>
    <cellStyle name="Comma 3 11 2 5" xfId="11987" xr:uid="{0A08F431-4CF0-47EB-AFEF-94319EF6B043}"/>
    <cellStyle name="Comma 3 11 3" xfId="6208" xr:uid="{00000000-0005-0000-0000-00006F180000}"/>
    <cellStyle name="Comma 3 11 3 2" xfId="6209" xr:uid="{00000000-0005-0000-0000-000070180000}"/>
    <cellStyle name="Comma 3 11 3 2 2" xfId="11991" xr:uid="{1836A165-0315-46FE-87DE-C7C59F733A9F}"/>
    <cellStyle name="Comma 3 11 3 3" xfId="6210" xr:uid="{00000000-0005-0000-0000-000071180000}"/>
    <cellStyle name="Comma 3 11 3 3 2" xfId="11992" xr:uid="{1E770DFC-CAA3-418F-8D51-8F021434D6A4}"/>
    <cellStyle name="Comma 3 11 3 4" xfId="6211" xr:uid="{00000000-0005-0000-0000-000072180000}"/>
    <cellStyle name="Comma 3 11 3 5" xfId="11990" xr:uid="{D2CACCCB-1D84-4B72-95D8-4F25A526853E}"/>
    <cellStyle name="Comma 3 11 4" xfId="6212" xr:uid="{00000000-0005-0000-0000-000073180000}"/>
    <cellStyle name="Comma 3 11 4 2" xfId="6213" xr:uid="{00000000-0005-0000-0000-000074180000}"/>
    <cellStyle name="Comma 3 11 4 2 2" xfId="11994" xr:uid="{ABEF9637-C3F4-4F94-B60A-6A919F526A04}"/>
    <cellStyle name="Comma 3 11 4 3" xfId="6214" xr:uid="{00000000-0005-0000-0000-000075180000}"/>
    <cellStyle name="Comma 3 11 4 3 2" xfId="11995" xr:uid="{C74D84F4-2C8F-42E2-A5C2-262FD325D4F9}"/>
    <cellStyle name="Comma 3 11 4 4" xfId="6215" xr:uid="{00000000-0005-0000-0000-000076180000}"/>
    <cellStyle name="Comma 3 11 4 5" xfId="11993" xr:uid="{3972A7FC-2CAA-49F5-8E1F-E3C92007FF58}"/>
    <cellStyle name="Comma 3 11 5" xfId="6216" xr:uid="{00000000-0005-0000-0000-000077180000}"/>
    <cellStyle name="Comma 3 11 5 2" xfId="6217" xr:uid="{00000000-0005-0000-0000-000078180000}"/>
    <cellStyle name="Comma 3 11 5 2 2" xfId="11997" xr:uid="{0CDBCB15-342F-4244-A0AB-CB7D954195E5}"/>
    <cellStyle name="Comma 3 11 5 3" xfId="6218" xr:uid="{00000000-0005-0000-0000-000079180000}"/>
    <cellStyle name="Comma 3 11 5 3 2" xfId="11998" xr:uid="{58E619CE-8EF0-47F6-B580-D2EF80A40F60}"/>
    <cellStyle name="Comma 3 11 5 4" xfId="6219" xr:uid="{00000000-0005-0000-0000-00007A180000}"/>
    <cellStyle name="Comma 3 11 5 5" xfId="11996" xr:uid="{942B0AB7-AF68-41AC-8C0E-E27171CA64A9}"/>
    <cellStyle name="Comma 3 11 6" xfId="6220" xr:uid="{00000000-0005-0000-0000-00007B180000}"/>
    <cellStyle name="Comma 3 11 6 2" xfId="6221" xr:uid="{00000000-0005-0000-0000-00007C180000}"/>
    <cellStyle name="Comma 3 11 6 2 2" xfId="12000" xr:uid="{DD24495B-50B1-46CF-ACB5-ED8B41E4AF31}"/>
    <cellStyle name="Comma 3 11 6 3" xfId="6222" xr:uid="{00000000-0005-0000-0000-00007D180000}"/>
    <cellStyle name="Comma 3 11 6 3 2" xfId="12001" xr:uid="{106D6F7D-292C-4F53-A73F-94BA65C11E5D}"/>
    <cellStyle name="Comma 3 11 6 4" xfId="6223" xr:uid="{00000000-0005-0000-0000-00007E180000}"/>
    <cellStyle name="Comma 3 11 6 5" xfId="11999" xr:uid="{E6F266F9-D7D4-4E7D-B24A-77FFF701C1FE}"/>
    <cellStyle name="Comma 3 11 7" xfId="6224" xr:uid="{00000000-0005-0000-0000-00007F180000}"/>
    <cellStyle name="Comma 3 11 7 2" xfId="6225" xr:uid="{00000000-0005-0000-0000-000080180000}"/>
    <cellStyle name="Comma 3 11 7 2 2" xfId="12003" xr:uid="{1349BE6D-6981-47EF-AE73-13922CCD6C7C}"/>
    <cellStyle name="Comma 3 11 7 3" xfId="6226" xr:uid="{00000000-0005-0000-0000-000081180000}"/>
    <cellStyle name="Comma 3 11 7 3 2" xfId="12004" xr:uid="{E6A84609-B1E4-4699-B96D-6F0A3F0E72D6}"/>
    <cellStyle name="Comma 3 11 7 4" xfId="6227" xr:uid="{00000000-0005-0000-0000-000082180000}"/>
    <cellStyle name="Comma 3 11 7 5" xfId="12002" xr:uid="{02A53609-CC22-4A8E-A355-6D11541BE0C6}"/>
    <cellStyle name="Comma 3 11 8" xfId="6228" xr:uid="{00000000-0005-0000-0000-000083180000}"/>
    <cellStyle name="Comma 3 11 8 2" xfId="6229" xr:uid="{00000000-0005-0000-0000-000084180000}"/>
    <cellStyle name="Comma 3 11 8 2 2" xfId="12006" xr:uid="{40017DCE-2E0F-454F-BC57-C7B3281F591B}"/>
    <cellStyle name="Comma 3 11 8 3" xfId="6230" xr:uid="{00000000-0005-0000-0000-000085180000}"/>
    <cellStyle name="Comma 3 11 8 3 2" xfId="12007" xr:uid="{AC63EC65-7E00-4682-9787-71A78AB532F1}"/>
    <cellStyle name="Comma 3 11 8 4" xfId="6231" xr:uid="{00000000-0005-0000-0000-000086180000}"/>
    <cellStyle name="Comma 3 11 8 5" xfId="12005" xr:uid="{10A118C7-DEB6-4B0B-BE0D-29CC185A09FE}"/>
    <cellStyle name="Comma 3 11 9" xfId="6232" xr:uid="{00000000-0005-0000-0000-000087180000}"/>
    <cellStyle name="Comma 3 11 9 2" xfId="6233" xr:uid="{00000000-0005-0000-0000-000088180000}"/>
    <cellStyle name="Comma 3 11 9 2 2" xfId="12009" xr:uid="{D6B967DE-BBBF-4851-8BE8-D5049B8F42F4}"/>
    <cellStyle name="Comma 3 11 9 3" xfId="6234" xr:uid="{00000000-0005-0000-0000-000089180000}"/>
    <cellStyle name="Comma 3 11 9 4" xfId="12008" xr:uid="{AF9F7BC3-D5AE-4D87-B6FC-133306F92F55}"/>
    <cellStyle name="Comma 3 12" xfId="6235" xr:uid="{00000000-0005-0000-0000-00008A180000}"/>
    <cellStyle name="Comma 3 12 2" xfId="6236" xr:uid="{00000000-0005-0000-0000-00008B180000}"/>
    <cellStyle name="Comma 3 12 2 2" xfId="12011" xr:uid="{3DE8EDEA-70B1-4F8F-A36B-9B33ED76A864}"/>
    <cellStyle name="Comma 3 12 3" xfId="6237" xr:uid="{00000000-0005-0000-0000-00008C180000}"/>
    <cellStyle name="Comma 3 12 3 2" xfId="12012" xr:uid="{93C381A4-79B1-4F34-93FD-B6AEE699994C}"/>
    <cellStyle name="Comma 3 12 4" xfId="6238" xr:uid="{00000000-0005-0000-0000-00008D180000}"/>
    <cellStyle name="Comma 3 12 5" xfId="12010" xr:uid="{497E6DC0-6054-4CD1-9C09-D77E1E26F78B}"/>
    <cellStyle name="Comma 3 13" xfId="6239" xr:uid="{00000000-0005-0000-0000-00008E180000}"/>
    <cellStyle name="Comma 3 13 2" xfId="6240" xr:uid="{00000000-0005-0000-0000-00008F180000}"/>
    <cellStyle name="Comma 3 13 2 2" xfId="12014" xr:uid="{6BA28892-EC15-4426-AAFF-50BBE3B7FE40}"/>
    <cellStyle name="Comma 3 13 3" xfId="6241" xr:uid="{00000000-0005-0000-0000-000090180000}"/>
    <cellStyle name="Comma 3 13 3 2" xfId="12015" xr:uid="{6D5A0321-B2BE-4EEA-9D5B-11EBDDC57C3F}"/>
    <cellStyle name="Comma 3 13 4" xfId="6242" xr:uid="{00000000-0005-0000-0000-000091180000}"/>
    <cellStyle name="Comma 3 13 5" xfId="12013" xr:uid="{4C8244AB-5B5E-42DD-ADAE-753D0FC51330}"/>
    <cellStyle name="Comma 3 14" xfId="6243" xr:uid="{00000000-0005-0000-0000-000092180000}"/>
    <cellStyle name="Comma 3 14 2" xfId="6244" xr:uid="{00000000-0005-0000-0000-000093180000}"/>
    <cellStyle name="Comma 3 14 2 2" xfId="12017" xr:uid="{0B0EB1DB-8DB0-4C5C-9CE6-A0A3C8274CE3}"/>
    <cellStyle name="Comma 3 14 3" xfId="6245" xr:uid="{00000000-0005-0000-0000-000094180000}"/>
    <cellStyle name="Comma 3 14 3 2" xfId="12018" xr:uid="{C781F640-BB55-4951-8B64-8FA4F63B48F3}"/>
    <cellStyle name="Comma 3 14 4" xfId="6246" xr:uid="{00000000-0005-0000-0000-000095180000}"/>
    <cellStyle name="Comma 3 14 5" xfId="12016" xr:uid="{B6AC1FB5-A1D5-4322-AA6D-3B26B0873898}"/>
    <cellStyle name="Comma 3 15" xfId="6247" xr:uid="{00000000-0005-0000-0000-000096180000}"/>
    <cellStyle name="Comma 3 15 2" xfId="6248" xr:uid="{00000000-0005-0000-0000-000097180000}"/>
    <cellStyle name="Comma 3 15 2 2" xfId="12020" xr:uid="{08DBCACE-08DA-4B58-995B-641CA73E2D78}"/>
    <cellStyle name="Comma 3 15 3" xfId="6249" xr:uid="{00000000-0005-0000-0000-000098180000}"/>
    <cellStyle name="Comma 3 15 3 2" xfId="12021" xr:uid="{B3B5489E-BF32-446A-B35E-A1EC15FD5758}"/>
    <cellStyle name="Comma 3 15 4" xfId="6250" xr:uid="{00000000-0005-0000-0000-000099180000}"/>
    <cellStyle name="Comma 3 15 5" xfId="12019" xr:uid="{C8F8E1E5-ECDE-442D-8EDB-A84A49910CE0}"/>
    <cellStyle name="Comma 3 16" xfId="6251" xr:uid="{00000000-0005-0000-0000-00009A180000}"/>
    <cellStyle name="Comma 3 16 2" xfId="6252" xr:uid="{00000000-0005-0000-0000-00009B180000}"/>
    <cellStyle name="Comma 3 16 2 2" xfId="12023" xr:uid="{F6602F5E-AA41-422D-8D24-6D271C6DD244}"/>
    <cellStyle name="Comma 3 16 3" xfId="6253" xr:uid="{00000000-0005-0000-0000-00009C180000}"/>
    <cellStyle name="Comma 3 16 3 2" xfId="12024" xr:uid="{7BC514CF-D0E2-4893-9558-EB253CBC00B1}"/>
    <cellStyle name="Comma 3 16 4" xfId="6254" xr:uid="{00000000-0005-0000-0000-00009D180000}"/>
    <cellStyle name="Comma 3 16 5" xfId="12022" xr:uid="{8D1E2422-6451-41EE-8BA5-7AE5C4EC2D05}"/>
    <cellStyle name="Comma 3 17" xfId="6255" xr:uid="{00000000-0005-0000-0000-00009E180000}"/>
    <cellStyle name="Comma 3 17 2" xfId="6256" xr:uid="{00000000-0005-0000-0000-00009F180000}"/>
    <cellStyle name="Comma 3 17 2 2" xfId="12026" xr:uid="{D8315804-7DFE-44AE-B37D-F7D0F99B3A6E}"/>
    <cellStyle name="Comma 3 17 3" xfId="6257" xr:uid="{00000000-0005-0000-0000-0000A0180000}"/>
    <cellStyle name="Comma 3 17 3 2" xfId="12027" xr:uid="{BC545F4D-908F-4972-863D-112251BE90C9}"/>
    <cellStyle name="Comma 3 17 4" xfId="6258" xr:uid="{00000000-0005-0000-0000-0000A1180000}"/>
    <cellStyle name="Comma 3 17 5" xfId="12025" xr:uid="{9FF121DB-E78C-4CD1-B8B4-5DFC36753B5D}"/>
    <cellStyle name="Comma 3 18" xfId="6259" xr:uid="{00000000-0005-0000-0000-0000A2180000}"/>
    <cellStyle name="Comma 3 18 2" xfId="6260" xr:uid="{00000000-0005-0000-0000-0000A3180000}"/>
    <cellStyle name="Comma 3 18 2 2" xfId="12029" xr:uid="{4CABECA8-6648-4290-B12E-CB3A02373B16}"/>
    <cellStyle name="Comma 3 18 3" xfId="6261" xr:uid="{00000000-0005-0000-0000-0000A4180000}"/>
    <cellStyle name="Comma 3 18 3 2" xfId="12030" xr:uid="{F2FB79CE-2A87-4D1F-9293-69BE098E3858}"/>
    <cellStyle name="Comma 3 18 4" xfId="6262" xr:uid="{00000000-0005-0000-0000-0000A5180000}"/>
    <cellStyle name="Comma 3 18 5" xfId="12028" xr:uid="{CF3FA38B-EE0A-4AC2-BE9D-BFFDD047A161}"/>
    <cellStyle name="Comma 3 19" xfId="6263" xr:uid="{00000000-0005-0000-0000-0000A6180000}"/>
    <cellStyle name="Comma 3 19 2" xfId="6264" xr:uid="{00000000-0005-0000-0000-0000A7180000}"/>
    <cellStyle name="Comma 3 19 2 2" xfId="12032" xr:uid="{0B02071C-1088-4B8A-9509-545DA5523526}"/>
    <cellStyle name="Comma 3 19 3" xfId="6265" xr:uid="{00000000-0005-0000-0000-0000A8180000}"/>
    <cellStyle name="Comma 3 19 3 2" xfId="12033" xr:uid="{AD0F7BD0-6641-494E-941E-7AEA65D82819}"/>
    <cellStyle name="Comma 3 19 4" xfId="6266" xr:uid="{00000000-0005-0000-0000-0000A9180000}"/>
    <cellStyle name="Comma 3 19 5" xfId="12031" xr:uid="{E87E4243-624E-48C9-9264-3649681651AD}"/>
    <cellStyle name="Comma 3 2" xfId="6267" xr:uid="{00000000-0005-0000-0000-0000AA180000}"/>
    <cellStyle name="Comma 3 2 2" xfId="6268" xr:uid="{00000000-0005-0000-0000-0000AB180000}"/>
    <cellStyle name="Comma 3 2 2 2" xfId="6269" xr:uid="{00000000-0005-0000-0000-0000AC180000}"/>
    <cellStyle name="Comma 3 2 2 2 10" xfId="6270" xr:uid="{00000000-0005-0000-0000-0000AD180000}"/>
    <cellStyle name="Comma 3 2 2 2 10 2" xfId="12037" xr:uid="{53919645-680F-4B3C-B6F3-122BB90535A5}"/>
    <cellStyle name="Comma 3 2 2 2 11" xfId="6271" xr:uid="{00000000-0005-0000-0000-0000AE180000}"/>
    <cellStyle name="Comma 3 2 2 2 11 2" xfId="12038" xr:uid="{3F8C2209-1A87-45D1-A003-C48BE478BD02}"/>
    <cellStyle name="Comma 3 2 2 2 12" xfId="6272" xr:uid="{00000000-0005-0000-0000-0000AF180000}"/>
    <cellStyle name="Comma 3 2 2 2 13" xfId="12036" xr:uid="{6C7923CF-8F17-4675-8CC1-3F29A32EF5C8}"/>
    <cellStyle name="Comma 3 2 2 2 2" xfId="6273" xr:uid="{00000000-0005-0000-0000-0000B0180000}"/>
    <cellStyle name="Comma 3 2 2 2 2 2" xfId="6274" xr:uid="{00000000-0005-0000-0000-0000B1180000}"/>
    <cellStyle name="Comma 3 2 2 2 2 2 2" xfId="12040" xr:uid="{BEEA466C-2EBC-4AB0-946A-8D6133A669B0}"/>
    <cellStyle name="Comma 3 2 2 2 2 3" xfId="6275" xr:uid="{00000000-0005-0000-0000-0000B2180000}"/>
    <cellStyle name="Comma 3 2 2 2 2 3 2" xfId="12041" xr:uid="{CC225069-C6FB-48E0-974F-E5B1FAC70124}"/>
    <cellStyle name="Comma 3 2 2 2 2 4" xfId="6276" xr:uid="{00000000-0005-0000-0000-0000B3180000}"/>
    <cellStyle name="Comma 3 2 2 2 2 5" xfId="12039" xr:uid="{58A1BE0E-0CBB-4B14-ABA1-0370EDA43277}"/>
    <cellStyle name="Comma 3 2 2 2 3" xfId="6277" xr:uid="{00000000-0005-0000-0000-0000B4180000}"/>
    <cellStyle name="Comma 3 2 2 2 3 2" xfId="6278" xr:uid="{00000000-0005-0000-0000-0000B5180000}"/>
    <cellStyle name="Comma 3 2 2 2 3 2 2" xfId="12043" xr:uid="{69051E20-19F2-4265-AA5B-0CAEA1EDEE73}"/>
    <cellStyle name="Comma 3 2 2 2 3 3" xfId="6279" xr:uid="{00000000-0005-0000-0000-0000B6180000}"/>
    <cellStyle name="Comma 3 2 2 2 3 3 2" xfId="12044" xr:uid="{5A737ED5-9493-4E57-8438-A790AE469E25}"/>
    <cellStyle name="Comma 3 2 2 2 3 4" xfId="6280" xr:uid="{00000000-0005-0000-0000-0000B7180000}"/>
    <cellStyle name="Comma 3 2 2 2 3 5" xfId="12042" xr:uid="{61E5547A-2189-4BE8-8876-47640A7B8955}"/>
    <cellStyle name="Comma 3 2 2 2 4" xfId="6281" xr:uid="{00000000-0005-0000-0000-0000B8180000}"/>
    <cellStyle name="Comma 3 2 2 2 4 2" xfId="6282" xr:uid="{00000000-0005-0000-0000-0000B9180000}"/>
    <cellStyle name="Comma 3 2 2 2 4 2 2" xfId="12046" xr:uid="{989BD047-EBEA-4B2D-8EC9-864160F44FD2}"/>
    <cellStyle name="Comma 3 2 2 2 4 3" xfId="6283" xr:uid="{00000000-0005-0000-0000-0000BA180000}"/>
    <cellStyle name="Comma 3 2 2 2 4 3 2" xfId="12047" xr:uid="{18EF3743-8539-443E-B427-EF451563057A}"/>
    <cellStyle name="Comma 3 2 2 2 4 4" xfId="6284" xr:uid="{00000000-0005-0000-0000-0000BB180000}"/>
    <cellStyle name="Comma 3 2 2 2 4 5" xfId="12045" xr:uid="{5D54B32D-9337-4048-8D21-62EF44C93752}"/>
    <cellStyle name="Comma 3 2 2 2 5" xfId="6285" xr:uid="{00000000-0005-0000-0000-0000BC180000}"/>
    <cellStyle name="Comma 3 2 2 2 5 2" xfId="6286" xr:uid="{00000000-0005-0000-0000-0000BD180000}"/>
    <cellStyle name="Comma 3 2 2 2 5 2 2" xfId="12049" xr:uid="{AF1C8AF8-6345-41F8-BA20-A149248B29D7}"/>
    <cellStyle name="Comma 3 2 2 2 5 3" xfId="6287" xr:uid="{00000000-0005-0000-0000-0000BE180000}"/>
    <cellStyle name="Comma 3 2 2 2 5 3 2" xfId="12050" xr:uid="{D91BAFBE-622F-4B0F-B9CE-2C317A729676}"/>
    <cellStyle name="Comma 3 2 2 2 5 4" xfId="6288" xr:uid="{00000000-0005-0000-0000-0000BF180000}"/>
    <cellStyle name="Comma 3 2 2 2 5 5" xfId="12048" xr:uid="{FAB27E30-5E3D-4C96-8A32-5225B8A40B5E}"/>
    <cellStyle name="Comma 3 2 2 2 6" xfId="6289" xr:uid="{00000000-0005-0000-0000-0000C0180000}"/>
    <cellStyle name="Comma 3 2 2 2 6 2" xfId="6290" xr:uid="{00000000-0005-0000-0000-0000C1180000}"/>
    <cellStyle name="Comma 3 2 2 2 6 2 2" xfId="12052" xr:uid="{48E95F35-A56C-4533-8DA6-0771AA9B412A}"/>
    <cellStyle name="Comma 3 2 2 2 6 3" xfId="6291" xr:uid="{00000000-0005-0000-0000-0000C2180000}"/>
    <cellStyle name="Comma 3 2 2 2 6 3 2" xfId="12053" xr:uid="{D166C9D9-2C69-4BE7-94EB-B7F981EE44B1}"/>
    <cellStyle name="Comma 3 2 2 2 6 4" xfId="6292" xr:uid="{00000000-0005-0000-0000-0000C3180000}"/>
    <cellStyle name="Comma 3 2 2 2 6 5" xfId="12051" xr:uid="{B3376746-0ABD-4863-A6CC-0C6A5777F25D}"/>
    <cellStyle name="Comma 3 2 2 2 7" xfId="6293" xr:uid="{00000000-0005-0000-0000-0000C4180000}"/>
    <cellStyle name="Comma 3 2 2 2 7 2" xfId="6294" xr:uid="{00000000-0005-0000-0000-0000C5180000}"/>
    <cellStyle name="Comma 3 2 2 2 7 2 2" xfId="12055" xr:uid="{236787BA-EF9A-4381-AD4B-73EF0D149818}"/>
    <cellStyle name="Comma 3 2 2 2 7 3" xfId="6295" xr:uid="{00000000-0005-0000-0000-0000C6180000}"/>
    <cellStyle name="Comma 3 2 2 2 7 3 2" xfId="12056" xr:uid="{E68CDF39-2D7D-40DC-960F-C52FB7FC0F3F}"/>
    <cellStyle name="Comma 3 2 2 2 7 4" xfId="6296" xr:uid="{00000000-0005-0000-0000-0000C7180000}"/>
    <cellStyle name="Comma 3 2 2 2 7 5" xfId="12054" xr:uid="{C8BD2CA7-3002-435F-AFFF-177AAE342E8C}"/>
    <cellStyle name="Comma 3 2 2 2 8" xfId="6297" xr:uid="{00000000-0005-0000-0000-0000C8180000}"/>
    <cellStyle name="Comma 3 2 2 2 8 2" xfId="6298" xr:uid="{00000000-0005-0000-0000-0000C9180000}"/>
    <cellStyle name="Comma 3 2 2 2 8 2 2" xfId="12058" xr:uid="{B4E3962D-8CE9-4475-BBB7-3569BE2F6C38}"/>
    <cellStyle name="Comma 3 2 2 2 8 3" xfId="6299" xr:uid="{00000000-0005-0000-0000-0000CA180000}"/>
    <cellStyle name="Comma 3 2 2 2 8 3 2" xfId="12059" xr:uid="{B2C0CD01-06C6-4BF0-8374-FAEB465E4B50}"/>
    <cellStyle name="Comma 3 2 2 2 8 4" xfId="6300" xr:uid="{00000000-0005-0000-0000-0000CB180000}"/>
    <cellStyle name="Comma 3 2 2 2 8 5" xfId="12057" xr:uid="{15011340-13E7-436B-9AD5-467BE79AA5CA}"/>
    <cellStyle name="Comma 3 2 2 2 9" xfId="6301" xr:uid="{00000000-0005-0000-0000-0000CC180000}"/>
    <cellStyle name="Comma 3 2 2 2 9 2" xfId="6302" xr:uid="{00000000-0005-0000-0000-0000CD180000}"/>
    <cellStyle name="Comma 3 2 2 2 9 2 2" xfId="12061" xr:uid="{92774EDF-6E8B-4520-96A3-6F9514590820}"/>
    <cellStyle name="Comma 3 2 2 2 9 3" xfId="6303" xr:uid="{00000000-0005-0000-0000-0000CE180000}"/>
    <cellStyle name="Comma 3 2 2 2 9 4" xfId="12060" xr:uid="{40774A86-9541-4E18-9697-15EB06E72D47}"/>
    <cellStyle name="Comma 3 2 2 3" xfId="6304" xr:uid="{00000000-0005-0000-0000-0000CF180000}"/>
    <cellStyle name="Comma 3 2 2 3 2" xfId="6305" xr:uid="{00000000-0005-0000-0000-0000D0180000}"/>
    <cellStyle name="Comma 3 2 2 3 2 2" xfId="12063" xr:uid="{A1812332-E490-4B33-827A-EE47C9FFA04D}"/>
    <cellStyle name="Comma 3 2 2 3 3" xfId="6306" xr:uid="{00000000-0005-0000-0000-0000D1180000}"/>
    <cellStyle name="Comma 3 2 2 3 4" xfId="12062" xr:uid="{5B234AA5-08B0-43F6-9442-7C75C8565ABF}"/>
    <cellStyle name="Comma 3 2 2 4" xfId="6307" xr:uid="{00000000-0005-0000-0000-0000D2180000}"/>
    <cellStyle name="Comma 3 2 2 5" xfId="12035" xr:uid="{DDD99ADB-E9E6-4C47-8C91-104C720A20AE}"/>
    <cellStyle name="Comma 3 2 3" xfId="6308" xr:uid="{00000000-0005-0000-0000-0000D3180000}"/>
    <cellStyle name="Comma 3 2 3 2" xfId="6309" xr:uid="{00000000-0005-0000-0000-0000D4180000}"/>
    <cellStyle name="Comma 3 2 3 2 10" xfId="6310" xr:uid="{00000000-0005-0000-0000-0000D5180000}"/>
    <cellStyle name="Comma 3 2 3 2 10 2" xfId="12066" xr:uid="{BFDE1413-F053-4197-AEB5-3D57906A51BC}"/>
    <cellStyle name="Comma 3 2 3 2 11" xfId="6311" xr:uid="{00000000-0005-0000-0000-0000D6180000}"/>
    <cellStyle name="Comma 3 2 3 2 11 2" xfId="12067" xr:uid="{4AA98B8C-094C-4877-9BBE-A673F3C4DB4B}"/>
    <cellStyle name="Comma 3 2 3 2 12" xfId="6312" xr:uid="{00000000-0005-0000-0000-0000D7180000}"/>
    <cellStyle name="Comma 3 2 3 2 13" xfId="12065" xr:uid="{F1FC05E5-EDE9-4EB9-8CF5-39EBC2FB22F7}"/>
    <cellStyle name="Comma 3 2 3 2 2" xfId="6313" xr:uid="{00000000-0005-0000-0000-0000D8180000}"/>
    <cellStyle name="Comma 3 2 3 2 2 2" xfId="6314" xr:uid="{00000000-0005-0000-0000-0000D9180000}"/>
    <cellStyle name="Comma 3 2 3 2 2 2 2" xfId="12069" xr:uid="{2F4F33A2-1E96-4D34-B59C-F57993AB2690}"/>
    <cellStyle name="Comma 3 2 3 2 2 3" xfId="6315" xr:uid="{00000000-0005-0000-0000-0000DA180000}"/>
    <cellStyle name="Comma 3 2 3 2 2 3 2" xfId="12070" xr:uid="{68B2FB8A-8D65-45B2-8094-9B23F6BDF73A}"/>
    <cellStyle name="Comma 3 2 3 2 2 4" xfId="6316" xr:uid="{00000000-0005-0000-0000-0000DB180000}"/>
    <cellStyle name="Comma 3 2 3 2 2 5" xfId="12068" xr:uid="{9CD6776E-21B9-4AAB-BB92-9A9AD4D59828}"/>
    <cellStyle name="Comma 3 2 3 2 3" xfId="6317" xr:uid="{00000000-0005-0000-0000-0000DC180000}"/>
    <cellStyle name="Comma 3 2 3 2 3 2" xfId="6318" xr:uid="{00000000-0005-0000-0000-0000DD180000}"/>
    <cellStyle name="Comma 3 2 3 2 3 2 2" xfId="12072" xr:uid="{FC82BBA9-76CC-445A-8A68-60AD94360DA7}"/>
    <cellStyle name="Comma 3 2 3 2 3 3" xfId="6319" xr:uid="{00000000-0005-0000-0000-0000DE180000}"/>
    <cellStyle name="Comma 3 2 3 2 3 3 2" xfId="12073" xr:uid="{EA34A01C-09A9-40C7-85A7-D43075274B18}"/>
    <cellStyle name="Comma 3 2 3 2 3 4" xfId="6320" xr:uid="{00000000-0005-0000-0000-0000DF180000}"/>
    <cellStyle name="Comma 3 2 3 2 3 5" xfId="12071" xr:uid="{1A18BE01-A0C6-43F1-928B-6AE872B5CB21}"/>
    <cellStyle name="Comma 3 2 3 2 4" xfId="6321" xr:uid="{00000000-0005-0000-0000-0000E0180000}"/>
    <cellStyle name="Comma 3 2 3 2 4 2" xfId="6322" xr:uid="{00000000-0005-0000-0000-0000E1180000}"/>
    <cellStyle name="Comma 3 2 3 2 4 2 2" xfId="12075" xr:uid="{E3504061-6943-4853-9045-C8023FD20D21}"/>
    <cellStyle name="Comma 3 2 3 2 4 3" xfId="6323" xr:uid="{00000000-0005-0000-0000-0000E2180000}"/>
    <cellStyle name="Comma 3 2 3 2 4 3 2" xfId="12076" xr:uid="{5661B344-0940-4146-83B8-2E259D64445C}"/>
    <cellStyle name="Comma 3 2 3 2 4 4" xfId="6324" xr:uid="{00000000-0005-0000-0000-0000E3180000}"/>
    <cellStyle name="Comma 3 2 3 2 4 5" xfId="12074" xr:uid="{10114D97-B472-4A53-8774-565113C53DF9}"/>
    <cellStyle name="Comma 3 2 3 2 5" xfId="6325" xr:uid="{00000000-0005-0000-0000-0000E4180000}"/>
    <cellStyle name="Comma 3 2 3 2 5 2" xfId="6326" xr:uid="{00000000-0005-0000-0000-0000E5180000}"/>
    <cellStyle name="Comma 3 2 3 2 5 2 2" xfId="12078" xr:uid="{14CC9570-80EA-446B-BC11-D333B8DC7CBF}"/>
    <cellStyle name="Comma 3 2 3 2 5 3" xfId="6327" xr:uid="{00000000-0005-0000-0000-0000E6180000}"/>
    <cellStyle name="Comma 3 2 3 2 5 3 2" xfId="12079" xr:uid="{A5F4E188-B232-447A-B7CD-7F67EB220FBF}"/>
    <cellStyle name="Comma 3 2 3 2 5 4" xfId="6328" xr:uid="{00000000-0005-0000-0000-0000E7180000}"/>
    <cellStyle name="Comma 3 2 3 2 5 5" xfId="12077" xr:uid="{A72509B6-B32E-431D-A77A-D096A8EE00D5}"/>
    <cellStyle name="Comma 3 2 3 2 6" xfId="6329" xr:uid="{00000000-0005-0000-0000-0000E8180000}"/>
    <cellStyle name="Comma 3 2 3 2 6 2" xfId="6330" xr:uid="{00000000-0005-0000-0000-0000E9180000}"/>
    <cellStyle name="Comma 3 2 3 2 6 2 2" xfId="12081" xr:uid="{41EED9BD-3FCD-46F9-B084-90CD7B60076B}"/>
    <cellStyle name="Comma 3 2 3 2 6 3" xfId="6331" xr:uid="{00000000-0005-0000-0000-0000EA180000}"/>
    <cellStyle name="Comma 3 2 3 2 6 3 2" xfId="12082" xr:uid="{2C5B8FF4-6EAA-49E8-A277-664BAF78C71A}"/>
    <cellStyle name="Comma 3 2 3 2 6 4" xfId="6332" xr:uid="{00000000-0005-0000-0000-0000EB180000}"/>
    <cellStyle name="Comma 3 2 3 2 6 5" xfId="12080" xr:uid="{2E9C923C-5144-45AC-A8AD-992DD8CB2B4E}"/>
    <cellStyle name="Comma 3 2 3 2 7" xfId="6333" xr:uid="{00000000-0005-0000-0000-0000EC180000}"/>
    <cellStyle name="Comma 3 2 3 2 7 2" xfId="6334" xr:uid="{00000000-0005-0000-0000-0000ED180000}"/>
    <cellStyle name="Comma 3 2 3 2 7 2 2" xfId="12084" xr:uid="{EC06B8C8-0BA0-46C9-AE2D-82759C8D80EA}"/>
    <cellStyle name="Comma 3 2 3 2 7 3" xfId="6335" xr:uid="{00000000-0005-0000-0000-0000EE180000}"/>
    <cellStyle name="Comma 3 2 3 2 7 3 2" xfId="12085" xr:uid="{219DB5CD-0BC0-48ED-926D-252361B384DC}"/>
    <cellStyle name="Comma 3 2 3 2 7 4" xfId="6336" xr:uid="{00000000-0005-0000-0000-0000EF180000}"/>
    <cellStyle name="Comma 3 2 3 2 7 5" xfId="12083" xr:uid="{0F506B0F-CB1C-4E59-8EC1-874E195DC872}"/>
    <cellStyle name="Comma 3 2 3 2 8" xfId="6337" xr:uid="{00000000-0005-0000-0000-0000F0180000}"/>
    <cellStyle name="Comma 3 2 3 2 8 2" xfId="6338" xr:uid="{00000000-0005-0000-0000-0000F1180000}"/>
    <cellStyle name="Comma 3 2 3 2 8 2 2" xfId="12087" xr:uid="{8A85308D-3271-4B8F-82E5-1D42615FAD16}"/>
    <cellStyle name="Comma 3 2 3 2 8 3" xfId="6339" xr:uid="{00000000-0005-0000-0000-0000F2180000}"/>
    <cellStyle name="Comma 3 2 3 2 8 3 2" xfId="12088" xr:uid="{1DD6E891-F972-4F65-BBEE-489F245C572C}"/>
    <cellStyle name="Comma 3 2 3 2 8 4" xfId="6340" xr:uid="{00000000-0005-0000-0000-0000F3180000}"/>
    <cellStyle name="Comma 3 2 3 2 8 5" xfId="12086" xr:uid="{E6143092-B7AA-4129-9EE6-86E26553FD5F}"/>
    <cellStyle name="Comma 3 2 3 2 9" xfId="6341" xr:uid="{00000000-0005-0000-0000-0000F4180000}"/>
    <cellStyle name="Comma 3 2 3 2 9 2" xfId="6342" xr:uid="{00000000-0005-0000-0000-0000F5180000}"/>
    <cellStyle name="Comma 3 2 3 2 9 2 2" xfId="12090" xr:uid="{23F2D0BE-6954-42C2-864F-DAFFDDC53423}"/>
    <cellStyle name="Comma 3 2 3 2 9 3" xfId="6343" xr:uid="{00000000-0005-0000-0000-0000F6180000}"/>
    <cellStyle name="Comma 3 2 3 2 9 4" xfId="12089" xr:uid="{859C2F84-CDE0-4D5A-BB59-7683C2282A32}"/>
    <cellStyle name="Comma 3 2 3 3" xfId="6344" xr:uid="{00000000-0005-0000-0000-0000F7180000}"/>
    <cellStyle name="Comma 3 2 3 3 2" xfId="6345" xr:uid="{00000000-0005-0000-0000-0000F8180000}"/>
    <cellStyle name="Comma 3 2 3 3 2 2" xfId="12092" xr:uid="{953833FA-CE64-431C-9098-DDA350F18639}"/>
    <cellStyle name="Comma 3 2 3 3 3" xfId="6346" xr:uid="{00000000-0005-0000-0000-0000F9180000}"/>
    <cellStyle name="Comma 3 2 3 3 4" xfId="12091" xr:uid="{3D1B91D4-4C2C-4884-99C0-A141520A02CA}"/>
    <cellStyle name="Comma 3 2 3 4" xfId="6347" xr:uid="{00000000-0005-0000-0000-0000FA180000}"/>
    <cellStyle name="Comma 3 2 3 5" xfId="12064" xr:uid="{7BA5B6ED-3365-4E98-B97D-63267338F16E}"/>
    <cellStyle name="Comma 3 2 4" xfId="6348" xr:uid="{00000000-0005-0000-0000-0000FB180000}"/>
    <cellStyle name="Comma 3 2 4 10" xfId="6349" xr:uid="{00000000-0005-0000-0000-0000FC180000}"/>
    <cellStyle name="Comma 3 2 4 10 2" xfId="12094" xr:uid="{AA040F9C-D4CF-47BA-84DA-3F1867B704D5}"/>
    <cellStyle name="Comma 3 2 4 11" xfId="6350" xr:uid="{00000000-0005-0000-0000-0000FD180000}"/>
    <cellStyle name="Comma 3 2 4 11 2" xfId="12095" xr:uid="{42D3D2B9-C5C7-4938-A84C-7BE5E2DED720}"/>
    <cellStyle name="Comma 3 2 4 12" xfId="6351" xr:uid="{00000000-0005-0000-0000-0000FE180000}"/>
    <cellStyle name="Comma 3 2 4 13" xfId="12093" xr:uid="{869D0300-41E0-435B-AF05-6BC3ADEC0A60}"/>
    <cellStyle name="Comma 3 2 4 2" xfId="6352" xr:uid="{00000000-0005-0000-0000-0000FF180000}"/>
    <cellStyle name="Comma 3 2 4 2 2" xfId="6353" xr:uid="{00000000-0005-0000-0000-000000190000}"/>
    <cellStyle name="Comma 3 2 4 2 2 2" xfId="12097" xr:uid="{424FD424-F27A-48CF-BEE2-65283F50EBFD}"/>
    <cellStyle name="Comma 3 2 4 2 3" xfId="6354" xr:uid="{00000000-0005-0000-0000-000001190000}"/>
    <cellStyle name="Comma 3 2 4 2 3 2" xfId="12098" xr:uid="{E3F51C54-9725-4744-9F23-1522C115B73C}"/>
    <cellStyle name="Comma 3 2 4 2 4" xfId="6355" xr:uid="{00000000-0005-0000-0000-000002190000}"/>
    <cellStyle name="Comma 3 2 4 2 5" xfId="12096" xr:uid="{52ACD361-1CAD-40DC-B126-70D9CB60F14F}"/>
    <cellStyle name="Comma 3 2 4 3" xfId="6356" xr:uid="{00000000-0005-0000-0000-000003190000}"/>
    <cellStyle name="Comma 3 2 4 3 2" xfId="6357" xr:uid="{00000000-0005-0000-0000-000004190000}"/>
    <cellStyle name="Comma 3 2 4 3 2 2" xfId="12100" xr:uid="{DE6FF658-A199-44A0-87E0-4F07D26C1671}"/>
    <cellStyle name="Comma 3 2 4 3 3" xfId="6358" xr:uid="{00000000-0005-0000-0000-000005190000}"/>
    <cellStyle name="Comma 3 2 4 3 3 2" xfId="12101" xr:uid="{13473A18-5491-42B8-B534-2E9AEE63397D}"/>
    <cellStyle name="Comma 3 2 4 3 4" xfId="6359" xr:uid="{00000000-0005-0000-0000-000006190000}"/>
    <cellStyle name="Comma 3 2 4 3 5" xfId="12099" xr:uid="{F68DF832-44AD-4DF1-B687-9260093F0628}"/>
    <cellStyle name="Comma 3 2 4 4" xfId="6360" xr:uid="{00000000-0005-0000-0000-000007190000}"/>
    <cellStyle name="Comma 3 2 4 4 2" xfId="6361" xr:uid="{00000000-0005-0000-0000-000008190000}"/>
    <cellStyle name="Comma 3 2 4 4 2 2" xfId="12103" xr:uid="{13E10EA8-E109-40C3-9236-579C3F86860F}"/>
    <cellStyle name="Comma 3 2 4 4 3" xfId="6362" xr:uid="{00000000-0005-0000-0000-000009190000}"/>
    <cellStyle name="Comma 3 2 4 4 3 2" xfId="12104" xr:uid="{32C13CA1-19DD-4823-A493-7C8A9D4187A0}"/>
    <cellStyle name="Comma 3 2 4 4 4" xfId="6363" xr:uid="{00000000-0005-0000-0000-00000A190000}"/>
    <cellStyle name="Comma 3 2 4 4 5" xfId="12102" xr:uid="{714435EC-7B56-4A5B-BD7E-F330684A0BB8}"/>
    <cellStyle name="Comma 3 2 4 5" xfId="6364" xr:uid="{00000000-0005-0000-0000-00000B190000}"/>
    <cellStyle name="Comma 3 2 4 5 2" xfId="6365" xr:uid="{00000000-0005-0000-0000-00000C190000}"/>
    <cellStyle name="Comma 3 2 4 5 2 2" xfId="12106" xr:uid="{EB68D099-2E32-401F-97AE-9DBE5CB4AD9C}"/>
    <cellStyle name="Comma 3 2 4 5 3" xfId="6366" xr:uid="{00000000-0005-0000-0000-00000D190000}"/>
    <cellStyle name="Comma 3 2 4 5 3 2" xfId="12107" xr:uid="{530BDE94-44FB-4A2D-911B-2FDE203BFF48}"/>
    <cellStyle name="Comma 3 2 4 5 4" xfId="6367" xr:uid="{00000000-0005-0000-0000-00000E190000}"/>
    <cellStyle name="Comma 3 2 4 5 5" xfId="12105" xr:uid="{7D6D7249-7B8C-4AD2-B1BC-42E7389998F1}"/>
    <cellStyle name="Comma 3 2 4 6" xfId="6368" xr:uid="{00000000-0005-0000-0000-00000F190000}"/>
    <cellStyle name="Comma 3 2 4 6 2" xfId="6369" xr:uid="{00000000-0005-0000-0000-000010190000}"/>
    <cellStyle name="Comma 3 2 4 6 2 2" xfId="12109" xr:uid="{FE240685-309C-4CE7-9419-18F1AA3F08C3}"/>
    <cellStyle name="Comma 3 2 4 6 3" xfId="6370" xr:uid="{00000000-0005-0000-0000-000011190000}"/>
    <cellStyle name="Comma 3 2 4 6 3 2" xfId="12110" xr:uid="{78C4D970-1C95-48C9-B1DB-00A15DCBCDA0}"/>
    <cellStyle name="Comma 3 2 4 6 4" xfId="6371" xr:uid="{00000000-0005-0000-0000-000012190000}"/>
    <cellStyle name="Comma 3 2 4 6 5" xfId="12108" xr:uid="{9EDE6F03-E976-40D9-B1C3-38FB8AD92AFD}"/>
    <cellStyle name="Comma 3 2 4 7" xfId="6372" xr:uid="{00000000-0005-0000-0000-000013190000}"/>
    <cellStyle name="Comma 3 2 4 7 2" xfId="6373" xr:uid="{00000000-0005-0000-0000-000014190000}"/>
    <cellStyle name="Comma 3 2 4 7 2 2" xfId="12112" xr:uid="{CE346DE8-6AC0-4FA4-87BF-17629FD89ADB}"/>
    <cellStyle name="Comma 3 2 4 7 3" xfId="6374" xr:uid="{00000000-0005-0000-0000-000015190000}"/>
    <cellStyle name="Comma 3 2 4 7 3 2" xfId="12113" xr:uid="{C29C5DF0-D3D8-45FA-A760-5C0618CFFD74}"/>
    <cellStyle name="Comma 3 2 4 7 4" xfId="6375" xr:uid="{00000000-0005-0000-0000-000016190000}"/>
    <cellStyle name="Comma 3 2 4 7 5" xfId="12111" xr:uid="{D0E9492B-DB6D-4DD6-851A-E7A6B37D30CB}"/>
    <cellStyle name="Comma 3 2 4 8" xfId="6376" xr:uid="{00000000-0005-0000-0000-000017190000}"/>
    <cellStyle name="Comma 3 2 4 8 2" xfId="6377" xr:uid="{00000000-0005-0000-0000-000018190000}"/>
    <cellStyle name="Comma 3 2 4 8 2 2" xfId="12115" xr:uid="{DA1D4434-DDBA-46BF-99A5-CA05CD5816D9}"/>
    <cellStyle name="Comma 3 2 4 8 3" xfId="6378" xr:uid="{00000000-0005-0000-0000-000019190000}"/>
    <cellStyle name="Comma 3 2 4 8 3 2" xfId="12116" xr:uid="{102EE31B-2A36-4CCD-96D2-AC98E1982666}"/>
    <cellStyle name="Comma 3 2 4 8 4" xfId="6379" xr:uid="{00000000-0005-0000-0000-00001A190000}"/>
    <cellStyle name="Comma 3 2 4 8 5" xfId="12114" xr:uid="{EEC807A7-C251-4500-9245-4D17B61C5434}"/>
    <cellStyle name="Comma 3 2 4 9" xfId="6380" xr:uid="{00000000-0005-0000-0000-00001B190000}"/>
    <cellStyle name="Comma 3 2 4 9 2" xfId="6381" xr:uid="{00000000-0005-0000-0000-00001C190000}"/>
    <cellStyle name="Comma 3 2 4 9 2 2" xfId="12118" xr:uid="{03DEA9B7-614A-4E9A-A1C7-79DC7A9DBBCB}"/>
    <cellStyle name="Comma 3 2 4 9 3" xfId="6382" xr:uid="{00000000-0005-0000-0000-00001D190000}"/>
    <cellStyle name="Comma 3 2 4 9 4" xfId="12117" xr:uid="{ACB5135E-375B-4D7E-A83C-E59A365AF2FD}"/>
    <cellStyle name="Comma 3 2 5" xfId="6383" xr:uid="{00000000-0005-0000-0000-00001E190000}"/>
    <cellStyle name="Comma 3 2 5 2" xfId="6384" xr:uid="{00000000-0005-0000-0000-00001F190000}"/>
    <cellStyle name="Comma 3 2 5 2 2" xfId="12120" xr:uid="{CB6BF5B1-BE10-4602-B8FC-08BCDD84AECE}"/>
    <cellStyle name="Comma 3 2 5 3" xfId="6385" xr:uid="{00000000-0005-0000-0000-000020190000}"/>
    <cellStyle name="Comma 3 2 5 4" xfId="12119" xr:uid="{9C824E51-CA0A-47E6-B39E-98814E86D16B}"/>
    <cellStyle name="Comma 3 2 6" xfId="6386" xr:uid="{00000000-0005-0000-0000-000021190000}"/>
    <cellStyle name="Comma 3 2 7" xfId="12034" xr:uid="{29B6E82C-AF04-404D-BCF2-5B34603E91BD}"/>
    <cellStyle name="Comma 3 20" xfId="6387" xr:uid="{00000000-0005-0000-0000-000022190000}"/>
    <cellStyle name="Comma 3 20 2" xfId="6388" xr:uid="{00000000-0005-0000-0000-000023190000}"/>
    <cellStyle name="Comma 3 20 2 2" xfId="12122" xr:uid="{EB7E6D06-8127-42DC-B4B9-094EE6485CE9}"/>
    <cellStyle name="Comma 3 20 3" xfId="6389" xr:uid="{00000000-0005-0000-0000-000024190000}"/>
    <cellStyle name="Comma 3 20 4" xfId="12121" xr:uid="{F8934229-F6F8-4702-B805-B94E9C6872C6}"/>
    <cellStyle name="Comma 3 21" xfId="6390" xr:uid="{00000000-0005-0000-0000-000025190000}"/>
    <cellStyle name="Comma 3 21 2" xfId="12123" xr:uid="{F816A2F7-BA8E-4F6B-9709-040705801412}"/>
    <cellStyle name="Comma 3 22" xfId="6391" xr:uid="{00000000-0005-0000-0000-000026190000}"/>
    <cellStyle name="Comma 3 22 2" xfId="12124" xr:uid="{F5B099CE-2BE3-492D-8D1C-94F3E13E9A0F}"/>
    <cellStyle name="Comma 3 23" xfId="6392" xr:uid="{00000000-0005-0000-0000-000027190000}"/>
    <cellStyle name="Comma 3 24" xfId="11954" xr:uid="{917326DB-9314-44CA-9E32-7E7F0775C18A}"/>
    <cellStyle name="Comma 3 3" xfId="6393" xr:uid="{00000000-0005-0000-0000-000028190000}"/>
    <cellStyle name="Comma 3 3 2" xfId="6394" xr:uid="{00000000-0005-0000-0000-000029190000}"/>
    <cellStyle name="Comma 3 3 2 10" xfId="6395" xr:uid="{00000000-0005-0000-0000-00002A190000}"/>
    <cellStyle name="Comma 3 3 2 10 2" xfId="12127" xr:uid="{FA9332F4-2E4B-42F9-9094-66044BD3E4EB}"/>
    <cellStyle name="Comma 3 3 2 11" xfId="6396" xr:uid="{00000000-0005-0000-0000-00002B190000}"/>
    <cellStyle name="Comma 3 3 2 11 2" xfId="12128" xr:uid="{DC67F5A1-11C7-43C5-B126-E40154A0AC55}"/>
    <cellStyle name="Comma 3 3 2 12" xfId="6397" xr:uid="{00000000-0005-0000-0000-00002C190000}"/>
    <cellStyle name="Comma 3 3 2 13" xfId="12126" xr:uid="{D6C91693-84D3-4821-A632-8FE3509E9601}"/>
    <cellStyle name="Comma 3 3 2 2" xfId="6398" xr:uid="{00000000-0005-0000-0000-00002D190000}"/>
    <cellStyle name="Comma 3 3 2 2 2" xfId="6399" xr:uid="{00000000-0005-0000-0000-00002E190000}"/>
    <cellStyle name="Comma 3 3 2 2 2 2" xfId="12130" xr:uid="{9F2F2F7D-AE1F-4462-8DCC-DE15C9301C39}"/>
    <cellStyle name="Comma 3 3 2 2 3" xfId="6400" xr:uid="{00000000-0005-0000-0000-00002F190000}"/>
    <cellStyle name="Comma 3 3 2 2 3 2" xfId="12131" xr:uid="{9FA735BC-0242-42F4-B316-12827A972720}"/>
    <cellStyle name="Comma 3 3 2 2 4" xfId="6401" xr:uid="{00000000-0005-0000-0000-000030190000}"/>
    <cellStyle name="Comma 3 3 2 2 5" xfId="12129" xr:uid="{EB540C04-3296-448C-9561-A969AD135F52}"/>
    <cellStyle name="Comma 3 3 2 3" xfId="6402" xr:uid="{00000000-0005-0000-0000-000031190000}"/>
    <cellStyle name="Comma 3 3 2 3 2" xfId="6403" xr:uid="{00000000-0005-0000-0000-000032190000}"/>
    <cellStyle name="Comma 3 3 2 3 2 2" xfId="12133" xr:uid="{470DFF29-F753-44D9-A99E-471C58936F33}"/>
    <cellStyle name="Comma 3 3 2 3 3" xfId="6404" xr:uid="{00000000-0005-0000-0000-000033190000}"/>
    <cellStyle name="Comma 3 3 2 3 3 2" xfId="12134" xr:uid="{243A6CC4-7D98-4C44-8091-2A805450215F}"/>
    <cellStyle name="Comma 3 3 2 3 4" xfId="6405" xr:uid="{00000000-0005-0000-0000-000034190000}"/>
    <cellStyle name="Comma 3 3 2 3 5" xfId="12132" xr:uid="{7F53E836-F442-4460-BAEE-E9357844FFBC}"/>
    <cellStyle name="Comma 3 3 2 4" xfId="6406" xr:uid="{00000000-0005-0000-0000-000035190000}"/>
    <cellStyle name="Comma 3 3 2 4 2" xfId="6407" xr:uid="{00000000-0005-0000-0000-000036190000}"/>
    <cellStyle name="Comma 3 3 2 4 2 2" xfId="12136" xr:uid="{B72205DD-182A-407E-8791-D102F20BDBBE}"/>
    <cellStyle name="Comma 3 3 2 4 3" xfId="6408" xr:uid="{00000000-0005-0000-0000-000037190000}"/>
    <cellStyle name="Comma 3 3 2 4 3 2" xfId="12137" xr:uid="{3D1D68D1-D0B6-4FD8-A8F1-F6B7DC5603A7}"/>
    <cellStyle name="Comma 3 3 2 4 4" xfId="6409" xr:uid="{00000000-0005-0000-0000-000038190000}"/>
    <cellStyle name="Comma 3 3 2 4 5" xfId="12135" xr:uid="{881F16EC-6EA8-4425-B339-5449C3B4332D}"/>
    <cellStyle name="Comma 3 3 2 5" xfId="6410" xr:uid="{00000000-0005-0000-0000-000039190000}"/>
    <cellStyle name="Comma 3 3 2 5 2" xfId="6411" xr:uid="{00000000-0005-0000-0000-00003A190000}"/>
    <cellStyle name="Comma 3 3 2 5 2 2" xfId="12139" xr:uid="{A12F25A9-C7D6-4354-9222-D49921FE8634}"/>
    <cellStyle name="Comma 3 3 2 5 3" xfId="6412" xr:uid="{00000000-0005-0000-0000-00003B190000}"/>
    <cellStyle name="Comma 3 3 2 5 3 2" xfId="12140" xr:uid="{496C2EF0-78F0-46F0-8FF8-46454549BC74}"/>
    <cellStyle name="Comma 3 3 2 5 4" xfId="6413" xr:uid="{00000000-0005-0000-0000-00003C190000}"/>
    <cellStyle name="Comma 3 3 2 5 5" xfId="12138" xr:uid="{F88C41B4-CB5C-4406-AD70-CAA3F8375E32}"/>
    <cellStyle name="Comma 3 3 2 6" xfId="6414" xr:uid="{00000000-0005-0000-0000-00003D190000}"/>
    <cellStyle name="Comma 3 3 2 6 2" xfId="6415" xr:uid="{00000000-0005-0000-0000-00003E190000}"/>
    <cellStyle name="Comma 3 3 2 6 2 2" xfId="12142" xr:uid="{48803C50-1B02-4E23-B291-5B710ACDCE74}"/>
    <cellStyle name="Comma 3 3 2 6 3" xfId="6416" xr:uid="{00000000-0005-0000-0000-00003F190000}"/>
    <cellStyle name="Comma 3 3 2 6 3 2" xfId="12143" xr:uid="{D9FF898A-E459-4296-A8DE-C2061FFD797A}"/>
    <cellStyle name="Comma 3 3 2 6 4" xfId="6417" xr:uid="{00000000-0005-0000-0000-000040190000}"/>
    <cellStyle name="Comma 3 3 2 6 5" xfId="12141" xr:uid="{34CBA3A3-7C41-4844-B152-109929C082F5}"/>
    <cellStyle name="Comma 3 3 2 7" xfId="6418" xr:uid="{00000000-0005-0000-0000-000041190000}"/>
    <cellStyle name="Comma 3 3 2 7 2" xfId="6419" xr:uid="{00000000-0005-0000-0000-000042190000}"/>
    <cellStyle name="Comma 3 3 2 7 2 2" xfId="12145" xr:uid="{C5EC6527-FB4D-461C-8777-883F14C25378}"/>
    <cellStyle name="Comma 3 3 2 7 3" xfId="6420" xr:uid="{00000000-0005-0000-0000-000043190000}"/>
    <cellStyle name="Comma 3 3 2 7 3 2" xfId="12146" xr:uid="{0CF2345F-C4CB-42F1-8B4A-D191EC4CF0E7}"/>
    <cellStyle name="Comma 3 3 2 7 4" xfId="6421" xr:uid="{00000000-0005-0000-0000-000044190000}"/>
    <cellStyle name="Comma 3 3 2 7 5" xfId="12144" xr:uid="{B0D91C4B-53D2-4BFA-9FD5-5506349D9268}"/>
    <cellStyle name="Comma 3 3 2 8" xfId="6422" xr:uid="{00000000-0005-0000-0000-000045190000}"/>
    <cellStyle name="Comma 3 3 2 8 2" xfId="6423" xr:uid="{00000000-0005-0000-0000-000046190000}"/>
    <cellStyle name="Comma 3 3 2 8 2 2" xfId="12148" xr:uid="{42299875-F2D6-4D6D-B411-D9D0D5A851D8}"/>
    <cellStyle name="Comma 3 3 2 8 3" xfId="6424" xr:uid="{00000000-0005-0000-0000-000047190000}"/>
    <cellStyle name="Comma 3 3 2 8 3 2" xfId="12149" xr:uid="{E0DEA628-81C3-4008-8184-33F4B0765933}"/>
    <cellStyle name="Comma 3 3 2 8 4" xfId="6425" xr:uid="{00000000-0005-0000-0000-000048190000}"/>
    <cellStyle name="Comma 3 3 2 8 5" xfId="12147" xr:uid="{2BCAC922-0CF7-407E-80BE-6D3F8C2321EC}"/>
    <cellStyle name="Comma 3 3 2 9" xfId="6426" xr:uid="{00000000-0005-0000-0000-000049190000}"/>
    <cellStyle name="Comma 3 3 2 9 2" xfId="6427" xr:uid="{00000000-0005-0000-0000-00004A190000}"/>
    <cellStyle name="Comma 3 3 2 9 2 2" xfId="12151" xr:uid="{CF1FB5A4-DF90-45B8-975A-A06264DB7923}"/>
    <cellStyle name="Comma 3 3 2 9 3" xfId="6428" xr:uid="{00000000-0005-0000-0000-00004B190000}"/>
    <cellStyle name="Comma 3 3 2 9 4" xfId="12150" xr:uid="{8CB1ADCF-2C0E-443E-A4CE-0E0EE22C9713}"/>
    <cellStyle name="Comma 3 3 3" xfId="6429" xr:uid="{00000000-0005-0000-0000-00004C190000}"/>
    <cellStyle name="Comma 3 3 3 2" xfId="6430" xr:uid="{00000000-0005-0000-0000-00004D190000}"/>
    <cellStyle name="Comma 3 3 3 2 2" xfId="12153" xr:uid="{8CEEE074-CA3C-4322-9C1B-628AA0CD9017}"/>
    <cellStyle name="Comma 3 3 3 3" xfId="6431" xr:uid="{00000000-0005-0000-0000-00004E190000}"/>
    <cellStyle name="Comma 3 3 3 4" xfId="12152" xr:uid="{0405701C-4067-4E62-A0A4-EAD9EAF0BBAE}"/>
    <cellStyle name="Comma 3 3 4" xfId="6432" xr:uid="{00000000-0005-0000-0000-00004F190000}"/>
    <cellStyle name="Comma 3 3 5" xfId="12125" xr:uid="{161EB125-D8DC-46AD-8445-75B7BF9A86DF}"/>
    <cellStyle name="Comma 3 4" xfId="6433" xr:uid="{00000000-0005-0000-0000-000050190000}"/>
    <cellStyle name="Comma 3 4 2" xfId="6434" xr:uid="{00000000-0005-0000-0000-000051190000}"/>
    <cellStyle name="Comma 3 4 2 10" xfId="6435" xr:uid="{00000000-0005-0000-0000-000052190000}"/>
    <cellStyle name="Comma 3 4 2 10 2" xfId="12156" xr:uid="{444895BE-B0C4-42DD-AC43-D19FB330285B}"/>
    <cellStyle name="Comma 3 4 2 11" xfId="6436" xr:uid="{00000000-0005-0000-0000-000053190000}"/>
    <cellStyle name="Comma 3 4 2 11 2" xfId="12157" xr:uid="{40B2ECC6-6EFA-48E1-A5E4-DD1572523585}"/>
    <cellStyle name="Comma 3 4 2 12" xfId="6437" xr:uid="{00000000-0005-0000-0000-000054190000}"/>
    <cellStyle name="Comma 3 4 2 13" xfId="12155" xr:uid="{BDFB5646-8E48-44D1-B9D5-25DE616A82F9}"/>
    <cellStyle name="Comma 3 4 2 2" xfId="6438" xr:uid="{00000000-0005-0000-0000-000055190000}"/>
    <cellStyle name="Comma 3 4 2 2 2" xfId="6439" xr:uid="{00000000-0005-0000-0000-000056190000}"/>
    <cellStyle name="Comma 3 4 2 2 2 2" xfId="12159" xr:uid="{E7E7DD48-7876-4AD5-A6B4-0A835466E03D}"/>
    <cellStyle name="Comma 3 4 2 2 3" xfId="6440" xr:uid="{00000000-0005-0000-0000-000057190000}"/>
    <cellStyle name="Comma 3 4 2 2 3 2" xfId="12160" xr:uid="{40AADF0A-6615-4208-BCB3-330B57A0FEE1}"/>
    <cellStyle name="Comma 3 4 2 2 4" xfId="6441" xr:uid="{00000000-0005-0000-0000-000058190000}"/>
    <cellStyle name="Comma 3 4 2 2 5" xfId="12158" xr:uid="{9BF08D6B-CD59-43A0-86C1-3ACAF3DF0B48}"/>
    <cellStyle name="Comma 3 4 2 3" xfId="6442" xr:uid="{00000000-0005-0000-0000-000059190000}"/>
    <cellStyle name="Comma 3 4 2 3 2" xfId="6443" xr:uid="{00000000-0005-0000-0000-00005A190000}"/>
    <cellStyle name="Comma 3 4 2 3 2 2" xfId="12162" xr:uid="{113E0961-2F33-4CCC-8055-DCB5E175B0ED}"/>
    <cellStyle name="Comma 3 4 2 3 3" xfId="6444" xr:uid="{00000000-0005-0000-0000-00005B190000}"/>
    <cellStyle name="Comma 3 4 2 3 3 2" xfId="12163" xr:uid="{A2C9B555-860A-4C40-8E9F-6040AE0A45DB}"/>
    <cellStyle name="Comma 3 4 2 3 4" xfId="6445" xr:uid="{00000000-0005-0000-0000-00005C190000}"/>
    <cellStyle name="Comma 3 4 2 3 5" xfId="12161" xr:uid="{231F5118-B3FC-4D91-9516-92F9C97030D3}"/>
    <cellStyle name="Comma 3 4 2 4" xfId="6446" xr:uid="{00000000-0005-0000-0000-00005D190000}"/>
    <cellStyle name="Comma 3 4 2 4 2" xfId="6447" xr:uid="{00000000-0005-0000-0000-00005E190000}"/>
    <cellStyle name="Comma 3 4 2 4 2 2" xfId="12165" xr:uid="{FA2D80B3-18FF-45BE-97E6-5071488E6E63}"/>
    <cellStyle name="Comma 3 4 2 4 3" xfId="6448" xr:uid="{00000000-0005-0000-0000-00005F190000}"/>
    <cellStyle name="Comma 3 4 2 4 3 2" xfId="12166" xr:uid="{ABC43288-F7ED-41A6-9262-69BC853B1A84}"/>
    <cellStyle name="Comma 3 4 2 4 4" xfId="6449" xr:uid="{00000000-0005-0000-0000-000060190000}"/>
    <cellStyle name="Comma 3 4 2 4 5" xfId="12164" xr:uid="{6B20AA19-FB17-4E01-998A-D10D8676860C}"/>
    <cellStyle name="Comma 3 4 2 5" xfId="6450" xr:uid="{00000000-0005-0000-0000-000061190000}"/>
    <cellStyle name="Comma 3 4 2 5 2" xfId="6451" xr:uid="{00000000-0005-0000-0000-000062190000}"/>
    <cellStyle name="Comma 3 4 2 5 2 2" xfId="12168" xr:uid="{FE5A2E20-53CE-4923-A2E0-2062D06B35EE}"/>
    <cellStyle name="Comma 3 4 2 5 3" xfId="6452" xr:uid="{00000000-0005-0000-0000-000063190000}"/>
    <cellStyle name="Comma 3 4 2 5 3 2" xfId="12169" xr:uid="{00BF6F92-DCB0-4029-AC3A-B7B4EF72917A}"/>
    <cellStyle name="Comma 3 4 2 5 4" xfId="6453" xr:uid="{00000000-0005-0000-0000-000064190000}"/>
    <cellStyle name="Comma 3 4 2 5 5" xfId="12167" xr:uid="{2DE0073D-C7AD-4B47-8F69-27BDAB2C280B}"/>
    <cellStyle name="Comma 3 4 2 6" xfId="6454" xr:uid="{00000000-0005-0000-0000-000065190000}"/>
    <cellStyle name="Comma 3 4 2 6 2" xfId="6455" xr:uid="{00000000-0005-0000-0000-000066190000}"/>
    <cellStyle name="Comma 3 4 2 6 2 2" xfId="12171" xr:uid="{6C199DAF-015C-4DC3-AA66-B12586CD3D14}"/>
    <cellStyle name="Comma 3 4 2 6 3" xfId="6456" xr:uid="{00000000-0005-0000-0000-000067190000}"/>
    <cellStyle name="Comma 3 4 2 6 3 2" xfId="12172" xr:uid="{882903E0-3BA0-4990-871E-61F635024C98}"/>
    <cellStyle name="Comma 3 4 2 6 4" xfId="6457" xr:uid="{00000000-0005-0000-0000-000068190000}"/>
    <cellStyle name="Comma 3 4 2 6 5" xfId="12170" xr:uid="{FECAEB93-43E6-4511-A55E-753E1AEFDD85}"/>
    <cellStyle name="Comma 3 4 2 7" xfId="6458" xr:uid="{00000000-0005-0000-0000-000069190000}"/>
    <cellStyle name="Comma 3 4 2 7 2" xfId="6459" xr:uid="{00000000-0005-0000-0000-00006A190000}"/>
    <cellStyle name="Comma 3 4 2 7 2 2" xfId="12174" xr:uid="{9D7CEB2B-B34F-4FF3-B8F0-250329556AAC}"/>
    <cellStyle name="Comma 3 4 2 7 3" xfId="6460" xr:uid="{00000000-0005-0000-0000-00006B190000}"/>
    <cellStyle name="Comma 3 4 2 7 3 2" xfId="12175" xr:uid="{55BB2BCD-8510-40A4-8685-49A65B9D6BE7}"/>
    <cellStyle name="Comma 3 4 2 7 4" xfId="6461" xr:uid="{00000000-0005-0000-0000-00006C190000}"/>
    <cellStyle name="Comma 3 4 2 7 5" xfId="12173" xr:uid="{1AE8BB44-7E46-4A1F-A153-33F7549D4EED}"/>
    <cellStyle name="Comma 3 4 2 8" xfId="6462" xr:uid="{00000000-0005-0000-0000-00006D190000}"/>
    <cellStyle name="Comma 3 4 2 8 2" xfId="6463" xr:uid="{00000000-0005-0000-0000-00006E190000}"/>
    <cellStyle name="Comma 3 4 2 8 2 2" xfId="12177" xr:uid="{D617521B-669F-4909-8F5E-85EB6F1BD13A}"/>
    <cellStyle name="Comma 3 4 2 8 3" xfId="6464" xr:uid="{00000000-0005-0000-0000-00006F190000}"/>
    <cellStyle name="Comma 3 4 2 8 3 2" xfId="12178" xr:uid="{DDE046A8-BC24-420F-ABE8-77DB8B2EF1BB}"/>
    <cellStyle name="Comma 3 4 2 8 4" xfId="6465" xr:uid="{00000000-0005-0000-0000-000070190000}"/>
    <cellStyle name="Comma 3 4 2 8 5" xfId="12176" xr:uid="{F0EACE76-BE4A-4B00-9123-040213A64D42}"/>
    <cellStyle name="Comma 3 4 2 9" xfId="6466" xr:uid="{00000000-0005-0000-0000-000071190000}"/>
    <cellStyle name="Comma 3 4 2 9 2" xfId="6467" xr:uid="{00000000-0005-0000-0000-000072190000}"/>
    <cellStyle name="Comma 3 4 2 9 2 2" xfId="12180" xr:uid="{82E7135A-4B27-4286-9FF9-4904DA6942B7}"/>
    <cellStyle name="Comma 3 4 2 9 3" xfId="6468" xr:uid="{00000000-0005-0000-0000-000073190000}"/>
    <cellStyle name="Comma 3 4 2 9 4" xfId="12179" xr:uid="{0731425F-F762-41B2-B584-901D9804C078}"/>
    <cellStyle name="Comma 3 4 3" xfId="6469" xr:uid="{00000000-0005-0000-0000-000074190000}"/>
    <cellStyle name="Comma 3 4 3 2" xfId="6470" xr:uid="{00000000-0005-0000-0000-000075190000}"/>
    <cellStyle name="Comma 3 4 3 2 2" xfId="12182" xr:uid="{0F443BBC-2690-41E9-BAF1-C0F34FFAF19F}"/>
    <cellStyle name="Comma 3 4 3 3" xfId="6471" xr:uid="{00000000-0005-0000-0000-000076190000}"/>
    <cellStyle name="Comma 3 4 3 4" xfId="12181" xr:uid="{45E65B7E-B026-45F9-A9AD-3708DAD4B37D}"/>
    <cellStyle name="Comma 3 4 4" xfId="6472" xr:uid="{00000000-0005-0000-0000-000077190000}"/>
    <cellStyle name="Comma 3 4 5" xfId="12154" xr:uid="{B35CD64C-BA8D-4D49-BB39-F0881FB72297}"/>
    <cellStyle name="Comma 3 5" xfId="6473" xr:uid="{00000000-0005-0000-0000-000078190000}"/>
    <cellStyle name="Comma 3 5 2" xfId="6474" xr:uid="{00000000-0005-0000-0000-000079190000}"/>
    <cellStyle name="Comma 3 5 2 10" xfId="6475" xr:uid="{00000000-0005-0000-0000-00007A190000}"/>
    <cellStyle name="Comma 3 5 2 10 2" xfId="12185" xr:uid="{F4DBB8E9-AB49-4167-AA16-BFCFD2876E0B}"/>
    <cellStyle name="Comma 3 5 2 11" xfId="6476" xr:uid="{00000000-0005-0000-0000-00007B190000}"/>
    <cellStyle name="Comma 3 5 2 11 2" xfId="12186" xr:uid="{A0BD0A23-9378-490B-B942-6941621EB8CA}"/>
    <cellStyle name="Comma 3 5 2 12" xfId="6477" xr:uid="{00000000-0005-0000-0000-00007C190000}"/>
    <cellStyle name="Comma 3 5 2 13" xfId="12184" xr:uid="{8561CFE0-7994-4789-A266-7435F2791C71}"/>
    <cellStyle name="Comma 3 5 2 2" xfId="6478" xr:uid="{00000000-0005-0000-0000-00007D190000}"/>
    <cellStyle name="Comma 3 5 2 2 2" xfId="6479" xr:uid="{00000000-0005-0000-0000-00007E190000}"/>
    <cellStyle name="Comma 3 5 2 2 2 2" xfId="12188" xr:uid="{4A76E034-CF3A-4FF7-BF72-52CFA95412DB}"/>
    <cellStyle name="Comma 3 5 2 2 3" xfId="6480" xr:uid="{00000000-0005-0000-0000-00007F190000}"/>
    <cellStyle name="Comma 3 5 2 2 3 2" xfId="12189" xr:uid="{1CCF3B35-74B4-4B6B-BB83-3241CE06C3AE}"/>
    <cellStyle name="Comma 3 5 2 2 4" xfId="6481" xr:uid="{00000000-0005-0000-0000-000080190000}"/>
    <cellStyle name="Comma 3 5 2 2 5" xfId="12187" xr:uid="{22136AC7-15C5-405B-9576-A1D2E82E8107}"/>
    <cellStyle name="Comma 3 5 2 3" xfId="6482" xr:uid="{00000000-0005-0000-0000-000081190000}"/>
    <cellStyle name="Comma 3 5 2 3 2" xfId="6483" xr:uid="{00000000-0005-0000-0000-000082190000}"/>
    <cellStyle name="Comma 3 5 2 3 2 2" xfId="12191" xr:uid="{99CC75D1-6857-47C7-B91B-E165AB1411E5}"/>
    <cellStyle name="Comma 3 5 2 3 3" xfId="6484" xr:uid="{00000000-0005-0000-0000-000083190000}"/>
    <cellStyle name="Comma 3 5 2 3 3 2" xfId="12192" xr:uid="{FAB1564A-1BE4-4AA1-9E8E-0C50FE679435}"/>
    <cellStyle name="Comma 3 5 2 3 4" xfId="6485" xr:uid="{00000000-0005-0000-0000-000084190000}"/>
    <cellStyle name="Comma 3 5 2 3 5" xfId="12190" xr:uid="{736F9295-92F4-4455-B7B2-1D4453B63704}"/>
    <cellStyle name="Comma 3 5 2 4" xfId="6486" xr:uid="{00000000-0005-0000-0000-000085190000}"/>
    <cellStyle name="Comma 3 5 2 4 2" xfId="6487" xr:uid="{00000000-0005-0000-0000-000086190000}"/>
    <cellStyle name="Comma 3 5 2 4 2 2" xfId="12194" xr:uid="{E9B7BA9F-70B3-4809-9715-5D2FFAFE4FF8}"/>
    <cellStyle name="Comma 3 5 2 4 3" xfId="6488" xr:uid="{00000000-0005-0000-0000-000087190000}"/>
    <cellStyle name="Comma 3 5 2 4 3 2" xfId="12195" xr:uid="{0D922B8D-1F5D-4142-9C31-ECC4442C12A6}"/>
    <cellStyle name="Comma 3 5 2 4 4" xfId="6489" xr:uid="{00000000-0005-0000-0000-000088190000}"/>
    <cellStyle name="Comma 3 5 2 4 5" xfId="12193" xr:uid="{704DCBE3-3A77-44B7-94DE-B46C14ACB1B6}"/>
    <cellStyle name="Comma 3 5 2 5" xfId="6490" xr:uid="{00000000-0005-0000-0000-000089190000}"/>
    <cellStyle name="Comma 3 5 2 5 2" xfId="6491" xr:uid="{00000000-0005-0000-0000-00008A190000}"/>
    <cellStyle name="Comma 3 5 2 5 2 2" xfId="12197" xr:uid="{99AB0F09-792E-4350-B5DA-59A439768EDF}"/>
    <cellStyle name="Comma 3 5 2 5 3" xfId="6492" xr:uid="{00000000-0005-0000-0000-00008B190000}"/>
    <cellStyle name="Comma 3 5 2 5 3 2" xfId="12198" xr:uid="{E5DBBF0E-841F-4D8E-95B7-C463ECB4C9AF}"/>
    <cellStyle name="Comma 3 5 2 5 4" xfId="6493" xr:uid="{00000000-0005-0000-0000-00008C190000}"/>
    <cellStyle name="Comma 3 5 2 5 5" xfId="12196" xr:uid="{8F569898-38F4-4336-9A22-F963F2FBC8DD}"/>
    <cellStyle name="Comma 3 5 2 6" xfId="6494" xr:uid="{00000000-0005-0000-0000-00008D190000}"/>
    <cellStyle name="Comma 3 5 2 6 2" xfId="6495" xr:uid="{00000000-0005-0000-0000-00008E190000}"/>
    <cellStyle name="Comma 3 5 2 6 2 2" xfId="12200" xr:uid="{E250A989-86FF-4F93-AF5F-C1F40C15E811}"/>
    <cellStyle name="Comma 3 5 2 6 3" xfId="6496" xr:uid="{00000000-0005-0000-0000-00008F190000}"/>
    <cellStyle name="Comma 3 5 2 6 3 2" xfId="12201" xr:uid="{E7720948-8238-4024-8187-F8A38A235BE3}"/>
    <cellStyle name="Comma 3 5 2 6 4" xfId="6497" xr:uid="{00000000-0005-0000-0000-000090190000}"/>
    <cellStyle name="Comma 3 5 2 6 5" xfId="12199" xr:uid="{9A5A590D-83AD-4EA6-91FC-D91293868D8A}"/>
    <cellStyle name="Comma 3 5 2 7" xfId="6498" xr:uid="{00000000-0005-0000-0000-000091190000}"/>
    <cellStyle name="Comma 3 5 2 7 2" xfId="6499" xr:uid="{00000000-0005-0000-0000-000092190000}"/>
    <cellStyle name="Comma 3 5 2 7 2 2" xfId="12203" xr:uid="{664A76BD-46E1-4BFA-ADFA-97F9264E6C70}"/>
    <cellStyle name="Comma 3 5 2 7 3" xfId="6500" xr:uid="{00000000-0005-0000-0000-000093190000}"/>
    <cellStyle name="Comma 3 5 2 7 3 2" xfId="12204" xr:uid="{A900A00A-855B-4EC0-AF24-AFCD0C3DB799}"/>
    <cellStyle name="Comma 3 5 2 7 4" xfId="6501" xr:uid="{00000000-0005-0000-0000-000094190000}"/>
    <cellStyle name="Comma 3 5 2 7 5" xfId="12202" xr:uid="{DA4A50CF-2F37-41EC-A25F-9E125A2DA7DB}"/>
    <cellStyle name="Comma 3 5 2 8" xfId="6502" xr:uid="{00000000-0005-0000-0000-000095190000}"/>
    <cellStyle name="Comma 3 5 2 8 2" xfId="6503" xr:uid="{00000000-0005-0000-0000-000096190000}"/>
    <cellStyle name="Comma 3 5 2 8 2 2" xfId="12206" xr:uid="{25ACB0AC-9995-4E95-B3BE-F5498DBB692A}"/>
    <cellStyle name="Comma 3 5 2 8 3" xfId="6504" xr:uid="{00000000-0005-0000-0000-000097190000}"/>
    <cellStyle name="Comma 3 5 2 8 3 2" xfId="12207" xr:uid="{1E14BAB4-DFFF-412D-AEC7-EF4E56A1506A}"/>
    <cellStyle name="Comma 3 5 2 8 4" xfId="6505" xr:uid="{00000000-0005-0000-0000-000098190000}"/>
    <cellStyle name="Comma 3 5 2 8 5" xfId="12205" xr:uid="{3BAA3D48-D816-46D4-B1FD-6725C6662511}"/>
    <cellStyle name="Comma 3 5 2 9" xfId="6506" xr:uid="{00000000-0005-0000-0000-000099190000}"/>
    <cellStyle name="Comma 3 5 2 9 2" xfId="6507" xr:uid="{00000000-0005-0000-0000-00009A190000}"/>
    <cellStyle name="Comma 3 5 2 9 2 2" xfId="12209" xr:uid="{A14F3C4B-81EC-486C-BC1A-2B9524F315AA}"/>
    <cellStyle name="Comma 3 5 2 9 3" xfId="6508" xr:uid="{00000000-0005-0000-0000-00009B190000}"/>
    <cellStyle name="Comma 3 5 2 9 4" xfId="12208" xr:uid="{29FD874C-9301-4EA2-9047-15BFDE968466}"/>
    <cellStyle name="Comma 3 5 3" xfId="6509" xr:uid="{00000000-0005-0000-0000-00009C190000}"/>
    <cellStyle name="Comma 3 5 3 2" xfId="6510" xr:uid="{00000000-0005-0000-0000-00009D190000}"/>
    <cellStyle name="Comma 3 5 3 2 2" xfId="12211" xr:uid="{AFE4AEE1-DA59-4C6E-90BD-E6CD87CA5440}"/>
    <cellStyle name="Comma 3 5 3 3" xfId="6511" xr:uid="{00000000-0005-0000-0000-00009E190000}"/>
    <cellStyle name="Comma 3 5 3 4" xfId="12210" xr:uid="{FB95F436-CB48-43DF-8F8D-6D4C00FE5CAE}"/>
    <cellStyle name="Comma 3 5 4" xfId="6512" xr:uid="{00000000-0005-0000-0000-00009F190000}"/>
    <cellStyle name="Comma 3 5 5" xfId="12183" xr:uid="{2BF48780-A78E-4F72-BA89-EA27A0E2202B}"/>
    <cellStyle name="Comma 3 6" xfId="6513" xr:uid="{00000000-0005-0000-0000-0000A0190000}"/>
    <cellStyle name="Comma 3 6 2" xfId="6514" xr:uid="{00000000-0005-0000-0000-0000A1190000}"/>
    <cellStyle name="Comma 3 6 2 10" xfId="6515" xr:uid="{00000000-0005-0000-0000-0000A2190000}"/>
    <cellStyle name="Comma 3 6 2 10 2" xfId="12214" xr:uid="{3EFB2D6B-1B81-46D3-9FF6-E6F724571A7F}"/>
    <cellStyle name="Comma 3 6 2 11" xfId="6516" xr:uid="{00000000-0005-0000-0000-0000A3190000}"/>
    <cellStyle name="Comma 3 6 2 11 2" xfId="12215" xr:uid="{A7A20606-92DC-49AB-A97E-478D89E877AA}"/>
    <cellStyle name="Comma 3 6 2 12" xfId="6517" xr:uid="{00000000-0005-0000-0000-0000A4190000}"/>
    <cellStyle name="Comma 3 6 2 13" xfId="12213" xr:uid="{CD1EA71A-2E3E-4917-9121-FF9DF9F29366}"/>
    <cellStyle name="Comma 3 6 2 2" xfId="6518" xr:uid="{00000000-0005-0000-0000-0000A5190000}"/>
    <cellStyle name="Comma 3 6 2 2 2" xfId="6519" xr:uid="{00000000-0005-0000-0000-0000A6190000}"/>
    <cellStyle name="Comma 3 6 2 2 2 2" xfId="12217" xr:uid="{79C3B4FD-1006-416E-B8A1-20D386280604}"/>
    <cellStyle name="Comma 3 6 2 2 3" xfId="6520" xr:uid="{00000000-0005-0000-0000-0000A7190000}"/>
    <cellStyle name="Comma 3 6 2 2 3 2" xfId="12218" xr:uid="{AE42F0FA-2E69-4D14-A429-93E1D5AF6A90}"/>
    <cellStyle name="Comma 3 6 2 2 4" xfId="6521" xr:uid="{00000000-0005-0000-0000-0000A8190000}"/>
    <cellStyle name="Comma 3 6 2 2 5" xfId="12216" xr:uid="{A02AFD3C-BC16-46E6-A7FC-F0D8FC50856E}"/>
    <cellStyle name="Comma 3 6 2 3" xfId="6522" xr:uid="{00000000-0005-0000-0000-0000A9190000}"/>
    <cellStyle name="Comma 3 6 2 3 2" xfId="6523" xr:uid="{00000000-0005-0000-0000-0000AA190000}"/>
    <cellStyle name="Comma 3 6 2 3 2 2" xfId="12220" xr:uid="{CD965F83-41FE-4E0C-B2C5-665E8001E7F5}"/>
    <cellStyle name="Comma 3 6 2 3 3" xfId="6524" xr:uid="{00000000-0005-0000-0000-0000AB190000}"/>
    <cellStyle name="Comma 3 6 2 3 3 2" xfId="12221" xr:uid="{7AA6195D-7390-4DC5-938C-2CEB157E3EE1}"/>
    <cellStyle name="Comma 3 6 2 3 4" xfId="6525" xr:uid="{00000000-0005-0000-0000-0000AC190000}"/>
    <cellStyle name="Comma 3 6 2 3 5" xfId="12219" xr:uid="{093A45C5-C31B-4C82-8ACE-A69789002B9A}"/>
    <cellStyle name="Comma 3 6 2 4" xfId="6526" xr:uid="{00000000-0005-0000-0000-0000AD190000}"/>
    <cellStyle name="Comma 3 6 2 4 2" xfId="6527" xr:uid="{00000000-0005-0000-0000-0000AE190000}"/>
    <cellStyle name="Comma 3 6 2 4 2 2" xfId="12223" xr:uid="{08123082-57A9-4641-865A-107567148D24}"/>
    <cellStyle name="Comma 3 6 2 4 3" xfId="6528" xr:uid="{00000000-0005-0000-0000-0000AF190000}"/>
    <cellStyle name="Comma 3 6 2 4 3 2" xfId="12224" xr:uid="{C851C3BD-C4E4-4DC1-BC13-76265AF4027F}"/>
    <cellStyle name="Comma 3 6 2 4 4" xfId="6529" xr:uid="{00000000-0005-0000-0000-0000B0190000}"/>
    <cellStyle name="Comma 3 6 2 4 5" xfId="12222" xr:uid="{9EB069BE-9318-47DD-B29B-BFD710208FD7}"/>
    <cellStyle name="Comma 3 6 2 5" xfId="6530" xr:uid="{00000000-0005-0000-0000-0000B1190000}"/>
    <cellStyle name="Comma 3 6 2 5 2" xfId="6531" xr:uid="{00000000-0005-0000-0000-0000B2190000}"/>
    <cellStyle name="Comma 3 6 2 5 2 2" xfId="12226" xr:uid="{D2059B5A-FA5C-4A31-9909-AE70C6CB15D8}"/>
    <cellStyle name="Comma 3 6 2 5 3" xfId="6532" xr:uid="{00000000-0005-0000-0000-0000B3190000}"/>
    <cellStyle name="Comma 3 6 2 5 3 2" xfId="12227" xr:uid="{F4E7D9D3-6209-4200-BE80-3713CE075C14}"/>
    <cellStyle name="Comma 3 6 2 5 4" xfId="6533" xr:uid="{00000000-0005-0000-0000-0000B4190000}"/>
    <cellStyle name="Comma 3 6 2 5 5" xfId="12225" xr:uid="{B169BCCE-43BC-428A-A907-FA08E7C2C69C}"/>
    <cellStyle name="Comma 3 6 2 6" xfId="6534" xr:uid="{00000000-0005-0000-0000-0000B5190000}"/>
    <cellStyle name="Comma 3 6 2 6 2" xfId="6535" xr:uid="{00000000-0005-0000-0000-0000B6190000}"/>
    <cellStyle name="Comma 3 6 2 6 2 2" xfId="12229" xr:uid="{4B723EC1-0D52-4910-85E6-99C779643A89}"/>
    <cellStyle name="Comma 3 6 2 6 3" xfId="6536" xr:uid="{00000000-0005-0000-0000-0000B7190000}"/>
    <cellStyle name="Comma 3 6 2 6 3 2" xfId="12230" xr:uid="{A1B0EEE4-030A-4477-9365-5E82B1909985}"/>
    <cellStyle name="Comma 3 6 2 6 4" xfId="6537" xr:uid="{00000000-0005-0000-0000-0000B8190000}"/>
    <cellStyle name="Comma 3 6 2 6 5" xfId="12228" xr:uid="{8FF36517-8748-4B47-AB58-93AD442479D2}"/>
    <cellStyle name="Comma 3 6 2 7" xfId="6538" xr:uid="{00000000-0005-0000-0000-0000B9190000}"/>
    <cellStyle name="Comma 3 6 2 7 2" xfId="6539" xr:uid="{00000000-0005-0000-0000-0000BA190000}"/>
    <cellStyle name="Comma 3 6 2 7 2 2" xfId="12232" xr:uid="{E751E309-F9D2-49FA-93B0-64D11B763F93}"/>
    <cellStyle name="Comma 3 6 2 7 3" xfId="6540" xr:uid="{00000000-0005-0000-0000-0000BB190000}"/>
    <cellStyle name="Comma 3 6 2 7 3 2" xfId="12233" xr:uid="{6E5AED0C-6E55-4AD2-81C8-076D932A21B6}"/>
    <cellStyle name="Comma 3 6 2 7 4" xfId="6541" xr:uid="{00000000-0005-0000-0000-0000BC190000}"/>
    <cellStyle name="Comma 3 6 2 7 5" xfId="12231" xr:uid="{FD513076-FAFC-495D-875F-197FE57B6093}"/>
    <cellStyle name="Comma 3 6 2 8" xfId="6542" xr:uid="{00000000-0005-0000-0000-0000BD190000}"/>
    <cellStyle name="Comma 3 6 2 8 2" xfId="6543" xr:uid="{00000000-0005-0000-0000-0000BE190000}"/>
    <cellStyle name="Comma 3 6 2 8 2 2" xfId="12235" xr:uid="{ADD3347A-B2E7-4C14-AD40-067534237FD0}"/>
    <cellStyle name="Comma 3 6 2 8 3" xfId="6544" xr:uid="{00000000-0005-0000-0000-0000BF190000}"/>
    <cellStyle name="Comma 3 6 2 8 3 2" xfId="12236" xr:uid="{125884BE-C85E-49F7-B833-4FAEC118C23A}"/>
    <cellStyle name="Comma 3 6 2 8 4" xfId="6545" xr:uid="{00000000-0005-0000-0000-0000C0190000}"/>
    <cellStyle name="Comma 3 6 2 8 5" xfId="12234" xr:uid="{3AFEAB23-176A-41F9-B505-EFD1C9CEA3B3}"/>
    <cellStyle name="Comma 3 6 2 9" xfId="6546" xr:uid="{00000000-0005-0000-0000-0000C1190000}"/>
    <cellStyle name="Comma 3 6 2 9 2" xfId="6547" xr:uid="{00000000-0005-0000-0000-0000C2190000}"/>
    <cellStyle name="Comma 3 6 2 9 2 2" xfId="12238" xr:uid="{7CDFC23F-1492-46DE-A9BF-E66A0BD0C290}"/>
    <cellStyle name="Comma 3 6 2 9 3" xfId="6548" xr:uid="{00000000-0005-0000-0000-0000C3190000}"/>
    <cellStyle name="Comma 3 6 2 9 4" xfId="12237" xr:uid="{B975D519-D159-4CD0-8129-D759EFFC7623}"/>
    <cellStyle name="Comma 3 6 3" xfId="6549" xr:uid="{00000000-0005-0000-0000-0000C4190000}"/>
    <cellStyle name="Comma 3 6 3 2" xfId="6550" xr:uid="{00000000-0005-0000-0000-0000C5190000}"/>
    <cellStyle name="Comma 3 6 3 2 2" xfId="12240" xr:uid="{7D13A13F-EE06-49A8-92FC-C3B39E95733A}"/>
    <cellStyle name="Comma 3 6 3 3" xfId="6551" xr:uid="{00000000-0005-0000-0000-0000C6190000}"/>
    <cellStyle name="Comma 3 6 3 4" xfId="12239" xr:uid="{CD5923AF-DF0F-4C1C-AB57-AF92021D28CA}"/>
    <cellStyle name="Comma 3 6 4" xfId="6552" xr:uid="{00000000-0005-0000-0000-0000C7190000}"/>
    <cellStyle name="Comma 3 6 5" xfId="12212" xr:uid="{ABC8151C-9152-4554-AA98-515779AAC3E5}"/>
    <cellStyle name="Comma 3 7" xfId="6553" xr:uid="{00000000-0005-0000-0000-0000C8190000}"/>
    <cellStyle name="Comma 3 7 2" xfId="6554" xr:uid="{00000000-0005-0000-0000-0000C9190000}"/>
    <cellStyle name="Comma 3 7 2 10" xfId="6555" xr:uid="{00000000-0005-0000-0000-0000CA190000}"/>
    <cellStyle name="Comma 3 7 2 10 2" xfId="12243" xr:uid="{432E33F9-607A-46F0-9193-BA290C9AC0CC}"/>
    <cellStyle name="Comma 3 7 2 11" xfId="6556" xr:uid="{00000000-0005-0000-0000-0000CB190000}"/>
    <cellStyle name="Comma 3 7 2 11 2" xfId="12244" xr:uid="{985FAB2F-5ED6-435E-94E8-B85D37829618}"/>
    <cellStyle name="Comma 3 7 2 12" xfId="6557" xr:uid="{00000000-0005-0000-0000-0000CC190000}"/>
    <cellStyle name="Comma 3 7 2 13" xfId="12242" xr:uid="{E46115D5-5A39-4551-9128-39D224F79DF7}"/>
    <cellStyle name="Comma 3 7 2 2" xfId="6558" xr:uid="{00000000-0005-0000-0000-0000CD190000}"/>
    <cellStyle name="Comma 3 7 2 2 2" xfId="6559" xr:uid="{00000000-0005-0000-0000-0000CE190000}"/>
    <cellStyle name="Comma 3 7 2 2 2 2" xfId="12246" xr:uid="{1B0377C4-2570-4CD9-969E-82A5B7BAD0FF}"/>
    <cellStyle name="Comma 3 7 2 2 3" xfId="6560" xr:uid="{00000000-0005-0000-0000-0000CF190000}"/>
    <cellStyle name="Comma 3 7 2 2 3 2" xfId="12247" xr:uid="{39023235-FC33-4C01-8140-BAB483049380}"/>
    <cellStyle name="Comma 3 7 2 2 4" xfId="6561" xr:uid="{00000000-0005-0000-0000-0000D0190000}"/>
    <cellStyle name="Comma 3 7 2 2 5" xfId="12245" xr:uid="{CBBE64C9-D356-4291-9204-EB879CE4DDC1}"/>
    <cellStyle name="Comma 3 7 2 3" xfId="6562" xr:uid="{00000000-0005-0000-0000-0000D1190000}"/>
    <cellStyle name="Comma 3 7 2 3 2" xfId="6563" xr:uid="{00000000-0005-0000-0000-0000D2190000}"/>
    <cellStyle name="Comma 3 7 2 3 2 2" xfId="12249" xr:uid="{D6BC9E43-9AF0-4C18-BD58-E3CDE4543D1D}"/>
    <cellStyle name="Comma 3 7 2 3 3" xfId="6564" xr:uid="{00000000-0005-0000-0000-0000D3190000}"/>
    <cellStyle name="Comma 3 7 2 3 3 2" xfId="12250" xr:uid="{60AB74A8-5DEC-4F5B-9197-641390A429A5}"/>
    <cellStyle name="Comma 3 7 2 3 4" xfId="6565" xr:uid="{00000000-0005-0000-0000-0000D4190000}"/>
    <cellStyle name="Comma 3 7 2 3 5" xfId="12248" xr:uid="{A9B9B3CC-DF25-4673-A4A8-40B165E9DB1D}"/>
    <cellStyle name="Comma 3 7 2 4" xfId="6566" xr:uid="{00000000-0005-0000-0000-0000D5190000}"/>
    <cellStyle name="Comma 3 7 2 4 2" xfId="6567" xr:uid="{00000000-0005-0000-0000-0000D6190000}"/>
    <cellStyle name="Comma 3 7 2 4 2 2" xfId="12252" xr:uid="{913C2C55-B039-46FB-A490-410D42B542D2}"/>
    <cellStyle name="Comma 3 7 2 4 3" xfId="6568" xr:uid="{00000000-0005-0000-0000-0000D7190000}"/>
    <cellStyle name="Comma 3 7 2 4 3 2" xfId="12253" xr:uid="{43799CB1-2662-4473-BCEE-247D34CE6F2A}"/>
    <cellStyle name="Comma 3 7 2 4 4" xfId="6569" xr:uid="{00000000-0005-0000-0000-0000D8190000}"/>
    <cellStyle name="Comma 3 7 2 4 5" xfId="12251" xr:uid="{302184FD-0815-4F6F-AF19-63404A106DF1}"/>
    <cellStyle name="Comma 3 7 2 5" xfId="6570" xr:uid="{00000000-0005-0000-0000-0000D9190000}"/>
    <cellStyle name="Comma 3 7 2 5 2" xfId="6571" xr:uid="{00000000-0005-0000-0000-0000DA190000}"/>
    <cellStyle name="Comma 3 7 2 5 2 2" xfId="12255" xr:uid="{3F5728F6-4006-4DED-A209-9B58678DC344}"/>
    <cellStyle name="Comma 3 7 2 5 3" xfId="6572" xr:uid="{00000000-0005-0000-0000-0000DB190000}"/>
    <cellStyle name="Comma 3 7 2 5 3 2" xfId="12256" xr:uid="{804F14DA-62DC-43F9-9C2C-94CFE7A21126}"/>
    <cellStyle name="Comma 3 7 2 5 4" xfId="6573" xr:uid="{00000000-0005-0000-0000-0000DC190000}"/>
    <cellStyle name="Comma 3 7 2 5 5" xfId="12254" xr:uid="{D801A0DC-00BA-4441-8CB5-FD0C5DFA1EBF}"/>
    <cellStyle name="Comma 3 7 2 6" xfId="6574" xr:uid="{00000000-0005-0000-0000-0000DD190000}"/>
    <cellStyle name="Comma 3 7 2 6 2" xfId="6575" xr:uid="{00000000-0005-0000-0000-0000DE190000}"/>
    <cellStyle name="Comma 3 7 2 6 2 2" xfId="12258" xr:uid="{641DD639-A204-47BE-8E47-620E24E55176}"/>
    <cellStyle name="Comma 3 7 2 6 3" xfId="6576" xr:uid="{00000000-0005-0000-0000-0000DF190000}"/>
    <cellStyle name="Comma 3 7 2 6 3 2" xfId="12259" xr:uid="{EC9475E3-4848-4692-BBC2-99F783319904}"/>
    <cellStyle name="Comma 3 7 2 6 4" xfId="6577" xr:uid="{00000000-0005-0000-0000-0000E0190000}"/>
    <cellStyle name="Comma 3 7 2 6 5" xfId="12257" xr:uid="{1D74A1DC-E440-477C-88E6-7AA9670D8D52}"/>
    <cellStyle name="Comma 3 7 2 7" xfId="6578" xr:uid="{00000000-0005-0000-0000-0000E1190000}"/>
    <cellStyle name="Comma 3 7 2 7 2" xfId="6579" xr:uid="{00000000-0005-0000-0000-0000E2190000}"/>
    <cellStyle name="Comma 3 7 2 7 2 2" xfId="12261" xr:uid="{8AC5697A-A38D-48F4-B26C-F10B7E02F5A0}"/>
    <cellStyle name="Comma 3 7 2 7 3" xfId="6580" xr:uid="{00000000-0005-0000-0000-0000E3190000}"/>
    <cellStyle name="Comma 3 7 2 7 3 2" xfId="12262" xr:uid="{F57C126E-DF89-4F81-B89A-E9927D834DED}"/>
    <cellStyle name="Comma 3 7 2 7 4" xfId="6581" xr:uid="{00000000-0005-0000-0000-0000E4190000}"/>
    <cellStyle name="Comma 3 7 2 7 5" xfId="12260" xr:uid="{FD16B081-11A1-4E61-9F82-DA55F96992D5}"/>
    <cellStyle name="Comma 3 7 2 8" xfId="6582" xr:uid="{00000000-0005-0000-0000-0000E5190000}"/>
    <cellStyle name="Comma 3 7 2 8 2" xfId="6583" xr:uid="{00000000-0005-0000-0000-0000E6190000}"/>
    <cellStyle name="Comma 3 7 2 8 2 2" xfId="12264" xr:uid="{E45EC8D9-A600-431A-9FF4-A485E2A3ED9F}"/>
    <cellStyle name="Comma 3 7 2 8 3" xfId="6584" xr:uid="{00000000-0005-0000-0000-0000E7190000}"/>
    <cellStyle name="Comma 3 7 2 8 3 2" xfId="12265" xr:uid="{B0A71C72-DDB7-474A-A297-EFDB6AC5EBAF}"/>
    <cellStyle name="Comma 3 7 2 8 4" xfId="6585" xr:uid="{00000000-0005-0000-0000-0000E8190000}"/>
    <cellStyle name="Comma 3 7 2 8 5" xfId="12263" xr:uid="{BB414D6E-E158-43C7-8DFB-C697716D6122}"/>
    <cellStyle name="Comma 3 7 2 9" xfId="6586" xr:uid="{00000000-0005-0000-0000-0000E9190000}"/>
    <cellStyle name="Comma 3 7 2 9 2" xfId="6587" xr:uid="{00000000-0005-0000-0000-0000EA190000}"/>
    <cellStyle name="Comma 3 7 2 9 2 2" xfId="12267" xr:uid="{0AC4DE12-A014-4690-AF8C-39BAC5733679}"/>
    <cellStyle name="Comma 3 7 2 9 3" xfId="6588" xr:uid="{00000000-0005-0000-0000-0000EB190000}"/>
    <cellStyle name="Comma 3 7 2 9 4" xfId="12266" xr:uid="{D3F85013-5D60-4A05-BC1C-CAC987070CFD}"/>
    <cellStyle name="Comma 3 7 3" xfId="6589" xr:uid="{00000000-0005-0000-0000-0000EC190000}"/>
    <cellStyle name="Comma 3 7 3 2" xfId="6590" xr:uid="{00000000-0005-0000-0000-0000ED190000}"/>
    <cellStyle name="Comma 3 7 3 2 2" xfId="12269" xr:uid="{9147B122-BF4E-4C06-9E64-9BE6A3743770}"/>
    <cellStyle name="Comma 3 7 3 3" xfId="6591" xr:uid="{00000000-0005-0000-0000-0000EE190000}"/>
    <cellStyle name="Comma 3 7 3 4" xfId="12268" xr:uid="{186AA0DE-D2A8-4423-83A8-C1FA39EB9A93}"/>
    <cellStyle name="Comma 3 7 4" xfId="6592" xr:uid="{00000000-0005-0000-0000-0000EF190000}"/>
    <cellStyle name="Comma 3 7 5" xfId="12241" xr:uid="{90E4F488-C701-42A2-9AE7-D56B52FF7F6B}"/>
    <cellStyle name="Comma 3 8" xfId="6593" xr:uid="{00000000-0005-0000-0000-0000F0190000}"/>
    <cellStyle name="Comma 3 8 2" xfId="6594" xr:uid="{00000000-0005-0000-0000-0000F1190000}"/>
    <cellStyle name="Comma 3 8 2 10" xfId="6595" xr:uid="{00000000-0005-0000-0000-0000F2190000}"/>
    <cellStyle name="Comma 3 8 2 10 2" xfId="12272" xr:uid="{8BF41868-FB6A-4426-A751-D8C88618E7A1}"/>
    <cellStyle name="Comma 3 8 2 11" xfId="6596" xr:uid="{00000000-0005-0000-0000-0000F3190000}"/>
    <cellStyle name="Comma 3 8 2 11 2" xfId="12273" xr:uid="{65E650D5-48D3-4CF7-B08D-52D51DA864B1}"/>
    <cellStyle name="Comma 3 8 2 12" xfId="6597" xr:uid="{00000000-0005-0000-0000-0000F4190000}"/>
    <cellStyle name="Comma 3 8 2 13" xfId="12271" xr:uid="{EC3BB86E-B25D-4FF9-8CDC-FCDE8F40AC6A}"/>
    <cellStyle name="Comma 3 8 2 2" xfId="6598" xr:uid="{00000000-0005-0000-0000-0000F5190000}"/>
    <cellStyle name="Comma 3 8 2 2 2" xfId="6599" xr:uid="{00000000-0005-0000-0000-0000F6190000}"/>
    <cellStyle name="Comma 3 8 2 2 2 2" xfId="12275" xr:uid="{CE25F203-DF1A-41EB-81D8-478B127EB4DF}"/>
    <cellStyle name="Comma 3 8 2 2 3" xfId="6600" xr:uid="{00000000-0005-0000-0000-0000F7190000}"/>
    <cellStyle name="Comma 3 8 2 2 3 2" xfId="12276" xr:uid="{839F6CDE-CDC1-4ED8-BE6E-1877510DD1E3}"/>
    <cellStyle name="Comma 3 8 2 2 4" xfId="6601" xr:uid="{00000000-0005-0000-0000-0000F8190000}"/>
    <cellStyle name="Comma 3 8 2 2 5" xfId="12274" xr:uid="{14D6A9E2-79D1-4348-9D55-5B44BFFB21E2}"/>
    <cellStyle name="Comma 3 8 2 3" xfId="6602" xr:uid="{00000000-0005-0000-0000-0000F9190000}"/>
    <cellStyle name="Comma 3 8 2 3 2" xfId="6603" xr:uid="{00000000-0005-0000-0000-0000FA190000}"/>
    <cellStyle name="Comma 3 8 2 3 2 2" xfId="12278" xr:uid="{7558F7B5-5363-4077-8D53-5515A913A288}"/>
    <cellStyle name="Comma 3 8 2 3 3" xfId="6604" xr:uid="{00000000-0005-0000-0000-0000FB190000}"/>
    <cellStyle name="Comma 3 8 2 3 3 2" xfId="12279" xr:uid="{48D8B086-79CB-429C-8A55-5EC866F81EA4}"/>
    <cellStyle name="Comma 3 8 2 3 4" xfId="6605" xr:uid="{00000000-0005-0000-0000-0000FC190000}"/>
    <cellStyle name="Comma 3 8 2 3 5" xfId="12277" xr:uid="{BAF28B0B-BF55-4114-A15A-D4A54C108A54}"/>
    <cellStyle name="Comma 3 8 2 4" xfId="6606" xr:uid="{00000000-0005-0000-0000-0000FD190000}"/>
    <cellStyle name="Comma 3 8 2 4 2" xfId="6607" xr:uid="{00000000-0005-0000-0000-0000FE190000}"/>
    <cellStyle name="Comma 3 8 2 4 2 2" xfId="12281" xr:uid="{0F85039F-1F35-42F2-B18E-D1939129F681}"/>
    <cellStyle name="Comma 3 8 2 4 3" xfId="6608" xr:uid="{00000000-0005-0000-0000-0000FF190000}"/>
    <cellStyle name="Comma 3 8 2 4 3 2" xfId="12282" xr:uid="{3364AA5E-A18B-4825-99F1-46A943F852A2}"/>
    <cellStyle name="Comma 3 8 2 4 4" xfId="6609" xr:uid="{00000000-0005-0000-0000-0000001A0000}"/>
    <cellStyle name="Comma 3 8 2 4 5" xfId="12280" xr:uid="{3E23C9CB-59A7-4EC0-8A59-65A17C6EABA0}"/>
    <cellStyle name="Comma 3 8 2 5" xfId="6610" xr:uid="{00000000-0005-0000-0000-0000011A0000}"/>
    <cellStyle name="Comma 3 8 2 5 2" xfId="6611" xr:uid="{00000000-0005-0000-0000-0000021A0000}"/>
    <cellStyle name="Comma 3 8 2 5 2 2" xfId="12284" xr:uid="{4A3AF314-B7D0-4937-9A23-E60115C5982B}"/>
    <cellStyle name="Comma 3 8 2 5 3" xfId="6612" xr:uid="{00000000-0005-0000-0000-0000031A0000}"/>
    <cellStyle name="Comma 3 8 2 5 3 2" xfId="12285" xr:uid="{E5374181-E48C-4A40-AA00-632E9DA90762}"/>
    <cellStyle name="Comma 3 8 2 5 4" xfId="6613" xr:uid="{00000000-0005-0000-0000-0000041A0000}"/>
    <cellStyle name="Comma 3 8 2 5 5" xfId="12283" xr:uid="{2A5664DB-4B1A-49EE-8C9C-A0CBC4B7B53B}"/>
    <cellStyle name="Comma 3 8 2 6" xfId="6614" xr:uid="{00000000-0005-0000-0000-0000051A0000}"/>
    <cellStyle name="Comma 3 8 2 6 2" xfId="6615" xr:uid="{00000000-0005-0000-0000-0000061A0000}"/>
    <cellStyle name="Comma 3 8 2 6 2 2" xfId="12287" xr:uid="{6EE47023-BAFF-4550-870E-02BC05D43D5D}"/>
    <cellStyle name="Comma 3 8 2 6 3" xfId="6616" xr:uid="{00000000-0005-0000-0000-0000071A0000}"/>
    <cellStyle name="Comma 3 8 2 6 3 2" xfId="12288" xr:uid="{842D9088-27AD-4B5D-9AE9-9C4525A0CF1D}"/>
    <cellStyle name="Comma 3 8 2 6 4" xfId="6617" xr:uid="{00000000-0005-0000-0000-0000081A0000}"/>
    <cellStyle name="Comma 3 8 2 6 5" xfId="12286" xr:uid="{DEB90723-F408-4497-A9A9-B8F7C5CC7F12}"/>
    <cellStyle name="Comma 3 8 2 7" xfId="6618" xr:uid="{00000000-0005-0000-0000-0000091A0000}"/>
    <cellStyle name="Comma 3 8 2 7 2" xfId="6619" xr:uid="{00000000-0005-0000-0000-00000A1A0000}"/>
    <cellStyle name="Comma 3 8 2 7 2 2" xfId="12290" xr:uid="{DA8A92E5-E0D4-41D9-978D-D6A624420805}"/>
    <cellStyle name="Comma 3 8 2 7 3" xfId="6620" xr:uid="{00000000-0005-0000-0000-00000B1A0000}"/>
    <cellStyle name="Comma 3 8 2 7 3 2" xfId="12291" xr:uid="{1EB15AC1-9FC7-4253-AF62-CC5D68E0689E}"/>
    <cellStyle name="Comma 3 8 2 7 4" xfId="6621" xr:uid="{00000000-0005-0000-0000-00000C1A0000}"/>
    <cellStyle name="Comma 3 8 2 7 5" xfId="12289" xr:uid="{A3F92B2A-6660-4EC2-B2F5-7D40460648EB}"/>
    <cellStyle name="Comma 3 8 2 8" xfId="6622" xr:uid="{00000000-0005-0000-0000-00000D1A0000}"/>
    <cellStyle name="Comma 3 8 2 8 2" xfId="6623" xr:uid="{00000000-0005-0000-0000-00000E1A0000}"/>
    <cellStyle name="Comma 3 8 2 8 2 2" xfId="12293" xr:uid="{63D70EC4-52ED-4FED-A35B-19536ABA2C1A}"/>
    <cellStyle name="Comma 3 8 2 8 3" xfId="6624" xr:uid="{00000000-0005-0000-0000-00000F1A0000}"/>
    <cellStyle name="Comma 3 8 2 8 3 2" xfId="12294" xr:uid="{6F1F4B09-2767-4E82-B122-34C74C3509CA}"/>
    <cellStyle name="Comma 3 8 2 8 4" xfId="6625" xr:uid="{00000000-0005-0000-0000-0000101A0000}"/>
    <cellStyle name="Comma 3 8 2 8 5" xfId="12292" xr:uid="{F0DA4027-40B0-476F-8BAC-45D272391A41}"/>
    <cellStyle name="Comma 3 8 2 9" xfId="6626" xr:uid="{00000000-0005-0000-0000-0000111A0000}"/>
    <cellStyle name="Comma 3 8 2 9 2" xfId="6627" xr:uid="{00000000-0005-0000-0000-0000121A0000}"/>
    <cellStyle name="Comma 3 8 2 9 2 2" xfId="12296" xr:uid="{CCD8D29C-5A21-47C3-8700-F53DA7A0191B}"/>
    <cellStyle name="Comma 3 8 2 9 3" xfId="6628" xr:uid="{00000000-0005-0000-0000-0000131A0000}"/>
    <cellStyle name="Comma 3 8 2 9 4" xfId="12295" xr:uid="{8036941C-CBF3-4DA5-8CEC-D899C9649A0E}"/>
    <cellStyle name="Comma 3 8 3" xfId="6629" xr:uid="{00000000-0005-0000-0000-0000141A0000}"/>
    <cellStyle name="Comma 3 8 3 2" xfId="6630" xr:uid="{00000000-0005-0000-0000-0000151A0000}"/>
    <cellStyle name="Comma 3 8 3 2 2" xfId="12298" xr:uid="{1252F5E4-10F1-4854-B300-C33570FBCD8D}"/>
    <cellStyle name="Comma 3 8 3 3" xfId="6631" xr:uid="{00000000-0005-0000-0000-0000161A0000}"/>
    <cellStyle name="Comma 3 8 3 4" xfId="12297" xr:uid="{838D1743-7F86-46B4-A635-8E258EAA2A37}"/>
    <cellStyle name="Comma 3 8 4" xfId="6632" xr:uid="{00000000-0005-0000-0000-0000171A0000}"/>
    <cellStyle name="Comma 3 8 5" xfId="12270" xr:uid="{62686975-E47E-4D25-ADE4-A60D978980C5}"/>
    <cellStyle name="Comma 3 9" xfId="6633" xr:uid="{00000000-0005-0000-0000-0000181A0000}"/>
    <cellStyle name="Comma 3 9 10" xfId="6634" xr:uid="{00000000-0005-0000-0000-0000191A0000}"/>
    <cellStyle name="Comma 3 9 10 2" xfId="6635" xr:uid="{00000000-0005-0000-0000-00001A1A0000}"/>
    <cellStyle name="Comma 3 9 10 2 2" xfId="12301" xr:uid="{D76F8F85-4122-41BB-9832-DB37BF728C76}"/>
    <cellStyle name="Comma 3 9 10 3" xfId="6636" xr:uid="{00000000-0005-0000-0000-00001B1A0000}"/>
    <cellStyle name="Comma 3 9 10 4" xfId="12300" xr:uid="{8535203E-80F9-4CAE-A142-CEF333CAA5C5}"/>
    <cellStyle name="Comma 3 9 11" xfId="6637" xr:uid="{00000000-0005-0000-0000-00001C1A0000}"/>
    <cellStyle name="Comma 3 9 11 2" xfId="12302" xr:uid="{76F090A5-B926-40EA-8BCD-3C45AA4FC313}"/>
    <cellStyle name="Comma 3 9 12" xfId="6638" xr:uid="{00000000-0005-0000-0000-00001D1A0000}"/>
    <cellStyle name="Comma 3 9 12 2" xfId="12303" xr:uid="{B9B7A060-6CB8-40A9-9574-B30B20F62A2E}"/>
    <cellStyle name="Comma 3 9 13" xfId="6639" xr:uid="{00000000-0005-0000-0000-00001E1A0000}"/>
    <cellStyle name="Comma 3 9 14" xfId="12299" xr:uid="{39EA0261-1C41-44B2-85A1-1A61265149F4}"/>
    <cellStyle name="Comma 3 9 2" xfId="6640" xr:uid="{00000000-0005-0000-0000-00001F1A0000}"/>
    <cellStyle name="Comma 3 9 2 2" xfId="6641" xr:uid="{00000000-0005-0000-0000-0000201A0000}"/>
    <cellStyle name="Comma 3 9 2 2 2" xfId="12305" xr:uid="{449F0D4F-9C26-4733-A6A7-F5466C4DE81A}"/>
    <cellStyle name="Comma 3 9 2 3" xfId="6642" xr:uid="{00000000-0005-0000-0000-0000211A0000}"/>
    <cellStyle name="Comma 3 9 2 3 2" xfId="12306" xr:uid="{64B40960-0155-4D42-B393-AB121B018A9B}"/>
    <cellStyle name="Comma 3 9 2 4" xfId="6643" xr:uid="{00000000-0005-0000-0000-0000221A0000}"/>
    <cellStyle name="Comma 3 9 2 5" xfId="12304" xr:uid="{986A537A-2983-45A3-9C83-CF730577A173}"/>
    <cellStyle name="Comma 3 9 3" xfId="6644" xr:uid="{00000000-0005-0000-0000-0000231A0000}"/>
    <cellStyle name="Comma 3 9 3 2" xfId="6645" xr:uid="{00000000-0005-0000-0000-0000241A0000}"/>
    <cellStyle name="Comma 3 9 3 2 2" xfId="12308" xr:uid="{9E376213-FD1B-4DFE-B5CD-724960F717AE}"/>
    <cellStyle name="Comma 3 9 3 3" xfId="6646" xr:uid="{00000000-0005-0000-0000-0000251A0000}"/>
    <cellStyle name="Comma 3 9 3 3 2" xfId="12309" xr:uid="{F696EFB8-71A7-4164-82FB-F22218A768B8}"/>
    <cellStyle name="Comma 3 9 3 4" xfId="6647" xr:uid="{00000000-0005-0000-0000-0000261A0000}"/>
    <cellStyle name="Comma 3 9 3 5" xfId="12307" xr:uid="{D4FDB7D8-5569-4747-8C89-95C261088EC6}"/>
    <cellStyle name="Comma 3 9 4" xfId="6648" xr:uid="{00000000-0005-0000-0000-0000271A0000}"/>
    <cellStyle name="Comma 3 9 4 2" xfId="6649" xr:uid="{00000000-0005-0000-0000-0000281A0000}"/>
    <cellStyle name="Comma 3 9 4 2 2" xfId="12311" xr:uid="{6C0598BE-547F-4ABA-ABCF-9B1D7E8AE7BB}"/>
    <cellStyle name="Comma 3 9 4 3" xfId="6650" xr:uid="{00000000-0005-0000-0000-0000291A0000}"/>
    <cellStyle name="Comma 3 9 4 3 2" xfId="12312" xr:uid="{B29911FF-E45A-4466-815A-57F942FC61A5}"/>
    <cellStyle name="Comma 3 9 4 4" xfId="6651" xr:uid="{00000000-0005-0000-0000-00002A1A0000}"/>
    <cellStyle name="Comma 3 9 4 5" xfId="12310" xr:uid="{2E9387E0-8369-4136-96E0-6F31409E7A7C}"/>
    <cellStyle name="Comma 3 9 5" xfId="6652" xr:uid="{00000000-0005-0000-0000-00002B1A0000}"/>
    <cellStyle name="Comma 3 9 5 2" xfId="6653" xr:uid="{00000000-0005-0000-0000-00002C1A0000}"/>
    <cellStyle name="Comma 3 9 5 2 2" xfId="12314" xr:uid="{48230993-572A-4BED-8CBA-E361E13AE7D0}"/>
    <cellStyle name="Comma 3 9 5 3" xfId="6654" xr:uid="{00000000-0005-0000-0000-00002D1A0000}"/>
    <cellStyle name="Comma 3 9 5 3 2" xfId="12315" xr:uid="{9A8EAAE4-A576-443F-9F42-06FFD6B68F7E}"/>
    <cellStyle name="Comma 3 9 5 4" xfId="6655" xr:uid="{00000000-0005-0000-0000-00002E1A0000}"/>
    <cellStyle name="Comma 3 9 5 5" xfId="12313" xr:uid="{F6C6E3D1-CA40-4B94-B153-8C042BEB5C9A}"/>
    <cellStyle name="Comma 3 9 6" xfId="6656" xr:uid="{00000000-0005-0000-0000-00002F1A0000}"/>
    <cellStyle name="Comma 3 9 6 2" xfId="6657" xr:uid="{00000000-0005-0000-0000-0000301A0000}"/>
    <cellStyle name="Comma 3 9 6 2 2" xfId="12317" xr:uid="{50CA98E3-5DA5-41C9-A8F9-AD59E9DBCB54}"/>
    <cellStyle name="Comma 3 9 6 3" xfId="6658" xr:uid="{00000000-0005-0000-0000-0000311A0000}"/>
    <cellStyle name="Comma 3 9 6 3 2" xfId="12318" xr:uid="{08CD0EFF-A818-4273-B9BF-6BEDA64F924B}"/>
    <cellStyle name="Comma 3 9 6 4" xfId="6659" xr:uid="{00000000-0005-0000-0000-0000321A0000}"/>
    <cellStyle name="Comma 3 9 6 5" xfId="12316" xr:uid="{D3BE4DD7-A992-44FD-8E8F-D723881F2B78}"/>
    <cellStyle name="Comma 3 9 7" xfId="6660" xr:uid="{00000000-0005-0000-0000-0000331A0000}"/>
    <cellStyle name="Comma 3 9 7 2" xfId="6661" xr:uid="{00000000-0005-0000-0000-0000341A0000}"/>
    <cellStyle name="Comma 3 9 7 2 2" xfId="12320" xr:uid="{BB29249A-4BC2-4F4A-BA64-1CA9CCE25A0C}"/>
    <cellStyle name="Comma 3 9 7 3" xfId="6662" xr:uid="{00000000-0005-0000-0000-0000351A0000}"/>
    <cellStyle name="Comma 3 9 7 3 2" xfId="12321" xr:uid="{4D5BEA9E-C6AD-40AE-AF03-DE3CA28285FF}"/>
    <cellStyle name="Comma 3 9 7 4" xfId="6663" xr:uid="{00000000-0005-0000-0000-0000361A0000}"/>
    <cellStyle name="Comma 3 9 7 5" xfId="12319" xr:uid="{11076137-33E8-4EE9-A01A-7054C30A7F39}"/>
    <cellStyle name="Comma 3 9 8" xfId="6664" xr:uid="{00000000-0005-0000-0000-0000371A0000}"/>
    <cellStyle name="Comma 3 9 8 2" xfId="6665" xr:uid="{00000000-0005-0000-0000-0000381A0000}"/>
    <cellStyle name="Comma 3 9 8 2 2" xfId="12323" xr:uid="{0F0B1C54-E553-469F-9F59-0CADA6E55E86}"/>
    <cellStyle name="Comma 3 9 8 3" xfId="6666" xr:uid="{00000000-0005-0000-0000-0000391A0000}"/>
    <cellStyle name="Comma 3 9 8 3 2" xfId="12324" xr:uid="{2092BEC7-C172-43DF-8FE3-DDD1D65BAB93}"/>
    <cellStyle name="Comma 3 9 8 4" xfId="6667" xr:uid="{00000000-0005-0000-0000-00003A1A0000}"/>
    <cellStyle name="Comma 3 9 8 5" xfId="12322" xr:uid="{1F593640-8F0A-49E8-80F7-31301FFD1DB4}"/>
    <cellStyle name="Comma 3 9 9" xfId="6668" xr:uid="{00000000-0005-0000-0000-00003B1A0000}"/>
    <cellStyle name="Comma 3 9 9 2" xfId="6669" xr:uid="{00000000-0005-0000-0000-00003C1A0000}"/>
    <cellStyle name="Comma 3 9 9 2 2" xfId="12326" xr:uid="{0E3E8249-9E9C-42D8-ABEE-85C8D8FEF61E}"/>
    <cellStyle name="Comma 3 9 9 3" xfId="6670" xr:uid="{00000000-0005-0000-0000-00003D1A0000}"/>
    <cellStyle name="Comma 3 9 9 3 2" xfId="12327" xr:uid="{8E73BBC5-2522-4B97-BC05-EF2FA32B5362}"/>
    <cellStyle name="Comma 3 9 9 4" xfId="6671" xr:uid="{00000000-0005-0000-0000-00003E1A0000}"/>
    <cellStyle name="Comma 3 9 9 5" xfId="12325" xr:uid="{6E663805-DCE3-48A1-9EA3-17FAE0CA3B83}"/>
    <cellStyle name="Comma 4" xfId="6672" xr:uid="{00000000-0005-0000-0000-00003F1A0000}"/>
    <cellStyle name="Comma 4 2" xfId="6673" xr:uid="{00000000-0005-0000-0000-0000401A0000}"/>
    <cellStyle name="Comma 4 2 10" xfId="6674" xr:uid="{00000000-0005-0000-0000-0000411A0000}"/>
    <cellStyle name="Comma 4 2 10 2" xfId="12330" xr:uid="{D13FAF75-9564-4638-8BC8-F9FBB876A964}"/>
    <cellStyle name="Comma 4 2 11" xfId="6675" xr:uid="{00000000-0005-0000-0000-0000421A0000}"/>
    <cellStyle name="Comma 4 2 11 2" xfId="12331" xr:uid="{E2139979-FD29-466A-9F09-29CCE1144245}"/>
    <cellStyle name="Comma 4 2 12" xfId="6676" xr:uid="{00000000-0005-0000-0000-0000431A0000}"/>
    <cellStyle name="Comma 4 2 13" xfId="12329" xr:uid="{AD957A6B-0625-42E6-BC8B-D13B982F57D7}"/>
    <cellStyle name="Comma 4 2 2" xfId="6677" xr:uid="{00000000-0005-0000-0000-0000441A0000}"/>
    <cellStyle name="Comma 4 2 2 2" xfId="6678" xr:uid="{00000000-0005-0000-0000-0000451A0000}"/>
    <cellStyle name="Comma 4 2 2 2 2" xfId="12333" xr:uid="{216E09B3-B80C-4255-81D6-B4649C05FC18}"/>
    <cellStyle name="Comma 4 2 2 3" xfId="6679" xr:uid="{00000000-0005-0000-0000-0000461A0000}"/>
    <cellStyle name="Comma 4 2 2 3 2" xfId="12334" xr:uid="{C4A5B3F3-4AC3-49F0-89CA-1D380A33428B}"/>
    <cellStyle name="Comma 4 2 2 4" xfId="6680" xr:uid="{00000000-0005-0000-0000-0000471A0000}"/>
    <cellStyle name="Comma 4 2 2 5" xfId="12332" xr:uid="{30F486F0-BD4F-4444-9B44-AEBBE3371AE5}"/>
    <cellStyle name="Comma 4 2 3" xfId="6681" xr:uid="{00000000-0005-0000-0000-0000481A0000}"/>
    <cellStyle name="Comma 4 2 3 2" xfId="6682" xr:uid="{00000000-0005-0000-0000-0000491A0000}"/>
    <cellStyle name="Comma 4 2 3 2 2" xfId="12336" xr:uid="{B064FCDD-53B0-4030-993B-ED35AEE6DDE8}"/>
    <cellStyle name="Comma 4 2 3 3" xfId="6683" xr:uid="{00000000-0005-0000-0000-00004A1A0000}"/>
    <cellStyle name="Comma 4 2 3 3 2" xfId="12337" xr:uid="{B8DFDA1F-7BD8-4C9A-8139-8450723F800F}"/>
    <cellStyle name="Comma 4 2 3 4" xfId="6684" xr:uid="{00000000-0005-0000-0000-00004B1A0000}"/>
    <cellStyle name="Comma 4 2 3 5" xfId="12335" xr:uid="{C96A38A5-30AE-49D3-B552-3D700B938FE5}"/>
    <cellStyle name="Comma 4 2 4" xfId="6685" xr:uid="{00000000-0005-0000-0000-00004C1A0000}"/>
    <cellStyle name="Comma 4 2 4 2" xfId="6686" xr:uid="{00000000-0005-0000-0000-00004D1A0000}"/>
    <cellStyle name="Comma 4 2 4 2 2" xfId="12339" xr:uid="{049C10CE-E934-4D75-ACD5-17B48EBBB9EC}"/>
    <cellStyle name="Comma 4 2 4 3" xfId="6687" xr:uid="{00000000-0005-0000-0000-00004E1A0000}"/>
    <cellStyle name="Comma 4 2 4 3 2" xfId="12340" xr:uid="{AFECA31F-B971-4C24-A404-1CD9F842BA51}"/>
    <cellStyle name="Comma 4 2 4 4" xfId="6688" xr:uid="{00000000-0005-0000-0000-00004F1A0000}"/>
    <cellStyle name="Comma 4 2 4 5" xfId="12338" xr:uid="{78C2B7D8-0236-47B3-B2E8-286EC2F6D2C6}"/>
    <cellStyle name="Comma 4 2 5" xfId="6689" xr:uid="{00000000-0005-0000-0000-0000501A0000}"/>
    <cellStyle name="Comma 4 2 5 2" xfId="6690" xr:uid="{00000000-0005-0000-0000-0000511A0000}"/>
    <cellStyle name="Comma 4 2 5 2 2" xfId="12342" xr:uid="{EFFECB5B-747E-4079-9976-DA9C1DADD82D}"/>
    <cellStyle name="Comma 4 2 5 3" xfId="6691" xr:uid="{00000000-0005-0000-0000-0000521A0000}"/>
    <cellStyle name="Comma 4 2 5 3 2" xfId="12343" xr:uid="{22F883CE-C2A5-4EE1-9667-B5BA266A05EF}"/>
    <cellStyle name="Comma 4 2 5 4" xfId="6692" xr:uid="{00000000-0005-0000-0000-0000531A0000}"/>
    <cellStyle name="Comma 4 2 5 5" xfId="12341" xr:uid="{14162A2F-B832-4D44-AC80-3BC73F3EB6F4}"/>
    <cellStyle name="Comma 4 2 6" xfId="6693" xr:uid="{00000000-0005-0000-0000-0000541A0000}"/>
    <cellStyle name="Comma 4 2 6 2" xfId="6694" xr:uid="{00000000-0005-0000-0000-0000551A0000}"/>
    <cellStyle name="Comma 4 2 6 2 2" xfId="12345" xr:uid="{0D5A8BB2-0604-489D-8471-AB67E52F8D20}"/>
    <cellStyle name="Comma 4 2 6 3" xfId="6695" xr:uid="{00000000-0005-0000-0000-0000561A0000}"/>
    <cellStyle name="Comma 4 2 6 3 2" xfId="12346" xr:uid="{78EB906B-7333-4327-9359-455BB14353B7}"/>
    <cellStyle name="Comma 4 2 6 4" xfId="6696" xr:uid="{00000000-0005-0000-0000-0000571A0000}"/>
    <cellStyle name="Comma 4 2 6 5" xfId="12344" xr:uid="{2C248649-F4AE-43F6-95FB-79EBD0FAF8FE}"/>
    <cellStyle name="Comma 4 2 7" xfId="6697" xr:uid="{00000000-0005-0000-0000-0000581A0000}"/>
    <cellStyle name="Comma 4 2 7 2" xfId="6698" xr:uid="{00000000-0005-0000-0000-0000591A0000}"/>
    <cellStyle name="Comma 4 2 7 2 2" xfId="12348" xr:uid="{A619D364-513E-4550-B1E5-4CF1A4AA63D9}"/>
    <cellStyle name="Comma 4 2 7 3" xfId="6699" xr:uid="{00000000-0005-0000-0000-00005A1A0000}"/>
    <cellStyle name="Comma 4 2 7 3 2" xfId="12349" xr:uid="{16E70CE1-9D71-4690-B020-D5195610CDD1}"/>
    <cellStyle name="Comma 4 2 7 4" xfId="6700" xr:uid="{00000000-0005-0000-0000-00005B1A0000}"/>
    <cellStyle name="Comma 4 2 7 5" xfId="12347" xr:uid="{C1445138-3705-43C7-AB75-64D19654D754}"/>
    <cellStyle name="Comma 4 2 8" xfId="6701" xr:uid="{00000000-0005-0000-0000-00005C1A0000}"/>
    <cellStyle name="Comma 4 2 8 2" xfId="6702" xr:uid="{00000000-0005-0000-0000-00005D1A0000}"/>
    <cellStyle name="Comma 4 2 8 2 2" xfId="12351" xr:uid="{CD406969-4E01-4730-AAB7-A21E35A57E97}"/>
    <cellStyle name="Comma 4 2 8 3" xfId="6703" xr:uid="{00000000-0005-0000-0000-00005E1A0000}"/>
    <cellStyle name="Comma 4 2 8 3 2" xfId="12352" xr:uid="{3937B0EE-0D4F-4BDC-A958-906C9A327DAE}"/>
    <cellStyle name="Comma 4 2 8 4" xfId="6704" xr:uid="{00000000-0005-0000-0000-00005F1A0000}"/>
    <cellStyle name="Comma 4 2 8 5" xfId="12350" xr:uid="{39ABE9D4-7872-4FEF-80E3-7750692B4374}"/>
    <cellStyle name="Comma 4 2 9" xfId="6705" xr:uid="{00000000-0005-0000-0000-0000601A0000}"/>
    <cellStyle name="Comma 4 2 9 2" xfId="6706" xr:uid="{00000000-0005-0000-0000-0000611A0000}"/>
    <cellStyle name="Comma 4 2 9 2 2" xfId="12354" xr:uid="{35682088-2C20-4FED-8F62-6D508A07081C}"/>
    <cellStyle name="Comma 4 2 9 3" xfId="6707" xr:uid="{00000000-0005-0000-0000-0000621A0000}"/>
    <cellStyle name="Comma 4 2 9 4" xfId="12353" xr:uid="{CD16B9AD-C45D-439A-8EE4-2DD6BE0F5AAF}"/>
    <cellStyle name="Comma 4 3" xfId="6708" xr:uid="{00000000-0005-0000-0000-0000631A0000}"/>
    <cellStyle name="Comma 4 3 2" xfId="6709" xr:uid="{00000000-0005-0000-0000-0000641A0000}"/>
    <cellStyle name="Comma 4 3 2 2" xfId="12356" xr:uid="{DB00DC8C-9CC1-4EB6-984F-B4579C30ECE6}"/>
    <cellStyle name="Comma 4 3 3" xfId="6710" xr:uid="{00000000-0005-0000-0000-0000651A0000}"/>
    <cellStyle name="Comma 4 3 4" xfId="12355" xr:uid="{6B602662-5D25-44B2-A13E-217A947053EB}"/>
    <cellStyle name="Comma 4 4" xfId="6711" xr:uid="{00000000-0005-0000-0000-0000661A0000}"/>
    <cellStyle name="Comma 4 5" xfId="12328" xr:uid="{6B5BF562-B6BE-4422-9FD1-AEA921A9A080}"/>
    <cellStyle name="Comma 5" xfId="6712" xr:uid="{00000000-0005-0000-0000-0000671A0000}"/>
    <cellStyle name="Comma 5 2" xfId="6713" xr:uid="{00000000-0005-0000-0000-0000681A0000}"/>
    <cellStyle name="Comma 5 2 10" xfId="6714" xr:uid="{00000000-0005-0000-0000-0000691A0000}"/>
    <cellStyle name="Comma 5 2 10 2" xfId="12359" xr:uid="{734A76F3-3F6E-4C6C-9718-B68A9619E50C}"/>
    <cellStyle name="Comma 5 2 11" xfId="6715" xr:uid="{00000000-0005-0000-0000-00006A1A0000}"/>
    <cellStyle name="Comma 5 2 11 2" xfId="12360" xr:uid="{3EE14598-CEE3-4B3C-8AFD-B0AB8425D932}"/>
    <cellStyle name="Comma 5 2 12" xfId="6716" xr:uid="{00000000-0005-0000-0000-00006B1A0000}"/>
    <cellStyle name="Comma 5 2 13" xfId="12358" xr:uid="{1394BFA1-61EE-4530-BA65-4F4CD6F5B145}"/>
    <cellStyle name="Comma 5 2 2" xfId="6717" xr:uid="{00000000-0005-0000-0000-00006C1A0000}"/>
    <cellStyle name="Comma 5 2 2 2" xfId="6718" xr:uid="{00000000-0005-0000-0000-00006D1A0000}"/>
    <cellStyle name="Comma 5 2 2 2 2" xfId="12362" xr:uid="{D8A6EA06-F4BF-4962-8D4E-0054CD90925C}"/>
    <cellStyle name="Comma 5 2 2 3" xfId="6719" xr:uid="{00000000-0005-0000-0000-00006E1A0000}"/>
    <cellStyle name="Comma 5 2 2 3 2" xfId="12363" xr:uid="{53431838-30C1-4005-8E37-02A02D55A2C5}"/>
    <cellStyle name="Comma 5 2 2 4" xfId="6720" xr:uid="{00000000-0005-0000-0000-00006F1A0000}"/>
    <cellStyle name="Comma 5 2 2 5" xfId="12361" xr:uid="{5ECBDAF2-312E-49B2-8376-95C8CB763C74}"/>
    <cellStyle name="Comma 5 2 3" xfId="6721" xr:uid="{00000000-0005-0000-0000-0000701A0000}"/>
    <cellStyle name="Comma 5 2 3 2" xfId="6722" xr:uid="{00000000-0005-0000-0000-0000711A0000}"/>
    <cellStyle name="Comma 5 2 3 2 2" xfId="12365" xr:uid="{D491AC2E-26F5-41F1-A0F4-DB38880C14A6}"/>
    <cellStyle name="Comma 5 2 3 3" xfId="6723" xr:uid="{00000000-0005-0000-0000-0000721A0000}"/>
    <cellStyle name="Comma 5 2 3 3 2" xfId="12366" xr:uid="{AE9B64BC-FB26-4F44-897C-7668F456253A}"/>
    <cellStyle name="Comma 5 2 3 4" xfId="6724" xr:uid="{00000000-0005-0000-0000-0000731A0000}"/>
    <cellStyle name="Comma 5 2 3 5" xfId="12364" xr:uid="{A5A95FDC-1A0F-48EB-86A2-378421420E1A}"/>
    <cellStyle name="Comma 5 2 4" xfId="6725" xr:uid="{00000000-0005-0000-0000-0000741A0000}"/>
    <cellStyle name="Comma 5 2 4 2" xfId="6726" xr:uid="{00000000-0005-0000-0000-0000751A0000}"/>
    <cellStyle name="Comma 5 2 4 2 2" xfId="12368" xr:uid="{2E223306-FE73-4C75-B271-83DA61DE883C}"/>
    <cellStyle name="Comma 5 2 4 3" xfId="6727" xr:uid="{00000000-0005-0000-0000-0000761A0000}"/>
    <cellStyle name="Comma 5 2 4 3 2" xfId="12369" xr:uid="{A70EBC0E-86DC-4530-9632-E10A944C29F9}"/>
    <cellStyle name="Comma 5 2 4 4" xfId="6728" xr:uid="{00000000-0005-0000-0000-0000771A0000}"/>
    <cellStyle name="Comma 5 2 4 5" xfId="12367" xr:uid="{F375C769-9693-4732-A8D3-749B76F70357}"/>
    <cellStyle name="Comma 5 2 5" xfId="6729" xr:uid="{00000000-0005-0000-0000-0000781A0000}"/>
    <cellStyle name="Comma 5 2 5 2" xfId="6730" xr:uid="{00000000-0005-0000-0000-0000791A0000}"/>
    <cellStyle name="Comma 5 2 5 2 2" xfId="12371" xr:uid="{4193E659-5055-4B85-B3FF-FAA959793095}"/>
    <cellStyle name="Comma 5 2 5 3" xfId="6731" xr:uid="{00000000-0005-0000-0000-00007A1A0000}"/>
    <cellStyle name="Comma 5 2 5 3 2" xfId="12372" xr:uid="{A87CA470-A3EB-4771-AB06-B73BEDD1AAB7}"/>
    <cellStyle name="Comma 5 2 5 4" xfId="6732" xr:uid="{00000000-0005-0000-0000-00007B1A0000}"/>
    <cellStyle name="Comma 5 2 5 5" xfId="12370" xr:uid="{8DA796CC-D526-426E-BD28-540AEF90B18E}"/>
    <cellStyle name="Comma 5 2 6" xfId="6733" xr:uid="{00000000-0005-0000-0000-00007C1A0000}"/>
    <cellStyle name="Comma 5 2 6 2" xfId="6734" xr:uid="{00000000-0005-0000-0000-00007D1A0000}"/>
    <cellStyle name="Comma 5 2 6 2 2" xfId="12374" xr:uid="{8731F823-6A2B-4EE0-9A65-DA578E95BBF1}"/>
    <cellStyle name="Comma 5 2 6 3" xfId="6735" xr:uid="{00000000-0005-0000-0000-00007E1A0000}"/>
    <cellStyle name="Comma 5 2 6 3 2" xfId="12375" xr:uid="{ADC47BFA-68D4-4576-B71B-BB49D67D9B8A}"/>
    <cellStyle name="Comma 5 2 6 4" xfId="6736" xr:uid="{00000000-0005-0000-0000-00007F1A0000}"/>
    <cellStyle name="Comma 5 2 6 5" xfId="12373" xr:uid="{8ED31C06-D9B5-4DBE-9CA3-B90B35BFF834}"/>
    <cellStyle name="Comma 5 2 7" xfId="6737" xr:uid="{00000000-0005-0000-0000-0000801A0000}"/>
    <cellStyle name="Comma 5 2 7 2" xfId="6738" xr:uid="{00000000-0005-0000-0000-0000811A0000}"/>
    <cellStyle name="Comma 5 2 7 2 2" xfId="12377" xr:uid="{95998DBE-3701-4E0F-9B42-2FC92502AB62}"/>
    <cellStyle name="Comma 5 2 7 3" xfId="6739" xr:uid="{00000000-0005-0000-0000-0000821A0000}"/>
    <cellStyle name="Comma 5 2 7 3 2" xfId="12378" xr:uid="{86DAF1E1-69FA-43C3-B64C-D25EE8F836E7}"/>
    <cellStyle name="Comma 5 2 7 4" xfId="6740" xr:uid="{00000000-0005-0000-0000-0000831A0000}"/>
    <cellStyle name="Comma 5 2 7 5" xfId="12376" xr:uid="{3FFCE2D7-2E67-4760-A3B9-8430C021D145}"/>
    <cellStyle name="Comma 5 2 8" xfId="6741" xr:uid="{00000000-0005-0000-0000-0000841A0000}"/>
    <cellStyle name="Comma 5 2 8 2" xfId="6742" xr:uid="{00000000-0005-0000-0000-0000851A0000}"/>
    <cellStyle name="Comma 5 2 8 2 2" xfId="12380" xr:uid="{7C6F11C1-E8AF-46FB-99BD-DD89705C03C6}"/>
    <cellStyle name="Comma 5 2 8 3" xfId="6743" xr:uid="{00000000-0005-0000-0000-0000861A0000}"/>
    <cellStyle name="Comma 5 2 8 3 2" xfId="12381" xr:uid="{07C8CCD0-49C7-406C-9867-3AA66DF1A334}"/>
    <cellStyle name="Comma 5 2 8 4" xfId="6744" xr:uid="{00000000-0005-0000-0000-0000871A0000}"/>
    <cellStyle name="Comma 5 2 8 5" xfId="12379" xr:uid="{16BFF4E9-AB3C-42EC-B719-C13812136D7E}"/>
    <cellStyle name="Comma 5 2 9" xfId="6745" xr:uid="{00000000-0005-0000-0000-0000881A0000}"/>
    <cellStyle name="Comma 5 2 9 2" xfId="6746" xr:uid="{00000000-0005-0000-0000-0000891A0000}"/>
    <cellStyle name="Comma 5 2 9 2 2" xfId="12383" xr:uid="{8A2532F2-E13E-4A6C-8E72-C215E900DF76}"/>
    <cellStyle name="Comma 5 2 9 3" xfId="6747" xr:uid="{00000000-0005-0000-0000-00008A1A0000}"/>
    <cellStyle name="Comma 5 2 9 4" xfId="12382" xr:uid="{84E86411-16DC-4290-B372-5D77678AC6F5}"/>
    <cellStyle name="Comma 5 3" xfId="6748" xr:uid="{00000000-0005-0000-0000-00008B1A0000}"/>
    <cellStyle name="Comma 5 3 2" xfId="6749" xr:uid="{00000000-0005-0000-0000-00008C1A0000}"/>
    <cellStyle name="Comma 5 3 2 2" xfId="12385" xr:uid="{05C23D4E-F404-4EF9-860A-DD918DB58EAD}"/>
    <cellStyle name="Comma 5 3 3" xfId="6750" xr:uid="{00000000-0005-0000-0000-00008D1A0000}"/>
    <cellStyle name="Comma 5 3 4" xfId="12384" xr:uid="{0C702C9D-B147-4346-90DE-9C4A57E49AC3}"/>
    <cellStyle name="Comma 5 4" xfId="6751" xr:uid="{00000000-0005-0000-0000-00008E1A0000}"/>
    <cellStyle name="Comma 5 5" xfId="12357" xr:uid="{344BFC22-04D9-4945-AE49-49632E7B6025}"/>
    <cellStyle name="Comma 6" xfId="6752" xr:uid="{00000000-0005-0000-0000-00008F1A0000}"/>
    <cellStyle name="Comma 6 2" xfId="6753" xr:uid="{00000000-0005-0000-0000-0000901A0000}"/>
    <cellStyle name="Comma 6 2 10" xfId="6754" xr:uid="{00000000-0005-0000-0000-0000911A0000}"/>
    <cellStyle name="Comma 6 2 10 2" xfId="12388" xr:uid="{4ADE1A7C-F7D2-4FF6-8761-EBED19D90F6B}"/>
    <cellStyle name="Comma 6 2 11" xfId="6755" xr:uid="{00000000-0005-0000-0000-0000921A0000}"/>
    <cellStyle name="Comma 6 2 11 2" xfId="12389" xr:uid="{D987A806-13C2-4191-AD61-19238DF37B48}"/>
    <cellStyle name="Comma 6 2 12" xfId="6756" xr:uid="{00000000-0005-0000-0000-0000931A0000}"/>
    <cellStyle name="Comma 6 2 13" xfId="12387" xr:uid="{26C34597-2238-4202-B904-EFD3D8B05BDF}"/>
    <cellStyle name="Comma 6 2 2" xfId="6757" xr:uid="{00000000-0005-0000-0000-0000941A0000}"/>
    <cellStyle name="Comma 6 2 2 2" xfId="6758" xr:uid="{00000000-0005-0000-0000-0000951A0000}"/>
    <cellStyle name="Comma 6 2 2 2 2" xfId="12391" xr:uid="{56DACF8E-2A3C-4E7F-94AD-C7AF8E70D342}"/>
    <cellStyle name="Comma 6 2 2 3" xfId="6759" xr:uid="{00000000-0005-0000-0000-0000961A0000}"/>
    <cellStyle name="Comma 6 2 2 3 2" xfId="12392" xr:uid="{DF91FD9D-B37B-4EA8-8643-147C3B688B52}"/>
    <cellStyle name="Comma 6 2 2 4" xfId="6760" xr:uid="{00000000-0005-0000-0000-0000971A0000}"/>
    <cellStyle name="Comma 6 2 2 5" xfId="12390" xr:uid="{39400048-7229-4E9D-8D84-C95F14EB298B}"/>
    <cellStyle name="Comma 6 2 3" xfId="6761" xr:uid="{00000000-0005-0000-0000-0000981A0000}"/>
    <cellStyle name="Comma 6 2 3 2" xfId="6762" xr:uid="{00000000-0005-0000-0000-0000991A0000}"/>
    <cellStyle name="Comma 6 2 3 2 2" xfId="12394" xr:uid="{D04B9521-9145-43E4-8C40-6057F21BCF72}"/>
    <cellStyle name="Comma 6 2 3 3" xfId="6763" xr:uid="{00000000-0005-0000-0000-00009A1A0000}"/>
    <cellStyle name="Comma 6 2 3 3 2" xfId="12395" xr:uid="{73CC9488-B945-4F65-BFD4-0963E2C5B4DA}"/>
    <cellStyle name="Comma 6 2 3 4" xfId="6764" xr:uid="{00000000-0005-0000-0000-00009B1A0000}"/>
    <cellStyle name="Comma 6 2 3 5" xfId="12393" xr:uid="{7F5E2175-6550-4CA2-BECA-7966D32665BC}"/>
    <cellStyle name="Comma 6 2 4" xfId="6765" xr:uid="{00000000-0005-0000-0000-00009C1A0000}"/>
    <cellStyle name="Comma 6 2 4 2" xfId="6766" xr:uid="{00000000-0005-0000-0000-00009D1A0000}"/>
    <cellStyle name="Comma 6 2 4 2 2" xfId="12397" xr:uid="{621F7E59-2456-49C3-A9AB-731E0373BF16}"/>
    <cellStyle name="Comma 6 2 4 3" xfId="6767" xr:uid="{00000000-0005-0000-0000-00009E1A0000}"/>
    <cellStyle name="Comma 6 2 4 3 2" xfId="12398" xr:uid="{B52D3641-6FF0-4249-9375-F83161303710}"/>
    <cellStyle name="Comma 6 2 4 4" xfId="6768" xr:uid="{00000000-0005-0000-0000-00009F1A0000}"/>
    <cellStyle name="Comma 6 2 4 5" xfId="12396" xr:uid="{F3642198-3B4A-44B7-B52D-F80862AD64B4}"/>
    <cellStyle name="Comma 6 2 5" xfId="6769" xr:uid="{00000000-0005-0000-0000-0000A01A0000}"/>
    <cellStyle name="Comma 6 2 5 2" xfId="6770" xr:uid="{00000000-0005-0000-0000-0000A11A0000}"/>
    <cellStyle name="Comma 6 2 5 2 2" xfId="12400" xr:uid="{DE28779C-32D4-47F4-B7AD-04665F2C228E}"/>
    <cellStyle name="Comma 6 2 5 3" xfId="6771" xr:uid="{00000000-0005-0000-0000-0000A21A0000}"/>
    <cellStyle name="Comma 6 2 5 3 2" xfId="12401" xr:uid="{E0053246-70A0-4875-9AC3-A34228EDA1C4}"/>
    <cellStyle name="Comma 6 2 5 4" xfId="6772" xr:uid="{00000000-0005-0000-0000-0000A31A0000}"/>
    <cellStyle name="Comma 6 2 5 5" xfId="12399" xr:uid="{02C18CBF-D129-4F0E-B5E6-E098DBC75F7D}"/>
    <cellStyle name="Comma 6 2 6" xfId="6773" xr:uid="{00000000-0005-0000-0000-0000A41A0000}"/>
    <cellStyle name="Comma 6 2 6 2" xfId="6774" xr:uid="{00000000-0005-0000-0000-0000A51A0000}"/>
    <cellStyle name="Comma 6 2 6 2 2" xfId="12403" xr:uid="{636757AE-C07E-46E5-A9B7-7FA2C1215548}"/>
    <cellStyle name="Comma 6 2 6 3" xfId="6775" xr:uid="{00000000-0005-0000-0000-0000A61A0000}"/>
    <cellStyle name="Comma 6 2 6 3 2" xfId="12404" xr:uid="{8010C2F3-00A0-445F-9CB8-18EEDBA5B694}"/>
    <cellStyle name="Comma 6 2 6 4" xfId="6776" xr:uid="{00000000-0005-0000-0000-0000A71A0000}"/>
    <cellStyle name="Comma 6 2 6 5" xfId="12402" xr:uid="{B7008196-4CF0-4202-9E6A-4DB01859BE9B}"/>
    <cellStyle name="Comma 6 2 7" xfId="6777" xr:uid="{00000000-0005-0000-0000-0000A81A0000}"/>
    <cellStyle name="Comma 6 2 7 2" xfId="6778" xr:uid="{00000000-0005-0000-0000-0000A91A0000}"/>
    <cellStyle name="Comma 6 2 7 2 2" xfId="12406" xr:uid="{20B32853-D067-4527-96DA-6B6857B24C0E}"/>
    <cellStyle name="Comma 6 2 7 3" xfId="6779" xr:uid="{00000000-0005-0000-0000-0000AA1A0000}"/>
    <cellStyle name="Comma 6 2 7 3 2" xfId="12407" xr:uid="{DDF39AC6-53B2-44F4-B5FF-B082FE103055}"/>
    <cellStyle name="Comma 6 2 7 4" xfId="6780" xr:uid="{00000000-0005-0000-0000-0000AB1A0000}"/>
    <cellStyle name="Comma 6 2 7 5" xfId="12405" xr:uid="{944B808F-04F7-4A94-8753-71854CE13565}"/>
    <cellStyle name="Comma 6 2 8" xfId="6781" xr:uid="{00000000-0005-0000-0000-0000AC1A0000}"/>
    <cellStyle name="Comma 6 2 8 2" xfId="6782" xr:uid="{00000000-0005-0000-0000-0000AD1A0000}"/>
    <cellStyle name="Comma 6 2 8 2 2" xfId="12409" xr:uid="{9EA8E7EF-278F-4773-8EEB-20532917AA19}"/>
    <cellStyle name="Comma 6 2 8 3" xfId="6783" xr:uid="{00000000-0005-0000-0000-0000AE1A0000}"/>
    <cellStyle name="Comma 6 2 8 3 2" xfId="12410" xr:uid="{5D1D65C5-166C-4F91-ADB7-B76321C62251}"/>
    <cellStyle name="Comma 6 2 8 4" xfId="6784" xr:uid="{00000000-0005-0000-0000-0000AF1A0000}"/>
    <cellStyle name="Comma 6 2 8 5" xfId="12408" xr:uid="{A31786CA-A009-441E-9BFF-D579B0A8D2BD}"/>
    <cellStyle name="Comma 6 2 9" xfId="6785" xr:uid="{00000000-0005-0000-0000-0000B01A0000}"/>
    <cellStyle name="Comma 6 2 9 2" xfId="6786" xr:uid="{00000000-0005-0000-0000-0000B11A0000}"/>
    <cellStyle name="Comma 6 2 9 2 2" xfId="12412" xr:uid="{D434E917-8176-4053-A86F-10C26967CBD4}"/>
    <cellStyle name="Comma 6 2 9 3" xfId="6787" xr:uid="{00000000-0005-0000-0000-0000B21A0000}"/>
    <cellStyle name="Comma 6 2 9 4" xfId="12411" xr:uid="{841453CB-70C1-4247-BD14-B66C2286B3E5}"/>
    <cellStyle name="Comma 6 3" xfId="6788" xr:uid="{00000000-0005-0000-0000-0000B31A0000}"/>
    <cellStyle name="Comma 6 3 2" xfId="6789" xr:uid="{00000000-0005-0000-0000-0000B41A0000}"/>
    <cellStyle name="Comma 6 3 2 2" xfId="12414" xr:uid="{745BBF70-4DDF-4B5F-968C-0CF12FF97CB9}"/>
    <cellStyle name="Comma 6 3 3" xfId="6790" xr:uid="{00000000-0005-0000-0000-0000B51A0000}"/>
    <cellStyle name="Comma 6 3 4" xfId="12413" xr:uid="{DD7B040C-854F-4ED8-8094-02BA1144C8B1}"/>
    <cellStyle name="Comma 6 4" xfId="6791" xr:uid="{00000000-0005-0000-0000-0000B61A0000}"/>
    <cellStyle name="Comma 6 5" xfId="12386" xr:uid="{3499E3B9-8D94-4EBC-A4E6-BFFE8E2EE40A}"/>
    <cellStyle name="Comma 7" xfId="6792" xr:uid="{00000000-0005-0000-0000-0000B71A0000}"/>
    <cellStyle name="Comma 7 2" xfId="6793" xr:uid="{00000000-0005-0000-0000-0000B81A0000}"/>
    <cellStyle name="Comma 7 2 10" xfId="6794" xr:uid="{00000000-0005-0000-0000-0000B91A0000}"/>
    <cellStyle name="Comma 7 2 10 2" xfId="12417" xr:uid="{A4BE9D0E-E35E-457C-95C7-F25CF893BF29}"/>
    <cellStyle name="Comma 7 2 11" xfId="6795" xr:uid="{00000000-0005-0000-0000-0000BA1A0000}"/>
    <cellStyle name="Comma 7 2 11 2" xfId="12418" xr:uid="{0ECE2B2C-3F37-4C40-B022-B45AFA73B4DD}"/>
    <cellStyle name="Comma 7 2 12" xfId="6796" xr:uid="{00000000-0005-0000-0000-0000BB1A0000}"/>
    <cellStyle name="Comma 7 2 13" xfId="12416" xr:uid="{0BA0DC40-3858-48D8-AEB0-776B87F336A6}"/>
    <cellStyle name="Comma 7 2 2" xfId="6797" xr:uid="{00000000-0005-0000-0000-0000BC1A0000}"/>
    <cellStyle name="Comma 7 2 2 2" xfId="6798" xr:uid="{00000000-0005-0000-0000-0000BD1A0000}"/>
    <cellStyle name="Comma 7 2 2 2 2" xfId="12420" xr:uid="{30B91887-9CDF-437E-9E18-6589028B542B}"/>
    <cellStyle name="Comma 7 2 2 3" xfId="6799" xr:uid="{00000000-0005-0000-0000-0000BE1A0000}"/>
    <cellStyle name="Comma 7 2 2 3 2" xfId="12421" xr:uid="{E061E4A2-F31F-4C50-8A6B-823D41D45139}"/>
    <cellStyle name="Comma 7 2 2 4" xfId="6800" xr:uid="{00000000-0005-0000-0000-0000BF1A0000}"/>
    <cellStyle name="Comma 7 2 2 5" xfId="12419" xr:uid="{ED47BA27-18AA-4B28-8ABF-5B5716AABC57}"/>
    <cellStyle name="Comma 7 2 3" xfId="6801" xr:uid="{00000000-0005-0000-0000-0000C01A0000}"/>
    <cellStyle name="Comma 7 2 3 2" xfId="6802" xr:uid="{00000000-0005-0000-0000-0000C11A0000}"/>
    <cellStyle name="Comma 7 2 3 2 2" xfId="12423" xr:uid="{CE298481-50E9-44ED-BA52-84524A489B3E}"/>
    <cellStyle name="Comma 7 2 3 3" xfId="6803" xr:uid="{00000000-0005-0000-0000-0000C21A0000}"/>
    <cellStyle name="Comma 7 2 3 3 2" xfId="12424" xr:uid="{2C643750-BF6C-4618-8C10-465E8A69B241}"/>
    <cellStyle name="Comma 7 2 3 4" xfId="6804" xr:uid="{00000000-0005-0000-0000-0000C31A0000}"/>
    <cellStyle name="Comma 7 2 3 5" xfId="12422" xr:uid="{E07DC4C4-2275-4001-820D-5EDE6C03F673}"/>
    <cellStyle name="Comma 7 2 4" xfId="6805" xr:uid="{00000000-0005-0000-0000-0000C41A0000}"/>
    <cellStyle name="Comma 7 2 4 2" xfId="6806" xr:uid="{00000000-0005-0000-0000-0000C51A0000}"/>
    <cellStyle name="Comma 7 2 4 2 2" xfId="12426" xr:uid="{F4C431BB-E351-426C-853D-499C00991CB0}"/>
    <cellStyle name="Comma 7 2 4 3" xfId="6807" xr:uid="{00000000-0005-0000-0000-0000C61A0000}"/>
    <cellStyle name="Comma 7 2 4 3 2" xfId="12427" xr:uid="{02A69224-31CA-450A-B20C-C9EEC175C7E8}"/>
    <cellStyle name="Comma 7 2 4 4" xfId="6808" xr:uid="{00000000-0005-0000-0000-0000C71A0000}"/>
    <cellStyle name="Comma 7 2 4 5" xfId="12425" xr:uid="{B1C77499-2A13-4FD4-A510-20BD9E991B54}"/>
    <cellStyle name="Comma 7 2 5" xfId="6809" xr:uid="{00000000-0005-0000-0000-0000C81A0000}"/>
    <cellStyle name="Comma 7 2 5 2" xfId="6810" xr:uid="{00000000-0005-0000-0000-0000C91A0000}"/>
    <cellStyle name="Comma 7 2 5 2 2" xfId="12429" xr:uid="{1AC3DAAD-FD8C-4E47-A553-371707D98732}"/>
    <cellStyle name="Comma 7 2 5 3" xfId="6811" xr:uid="{00000000-0005-0000-0000-0000CA1A0000}"/>
    <cellStyle name="Comma 7 2 5 3 2" xfId="12430" xr:uid="{7ADC8CA6-CAF3-4BF6-B8E9-16B978F1D218}"/>
    <cellStyle name="Comma 7 2 5 4" xfId="6812" xr:uid="{00000000-0005-0000-0000-0000CB1A0000}"/>
    <cellStyle name="Comma 7 2 5 5" xfId="12428" xr:uid="{887D6C7A-FF72-47DB-8872-149D566BA678}"/>
    <cellStyle name="Comma 7 2 6" xfId="6813" xr:uid="{00000000-0005-0000-0000-0000CC1A0000}"/>
    <cellStyle name="Comma 7 2 6 2" xfId="6814" xr:uid="{00000000-0005-0000-0000-0000CD1A0000}"/>
    <cellStyle name="Comma 7 2 6 2 2" xfId="12432" xr:uid="{4170E7A7-ED94-4BDF-BA18-683C38FF8507}"/>
    <cellStyle name="Comma 7 2 6 3" xfId="6815" xr:uid="{00000000-0005-0000-0000-0000CE1A0000}"/>
    <cellStyle name="Comma 7 2 6 3 2" xfId="12433" xr:uid="{05878910-3372-4F42-A61F-66BDE0627660}"/>
    <cellStyle name="Comma 7 2 6 4" xfId="6816" xr:uid="{00000000-0005-0000-0000-0000CF1A0000}"/>
    <cellStyle name="Comma 7 2 6 5" xfId="12431" xr:uid="{E8B41A3E-A786-403A-A4F5-E07B27716B10}"/>
    <cellStyle name="Comma 7 2 7" xfId="6817" xr:uid="{00000000-0005-0000-0000-0000D01A0000}"/>
    <cellStyle name="Comma 7 2 7 2" xfId="6818" xr:uid="{00000000-0005-0000-0000-0000D11A0000}"/>
    <cellStyle name="Comma 7 2 7 2 2" xfId="12435" xr:uid="{9BEEC9E4-9F28-48EC-B782-8D248D4B1821}"/>
    <cellStyle name="Comma 7 2 7 3" xfId="6819" xr:uid="{00000000-0005-0000-0000-0000D21A0000}"/>
    <cellStyle name="Comma 7 2 7 3 2" xfId="12436" xr:uid="{5C474B66-4676-4609-8379-08898B9BF3D6}"/>
    <cellStyle name="Comma 7 2 7 4" xfId="6820" xr:uid="{00000000-0005-0000-0000-0000D31A0000}"/>
    <cellStyle name="Comma 7 2 7 5" xfId="12434" xr:uid="{5D54CB0B-2432-425B-BE5B-026DD0B38C1B}"/>
    <cellStyle name="Comma 7 2 8" xfId="6821" xr:uid="{00000000-0005-0000-0000-0000D41A0000}"/>
    <cellStyle name="Comma 7 2 8 2" xfId="6822" xr:uid="{00000000-0005-0000-0000-0000D51A0000}"/>
    <cellStyle name="Comma 7 2 8 2 2" xfId="12438" xr:uid="{FC32BD16-1280-4EAD-91E6-96156B902C75}"/>
    <cellStyle name="Comma 7 2 8 3" xfId="6823" xr:uid="{00000000-0005-0000-0000-0000D61A0000}"/>
    <cellStyle name="Comma 7 2 8 3 2" xfId="12439" xr:uid="{DC7014A5-C889-4D06-AE49-3F2F75B0A3C8}"/>
    <cellStyle name="Comma 7 2 8 4" xfId="6824" xr:uid="{00000000-0005-0000-0000-0000D71A0000}"/>
    <cellStyle name="Comma 7 2 8 5" xfId="12437" xr:uid="{BE67C59F-3674-485C-9E0A-C7DCECB7CB06}"/>
    <cellStyle name="Comma 7 2 9" xfId="6825" xr:uid="{00000000-0005-0000-0000-0000D81A0000}"/>
    <cellStyle name="Comma 7 2 9 2" xfId="6826" xr:uid="{00000000-0005-0000-0000-0000D91A0000}"/>
    <cellStyle name="Comma 7 2 9 2 2" xfId="12441" xr:uid="{A069994D-FE19-4C71-9084-A64053244A00}"/>
    <cellStyle name="Comma 7 2 9 3" xfId="6827" xr:uid="{00000000-0005-0000-0000-0000DA1A0000}"/>
    <cellStyle name="Comma 7 2 9 4" xfId="12440" xr:uid="{1333567F-C848-43E1-9319-9880DF74F1BC}"/>
    <cellStyle name="Comma 7 3" xfId="6828" xr:uid="{00000000-0005-0000-0000-0000DB1A0000}"/>
    <cellStyle name="Comma 7 3 2" xfId="6829" xr:uid="{00000000-0005-0000-0000-0000DC1A0000}"/>
    <cellStyle name="Comma 7 3 2 2" xfId="12443" xr:uid="{95F4CF83-9D32-4085-9330-44C459DCF9C6}"/>
    <cellStyle name="Comma 7 3 3" xfId="6830" xr:uid="{00000000-0005-0000-0000-0000DD1A0000}"/>
    <cellStyle name="Comma 7 3 4" xfId="12442" xr:uid="{51045B7B-F9F7-4A6E-AF92-1C1D9ABAD2F4}"/>
    <cellStyle name="Comma 7 4" xfId="6831" xr:uid="{00000000-0005-0000-0000-0000DE1A0000}"/>
    <cellStyle name="Comma 7 5" xfId="12415" xr:uid="{233DE614-7617-4BF2-B2C3-2FE4B97910C1}"/>
    <cellStyle name="Comma 8" xfId="6832" xr:uid="{00000000-0005-0000-0000-0000DF1A0000}"/>
    <cellStyle name="Comma 8 10" xfId="6833" xr:uid="{00000000-0005-0000-0000-0000E01A0000}"/>
    <cellStyle name="Comma 8 10 2" xfId="6834" xr:uid="{00000000-0005-0000-0000-0000E11A0000}"/>
    <cellStyle name="Comma 8 10 2 2" xfId="12446" xr:uid="{5047A416-49F1-45A9-AC14-942DAF174986}"/>
    <cellStyle name="Comma 8 10 3" xfId="6835" xr:uid="{00000000-0005-0000-0000-0000E21A0000}"/>
    <cellStyle name="Comma 8 10 3 2" xfId="12447" xr:uid="{9708E6D9-8BCD-4C8D-B8EE-C418857CE7AA}"/>
    <cellStyle name="Comma 8 10 4" xfId="6836" xr:uid="{00000000-0005-0000-0000-0000E31A0000}"/>
    <cellStyle name="Comma 8 10 5" xfId="12445" xr:uid="{099E211A-9DE1-46C1-A2CC-4A5F438D30DF}"/>
    <cellStyle name="Comma 8 11" xfId="6837" xr:uid="{00000000-0005-0000-0000-0000E41A0000}"/>
    <cellStyle name="Comma 8 11 2" xfId="6838" xr:uid="{00000000-0005-0000-0000-0000E51A0000}"/>
    <cellStyle name="Comma 8 11 2 2" xfId="12449" xr:uid="{AF324B2E-D0C1-462B-8249-D5FCA3E1218A}"/>
    <cellStyle name="Comma 8 11 3" xfId="6839" xr:uid="{00000000-0005-0000-0000-0000E61A0000}"/>
    <cellStyle name="Comma 8 11 4" xfId="12448" xr:uid="{80FD56AA-EF5D-4A8F-88C0-EB635DFC6D53}"/>
    <cellStyle name="Comma 8 12" xfId="6840" xr:uid="{00000000-0005-0000-0000-0000E71A0000}"/>
    <cellStyle name="Comma 8 12 2" xfId="12450" xr:uid="{5790E214-24B5-47FA-9B74-B1C15D59103F}"/>
    <cellStyle name="Comma 8 13" xfId="6841" xr:uid="{00000000-0005-0000-0000-0000E81A0000}"/>
    <cellStyle name="Comma 8 13 2" xfId="12451" xr:uid="{0A68282E-13EE-438E-A36D-D8EF3A0B3E80}"/>
    <cellStyle name="Comma 8 14" xfId="6842" xr:uid="{00000000-0005-0000-0000-0000E91A0000}"/>
    <cellStyle name="Comma 8 15" xfId="12444" xr:uid="{A4D26D60-44B5-4B31-A1A3-B09AABCCD0C7}"/>
    <cellStyle name="Comma 8 2" xfId="6843" xr:uid="{00000000-0005-0000-0000-0000EA1A0000}"/>
    <cellStyle name="Comma 8 2 10" xfId="6844" xr:uid="{00000000-0005-0000-0000-0000EB1A0000}"/>
    <cellStyle name="Comma 8 2 10 2" xfId="12453" xr:uid="{A79C22EE-BE04-4C65-83D0-25284326B839}"/>
    <cellStyle name="Comma 8 2 11" xfId="6845" xr:uid="{00000000-0005-0000-0000-0000EC1A0000}"/>
    <cellStyle name="Comma 8 2 11 2" xfId="12454" xr:uid="{683D99BD-CE95-4F10-8EFE-5424E73B1989}"/>
    <cellStyle name="Comma 8 2 12" xfId="6846" xr:uid="{00000000-0005-0000-0000-0000ED1A0000}"/>
    <cellStyle name="Comma 8 2 13" xfId="12452" xr:uid="{BD12FFB4-7E39-4C38-B646-71722DCFA034}"/>
    <cellStyle name="Comma 8 2 2" xfId="6847" xr:uid="{00000000-0005-0000-0000-0000EE1A0000}"/>
    <cellStyle name="Comma 8 2 2 2" xfId="6848" xr:uid="{00000000-0005-0000-0000-0000EF1A0000}"/>
    <cellStyle name="Comma 8 2 2 2 2" xfId="12456" xr:uid="{72BFCBED-0E80-4E4D-BA6B-E3FF24D29632}"/>
    <cellStyle name="Comma 8 2 2 3" xfId="6849" xr:uid="{00000000-0005-0000-0000-0000F01A0000}"/>
    <cellStyle name="Comma 8 2 2 3 2" xfId="12457" xr:uid="{0E1C9A21-2808-4CA9-BEBE-DA45BD1AB1B4}"/>
    <cellStyle name="Comma 8 2 2 4" xfId="6850" xr:uid="{00000000-0005-0000-0000-0000F11A0000}"/>
    <cellStyle name="Comma 8 2 2 5" xfId="12455" xr:uid="{E011BDBD-7424-435D-B8D2-CAF0AB5EE2E9}"/>
    <cellStyle name="Comma 8 2 3" xfId="6851" xr:uid="{00000000-0005-0000-0000-0000F21A0000}"/>
    <cellStyle name="Comma 8 2 3 2" xfId="6852" xr:uid="{00000000-0005-0000-0000-0000F31A0000}"/>
    <cellStyle name="Comma 8 2 3 2 2" xfId="12459" xr:uid="{9F9271D7-4591-4F6F-A6D2-8DF2373F4801}"/>
    <cellStyle name="Comma 8 2 3 3" xfId="6853" xr:uid="{00000000-0005-0000-0000-0000F41A0000}"/>
    <cellStyle name="Comma 8 2 3 3 2" xfId="12460" xr:uid="{E35ED2E7-15A8-4916-8599-F83292E9E018}"/>
    <cellStyle name="Comma 8 2 3 4" xfId="6854" xr:uid="{00000000-0005-0000-0000-0000F51A0000}"/>
    <cellStyle name="Comma 8 2 3 5" xfId="12458" xr:uid="{2A9E06BE-F798-4A3F-A62D-D7FADE8433BA}"/>
    <cellStyle name="Comma 8 2 4" xfId="6855" xr:uid="{00000000-0005-0000-0000-0000F61A0000}"/>
    <cellStyle name="Comma 8 2 4 2" xfId="6856" xr:uid="{00000000-0005-0000-0000-0000F71A0000}"/>
    <cellStyle name="Comma 8 2 4 2 2" xfId="12462" xr:uid="{459129A8-93C2-480B-9D67-63A174E3CEC5}"/>
    <cellStyle name="Comma 8 2 4 3" xfId="6857" xr:uid="{00000000-0005-0000-0000-0000F81A0000}"/>
    <cellStyle name="Comma 8 2 4 3 2" xfId="12463" xr:uid="{89252736-8E81-4D5F-9608-3E6F0D2C2513}"/>
    <cellStyle name="Comma 8 2 4 4" xfId="6858" xr:uid="{00000000-0005-0000-0000-0000F91A0000}"/>
    <cellStyle name="Comma 8 2 4 5" xfId="12461" xr:uid="{48251735-4BEF-446A-9106-D88EF6F235AD}"/>
    <cellStyle name="Comma 8 2 5" xfId="6859" xr:uid="{00000000-0005-0000-0000-0000FA1A0000}"/>
    <cellStyle name="Comma 8 2 5 2" xfId="6860" xr:uid="{00000000-0005-0000-0000-0000FB1A0000}"/>
    <cellStyle name="Comma 8 2 5 2 2" xfId="12465" xr:uid="{C79AF712-8AF8-4684-B847-A7F9B7A2CB4A}"/>
    <cellStyle name="Comma 8 2 5 3" xfId="6861" xr:uid="{00000000-0005-0000-0000-0000FC1A0000}"/>
    <cellStyle name="Comma 8 2 5 3 2" xfId="12466" xr:uid="{61B4DEC3-3C01-4AE4-814A-D6BC2C9B5319}"/>
    <cellStyle name="Comma 8 2 5 4" xfId="6862" xr:uid="{00000000-0005-0000-0000-0000FD1A0000}"/>
    <cellStyle name="Comma 8 2 5 5" xfId="12464" xr:uid="{F4BE98AA-8224-4F8C-BB7D-1FB5A6DE02DD}"/>
    <cellStyle name="Comma 8 2 6" xfId="6863" xr:uid="{00000000-0005-0000-0000-0000FE1A0000}"/>
    <cellStyle name="Comma 8 2 6 2" xfId="6864" xr:uid="{00000000-0005-0000-0000-0000FF1A0000}"/>
    <cellStyle name="Comma 8 2 6 2 2" xfId="12468" xr:uid="{F9FB1BBF-A0BF-43A8-A2C3-3C367B87EC19}"/>
    <cellStyle name="Comma 8 2 6 3" xfId="6865" xr:uid="{00000000-0005-0000-0000-0000001B0000}"/>
    <cellStyle name="Comma 8 2 6 3 2" xfId="12469" xr:uid="{A021FD56-A2EA-4B29-88A6-D30CB3144BD4}"/>
    <cellStyle name="Comma 8 2 6 4" xfId="6866" xr:uid="{00000000-0005-0000-0000-0000011B0000}"/>
    <cellStyle name="Comma 8 2 6 5" xfId="12467" xr:uid="{C8824337-B3BF-4826-8278-8817C528F145}"/>
    <cellStyle name="Comma 8 2 7" xfId="6867" xr:uid="{00000000-0005-0000-0000-0000021B0000}"/>
    <cellStyle name="Comma 8 2 7 2" xfId="6868" xr:uid="{00000000-0005-0000-0000-0000031B0000}"/>
    <cellStyle name="Comma 8 2 7 2 2" xfId="12471" xr:uid="{66B49FE8-5AA4-4C3F-81F7-456387D15990}"/>
    <cellStyle name="Comma 8 2 7 3" xfId="6869" xr:uid="{00000000-0005-0000-0000-0000041B0000}"/>
    <cellStyle name="Comma 8 2 7 3 2" xfId="12472" xr:uid="{A921DFF6-5DA9-4E89-90B4-B717EE95465B}"/>
    <cellStyle name="Comma 8 2 7 4" xfId="6870" xr:uid="{00000000-0005-0000-0000-0000051B0000}"/>
    <cellStyle name="Comma 8 2 7 5" xfId="12470" xr:uid="{DC530BD4-34F7-4967-B682-1DC527363869}"/>
    <cellStyle name="Comma 8 2 8" xfId="6871" xr:uid="{00000000-0005-0000-0000-0000061B0000}"/>
    <cellStyle name="Comma 8 2 8 2" xfId="6872" xr:uid="{00000000-0005-0000-0000-0000071B0000}"/>
    <cellStyle name="Comma 8 2 8 2 2" xfId="12474" xr:uid="{C68A4B31-51B9-4025-8C4F-95D5CE2B0864}"/>
    <cellStyle name="Comma 8 2 8 3" xfId="6873" xr:uid="{00000000-0005-0000-0000-0000081B0000}"/>
    <cellStyle name="Comma 8 2 8 3 2" xfId="12475" xr:uid="{33BDC333-AF41-4ADE-A5DD-5C5D4991531D}"/>
    <cellStyle name="Comma 8 2 8 4" xfId="6874" xr:uid="{00000000-0005-0000-0000-0000091B0000}"/>
    <cellStyle name="Comma 8 2 8 5" xfId="12473" xr:uid="{6AD88F93-E0D9-41F3-9DD2-F75877172544}"/>
    <cellStyle name="Comma 8 2 9" xfId="6875" xr:uid="{00000000-0005-0000-0000-00000A1B0000}"/>
    <cellStyle name="Comma 8 2 9 2" xfId="6876" xr:uid="{00000000-0005-0000-0000-00000B1B0000}"/>
    <cellStyle name="Comma 8 2 9 2 2" xfId="12477" xr:uid="{B6002443-EF07-4932-BA27-2063B4A50638}"/>
    <cellStyle name="Comma 8 2 9 3" xfId="6877" xr:uid="{00000000-0005-0000-0000-00000C1B0000}"/>
    <cellStyle name="Comma 8 2 9 4" xfId="12476" xr:uid="{0BFBCC2D-EA66-4398-B96D-640C5E92D82E}"/>
    <cellStyle name="Comma 8 3" xfId="6878" xr:uid="{00000000-0005-0000-0000-00000D1B0000}"/>
    <cellStyle name="Comma 8 3 2" xfId="6879" xr:uid="{00000000-0005-0000-0000-00000E1B0000}"/>
    <cellStyle name="Comma 8 3 2 2" xfId="12479" xr:uid="{DB0FCC21-87DB-41D2-8349-E982414A68CD}"/>
    <cellStyle name="Comma 8 3 3" xfId="6880" xr:uid="{00000000-0005-0000-0000-00000F1B0000}"/>
    <cellStyle name="Comma 8 3 3 2" xfId="12480" xr:uid="{FC438103-ADA6-4A2B-A26F-02B511FA110E}"/>
    <cellStyle name="Comma 8 3 4" xfId="6881" xr:uid="{00000000-0005-0000-0000-0000101B0000}"/>
    <cellStyle name="Comma 8 3 5" xfId="12478" xr:uid="{25905BD0-AB62-4229-BE24-CB4B5534F972}"/>
    <cellStyle name="Comma 8 4" xfId="6882" xr:uid="{00000000-0005-0000-0000-0000111B0000}"/>
    <cellStyle name="Comma 8 4 2" xfId="6883" xr:uid="{00000000-0005-0000-0000-0000121B0000}"/>
    <cellStyle name="Comma 8 4 2 2" xfId="12482" xr:uid="{8808A662-C87B-43EA-9B83-B72FE7504815}"/>
    <cellStyle name="Comma 8 4 3" xfId="6884" xr:uid="{00000000-0005-0000-0000-0000131B0000}"/>
    <cellStyle name="Comma 8 4 3 2" xfId="12483" xr:uid="{2829C9AF-8CF9-4CE1-8646-971A4247E919}"/>
    <cellStyle name="Comma 8 4 4" xfId="6885" xr:uid="{00000000-0005-0000-0000-0000141B0000}"/>
    <cellStyle name="Comma 8 4 5" xfId="12481" xr:uid="{69E52724-18DC-45D8-A95E-CB85D841D60B}"/>
    <cellStyle name="Comma 8 5" xfId="6886" xr:uid="{00000000-0005-0000-0000-0000151B0000}"/>
    <cellStyle name="Comma 8 5 2" xfId="6887" xr:uid="{00000000-0005-0000-0000-0000161B0000}"/>
    <cellStyle name="Comma 8 5 2 2" xfId="12485" xr:uid="{2F865337-A30E-45F3-BB03-C0975B2DC5B1}"/>
    <cellStyle name="Comma 8 5 3" xfId="6888" xr:uid="{00000000-0005-0000-0000-0000171B0000}"/>
    <cellStyle name="Comma 8 5 3 2" xfId="12486" xr:uid="{B4FD25E2-9FA9-49B2-966B-17B1A1279B04}"/>
    <cellStyle name="Comma 8 5 4" xfId="6889" xr:uid="{00000000-0005-0000-0000-0000181B0000}"/>
    <cellStyle name="Comma 8 5 5" xfId="12484" xr:uid="{5D71A8E0-5C8E-40B1-BB93-950E9885D899}"/>
    <cellStyle name="Comma 8 6" xfId="6890" xr:uid="{00000000-0005-0000-0000-0000191B0000}"/>
    <cellStyle name="Comma 8 6 2" xfId="6891" xr:uid="{00000000-0005-0000-0000-00001A1B0000}"/>
    <cellStyle name="Comma 8 6 2 2" xfId="12488" xr:uid="{8850EAE1-4B82-47D8-AA30-81DF487DFBC0}"/>
    <cellStyle name="Comma 8 6 3" xfId="6892" xr:uid="{00000000-0005-0000-0000-00001B1B0000}"/>
    <cellStyle name="Comma 8 6 3 2" xfId="12489" xr:uid="{6898E64E-7AB8-4EE6-A89D-5071BBD898E0}"/>
    <cellStyle name="Comma 8 6 4" xfId="6893" xr:uid="{00000000-0005-0000-0000-00001C1B0000}"/>
    <cellStyle name="Comma 8 6 5" xfId="12487" xr:uid="{581B4D81-95E1-4014-A978-78CEC7E6A468}"/>
    <cellStyle name="Comma 8 7" xfId="6894" xr:uid="{00000000-0005-0000-0000-00001D1B0000}"/>
    <cellStyle name="Comma 8 7 2" xfId="6895" xr:uid="{00000000-0005-0000-0000-00001E1B0000}"/>
    <cellStyle name="Comma 8 7 2 2" xfId="12491" xr:uid="{585C44EF-5B5C-46A9-B131-912CE31761EA}"/>
    <cellStyle name="Comma 8 7 3" xfId="6896" xr:uid="{00000000-0005-0000-0000-00001F1B0000}"/>
    <cellStyle name="Comma 8 7 3 2" xfId="12492" xr:uid="{728A4FEB-712C-4E61-9EAC-4F8BC38B4DC3}"/>
    <cellStyle name="Comma 8 7 4" xfId="6897" xr:uid="{00000000-0005-0000-0000-0000201B0000}"/>
    <cellStyle name="Comma 8 7 5" xfId="12490" xr:uid="{EBF46AE0-550C-45A3-89C5-0A136244E1CD}"/>
    <cellStyle name="Comma 8 8" xfId="6898" xr:uid="{00000000-0005-0000-0000-0000211B0000}"/>
    <cellStyle name="Comma 8 8 2" xfId="6899" xr:uid="{00000000-0005-0000-0000-0000221B0000}"/>
    <cellStyle name="Comma 8 8 2 2" xfId="12494" xr:uid="{23CE3C40-F5B5-4ADC-8CB4-A1E5A01CFC43}"/>
    <cellStyle name="Comma 8 8 3" xfId="6900" xr:uid="{00000000-0005-0000-0000-0000231B0000}"/>
    <cellStyle name="Comma 8 8 3 2" xfId="12495" xr:uid="{E341F7C2-0950-4D38-9619-B5D4BDC88DE9}"/>
    <cellStyle name="Comma 8 8 4" xfId="6901" xr:uid="{00000000-0005-0000-0000-0000241B0000}"/>
    <cellStyle name="Comma 8 8 5" xfId="12493" xr:uid="{42DCFE1C-EE02-45A3-A4D3-687999BF12CC}"/>
    <cellStyle name="Comma 8 9" xfId="6902" xr:uid="{00000000-0005-0000-0000-0000251B0000}"/>
    <cellStyle name="Comma 8 9 2" xfId="6903" xr:uid="{00000000-0005-0000-0000-0000261B0000}"/>
    <cellStyle name="Comma 8 9 2 2" xfId="12497" xr:uid="{E33595AD-2639-4BBB-95E9-0F073153445F}"/>
    <cellStyle name="Comma 8 9 3" xfId="6904" xr:uid="{00000000-0005-0000-0000-0000271B0000}"/>
    <cellStyle name="Comma 8 9 3 2" xfId="12498" xr:uid="{9F2CD3E2-CCEA-4A24-BE5B-8DE92D1CE54A}"/>
    <cellStyle name="Comma 8 9 4" xfId="6905" xr:uid="{00000000-0005-0000-0000-0000281B0000}"/>
    <cellStyle name="Comma 8 9 5" xfId="12496" xr:uid="{5A13E575-9C84-4EA6-8A9F-4B616ED27E4E}"/>
    <cellStyle name="Comma 9" xfId="6906" xr:uid="{00000000-0005-0000-0000-0000291B0000}"/>
    <cellStyle name="Comma 9 2" xfId="6907" xr:uid="{00000000-0005-0000-0000-00002A1B0000}"/>
    <cellStyle name="Comma 9 2 10" xfId="6908" xr:uid="{00000000-0005-0000-0000-00002B1B0000}"/>
    <cellStyle name="Comma 9 2 10 2" xfId="12501" xr:uid="{0E12ABE4-67E8-4F26-8EB0-6DE92B822D1B}"/>
    <cellStyle name="Comma 9 2 11" xfId="6909" xr:uid="{00000000-0005-0000-0000-00002C1B0000}"/>
    <cellStyle name="Comma 9 2 11 2" xfId="12502" xr:uid="{EC1C04E1-73DC-4FE4-82FD-AF3EFE46C29E}"/>
    <cellStyle name="Comma 9 2 12" xfId="6910" xr:uid="{00000000-0005-0000-0000-00002D1B0000}"/>
    <cellStyle name="Comma 9 2 13" xfId="12500" xr:uid="{230BF433-B38D-4231-A1FD-FAB7FEFC53D3}"/>
    <cellStyle name="Comma 9 2 2" xfId="6911" xr:uid="{00000000-0005-0000-0000-00002E1B0000}"/>
    <cellStyle name="Comma 9 2 2 2" xfId="6912" xr:uid="{00000000-0005-0000-0000-00002F1B0000}"/>
    <cellStyle name="Comma 9 2 2 2 2" xfId="12504" xr:uid="{8E4B2109-55DF-4CB0-B901-A6FB73769D16}"/>
    <cellStyle name="Comma 9 2 2 3" xfId="6913" xr:uid="{00000000-0005-0000-0000-0000301B0000}"/>
    <cellStyle name="Comma 9 2 2 3 2" xfId="12505" xr:uid="{40E4BC6D-0B7A-43B3-AA0B-CA068DD4C053}"/>
    <cellStyle name="Comma 9 2 2 4" xfId="6914" xr:uid="{00000000-0005-0000-0000-0000311B0000}"/>
    <cellStyle name="Comma 9 2 2 5" xfId="12503" xr:uid="{8A04F877-C418-4B7F-9BBA-5AFE56AB4795}"/>
    <cellStyle name="Comma 9 2 3" xfId="6915" xr:uid="{00000000-0005-0000-0000-0000321B0000}"/>
    <cellStyle name="Comma 9 2 3 2" xfId="6916" xr:uid="{00000000-0005-0000-0000-0000331B0000}"/>
    <cellStyle name="Comma 9 2 3 2 2" xfId="12507" xr:uid="{7345B23E-1284-41B7-9D64-CD485B055DB7}"/>
    <cellStyle name="Comma 9 2 3 3" xfId="6917" xr:uid="{00000000-0005-0000-0000-0000341B0000}"/>
    <cellStyle name="Comma 9 2 3 3 2" xfId="12508" xr:uid="{3762A2BD-87B0-4070-9D2F-0843D65321AC}"/>
    <cellStyle name="Comma 9 2 3 4" xfId="6918" xr:uid="{00000000-0005-0000-0000-0000351B0000}"/>
    <cellStyle name="Comma 9 2 3 5" xfId="12506" xr:uid="{62706B75-F902-401F-959A-B4C4C312BED0}"/>
    <cellStyle name="Comma 9 2 4" xfId="6919" xr:uid="{00000000-0005-0000-0000-0000361B0000}"/>
    <cellStyle name="Comma 9 2 4 2" xfId="6920" xr:uid="{00000000-0005-0000-0000-0000371B0000}"/>
    <cellStyle name="Comma 9 2 4 2 2" xfId="12510" xr:uid="{2A5BBDE5-931C-4339-88F1-B6EB47177AE3}"/>
    <cellStyle name="Comma 9 2 4 3" xfId="6921" xr:uid="{00000000-0005-0000-0000-0000381B0000}"/>
    <cellStyle name="Comma 9 2 4 3 2" xfId="12511" xr:uid="{45386132-1D06-4D05-890B-FA8DE84227A8}"/>
    <cellStyle name="Comma 9 2 4 4" xfId="6922" xr:uid="{00000000-0005-0000-0000-0000391B0000}"/>
    <cellStyle name="Comma 9 2 4 5" xfId="12509" xr:uid="{111293BA-2636-4A13-A8B3-5B8BA4B38464}"/>
    <cellStyle name="Comma 9 2 5" xfId="6923" xr:uid="{00000000-0005-0000-0000-00003A1B0000}"/>
    <cellStyle name="Comma 9 2 5 2" xfId="6924" xr:uid="{00000000-0005-0000-0000-00003B1B0000}"/>
    <cellStyle name="Comma 9 2 5 2 2" xfId="12513" xr:uid="{88686F62-1E3D-43B2-BC1A-8851B22331D1}"/>
    <cellStyle name="Comma 9 2 5 3" xfId="6925" xr:uid="{00000000-0005-0000-0000-00003C1B0000}"/>
    <cellStyle name="Comma 9 2 5 3 2" xfId="12514" xr:uid="{A8BBC2B9-2C88-4FDF-8B81-C0009B330769}"/>
    <cellStyle name="Comma 9 2 5 4" xfId="6926" xr:uid="{00000000-0005-0000-0000-00003D1B0000}"/>
    <cellStyle name="Comma 9 2 5 5" xfId="12512" xr:uid="{42A56971-7935-4031-A503-F4878238F6A5}"/>
    <cellStyle name="Comma 9 2 6" xfId="6927" xr:uid="{00000000-0005-0000-0000-00003E1B0000}"/>
    <cellStyle name="Comma 9 2 6 2" xfId="6928" xr:uid="{00000000-0005-0000-0000-00003F1B0000}"/>
    <cellStyle name="Comma 9 2 6 2 2" xfId="12516" xr:uid="{8E51607C-2665-4C31-8C12-C455C9B9358A}"/>
    <cellStyle name="Comma 9 2 6 3" xfId="6929" xr:uid="{00000000-0005-0000-0000-0000401B0000}"/>
    <cellStyle name="Comma 9 2 6 3 2" xfId="12517" xr:uid="{2FE17B2F-2188-4DBC-BEE4-EDC821800A88}"/>
    <cellStyle name="Comma 9 2 6 4" xfId="6930" xr:uid="{00000000-0005-0000-0000-0000411B0000}"/>
    <cellStyle name="Comma 9 2 6 5" xfId="12515" xr:uid="{27CF65BE-415D-4842-B9E2-11AC64FDB8B4}"/>
    <cellStyle name="Comma 9 2 7" xfId="6931" xr:uid="{00000000-0005-0000-0000-0000421B0000}"/>
    <cellStyle name="Comma 9 2 7 2" xfId="6932" xr:uid="{00000000-0005-0000-0000-0000431B0000}"/>
    <cellStyle name="Comma 9 2 7 2 2" xfId="12519" xr:uid="{4D1AEBDB-7C6F-4892-9D07-BFC7FC01E22C}"/>
    <cellStyle name="Comma 9 2 7 3" xfId="6933" xr:uid="{00000000-0005-0000-0000-0000441B0000}"/>
    <cellStyle name="Comma 9 2 7 3 2" xfId="12520" xr:uid="{AC044E28-9CBA-4728-A731-A8DF98A2909A}"/>
    <cellStyle name="Comma 9 2 7 4" xfId="6934" xr:uid="{00000000-0005-0000-0000-0000451B0000}"/>
    <cellStyle name="Comma 9 2 7 5" xfId="12518" xr:uid="{739C2F82-A8BE-4046-ACDA-2071DA69E416}"/>
    <cellStyle name="Comma 9 2 8" xfId="6935" xr:uid="{00000000-0005-0000-0000-0000461B0000}"/>
    <cellStyle name="Comma 9 2 8 2" xfId="6936" xr:uid="{00000000-0005-0000-0000-0000471B0000}"/>
    <cellStyle name="Comma 9 2 8 2 2" xfId="12522" xr:uid="{ED7809FF-CC6A-481D-ACD4-2F0887FA7F4B}"/>
    <cellStyle name="Comma 9 2 8 3" xfId="6937" xr:uid="{00000000-0005-0000-0000-0000481B0000}"/>
    <cellStyle name="Comma 9 2 8 3 2" xfId="12523" xr:uid="{6FC23722-3F7F-45E0-963C-FAB0CF8DC3C4}"/>
    <cellStyle name="Comma 9 2 8 4" xfId="6938" xr:uid="{00000000-0005-0000-0000-0000491B0000}"/>
    <cellStyle name="Comma 9 2 8 5" xfId="12521" xr:uid="{7DF30B2C-C908-4CC8-B882-EBAADDDB8EFC}"/>
    <cellStyle name="Comma 9 2 9" xfId="6939" xr:uid="{00000000-0005-0000-0000-00004A1B0000}"/>
    <cellStyle name="Comma 9 2 9 2" xfId="6940" xr:uid="{00000000-0005-0000-0000-00004B1B0000}"/>
    <cellStyle name="Comma 9 2 9 2 2" xfId="12525" xr:uid="{516825AD-A3F7-486D-96AB-4380B10446EB}"/>
    <cellStyle name="Comma 9 2 9 3" xfId="6941" xr:uid="{00000000-0005-0000-0000-00004C1B0000}"/>
    <cellStyle name="Comma 9 2 9 4" xfId="12524" xr:uid="{FA1892D6-78B1-401D-8CDC-C87D8756B537}"/>
    <cellStyle name="Comma 9 3" xfId="6942" xr:uid="{00000000-0005-0000-0000-00004D1B0000}"/>
    <cellStyle name="Comma 9 3 2" xfId="6943" xr:uid="{00000000-0005-0000-0000-00004E1B0000}"/>
    <cellStyle name="Comma 9 3 2 2" xfId="12527" xr:uid="{C6B0712C-F492-42D7-8AB9-3DCCB9E8C4A0}"/>
    <cellStyle name="Comma 9 3 3" xfId="6944" xr:uid="{00000000-0005-0000-0000-00004F1B0000}"/>
    <cellStyle name="Comma 9 3 4" xfId="12526" xr:uid="{E1CD81B1-271B-47F4-80E2-36C26BEC1AE9}"/>
    <cellStyle name="Comma 9 4" xfId="6945" xr:uid="{00000000-0005-0000-0000-0000501B0000}"/>
    <cellStyle name="Comma 9 5" xfId="12499" xr:uid="{B6B5C96E-1656-4075-A063-5E4CC086CD5A}"/>
    <cellStyle name="Currency 2" xfId="6946" xr:uid="{00000000-0005-0000-0000-0000511B0000}"/>
    <cellStyle name="Currency 2 10" xfId="6947" xr:uid="{00000000-0005-0000-0000-0000521B0000}"/>
    <cellStyle name="Currency 2 11" xfId="6948" xr:uid="{00000000-0005-0000-0000-0000531B0000}"/>
    <cellStyle name="Currency 2 12" xfId="6949" xr:uid="{00000000-0005-0000-0000-0000541B0000}"/>
    <cellStyle name="Currency 2 2" xfId="6950" xr:uid="{00000000-0005-0000-0000-0000551B0000}"/>
    <cellStyle name="Currency 2 2 2" xfId="6951" xr:uid="{00000000-0005-0000-0000-0000561B0000}"/>
    <cellStyle name="Currency 2 2 3" xfId="6952" xr:uid="{00000000-0005-0000-0000-0000571B0000}"/>
    <cellStyle name="Currency 2 2 4" xfId="6953" xr:uid="{00000000-0005-0000-0000-0000581B0000}"/>
    <cellStyle name="Currency 2 3" xfId="6954" xr:uid="{00000000-0005-0000-0000-0000591B0000}"/>
    <cellStyle name="Currency 2 3 2" xfId="6955" xr:uid="{00000000-0005-0000-0000-00005A1B0000}"/>
    <cellStyle name="Currency 2 3 3" xfId="6956" xr:uid="{00000000-0005-0000-0000-00005B1B0000}"/>
    <cellStyle name="Currency 2 3 4" xfId="6957" xr:uid="{00000000-0005-0000-0000-00005C1B0000}"/>
    <cellStyle name="Currency 2 4" xfId="6958" xr:uid="{00000000-0005-0000-0000-00005D1B0000}"/>
    <cellStyle name="Currency 2 4 2" xfId="6959" xr:uid="{00000000-0005-0000-0000-00005E1B0000}"/>
    <cellStyle name="Currency 2 4 3" xfId="6960" xr:uid="{00000000-0005-0000-0000-00005F1B0000}"/>
    <cellStyle name="Currency 2 4 4" xfId="6961" xr:uid="{00000000-0005-0000-0000-0000601B0000}"/>
    <cellStyle name="Currency 2 5" xfId="6962" xr:uid="{00000000-0005-0000-0000-0000611B0000}"/>
    <cellStyle name="Currency 2 5 2" xfId="6963" xr:uid="{00000000-0005-0000-0000-0000621B0000}"/>
    <cellStyle name="Currency 2 5 3" xfId="6964" xr:uid="{00000000-0005-0000-0000-0000631B0000}"/>
    <cellStyle name="Currency 2 5 4" xfId="6965" xr:uid="{00000000-0005-0000-0000-0000641B0000}"/>
    <cellStyle name="Currency 2 6" xfId="6966" xr:uid="{00000000-0005-0000-0000-0000651B0000}"/>
    <cellStyle name="Currency 2 6 2" xfId="6967" xr:uid="{00000000-0005-0000-0000-0000661B0000}"/>
    <cellStyle name="Currency 2 6 3" xfId="6968" xr:uid="{00000000-0005-0000-0000-0000671B0000}"/>
    <cellStyle name="Currency 2 6 4" xfId="6969" xr:uid="{00000000-0005-0000-0000-0000681B0000}"/>
    <cellStyle name="Currency 2 7" xfId="6970" xr:uid="{00000000-0005-0000-0000-0000691B0000}"/>
    <cellStyle name="Currency 2 7 2" xfId="6971" xr:uid="{00000000-0005-0000-0000-00006A1B0000}"/>
    <cellStyle name="Currency 2 7 3" xfId="6972" xr:uid="{00000000-0005-0000-0000-00006B1B0000}"/>
    <cellStyle name="Currency 2 7 4" xfId="6973" xr:uid="{00000000-0005-0000-0000-00006C1B0000}"/>
    <cellStyle name="Currency 2 8" xfId="6974" xr:uid="{00000000-0005-0000-0000-00006D1B0000}"/>
    <cellStyle name="Currency 2 8 2" xfId="6975" xr:uid="{00000000-0005-0000-0000-00006E1B0000}"/>
    <cellStyle name="Currency 2 8 3" xfId="6976" xr:uid="{00000000-0005-0000-0000-00006F1B0000}"/>
    <cellStyle name="Currency 2 8 4" xfId="6977" xr:uid="{00000000-0005-0000-0000-0000701B0000}"/>
    <cellStyle name="Currency 2 9" xfId="6978" xr:uid="{00000000-0005-0000-0000-0000711B0000}"/>
    <cellStyle name="Currency 2 9 2" xfId="6979" xr:uid="{00000000-0005-0000-0000-0000721B0000}"/>
    <cellStyle name="Currency 2 9 3" xfId="6980" xr:uid="{00000000-0005-0000-0000-0000731B0000}"/>
    <cellStyle name="Currency 2 9 4" xfId="6981" xr:uid="{00000000-0005-0000-0000-0000741B0000}"/>
    <cellStyle name="Currency 3" xfId="6982" xr:uid="{00000000-0005-0000-0000-0000751B0000}"/>
    <cellStyle name="Currency 3 2" xfId="6983" xr:uid="{00000000-0005-0000-0000-0000761B0000}"/>
    <cellStyle name="Currency 3 3" xfId="12528" xr:uid="{162CFF6B-0845-4624-9D71-8EDBFEEE5ABD}"/>
    <cellStyle name="Hyperlink 2" xfId="6984" xr:uid="{00000000-0005-0000-0000-0000771B0000}"/>
    <cellStyle name="Hyperlink 2 2" xfId="6985" xr:uid="{00000000-0005-0000-0000-0000781B0000}"/>
    <cellStyle name="Hyperlink 3" xfId="6986" xr:uid="{00000000-0005-0000-0000-0000791B0000}"/>
    <cellStyle name="Hyperlink 3 2" xfId="6987" xr:uid="{00000000-0005-0000-0000-00007A1B0000}"/>
    <cellStyle name="Input" xfId="1" builtinId="20"/>
    <cellStyle name="Input 2" xfId="6988" xr:uid="{00000000-0005-0000-0000-00007B1B0000}"/>
    <cellStyle name="Neutral 2" xfId="6989" xr:uid="{00000000-0005-0000-0000-00007C1B0000}"/>
    <cellStyle name="Neutral 2 2" xfId="6990" xr:uid="{00000000-0005-0000-0000-00007D1B0000}"/>
    <cellStyle name="Normal" xfId="0" builtinId="0"/>
    <cellStyle name="Normal 10" xfId="6991" xr:uid="{00000000-0005-0000-0000-00007E1B0000}"/>
    <cellStyle name="Normal 10 2" xfId="6992" xr:uid="{00000000-0005-0000-0000-00007F1B0000}"/>
    <cellStyle name="Normal 10 2 2" xfId="6993" xr:uid="{00000000-0005-0000-0000-0000801B0000}"/>
    <cellStyle name="Normal 10 2 2 2 5" xfId="6994" xr:uid="{00000000-0005-0000-0000-0000811B0000}"/>
    <cellStyle name="Normal 10 2 2 2 5 2" xfId="6995" xr:uid="{00000000-0005-0000-0000-0000821B0000}"/>
    <cellStyle name="Normal 10 3" xfId="6996" xr:uid="{00000000-0005-0000-0000-0000831B0000}"/>
    <cellStyle name="Normal 10 3 2" xfId="6997" xr:uid="{00000000-0005-0000-0000-0000841B0000}"/>
    <cellStyle name="Normal 10 4" xfId="6998" xr:uid="{00000000-0005-0000-0000-0000851B0000}"/>
    <cellStyle name="Normal 10 4 2" xfId="6999" xr:uid="{00000000-0005-0000-0000-0000861B0000}"/>
    <cellStyle name="Normal 10 5" xfId="7000" xr:uid="{00000000-0005-0000-0000-0000871B0000}"/>
    <cellStyle name="Normal 10 5 2" xfId="7001" xr:uid="{00000000-0005-0000-0000-0000881B0000}"/>
    <cellStyle name="Normal 10 5 2 2" xfId="7002" xr:uid="{00000000-0005-0000-0000-0000891B0000}"/>
    <cellStyle name="Normal 10 5 2 3" xfId="12531" xr:uid="{096F4AAA-B346-4AC4-94C6-ECA2B7590B47}"/>
    <cellStyle name="Normal 10 5 3" xfId="7003" xr:uid="{00000000-0005-0000-0000-00008A1B0000}"/>
    <cellStyle name="Normal 10 5 4" xfId="12530" xr:uid="{FB5C095B-9986-47C8-ADD2-AA948D81A051}"/>
    <cellStyle name="Normal 10 6" xfId="7004" xr:uid="{00000000-0005-0000-0000-00008B1B0000}"/>
    <cellStyle name="Normal 10 6 2" xfId="7005" xr:uid="{00000000-0005-0000-0000-00008C1B0000}"/>
    <cellStyle name="Normal 10 6 3" xfId="12532" xr:uid="{CC0C20CD-EA1B-4CD2-A7F3-2D281CCEEC78}"/>
    <cellStyle name="Normal 10 7" xfId="7006" xr:uid="{00000000-0005-0000-0000-00008D1B0000}"/>
    <cellStyle name="Normal 10 8" xfId="12529" xr:uid="{CD30C960-52D5-484A-A2CC-F34B5BBB3E3F}"/>
    <cellStyle name="Normal 11" xfId="7007" xr:uid="{00000000-0005-0000-0000-00008E1B0000}"/>
    <cellStyle name="Normal 11 2" xfId="7008" xr:uid="{00000000-0005-0000-0000-00008F1B0000}"/>
    <cellStyle name="Normal 11 2 2" xfId="7009" xr:uid="{00000000-0005-0000-0000-0000901B0000}"/>
    <cellStyle name="Normal 11 3" xfId="7010" xr:uid="{00000000-0005-0000-0000-0000911B0000}"/>
    <cellStyle name="Normal 11 3 2" xfId="7011" xr:uid="{00000000-0005-0000-0000-0000921B0000}"/>
    <cellStyle name="Normal 11 4" xfId="7012" xr:uid="{00000000-0005-0000-0000-0000931B0000}"/>
    <cellStyle name="Normal 11 4 2" xfId="7013" xr:uid="{00000000-0005-0000-0000-0000941B0000}"/>
    <cellStyle name="Normal 11 5" xfId="7014" xr:uid="{00000000-0005-0000-0000-0000951B0000}"/>
    <cellStyle name="Normal 11 5 2" xfId="7015" xr:uid="{00000000-0005-0000-0000-0000961B0000}"/>
    <cellStyle name="Normal 11 5 2 2" xfId="7016" xr:uid="{00000000-0005-0000-0000-0000971B0000}"/>
    <cellStyle name="Normal 11 5 2 3" xfId="12535" xr:uid="{19EB6618-DDEF-469F-B0FF-A07731FBD967}"/>
    <cellStyle name="Normal 11 5 3" xfId="7017" xr:uid="{00000000-0005-0000-0000-0000981B0000}"/>
    <cellStyle name="Normal 11 5 4" xfId="12534" xr:uid="{18F71DE6-24D9-4861-A889-9B8ACA7C86F3}"/>
    <cellStyle name="Normal 11 6" xfId="7018" xr:uid="{00000000-0005-0000-0000-0000991B0000}"/>
    <cellStyle name="Normal 11 6 2" xfId="7019" xr:uid="{00000000-0005-0000-0000-00009A1B0000}"/>
    <cellStyle name="Normal 11 6 3" xfId="12536" xr:uid="{B372CB76-C87C-4A24-B4EA-C887AE2629C2}"/>
    <cellStyle name="Normal 11 7" xfId="7020" xr:uid="{00000000-0005-0000-0000-00009B1B0000}"/>
    <cellStyle name="Normal 11 8" xfId="12533" xr:uid="{38EC5E55-7135-432C-A543-7D4F3A859936}"/>
    <cellStyle name="Normal 12" xfId="7021" xr:uid="{00000000-0005-0000-0000-00009C1B0000}"/>
    <cellStyle name="Normal 12 2" xfId="7022" xr:uid="{00000000-0005-0000-0000-00009D1B0000}"/>
    <cellStyle name="Normal 12 2 2" xfId="7023" xr:uid="{00000000-0005-0000-0000-00009E1B0000}"/>
    <cellStyle name="Normal 12 2 2 2" xfId="7024" xr:uid="{00000000-0005-0000-0000-00009F1B0000}"/>
    <cellStyle name="Normal 12 2 2 2 2" xfId="7025" xr:uid="{00000000-0005-0000-0000-0000A01B0000}"/>
    <cellStyle name="Normal 12 2 2 2 3" xfId="12540" xr:uid="{8EA8199C-65B5-4C42-A7DC-7716485CA09F}"/>
    <cellStyle name="Normal 12 2 2 3" xfId="7026" xr:uid="{00000000-0005-0000-0000-0000A11B0000}"/>
    <cellStyle name="Normal 12 2 2 4" xfId="12539" xr:uid="{14F7AA1A-BEC7-4989-B6FC-85750B8AFCC6}"/>
    <cellStyle name="Normal 12 2 3" xfId="7027" xr:uid="{00000000-0005-0000-0000-0000A21B0000}"/>
    <cellStyle name="Normal 12 2 3 2" xfId="7028" xr:uid="{00000000-0005-0000-0000-0000A31B0000}"/>
    <cellStyle name="Normal 12 2 3 3" xfId="12541" xr:uid="{D15DC173-022F-4C7A-A13D-35B89EA2D7BF}"/>
    <cellStyle name="Normal 12 2 4" xfId="7029" xr:uid="{00000000-0005-0000-0000-0000A41B0000}"/>
    <cellStyle name="Normal 12 2 5" xfId="12538" xr:uid="{724A23B0-D0B8-4A6D-9C90-4B03E398B12D}"/>
    <cellStyle name="Normal 12 3" xfId="7030" xr:uid="{00000000-0005-0000-0000-0000A51B0000}"/>
    <cellStyle name="Normal 12 3 2" xfId="7031" xr:uid="{00000000-0005-0000-0000-0000A61B0000}"/>
    <cellStyle name="Normal 12 4" xfId="7032" xr:uid="{00000000-0005-0000-0000-0000A71B0000}"/>
    <cellStyle name="Normal 12 4 2" xfId="7033" xr:uid="{00000000-0005-0000-0000-0000A81B0000}"/>
    <cellStyle name="Normal 12 5" xfId="7034" xr:uid="{00000000-0005-0000-0000-0000A91B0000}"/>
    <cellStyle name="Normal 12 5 2" xfId="7035" xr:uid="{00000000-0005-0000-0000-0000AA1B0000}"/>
    <cellStyle name="Normal 12 5 2 2" xfId="7036" xr:uid="{00000000-0005-0000-0000-0000AB1B0000}"/>
    <cellStyle name="Normal 12 5 2 3" xfId="12543" xr:uid="{56BD71F2-1266-4899-9A70-CE526F468E8A}"/>
    <cellStyle name="Normal 12 5 3" xfId="7037" xr:uid="{00000000-0005-0000-0000-0000AC1B0000}"/>
    <cellStyle name="Normal 12 5 4" xfId="12542" xr:uid="{FDEE5DD2-996D-471B-A2B3-9EA8099FBE8D}"/>
    <cellStyle name="Normal 12 6" xfId="7038" xr:uid="{00000000-0005-0000-0000-0000AD1B0000}"/>
    <cellStyle name="Normal 12 6 2" xfId="7039" xr:uid="{00000000-0005-0000-0000-0000AE1B0000}"/>
    <cellStyle name="Normal 12 6 3" xfId="12544" xr:uid="{9F368091-FF1A-4DA0-8CBB-000FB5D8C0E2}"/>
    <cellStyle name="Normal 12 7" xfId="7040" xr:uid="{00000000-0005-0000-0000-0000AF1B0000}"/>
    <cellStyle name="Normal 12 8" xfId="12537" xr:uid="{19C4FA40-7809-4862-AFB0-0EDD12C5E85E}"/>
    <cellStyle name="Normal 13" xfId="7041" xr:uid="{00000000-0005-0000-0000-0000B01B0000}"/>
    <cellStyle name="Normal 13 2" xfId="7042" xr:uid="{00000000-0005-0000-0000-0000B11B0000}"/>
    <cellStyle name="Normal 13 2 2" xfId="7043" xr:uid="{00000000-0005-0000-0000-0000B21B0000}"/>
    <cellStyle name="Normal 13 3" xfId="7044" xr:uid="{00000000-0005-0000-0000-0000B31B0000}"/>
    <cellStyle name="Normal 13 3 2" xfId="7045" xr:uid="{00000000-0005-0000-0000-0000B41B0000}"/>
    <cellStyle name="Normal 13 3 2 2" xfId="7046" xr:uid="{00000000-0005-0000-0000-0000B51B0000}"/>
    <cellStyle name="Normal 13 3 2 3" xfId="12547" xr:uid="{4C7866CB-822D-40AC-AD0F-68BFF86E9DD8}"/>
    <cellStyle name="Normal 13 3 3" xfId="7047" xr:uid="{00000000-0005-0000-0000-0000B61B0000}"/>
    <cellStyle name="Normal 13 3 4" xfId="12546" xr:uid="{6C7350BF-8DBE-4564-9B6A-D322E396A551}"/>
    <cellStyle name="Normal 13 4" xfId="7048" xr:uid="{00000000-0005-0000-0000-0000B71B0000}"/>
    <cellStyle name="Normal 13 4 2" xfId="7049" xr:uid="{00000000-0005-0000-0000-0000B81B0000}"/>
    <cellStyle name="Normal 13 4 3" xfId="12548" xr:uid="{BED6371B-CE44-403D-9587-BE2BE6017746}"/>
    <cellStyle name="Normal 13 5" xfId="7050" xr:uid="{00000000-0005-0000-0000-0000B91B0000}"/>
    <cellStyle name="Normal 13 6" xfId="12545" xr:uid="{21AE68E6-4840-4FA8-8F8B-FF70D6750885}"/>
    <cellStyle name="Normal 14" xfId="7051" xr:uid="{00000000-0005-0000-0000-0000BA1B0000}"/>
    <cellStyle name="Normal 14 2" xfId="7052" xr:uid="{00000000-0005-0000-0000-0000BB1B0000}"/>
    <cellStyle name="Normal 14 2 2" xfId="7053" xr:uid="{00000000-0005-0000-0000-0000BC1B0000}"/>
    <cellStyle name="Normal 14 2 2 2" xfId="7054" xr:uid="{00000000-0005-0000-0000-0000BD1B0000}"/>
    <cellStyle name="Normal 14 2 2 2 2" xfId="7055" xr:uid="{00000000-0005-0000-0000-0000BE1B0000}"/>
    <cellStyle name="Normal 14 2 2 2 3" xfId="12552" xr:uid="{7B3C917F-31D8-4F08-8CF2-A4670F556472}"/>
    <cellStyle name="Normal 14 2 2 3" xfId="7056" xr:uid="{00000000-0005-0000-0000-0000BF1B0000}"/>
    <cellStyle name="Normal 14 2 2 4" xfId="12551" xr:uid="{111380E4-D46F-4857-BBD5-261848CDF31D}"/>
    <cellStyle name="Normal 14 2 3" xfId="7057" xr:uid="{00000000-0005-0000-0000-0000C01B0000}"/>
    <cellStyle name="Normal 14 2 3 2" xfId="7058" xr:uid="{00000000-0005-0000-0000-0000C11B0000}"/>
    <cellStyle name="Normal 14 2 3 3" xfId="12553" xr:uid="{9A605D7C-7611-4034-8858-8A5C3714720C}"/>
    <cellStyle name="Normal 14 2 4" xfId="7059" xr:uid="{00000000-0005-0000-0000-0000C21B0000}"/>
    <cellStyle name="Normal 14 2 5" xfId="12550" xr:uid="{65FD0F69-8869-4CC2-B933-2D88EB834A8D}"/>
    <cellStyle name="Normal 14 3" xfId="7060" xr:uid="{00000000-0005-0000-0000-0000C31B0000}"/>
    <cellStyle name="Normal 14 3 2" xfId="7061" xr:uid="{00000000-0005-0000-0000-0000C41B0000}"/>
    <cellStyle name="Normal 14 3 2 2" xfId="7062" xr:uid="{00000000-0005-0000-0000-0000C51B0000}"/>
    <cellStyle name="Normal 14 3 2 3" xfId="12555" xr:uid="{B0C3D4DF-46A8-4C32-9351-9253656C10A9}"/>
    <cellStyle name="Normal 14 3 3" xfId="7063" xr:uid="{00000000-0005-0000-0000-0000C61B0000}"/>
    <cellStyle name="Normal 14 3 4" xfId="12554" xr:uid="{794C13F9-724F-4E32-AA9E-6463AEED2167}"/>
    <cellStyle name="Normal 14 4" xfId="7064" xr:uid="{00000000-0005-0000-0000-0000C71B0000}"/>
    <cellStyle name="Normal 14 4 2" xfId="7065" xr:uid="{00000000-0005-0000-0000-0000C81B0000}"/>
    <cellStyle name="Normal 14 4 3" xfId="12556" xr:uid="{281D9003-7668-4765-BC48-C96D7A319B00}"/>
    <cellStyle name="Normal 14 5" xfId="7066" xr:uid="{00000000-0005-0000-0000-0000C91B0000}"/>
    <cellStyle name="Normal 14 6" xfId="12549" xr:uid="{92BDF7C9-7878-4B33-A569-B6B49BD2FA53}"/>
    <cellStyle name="Normal 15" xfId="7067" xr:uid="{00000000-0005-0000-0000-0000CA1B0000}"/>
    <cellStyle name="Normal 15 2" xfId="7068" xr:uid="{00000000-0005-0000-0000-0000CB1B0000}"/>
    <cellStyle name="Normal 15 2 2" xfId="7069" xr:uid="{00000000-0005-0000-0000-0000CC1B0000}"/>
    <cellStyle name="Normal 15 3" xfId="7070" xr:uid="{00000000-0005-0000-0000-0000CD1B0000}"/>
    <cellStyle name="Normal 15 3 2" xfId="7071" xr:uid="{00000000-0005-0000-0000-0000CE1B0000}"/>
    <cellStyle name="Normal 15 3 2 2" xfId="7072" xr:uid="{00000000-0005-0000-0000-0000CF1B0000}"/>
    <cellStyle name="Normal 15 3 2 3" xfId="12559" xr:uid="{9401A909-67D0-4952-B335-5215060C0B0E}"/>
    <cellStyle name="Normal 15 3 3" xfId="7073" xr:uid="{00000000-0005-0000-0000-0000D01B0000}"/>
    <cellStyle name="Normal 15 3 4" xfId="12558" xr:uid="{A38EDAB7-1719-4F79-A7F6-BEDC5811399B}"/>
    <cellStyle name="Normal 15 4" xfId="7074" xr:uid="{00000000-0005-0000-0000-0000D11B0000}"/>
    <cellStyle name="Normal 15 4 2" xfId="7075" xr:uid="{00000000-0005-0000-0000-0000D21B0000}"/>
    <cellStyle name="Normal 15 4 3" xfId="12560" xr:uid="{947AE3D4-0C0B-48AD-AC41-C9A22C463F8C}"/>
    <cellStyle name="Normal 15 5" xfId="7076" xr:uid="{00000000-0005-0000-0000-0000D31B0000}"/>
    <cellStyle name="Normal 15 6" xfId="12557" xr:uid="{BE38C321-DD29-4F30-8FEB-BF651D43E930}"/>
    <cellStyle name="Normal 16" xfId="7077" xr:uid="{00000000-0005-0000-0000-0000D41B0000}"/>
    <cellStyle name="Normal 16 2" xfId="7078" xr:uid="{00000000-0005-0000-0000-0000D51B0000}"/>
    <cellStyle name="Normal 16 2 2" xfId="7079" xr:uid="{00000000-0005-0000-0000-0000D61B0000}"/>
    <cellStyle name="Normal 16 2 2 2" xfId="7080" xr:uid="{00000000-0005-0000-0000-0000D71B0000}"/>
    <cellStyle name="Normal 16 2 2 3" xfId="12563" xr:uid="{AF694EDD-FBC8-4AD8-9F92-DDE878E1E31D}"/>
    <cellStyle name="Normal 16 2 3" xfId="7081" xr:uid="{00000000-0005-0000-0000-0000D81B0000}"/>
    <cellStyle name="Normal 16 2 4" xfId="12562" xr:uid="{2537EADF-EE02-409E-82FB-3ED77206511C}"/>
    <cellStyle name="Normal 16 3" xfId="7082" xr:uid="{00000000-0005-0000-0000-0000D91B0000}"/>
    <cellStyle name="Normal 16 3 2" xfId="7083" xr:uid="{00000000-0005-0000-0000-0000DA1B0000}"/>
    <cellStyle name="Normal 16 3 3" xfId="12564" xr:uid="{63B7AC70-0172-4C84-8E5F-CF718040630E}"/>
    <cellStyle name="Normal 16 4" xfId="7084" xr:uid="{00000000-0005-0000-0000-0000DB1B0000}"/>
    <cellStyle name="Normal 16 5" xfId="12561" xr:uid="{7394F66A-7E8A-4722-AAFF-567C6A2E5BBF}"/>
    <cellStyle name="Normal 17" xfId="7085" xr:uid="{00000000-0005-0000-0000-0000DC1B0000}"/>
    <cellStyle name="Normal 17 2" xfId="7086" xr:uid="{00000000-0005-0000-0000-0000DD1B0000}"/>
    <cellStyle name="Normal 17 2 2" xfId="7087" xr:uid="{00000000-0005-0000-0000-0000DE1B0000}"/>
    <cellStyle name="Normal 17 2 2 2" xfId="7088" xr:uid="{00000000-0005-0000-0000-0000DF1B0000}"/>
    <cellStyle name="Normal 17 2 2 3" xfId="12567" xr:uid="{FDAF09E1-90EE-4B4B-A6AF-47448ACD9C44}"/>
    <cellStyle name="Normal 17 2 3" xfId="7089" xr:uid="{00000000-0005-0000-0000-0000E01B0000}"/>
    <cellStyle name="Normal 17 2 4" xfId="12566" xr:uid="{49B81A51-8815-4216-9513-8FEDA01B214A}"/>
    <cellStyle name="Normal 17 3" xfId="7090" xr:uid="{00000000-0005-0000-0000-0000E11B0000}"/>
    <cellStyle name="Normal 17 3 2" xfId="7091" xr:uid="{00000000-0005-0000-0000-0000E21B0000}"/>
    <cellStyle name="Normal 17 3 3" xfId="12568" xr:uid="{B59E9DA8-8AAB-477F-90C5-3CBB7BEFDFE5}"/>
    <cellStyle name="Normal 17 4" xfId="7092" xr:uid="{00000000-0005-0000-0000-0000E31B0000}"/>
    <cellStyle name="Normal 17 5" xfId="12565" xr:uid="{1375B061-2BB7-4449-BC90-503B6473E673}"/>
    <cellStyle name="Normal 18" xfId="7093" xr:uid="{00000000-0005-0000-0000-0000E41B0000}"/>
    <cellStyle name="Normal 18 2" xfId="7094" xr:uid="{00000000-0005-0000-0000-0000E51B0000}"/>
    <cellStyle name="Normal 18 2 2" xfId="7095" xr:uid="{00000000-0005-0000-0000-0000E61B0000}"/>
    <cellStyle name="Normal 18 2 2 2" xfId="7096" xr:uid="{00000000-0005-0000-0000-0000E71B0000}"/>
    <cellStyle name="Normal 18 2 2 3" xfId="12571" xr:uid="{8674D222-F304-4BDD-91BF-3B607BE54F41}"/>
    <cellStyle name="Normal 18 2 3" xfId="7097" xr:uid="{00000000-0005-0000-0000-0000E81B0000}"/>
    <cellStyle name="Normal 18 2 4" xfId="12570" xr:uid="{4A3BD7C6-D787-4861-B3A8-243B10F6D5D1}"/>
    <cellStyle name="Normal 18 3" xfId="7098" xr:uid="{00000000-0005-0000-0000-0000E91B0000}"/>
    <cellStyle name="Normal 18 3 2" xfId="7099" xr:uid="{00000000-0005-0000-0000-0000EA1B0000}"/>
    <cellStyle name="Normal 18 3 3" xfId="12572" xr:uid="{90BE0A16-3154-41EA-A2F8-D63AC93304C3}"/>
    <cellStyle name="Normal 18 4" xfId="7100" xr:uid="{00000000-0005-0000-0000-0000EB1B0000}"/>
    <cellStyle name="Normal 18 5" xfId="12569" xr:uid="{B10F7DD4-7BBD-4F93-A6EB-EE4AC0469913}"/>
    <cellStyle name="Normal 19" xfId="7101" xr:uid="{00000000-0005-0000-0000-0000EC1B0000}"/>
    <cellStyle name="Normal 19 2" xfId="7102" xr:uid="{00000000-0005-0000-0000-0000ED1B0000}"/>
    <cellStyle name="Normal 19 2 2" xfId="7103" xr:uid="{00000000-0005-0000-0000-0000EE1B0000}"/>
    <cellStyle name="Normal 19 2 2 2" xfId="7104" xr:uid="{00000000-0005-0000-0000-0000EF1B0000}"/>
    <cellStyle name="Normal 19 2 2 3" xfId="12575" xr:uid="{8DD9877F-FC0F-4571-9A64-B61CBEECE6FF}"/>
    <cellStyle name="Normal 19 2 3" xfId="7105" xr:uid="{00000000-0005-0000-0000-0000F01B0000}"/>
    <cellStyle name="Normal 19 2 4" xfId="12574" xr:uid="{EB775B1B-319B-4364-A165-98B781301C99}"/>
    <cellStyle name="Normal 19 3" xfId="7106" xr:uid="{00000000-0005-0000-0000-0000F11B0000}"/>
    <cellStyle name="Normal 19 3 2" xfId="7107" xr:uid="{00000000-0005-0000-0000-0000F21B0000}"/>
    <cellStyle name="Normal 19 3 3" xfId="12576" xr:uid="{8FCB102E-0B7F-46D7-A0DC-31EAA920EB6F}"/>
    <cellStyle name="Normal 19 4" xfId="7108" xr:uid="{00000000-0005-0000-0000-0000F31B0000}"/>
    <cellStyle name="Normal 19 5" xfId="12573" xr:uid="{81634065-B98F-4F58-A125-209627AB5746}"/>
    <cellStyle name="Normal 2" xfId="7109" xr:uid="{00000000-0005-0000-0000-0000F41B0000}"/>
    <cellStyle name="Normal 2 10" xfId="7110" xr:uid="{00000000-0005-0000-0000-0000F51B0000}"/>
    <cellStyle name="Normal 2 10 2" xfId="7111" xr:uid="{00000000-0005-0000-0000-0000F61B0000}"/>
    <cellStyle name="Normal 2 10 2 2" xfId="7112" xr:uid="{00000000-0005-0000-0000-0000F71B0000}"/>
    <cellStyle name="Normal 2 10 2 2 2" xfId="7113" xr:uid="{00000000-0005-0000-0000-0000F81B0000}"/>
    <cellStyle name="Normal 2 10 2 2 3" xfId="12579" xr:uid="{7D7153D9-D911-4B81-9AAF-2D1A74B13D09}"/>
    <cellStyle name="Normal 2 10 2 3" xfId="7114" xr:uid="{00000000-0005-0000-0000-0000F91B0000}"/>
    <cellStyle name="Normal 2 10 2 4" xfId="12578" xr:uid="{221F760E-107B-4DAE-9F89-C6DE5B1E15C5}"/>
    <cellStyle name="Normal 2 10 3" xfId="7115" xr:uid="{00000000-0005-0000-0000-0000FA1B0000}"/>
    <cellStyle name="Normal 2 10 3 2" xfId="7116" xr:uid="{00000000-0005-0000-0000-0000FB1B0000}"/>
    <cellStyle name="Normal 2 10 3 3" xfId="12580" xr:uid="{4E613D61-D90B-431E-B720-6B7DF8D60B3D}"/>
    <cellStyle name="Normal 2 10 4" xfId="7117" xr:uid="{00000000-0005-0000-0000-0000FC1B0000}"/>
    <cellStyle name="Normal 2 10 5" xfId="12577" xr:uid="{AA483D5B-CD55-4988-BDE2-8AFA1E6FDF9A}"/>
    <cellStyle name="Normal 2 11" xfId="7118" xr:uid="{00000000-0005-0000-0000-0000FD1B0000}"/>
    <cellStyle name="Normal 2 11 2" xfId="7119" xr:uid="{00000000-0005-0000-0000-0000FE1B0000}"/>
    <cellStyle name="Normal 2 12" xfId="7120" xr:uid="{00000000-0005-0000-0000-0000FF1B0000}"/>
    <cellStyle name="Normal 2 12 2" xfId="7121" xr:uid="{00000000-0005-0000-0000-0000001C0000}"/>
    <cellStyle name="Normal 2 13" xfId="7122" xr:uid="{00000000-0005-0000-0000-0000011C0000}"/>
    <cellStyle name="Normal 2 13 2" xfId="7123" xr:uid="{00000000-0005-0000-0000-0000021C0000}"/>
    <cellStyle name="Normal 2 14" xfId="7124" xr:uid="{00000000-0005-0000-0000-0000031C0000}"/>
    <cellStyle name="Normal 2 14 2" xfId="7125" xr:uid="{00000000-0005-0000-0000-0000041C0000}"/>
    <cellStyle name="Normal 2 15" xfId="7126" xr:uid="{00000000-0005-0000-0000-0000051C0000}"/>
    <cellStyle name="Normal 2 15 2" xfId="7127" xr:uid="{00000000-0005-0000-0000-0000061C0000}"/>
    <cellStyle name="Normal 2 15 2 2" xfId="7128" xr:uid="{00000000-0005-0000-0000-0000071C0000}"/>
    <cellStyle name="Normal 2 15 2 2 2" xfId="7129" xr:uid="{00000000-0005-0000-0000-0000081C0000}"/>
    <cellStyle name="Normal 2 15 2 2 3" xfId="12583" xr:uid="{1388975E-E279-42CB-96E5-781FBF61C7DA}"/>
    <cellStyle name="Normal 2 15 2 3" xfId="7130" xr:uid="{00000000-0005-0000-0000-0000091C0000}"/>
    <cellStyle name="Normal 2 15 2 4" xfId="12582" xr:uid="{96A44DF9-600B-43BF-AA26-C747CC6EAB63}"/>
    <cellStyle name="Normal 2 15 3" xfId="7131" xr:uid="{00000000-0005-0000-0000-00000A1C0000}"/>
    <cellStyle name="Normal 2 15 3 2" xfId="7132" xr:uid="{00000000-0005-0000-0000-00000B1C0000}"/>
    <cellStyle name="Normal 2 15 3 3" xfId="12584" xr:uid="{45630F74-A05E-4A6D-9618-61C0A024854B}"/>
    <cellStyle name="Normal 2 15 4" xfId="7133" xr:uid="{00000000-0005-0000-0000-00000C1C0000}"/>
    <cellStyle name="Normal 2 15 5" xfId="12581" xr:uid="{3CF23D1B-ACCA-414B-8C4C-F71178D29880}"/>
    <cellStyle name="Normal 2 16" xfId="7134" xr:uid="{00000000-0005-0000-0000-00000D1C0000}"/>
    <cellStyle name="Normal 2 16 2" xfId="7135" xr:uid="{00000000-0005-0000-0000-00000E1C0000}"/>
    <cellStyle name="Normal 2 16 2 2" xfId="7136" xr:uid="{00000000-0005-0000-0000-00000F1C0000}"/>
    <cellStyle name="Normal 2 16 2 2 2" xfId="7137" xr:uid="{00000000-0005-0000-0000-0000101C0000}"/>
    <cellStyle name="Normal 2 16 2 2 3" xfId="12587" xr:uid="{3F6429DD-DA04-493F-9B07-645CF0F2AB1A}"/>
    <cellStyle name="Normal 2 16 2 3" xfId="7138" xr:uid="{00000000-0005-0000-0000-0000111C0000}"/>
    <cellStyle name="Normal 2 16 2 4" xfId="12586" xr:uid="{578967DB-99C7-44A6-B3B0-23E0B800DA97}"/>
    <cellStyle name="Normal 2 16 3" xfId="7139" xr:uid="{00000000-0005-0000-0000-0000121C0000}"/>
    <cellStyle name="Normal 2 16 3 2" xfId="7140" xr:uid="{00000000-0005-0000-0000-0000131C0000}"/>
    <cellStyle name="Normal 2 16 3 3" xfId="12588" xr:uid="{2713CBF2-5FE4-4618-83B0-758A19CF3339}"/>
    <cellStyle name="Normal 2 16 4" xfId="7141" xr:uid="{00000000-0005-0000-0000-0000141C0000}"/>
    <cellStyle name="Normal 2 16 5" xfId="12585" xr:uid="{B851828A-AC12-45B0-AE25-61DAF4F4D1D7}"/>
    <cellStyle name="Normal 2 17" xfId="7142" xr:uid="{00000000-0005-0000-0000-0000151C0000}"/>
    <cellStyle name="Normal 2 17 2" xfId="7143" xr:uid="{00000000-0005-0000-0000-0000161C0000}"/>
    <cellStyle name="Normal 2 17 2 2" xfId="7144" xr:uid="{00000000-0005-0000-0000-0000171C0000}"/>
    <cellStyle name="Normal 2 17 2 2 2" xfId="7145" xr:uid="{00000000-0005-0000-0000-0000181C0000}"/>
    <cellStyle name="Normal 2 17 2 2 3" xfId="12591" xr:uid="{CE9C64CA-D847-4264-A13E-996025108D1C}"/>
    <cellStyle name="Normal 2 17 2 3" xfId="7146" xr:uid="{00000000-0005-0000-0000-0000191C0000}"/>
    <cellStyle name="Normal 2 17 2 4" xfId="12590" xr:uid="{9ADF408B-CF78-4729-9B08-DA76CE58AE9C}"/>
    <cellStyle name="Normal 2 17 3" xfId="7147" xr:uid="{00000000-0005-0000-0000-00001A1C0000}"/>
    <cellStyle name="Normal 2 17 3 2" xfId="7148" xr:uid="{00000000-0005-0000-0000-00001B1C0000}"/>
    <cellStyle name="Normal 2 17 3 3" xfId="12592" xr:uid="{7B29B4F4-6494-48D4-BBDF-0E180F966A7B}"/>
    <cellStyle name="Normal 2 17 4" xfId="7149" xr:uid="{00000000-0005-0000-0000-00001C1C0000}"/>
    <cellStyle name="Normal 2 17 5" xfId="12589" xr:uid="{E265E342-6334-4D17-82B6-8071DAC84FA0}"/>
    <cellStyle name="Normal 2 18" xfId="7150" xr:uid="{00000000-0005-0000-0000-00001D1C0000}"/>
    <cellStyle name="Normal 2 18 2" xfId="7151" xr:uid="{00000000-0005-0000-0000-00001E1C0000}"/>
    <cellStyle name="Normal 2 19" xfId="7152" xr:uid="{00000000-0005-0000-0000-00001F1C0000}"/>
    <cellStyle name="Normal 2 19 2" xfId="7153" xr:uid="{00000000-0005-0000-0000-0000201C0000}"/>
    <cellStyle name="Normal 2 19 2 2" xfId="7154" xr:uid="{00000000-0005-0000-0000-0000211C0000}"/>
    <cellStyle name="Normal 2 19 2 2 2" xfId="7155" xr:uid="{00000000-0005-0000-0000-0000221C0000}"/>
    <cellStyle name="Normal 2 19 2 2 3" xfId="12595" xr:uid="{3B160D59-67BB-478B-BD7E-FF1671A5C4A3}"/>
    <cellStyle name="Normal 2 19 2 3" xfId="7156" xr:uid="{00000000-0005-0000-0000-0000231C0000}"/>
    <cellStyle name="Normal 2 19 2 4" xfId="12594" xr:uid="{05746DBC-D90B-4015-886C-CEA515075C21}"/>
    <cellStyle name="Normal 2 19 3" xfId="7157" xr:uid="{00000000-0005-0000-0000-0000241C0000}"/>
    <cellStyle name="Normal 2 19 3 2" xfId="7158" xr:uid="{00000000-0005-0000-0000-0000251C0000}"/>
    <cellStyle name="Normal 2 19 3 3" xfId="12596" xr:uid="{C978A625-4357-460A-BAB9-C17A82C329B7}"/>
    <cellStyle name="Normal 2 19 4" xfId="7159" xr:uid="{00000000-0005-0000-0000-0000261C0000}"/>
    <cellStyle name="Normal 2 19 5" xfId="12593" xr:uid="{25E1432D-5E10-48C5-B721-7596168DDFDD}"/>
    <cellStyle name="Normal 2 2" xfId="7160" xr:uid="{00000000-0005-0000-0000-0000271C0000}"/>
    <cellStyle name="Normal 2 2 10" xfId="7161" xr:uid="{00000000-0005-0000-0000-0000281C0000}"/>
    <cellStyle name="Normal 2 2 10 2" xfId="7162" xr:uid="{00000000-0005-0000-0000-0000291C0000}"/>
    <cellStyle name="Normal 2 2 11" xfId="7163" xr:uid="{00000000-0005-0000-0000-00002A1C0000}"/>
    <cellStyle name="Normal 2 2 11 2" xfId="7164" xr:uid="{00000000-0005-0000-0000-00002B1C0000}"/>
    <cellStyle name="Normal 2 2 12" xfId="7165" xr:uid="{00000000-0005-0000-0000-00002C1C0000}"/>
    <cellStyle name="Normal 2 2 12 2" xfId="7166" xr:uid="{00000000-0005-0000-0000-00002D1C0000}"/>
    <cellStyle name="Normal 2 2 13" xfId="7167" xr:uid="{00000000-0005-0000-0000-00002E1C0000}"/>
    <cellStyle name="Normal 2 2 13 2" xfId="7168" xr:uid="{00000000-0005-0000-0000-00002F1C0000}"/>
    <cellStyle name="Normal 2 2 14" xfId="7169" xr:uid="{00000000-0005-0000-0000-0000301C0000}"/>
    <cellStyle name="Normal 2 2 14 2" xfId="7170" xr:uid="{00000000-0005-0000-0000-0000311C0000}"/>
    <cellStyle name="Normal 2 2 15" xfId="7171" xr:uid="{00000000-0005-0000-0000-0000321C0000}"/>
    <cellStyle name="Normal 2 2 15 2" xfId="7172" xr:uid="{00000000-0005-0000-0000-0000331C0000}"/>
    <cellStyle name="Normal 2 2 16" xfId="7173" xr:uid="{00000000-0005-0000-0000-0000341C0000}"/>
    <cellStyle name="Normal 2 2 16 2" xfId="7174" xr:uid="{00000000-0005-0000-0000-0000351C0000}"/>
    <cellStyle name="Normal 2 2 17" xfId="7175" xr:uid="{00000000-0005-0000-0000-0000361C0000}"/>
    <cellStyle name="Normal 2 2 17 2" xfId="7176" xr:uid="{00000000-0005-0000-0000-0000371C0000}"/>
    <cellStyle name="Normal 2 2 18" xfId="7177" xr:uid="{00000000-0005-0000-0000-0000381C0000}"/>
    <cellStyle name="Normal 2 2 18 2" xfId="7178" xr:uid="{00000000-0005-0000-0000-0000391C0000}"/>
    <cellStyle name="Normal 2 2 19" xfId="7179" xr:uid="{00000000-0005-0000-0000-00003A1C0000}"/>
    <cellStyle name="Normal 2 2 19 2" xfId="7180" xr:uid="{00000000-0005-0000-0000-00003B1C0000}"/>
    <cellStyle name="Normal 2 2 2" xfId="7181" xr:uid="{00000000-0005-0000-0000-00003C1C0000}"/>
    <cellStyle name="Normal 2 2 2 10" xfId="12597" xr:uid="{52600E22-8C44-46FD-AB23-B7A5694A8B0D}"/>
    <cellStyle name="Normal 2 2 2 2" xfId="7182" xr:uid="{00000000-0005-0000-0000-00003D1C0000}"/>
    <cellStyle name="Normal 2 2 2 2 2" xfId="7183" xr:uid="{00000000-0005-0000-0000-00003E1C0000}"/>
    <cellStyle name="Normal 2 2 2 2 2 2" xfId="7184" xr:uid="{00000000-0005-0000-0000-00003F1C0000}"/>
    <cellStyle name="Normal 2 2 2 2 2 2 2" xfId="7185" xr:uid="{00000000-0005-0000-0000-0000401C0000}"/>
    <cellStyle name="Normal 2 2 2 2 2 2 3" xfId="12600" xr:uid="{688BF5EA-4A49-4C70-88FF-422A0FD17753}"/>
    <cellStyle name="Normal 2 2 2 2 2 3" xfId="7186" xr:uid="{00000000-0005-0000-0000-0000411C0000}"/>
    <cellStyle name="Normal 2 2 2 2 2 4" xfId="12599" xr:uid="{B884BE00-48C9-478F-9EEF-1587786A82DA}"/>
    <cellStyle name="Normal 2 2 2 2 3" xfId="7187" xr:uid="{00000000-0005-0000-0000-0000421C0000}"/>
    <cellStyle name="Normal 2 2 2 2 3 2" xfId="7188" xr:uid="{00000000-0005-0000-0000-0000431C0000}"/>
    <cellStyle name="Normal 2 2 2 2 3 3" xfId="12601" xr:uid="{9D43D158-BF54-492C-89E9-68ED0FA26019}"/>
    <cellStyle name="Normal 2 2 2 2 4" xfId="7189" xr:uid="{00000000-0005-0000-0000-0000441C0000}"/>
    <cellStyle name="Normal 2 2 2 2 5" xfId="12598" xr:uid="{D9DBDD74-737D-428B-A12C-19D016147A2F}"/>
    <cellStyle name="Normal 2 2 2 3" xfId="7190" xr:uid="{00000000-0005-0000-0000-0000451C0000}"/>
    <cellStyle name="Normal 2 2 2 3 2" xfId="7191" xr:uid="{00000000-0005-0000-0000-0000461C0000}"/>
    <cellStyle name="Normal 2 2 2 3 2 2" xfId="7192" xr:uid="{00000000-0005-0000-0000-0000471C0000}"/>
    <cellStyle name="Normal 2 2 2 3 2 2 2" xfId="7193" xr:uid="{00000000-0005-0000-0000-0000481C0000}"/>
    <cellStyle name="Normal 2 2 2 3 2 2 3" xfId="12604" xr:uid="{EECA4DAE-EAEC-43D5-A2B5-0876C1C1E405}"/>
    <cellStyle name="Normal 2 2 2 3 2 3" xfId="7194" xr:uid="{00000000-0005-0000-0000-0000491C0000}"/>
    <cellStyle name="Normal 2 2 2 3 2 4" xfId="12603" xr:uid="{AD2C5104-0DF4-4F05-9CF8-DDF491FB64D0}"/>
    <cellStyle name="Normal 2 2 2 3 3" xfId="7195" xr:uid="{00000000-0005-0000-0000-00004A1C0000}"/>
    <cellStyle name="Normal 2 2 2 3 3 2" xfId="7196" xr:uid="{00000000-0005-0000-0000-00004B1C0000}"/>
    <cellStyle name="Normal 2 2 2 3 3 3" xfId="12605" xr:uid="{27BBB45A-9F54-4525-9182-20CBDFC5E9E8}"/>
    <cellStyle name="Normal 2 2 2 3 4" xfId="7197" xr:uid="{00000000-0005-0000-0000-00004C1C0000}"/>
    <cellStyle name="Normal 2 2 2 3 5" xfId="12602" xr:uid="{D8931175-A767-4669-98B0-6B58018A65DF}"/>
    <cellStyle name="Normal 2 2 2 4" xfId="7198" xr:uid="{00000000-0005-0000-0000-00004D1C0000}"/>
    <cellStyle name="Normal 2 2 2 4 2" xfId="7199" xr:uid="{00000000-0005-0000-0000-00004E1C0000}"/>
    <cellStyle name="Normal 2 2 2 4 2 2" xfId="7200" xr:uid="{00000000-0005-0000-0000-00004F1C0000}"/>
    <cellStyle name="Normal 2 2 2 4 2 2 2" xfId="7201" xr:uid="{00000000-0005-0000-0000-0000501C0000}"/>
    <cellStyle name="Normal 2 2 2 4 2 2 3" xfId="12608" xr:uid="{BCC4465D-3773-4A89-B78A-BD66DE08FD32}"/>
    <cellStyle name="Normal 2 2 2 4 2 3" xfId="7202" xr:uid="{00000000-0005-0000-0000-0000511C0000}"/>
    <cellStyle name="Normal 2 2 2 4 2 4" xfId="12607" xr:uid="{B48925C3-D58B-4004-8674-160EE25B4716}"/>
    <cellStyle name="Normal 2 2 2 4 3" xfId="7203" xr:uid="{00000000-0005-0000-0000-0000521C0000}"/>
    <cellStyle name="Normal 2 2 2 4 3 2" xfId="7204" xr:uid="{00000000-0005-0000-0000-0000531C0000}"/>
    <cellStyle name="Normal 2 2 2 4 3 3" xfId="12609" xr:uid="{B9DF53E0-CF42-4374-B256-807DBE40DA77}"/>
    <cellStyle name="Normal 2 2 2 4 4" xfId="7205" xr:uid="{00000000-0005-0000-0000-0000541C0000}"/>
    <cellStyle name="Normal 2 2 2 4 5" xfId="12606" xr:uid="{50EA2A09-55C0-455D-8BB4-318F0B1B3221}"/>
    <cellStyle name="Normal 2 2 2 5" xfId="7206" xr:uid="{00000000-0005-0000-0000-0000551C0000}"/>
    <cellStyle name="Normal 2 2 2 5 2" xfId="7207" xr:uid="{00000000-0005-0000-0000-0000561C0000}"/>
    <cellStyle name="Normal 2 2 2 5 2 2" xfId="7208" xr:uid="{00000000-0005-0000-0000-0000571C0000}"/>
    <cellStyle name="Normal 2 2 2 5 2 2 2" xfId="7209" xr:uid="{00000000-0005-0000-0000-0000581C0000}"/>
    <cellStyle name="Normal 2 2 2 5 2 2 3" xfId="12612" xr:uid="{AB685093-C217-4605-B1B5-A6DD8F874EBC}"/>
    <cellStyle name="Normal 2 2 2 5 2 3" xfId="7210" xr:uid="{00000000-0005-0000-0000-0000591C0000}"/>
    <cellStyle name="Normal 2 2 2 5 2 4" xfId="12611" xr:uid="{B71909BF-FA9F-4EBE-8134-A820846F4945}"/>
    <cellStyle name="Normal 2 2 2 5 3" xfId="7211" xr:uid="{00000000-0005-0000-0000-00005A1C0000}"/>
    <cellStyle name="Normal 2 2 2 5 3 2" xfId="7212" xr:uid="{00000000-0005-0000-0000-00005B1C0000}"/>
    <cellStyle name="Normal 2 2 2 5 3 3" xfId="12613" xr:uid="{0B8E6D31-3F3D-4AF2-9C8F-D76890C839A0}"/>
    <cellStyle name="Normal 2 2 2 5 4" xfId="7213" xr:uid="{00000000-0005-0000-0000-00005C1C0000}"/>
    <cellStyle name="Normal 2 2 2 5 5" xfId="12610" xr:uid="{E63DEF6C-6C6C-4AF4-A726-D7BA904CAD33}"/>
    <cellStyle name="Normal 2 2 2 6" xfId="7214" xr:uid="{00000000-0005-0000-0000-00005D1C0000}"/>
    <cellStyle name="Normal 2 2 2 6 2" xfId="7215" xr:uid="{00000000-0005-0000-0000-00005E1C0000}"/>
    <cellStyle name="Normal 2 2 2 6 2 2" xfId="7216" xr:uid="{00000000-0005-0000-0000-00005F1C0000}"/>
    <cellStyle name="Normal 2 2 2 6 2 2 2" xfId="7217" xr:uid="{00000000-0005-0000-0000-0000601C0000}"/>
    <cellStyle name="Normal 2 2 2 6 2 2 3" xfId="12616" xr:uid="{EA6091CA-4E2B-4B67-9129-3BE5C8A9E15E}"/>
    <cellStyle name="Normal 2 2 2 6 2 3" xfId="7218" xr:uid="{00000000-0005-0000-0000-0000611C0000}"/>
    <cellStyle name="Normal 2 2 2 6 2 4" xfId="12615" xr:uid="{973C6BD9-68A0-4905-83FD-11806C65BE00}"/>
    <cellStyle name="Normal 2 2 2 6 3" xfId="7219" xr:uid="{00000000-0005-0000-0000-0000621C0000}"/>
    <cellStyle name="Normal 2 2 2 6 3 2" xfId="7220" xr:uid="{00000000-0005-0000-0000-0000631C0000}"/>
    <cellStyle name="Normal 2 2 2 6 3 3" xfId="12617" xr:uid="{AB2B9066-28ED-4A68-8B65-77E3071B456D}"/>
    <cellStyle name="Normal 2 2 2 6 4" xfId="7221" xr:uid="{00000000-0005-0000-0000-0000641C0000}"/>
    <cellStyle name="Normal 2 2 2 6 5" xfId="12614" xr:uid="{AA208D93-9905-4232-B63C-E67EB0A0B1B2}"/>
    <cellStyle name="Normal 2 2 2 7" xfId="7222" xr:uid="{00000000-0005-0000-0000-0000651C0000}"/>
    <cellStyle name="Normal 2 2 2 7 2" xfId="7223" xr:uid="{00000000-0005-0000-0000-0000661C0000}"/>
    <cellStyle name="Normal 2 2 2 7 2 2" xfId="7224" xr:uid="{00000000-0005-0000-0000-0000671C0000}"/>
    <cellStyle name="Normal 2 2 2 7 2 3" xfId="12619" xr:uid="{926A117C-C79C-48E8-A962-BF6C920F735E}"/>
    <cellStyle name="Normal 2 2 2 7 3" xfId="7225" xr:uid="{00000000-0005-0000-0000-0000681C0000}"/>
    <cellStyle name="Normal 2 2 2 7 4" xfId="12618" xr:uid="{31D61783-BF14-49C4-AD27-73CB85E0DB54}"/>
    <cellStyle name="Normal 2 2 2 8" xfId="7226" xr:uid="{00000000-0005-0000-0000-0000691C0000}"/>
    <cellStyle name="Normal 2 2 2 8 2" xfId="7227" xr:uid="{00000000-0005-0000-0000-00006A1C0000}"/>
    <cellStyle name="Normal 2 2 2 8 3" xfId="12620" xr:uid="{1469BA3E-2163-479E-B4D4-3E9B57124DFF}"/>
    <cellStyle name="Normal 2 2 2 9" xfId="7228" xr:uid="{00000000-0005-0000-0000-00006B1C0000}"/>
    <cellStyle name="Normal 2 2 20" xfId="7229" xr:uid="{00000000-0005-0000-0000-00006C1C0000}"/>
    <cellStyle name="Normal 2 2 20 2" xfId="7230" xr:uid="{00000000-0005-0000-0000-00006D1C0000}"/>
    <cellStyle name="Normal 2 2 21" xfId="7231" xr:uid="{00000000-0005-0000-0000-00006E1C0000}"/>
    <cellStyle name="Normal 2 2 21 2" xfId="7232" xr:uid="{00000000-0005-0000-0000-00006F1C0000}"/>
    <cellStyle name="Normal 2 2 22" xfId="7233" xr:uid="{00000000-0005-0000-0000-0000701C0000}"/>
    <cellStyle name="Normal 2 2 3" xfId="7234" xr:uid="{00000000-0005-0000-0000-0000711C0000}"/>
    <cellStyle name="Normal 2 2 3 2" xfId="7235" xr:uid="{00000000-0005-0000-0000-0000721C0000}"/>
    <cellStyle name="Normal 2 2 3 2 2" xfId="7236" xr:uid="{00000000-0005-0000-0000-0000731C0000}"/>
    <cellStyle name="Normal 2 2 3 2 2 2" xfId="7237" xr:uid="{00000000-0005-0000-0000-0000741C0000}"/>
    <cellStyle name="Normal 2 2 3 2 2 2 2" xfId="7238" xr:uid="{00000000-0005-0000-0000-0000751C0000}"/>
    <cellStyle name="Normal 2 2 3 2 2 2 3" xfId="12624" xr:uid="{54456412-49ED-44E3-A8EE-8822414D7A1A}"/>
    <cellStyle name="Normal 2 2 3 2 2 3" xfId="7239" xr:uid="{00000000-0005-0000-0000-0000761C0000}"/>
    <cellStyle name="Normal 2 2 3 2 2 4" xfId="12623" xr:uid="{CE7DFA69-E381-407F-96DE-9F262EAE2A3E}"/>
    <cellStyle name="Normal 2 2 3 2 3" xfId="7240" xr:uid="{00000000-0005-0000-0000-0000771C0000}"/>
    <cellStyle name="Normal 2 2 3 2 3 2" xfId="7241" xr:uid="{00000000-0005-0000-0000-0000781C0000}"/>
    <cellStyle name="Normal 2 2 3 2 3 3" xfId="12625" xr:uid="{5943933D-513E-4F94-94DF-A79EA05ACAB4}"/>
    <cellStyle name="Normal 2 2 3 2 4" xfId="7242" xr:uid="{00000000-0005-0000-0000-0000791C0000}"/>
    <cellStyle name="Normal 2 2 3 2 5" xfId="12622" xr:uid="{1CEF35BA-69E2-4BA0-A2CA-8E2E4D92E4EB}"/>
    <cellStyle name="Normal 2 2 3 3" xfId="7243" xr:uid="{00000000-0005-0000-0000-00007A1C0000}"/>
    <cellStyle name="Normal 2 2 3 3 2" xfId="7244" xr:uid="{00000000-0005-0000-0000-00007B1C0000}"/>
    <cellStyle name="Normal 2 2 3 3 2 2" xfId="7245" xr:uid="{00000000-0005-0000-0000-00007C1C0000}"/>
    <cellStyle name="Normal 2 2 3 3 2 2 2" xfId="7246" xr:uid="{00000000-0005-0000-0000-00007D1C0000}"/>
    <cellStyle name="Normal 2 2 3 3 2 2 3" xfId="12628" xr:uid="{AC408D29-3461-4333-8118-ABE31D0F6A5A}"/>
    <cellStyle name="Normal 2 2 3 3 2 3" xfId="7247" xr:uid="{00000000-0005-0000-0000-00007E1C0000}"/>
    <cellStyle name="Normal 2 2 3 3 2 4" xfId="12627" xr:uid="{6AAC1D3F-024F-4F28-A500-3F31593790B1}"/>
    <cellStyle name="Normal 2 2 3 3 3" xfId="7248" xr:uid="{00000000-0005-0000-0000-00007F1C0000}"/>
    <cellStyle name="Normal 2 2 3 3 3 2" xfId="7249" xr:uid="{00000000-0005-0000-0000-0000801C0000}"/>
    <cellStyle name="Normal 2 2 3 3 3 3" xfId="12629" xr:uid="{7416A0C3-8845-4E63-BE71-740EC56186FB}"/>
    <cellStyle name="Normal 2 2 3 3 4" xfId="7250" xr:uid="{00000000-0005-0000-0000-0000811C0000}"/>
    <cellStyle name="Normal 2 2 3 3 5" xfId="12626" xr:uid="{01ACB70D-2AFE-4339-ABF7-DA676CCA736F}"/>
    <cellStyle name="Normal 2 2 3 4" xfId="7251" xr:uid="{00000000-0005-0000-0000-0000821C0000}"/>
    <cellStyle name="Normal 2 2 3 4 2" xfId="7252" xr:uid="{00000000-0005-0000-0000-0000831C0000}"/>
    <cellStyle name="Normal 2 2 3 4 2 2" xfId="7253" xr:uid="{00000000-0005-0000-0000-0000841C0000}"/>
    <cellStyle name="Normal 2 2 3 4 2 3" xfId="12631" xr:uid="{6AE1454A-DBD1-4D6B-86F2-CF30D3D22AEC}"/>
    <cellStyle name="Normal 2 2 3 4 3" xfId="7254" xr:uid="{00000000-0005-0000-0000-0000851C0000}"/>
    <cellStyle name="Normal 2 2 3 4 4" xfId="12630" xr:uid="{12A416DE-8BE1-4B6F-8A93-D16AAA285257}"/>
    <cellStyle name="Normal 2 2 3 5" xfId="7255" xr:uid="{00000000-0005-0000-0000-0000861C0000}"/>
    <cellStyle name="Normal 2 2 3 5 2" xfId="7256" xr:uid="{00000000-0005-0000-0000-0000871C0000}"/>
    <cellStyle name="Normal 2 2 3 5 3" xfId="12632" xr:uid="{23C69B14-9C26-463E-A318-F1CBDE951802}"/>
    <cellStyle name="Normal 2 2 3 6" xfId="7257" xr:uid="{00000000-0005-0000-0000-0000881C0000}"/>
    <cellStyle name="Normal 2 2 3 7" xfId="12621" xr:uid="{4F1CDD1A-A227-4D22-8438-C6D3DEFE278B}"/>
    <cellStyle name="Normal 2 2 4" xfId="7258" xr:uid="{00000000-0005-0000-0000-0000891C0000}"/>
    <cellStyle name="Normal 2 2 4 2" xfId="7259" xr:uid="{00000000-0005-0000-0000-00008A1C0000}"/>
    <cellStyle name="Normal 2 2 4 2 2" xfId="7260" xr:uid="{00000000-0005-0000-0000-00008B1C0000}"/>
    <cellStyle name="Normal 2 2 4 2 2 2" xfId="7261" xr:uid="{00000000-0005-0000-0000-00008C1C0000}"/>
    <cellStyle name="Normal 2 2 4 2 2 2 2" xfId="7262" xr:uid="{00000000-0005-0000-0000-00008D1C0000}"/>
    <cellStyle name="Normal 2 2 4 2 2 2 3" xfId="12636" xr:uid="{C896F8CF-8671-44B7-B9DA-30E3A1410BE6}"/>
    <cellStyle name="Normal 2 2 4 2 2 3" xfId="7263" xr:uid="{00000000-0005-0000-0000-00008E1C0000}"/>
    <cellStyle name="Normal 2 2 4 2 2 4" xfId="12635" xr:uid="{5C005B49-985A-4930-AC7B-6980B6CBBC62}"/>
    <cellStyle name="Normal 2 2 4 2 3" xfId="7264" xr:uid="{00000000-0005-0000-0000-00008F1C0000}"/>
    <cellStyle name="Normal 2 2 4 2 3 2" xfId="7265" xr:uid="{00000000-0005-0000-0000-0000901C0000}"/>
    <cellStyle name="Normal 2 2 4 2 3 3" xfId="12637" xr:uid="{DB790900-CA78-4C03-8571-13DB4DEA73D0}"/>
    <cellStyle name="Normal 2 2 4 2 4" xfId="7266" xr:uid="{00000000-0005-0000-0000-0000911C0000}"/>
    <cellStyle name="Normal 2 2 4 2 5" xfId="12634" xr:uid="{774BCC2F-E94A-454B-9FFF-12F3C6A41A0B}"/>
    <cellStyle name="Normal 2 2 4 3" xfId="7267" xr:uid="{00000000-0005-0000-0000-0000921C0000}"/>
    <cellStyle name="Normal 2 2 4 3 2" xfId="7268" xr:uid="{00000000-0005-0000-0000-0000931C0000}"/>
    <cellStyle name="Normal 2 2 4 3 2 2" xfId="7269" xr:uid="{00000000-0005-0000-0000-0000941C0000}"/>
    <cellStyle name="Normal 2 2 4 3 2 2 2" xfId="7270" xr:uid="{00000000-0005-0000-0000-0000951C0000}"/>
    <cellStyle name="Normal 2 2 4 3 2 2 3" xfId="12640" xr:uid="{B3F909EC-EC0C-44A1-9A78-CA6A0CC5A27D}"/>
    <cellStyle name="Normal 2 2 4 3 2 3" xfId="7271" xr:uid="{00000000-0005-0000-0000-0000961C0000}"/>
    <cellStyle name="Normal 2 2 4 3 2 4" xfId="12639" xr:uid="{9FF10A3E-32EB-4260-A9F4-4F66136B210A}"/>
    <cellStyle name="Normal 2 2 4 3 3" xfId="7272" xr:uid="{00000000-0005-0000-0000-0000971C0000}"/>
    <cellStyle name="Normal 2 2 4 3 3 2" xfId="7273" xr:uid="{00000000-0005-0000-0000-0000981C0000}"/>
    <cellStyle name="Normal 2 2 4 3 3 3" xfId="12641" xr:uid="{D1873733-50F8-433B-9818-95173D44467E}"/>
    <cellStyle name="Normal 2 2 4 3 4" xfId="7274" xr:uid="{00000000-0005-0000-0000-0000991C0000}"/>
    <cellStyle name="Normal 2 2 4 3 5" xfId="12638" xr:uid="{69C32AD6-00B3-4009-9C3A-C80EFCC7DAF7}"/>
    <cellStyle name="Normal 2 2 4 4" xfId="7275" xr:uid="{00000000-0005-0000-0000-00009A1C0000}"/>
    <cellStyle name="Normal 2 2 4 4 2" xfId="7276" xr:uid="{00000000-0005-0000-0000-00009B1C0000}"/>
    <cellStyle name="Normal 2 2 4 4 2 2" xfId="7277" xr:uid="{00000000-0005-0000-0000-00009C1C0000}"/>
    <cellStyle name="Normal 2 2 4 4 2 3" xfId="12643" xr:uid="{6FE8E922-63A9-4F8E-BDB6-2DDDADAA3720}"/>
    <cellStyle name="Normal 2 2 4 4 3" xfId="7278" xr:uid="{00000000-0005-0000-0000-00009D1C0000}"/>
    <cellStyle name="Normal 2 2 4 4 4" xfId="12642" xr:uid="{A4637467-C65D-4987-8056-18C015882384}"/>
    <cellStyle name="Normal 2 2 4 5" xfId="7279" xr:uid="{00000000-0005-0000-0000-00009E1C0000}"/>
    <cellStyle name="Normal 2 2 4 5 2" xfId="7280" xr:uid="{00000000-0005-0000-0000-00009F1C0000}"/>
    <cellStyle name="Normal 2 2 4 5 3" xfId="12644" xr:uid="{DACE763E-47AF-498E-85CB-5E519A468CDA}"/>
    <cellStyle name="Normal 2 2 4 6" xfId="7281" xr:uid="{00000000-0005-0000-0000-0000A01C0000}"/>
    <cellStyle name="Normal 2 2 4 7" xfId="12633" xr:uid="{80567989-F1C3-4AC1-A72E-1DB0E02FD23E}"/>
    <cellStyle name="Normal 2 2 5" xfId="7282" xr:uid="{00000000-0005-0000-0000-0000A11C0000}"/>
    <cellStyle name="Normal 2 2 5 2" xfId="7283" xr:uid="{00000000-0005-0000-0000-0000A21C0000}"/>
    <cellStyle name="Normal 2 2 5 2 2" xfId="7284" xr:uid="{00000000-0005-0000-0000-0000A31C0000}"/>
    <cellStyle name="Normal 2 2 5 2 2 2" xfId="7285" xr:uid="{00000000-0005-0000-0000-0000A41C0000}"/>
    <cellStyle name="Normal 2 2 5 2 2 2 2" xfId="7286" xr:uid="{00000000-0005-0000-0000-0000A51C0000}"/>
    <cellStyle name="Normal 2 2 5 2 2 2 3" xfId="12648" xr:uid="{01DC81EF-818B-4D42-942F-7399A6F3ECC7}"/>
    <cellStyle name="Normal 2 2 5 2 2 3" xfId="7287" xr:uid="{00000000-0005-0000-0000-0000A61C0000}"/>
    <cellStyle name="Normal 2 2 5 2 2 4" xfId="12647" xr:uid="{40A75A84-EC12-415A-826B-607B44A5EC8F}"/>
    <cellStyle name="Normal 2 2 5 2 3" xfId="7288" xr:uid="{00000000-0005-0000-0000-0000A71C0000}"/>
    <cellStyle name="Normal 2 2 5 2 3 2" xfId="7289" xr:uid="{00000000-0005-0000-0000-0000A81C0000}"/>
    <cellStyle name="Normal 2 2 5 2 3 3" xfId="12649" xr:uid="{0247B842-CC5B-4931-A80B-0FD4CA0CA4C6}"/>
    <cellStyle name="Normal 2 2 5 2 4" xfId="7290" xr:uid="{00000000-0005-0000-0000-0000A91C0000}"/>
    <cellStyle name="Normal 2 2 5 2 5" xfId="12646" xr:uid="{634565B3-A530-4F77-93DA-3BD2B99A1ADF}"/>
    <cellStyle name="Normal 2 2 5 3" xfId="7291" xr:uid="{00000000-0005-0000-0000-0000AA1C0000}"/>
    <cellStyle name="Normal 2 2 5 3 2" xfId="7292" xr:uid="{00000000-0005-0000-0000-0000AB1C0000}"/>
    <cellStyle name="Normal 2 2 5 3 2 2" xfId="7293" xr:uid="{00000000-0005-0000-0000-0000AC1C0000}"/>
    <cellStyle name="Normal 2 2 5 3 2 2 2" xfId="7294" xr:uid="{00000000-0005-0000-0000-0000AD1C0000}"/>
    <cellStyle name="Normal 2 2 5 3 2 2 3" xfId="12652" xr:uid="{5641D18D-E0A5-4D8F-AB5C-903E423C0774}"/>
    <cellStyle name="Normal 2 2 5 3 2 3" xfId="7295" xr:uid="{00000000-0005-0000-0000-0000AE1C0000}"/>
    <cellStyle name="Normal 2 2 5 3 2 4" xfId="12651" xr:uid="{6F2F491C-8634-4302-8EEA-E92A6FE119F7}"/>
    <cellStyle name="Normal 2 2 5 3 3" xfId="7296" xr:uid="{00000000-0005-0000-0000-0000AF1C0000}"/>
    <cellStyle name="Normal 2 2 5 3 3 2" xfId="7297" xr:uid="{00000000-0005-0000-0000-0000B01C0000}"/>
    <cellStyle name="Normal 2 2 5 3 3 3" xfId="12653" xr:uid="{67021A4A-2C6B-4903-94D1-930076D6B506}"/>
    <cellStyle name="Normal 2 2 5 3 4" xfId="7298" xr:uid="{00000000-0005-0000-0000-0000B11C0000}"/>
    <cellStyle name="Normal 2 2 5 3 5" xfId="12650" xr:uid="{FD46C3FB-7B20-49B3-90D3-3E6AA3D3BB90}"/>
    <cellStyle name="Normal 2 2 5 4" xfId="7299" xr:uid="{00000000-0005-0000-0000-0000B21C0000}"/>
    <cellStyle name="Normal 2 2 5 4 2" xfId="7300" xr:uid="{00000000-0005-0000-0000-0000B31C0000}"/>
    <cellStyle name="Normal 2 2 5 4 2 2" xfId="7301" xr:uid="{00000000-0005-0000-0000-0000B41C0000}"/>
    <cellStyle name="Normal 2 2 5 4 2 3" xfId="12655" xr:uid="{85C930C8-40A0-4FCD-93B2-20A4D48E519F}"/>
    <cellStyle name="Normal 2 2 5 4 3" xfId="7302" xr:uid="{00000000-0005-0000-0000-0000B51C0000}"/>
    <cellStyle name="Normal 2 2 5 4 4" xfId="12654" xr:uid="{1DCCD379-5833-4F2B-8E09-60321D4F8BF7}"/>
    <cellStyle name="Normal 2 2 5 5" xfId="7303" xr:uid="{00000000-0005-0000-0000-0000B61C0000}"/>
    <cellStyle name="Normal 2 2 5 5 2" xfId="7304" xr:uid="{00000000-0005-0000-0000-0000B71C0000}"/>
    <cellStyle name="Normal 2 2 5 5 3" xfId="12656" xr:uid="{E1394835-DDF9-4D1A-B6CD-B354A091C690}"/>
    <cellStyle name="Normal 2 2 5 6" xfId="7305" xr:uid="{00000000-0005-0000-0000-0000B81C0000}"/>
    <cellStyle name="Normal 2 2 5 7" xfId="12645" xr:uid="{DCE47992-DC20-4392-8286-E02F13DB2939}"/>
    <cellStyle name="Normal 2 2 6" xfId="7306" xr:uid="{00000000-0005-0000-0000-0000B91C0000}"/>
    <cellStyle name="Normal 2 2 6 2" xfId="7307" xr:uid="{00000000-0005-0000-0000-0000BA1C0000}"/>
    <cellStyle name="Normal 2 2 6 2 2" xfId="7308" xr:uid="{00000000-0005-0000-0000-0000BB1C0000}"/>
    <cellStyle name="Normal 2 2 6 2 2 2" xfId="7309" xr:uid="{00000000-0005-0000-0000-0000BC1C0000}"/>
    <cellStyle name="Normal 2 2 6 2 2 2 2" xfId="7310" xr:uid="{00000000-0005-0000-0000-0000BD1C0000}"/>
    <cellStyle name="Normal 2 2 6 2 2 2 3" xfId="12660" xr:uid="{B42809CF-3C6D-4922-9D1C-6C89D636B433}"/>
    <cellStyle name="Normal 2 2 6 2 2 3" xfId="7311" xr:uid="{00000000-0005-0000-0000-0000BE1C0000}"/>
    <cellStyle name="Normal 2 2 6 2 2 4" xfId="12659" xr:uid="{0C203151-DBB2-4D73-8736-D97111D5DA40}"/>
    <cellStyle name="Normal 2 2 6 2 3" xfId="7312" xr:uid="{00000000-0005-0000-0000-0000BF1C0000}"/>
    <cellStyle name="Normal 2 2 6 2 3 2" xfId="7313" xr:uid="{00000000-0005-0000-0000-0000C01C0000}"/>
    <cellStyle name="Normal 2 2 6 2 3 3" xfId="12661" xr:uid="{A7B0286B-6CDD-43FE-9405-8971CCB71A39}"/>
    <cellStyle name="Normal 2 2 6 2 4" xfId="7314" xr:uid="{00000000-0005-0000-0000-0000C11C0000}"/>
    <cellStyle name="Normal 2 2 6 2 5" xfId="12658" xr:uid="{9E4FD119-FB90-4048-9422-6721AD1E12F9}"/>
    <cellStyle name="Normal 2 2 6 3" xfId="7315" xr:uid="{00000000-0005-0000-0000-0000C21C0000}"/>
    <cellStyle name="Normal 2 2 6 3 2" xfId="7316" xr:uid="{00000000-0005-0000-0000-0000C31C0000}"/>
    <cellStyle name="Normal 2 2 6 3 2 2" xfId="7317" xr:uid="{00000000-0005-0000-0000-0000C41C0000}"/>
    <cellStyle name="Normal 2 2 6 3 2 2 2" xfId="7318" xr:uid="{00000000-0005-0000-0000-0000C51C0000}"/>
    <cellStyle name="Normal 2 2 6 3 2 2 3" xfId="12664" xr:uid="{48DB4B09-9270-476B-9091-BDA0C7DDBA92}"/>
    <cellStyle name="Normal 2 2 6 3 2 3" xfId="7319" xr:uid="{00000000-0005-0000-0000-0000C61C0000}"/>
    <cellStyle name="Normal 2 2 6 3 2 4" xfId="12663" xr:uid="{B6426318-9EFF-4F1E-9A48-1740D830159A}"/>
    <cellStyle name="Normal 2 2 6 3 3" xfId="7320" xr:uid="{00000000-0005-0000-0000-0000C71C0000}"/>
    <cellStyle name="Normal 2 2 6 3 3 2" xfId="7321" xr:uid="{00000000-0005-0000-0000-0000C81C0000}"/>
    <cellStyle name="Normal 2 2 6 3 3 3" xfId="12665" xr:uid="{FFF11A6A-0AB5-448A-BDEF-C13C1A525FB5}"/>
    <cellStyle name="Normal 2 2 6 3 4" xfId="7322" xr:uid="{00000000-0005-0000-0000-0000C91C0000}"/>
    <cellStyle name="Normal 2 2 6 3 5" xfId="12662" xr:uid="{950D823F-3A43-44B8-8805-B87CB384693F}"/>
    <cellStyle name="Normal 2 2 6 4" xfId="7323" xr:uid="{00000000-0005-0000-0000-0000CA1C0000}"/>
    <cellStyle name="Normal 2 2 6 4 2" xfId="7324" xr:uid="{00000000-0005-0000-0000-0000CB1C0000}"/>
    <cellStyle name="Normal 2 2 6 4 2 2" xfId="7325" xr:uid="{00000000-0005-0000-0000-0000CC1C0000}"/>
    <cellStyle name="Normal 2 2 6 4 2 3" xfId="12667" xr:uid="{9D519F80-8F76-4B53-A3D7-76C7B7407495}"/>
    <cellStyle name="Normal 2 2 6 4 3" xfId="7326" xr:uid="{00000000-0005-0000-0000-0000CD1C0000}"/>
    <cellStyle name="Normal 2 2 6 4 4" xfId="12666" xr:uid="{DEB6F532-469F-4179-B437-7C72924DD0E0}"/>
    <cellStyle name="Normal 2 2 6 5" xfId="7327" xr:uid="{00000000-0005-0000-0000-0000CE1C0000}"/>
    <cellStyle name="Normal 2 2 6 5 2" xfId="7328" xr:uid="{00000000-0005-0000-0000-0000CF1C0000}"/>
    <cellStyle name="Normal 2 2 6 5 3" xfId="12668" xr:uid="{8BF4BB1D-15B5-4C5E-A3EE-FA3672F14857}"/>
    <cellStyle name="Normal 2 2 6 6" xfId="7329" xr:uid="{00000000-0005-0000-0000-0000D01C0000}"/>
    <cellStyle name="Normal 2 2 6 7" xfId="12657" xr:uid="{FA84AA4C-41A0-4445-AAA8-7E1BBC050573}"/>
    <cellStyle name="Normal 2 2 7" xfId="7330" xr:uid="{00000000-0005-0000-0000-0000D11C0000}"/>
    <cellStyle name="Normal 2 2 7 2" xfId="7331" xr:uid="{00000000-0005-0000-0000-0000D21C0000}"/>
    <cellStyle name="Normal 2 2 7 2 2" xfId="7332" xr:uid="{00000000-0005-0000-0000-0000D31C0000}"/>
    <cellStyle name="Normal 2 2 7 3" xfId="7333" xr:uid="{00000000-0005-0000-0000-0000D41C0000}"/>
    <cellStyle name="Normal 2 2 7 3 2" xfId="7334" xr:uid="{00000000-0005-0000-0000-0000D51C0000}"/>
    <cellStyle name="Normal 2 2 7 4" xfId="7335" xr:uid="{00000000-0005-0000-0000-0000D61C0000}"/>
    <cellStyle name="Normal 2 2 8" xfId="7336" xr:uid="{00000000-0005-0000-0000-0000D71C0000}"/>
    <cellStyle name="Normal 2 2 8 2" xfId="7337" xr:uid="{00000000-0005-0000-0000-0000D81C0000}"/>
    <cellStyle name="Normal 2 2 9" xfId="7338" xr:uid="{00000000-0005-0000-0000-0000D91C0000}"/>
    <cellStyle name="Normal 2 2 9 2" xfId="7339" xr:uid="{00000000-0005-0000-0000-0000DA1C0000}"/>
    <cellStyle name="Normal 2 20" xfId="7340" xr:uid="{00000000-0005-0000-0000-0000DB1C0000}"/>
    <cellStyle name="Normal 2 20 2" xfId="7341" xr:uid="{00000000-0005-0000-0000-0000DC1C0000}"/>
    <cellStyle name="Normal 2 20 2 2" xfId="7342" xr:uid="{00000000-0005-0000-0000-0000DD1C0000}"/>
    <cellStyle name="Normal 2 20 2 3" xfId="12670" xr:uid="{760A8620-9516-4FE2-9A0B-0F454979ACED}"/>
    <cellStyle name="Normal 2 20 3" xfId="7343" xr:uid="{00000000-0005-0000-0000-0000DE1C0000}"/>
    <cellStyle name="Normal 2 20 4" xfId="12669" xr:uid="{99828638-9C43-4177-9D85-04608599DB90}"/>
    <cellStyle name="Normal 2 21" xfId="7344" xr:uid="{00000000-0005-0000-0000-0000DF1C0000}"/>
    <cellStyle name="Normal 2 3" xfId="7345" xr:uid="{00000000-0005-0000-0000-0000E01C0000}"/>
    <cellStyle name="Normal 2 3 10" xfId="12671" xr:uid="{D75EFFE9-49E1-45E7-99F8-ABD4B01E2AC9}"/>
    <cellStyle name="Normal 2 3 2" xfId="7346" xr:uid="{00000000-0005-0000-0000-0000E11C0000}"/>
    <cellStyle name="Normal 2 3 2 2" xfId="7347" xr:uid="{00000000-0005-0000-0000-0000E21C0000}"/>
    <cellStyle name="Normal 2 3 2 2 2" xfId="7348" xr:uid="{00000000-0005-0000-0000-0000E31C0000}"/>
    <cellStyle name="Normal 2 3 2 2 2 2" xfId="7349" xr:uid="{00000000-0005-0000-0000-0000E41C0000}"/>
    <cellStyle name="Normal 2 3 2 2 2 3" xfId="12674" xr:uid="{5986EB54-CA17-48FC-B663-D5E4F0D91EF2}"/>
    <cellStyle name="Normal 2 3 2 2 3" xfId="7350" xr:uid="{00000000-0005-0000-0000-0000E51C0000}"/>
    <cellStyle name="Normal 2 3 2 2 4" xfId="12673" xr:uid="{E1FF0931-66D8-4869-98A8-0859BE702E58}"/>
    <cellStyle name="Normal 2 3 2 3" xfId="7351" xr:uid="{00000000-0005-0000-0000-0000E61C0000}"/>
    <cellStyle name="Normal 2 3 2 3 2" xfId="7352" xr:uid="{00000000-0005-0000-0000-0000E71C0000}"/>
    <cellStyle name="Normal 2 3 2 3 3" xfId="12675" xr:uid="{CBFE0276-3AF1-4706-B4A6-89B1902F13E9}"/>
    <cellStyle name="Normal 2 3 2 4" xfId="7353" xr:uid="{00000000-0005-0000-0000-0000E81C0000}"/>
    <cellStyle name="Normal 2 3 2 5" xfId="12672" xr:uid="{E0182475-15D2-4517-BD46-57DE67BEFB85}"/>
    <cellStyle name="Normal 2 3 3" xfId="7354" xr:uid="{00000000-0005-0000-0000-0000E91C0000}"/>
    <cellStyle name="Normal 2 3 3 2" xfId="7355" xr:uid="{00000000-0005-0000-0000-0000EA1C0000}"/>
    <cellStyle name="Normal 2 3 3 2 2" xfId="7356" xr:uid="{00000000-0005-0000-0000-0000EB1C0000}"/>
    <cellStyle name="Normal 2 3 3 2 2 2" xfId="7357" xr:uid="{00000000-0005-0000-0000-0000EC1C0000}"/>
    <cellStyle name="Normal 2 3 3 2 2 3" xfId="12678" xr:uid="{B1C909CE-5C25-4242-B803-E84A74E4DCCF}"/>
    <cellStyle name="Normal 2 3 3 2 3" xfId="7358" xr:uid="{00000000-0005-0000-0000-0000ED1C0000}"/>
    <cellStyle name="Normal 2 3 3 2 4" xfId="12677" xr:uid="{FAEB0AD7-1395-4A00-A71B-411415A66FB3}"/>
    <cellStyle name="Normal 2 3 3 3" xfId="7359" xr:uid="{00000000-0005-0000-0000-0000EE1C0000}"/>
    <cellStyle name="Normal 2 3 3 3 2" xfId="7360" xr:uid="{00000000-0005-0000-0000-0000EF1C0000}"/>
    <cellStyle name="Normal 2 3 3 3 3" xfId="12679" xr:uid="{99B65A1A-9193-442C-AA12-472D3B6D541C}"/>
    <cellStyle name="Normal 2 3 3 4" xfId="7361" xr:uid="{00000000-0005-0000-0000-0000F01C0000}"/>
    <cellStyle name="Normal 2 3 3 5" xfId="12676" xr:uid="{7A58F169-E03C-425B-A844-DDD6F71FE3F8}"/>
    <cellStyle name="Normal 2 3 4" xfId="7362" xr:uid="{00000000-0005-0000-0000-0000F11C0000}"/>
    <cellStyle name="Normal 2 3 4 2" xfId="7363" xr:uid="{00000000-0005-0000-0000-0000F21C0000}"/>
    <cellStyle name="Normal 2 3 4 2 2" xfId="7364" xr:uid="{00000000-0005-0000-0000-0000F31C0000}"/>
    <cellStyle name="Normal 2 3 4 2 2 2" xfId="7365" xr:uid="{00000000-0005-0000-0000-0000F41C0000}"/>
    <cellStyle name="Normal 2 3 4 2 2 3" xfId="12682" xr:uid="{EADED58C-2B73-4C99-87A6-0D14BE9E7BE0}"/>
    <cellStyle name="Normal 2 3 4 2 3" xfId="7366" xr:uid="{00000000-0005-0000-0000-0000F51C0000}"/>
    <cellStyle name="Normal 2 3 4 2 4" xfId="12681" xr:uid="{3D63B580-4A3B-4E8C-B664-26D42AA3FA67}"/>
    <cellStyle name="Normal 2 3 4 3" xfId="7367" xr:uid="{00000000-0005-0000-0000-0000F61C0000}"/>
    <cellStyle name="Normal 2 3 4 3 2" xfId="7368" xr:uid="{00000000-0005-0000-0000-0000F71C0000}"/>
    <cellStyle name="Normal 2 3 4 3 3" xfId="12683" xr:uid="{F7B236D3-7154-4B29-879D-828A83408ABD}"/>
    <cellStyle name="Normal 2 3 4 4" xfId="7369" xr:uid="{00000000-0005-0000-0000-0000F81C0000}"/>
    <cellStyle name="Normal 2 3 4 5" xfId="12680" xr:uid="{58EFD5C0-7C22-4B75-819C-2DA8AC4BCAA6}"/>
    <cellStyle name="Normal 2 3 5" xfId="7370" xr:uid="{00000000-0005-0000-0000-0000F91C0000}"/>
    <cellStyle name="Normal 2 3 5 2" xfId="7371" xr:uid="{00000000-0005-0000-0000-0000FA1C0000}"/>
    <cellStyle name="Normal 2 3 5 2 2" xfId="7372" xr:uid="{00000000-0005-0000-0000-0000FB1C0000}"/>
    <cellStyle name="Normal 2 3 5 2 2 2" xfId="7373" xr:uid="{00000000-0005-0000-0000-0000FC1C0000}"/>
    <cellStyle name="Normal 2 3 5 2 2 3" xfId="12686" xr:uid="{3374B8CE-510E-4B28-A2F4-47C4667D1854}"/>
    <cellStyle name="Normal 2 3 5 2 3" xfId="7374" xr:uid="{00000000-0005-0000-0000-0000FD1C0000}"/>
    <cellStyle name="Normal 2 3 5 2 4" xfId="12685" xr:uid="{84A681AB-6E32-4415-877A-5266A5E3D885}"/>
    <cellStyle name="Normal 2 3 5 3" xfId="7375" xr:uid="{00000000-0005-0000-0000-0000FE1C0000}"/>
    <cellStyle name="Normal 2 3 5 3 2" xfId="7376" xr:uid="{00000000-0005-0000-0000-0000FF1C0000}"/>
    <cellStyle name="Normal 2 3 5 3 3" xfId="12687" xr:uid="{07A420CD-E05F-4C37-863E-E96AA636FE69}"/>
    <cellStyle name="Normal 2 3 5 4" xfId="7377" xr:uid="{00000000-0005-0000-0000-0000001D0000}"/>
    <cellStyle name="Normal 2 3 5 5" xfId="12684" xr:uid="{2B498C9F-813E-4CEF-BECA-ADA5D8879AB7}"/>
    <cellStyle name="Normal 2 3 6" xfId="7378" xr:uid="{00000000-0005-0000-0000-0000011D0000}"/>
    <cellStyle name="Normal 2 3 6 2" xfId="7379" xr:uid="{00000000-0005-0000-0000-0000021D0000}"/>
    <cellStyle name="Normal 2 3 6 2 2" xfId="7380" xr:uid="{00000000-0005-0000-0000-0000031D0000}"/>
    <cellStyle name="Normal 2 3 6 2 2 2" xfId="7381" xr:uid="{00000000-0005-0000-0000-0000041D0000}"/>
    <cellStyle name="Normal 2 3 6 2 2 3" xfId="12690" xr:uid="{8F2AD1A9-01D6-4125-B455-46998CBAEECA}"/>
    <cellStyle name="Normal 2 3 6 2 3" xfId="7382" xr:uid="{00000000-0005-0000-0000-0000051D0000}"/>
    <cellStyle name="Normal 2 3 6 2 4" xfId="12689" xr:uid="{0167B5CA-4133-4C02-A356-CB31AF73C948}"/>
    <cellStyle name="Normal 2 3 6 3" xfId="7383" xr:uid="{00000000-0005-0000-0000-0000061D0000}"/>
    <cellStyle name="Normal 2 3 6 3 2" xfId="7384" xr:uid="{00000000-0005-0000-0000-0000071D0000}"/>
    <cellStyle name="Normal 2 3 6 3 3" xfId="12691" xr:uid="{13BB905C-432D-4A41-A3EF-B5355E43FBC2}"/>
    <cellStyle name="Normal 2 3 6 4" xfId="7385" xr:uid="{00000000-0005-0000-0000-0000081D0000}"/>
    <cellStyle name="Normal 2 3 6 5" xfId="12688" xr:uid="{52A9FD65-A902-4F19-8303-D8568F1F7571}"/>
    <cellStyle name="Normal 2 3 7" xfId="7386" xr:uid="{00000000-0005-0000-0000-0000091D0000}"/>
    <cellStyle name="Normal 2 3 7 2" xfId="7387" xr:uid="{00000000-0005-0000-0000-00000A1D0000}"/>
    <cellStyle name="Normal 2 3 7 2 2" xfId="7388" xr:uid="{00000000-0005-0000-0000-00000B1D0000}"/>
    <cellStyle name="Normal 2 3 7 2 3" xfId="12693" xr:uid="{72D08CF8-0F52-4947-A0B9-9A1A2A3B8455}"/>
    <cellStyle name="Normal 2 3 7 3" xfId="7389" xr:uid="{00000000-0005-0000-0000-00000C1D0000}"/>
    <cellStyle name="Normal 2 3 7 4" xfId="12692" xr:uid="{D6668194-7406-458B-894E-07787F126614}"/>
    <cellStyle name="Normal 2 3 8" xfId="7390" xr:uid="{00000000-0005-0000-0000-00000D1D0000}"/>
    <cellStyle name="Normal 2 3 8 2" xfId="7391" xr:uid="{00000000-0005-0000-0000-00000E1D0000}"/>
    <cellStyle name="Normal 2 3 8 3" xfId="12694" xr:uid="{03890F84-367E-43FB-A51E-67196DF8B63B}"/>
    <cellStyle name="Normal 2 3 9" xfId="7392" xr:uid="{00000000-0005-0000-0000-00000F1D0000}"/>
    <cellStyle name="Normal 2 4" xfId="7393" xr:uid="{00000000-0005-0000-0000-0000101D0000}"/>
    <cellStyle name="Normal 2 4 10" xfId="12695" xr:uid="{E464DBB0-EED2-4766-A24B-A83639A6BA59}"/>
    <cellStyle name="Normal 2 4 2" xfId="7394" xr:uid="{00000000-0005-0000-0000-0000111D0000}"/>
    <cellStyle name="Normal 2 4 2 2" xfId="7395" xr:uid="{00000000-0005-0000-0000-0000121D0000}"/>
    <cellStyle name="Normal 2 4 2 2 2" xfId="7396" xr:uid="{00000000-0005-0000-0000-0000131D0000}"/>
    <cellStyle name="Normal 2 4 2 2 2 2" xfId="7397" xr:uid="{00000000-0005-0000-0000-0000141D0000}"/>
    <cellStyle name="Normal 2 4 2 2 2 3" xfId="12698" xr:uid="{A503CD15-1ABF-4B53-851E-11805A8F65ED}"/>
    <cellStyle name="Normal 2 4 2 2 3" xfId="7398" xr:uid="{00000000-0005-0000-0000-0000151D0000}"/>
    <cellStyle name="Normal 2 4 2 2 4" xfId="12697" xr:uid="{B4E891AE-A727-4C7C-9DFA-DB47E5D728B3}"/>
    <cellStyle name="Normal 2 4 2 3" xfId="7399" xr:uid="{00000000-0005-0000-0000-0000161D0000}"/>
    <cellStyle name="Normal 2 4 2 3 2" xfId="7400" xr:uid="{00000000-0005-0000-0000-0000171D0000}"/>
    <cellStyle name="Normal 2 4 2 3 3" xfId="12699" xr:uid="{ABA7D7AE-4C5D-49CF-9696-9BC91F8A8FA9}"/>
    <cellStyle name="Normal 2 4 2 4" xfId="7401" xr:uid="{00000000-0005-0000-0000-0000181D0000}"/>
    <cellStyle name="Normal 2 4 2 5" xfId="12696" xr:uid="{1AE4611E-719D-4CC9-91B6-CB01B1351C52}"/>
    <cellStyle name="Normal 2 4 3" xfId="7402" xr:uid="{00000000-0005-0000-0000-0000191D0000}"/>
    <cellStyle name="Normal 2 4 3 2" xfId="7403" xr:uid="{00000000-0005-0000-0000-00001A1D0000}"/>
    <cellStyle name="Normal 2 4 3 2 2" xfId="7404" xr:uid="{00000000-0005-0000-0000-00001B1D0000}"/>
    <cellStyle name="Normal 2 4 3 2 2 2" xfId="7405" xr:uid="{00000000-0005-0000-0000-00001C1D0000}"/>
    <cellStyle name="Normal 2 4 3 2 2 3" xfId="12702" xr:uid="{518ACCED-CB8C-4513-88A1-7A511309BCCC}"/>
    <cellStyle name="Normal 2 4 3 2 3" xfId="7406" xr:uid="{00000000-0005-0000-0000-00001D1D0000}"/>
    <cellStyle name="Normal 2 4 3 2 4" xfId="12701" xr:uid="{D58CAB12-2A90-4EE0-9CC3-47CFB89C4DDA}"/>
    <cellStyle name="Normal 2 4 3 3" xfId="7407" xr:uid="{00000000-0005-0000-0000-00001E1D0000}"/>
    <cellStyle name="Normal 2 4 3 3 2" xfId="7408" xr:uid="{00000000-0005-0000-0000-00001F1D0000}"/>
    <cellStyle name="Normal 2 4 3 3 3" xfId="12703" xr:uid="{587DC2D9-7BB8-4FFE-B6F3-BA2CF19A36C4}"/>
    <cellStyle name="Normal 2 4 3 4" xfId="7409" xr:uid="{00000000-0005-0000-0000-0000201D0000}"/>
    <cellStyle name="Normal 2 4 3 5" xfId="12700" xr:uid="{8A8C5450-4912-45E8-B5DD-6574208B18A6}"/>
    <cellStyle name="Normal 2 4 4" xfId="7410" xr:uid="{00000000-0005-0000-0000-0000211D0000}"/>
    <cellStyle name="Normal 2 4 4 2" xfId="7411" xr:uid="{00000000-0005-0000-0000-0000221D0000}"/>
    <cellStyle name="Normal 2 4 4 2 2" xfId="7412" xr:uid="{00000000-0005-0000-0000-0000231D0000}"/>
    <cellStyle name="Normal 2 4 4 2 2 2" xfId="7413" xr:uid="{00000000-0005-0000-0000-0000241D0000}"/>
    <cellStyle name="Normal 2 4 4 2 2 3" xfId="12706" xr:uid="{846A14B3-CCB4-40F1-9FE2-515F258F5EBF}"/>
    <cellStyle name="Normal 2 4 4 2 3" xfId="7414" xr:uid="{00000000-0005-0000-0000-0000251D0000}"/>
    <cellStyle name="Normal 2 4 4 2 4" xfId="12705" xr:uid="{0BFE4796-CA5D-4D50-AC80-73F53B54E948}"/>
    <cellStyle name="Normal 2 4 4 3" xfId="7415" xr:uid="{00000000-0005-0000-0000-0000261D0000}"/>
    <cellStyle name="Normal 2 4 4 3 2" xfId="7416" xr:uid="{00000000-0005-0000-0000-0000271D0000}"/>
    <cellStyle name="Normal 2 4 4 3 3" xfId="12707" xr:uid="{A510885D-D2A2-4949-9216-17175145233E}"/>
    <cellStyle name="Normal 2 4 4 4" xfId="7417" xr:uid="{00000000-0005-0000-0000-0000281D0000}"/>
    <cellStyle name="Normal 2 4 4 5" xfId="12704" xr:uid="{14FBE994-0511-41F6-8A5C-B8ABB672A178}"/>
    <cellStyle name="Normal 2 4 5" xfId="7418" xr:uid="{00000000-0005-0000-0000-0000291D0000}"/>
    <cellStyle name="Normal 2 4 5 2" xfId="7419" xr:uid="{00000000-0005-0000-0000-00002A1D0000}"/>
    <cellStyle name="Normal 2 4 5 2 2" xfId="7420" xr:uid="{00000000-0005-0000-0000-00002B1D0000}"/>
    <cellStyle name="Normal 2 4 5 2 2 2" xfId="7421" xr:uid="{00000000-0005-0000-0000-00002C1D0000}"/>
    <cellStyle name="Normal 2 4 5 2 2 3" xfId="12710" xr:uid="{7E29030A-A3B0-43BD-97A2-D718294B5A65}"/>
    <cellStyle name="Normal 2 4 5 2 3" xfId="7422" xr:uid="{00000000-0005-0000-0000-00002D1D0000}"/>
    <cellStyle name="Normal 2 4 5 2 4" xfId="12709" xr:uid="{3E462313-E07D-4BBF-9EE4-F79EE16EA119}"/>
    <cellStyle name="Normal 2 4 5 3" xfId="7423" xr:uid="{00000000-0005-0000-0000-00002E1D0000}"/>
    <cellStyle name="Normal 2 4 5 3 2" xfId="7424" xr:uid="{00000000-0005-0000-0000-00002F1D0000}"/>
    <cellStyle name="Normal 2 4 5 3 3" xfId="12711" xr:uid="{41F8E3B4-CFEE-41AF-B89D-F6BF935186F8}"/>
    <cellStyle name="Normal 2 4 5 4" xfId="7425" xr:uid="{00000000-0005-0000-0000-0000301D0000}"/>
    <cellStyle name="Normal 2 4 5 5" xfId="12708" xr:uid="{0D54DBE1-BA63-4240-8A0E-8FFD461AF008}"/>
    <cellStyle name="Normal 2 4 6" xfId="7426" xr:uid="{00000000-0005-0000-0000-0000311D0000}"/>
    <cellStyle name="Normal 2 4 6 2" xfId="7427" xr:uid="{00000000-0005-0000-0000-0000321D0000}"/>
    <cellStyle name="Normal 2 4 6 2 2" xfId="7428" xr:uid="{00000000-0005-0000-0000-0000331D0000}"/>
    <cellStyle name="Normal 2 4 6 2 2 2" xfId="7429" xr:uid="{00000000-0005-0000-0000-0000341D0000}"/>
    <cellStyle name="Normal 2 4 6 2 2 3" xfId="12714" xr:uid="{4A4BD978-CD3E-4CB0-B1D8-F1E898B8E5C4}"/>
    <cellStyle name="Normal 2 4 6 2 3" xfId="7430" xr:uid="{00000000-0005-0000-0000-0000351D0000}"/>
    <cellStyle name="Normal 2 4 6 2 4" xfId="12713" xr:uid="{25B632E1-8616-4EDC-A3A4-EC42737E4936}"/>
    <cellStyle name="Normal 2 4 6 3" xfId="7431" xr:uid="{00000000-0005-0000-0000-0000361D0000}"/>
    <cellStyle name="Normal 2 4 6 3 2" xfId="7432" xr:uid="{00000000-0005-0000-0000-0000371D0000}"/>
    <cellStyle name="Normal 2 4 6 3 3" xfId="12715" xr:uid="{765F642E-89F7-43DE-89A4-F23B489634BE}"/>
    <cellStyle name="Normal 2 4 6 4" xfId="7433" xr:uid="{00000000-0005-0000-0000-0000381D0000}"/>
    <cellStyle name="Normal 2 4 6 5" xfId="12712" xr:uid="{7995AA59-0F2B-4777-B8E4-F0CD24356A56}"/>
    <cellStyle name="Normal 2 4 7" xfId="7434" xr:uid="{00000000-0005-0000-0000-0000391D0000}"/>
    <cellStyle name="Normal 2 4 7 2" xfId="7435" xr:uid="{00000000-0005-0000-0000-00003A1D0000}"/>
    <cellStyle name="Normal 2 4 7 2 2" xfId="7436" xr:uid="{00000000-0005-0000-0000-00003B1D0000}"/>
    <cellStyle name="Normal 2 4 7 2 3" xfId="12717" xr:uid="{31F6A0BA-1831-494A-A69C-7F490F24932D}"/>
    <cellStyle name="Normal 2 4 7 3" xfId="7437" xr:uid="{00000000-0005-0000-0000-00003C1D0000}"/>
    <cellStyle name="Normal 2 4 7 4" xfId="12716" xr:uid="{65209541-CB02-4891-9D92-BF62BED3A7B6}"/>
    <cellStyle name="Normal 2 4 8" xfId="7438" xr:uid="{00000000-0005-0000-0000-00003D1D0000}"/>
    <cellStyle name="Normal 2 4 8 2" xfId="7439" xr:uid="{00000000-0005-0000-0000-00003E1D0000}"/>
    <cellStyle name="Normal 2 4 8 3" xfId="12718" xr:uid="{79584D5D-4BD9-4191-804E-1E06AE3632FB}"/>
    <cellStyle name="Normal 2 4 9" xfId="7440" xr:uid="{00000000-0005-0000-0000-00003F1D0000}"/>
    <cellStyle name="Normal 2 5" xfId="7441" xr:uid="{00000000-0005-0000-0000-0000401D0000}"/>
    <cellStyle name="Normal 2 5 2" xfId="7442" xr:uid="{00000000-0005-0000-0000-0000411D0000}"/>
    <cellStyle name="Normal 2 5 2 2" xfId="7443" xr:uid="{00000000-0005-0000-0000-0000421D0000}"/>
    <cellStyle name="Normal 2 5 2 2 2" xfId="7444" xr:uid="{00000000-0005-0000-0000-0000431D0000}"/>
    <cellStyle name="Normal 2 5 2 2 2 2" xfId="7445" xr:uid="{00000000-0005-0000-0000-0000441D0000}"/>
    <cellStyle name="Normal 2 5 2 2 2 3" xfId="12722" xr:uid="{4D86C1ED-689D-4611-8173-4C33D6A5DCF9}"/>
    <cellStyle name="Normal 2 5 2 2 3" xfId="7446" xr:uid="{00000000-0005-0000-0000-0000451D0000}"/>
    <cellStyle name="Normal 2 5 2 2 4" xfId="12721" xr:uid="{516334DD-11B1-4EFD-B0F4-7C2EE7696A93}"/>
    <cellStyle name="Normal 2 5 2 3" xfId="7447" xr:uid="{00000000-0005-0000-0000-0000461D0000}"/>
    <cellStyle name="Normal 2 5 2 3 2" xfId="7448" xr:uid="{00000000-0005-0000-0000-0000471D0000}"/>
    <cellStyle name="Normal 2 5 2 3 3" xfId="12723" xr:uid="{5A983F8D-132C-453F-B387-3C1AC4E4BE9B}"/>
    <cellStyle name="Normal 2 5 2 4" xfId="7449" xr:uid="{00000000-0005-0000-0000-0000481D0000}"/>
    <cellStyle name="Normal 2 5 2 5" xfId="12720" xr:uid="{5768C2A9-04A8-4F1E-AE42-18A11DE9E346}"/>
    <cellStyle name="Normal 2 5 3" xfId="7450" xr:uid="{00000000-0005-0000-0000-0000491D0000}"/>
    <cellStyle name="Normal 2 5 3 2" xfId="7451" xr:uid="{00000000-0005-0000-0000-00004A1D0000}"/>
    <cellStyle name="Normal 2 5 3 2 2" xfId="7452" xr:uid="{00000000-0005-0000-0000-00004B1D0000}"/>
    <cellStyle name="Normal 2 5 3 2 2 2" xfId="7453" xr:uid="{00000000-0005-0000-0000-00004C1D0000}"/>
    <cellStyle name="Normal 2 5 3 2 2 3" xfId="12726" xr:uid="{CF6514B5-0AC2-425B-ADB5-91BF2C80A4D7}"/>
    <cellStyle name="Normal 2 5 3 2 3" xfId="7454" xr:uid="{00000000-0005-0000-0000-00004D1D0000}"/>
    <cellStyle name="Normal 2 5 3 2 4" xfId="12725" xr:uid="{9CAD58E6-657F-4FC8-BA8F-E95E62E15484}"/>
    <cellStyle name="Normal 2 5 3 3" xfId="7455" xr:uid="{00000000-0005-0000-0000-00004E1D0000}"/>
    <cellStyle name="Normal 2 5 3 3 2" xfId="7456" xr:uid="{00000000-0005-0000-0000-00004F1D0000}"/>
    <cellStyle name="Normal 2 5 3 3 3" xfId="12727" xr:uid="{8E862C60-17A5-460B-9C55-0B8AC78A6879}"/>
    <cellStyle name="Normal 2 5 3 4" xfId="7457" xr:uid="{00000000-0005-0000-0000-0000501D0000}"/>
    <cellStyle name="Normal 2 5 3 5" xfId="12724" xr:uid="{9BC96BC8-D9B8-4BF8-A792-730A57CA28C6}"/>
    <cellStyle name="Normal 2 5 4" xfId="7458" xr:uid="{00000000-0005-0000-0000-0000511D0000}"/>
    <cellStyle name="Normal 2 5 4 2" xfId="7459" xr:uid="{00000000-0005-0000-0000-0000521D0000}"/>
    <cellStyle name="Normal 2 5 4 2 2" xfId="7460" xr:uid="{00000000-0005-0000-0000-0000531D0000}"/>
    <cellStyle name="Normal 2 5 4 2 3" xfId="12729" xr:uid="{8723DB76-1D61-4B0B-9041-E78FD3F40E99}"/>
    <cellStyle name="Normal 2 5 4 3" xfId="7461" xr:uid="{00000000-0005-0000-0000-0000541D0000}"/>
    <cellStyle name="Normal 2 5 4 4" xfId="12728" xr:uid="{C765027A-BFE1-4DEB-9FEE-BF00EC3891DA}"/>
    <cellStyle name="Normal 2 5 5" xfId="7462" xr:uid="{00000000-0005-0000-0000-0000551D0000}"/>
    <cellStyle name="Normal 2 5 5 2" xfId="7463" xr:uid="{00000000-0005-0000-0000-0000561D0000}"/>
    <cellStyle name="Normal 2 5 5 3" xfId="12730" xr:uid="{9FED73C6-9358-4D93-BB0D-49E33F535691}"/>
    <cellStyle name="Normal 2 5 6" xfId="7464" xr:uid="{00000000-0005-0000-0000-0000571D0000}"/>
    <cellStyle name="Normal 2 5 7" xfId="12719" xr:uid="{9C84CA10-DA5C-4E3D-A8E1-DD26FA848F60}"/>
    <cellStyle name="Normal 2 6" xfId="7465" xr:uid="{00000000-0005-0000-0000-0000581D0000}"/>
    <cellStyle name="Normal 2 6 2" xfId="7466" xr:uid="{00000000-0005-0000-0000-0000591D0000}"/>
    <cellStyle name="Normal 2 6 2 2" xfId="7467" xr:uid="{00000000-0005-0000-0000-00005A1D0000}"/>
    <cellStyle name="Normal 2 6 2 2 2" xfId="7468" xr:uid="{00000000-0005-0000-0000-00005B1D0000}"/>
    <cellStyle name="Normal 2 6 2 2 2 2" xfId="7469" xr:uid="{00000000-0005-0000-0000-00005C1D0000}"/>
    <cellStyle name="Normal 2 6 2 2 2 3" xfId="12734" xr:uid="{61192AD8-F8C1-40AB-A3D0-1F7F0365CD30}"/>
    <cellStyle name="Normal 2 6 2 2 3" xfId="7470" xr:uid="{00000000-0005-0000-0000-00005D1D0000}"/>
    <cellStyle name="Normal 2 6 2 2 4" xfId="12733" xr:uid="{89CD4A7A-D797-4FC2-8913-8AE32838A7E3}"/>
    <cellStyle name="Normal 2 6 2 3" xfId="7471" xr:uid="{00000000-0005-0000-0000-00005E1D0000}"/>
    <cellStyle name="Normal 2 6 2 3 2" xfId="7472" xr:uid="{00000000-0005-0000-0000-00005F1D0000}"/>
    <cellStyle name="Normal 2 6 2 3 3" xfId="12735" xr:uid="{CB717079-7854-43FC-BF7B-2A11905436F3}"/>
    <cellStyle name="Normal 2 6 2 4" xfId="7473" xr:uid="{00000000-0005-0000-0000-0000601D0000}"/>
    <cellStyle name="Normal 2 6 2 5" xfId="12732" xr:uid="{9545F2A1-E850-4343-B944-AEF57F562B77}"/>
    <cellStyle name="Normal 2 6 3" xfId="7474" xr:uid="{00000000-0005-0000-0000-0000611D0000}"/>
    <cellStyle name="Normal 2 6 3 2" xfId="7475" xr:uid="{00000000-0005-0000-0000-0000621D0000}"/>
    <cellStyle name="Normal 2 6 3 2 2" xfId="7476" xr:uid="{00000000-0005-0000-0000-0000631D0000}"/>
    <cellStyle name="Normal 2 6 3 2 2 2" xfId="7477" xr:uid="{00000000-0005-0000-0000-0000641D0000}"/>
    <cellStyle name="Normal 2 6 3 2 2 3" xfId="12738" xr:uid="{DFAEF659-5E35-40B1-A70B-89019E76EDD8}"/>
    <cellStyle name="Normal 2 6 3 2 3" xfId="7478" xr:uid="{00000000-0005-0000-0000-0000651D0000}"/>
    <cellStyle name="Normal 2 6 3 2 4" xfId="12737" xr:uid="{3E7F6D62-3FCE-411B-A208-E1C86EDFF901}"/>
    <cellStyle name="Normal 2 6 3 3" xfId="7479" xr:uid="{00000000-0005-0000-0000-0000661D0000}"/>
    <cellStyle name="Normal 2 6 3 3 2" xfId="7480" xr:uid="{00000000-0005-0000-0000-0000671D0000}"/>
    <cellStyle name="Normal 2 6 3 3 3" xfId="12739" xr:uid="{10BF5A37-31A1-4786-99D1-DD2CE52C36A9}"/>
    <cellStyle name="Normal 2 6 3 4" xfId="7481" xr:uid="{00000000-0005-0000-0000-0000681D0000}"/>
    <cellStyle name="Normal 2 6 3 5" xfId="12736" xr:uid="{E5BD3EE6-FC4E-4B68-AB57-1EA385269D70}"/>
    <cellStyle name="Normal 2 6 4" xfId="7482" xr:uid="{00000000-0005-0000-0000-0000691D0000}"/>
    <cellStyle name="Normal 2 6 4 2" xfId="7483" xr:uid="{00000000-0005-0000-0000-00006A1D0000}"/>
    <cellStyle name="Normal 2 6 4 2 2" xfId="7484" xr:uid="{00000000-0005-0000-0000-00006B1D0000}"/>
    <cellStyle name="Normal 2 6 4 2 3" xfId="12741" xr:uid="{D637F8B2-B89B-455D-9408-5CE09F497A6D}"/>
    <cellStyle name="Normal 2 6 4 3" xfId="7485" xr:uid="{00000000-0005-0000-0000-00006C1D0000}"/>
    <cellStyle name="Normal 2 6 4 4" xfId="12740" xr:uid="{E209BB23-3D4D-4F29-851D-0F37E17C8066}"/>
    <cellStyle name="Normal 2 6 5" xfId="7486" xr:uid="{00000000-0005-0000-0000-00006D1D0000}"/>
    <cellStyle name="Normal 2 6 5 2" xfId="7487" xr:uid="{00000000-0005-0000-0000-00006E1D0000}"/>
    <cellStyle name="Normal 2 6 5 3" xfId="12742" xr:uid="{AF3A0BBA-C558-4EB8-9D7A-8D22B9CBE7C9}"/>
    <cellStyle name="Normal 2 6 6" xfId="7488" xr:uid="{00000000-0005-0000-0000-00006F1D0000}"/>
    <cellStyle name="Normal 2 6 7" xfId="12731" xr:uid="{F4B3B9B7-C55D-43F5-82FD-C74E9D73FBB9}"/>
    <cellStyle name="Normal 2 7" xfId="7489" xr:uid="{00000000-0005-0000-0000-0000701D0000}"/>
    <cellStyle name="Normal 2 7 2" xfId="7490" xr:uid="{00000000-0005-0000-0000-0000711D0000}"/>
    <cellStyle name="Normal 2 7 2 2" xfId="7491" xr:uid="{00000000-0005-0000-0000-0000721D0000}"/>
    <cellStyle name="Normal 2 7 2 2 2" xfId="7492" xr:uid="{00000000-0005-0000-0000-0000731D0000}"/>
    <cellStyle name="Normal 2 7 2 2 2 2" xfId="7493" xr:uid="{00000000-0005-0000-0000-0000741D0000}"/>
    <cellStyle name="Normal 2 7 2 2 2 3" xfId="12746" xr:uid="{94EFD842-05DC-48ED-806D-BDCAB379D3DD}"/>
    <cellStyle name="Normal 2 7 2 2 3" xfId="7494" xr:uid="{00000000-0005-0000-0000-0000751D0000}"/>
    <cellStyle name="Normal 2 7 2 2 4" xfId="12745" xr:uid="{6828973B-EB23-49BE-AEE2-95024FAA183F}"/>
    <cellStyle name="Normal 2 7 2 3" xfId="7495" xr:uid="{00000000-0005-0000-0000-0000761D0000}"/>
    <cellStyle name="Normal 2 7 2 3 2" xfId="7496" xr:uid="{00000000-0005-0000-0000-0000771D0000}"/>
    <cellStyle name="Normal 2 7 2 3 3" xfId="12747" xr:uid="{6663F45C-8A32-4BCA-B3C0-4B69411C9CFD}"/>
    <cellStyle name="Normal 2 7 2 4" xfId="7497" xr:uid="{00000000-0005-0000-0000-0000781D0000}"/>
    <cellStyle name="Normal 2 7 2 5" xfId="12744" xr:uid="{ED60BBDD-901D-436D-AA73-C0849C0F3D7A}"/>
    <cellStyle name="Normal 2 7 3" xfId="7498" xr:uid="{00000000-0005-0000-0000-0000791D0000}"/>
    <cellStyle name="Normal 2 7 3 2" xfId="7499" xr:uid="{00000000-0005-0000-0000-00007A1D0000}"/>
    <cellStyle name="Normal 2 7 3 2 2" xfId="7500" xr:uid="{00000000-0005-0000-0000-00007B1D0000}"/>
    <cellStyle name="Normal 2 7 3 2 2 2" xfId="7501" xr:uid="{00000000-0005-0000-0000-00007C1D0000}"/>
    <cellStyle name="Normal 2 7 3 2 2 3" xfId="12750" xr:uid="{2439E1BD-0BC5-4942-B657-190F2D79F0A8}"/>
    <cellStyle name="Normal 2 7 3 2 3" xfId="7502" xr:uid="{00000000-0005-0000-0000-00007D1D0000}"/>
    <cellStyle name="Normal 2 7 3 2 4" xfId="12749" xr:uid="{FE0C7A14-F6B6-43E8-A5D1-82E7A26BE059}"/>
    <cellStyle name="Normal 2 7 3 3" xfId="7503" xr:uid="{00000000-0005-0000-0000-00007E1D0000}"/>
    <cellStyle name="Normal 2 7 3 3 2" xfId="7504" xr:uid="{00000000-0005-0000-0000-00007F1D0000}"/>
    <cellStyle name="Normal 2 7 3 3 3" xfId="12751" xr:uid="{D87F3C2D-36EE-4FF1-B0F1-DB1916DD2E45}"/>
    <cellStyle name="Normal 2 7 3 4" xfId="7505" xr:uid="{00000000-0005-0000-0000-0000801D0000}"/>
    <cellStyle name="Normal 2 7 3 5" xfId="12748" xr:uid="{E5A1DFC4-264E-48CB-9C5D-BA2A457D6263}"/>
    <cellStyle name="Normal 2 7 4" xfId="7506" xr:uid="{00000000-0005-0000-0000-0000811D0000}"/>
    <cellStyle name="Normal 2 7 4 2" xfId="7507" xr:uid="{00000000-0005-0000-0000-0000821D0000}"/>
    <cellStyle name="Normal 2 7 4 2 2" xfId="7508" xr:uid="{00000000-0005-0000-0000-0000831D0000}"/>
    <cellStyle name="Normal 2 7 4 2 3" xfId="12753" xr:uid="{B1905B3D-6079-4E25-9C94-AADACADBFCEA}"/>
    <cellStyle name="Normal 2 7 4 3" xfId="7509" xr:uid="{00000000-0005-0000-0000-0000841D0000}"/>
    <cellStyle name="Normal 2 7 4 4" xfId="12752" xr:uid="{DB225AC2-C538-4211-9B81-9491204DDD5F}"/>
    <cellStyle name="Normal 2 7 5" xfId="7510" xr:uid="{00000000-0005-0000-0000-0000851D0000}"/>
    <cellStyle name="Normal 2 7 5 2" xfId="7511" xr:uid="{00000000-0005-0000-0000-0000861D0000}"/>
    <cellStyle name="Normal 2 7 5 3" xfId="12754" xr:uid="{4148E2E5-B6C3-448C-83CC-E99636FA1F36}"/>
    <cellStyle name="Normal 2 7 6" xfId="7512" xr:uid="{00000000-0005-0000-0000-0000871D0000}"/>
    <cellStyle name="Normal 2 7 7" xfId="12743" xr:uid="{9FA924AB-5760-43FF-AF9A-CF0C0BDBE3A7}"/>
    <cellStyle name="Normal 2 8" xfId="7513" xr:uid="{00000000-0005-0000-0000-0000881D0000}"/>
    <cellStyle name="Normal 2 8 2" xfId="7514" xr:uid="{00000000-0005-0000-0000-0000891D0000}"/>
    <cellStyle name="Normal 2 8 2 2" xfId="7515" xr:uid="{00000000-0005-0000-0000-00008A1D0000}"/>
    <cellStyle name="Normal 2 8 2 2 2" xfId="7516" xr:uid="{00000000-0005-0000-0000-00008B1D0000}"/>
    <cellStyle name="Normal 2 8 2 2 2 2" xfId="7517" xr:uid="{00000000-0005-0000-0000-00008C1D0000}"/>
    <cellStyle name="Normal 2 8 2 2 2 3" xfId="12758" xr:uid="{4BF05652-3ECE-4114-AEE9-86F1F540A794}"/>
    <cellStyle name="Normal 2 8 2 2 3" xfId="7518" xr:uid="{00000000-0005-0000-0000-00008D1D0000}"/>
    <cellStyle name="Normal 2 8 2 2 4" xfId="12757" xr:uid="{32B4300A-8E86-47C1-939B-C82DF78661FE}"/>
    <cellStyle name="Normal 2 8 2 3" xfId="7519" xr:uid="{00000000-0005-0000-0000-00008E1D0000}"/>
    <cellStyle name="Normal 2 8 2 3 2" xfId="7520" xr:uid="{00000000-0005-0000-0000-00008F1D0000}"/>
    <cellStyle name="Normal 2 8 2 3 3" xfId="12759" xr:uid="{728E9D9B-3B65-4039-9F52-507195160B67}"/>
    <cellStyle name="Normal 2 8 2 4" xfId="7521" xr:uid="{00000000-0005-0000-0000-0000901D0000}"/>
    <cellStyle name="Normal 2 8 2 5" xfId="12756" xr:uid="{9363B879-04BF-4876-BCC6-71BFD6353894}"/>
    <cellStyle name="Normal 2 8 3" xfId="7522" xr:uid="{00000000-0005-0000-0000-0000911D0000}"/>
    <cellStyle name="Normal 2 8 3 2" xfId="7523" xr:uid="{00000000-0005-0000-0000-0000921D0000}"/>
    <cellStyle name="Normal 2 8 3 2 2" xfId="7524" xr:uid="{00000000-0005-0000-0000-0000931D0000}"/>
    <cellStyle name="Normal 2 8 3 2 2 2" xfId="7525" xr:uid="{00000000-0005-0000-0000-0000941D0000}"/>
    <cellStyle name="Normal 2 8 3 2 2 3" xfId="12762" xr:uid="{D928D943-7664-4B28-9B6C-7CC20DFCC6F3}"/>
    <cellStyle name="Normal 2 8 3 2 3" xfId="7526" xr:uid="{00000000-0005-0000-0000-0000951D0000}"/>
    <cellStyle name="Normal 2 8 3 2 4" xfId="12761" xr:uid="{B7CFE989-191A-47F7-82EF-FCD0430ADF73}"/>
    <cellStyle name="Normal 2 8 3 3" xfId="7527" xr:uid="{00000000-0005-0000-0000-0000961D0000}"/>
    <cellStyle name="Normal 2 8 3 3 2" xfId="7528" xr:uid="{00000000-0005-0000-0000-0000971D0000}"/>
    <cellStyle name="Normal 2 8 3 3 3" xfId="12763" xr:uid="{E9EBE647-B975-4C2D-A09D-568054CFE9BE}"/>
    <cellStyle name="Normal 2 8 3 4" xfId="7529" xr:uid="{00000000-0005-0000-0000-0000981D0000}"/>
    <cellStyle name="Normal 2 8 3 5" xfId="12760" xr:uid="{495B94CB-1765-4C22-9C58-94519101D0CE}"/>
    <cellStyle name="Normal 2 8 4" xfId="7530" xr:uid="{00000000-0005-0000-0000-0000991D0000}"/>
    <cellStyle name="Normal 2 8 4 2" xfId="7531" xr:uid="{00000000-0005-0000-0000-00009A1D0000}"/>
    <cellStyle name="Normal 2 8 4 2 2" xfId="7532" xr:uid="{00000000-0005-0000-0000-00009B1D0000}"/>
    <cellStyle name="Normal 2 8 4 2 3" xfId="12765" xr:uid="{33769D01-B188-467E-B743-E381ECA34307}"/>
    <cellStyle name="Normal 2 8 4 3" xfId="7533" xr:uid="{00000000-0005-0000-0000-00009C1D0000}"/>
    <cellStyle name="Normal 2 8 4 4" xfId="12764" xr:uid="{56CE06D3-B862-4C70-B81C-185CA90411F3}"/>
    <cellStyle name="Normal 2 8 5" xfId="7534" xr:uid="{00000000-0005-0000-0000-00009D1D0000}"/>
    <cellStyle name="Normal 2 8 5 2" xfId="7535" xr:uid="{00000000-0005-0000-0000-00009E1D0000}"/>
    <cellStyle name="Normal 2 8 5 3" xfId="12766" xr:uid="{3B6594F4-FF31-45DB-80E3-6E3080D8F839}"/>
    <cellStyle name="Normal 2 8 6" xfId="7536" xr:uid="{00000000-0005-0000-0000-00009F1D0000}"/>
    <cellStyle name="Normal 2 8 7" xfId="12755" xr:uid="{AE1E506D-0BDA-4487-98E3-89A912782635}"/>
    <cellStyle name="Normal 2 9" xfId="7537" xr:uid="{00000000-0005-0000-0000-0000A01D0000}"/>
    <cellStyle name="Normal 2 9 2" xfId="7538" xr:uid="{00000000-0005-0000-0000-0000A11D0000}"/>
    <cellStyle name="Normal 2 9 2 2" xfId="7539" xr:uid="{00000000-0005-0000-0000-0000A21D0000}"/>
    <cellStyle name="Normal 2 9 2 2 2" xfId="7540" xr:uid="{00000000-0005-0000-0000-0000A31D0000}"/>
    <cellStyle name="Normal 2 9 2 2 3" xfId="12769" xr:uid="{3FA72544-5789-409A-9A8C-0EC14048F91F}"/>
    <cellStyle name="Normal 2 9 2 3" xfId="7541" xr:uid="{00000000-0005-0000-0000-0000A41D0000}"/>
    <cellStyle name="Normal 2 9 2 4" xfId="12768" xr:uid="{DDC58CFC-D52E-44AD-8464-FA7A4562871F}"/>
    <cellStyle name="Normal 2 9 3" xfId="7542" xr:uid="{00000000-0005-0000-0000-0000A51D0000}"/>
    <cellStyle name="Normal 2 9 3 2" xfId="7543" xr:uid="{00000000-0005-0000-0000-0000A61D0000}"/>
    <cellStyle name="Normal 2 9 3 3" xfId="12770" xr:uid="{E886EC8A-A32D-4FF5-B38A-3CA4B8A41EFD}"/>
    <cellStyle name="Normal 2 9 4" xfId="7544" xr:uid="{00000000-0005-0000-0000-0000A71D0000}"/>
    <cellStyle name="Normal 2 9 5" xfId="12767" xr:uid="{78A64223-B599-430C-A937-8E493FFE3803}"/>
    <cellStyle name="Normal 20" xfId="7545" xr:uid="{00000000-0005-0000-0000-0000A81D0000}"/>
    <cellStyle name="Normal 20 2" xfId="7546" xr:uid="{00000000-0005-0000-0000-0000A91D0000}"/>
    <cellStyle name="Normal 20 2 2" xfId="7547" xr:uid="{00000000-0005-0000-0000-0000AA1D0000}"/>
    <cellStyle name="Normal 20 2 2 2" xfId="7548" xr:uid="{00000000-0005-0000-0000-0000AB1D0000}"/>
    <cellStyle name="Normal 20 2 2 2 2" xfId="7549" xr:uid="{00000000-0005-0000-0000-0000AC1D0000}"/>
    <cellStyle name="Normal 20 2 2 2 3" xfId="12774" xr:uid="{AB1835D3-EAF5-4E06-9FC6-5FB919512CA4}"/>
    <cellStyle name="Normal 20 2 2 3" xfId="7550" xr:uid="{00000000-0005-0000-0000-0000AD1D0000}"/>
    <cellStyle name="Normal 20 2 2 4" xfId="12773" xr:uid="{16128E79-1213-4064-B569-D5CC42CB8E21}"/>
    <cellStyle name="Normal 20 2 3" xfId="7551" xr:uid="{00000000-0005-0000-0000-0000AE1D0000}"/>
    <cellStyle name="Normal 20 2 3 2" xfId="7552" xr:uid="{00000000-0005-0000-0000-0000AF1D0000}"/>
    <cellStyle name="Normal 20 2 3 3" xfId="12775" xr:uid="{1104E875-6B12-4762-9F71-05501F746BC9}"/>
    <cellStyle name="Normal 20 2 4" xfId="7553" xr:uid="{00000000-0005-0000-0000-0000B01D0000}"/>
    <cellStyle name="Normal 20 2 5" xfId="12772" xr:uid="{B817E6AB-53EE-436D-A1C1-6733EE8CFEC7}"/>
    <cellStyle name="Normal 20 3" xfId="7554" xr:uid="{00000000-0005-0000-0000-0000B11D0000}"/>
    <cellStyle name="Normal 20 3 2" xfId="7555" xr:uid="{00000000-0005-0000-0000-0000B21D0000}"/>
    <cellStyle name="Normal 20 3 2 2" xfId="7556" xr:uid="{00000000-0005-0000-0000-0000B31D0000}"/>
    <cellStyle name="Normal 20 3 2 3" xfId="12777" xr:uid="{6D75C286-5F00-452C-B919-F815C07CF3AF}"/>
    <cellStyle name="Normal 20 3 3" xfId="7557" xr:uid="{00000000-0005-0000-0000-0000B41D0000}"/>
    <cellStyle name="Normal 20 3 4" xfId="12776" xr:uid="{9222D63A-E206-4FE9-9F2E-90C24B507FBE}"/>
    <cellStyle name="Normal 20 4" xfId="7558" xr:uid="{00000000-0005-0000-0000-0000B51D0000}"/>
    <cellStyle name="Normal 20 4 2" xfId="7559" xr:uid="{00000000-0005-0000-0000-0000B61D0000}"/>
    <cellStyle name="Normal 20 4 3" xfId="12778" xr:uid="{133CD185-98EE-4AEC-B940-21DE119CA542}"/>
    <cellStyle name="Normal 20 5" xfId="7560" xr:uid="{00000000-0005-0000-0000-0000B71D0000}"/>
    <cellStyle name="Normal 20 6" xfId="12771" xr:uid="{EFDBA18A-9CE4-49C5-A4D3-E8CF950804B1}"/>
    <cellStyle name="Normal 21" xfId="7561" xr:uid="{00000000-0005-0000-0000-0000B81D0000}"/>
    <cellStyle name="Normal 21 2" xfId="7562" xr:uid="{00000000-0005-0000-0000-0000B91D0000}"/>
    <cellStyle name="Normal 21 2 2" xfId="7563" xr:uid="{00000000-0005-0000-0000-0000BA1D0000}"/>
    <cellStyle name="Normal 21 2 2 2" xfId="7564" xr:uid="{00000000-0005-0000-0000-0000BB1D0000}"/>
    <cellStyle name="Normal 21 2 2 3" xfId="12781" xr:uid="{9807BE9E-4EB7-447A-ACBD-1D7AEE10F49E}"/>
    <cellStyle name="Normal 21 2 3" xfId="7565" xr:uid="{00000000-0005-0000-0000-0000BC1D0000}"/>
    <cellStyle name="Normal 21 2 4" xfId="12780" xr:uid="{CDEDA3D5-BBBC-4AB5-B8C9-2D17C3AE1482}"/>
    <cellStyle name="Normal 21 3" xfId="7566" xr:uid="{00000000-0005-0000-0000-0000BD1D0000}"/>
    <cellStyle name="Normal 21 3 2" xfId="7567" xr:uid="{00000000-0005-0000-0000-0000BE1D0000}"/>
    <cellStyle name="Normal 21 3 3" xfId="12782" xr:uid="{8FA60E6E-3B2B-42A2-8C6A-9B5220752E20}"/>
    <cellStyle name="Normal 21 4" xfId="7568" xr:uid="{00000000-0005-0000-0000-0000BF1D0000}"/>
    <cellStyle name="Normal 21 5" xfId="12779" xr:uid="{49816B55-4080-45C4-A174-27ED3F5B8652}"/>
    <cellStyle name="Normal 22" xfId="7569" xr:uid="{00000000-0005-0000-0000-0000C01D0000}"/>
    <cellStyle name="Normal 22 2" xfId="7570" xr:uid="{00000000-0005-0000-0000-0000C11D0000}"/>
    <cellStyle name="Normal 22 2 2" xfId="7571" xr:uid="{00000000-0005-0000-0000-0000C21D0000}"/>
    <cellStyle name="Normal 22 2 2 2" xfId="7572" xr:uid="{00000000-0005-0000-0000-0000C31D0000}"/>
    <cellStyle name="Normal 22 2 2 3" xfId="12785" xr:uid="{BACDAE94-0401-47FD-840F-A4BD5B166804}"/>
    <cellStyle name="Normal 22 2 3" xfId="7573" xr:uid="{00000000-0005-0000-0000-0000C41D0000}"/>
    <cellStyle name="Normal 22 2 4" xfId="12784" xr:uid="{F2DCBEEF-E851-4211-8372-9CBBC7829B28}"/>
    <cellStyle name="Normal 22 3" xfId="7574" xr:uid="{00000000-0005-0000-0000-0000C51D0000}"/>
    <cellStyle name="Normal 22 3 2" xfId="7575" xr:uid="{00000000-0005-0000-0000-0000C61D0000}"/>
    <cellStyle name="Normal 22 3 3" xfId="12786" xr:uid="{353C7714-6CC6-498C-9CC3-773E56BA93E0}"/>
    <cellStyle name="Normal 22 4" xfId="7576" xr:uid="{00000000-0005-0000-0000-0000C71D0000}"/>
    <cellStyle name="Normal 22 5" xfId="12783" xr:uid="{DC902A96-D15E-46AD-8B2B-29B9C30DB3AC}"/>
    <cellStyle name="Normal 23" xfId="7577" xr:uid="{00000000-0005-0000-0000-0000C81D0000}"/>
    <cellStyle name="Normal 23 2" xfId="7578" xr:uid="{00000000-0005-0000-0000-0000C91D0000}"/>
    <cellStyle name="Normal 23 2 2" xfId="7579" xr:uid="{00000000-0005-0000-0000-0000CA1D0000}"/>
    <cellStyle name="Normal 23 2 2 2" xfId="7580" xr:uid="{00000000-0005-0000-0000-0000CB1D0000}"/>
    <cellStyle name="Normal 23 2 2 3" xfId="12789" xr:uid="{DFDA62C8-7BC3-4F42-B23B-8C33816ED5A1}"/>
    <cellStyle name="Normal 23 2 3" xfId="7581" xr:uid="{00000000-0005-0000-0000-0000CC1D0000}"/>
    <cellStyle name="Normal 23 2 4" xfId="12788" xr:uid="{BE46B6EE-C8A9-47FE-8493-55D0B27BFF65}"/>
    <cellStyle name="Normal 23 3" xfId="7582" xr:uid="{00000000-0005-0000-0000-0000CD1D0000}"/>
    <cellStyle name="Normal 23 3 2" xfId="7583" xr:uid="{00000000-0005-0000-0000-0000CE1D0000}"/>
    <cellStyle name="Normal 23 3 3" xfId="12790" xr:uid="{4ECBEA84-16EE-4EB6-986B-F0F68F8C6DD3}"/>
    <cellStyle name="Normal 23 4" xfId="7584" xr:uid="{00000000-0005-0000-0000-0000CF1D0000}"/>
    <cellStyle name="Normal 23 5" xfId="12787" xr:uid="{42B25F69-3136-42FF-A3BE-554CB3878F21}"/>
    <cellStyle name="Normal 24" xfId="7585" xr:uid="{00000000-0005-0000-0000-0000D01D0000}"/>
    <cellStyle name="Normal 24 2" xfId="7586" xr:uid="{00000000-0005-0000-0000-0000D11D0000}"/>
    <cellStyle name="Normal 24 2 2" xfId="7587" xr:uid="{00000000-0005-0000-0000-0000D21D0000}"/>
    <cellStyle name="Normal 24 2 2 2" xfId="7588" xr:uid="{00000000-0005-0000-0000-0000D31D0000}"/>
    <cellStyle name="Normal 24 2 2 3" xfId="12793" xr:uid="{4D73FD8A-CA43-4A96-AA15-26CAE1B45DD9}"/>
    <cellStyle name="Normal 24 2 3" xfId="7589" xr:uid="{00000000-0005-0000-0000-0000D41D0000}"/>
    <cellStyle name="Normal 24 2 4" xfId="12792" xr:uid="{471C5045-CEA7-4AC9-8C54-39C03B4CA4EB}"/>
    <cellStyle name="Normal 24 3" xfId="7590" xr:uid="{00000000-0005-0000-0000-0000D51D0000}"/>
    <cellStyle name="Normal 24 3 2" xfId="7591" xr:uid="{00000000-0005-0000-0000-0000D61D0000}"/>
    <cellStyle name="Normal 24 3 3" xfId="12794" xr:uid="{6C60C377-8E70-433A-AA21-CAF07283F83D}"/>
    <cellStyle name="Normal 24 4" xfId="7592" xr:uid="{00000000-0005-0000-0000-0000D71D0000}"/>
    <cellStyle name="Normal 24 5" xfId="12791" xr:uid="{7D58EE6F-E311-4627-BD16-28C383FC4325}"/>
    <cellStyle name="Normal 25" xfId="7593" xr:uid="{00000000-0005-0000-0000-0000D81D0000}"/>
    <cellStyle name="Normal 25 2" xfId="7594" xr:uid="{00000000-0005-0000-0000-0000D91D0000}"/>
    <cellStyle name="Normal 25 2 2" xfId="7595" xr:uid="{00000000-0005-0000-0000-0000DA1D0000}"/>
    <cellStyle name="Normal 25 2 2 2" xfId="7596" xr:uid="{00000000-0005-0000-0000-0000DB1D0000}"/>
    <cellStyle name="Normal 25 2 2 3" xfId="12797" xr:uid="{3B75A7BE-0AB5-4F16-9876-073F4FAB3C8D}"/>
    <cellStyle name="Normal 25 2 3" xfId="7597" xr:uid="{00000000-0005-0000-0000-0000DC1D0000}"/>
    <cellStyle name="Normal 25 2 4" xfId="12796" xr:uid="{98D37446-7F8B-44D2-BA9D-8BCFF118297E}"/>
    <cellStyle name="Normal 25 3" xfId="7598" xr:uid="{00000000-0005-0000-0000-0000DD1D0000}"/>
    <cellStyle name="Normal 25 3 2" xfId="7599" xr:uid="{00000000-0005-0000-0000-0000DE1D0000}"/>
    <cellStyle name="Normal 25 3 3" xfId="12798" xr:uid="{D2C581C4-659B-40B8-8B5F-713C9DDBF7EB}"/>
    <cellStyle name="Normal 25 4" xfId="7600" xr:uid="{00000000-0005-0000-0000-0000DF1D0000}"/>
    <cellStyle name="Normal 25 5" xfId="12795" xr:uid="{6065BF98-1FE6-404C-AF2A-E57599B498DB}"/>
    <cellStyle name="Normal 26" xfId="7601" xr:uid="{00000000-0005-0000-0000-0000E01D0000}"/>
    <cellStyle name="Normal 26 2" xfId="7602" xr:uid="{00000000-0005-0000-0000-0000E11D0000}"/>
    <cellStyle name="Normal 26 2 2" xfId="7603" xr:uid="{00000000-0005-0000-0000-0000E21D0000}"/>
    <cellStyle name="Normal 26 2 2 2" xfId="7604" xr:uid="{00000000-0005-0000-0000-0000E31D0000}"/>
    <cellStyle name="Normal 26 2 2 3" xfId="12801" xr:uid="{ABBA69DB-813F-45B0-AB39-017BF462AE29}"/>
    <cellStyle name="Normal 26 2 3" xfId="7605" xr:uid="{00000000-0005-0000-0000-0000E41D0000}"/>
    <cellStyle name="Normal 26 2 4" xfId="12800" xr:uid="{148741E2-5231-427B-A176-95FE5F5791C8}"/>
    <cellStyle name="Normal 26 3" xfId="7606" xr:uid="{00000000-0005-0000-0000-0000E51D0000}"/>
    <cellStyle name="Normal 26 3 2" xfId="7607" xr:uid="{00000000-0005-0000-0000-0000E61D0000}"/>
    <cellStyle name="Normal 26 3 3" xfId="12802" xr:uid="{17ACFF6B-5BEF-499B-8889-A244300EE774}"/>
    <cellStyle name="Normal 26 4" xfId="7608" xr:uid="{00000000-0005-0000-0000-0000E71D0000}"/>
    <cellStyle name="Normal 26 5" xfId="12799" xr:uid="{967C6400-C926-4A3A-BC43-102CAE41E79C}"/>
    <cellStyle name="Normal 27" xfId="7609" xr:uid="{00000000-0005-0000-0000-0000E81D0000}"/>
    <cellStyle name="Normal 27 2" xfId="7610" xr:uid="{00000000-0005-0000-0000-0000E91D0000}"/>
    <cellStyle name="Normal 27 2 2" xfId="7611" xr:uid="{00000000-0005-0000-0000-0000EA1D0000}"/>
    <cellStyle name="Normal 27 2 2 2" xfId="7612" xr:uid="{00000000-0005-0000-0000-0000EB1D0000}"/>
    <cellStyle name="Normal 27 2 2 3" xfId="12805" xr:uid="{7052CAEE-C35E-4B57-B9FE-75FC33F8EFE2}"/>
    <cellStyle name="Normal 27 2 3" xfId="7613" xr:uid="{00000000-0005-0000-0000-0000EC1D0000}"/>
    <cellStyle name="Normal 27 2 4" xfId="12804" xr:uid="{B1E8C788-B540-49A8-86D5-14389470AE33}"/>
    <cellStyle name="Normal 27 3" xfId="7614" xr:uid="{00000000-0005-0000-0000-0000ED1D0000}"/>
    <cellStyle name="Normal 27 3 2" xfId="7615" xr:uid="{00000000-0005-0000-0000-0000EE1D0000}"/>
    <cellStyle name="Normal 27 3 3" xfId="12806" xr:uid="{FECD04A5-4CE0-48BE-B66E-566566115AF4}"/>
    <cellStyle name="Normal 27 4" xfId="7616" xr:uid="{00000000-0005-0000-0000-0000EF1D0000}"/>
    <cellStyle name="Normal 27 5" xfId="12803" xr:uid="{069A1381-E411-4702-B8D7-7DF1893A4BBA}"/>
    <cellStyle name="Normal 28" xfId="7617" xr:uid="{00000000-0005-0000-0000-0000F01D0000}"/>
    <cellStyle name="Normal 28 2" xfId="7618" xr:uid="{00000000-0005-0000-0000-0000F11D0000}"/>
    <cellStyle name="Normal 28 2 2" xfId="7619" xr:uid="{00000000-0005-0000-0000-0000F21D0000}"/>
    <cellStyle name="Normal 28 2 2 2" xfId="7620" xr:uid="{00000000-0005-0000-0000-0000F31D0000}"/>
    <cellStyle name="Normal 28 2 2 3" xfId="12809" xr:uid="{5F2F6887-B2F9-4723-8696-2A0918C3047A}"/>
    <cellStyle name="Normal 28 2 3" xfId="7621" xr:uid="{00000000-0005-0000-0000-0000F41D0000}"/>
    <cellStyle name="Normal 28 2 4" xfId="12808" xr:uid="{52B104DF-7719-460D-BDE6-609E1606BF7C}"/>
    <cellStyle name="Normal 28 3" xfId="7622" xr:uid="{00000000-0005-0000-0000-0000F51D0000}"/>
    <cellStyle name="Normal 28 3 2" xfId="7623" xr:uid="{00000000-0005-0000-0000-0000F61D0000}"/>
    <cellStyle name="Normal 28 3 3" xfId="12810" xr:uid="{05A34341-848E-49FB-9B80-6A74172D5752}"/>
    <cellStyle name="Normal 28 4" xfId="7624" xr:uid="{00000000-0005-0000-0000-0000F71D0000}"/>
    <cellStyle name="Normal 28 5" xfId="7625" xr:uid="{00000000-0005-0000-0000-0000F81D0000}"/>
    <cellStyle name="Normal 28 6" xfId="12807" xr:uid="{DF63E1EF-3643-45CF-88FD-D709C5F562D9}"/>
    <cellStyle name="Normal 29" xfId="7626" xr:uid="{00000000-0005-0000-0000-0000F91D0000}"/>
    <cellStyle name="Normal 29 2" xfId="7627" xr:uid="{00000000-0005-0000-0000-0000FA1D0000}"/>
    <cellStyle name="Normal 29 2 2" xfId="7628" xr:uid="{00000000-0005-0000-0000-0000FB1D0000}"/>
    <cellStyle name="Normal 29 2 2 2" xfId="7629" xr:uid="{00000000-0005-0000-0000-0000FC1D0000}"/>
    <cellStyle name="Normal 29 2 2 3" xfId="12813" xr:uid="{9B11C2DC-920E-43DA-82B4-EA53340757A1}"/>
    <cellStyle name="Normal 29 2 3" xfId="7630" xr:uid="{00000000-0005-0000-0000-0000FD1D0000}"/>
    <cellStyle name="Normal 29 2 4" xfId="12812" xr:uid="{F8807A4A-174D-484E-8B80-661BDE4F9FF0}"/>
    <cellStyle name="Normal 29 3" xfId="7631" xr:uid="{00000000-0005-0000-0000-0000FE1D0000}"/>
    <cellStyle name="Normal 29 3 2" xfId="7632" xr:uid="{00000000-0005-0000-0000-0000FF1D0000}"/>
    <cellStyle name="Normal 29 3 3" xfId="12814" xr:uid="{B009E9D1-0C0D-4F0B-87AF-AE61167DFE77}"/>
    <cellStyle name="Normal 29 4" xfId="7633" xr:uid="{00000000-0005-0000-0000-0000001E0000}"/>
    <cellStyle name="Normal 29 5" xfId="12811" xr:uid="{5761D441-6150-48F1-870D-9D4B33AA0C34}"/>
    <cellStyle name="Normal 3" xfId="7634" xr:uid="{00000000-0005-0000-0000-0000011E0000}"/>
    <cellStyle name="Normal 3 10" xfId="7635" xr:uid="{00000000-0005-0000-0000-0000021E0000}"/>
    <cellStyle name="Normal 3 10 2" xfId="7636" xr:uid="{00000000-0005-0000-0000-0000031E0000}"/>
    <cellStyle name="Normal 3 11" xfId="7637" xr:uid="{00000000-0005-0000-0000-0000041E0000}"/>
    <cellStyle name="Normal 3 11 2" xfId="7638" xr:uid="{00000000-0005-0000-0000-0000051E0000}"/>
    <cellStyle name="Normal 3 12" xfId="7639" xr:uid="{00000000-0005-0000-0000-0000061E0000}"/>
    <cellStyle name="Normal 3 12 2" xfId="7640" xr:uid="{00000000-0005-0000-0000-0000071E0000}"/>
    <cellStyle name="Normal 3 13" xfId="7641" xr:uid="{00000000-0005-0000-0000-0000081E0000}"/>
    <cellStyle name="Normal 3 13 2" xfId="7642" xr:uid="{00000000-0005-0000-0000-0000091E0000}"/>
    <cellStyle name="Normal 3 14" xfId="7643" xr:uid="{00000000-0005-0000-0000-00000A1E0000}"/>
    <cellStyle name="Normal 3 14 2" xfId="7644" xr:uid="{00000000-0005-0000-0000-00000B1E0000}"/>
    <cellStyle name="Normal 3 15" xfId="7645" xr:uid="{00000000-0005-0000-0000-00000C1E0000}"/>
    <cellStyle name="Normal 3 15 2" xfId="7646" xr:uid="{00000000-0005-0000-0000-00000D1E0000}"/>
    <cellStyle name="Normal 3 16" xfId="7647" xr:uid="{00000000-0005-0000-0000-00000E1E0000}"/>
    <cellStyle name="Normal 3 16 2" xfId="7648" xr:uid="{00000000-0005-0000-0000-00000F1E0000}"/>
    <cellStyle name="Normal 3 17" xfId="7649" xr:uid="{00000000-0005-0000-0000-0000101E0000}"/>
    <cellStyle name="Normal 3 17 2" xfId="7650" xr:uid="{00000000-0005-0000-0000-0000111E0000}"/>
    <cellStyle name="Normal 3 17 2 2" xfId="7651" xr:uid="{00000000-0005-0000-0000-0000121E0000}"/>
    <cellStyle name="Normal 3 17 2 2 2" xfId="7652" xr:uid="{00000000-0005-0000-0000-0000131E0000}"/>
    <cellStyle name="Normal 3 17 2 2 3" xfId="12817" xr:uid="{AF3CAE74-24FA-4AE3-B24A-840032A03583}"/>
    <cellStyle name="Normal 3 17 2 3" xfId="7653" xr:uid="{00000000-0005-0000-0000-0000141E0000}"/>
    <cellStyle name="Normal 3 17 2 4" xfId="12816" xr:uid="{08F5D983-E77A-4C75-A5B4-7BC3D24C90C6}"/>
    <cellStyle name="Normal 3 17 3" xfId="7654" xr:uid="{00000000-0005-0000-0000-0000151E0000}"/>
    <cellStyle name="Normal 3 17 3 2" xfId="7655" xr:uid="{00000000-0005-0000-0000-0000161E0000}"/>
    <cellStyle name="Normal 3 17 3 3" xfId="12818" xr:uid="{17B0015E-B5C7-4075-8FD0-4993D64085F4}"/>
    <cellStyle name="Normal 3 17 4" xfId="7656" xr:uid="{00000000-0005-0000-0000-0000171E0000}"/>
    <cellStyle name="Normal 3 17 5" xfId="12815" xr:uid="{E72067C7-510C-4453-9820-1B6AE539B952}"/>
    <cellStyle name="Normal 3 18" xfId="7657" xr:uid="{00000000-0005-0000-0000-0000181E0000}"/>
    <cellStyle name="Normal 3 2" xfId="7658" xr:uid="{00000000-0005-0000-0000-0000191E0000}"/>
    <cellStyle name="Normal 3 2 2" xfId="7659" xr:uid="{00000000-0005-0000-0000-00001A1E0000}"/>
    <cellStyle name="Normal 3 2 2 2" xfId="7660" xr:uid="{00000000-0005-0000-0000-00001B1E0000}"/>
    <cellStyle name="Normal 3 2 2 2 2" xfId="7661" xr:uid="{00000000-0005-0000-0000-00001C1E0000}"/>
    <cellStyle name="Normal 3 2 2 2 2 2" xfId="7662" xr:uid="{00000000-0005-0000-0000-00001D1E0000}"/>
    <cellStyle name="Normal 3 2 2 2 2 2 2" xfId="7663" xr:uid="{00000000-0005-0000-0000-00001E1E0000}"/>
    <cellStyle name="Normal 3 2 2 2 2 2 3" xfId="12822" xr:uid="{22247112-29A4-4D01-B318-10C190180BB9}"/>
    <cellStyle name="Normal 3 2 2 2 2 3" xfId="7664" xr:uid="{00000000-0005-0000-0000-00001F1E0000}"/>
    <cellStyle name="Normal 3 2 2 2 2 4" xfId="12821" xr:uid="{5DE859BB-1D83-45C6-A39C-413F76FF4AB7}"/>
    <cellStyle name="Normal 3 2 2 2 3" xfId="7665" xr:uid="{00000000-0005-0000-0000-0000201E0000}"/>
    <cellStyle name="Normal 3 2 2 2 3 2" xfId="7666" xr:uid="{00000000-0005-0000-0000-0000211E0000}"/>
    <cellStyle name="Normal 3 2 2 2 3 3" xfId="12823" xr:uid="{D82E7CAE-A40C-4684-967F-F623E0787BBC}"/>
    <cellStyle name="Normal 3 2 2 2 4" xfId="7667" xr:uid="{00000000-0005-0000-0000-0000221E0000}"/>
    <cellStyle name="Normal 3 2 2 2 5" xfId="12820" xr:uid="{B487064B-91BB-4F97-A77E-869BA93AA33D}"/>
    <cellStyle name="Normal 3 2 2 3" xfId="7668" xr:uid="{00000000-0005-0000-0000-0000231E0000}"/>
    <cellStyle name="Normal 3 2 2 3 2" xfId="7669" xr:uid="{00000000-0005-0000-0000-0000241E0000}"/>
    <cellStyle name="Normal 3 2 2 3 2 2" xfId="7670" xr:uid="{00000000-0005-0000-0000-0000251E0000}"/>
    <cellStyle name="Normal 3 2 2 3 2 2 2" xfId="7671" xr:uid="{00000000-0005-0000-0000-0000261E0000}"/>
    <cellStyle name="Normal 3 2 2 3 2 2 3" xfId="12826" xr:uid="{9F283B58-159E-463F-821B-23AFF58DAD0E}"/>
    <cellStyle name="Normal 3 2 2 3 2 3" xfId="7672" xr:uid="{00000000-0005-0000-0000-0000271E0000}"/>
    <cellStyle name="Normal 3 2 2 3 2 4" xfId="12825" xr:uid="{69BF8687-A5C5-443F-9D04-2B639104ED28}"/>
    <cellStyle name="Normal 3 2 2 3 3" xfId="7673" xr:uid="{00000000-0005-0000-0000-0000281E0000}"/>
    <cellStyle name="Normal 3 2 2 3 3 2" xfId="7674" xr:uid="{00000000-0005-0000-0000-0000291E0000}"/>
    <cellStyle name="Normal 3 2 2 3 3 3" xfId="12827" xr:uid="{4F42E355-0958-4425-A29D-C20EAA4BCDA3}"/>
    <cellStyle name="Normal 3 2 2 3 4" xfId="7675" xr:uid="{00000000-0005-0000-0000-00002A1E0000}"/>
    <cellStyle name="Normal 3 2 2 3 5" xfId="12824" xr:uid="{5C45951F-CD71-42AB-86ED-042BF41A6A6F}"/>
    <cellStyle name="Normal 3 2 2 4" xfId="7676" xr:uid="{00000000-0005-0000-0000-00002B1E0000}"/>
    <cellStyle name="Normal 3 2 2 4 2" xfId="7677" xr:uid="{00000000-0005-0000-0000-00002C1E0000}"/>
    <cellStyle name="Normal 3 2 2 4 2 2" xfId="7678" xr:uid="{00000000-0005-0000-0000-00002D1E0000}"/>
    <cellStyle name="Normal 3 2 2 4 2 2 2" xfId="7679" xr:uid="{00000000-0005-0000-0000-00002E1E0000}"/>
    <cellStyle name="Normal 3 2 2 4 2 2 3" xfId="12830" xr:uid="{7C7E8286-39B0-4C30-989C-7C18086D7618}"/>
    <cellStyle name="Normal 3 2 2 4 2 3" xfId="7680" xr:uid="{00000000-0005-0000-0000-00002F1E0000}"/>
    <cellStyle name="Normal 3 2 2 4 2 4" xfId="12829" xr:uid="{6B39D548-7587-4392-AE5B-98419E103090}"/>
    <cellStyle name="Normal 3 2 2 4 3" xfId="7681" xr:uid="{00000000-0005-0000-0000-0000301E0000}"/>
    <cellStyle name="Normal 3 2 2 4 3 2" xfId="7682" xr:uid="{00000000-0005-0000-0000-0000311E0000}"/>
    <cellStyle name="Normal 3 2 2 4 3 3" xfId="12831" xr:uid="{0EC0370C-3794-470E-8C0E-583B9FF560FF}"/>
    <cellStyle name="Normal 3 2 2 4 4" xfId="7683" xr:uid="{00000000-0005-0000-0000-0000321E0000}"/>
    <cellStyle name="Normal 3 2 2 4 5" xfId="12828" xr:uid="{3516A69B-0691-46C2-945C-223481BACE81}"/>
    <cellStyle name="Normal 3 2 2 5" xfId="7684" xr:uid="{00000000-0005-0000-0000-0000331E0000}"/>
    <cellStyle name="Normal 3 2 2 5 2" xfId="7685" xr:uid="{00000000-0005-0000-0000-0000341E0000}"/>
    <cellStyle name="Normal 3 2 2 5 2 2" xfId="7686" xr:uid="{00000000-0005-0000-0000-0000351E0000}"/>
    <cellStyle name="Normal 3 2 2 5 2 2 2" xfId="7687" xr:uid="{00000000-0005-0000-0000-0000361E0000}"/>
    <cellStyle name="Normal 3 2 2 5 2 2 3" xfId="12834" xr:uid="{6074D008-4DA3-48C3-89C7-FCD24B01F2C9}"/>
    <cellStyle name="Normal 3 2 2 5 2 3" xfId="7688" xr:uid="{00000000-0005-0000-0000-0000371E0000}"/>
    <cellStyle name="Normal 3 2 2 5 2 4" xfId="12833" xr:uid="{DC7DB1E1-EE62-4099-95DD-551A50D1F3DC}"/>
    <cellStyle name="Normal 3 2 2 5 3" xfId="7689" xr:uid="{00000000-0005-0000-0000-0000381E0000}"/>
    <cellStyle name="Normal 3 2 2 5 3 2" xfId="7690" xr:uid="{00000000-0005-0000-0000-0000391E0000}"/>
    <cellStyle name="Normal 3 2 2 5 3 3" xfId="12835" xr:uid="{EE4896DE-B21D-4CB4-B2C6-3B54801DAF07}"/>
    <cellStyle name="Normal 3 2 2 5 4" xfId="7691" xr:uid="{00000000-0005-0000-0000-00003A1E0000}"/>
    <cellStyle name="Normal 3 2 2 5 5" xfId="12832" xr:uid="{01AFDAE9-61F5-4D95-842B-E17A0C6AB396}"/>
    <cellStyle name="Normal 3 2 2 6" xfId="7692" xr:uid="{00000000-0005-0000-0000-00003B1E0000}"/>
    <cellStyle name="Normal 3 2 2 6 2" xfId="7693" xr:uid="{00000000-0005-0000-0000-00003C1E0000}"/>
    <cellStyle name="Normal 3 2 2 6 2 2" xfId="7694" xr:uid="{00000000-0005-0000-0000-00003D1E0000}"/>
    <cellStyle name="Normal 3 2 2 6 2 3" xfId="12837" xr:uid="{17DDBA18-53A9-46CC-ACB0-530B3BC151DE}"/>
    <cellStyle name="Normal 3 2 2 6 3" xfId="7695" xr:uid="{00000000-0005-0000-0000-00003E1E0000}"/>
    <cellStyle name="Normal 3 2 2 6 4" xfId="12836" xr:uid="{9357C0B7-336B-4996-BFD3-59376FBAEFCD}"/>
    <cellStyle name="Normal 3 2 2 7" xfId="7696" xr:uid="{00000000-0005-0000-0000-00003F1E0000}"/>
    <cellStyle name="Normal 3 2 2 7 2" xfId="7697" xr:uid="{00000000-0005-0000-0000-0000401E0000}"/>
    <cellStyle name="Normal 3 2 2 7 3" xfId="12838" xr:uid="{DC5957C3-5BF2-4EE6-A6E1-2DB11F79AB8F}"/>
    <cellStyle name="Normal 3 2 2 8" xfId="7698" xr:uid="{00000000-0005-0000-0000-0000411E0000}"/>
    <cellStyle name="Normal 3 2 2 9" xfId="12819" xr:uid="{2910F605-F76A-4F8B-A265-F27B98BF577B}"/>
    <cellStyle name="Normal 3 2 3" xfId="7699" xr:uid="{00000000-0005-0000-0000-0000421E0000}"/>
    <cellStyle name="Normal 3 2 3 2" xfId="7700" xr:uid="{00000000-0005-0000-0000-0000431E0000}"/>
    <cellStyle name="Normal 3 2 3 2 2" xfId="7701" xr:uid="{00000000-0005-0000-0000-0000441E0000}"/>
    <cellStyle name="Normal 3 2 3 2 2 2" xfId="7702" xr:uid="{00000000-0005-0000-0000-0000451E0000}"/>
    <cellStyle name="Normal 3 2 3 2 2 3" xfId="12841" xr:uid="{E21A3A1A-6764-4AA9-B91F-AC4778D24816}"/>
    <cellStyle name="Normal 3 2 3 2 3" xfId="7703" xr:uid="{00000000-0005-0000-0000-0000461E0000}"/>
    <cellStyle name="Normal 3 2 3 2 4" xfId="12840" xr:uid="{C7825B5C-5207-41B2-946F-03E57E5BD18E}"/>
    <cellStyle name="Normal 3 2 3 3" xfId="7704" xr:uid="{00000000-0005-0000-0000-0000471E0000}"/>
    <cellStyle name="Normal 3 2 3 3 2" xfId="7705" xr:uid="{00000000-0005-0000-0000-0000481E0000}"/>
    <cellStyle name="Normal 3 2 3 3 3" xfId="12842" xr:uid="{84DD8197-FDAA-48B0-9D9E-88E0AF776D60}"/>
    <cellStyle name="Normal 3 2 3 4" xfId="7706" xr:uid="{00000000-0005-0000-0000-0000491E0000}"/>
    <cellStyle name="Normal 3 2 3 5" xfId="12839" xr:uid="{34338161-8CA4-4F5C-9F81-84E6EFA8EB52}"/>
    <cellStyle name="Normal 3 2 4" xfId="7707" xr:uid="{00000000-0005-0000-0000-00004A1E0000}"/>
    <cellStyle name="Normal 3 2 4 2" xfId="7708" xr:uid="{00000000-0005-0000-0000-00004B1E0000}"/>
    <cellStyle name="Normal 3 2 4 2 2" xfId="7709" xr:uid="{00000000-0005-0000-0000-00004C1E0000}"/>
    <cellStyle name="Normal 3 2 4 2 2 2" xfId="7710" xr:uid="{00000000-0005-0000-0000-00004D1E0000}"/>
    <cellStyle name="Normal 3 2 4 2 2 3" xfId="12845" xr:uid="{29201FC9-B51E-46C0-9C73-BC84C19E6707}"/>
    <cellStyle name="Normal 3 2 4 2 3" xfId="7711" xr:uid="{00000000-0005-0000-0000-00004E1E0000}"/>
    <cellStyle name="Normal 3 2 4 2 4" xfId="12844" xr:uid="{379B3441-EAEA-4C60-A6A3-E7453E534F47}"/>
    <cellStyle name="Normal 3 2 4 3" xfId="7712" xr:uid="{00000000-0005-0000-0000-00004F1E0000}"/>
    <cellStyle name="Normal 3 2 4 3 2" xfId="7713" xr:uid="{00000000-0005-0000-0000-0000501E0000}"/>
    <cellStyle name="Normal 3 2 4 3 3" xfId="12846" xr:uid="{4153BF11-93D5-4DB4-A300-B8CFCEA0C2FA}"/>
    <cellStyle name="Normal 3 2 4 4" xfId="7714" xr:uid="{00000000-0005-0000-0000-0000511E0000}"/>
    <cellStyle name="Normal 3 2 4 5" xfId="12843" xr:uid="{17FE8020-11DA-49E4-ADFB-62E62AC64FB8}"/>
    <cellStyle name="Normal 3 2 5" xfId="7715" xr:uid="{00000000-0005-0000-0000-0000521E0000}"/>
    <cellStyle name="Normal 3 2 5 2" xfId="7716" xr:uid="{00000000-0005-0000-0000-0000531E0000}"/>
    <cellStyle name="Normal 3 2 5 2 2" xfId="7717" xr:uid="{00000000-0005-0000-0000-0000541E0000}"/>
    <cellStyle name="Normal 3 2 5 2 2 2" xfId="7718" xr:uid="{00000000-0005-0000-0000-0000551E0000}"/>
    <cellStyle name="Normal 3 2 5 2 2 3" xfId="12849" xr:uid="{F4CEC687-10FC-4C32-BBA4-288E74D2ED71}"/>
    <cellStyle name="Normal 3 2 5 2 3" xfId="7719" xr:uid="{00000000-0005-0000-0000-0000561E0000}"/>
    <cellStyle name="Normal 3 2 5 2 4" xfId="12848" xr:uid="{B5B68187-F1C4-4917-927C-2ED9AEE87576}"/>
    <cellStyle name="Normal 3 2 5 3" xfId="7720" xr:uid="{00000000-0005-0000-0000-0000571E0000}"/>
    <cellStyle name="Normal 3 2 5 3 2" xfId="7721" xr:uid="{00000000-0005-0000-0000-0000581E0000}"/>
    <cellStyle name="Normal 3 2 5 3 3" xfId="12850" xr:uid="{75B77337-9D71-4570-8CF2-FF08FF3E831B}"/>
    <cellStyle name="Normal 3 2 5 4" xfId="7722" xr:uid="{00000000-0005-0000-0000-0000591E0000}"/>
    <cellStyle name="Normal 3 2 5 5" xfId="12847" xr:uid="{9F9BF225-BD19-476D-A727-79829BB6F349}"/>
    <cellStyle name="Normal 3 2 6" xfId="7723" xr:uid="{00000000-0005-0000-0000-00005A1E0000}"/>
    <cellStyle name="Normal 3 2 6 2" xfId="7724" xr:uid="{00000000-0005-0000-0000-00005B1E0000}"/>
    <cellStyle name="Normal 3 2 6 2 2" xfId="7725" xr:uid="{00000000-0005-0000-0000-00005C1E0000}"/>
    <cellStyle name="Normal 3 2 6 2 2 2" xfId="7726" xr:uid="{00000000-0005-0000-0000-00005D1E0000}"/>
    <cellStyle name="Normal 3 2 6 2 2 3" xfId="12853" xr:uid="{C31E2F26-3C21-4B06-BCF7-515D1B3645D1}"/>
    <cellStyle name="Normal 3 2 6 2 3" xfId="7727" xr:uid="{00000000-0005-0000-0000-00005E1E0000}"/>
    <cellStyle name="Normal 3 2 6 2 4" xfId="12852" xr:uid="{8C170B19-FCFB-4964-9257-422F3E0BD085}"/>
    <cellStyle name="Normal 3 2 6 3" xfId="7728" xr:uid="{00000000-0005-0000-0000-00005F1E0000}"/>
    <cellStyle name="Normal 3 2 6 3 2" xfId="7729" xr:uid="{00000000-0005-0000-0000-0000601E0000}"/>
    <cellStyle name="Normal 3 2 6 3 3" xfId="12854" xr:uid="{3008D4CA-5BE0-43B4-A854-C49297D223E2}"/>
    <cellStyle name="Normal 3 2 6 4" xfId="7730" xr:uid="{00000000-0005-0000-0000-0000611E0000}"/>
    <cellStyle name="Normal 3 2 6 5" xfId="12851" xr:uid="{05970513-2099-4EA0-8E47-CEBFA9438D3F}"/>
    <cellStyle name="Normal 3 2 7" xfId="7731" xr:uid="{00000000-0005-0000-0000-0000621E0000}"/>
    <cellStyle name="Normal 3 2 7 2" xfId="7732" xr:uid="{00000000-0005-0000-0000-0000631E0000}"/>
    <cellStyle name="Normal 3 2 7 2 2" xfId="7733" xr:uid="{00000000-0005-0000-0000-0000641E0000}"/>
    <cellStyle name="Normal 3 2 7 2 3" xfId="12856" xr:uid="{FE0C37DB-F7C4-4654-BB3A-A98988D06891}"/>
    <cellStyle name="Normal 3 2 7 3" xfId="7734" xr:uid="{00000000-0005-0000-0000-0000651E0000}"/>
    <cellStyle name="Normal 3 2 7 4" xfId="12855" xr:uid="{18C0C3F2-E25C-4D33-9C57-276995B6F547}"/>
    <cellStyle name="Normal 3 2 8" xfId="7735" xr:uid="{00000000-0005-0000-0000-0000661E0000}"/>
    <cellStyle name="Normal 3 2 8 2" xfId="7736" xr:uid="{00000000-0005-0000-0000-0000671E0000}"/>
    <cellStyle name="Normal 3 2 9" xfId="7737" xr:uid="{00000000-0005-0000-0000-0000681E0000}"/>
    <cellStyle name="Normal 3 3" xfId="7738" xr:uid="{00000000-0005-0000-0000-0000691E0000}"/>
    <cellStyle name="Normal 3 3 2" xfId="7739" xr:uid="{00000000-0005-0000-0000-00006A1E0000}"/>
    <cellStyle name="Normal 3 3 2 2" xfId="7740" xr:uid="{00000000-0005-0000-0000-00006B1E0000}"/>
    <cellStyle name="Normal 3 3 2 2 2" xfId="7741" xr:uid="{00000000-0005-0000-0000-00006C1E0000}"/>
    <cellStyle name="Normal 3 3 2 2 2 2" xfId="7742" xr:uid="{00000000-0005-0000-0000-00006D1E0000}"/>
    <cellStyle name="Normal 3 3 2 2 2 3" xfId="12860" xr:uid="{76BBE05F-2ECC-46D9-B16E-85CBC3ED36F6}"/>
    <cellStyle name="Normal 3 3 2 2 3" xfId="7743" xr:uid="{00000000-0005-0000-0000-00006E1E0000}"/>
    <cellStyle name="Normal 3 3 2 2 4" xfId="12859" xr:uid="{E75796EC-CD02-497E-A5CC-E2F32EABFCC4}"/>
    <cellStyle name="Normal 3 3 2 3" xfId="7744" xr:uid="{00000000-0005-0000-0000-00006F1E0000}"/>
    <cellStyle name="Normal 3 3 2 3 2" xfId="7745" xr:uid="{00000000-0005-0000-0000-0000701E0000}"/>
    <cellStyle name="Normal 3 3 2 3 3" xfId="12861" xr:uid="{0F7007C1-F956-40BA-9E81-C315CDA01D0F}"/>
    <cellStyle name="Normal 3 3 2 4" xfId="7746" xr:uid="{00000000-0005-0000-0000-0000711E0000}"/>
    <cellStyle name="Normal 3 3 2 5" xfId="12858" xr:uid="{3DBF7D3B-AD4F-44C6-94E1-18D484BEC3EA}"/>
    <cellStyle name="Normal 3 3 3" xfId="7747" xr:uid="{00000000-0005-0000-0000-0000721E0000}"/>
    <cellStyle name="Normal 3 3 3 2" xfId="7748" xr:uid="{00000000-0005-0000-0000-0000731E0000}"/>
    <cellStyle name="Normal 3 3 3 2 2" xfId="7749" xr:uid="{00000000-0005-0000-0000-0000741E0000}"/>
    <cellStyle name="Normal 3 3 3 2 2 2" xfId="7750" xr:uid="{00000000-0005-0000-0000-0000751E0000}"/>
    <cellStyle name="Normal 3 3 3 2 2 3" xfId="12864" xr:uid="{17E12792-0F42-4126-BB77-E5D9B9EFFCC6}"/>
    <cellStyle name="Normal 3 3 3 2 3" xfId="7751" xr:uid="{00000000-0005-0000-0000-0000761E0000}"/>
    <cellStyle name="Normal 3 3 3 2 4" xfId="12863" xr:uid="{96F3E4C1-251D-4B50-AC1D-B0C59266759A}"/>
    <cellStyle name="Normal 3 3 3 3" xfId="7752" xr:uid="{00000000-0005-0000-0000-0000771E0000}"/>
    <cellStyle name="Normal 3 3 3 3 2" xfId="7753" xr:uid="{00000000-0005-0000-0000-0000781E0000}"/>
    <cellStyle name="Normal 3 3 3 3 3" xfId="12865" xr:uid="{8B137EDB-970B-4389-AF0D-48FD8F5F8168}"/>
    <cellStyle name="Normal 3 3 3 4" xfId="7754" xr:uid="{00000000-0005-0000-0000-0000791E0000}"/>
    <cellStyle name="Normal 3 3 3 5" xfId="12862" xr:uid="{43198E2F-5856-4A0F-A712-8FC0D240A8FF}"/>
    <cellStyle name="Normal 3 3 4" xfId="7755" xr:uid="{00000000-0005-0000-0000-00007A1E0000}"/>
    <cellStyle name="Normal 3 3 4 2" xfId="7756" xr:uid="{00000000-0005-0000-0000-00007B1E0000}"/>
    <cellStyle name="Normal 3 3 4 2 2" xfId="7757" xr:uid="{00000000-0005-0000-0000-00007C1E0000}"/>
    <cellStyle name="Normal 3 3 4 2 2 2" xfId="7758" xr:uid="{00000000-0005-0000-0000-00007D1E0000}"/>
    <cellStyle name="Normal 3 3 4 2 2 3" xfId="12868" xr:uid="{2156B743-95FA-4639-B70B-BEE8DC7DB676}"/>
    <cellStyle name="Normal 3 3 4 2 3" xfId="7759" xr:uid="{00000000-0005-0000-0000-00007E1E0000}"/>
    <cellStyle name="Normal 3 3 4 2 4" xfId="12867" xr:uid="{04DB5FFA-5AA1-4FAE-9402-83F3DAFE8C98}"/>
    <cellStyle name="Normal 3 3 4 3" xfId="7760" xr:uid="{00000000-0005-0000-0000-00007F1E0000}"/>
    <cellStyle name="Normal 3 3 4 3 2" xfId="7761" xr:uid="{00000000-0005-0000-0000-0000801E0000}"/>
    <cellStyle name="Normal 3 3 4 3 3" xfId="12869" xr:uid="{CF86250E-16E6-4EA9-A723-6A607AB1F8DE}"/>
    <cellStyle name="Normal 3 3 4 4" xfId="7762" xr:uid="{00000000-0005-0000-0000-0000811E0000}"/>
    <cellStyle name="Normal 3 3 4 5" xfId="12866" xr:uid="{AFCC7E2C-73F7-4DF6-9CB6-10B70F93B917}"/>
    <cellStyle name="Normal 3 3 5" xfId="7763" xr:uid="{00000000-0005-0000-0000-0000821E0000}"/>
    <cellStyle name="Normal 3 3 5 2" xfId="7764" xr:uid="{00000000-0005-0000-0000-0000831E0000}"/>
    <cellStyle name="Normal 3 3 5 2 2" xfId="7765" xr:uid="{00000000-0005-0000-0000-0000841E0000}"/>
    <cellStyle name="Normal 3 3 5 2 2 2" xfId="7766" xr:uid="{00000000-0005-0000-0000-0000851E0000}"/>
    <cellStyle name="Normal 3 3 5 2 2 3" xfId="12872" xr:uid="{185F11EF-A8BE-4CE0-A1A8-CD960C5049D7}"/>
    <cellStyle name="Normal 3 3 5 2 3" xfId="7767" xr:uid="{00000000-0005-0000-0000-0000861E0000}"/>
    <cellStyle name="Normal 3 3 5 2 4" xfId="12871" xr:uid="{603FC89E-CE90-44DF-BF0E-7D862F172208}"/>
    <cellStyle name="Normal 3 3 5 3" xfId="7768" xr:uid="{00000000-0005-0000-0000-0000871E0000}"/>
    <cellStyle name="Normal 3 3 5 3 2" xfId="7769" xr:uid="{00000000-0005-0000-0000-0000881E0000}"/>
    <cellStyle name="Normal 3 3 5 3 3" xfId="12873" xr:uid="{10BD0B3C-BC70-4C32-9C16-0A4964711A73}"/>
    <cellStyle name="Normal 3 3 5 4" xfId="7770" xr:uid="{00000000-0005-0000-0000-0000891E0000}"/>
    <cellStyle name="Normal 3 3 5 5" xfId="12870" xr:uid="{22C57645-1EF6-4E41-8DC6-227A36BC6A45}"/>
    <cellStyle name="Normal 3 3 6" xfId="7771" xr:uid="{00000000-0005-0000-0000-00008A1E0000}"/>
    <cellStyle name="Normal 3 3 6 2" xfId="7772" xr:uid="{00000000-0005-0000-0000-00008B1E0000}"/>
    <cellStyle name="Normal 3 3 6 2 2" xfId="7773" xr:uid="{00000000-0005-0000-0000-00008C1E0000}"/>
    <cellStyle name="Normal 3 3 6 2 3" xfId="12875" xr:uid="{10AB026E-F16A-4F66-872D-5A27791C7221}"/>
    <cellStyle name="Normal 3 3 6 3" xfId="7774" xr:uid="{00000000-0005-0000-0000-00008D1E0000}"/>
    <cellStyle name="Normal 3 3 6 4" xfId="12874" xr:uid="{7EFA40C9-6D60-4194-8A7E-7205283234E3}"/>
    <cellStyle name="Normal 3 3 7" xfId="7775" xr:uid="{00000000-0005-0000-0000-00008E1E0000}"/>
    <cellStyle name="Normal 3 3 7 2" xfId="7776" xr:uid="{00000000-0005-0000-0000-00008F1E0000}"/>
    <cellStyle name="Normal 3 3 7 3" xfId="12876" xr:uid="{65D3EE32-6C25-41A9-B0D7-45EFFDBB7EB4}"/>
    <cellStyle name="Normal 3 3 8" xfId="7777" xr:uid="{00000000-0005-0000-0000-0000901E0000}"/>
    <cellStyle name="Normal 3 3 9" xfId="12857" xr:uid="{2CC76A1C-6113-4D8E-B277-AE01DD55E480}"/>
    <cellStyle name="Normal 3 4" xfId="7778" xr:uid="{00000000-0005-0000-0000-0000911E0000}"/>
    <cellStyle name="Normal 3 4 2" xfId="7779" xr:uid="{00000000-0005-0000-0000-0000921E0000}"/>
    <cellStyle name="Normal 3 4 2 2" xfId="7780" xr:uid="{00000000-0005-0000-0000-0000931E0000}"/>
    <cellStyle name="Normal 3 4 2 2 2" xfId="7781" xr:uid="{00000000-0005-0000-0000-0000941E0000}"/>
    <cellStyle name="Normal 3 4 2 2 3" xfId="12879" xr:uid="{62AE39FB-6BFE-4C50-A465-6C6AA0551F93}"/>
    <cellStyle name="Normal 3 4 2 3" xfId="7782" xr:uid="{00000000-0005-0000-0000-0000951E0000}"/>
    <cellStyle name="Normal 3 4 2 4" xfId="12878" xr:uid="{382B755D-C36C-4952-8E94-D6C55368FCE4}"/>
    <cellStyle name="Normal 3 4 3" xfId="7783" xr:uid="{00000000-0005-0000-0000-0000961E0000}"/>
    <cellStyle name="Normal 3 4 3 2" xfId="7784" xr:uid="{00000000-0005-0000-0000-0000971E0000}"/>
    <cellStyle name="Normal 3 4 3 3" xfId="12880" xr:uid="{AB8C9EC1-331F-4F96-9644-BA3150966225}"/>
    <cellStyle name="Normal 3 4 4" xfId="7785" xr:uid="{00000000-0005-0000-0000-0000981E0000}"/>
    <cellStyle name="Normal 3 4 5" xfId="12877" xr:uid="{3686DECF-15D0-417B-8A4A-D42A27C47268}"/>
    <cellStyle name="Normal 3 5" xfId="7786" xr:uid="{00000000-0005-0000-0000-0000991E0000}"/>
    <cellStyle name="Normal 3 5 2" xfId="7787" xr:uid="{00000000-0005-0000-0000-00009A1E0000}"/>
    <cellStyle name="Normal 3 5 2 2" xfId="7788" xr:uid="{00000000-0005-0000-0000-00009B1E0000}"/>
    <cellStyle name="Normal 3 5 2 2 2" xfId="7789" xr:uid="{00000000-0005-0000-0000-00009C1E0000}"/>
    <cellStyle name="Normal 3 5 2 2 3" xfId="12883" xr:uid="{4A20615A-7892-47F1-92F8-4F3E2BE5DB32}"/>
    <cellStyle name="Normal 3 5 2 3" xfId="7790" xr:uid="{00000000-0005-0000-0000-00009D1E0000}"/>
    <cellStyle name="Normal 3 5 2 4" xfId="12882" xr:uid="{D8D4D587-4CAE-43F1-8DC6-3E3AB69B8A77}"/>
    <cellStyle name="Normal 3 5 3" xfId="7791" xr:uid="{00000000-0005-0000-0000-00009E1E0000}"/>
    <cellStyle name="Normal 3 5 3 2" xfId="7792" xr:uid="{00000000-0005-0000-0000-00009F1E0000}"/>
    <cellStyle name="Normal 3 5 3 3" xfId="12884" xr:uid="{E281FF23-AE99-43E4-A53A-4B98DC9E2253}"/>
    <cellStyle name="Normal 3 5 4" xfId="7793" xr:uid="{00000000-0005-0000-0000-0000A01E0000}"/>
    <cellStyle name="Normal 3 5 5" xfId="12881" xr:uid="{E689D1E2-A934-4B2E-ADF2-913E1804915F}"/>
    <cellStyle name="Normal 3 6" xfId="7794" xr:uid="{00000000-0005-0000-0000-0000A11E0000}"/>
    <cellStyle name="Normal 3 6 2" xfId="7795" xr:uid="{00000000-0005-0000-0000-0000A21E0000}"/>
    <cellStyle name="Normal 3 6 2 2" xfId="7796" xr:uid="{00000000-0005-0000-0000-0000A31E0000}"/>
    <cellStyle name="Normal 3 6 2 2 2" xfId="7797" xr:uid="{00000000-0005-0000-0000-0000A41E0000}"/>
    <cellStyle name="Normal 3 6 2 2 3" xfId="12887" xr:uid="{89C172AE-A844-4B81-B524-ABAE625777DE}"/>
    <cellStyle name="Normal 3 6 2 3" xfId="7798" xr:uid="{00000000-0005-0000-0000-0000A51E0000}"/>
    <cellStyle name="Normal 3 6 2 4" xfId="12886" xr:uid="{7DD2F1E6-DB17-449D-8D5A-93C95714805C}"/>
    <cellStyle name="Normal 3 6 3" xfId="7799" xr:uid="{00000000-0005-0000-0000-0000A61E0000}"/>
    <cellStyle name="Normal 3 6 3 2" xfId="7800" xr:uid="{00000000-0005-0000-0000-0000A71E0000}"/>
    <cellStyle name="Normal 3 6 3 3" xfId="12888" xr:uid="{C5EBDDD0-1FEC-43C4-97CC-55E64574E094}"/>
    <cellStyle name="Normal 3 6 4" xfId="7801" xr:uid="{00000000-0005-0000-0000-0000A81E0000}"/>
    <cellStyle name="Normal 3 6 5" xfId="12885" xr:uid="{FCB8579B-7619-4CA0-A67B-3900CAEA6D74}"/>
    <cellStyle name="Normal 3 7" xfId="7802" xr:uid="{00000000-0005-0000-0000-0000A91E0000}"/>
    <cellStyle name="Normal 3 7 2" xfId="7803" xr:uid="{00000000-0005-0000-0000-0000AA1E0000}"/>
    <cellStyle name="Normal 3 7 2 2" xfId="7804" xr:uid="{00000000-0005-0000-0000-0000AB1E0000}"/>
    <cellStyle name="Normal 3 7 2 2 2" xfId="7805" xr:uid="{00000000-0005-0000-0000-0000AC1E0000}"/>
    <cellStyle name="Normal 3 7 2 2 3" xfId="12891" xr:uid="{D4B9B313-6770-4148-8F7D-F79AF2A27B7D}"/>
    <cellStyle name="Normal 3 7 2 3" xfId="7806" xr:uid="{00000000-0005-0000-0000-0000AD1E0000}"/>
    <cellStyle name="Normal 3 7 2 4" xfId="12890" xr:uid="{0F0A1119-173D-4AED-A4BA-875335C788E6}"/>
    <cellStyle name="Normal 3 7 3" xfId="7807" xr:uid="{00000000-0005-0000-0000-0000AE1E0000}"/>
    <cellStyle name="Normal 3 7 3 2" xfId="7808" xr:uid="{00000000-0005-0000-0000-0000AF1E0000}"/>
    <cellStyle name="Normal 3 7 3 3" xfId="12892" xr:uid="{0E9A61E0-9867-4B72-811C-0D063F391174}"/>
    <cellStyle name="Normal 3 7 4" xfId="7809" xr:uid="{00000000-0005-0000-0000-0000B01E0000}"/>
    <cellStyle name="Normal 3 7 5" xfId="12889" xr:uid="{630CA210-D533-4F0D-AC26-247D257889FF}"/>
    <cellStyle name="Normal 3 8" xfId="7810" xr:uid="{00000000-0005-0000-0000-0000B11E0000}"/>
    <cellStyle name="Normal 3 8 2" xfId="7811" xr:uid="{00000000-0005-0000-0000-0000B21E0000}"/>
    <cellStyle name="Normal 3 9" xfId="7812" xr:uid="{00000000-0005-0000-0000-0000B31E0000}"/>
    <cellStyle name="Normal 3 9 2" xfId="7813" xr:uid="{00000000-0005-0000-0000-0000B41E0000}"/>
    <cellStyle name="Normal 30" xfId="7814" xr:uid="{00000000-0005-0000-0000-0000B51E0000}"/>
    <cellStyle name="Normal 30 2" xfId="7815" xr:uid="{00000000-0005-0000-0000-0000B61E0000}"/>
    <cellStyle name="Normal 30 2 2" xfId="7816" xr:uid="{00000000-0005-0000-0000-0000B71E0000}"/>
    <cellStyle name="Normal 30 2 2 2" xfId="7817" xr:uid="{00000000-0005-0000-0000-0000B81E0000}"/>
    <cellStyle name="Normal 30 2 2 3" xfId="12895" xr:uid="{B896BAE5-2EC5-44AF-9515-8AB8C01D6B15}"/>
    <cellStyle name="Normal 30 2 3" xfId="7818" xr:uid="{00000000-0005-0000-0000-0000B91E0000}"/>
    <cellStyle name="Normal 30 2 4" xfId="12894" xr:uid="{C0B48F2D-40B6-4EFF-93E8-85151A9AC09C}"/>
    <cellStyle name="Normal 30 3" xfId="7819" xr:uid="{00000000-0005-0000-0000-0000BA1E0000}"/>
    <cellStyle name="Normal 30 3 2" xfId="7820" xr:uid="{00000000-0005-0000-0000-0000BB1E0000}"/>
    <cellStyle name="Normal 30 3 3" xfId="12896" xr:uid="{0D8B4572-9658-448C-BA2E-21CFBCCA8968}"/>
    <cellStyle name="Normal 30 4" xfId="7821" xr:uid="{00000000-0005-0000-0000-0000BC1E0000}"/>
    <cellStyle name="Normal 30 5" xfId="12893" xr:uid="{DAA1B8D8-E846-41BF-9676-B7ED1F25A4D8}"/>
    <cellStyle name="Normal 31" xfId="7822" xr:uid="{00000000-0005-0000-0000-0000BD1E0000}"/>
    <cellStyle name="Normal 31 2" xfId="7823" xr:uid="{00000000-0005-0000-0000-0000BE1E0000}"/>
    <cellStyle name="Normal 31 2 2" xfId="7824" xr:uid="{00000000-0005-0000-0000-0000BF1E0000}"/>
    <cellStyle name="Normal 31 2 2 2" xfId="7825" xr:uid="{00000000-0005-0000-0000-0000C01E0000}"/>
    <cellStyle name="Normal 31 2 2 3" xfId="12899" xr:uid="{34034067-B828-435B-B383-8A6905A5CF4F}"/>
    <cellStyle name="Normal 31 2 3" xfId="7826" xr:uid="{00000000-0005-0000-0000-0000C11E0000}"/>
    <cellStyle name="Normal 31 2 4" xfId="12898" xr:uid="{EFB11CB3-2764-4520-BC22-E88F7CFCC2BB}"/>
    <cellStyle name="Normal 31 3" xfId="7827" xr:uid="{00000000-0005-0000-0000-0000C21E0000}"/>
    <cellStyle name="Normal 31 3 2" xfId="7828" xr:uid="{00000000-0005-0000-0000-0000C31E0000}"/>
    <cellStyle name="Normal 31 3 2 2" xfId="7829" xr:uid="{00000000-0005-0000-0000-0000C41E0000}"/>
    <cellStyle name="Normal 31 3 2 3" xfId="12901" xr:uid="{21037833-C651-4AB4-BBB1-15B222F7197E}"/>
    <cellStyle name="Normal 31 3 3" xfId="7830" xr:uid="{00000000-0005-0000-0000-0000C51E0000}"/>
    <cellStyle name="Normal 31 3 4" xfId="12900" xr:uid="{875A1B80-E8F9-4BDE-8ADB-1DDFEFEB6E10}"/>
    <cellStyle name="Normal 31 4" xfId="7831" xr:uid="{00000000-0005-0000-0000-0000C61E0000}"/>
    <cellStyle name="Normal 31 4 2" xfId="7832" xr:uid="{00000000-0005-0000-0000-0000C71E0000}"/>
    <cellStyle name="Normal 31 4 3" xfId="12902" xr:uid="{7C21E74C-2BC8-4A7E-805D-F3D43C7F3C3B}"/>
    <cellStyle name="Normal 31 5" xfId="7833" xr:uid="{00000000-0005-0000-0000-0000C81E0000}"/>
    <cellStyle name="Normal 31 6" xfId="12897" xr:uid="{CE3B72DD-D7F6-44C6-888E-60685C5F9902}"/>
    <cellStyle name="Normal 32" xfId="7834" xr:uid="{00000000-0005-0000-0000-0000C91E0000}"/>
    <cellStyle name="Normal 32 2" xfId="7835" xr:uid="{00000000-0005-0000-0000-0000CA1E0000}"/>
    <cellStyle name="Normal 32 2 2" xfId="7836" xr:uid="{00000000-0005-0000-0000-0000CB1E0000}"/>
    <cellStyle name="Normal 32 3" xfId="7837" xr:uid="{00000000-0005-0000-0000-0000CC1E0000}"/>
    <cellStyle name="Normal 32 3 2" xfId="7838" xr:uid="{00000000-0005-0000-0000-0000CD1E0000}"/>
    <cellStyle name="Normal 32 4" xfId="7839" xr:uid="{00000000-0005-0000-0000-0000CE1E0000}"/>
    <cellStyle name="Normal 33" xfId="7840" xr:uid="{00000000-0005-0000-0000-0000CF1E0000}"/>
    <cellStyle name="Normal 33 2" xfId="7841" xr:uid="{00000000-0005-0000-0000-0000D01E0000}"/>
    <cellStyle name="Normal 33 2 2" xfId="7842" xr:uid="{00000000-0005-0000-0000-0000D11E0000}"/>
    <cellStyle name="Normal 33 2 3" xfId="12904" xr:uid="{F0758725-934F-4DE5-BAE6-D8DAF5F8C5E3}"/>
    <cellStyle name="Normal 33 3" xfId="7843" xr:uid="{00000000-0005-0000-0000-0000D21E0000}"/>
    <cellStyle name="Normal 33 4" xfId="12903" xr:uid="{CC0B5569-E3DB-4258-A5FE-C24ABBC6678B}"/>
    <cellStyle name="Normal 34" xfId="7844" xr:uid="{00000000-0005-0000-0000-0000D31E0000}"/>
    <cellStyle name="Normal 34 2" xfId="7845" xr:uid="{00000000-0005-0000-0000-0000D41E0000}"/>
    <cellStyle name="Normal 34 2 2" xfId="7846" xr:uid="{00000000-0005-0000-0000-0000D51E0000}"/>
    <cellStyle name="Normal 34 2 3" xfId="12906" xr:uid="{D4AF0C89-6A29-428E-9DF4-6C61F26D67D0}"/>
    <cellStyle name="Normal 34 3" xfId="7847" xr:uid="{00000000-0005-0000-0000-0000D61E0000}"/>
    <cellStyle name="Normal 34 3 2" xfId="7848" xr:uid="{00000000-0005-0000-0000-0000D71E0000}"/>
    <cellStyle name="Normal 34 3 3" xfId="12907" xr:uid="{04B64809-CF8A-417A-BF32-D2003B883A65}"/>
    <cellStyle name="Normal 34 4" xfId="7849" xr:uid="{00000000-0005-0000-0000-0000D81E0000}"/>
    <cellStyle name="Normal 34 5" xfId="7850" xr:uid="{00000000-0005-0000-0000-0000D91E0000}"/>
    <cellStyle name="Normal 34 6" xfId="12905" xr:uid="{9B5E37F2-AB9F-4849-B4B1-DB54BEB98693}"/>
    <cellStyle name="Normal 34 7" xfId="13119" xr:uid="{724BAA8E-8123-4C2C-B36F-2FB162012950}"/>
    <cellStyle name="Normal 35" xfId="7851" xr:uid="{00000000-0005-0000-0000-0000DA1E0000}"/>
    <cellStyle name="Normal 35 2" xfId="7852" xr:uid="{00000000-0005-0000-0000-0000DB1E0000}"/>
    <cellStyle name="Normal 35 2 2" xfId="7853" xr:uid="{00000000-0005-0000-0000-0000DC1E0000}"/>
    <cellStyle name="Normal 35 2 3" xfId="12908" xr:uid="{8462EE97-CE73-4FB9-B166-C7E99355E4F4}"/>
    <cellStyle name="Normal 35 3" xfId="7854" xr:uid="{00000000-0005-0000-0000-0000DD1E0000}"/>
    <cellStyle name="Normal 35 4" xfId="7855" xr:uid="{00000000-0005-0000-0000-0000DE1E0000}"/>
    <cellStyle name="Normal 36" xfId="7856" xr:uid="{00000000-0005-0000-0000-0000DF1E0000}"/>
    <cellStyle name="Normal 36 2" xfId="7857" xr:uid="{00000000-0005-0000-0000-0000E01E0000}"/>
    <cellStyle name="Normal 36 2 2" xfId="7858" xr:uid="{00000000-0005-0000-0000-0000E11E0000}"/>
    <cellStyle name="Normal 36 2 3" xfId="12909" xr:uid="{0B0825A7-A820-4F6A-BD5A-74D883B39451}"/>
    <cellStyle name="Normal 36 3" xfId="7859" xr:uid="{00000000-0005-0000-0000-0000E21E0000}"/>
    <cellStyle name="Normal 36 4" xfId="7860" xr:uid="{00000000-0005-0000-0000-0000E31E0000}"/>
    <cellStyle name="Normal 37" xfId="7861" xr:uid="{00000000-0005-0000-0000-0000E41E0000}"/>
    <cellStyle name="Normal 37 2" xfId="7862" xr:uid="{00000000-0005-0000-0000-0000E51E0000}"/>
    <cellStyle name="Normal 37 3" xfId="7863" xr:uid="{00000000-0005-0000-0000-0000E61E0000}"/>
    <cellStyle name="Normal 370" xfId="7864" xr:uid="{00000000-0005-0000-0000-0000E71E0000}"/>
    <cellStyle name="Normal 370 2" xfId="7865" xr:uid="{00000000-0005-0000-0000-0000E81E0000}"/>
    <cellStyle name="Normal 38" xfId="7866" xr:uid="{00000000-0005-0000-0000-0000E91E0000}"/>
    <cellStyle name="Normal 38 2" xfId="7867" xr:uid="{00000000-0005-0000-0000-0000EA1E0000}"/>
    <cellStyle name="Normal 38 3" xfId="12910" xr:uid="{CB5F4E0B-9E00-4B81-8E45-A8AAF129C695}"/>
    <cellStyle name="Normal 39" xfId="7868" xr:uid="{00000000-0005-0000-0000-0000EB1E0000}"/>
    <cellStyle name="Normal 39 2" xfId="7869" xr:uid="{00000000-0005-0000-0000-0000EC1E0000}"/>
    <cellStyle name="Normal 39 3" xfId="12911" xr:uid="{AD3A158A-E22D-4D1F-B75B-E404EA888FEA}"/>
    <cellStyle name="Normal 4" xfId="7870" xr:uid="{00000000-0005-0000-0000-0000ED1E0000}"/>
    <cellStyle name="Normal 4 10" xfId="7871" xr:uid="{00000000-0005-0000-0000-0000EE1E0000}"/>
    <cellStyle name="Normal 4 10 2" xfId="7872" xr:uid="{00000000-0005-0000-0000-0000EF1E0000}"/>
    <cellStyle name="Normal 4 10 3" xfId="12913" xr:uid="{1964B558-07DD-4166-BCA2-9CCDC5EFA1BC}"/>
    <cellStyle name="Normal 4 11" xfId="7873" xr:uid="{00000000-0005-0000-0000-0000F01E0000}"/>
    <cellStyle name="Normal 4 12" xfId="12912" xr:uid="{C2F15A2B-D32D-4FA3-B5C1-C93D8B821FB0}"/>
    <cellStyle name="Normal 4 2" xfId="7874" xr:uid="{00000000-0005-0000-0000-0000F11E0000}"/>
    <cellStyle name="Normal 4 2 10" xfId="12914" xr:uid="{DCC38D28-DBE7-4BC4-987C-CC7DE0AC9F8D}"/>
    <cellStyle name="Normal 4 2 2" xfId="7875" xr:uid="{00000000-0005-0000-0000-0000F21E0000}"/>
    <cellStyle name="Normal 4 2 2 2" xfId="7876" xr:uid="{00000000-0005-0000-0000-0000F31E0000}"/>
    <cellStyle name="Normal 4 2 2 2 2" xfId="7877" xr:uid="{00000000-0005-0000-0000-0000F41E0000}"/>
    <cellStyle name="Normal 4 2 2 2 2 2" xfId="7878" xr:uid="{00000000-0005-0000-0000-0000F51E0000}"/>
    <cellStyle name="Normal 4 2 2 2 2 2 2" xfId="7879" xr:uid="{00000000-0005-0000-0000-0000F61E0000}"/>
    <cellStyle name="Normal 4 2 2 2 2 2 3" xfId="12918" xr:uid="{F7583DB0-9888-41C7-B83E-224EA568A06F}"/>
    <cellStyle name="Normal 4 2 2 2 2 3" xfId="7880" xr:uid="{00000000-0005-0000-0000-0000F71E0000}"/>
    <cellStyle name="Normal 4 2 2 2 2 4" xfId="12917" xr:uid="{8FE35D00-2F17-46A2-9179-E1818309F35A}"/>
    <cellStyle name="Normal 4 2 2 2 3" xfId="7881" xr:uid="{00000000-0005-0000-0000-0000F81E0000}"/>
    <cellStyle name="Normal 4 2 2 2 3 2" xfId="7882" xr:uid="{00000000-0005-0000-0000-0000F91E0000}"/>
    <cellStyle name="Normal 4 2 2 2 3 3" xfId="12919" xr:uid="{F21410E0-087F-40B5-A187-ADD49C285689}"/>
    <cellStyle name="Normal 4 2 2 2 4" xfId="7883" xr:uid="{00000000-0005-0000-0000-0000FA1E0000}"/>
    <cellStyle name="Normal 4 2 2 2 5" xfId="12916" xr:uid="{DABB5CB2-5ECE-4B29-94A8-717E419B25CE}"/>
    <cellStyle name="Normal 4 2 2 3" xfId="7884" xr:uid="{00000000-0005-0000-0000-0000FB1E0000}"/>
    <cellStyle name="Normal 4 2 2 3 2" xfId="7885" xr:uid="{00000000-0005-0000-0000-0000FC1E0000}"/>
    <cellStyle name="Normal 4 2 2 3 2 2" xfId="7886" xr:uid="{00000000-0005-0000-0000-0000FD1E0000}"/>
    <cellStyle name="Normal 4 2 2 3 2 2 2" xfId="7887" xr:uid="{00000000-0005-0000-0000-0000FE1E0000}"/>
    <cellStyle name="Normal 4 2 2 3 2 2 3" xfId="12922" xr:uid="{61D38A77-2F26-4DFE-9D00-B630F9DB76A4}"/>
    <cellStyle name="Normal 4 2 2 3 2 3" xfId="7888" xr:uid="{00000000-0005-0000-0000-0000FF1E0000}"/>
    <cellStyle name="Normal 4 2 2 3 2 4" xfId="12921" xr:uid="{B5C86A92-E216-421A-A8FE-5763CDDE5918}"/>
    <cellStyle name="Normal 4 2 2 3 3" xfId="7889" xr:uid="{00000000-0005-0000-0000-0000001F0000}"/>
    <cellStyle name="Normal 4 2 2 3 3 2" xfId="7890" xr:uid="{00000000-0005-0000-0000-0000011F0000}"/>
    <cellStyle name="Normal 4 2 2 3 3 3" xfId="12923" xr:uid="{C11D2936-F307-420A-88D7-A75AEB1DBCF4}"/>
    <cellStyle name="Normal 4 2 2 3 4" xfId="7891" xr:uid="{00000000-0005-0000-0000-0000021F0000}"/>
    <cellStyle name="Normal 4 2 2 3 5" xfId="12920" xr:uid="{149FE8ED-15E4-41FC-8188-54BB8DDD65D4}"/>
    <cellStyle name="Normal 4 2 2 4" xfId="7892" xr:uid="{00000000-0005-0000-0000-0000031F0000}"/>
    <cellStyle name="Normal 4 2 2 4 2" xfId="7893" xr:uid="{00000000-0005-0000-0000-0000041F0000}"/>
    <cellStyle name="Normal 4 2 2 4 2 2" xfId="7894" xr:uid="{00000000-0005-0000-0000-0000051F0000}"/>
    <cellStyle name="Normal 4 2 2 4 2 2 2" xfId="7895" xr:uid="{00000000-0005-0000-0000-0000061F0000}"/>
    <cellStyle name="Normal 4 2 2 4 2 2 3" xfId="12926" xr:uid="{D7CDD47A-5D63-4552-A7F7-CD154ACD57D8}"/>
    <cellStyle name="Normal 4 2 2 4 2 3" xfId="7896" xr:uid="{00000000-0005-0000-0000-0000071F0000}"/>
    <cellStyle name="Normal 4 2 2 4 2 4" xfId="12925" xr:uid="{D05B46C5-628F-45DD-BCE3-61A60F13EDE7}"/>
    <cellStyle name="Normal 4 2 2 4 3" xfId="7897" xr:uid="{00000000-0005-0000-0000-0000081F0000}"/>
    <cellStyle name="Normal 4 2 2 4 3 2" xfId="7898" xr:uid="{00000000-0005-0000-0000-0000091F0000}"/>
    <cellStyle name="Normal 4 2 2 4 3 3" xfId="12927" xr:uid="{44780416-3F9E-4731-86F5-3E24309EDAD9}"/>
    <cellStyle name="Normal 4 2 2 4 4" xfId="7899" xr:uid="{00000000-0005-0000-0000-00000A1F0000}"/>
    <cellStyle name="Normal 4 2 2 4 5" xfId="12924" xr:uid="{5354D0ED-2C20-4F93-8845-DD5DED29D39A}"/>
    <cellStyle name="Normal 4 2 2 5" xfId="7900" xr:uid="{00000000-0005-0000-0000-00000B1F0000}"/>
    <cellStyle name="Normal 4 2 2 5 2" xfId="7901" xr:uid="{00000000-0005-0000-0000-00000C1F0000}"/>
    <cellStyle name="Normal 4 2 2 5 2 2" xfId="7902" xr:uid="{00000000-0005-0000-0000-00000D1F0000}"/>
    <cellStyle name="Normal 4 2 2 5 2 2 2" xfId="7903" xr:uid="{00000000-0005-0000-0000-00000E1F0000}"/>
    <cellStyle name="Normal 4 2 2 5 2 2 3" xfId="12930" xr:uid="{0DA8BD21-19AB-4BB5-AD8B-3E3ACFEB48E4}"/>
    <cellStyle name="Normal 4 2 2 5 2 3" xfId="7904" xr:uid="{00000000-0005-0000-0000-00000F1F0000}"/>
    <cellStyle name="Normal 4 2 2 5 2 4" xfId="12929" xr:uid="{5555578D-1B15-4251-B330-E2A353DE34D0}"/>
    <cellStyle name="Normal 4 2 2 5 3" xfId="7905" xr:uid="{00000000-0005-0000-0000-0000101F0000}"/>
    <cellStyle name="Normal 4 2 2 5 3 2" xfId="7906" xr:uid="{00000000-0005-0000-0000-0000111F0000}"/>
    <cellStyle name="Normal 4 2 2 5 3 3" xfId="12931" xr:uid="{4AD85E9B-8E09-4186-84BD-FD431EEF156B}"/>
    <cellStyle name="Normal 4 2 2 5 4" xfId="7907" xr:uid="{00000000-0005-0000-0000-0000121F0000}"/>
    <cellStyle name="Normal 4 2 2 5 5" xfId="12928" xr:uid="{A0BC2B38-81EB-4307-BFE5-9A87D5BA8DB3}"/>
    <cellStyle name="Normal 4 2 2 6" xfId="7908" xr:uid="{00000000-0005-0000-0000-0000131F0000}"/>
    <cellStyle name="Normal 4 2 2 6 2" xfId="7909" xr:uid="{00000000-0005-0000-0000-0000141F0000}"/>
    <cellStyle name="Normal 4 2 2 6 2 2" xfId="7910" xr:uid="{00000000-0005-0000-0000-0000151F0000}"/>
    <cellStyle name="Normal 4 2 2 6 2 3" xfId="12933" xr:uid="{C585AA49-1A1A-4890-BD99-8CEF89A86595}"/>
    <cellStyle name="Normal 4 2 2 6 3" xfId="7911" xr:uid="{00000000-0005-0000-0000-0000161F0000}"/>
    <cellStyle name="Normal 4 2 2 6 4" xfId="12932" xr:uid="{5705BCD8-1463-4737-8EC9-07A129A7A759}"/>
    <cellStyle name="Normal 4 2 2 7" xfId="7912" xr:uid="{00000000-0005-0000-0000-0000171F0000}"/>
    <cellStyle name="Normal 4 2 2 7 2" xfId="7913" xr:uid="{00000000-0005-0000-0000-0000181F0000}"/>
    <cellStyle name="Normal 4 2 2 7 3" xfId="12934" xr:uid="{984B97A5-B704-43FE-85D9-E7D1F0460535}"/>
    <cellStyle name="Normal 4 2 2 8" xfId="7914" xr:uid="{00000000-0005-0000-0000-0000191F0000}"/>
    <cellStyle name="Normal 4 2 2 9" xfId="12915" xr:uid="{3CAED5E6-3029-48F4-B5A5-CC2FE62205C9}"/>
    <cellStyle name="Normal 4 2 3" xfId="7915" xr:uid="{00000000-0005-0000-0000-00001A1F0000}"/>
    <cellStyle name="Normal 4 2 3 2" xfId="7916" xr:uid="{00000000-0005-0000-0000-00001B1F0000}"/>
    <cellStyle name="Normal 4 2 3 2 2" xfId="7917" xr:uid="{00000000-0005-0000-0000-00001C1F0000}"/>
    <cellStyle name="Normal 4 2 3 2 2 2" xfId="7918" xr:uid="{00000000-0005-0000-0000-00001D1F0000}"/>
    <cellStyle name="Normal 4 2 3 2 2 3" xfId="12937" xr:uid="{6868F581-0B06-4408-89CB-CE478AA06BD9}"/>
    <cellStyle name="Normal 4 2 3 2 3" xfId="7919" xr:uid="{00000000-0005-0000-0000-00001E1F0000}"/>
    <cellStyle name="Normal 4 2 3 2 4" xfId="12936" xr:uid="{608F385C-3A08-4720-B378-B52A9F241940}"/>
    <cellStyle name="Normal 4 2 3 3" xfId="7920" xr:uid="{00000000-0005-0000-0000-00001F1F0000}"/>
    <cellStyle name="Normal 4 2 3 3 2" xfId="7921" xr:uid="{00000000-0005-0000-0000-0000201F0000}"/>
    <cellStyle name="Normal 4 2 3 3 3" xfId="12938" xr:uid="{79F6B35E-6CE6-4DE4-8384-9BB8E4CA3D75}"/>
    <cellStyle name="Normal 4 2 3 4" xfId="7922" xr:uid="{00000000-0005-0000-0000-0000211F0000}"/>
    <cellStyle name="Normal 4 2 3 5" xfId="12935" xr:uid="{BF0EB774-7FFA-44CB-B843-A71B7418E5CD}"/>
    <cellStyle name="Normal 4 2 4" xfId="7923" xr:uid="{00000000-0005-0000-0000-0000221F0000}"/>
    <cellStyle name="Normal 4 2 4 2" xfId="7924" xr:uid="{00000000-0005-0000-0000-0000231F0000}"/>
    <cellStyle name="Normal 4 2 4 2 2" xfId="7925" xr:uid="{00000000-0005-0000-0000-0000241F0000}"/>
    <cellStyle name="Normal 4 2 4 2 2 2" xfId="7926" xr:uid="{00000000-0005-0000-0000-0000251F0000}"/>
    <cellStyle name="Normal 4 2 4 2 2 3" xfId="12941" xr:uid="{834299EA-32F9-4BFC-8CA8-5528CBB88674}"/>
    <cellStyle name="Normal 4 2 4 2 3" xfId="7927" xr:uid="{00000000-0005-0000-0000-0000261F0000}"/>
    <cellStyle name="Normal 4 2 4 2 4" xfId="12940" xr:uid="{C257D4F6-5E08-4DD0-8581-75A61F0DB52A}"/>
    <cellStyle name="Normal 4 2 4 3" xfId="7928" xr:uid="{00000000-0005-0000-0000-0000271F0000}"/>
    <cellStyle name="Normal 4 2 4 3 2" xfId="7929" xr:uid="{00000000-0005-0000-0000-0000281F0000}"/>
    <cellStyle name="Normal 4 2 4 3 3" xfId="12942" xr:uid="{D88CB539-B78C-4949-990F-47F5D201554F}"/>
    <cellStyle name="Normal 4 2 4 4" xfId="7930" xr:uid="{00000000-0005-0000-0000-0000291F0000}"/>
    <cellStyle name="Normal 4 2 4 5" xfId="12939" xr:uid="{42C00F72-120A-432E-BADA-91988BB45FBE}"/>
    <cellStyle name="Normal 4 2 5" xfId="7931" xr:uid="{00000000-0005-0000-0000-00002A1F0000}"/>
    <cellStyle name="Normal 4 2 5 2" xfId="7932" xr:uid="{00000000-0005-0000-0000-00002B1F0000}"/>
    <cellStyle name="Normal 4 2 5 2 2" xfId="7933" xr:uid="{00000000-0005-0000-0000-00002C1F0000}"/>
    <cellStyle name="Normal 4 2 5 2 2 2" xfId="7934" xr:uid="{00000000-0005-0000-0000-00002D1F0000}"/>
    <cellStyle name="Normal 4 2 5 2 2 3" xfId="12945" xr:uid="{85CA788B-2974-4F26-AC0E-B86C8B8CF251}"/>
    <cellStyle name="Normal 4 2 5 2 3" xfId="7935" xr:uid="{00000000-0005-0000-0000-00002E1F0000}"/>
    <cellStyle name="Normal 4 2 5 2 4" xfId="12944" xr:uid="{1B653F3A-71BB-4992-9671-E715CC3F4EB9}"/>
    <cellStyle name="Normal 4 2 5 3" xfId="7936" xr:uid="{00000000-0005-0000-0000-00002F1F0000}"/>
    <cellStyle name="Normal 4 2 5 3 2" xfId="7937" xr:uid="{00000000-0005-0000-0000-0000301F0000}"/>
    <cellStyle name="Normal 4 2 5 3 3" xfId="12946" xr:uid="{D7F21981-EDCB-44E7-8710-C488A0906905}"/>
    <cellStyle name="Normal 4 2 5 4" xfId="7938" xr:uid="{00000000-0005-0000-0000-0000311F0000}"/>
    <cellStyle name="Normal 4 2 5 5" xfId="12943" xr:uid="{112561CE-9EDA-47C1-B2AA-9C8924508629}"/>
    <cellStyle name="Normal 4 2 6" xfId="7939" xr:uid="{00000000-0005-0000-0000-0000321F0000}"/>
    <cellStyle name="Normal 4 2 6 2" xfId="7940" xr:uid="{00000000-0005-0000-0000-0000331F0000}"/>
    <cellStyle name="Normal 4 2 6 2 2" xfId="7941" xr:uid="{00000000-0005-0000-0000-0000341F0000}"/>
    <cellStyle name="Normal 4 2 6 2 2 2" xfId="7942" xr:uid="{00000000-0005-0000-0000-0000351F0000}"/>
    <cellStyle name="Normal 4 2 6 2 2 3" xfId="12949" xr:uid="{8F8B4B27-379D-4728-8AC3-79076549A11B}"/>
    <cellStyle name="Normal 4 2 6 2 3" xfId="7943" xr:uid="{00000000-0005-0000-0000-0000361F0000}"/>
    <cellStyle name="Normal 4 2 6 2 4" xfId="12948" xr:uid="{7BAC1B47-09C3-43F5-94B2-4FA8C7F1644F}"/>
    <cellStyle name="Normal 4 2 6 3" xfId="7944" xr:uid="{00000000-0005-0000-0000-0000371F0000}"/>
    <cellStyle name="Normal 4 2 6 3 2" xfId="7945" xr:uid="{00000000-0005-0000-0000-0000381F0000}"/>
    <cellStyle name="Normal 4 2 6 3 3" xfId="12950" xr:uid="{2C68D4BD-E144-46FA-A71E-4407EAA3F67A}"/>
    <cellStyle name="Normal 4 2 6 4" xfId="7946" xr:uid="{00000000-0005-0000-0000-0000391F0000}"/>
    <cellStyle name="Normal 4 2 6 5" xfId="12947" xr:uid="{CCC9A259-EAF5-46B3-9F1B-AFFD3A02ABBB}"/>
    <cellStyle name="Normal 4 2 7" xfId="7947" xr:uid="{00000000-0005-0000-0000-00003A1F0000}"/>
    <cellStyle name="Normal 4 2 7 2" xfId="7948" xr:uid="{00000000-0005-0000-0000-00003B1F0000}"/>
    <cellStyle name="Normal 4 2 7 2 2" xfId="7949" xr:uid="{00000000-0005-0000-0000-00003C1F0000}"/>
    <cellStyle name="Normal 4 2 7 2 3" xfId="12952" xr:uid="{5B341FE2-D4CC-4F09-A433-E86053FCC879}"/>
    <cellStyle name="Normal 4 2 7 3" xfId="7950" xr:uid="{00000000-0005-0000-0000-00003D1F0000}"/>
    <cellStyle name="Normal 4 2 7 4" xfId="12951" xr:uid="{D8E35CE9-FA33-4B9C-8BB9-29DF9B61B96C}"/>
    <cellStyle name="Normal 4 2 8" xfId="7951" xr:uid="{00000000-0005-0000-0000-00003E1F0000}"/>
    <cellStyle name="Normal 4 2 8 2" xfId="7952" xr:uid="{00000000-0005-0000-0000-00003F1F0000}"/>
    <cellStyle name="Normal 4 2 8 3" xfId="12953" xr:uid="{750DF10C-B731-43DA-98BA-0F60D371CBE3}"/>
    <cellStyle name="Normal 4 2 9" xfId="7953" xr:uid="{00000000-0005-0000-0000-0000401F0000}"/>
    <cellStyle name="Normal 4 3" xfId="7954" xr:uid="{00000000-0005-0000-0000-0000411F0000}"/>
    <cellStyle name="Normal 4 3 2" xfId="7955" xr:uid="{00000000-0005-0000-0000-0000421F0000}"/>
    <cellStyle name="Normal 4 3 2 2" xfId="7956" xr:uid="{00000000-0005-0000-0000-0000431F0000}"/>
    <cellStyle name="Normal 4 3 2 2 2" xfId="7957" xr:uid="{00000000-0005-0000-0000-0000441F0000}"/>
    <cellStyle name="Normal 4 3 2 2 2 2" xfId="7958" xr:uid="{00000000-0005-0000-0000-0000451F0000}"/>
    <cellStyle name="Normal 4 3 2 2 2 3" xfId="12957" xr:uid="{18E162A7-64F9-4144-96A5-89412A2F8988}"/>
    <cellStyle name="Normal 4 3 2 2 3" xfId="7959" xr:uid="{00000000-0005-0000-0000-0000461F0000}"/>
    <cellStyle name="Normal 4 3 2 2 4" xfId="12956" xr:uid="{6189E385-DB80-40CF-99B1-5F085DA760BE}"/>
    <cellStyle name="Normal 4 3 2 3" xfId="7960" xr:uid="{00000000-0005-0000-0000-0000471F0000}"/>
    <cellStyle name="Normal 4 3 2 3 2" xfId="7961" xr:uid="{00000000-0005-0000-0000-0000481F0000}"/>
    <cellStyle name="Normal 4 3 2 3 3" xfId="12958" xr:uid="{F4089A78-9626-4B65-8536-148FDAC9C2FF}"/>
    <cellStyle name="Normal 4 3 2 4" xfId="7962" xr:uid="{00000000-0005-0000-0000-0000491F0000}"/>
    <cellStyle name="Normal 4 3 2 5" xfId="12955" xr:uid="{55E0EB69-7920-41C8-9ECB-06765CA421FE}"/>
    <cellStyle name="Normal 4 3 3" xfId="7963" xr:uid="{00000000-0005-0000-0000-00004A1F0000}"/>
    <cellStyle name="Normal 4 3 3 2" xfId="7964" xr:uid="{00000000-0005-0000-0000-00004B1F0000}"/>
    <cellStyle name="Normal 4 3 3 2 2" xfId="7965" xr:uid="{00000000-0005-0000-0000-00004C1F0000}"/>
    <cellStyle name="Normal 4 3 3 2 2 2" xfId="7966" xr:uid="{00000000-0005-0000-0000-00004D1F0000}"/>
    <cellStyle name="Normal 4 3 3 2 2 3" xfId="12961" xr:uid="{10A43D03-1373-4040-8382-42880CA78965}"/>
    <cellStyle name="Normal 4 3 3 2 3" xfId="7967" xr:uid="{00000000-0005-0000-0000-00004E1F0000}"/>
    <cellStyle name="Normal 4 3 3 2 4" xfId="12960" xr:uid="{28BFA544-6FBE-4E28-8162-9385A3CCF6EB}"/>
    <cellStyle name="Normal 4 3 3 3" xfId="7968" xr:uid="{00000000-0005-0000-0000-00004F1F0000}"/>
    <cellStyle name="Normal 4 3 3 3 2" xfId="7969" xr:uid="{00000000-0005-0000-0000-0000501F0000}"/>
    <cellStyle name="Normal 4 3 3 3 3" xfId="12962" xr:uid="{79C34F22-65FB-4AED-B908-B0386B697DFF}"/>
    <cellStyle name="Normal 4 3 3 4" xfId="7970" xr:uid="{00000000-0005-0000-0000-0000511F0000}"/>
    <cellStyle name="Normal 4 3 3 5" xfId="12959" xr:uid="{872B8B80-E772-4301-B90F-B24C23FA4453}"/>
    <cellStyle name="Normal 4 3 4" xfId="7971" xr:uid="{00000000-0005-0000-0000-0000521F0000}"/>
    <cellStyle name="Normal 4 3 4 2" xfId="7972" xr:uid="{00000000-0005-0000-0000-0000531F0000}"/>
    <cellStyle name="Normal 4 3 4 2 2" xfId="7973" xr:uid="{00000000-0005-0000-0000-0000541F0000}"/>
    <cellStyle name="Normal 4 3 4 2 2 2" xfId="7974" xr:uid="{00000000-0005-0000-0000-0000551F0000}"/>
    <cellStyle name="Normal 4 3 4 2 2 3" xfId="12965" xr:uid="{7BF18F13-AE9B-4ADC-BDB6-200378FE7734}"/>
    <cellStyle name="Normal 4 3 4 2 3" xfId="7975" xr:uid="{00000000-0005-0000-0000-0000561F0000}"/>
    <cellStyle name="Normal 4 3 4 2 4" xfId="12964" xr:uid="{2A3D69D8-1C69-4585-B276-152A7B418FAD}"/>
    <cellStyle name="Normal 4 3 4 3" xfId="7976" xr:uid="{00000000-0005-0000-0000-0000571F0000}"/>
    <cellStyle name="Normal 4 3 4 3 2" xfId="7977" xr:uid="{00000000-0005-0000-0000-0000581F0000}"/>
    <cellStyle name="Normal 4 3 4 3 3" xfId="12966" xr:uid="{55B42502-BA89-4E52-BDF5-DFFBB754C981}"/>
    <cellStyle name="Normal 4 3 4 4" xfId="7978" xr:uid="{00000000-0005-0000-0000-0000591F0000}"/>
    <cellStyle name="Normal 4 3 4 5" xfId="12963" xr:uid="{E2A0F0D0-7EBB-46AD-8136-53582AD3A2A3}"/>
    <cellStyle name="Normal 4 3 5" xfId="7979" xr:uid="{00000000-0005-0000-0000-00005A1F0000}"/>
    <cellStyle name="Normal 4 3 5 2" xfId="7980" xr:uid="{00000000-0005-0000-0000-00005B1F0000}"/>
    <cellStyle name="Normal 4 3 5 2 2" xfId="7981" xr:uid="{00000000-0005-0000-0000-00005C1F0000}"/>
    <cellStyle name="Normal 4 3 5 2 2 2" xfId="7982" xr:uid="{00000000-0005-0000-0000-00005D1F0000}"/>
    <cellStyle name="Normal 4 3 5 2 2 3" xfId="12969" xr:uid="{DE5E5452-835F-4439-9165-A3476AF190FC}"/>
    <cellStyle name="Normal 4 3 5 2 3" xfId="7983" xr:uid="{00000000-0005-0000-0000-00005E1F0000}"/>
    <cellStyle name="Normal 4 3 5 2 4" xfId="12968" xr:uid="{A51106AE-0A7A-475D-A717-F1987C693D04}"/>
    <cellStyle name="Normal 4 3 5 3" xfId="7984" xr:uid="{00000000-0005-0000-0000-00005F1F0000}"/>
    <cellStyle name="Normal 4 3 5 3 2" xfId="7985" xr:uid="{00000000-0005-0000-0000-0000601F0000}"/>
    <cellStyle name="Normal 4 3 5 3 3" xfId="12970" xr:uid="{D6495AFD-B8E5-4111-AD98-37D03A800A77}"/>
    <cellStyle name="Normal 4 3 5 4" xfId="7986" xr:uid="{00000000-0005-0000-0000-0000611F0000}"/>
    <cellStyle name="Normal 4 3 5 5" xfId="12967" xr:uid="{FCBCF2F5-8E97-4D1A-80FE-97AD0A1A4824}"/>
    <cellStyle name="Normal 4 3 6" xfId="7987" xr:uid="{00000000-0005-0000-0000-0000621F0000}"/>
    <cellStyle name="Normal 4 3 6 2" xfId="7988" xr:uid="{00000000-0005-0000-0000-0000631F0000}"/>
    <cellStyle name="Normal 4 3 6 2 2" xfId="7989" xr:uid="{00000000-0005-0000-0000-0000641F0000}"/>
    <cellStyle name="Normal 4 3 6 2 3" xfId="12972" xr:uid="{E73E0DB1-AEC9-4E38-ADAA-A63686AD8E2C}"/>
    <cellStyle name="Normal 4 3 6 3" xfId="7990" xr:uid="{00000000-0005-0000-0000-0000651F0000}"/>
    <cellStyle name="Normal 4 3 6 4" xfId="12971" xr:uid="{FBBB8A1B-5E77-4AC9-BC2F-13D1BB330B71}"/>
    <cellStyle name="Normal 4 3 7" xfId="7991" xr:uid="{00000000-0005-0000-0000-0000661F0000}"/>
    <cellStyle name="Normal 4 3 7 2" xfId="7992" xr:uid="{00000000-0005-0000-0000-0000671F0000}"/>
    <cellStyle name="Normal 4 3 7 3" xfId="12973" xr:uid="{AA0C1F2F-1252-42AC-A493-1B746D0D0C4E}"/>
    <cellStyle name="Normal 4 3 8" xfId="7993" xr:uid="{00000000-0005-0000-0000-0000681F0000}"/>
    <cellStyle name="Normal 4 3 9" xfId="12954" xr:uid="{8A694F23-7289-425D-936C-BA034F59DE60}"/>
    <cellStyle name="Normal 4 4" xfId="7994" xr:uid="{00000000-0005-0000-0000-0000691F0000}"/>
    <cellStyle name="Normal 4 4 2" xfId="7995" xr:uid="{00000000-0005-0000-0000-00006A1F0000}"/>
    <cellStyle name="Normal 4 4 2 2" xfId="7996" xr:uid="{00000000-0005-0000-0000-00006B1F0000}"/>
    <cellStyle name="Normal 4 4 2 2 2" xfId="7997" xr:uid="{00000000-0005-0000-0000-00006C1F0000}"/>
    <cellStyle name="Normal 4 4 2 2 3" xfId="12976" xr:uid="{A7858C23-42C1-4395-B7E7-A096EA21CC47}"/>
    <cellStyle name="Normal 4 4 2 3" xfId="7998" xr:uid="{00000000-0005-0000-0000-00006D1F0000}"/>
    <cellStyle name="Normal 4 4 2 4" xfId="12975" xr:uid="{40BF9384-E01A-4DAD-858A-EF06868DC997}"/>
    <cellStyle name="Normal 4 4 3" xfId="7999" xr:uid="{00000000-0005-0000-0000-00006E1F0000}"/>
    <cellStyle name="Normal 4 4 3 2" xfId="8000" xr:uid="{00000000-0005-0000-0000-00006F1F0000}"/>
    <cellStyle name="Normal 4 4 3 3" xfId="12977" xr:uid="{4A726897-7151-4641-9858-345349BAD19A}"/>
    <cellStyle name="Normal 4 4 4" xfId="8001" xr:uid="{00000000-0005-0000-0000-0000701F0000}"/>
    <cellStyle name="Normal 4 4 5" xfId="12974" xr:uid="{A9D62810-FE20-45C4-8ED2-F9939F7E40A5}"/>
    <cellStyle name="Normal 4 5" xfId="8002" xr:uid="{00000000-0005-0000-0000-0000711F0000}"/>
    <cellStyle name="Normal 4 5 2" xfId="8003" xr:uid="{00000000-0005-0000-0000-0000721F0000}"/>
    <cellStyle name="Normal 4 5 2 2" xfId="8004" xr:uid="{00000000-0005-0000-0000-0000731F0000}"/>
    <cellStyle name="Normal 4 5 2 2 2" xfId="8005" xr:uid="{00000000-0005-0000-0000-0000741F0000}"/>
    <cellStyle name="Normal 4 5 2 2 3" xfId="12980" xr:uid="{B27A2187-2823-40F2-B5A5-D0706C63E3D6}"/>
    <cellStyle name="Normal 4 5 2 3" xfId="8006" xr:uid="{00000000-0005-0000-0000-0000751F0000}"/>
    <cellStyle name="Normal 4 5 2 4" xfId="12979" xr:uid="{A226E992-31F7-4F1B-A515-1B7E2D35F79C}"/>
    <cellStyle name="Normal 4 5 3" xfId="8007" xr:uid="{00000000-0005-0000-0000-0000761F0000}"/>
    <cellStyle name="Normal 4 5 3 2" xfId="8008" xr:uid="{00000000-0005-0000-0000-0000771F0000}"/>
    <cellStyle name="Normal 4 5 3 3" xfId="12981" xr:uid="{841E261A-66E7-4BC1-AE41-8A7258951D87}"/>
    <cellStyle name="Normal 4 5 4" xfId="8009" xr:uid="{00000000-0005-0000-0000-0000781F0000}"/>
    <cellStyle name="Normal 4 5 5" xfId="12978" xr:uid="{A26140A9-1112-4201-AA2B-5A05E6884C19}"/>
    <cellStyle name="Normal 4 6" xfId="8010" xr:uid="{00000000-0005-0000-0000-0000791F0000}"/>
    <cellStyle name="Normal 4 6 2" xfId="8011" xr:uid="{00000000-0005-0000-0000-00007A1F0000}"/>
    <cellStyle name="Normal 4 6 2 2" xfId="8012" xr:uid="{00000000-0005-0000-0000-00007B1F0000}"/>
    <cellStyle name="Normal 4 6 2 2 2" xfId="8013" xr:uid="{00000000-0005-0000-0000-00007C1F0000}"/>
    <cellStyle name="Normal 4 6 2 2 3" xfId="12984" xr:uid="{366E989E-4AE4-4F68-9D1F-924BA27C41F7}"/>
    <cellStyle name="Normal 4 6 2 3" xfId="8014" xr:uid="{00000000-0005-0000-0000-00007D1F0000}"/>
    <cellStyle name="Normal 4 6 2 4" xfId="12983" xr:uid="{4ADC63D6-34DD-4E4E-BE6B-D57E0299331E}"/>
    <cellStyle name="Normal 4 6 3" xfId="8015" xr:uid="{00000000-0005-0000-0000-00007E1F0000}"/>
    <cellStyle name="Normal 4 6 3 2" xfId="8016" xr:uid="{00000000-0005-0000-0000-00007F1F0000}"/>
    <cellStyle name="Normal 4 6 3 3" xfId="12985" xr:uid="{FC41A7E2-A1FD-4A2E-93C9-02EE76A6DA8E}"/>
    <cellStyle name="Normal 4 6 4" xfId="8017" xr:uid="{00000000-0005-0000-0000-0000801F0000}"/>
    <cellStyle name="Normal 4 6 5" xfId="12982" xr:uid="{70FB04EB-174E-4562-B418-2C38494259DE}"/>
    <cellStyle name="Normal 4 7" xfId="8018" xr:uid="{00000000-0005-0000-0000-0000811F0000}"/>
    <cellStyle name="Normal 4 7 2" xfId="8019" xr:uid="{00000000-0005-0000-0000-0000821F0000}"/>
    <cellStyle name="Normal 4 7 2 2" xfId="8020" xr:uid="{00000000-0005-0000-0000-0000831F0000}"/>
    <cellStyle name="Normal 4 7 2 2 2" xfId="8021" xr:uid="{00000000-0005-0000-0000-0000841F0000}"/>
    <cellStyle name="Normal 4 7 2 2 3" xfId="12988" xr:uid="{D3C15E31-A0AA-4D8C-BD21-DB3BD82C7602}"/>
    <cellStyle name="Normal 4 7 2 3" xfId="8022" xr:uid="{00000000-0005-0000-0000-0000851F0000}"/>
    <cellStyle name="Normal 4 7 2 4" xfId="12987" xr:uid="{A4543A7F-B554-4C82-BF0A-CF691F9CBB15}"/>
    <cellStyle name="Normal 4 7 3" xfId="8023" xr:uid="{00000000-0005-0000-0000-0000861F0000}"/>
    <cellStyle name="Normal 4 7 3 2" xfId="8024" xr:uid="{00000000-0005-0000-0000-0000871F0000}"/>
    <cellStyle name="Normal 4 7 3 3" xfId="12989" xr:uid="{3768BAEC-BDF0-46F0-AA10-82B502388B87}"/>
    <cellStyle name="Normal 4 7 4" xfId="8025" xr:uid="{00000000-0005-0000-0000-0000881F0000}"/>
    <cellStyle name="Normal 4 7 5" xfId="12986" xr:uid="{CAFA78FC-BB38-44C4-B08C-4152FCCAF5BF}"/>
    <cellStyle name="Normal 4 8" xfId="8026" xr:uid="{00000000-0005-0000-0000-0000891F0000}"/>
    <cellStyle name="Normal 4 8 2" xfId="8027" xr:uid="{00000000-0005-0000-0000-00008A1F0000}"/>
    <cellStyle name="Normal 4 8 2 2" xfId="8028" xr:uid="{00000000-0005-0000-0000-00008B1F0000}"/>
    <cellStyle name="Normal 4 8 2 2 2" xfId="8029" xr:uid="{00000000-0005-0000-0000-00008C1F0000}"/>
    <cellStyle name="Normal 4 8 2 2 3" xfId="12992" xr:uid="{0D154285-2112-4044-A2B1-A26D4295E088}"/>
    <cellStyle name="Normal 4 8 2 3" xfId="8030" xr:uid="{00000000-0005-0000-0000-00008D1F0000}"/>
    <cellStyle name="Normal 4 8 2 4" xfId="12991" xr:uid="{75F38C59-1A0D-488E-8AA6-82D4310FAC58}"/>
    <cellStyle name="Normal 4 8 3" xfId="8031" xr:uid="{00000000-0005-0000-0000-00008E1F0000}"/>
    <cellStyle name="Normal 4 8 3 2" xfId="8032" xr:uid="{00000000-0005-0000-0000-00008F1F0000}"/>
    <cellStyle name="Normal 4 8 3 3" xfId="12993" xr:uid="{62FEAC90-C5CA-4156-B04F-CAEFB03C4188}"/>
    <cellStyle name="Normal 4 8 4" xfId="8033" xr:uid="{00000000-0005-0000-0000-0000901F0000}"/>
    <cellStyle name="Normal 4 8 5" xfId="12990" xr:uid="{EABE88A7-1813-4ABE-9786-B3BDB19C7617}"/>
    <cellStyle name="Normal 4 9" xfId="8034" xr:uid="{00000000-0005-0000-0000-0000911F0000}"/>
    <cellStyle name="Normal 4 9 2" xfId="8035" xr:uid="{00000000-0005-0000-0000-0000921F0000}"/>
    <cellStyle name="Normal 4 9 2 2" xfId="8036" xr:uid="{00000000-0005-0000-0000-0000931F0000}"/>
    <cellStyle name="Normal 4 9 2 3" xfId="12995" xr:uid="{5D47F459-24D0-49FE-B7D7-425CA1239ACD}"/>
    <cellStyle name="Normal 4 9 3" xfId="8037" xr:uid="{00000000-0005-0000-0000-0000941F0000}"/>
    <cellStyle name="Normal 4 9 4" xfId="12994" xr:uid="{0995AD2B-1723-4388-BA63-ED8880BA2F2D}"/>
    <cellStyle name="Normal 40" xfId="8038" xr:uid="{00000000-0005-0000-0000-0000951F0000}"/>
    <cellStyle name="Normal 41" xfId="8039" xr:uid="{00000000-0005-0000-0000-0000961F0000}"/>
    <cellStyle name="Normal 42" xfId="8323" xr:uid="{B01DEBA5-1409-49B1-91E5-CE5EDCECC199}"/>
    <cellStyle name="Normal 43" xfId="13118" xr:uid="{8CEC8116-3AB7-4272-B8BA-1DAA92926EB9}"/>
    <cellStyle name="Normal 5" xfId="8040" xr:uid="{00000000-0005-0000-0000-0000971F0000}"/>
    <cellStyle name="Normal 5 2" xfId="8041" xr:uid="{00000000-0005-0000-0000-0000981F0000}"/>
    <cellStyle name="Normal 5 2 2" xfId="8042" xr:uid="{00000000-0005-0000-0000-0000991F0000}"/>
    <cellStyle name="Normal 5 2 2 2" xfId="8043" xr:uid="{00000000-0005-0000-0000-00009A1F0000}"/>
    <cellStyle name="Normal 5 2 2 2 2" xfId="8044" xr:uid="{00000000-0005-0000-0000-00009B1F0000}"/>
    <cellStyle name="Normal 5 2 2 2 3" xfId="12999" xr:uid="{6C61FF5D-ABBA-4E54-ABA2-98C0BCE61BDD}"/>
    <cellStyle name="Normal 5 2 2 3" xfId="8045" xr:uid="{00000000-0005-0000-0000-00009C1F0000}"/>
    <cellStyle name="Normal 5 2 2 4" xfId="12998" xr:uid="{0539F42C-C6F0-4BFE-BF2F-600C56C9F11A}"/>
    <cellStyle name="Normal 5 2 3" xfId="8046" xr:uid="{00000000-0005-0000-0000-00009D1F0000}"/>
    <cellStyle name="Normal 5 2 3 2" xfId="8047" xr:uid="{00000000-0005-0000-0000-00009E1F0000}"/>
    <cellStyle name="Normal 5 2 3 3" xfId="13000" xr:uid="{1742574F-228C-4BE6-8A14-C1D856366851}"/>
    <cellStyle name="Normal 5 2 4" xfId="8048" xr:uid="{00000000-0005-0000-0000-00009F1F0000}"/>
    <cellStyle name="Normal 5 2 5" xfId="12997" xr:uid="{E308F249-CC9D-43B6-BD39-F0CD484BCA59}"/>
    <cellStyle name="Normal 5 3" xfId="8049" xr:uid="{00000000-0005-0000-0000-0000A01F0000}"/>
    <cellStyle name="Normal 5 3 2" xfId="8050" xr:uid="{00000000-0005-0000-0000-0000A11F0000}"/>
    <cellStyle name="Normal 5 3 2 2" xfId="8051" xr:uid="{00000000-0005-0000-0000-0000A21F0000}"/>
    <cellStyle name="Normal 5 3 2 3" xfId="13002" xr:uid="{409E2748-B6E8-41C2-B5E4-BC0F92FF6F57}"/>
    <cellStyle name="Normal 5 3 3" xfId="8052" xr:uid="{00000000-0005-0000-0000-0000A31F0000}"/>
    <cellStyle name="Normal 5 3 4" xfId="13001" xr:uid="{8E24E1F8-899C-4351-9295-81CCF3755C6C}"/>
    <cellStyle name="Normal 5 4" xfId="8053" xr:uid="{00000000-0005-0000-0000-0000A41F0000}"/>
    <cellStyle name="Normal 5 4 2" xfId="8054" xr:uid="{00000000-0005-0000-0000-0000A51F0000}"/>
    <cellStyle name="Normal 5 4 3" xfId="13003" xr:uid="{3740724F-BE05-4F15-A63F-CBFF1CCE078D}"/>
    <cellStyle name="Normal 5 5" xfId="8055" xr:uid="{00000000-0005-0000-0000-0000A61F0000}"/>
    <cellStyle name="Normal 5 6" xfId="12996" xr:uid="{27F9E942-D0BE-440C-8A78-81224B92ED04}"/>
    <cellStyle name="Normal 6" xfId="8056" xr:uid="{00000000-0005-0000-0000-0000A71F0000}"/>
    <cellStyle name="Normal 6 2" xfId="8057" xr:uid="{00000000-0005-0000-0000-0000A81F0000}"/>
    <cellStyle name="Normal 6 2 2" xfId="8058" xr:uid="{00000000-0005-0000-0000-0000A91F0000}"/>
    <cellStyle name="Normal 6 3" xfId="8059" xr:uid="{00000000-0005-0000-0000-0000AA1F0000}"/>
    <cellStyle name="Normal 6 3 2" xfId="8060" xr:uid="{00000000-0005-0000-0000-0000AB1F0000}"/>
    <cellStyle name="Normal 6 4" xfId="8061" xr:uid="{00000000-0005-0000-0000-0000AC1F0000}"/>
    <cellStyle name="Normal 6 4 2" xfId="8062" xr:uid="{00000000-0005-0000-0000-0000AD1F0000}"/>
    <cellStyle name="Normal 6 4 2 2" xfId="8063" xr:uid="{00000000-0005-0000-0000-0000AE1F0000}"/>
    <cellStyle name="Normal 6 4 2 2 2" xfId="8064" xr:uid="{00000000-0005-0000-0000-0000AF1F0000}"/>
    <cellStyle name="Normal 6 4 2 2 3" xfId="13007" xr:uid="{50C39F22-0FE1-4A5B-8E6E-6775B1E88524}"/>
    <cellStyle name="Normal 6 4 2 3" xfId="8065" xr:uid="{00000000-0005-0000-0000-0000B01F0000}"/>
    <cellStyle name="Normal 6 4 2 4" xfId="13006" xr:uid="{29FDDF57-C335-4B2E-B3A9-7FDDFFFB29F0}"/>
    <cellStyle name="Normal 6 4 3" xfId="8066" xr:uid="{00000000-0005-0000-0000-0000B11F0000}"/>
    <cellStyle name="Normal 6 4 3 2" xfId="8067" xr:uid="{00000000-0005-0000-0000-0000B21F0000}"/>
    <cellStyle name="Normal 6 4 3 3" xfId="13008" xr:uid="{1409A902-2A4F-48BB-BB7D-267538D093F4}"/>
    <cellStyle name="Normal 6 4 4" xfId="8068" xr:uid="{00000000-0005-0000-0000-0000B31F0000}"/>
    <cellStyle name="Normal 6 4 5" xfId="13005" xr:uid="{B92EC7BA-CFE4-4E17-9DEB-E27BE3A78BAB}"/>
    <cellStyle name="Normal 6 5" xfId="8069" xr:uid="{00000000-0005-0000-0000-0000B41F0000}"/>
    <cellStyle name="Normal 6 5 2" xfId="8070" xr:uid="{00000000-0005-0000-0000-0000B51F0000}"/>
    <cellStyle name="Normal 6 6" xfId="8071" xr:uid="{00000000-0005-0000-0000-0000B61F0000}"/>
    <cellStyle name="Normal 6 6 2" xfId="8072" xr:uid="{00000000-0005-0000-0000-0000B71F0000}"/>
    <cellStyle name="Normal 6 6 2 2" xfId="8073" xr:uid="{00000000-0005-0000-0000-0000B81F0000}"/>
    <cellStyle name="Normal 6 6 2 3" xfId="13010" xr:uid="{26BAED22-67BE-4C14-BAB7-C82CAD9EAD3B}"/>
    <cellStyle name="Normal 6 6 3" xfId="8074" xr:uid="{00000000-0005-0000-0000-0000B91F0000}"/>
    <cellStyle name="Normal 6 6 4" xfId="13009" xr:uid="{3F0E97EC-F54E-424C-AC44-26BB2EF80A32}"/>
    <cellStyle name="Normal 6 7" xfId="8075" xr:uid="{00000000-0005-0000-0000-0000BA1F0000}"/>
    <cellStyle name="Normal 6 7 2" xfId="8076" xr:uid="{00000000-0005-0000-0000-0000BB1F0000}"/>
    <cellStyle name="Normal 6 7 3" xfId="13011" xr:uid="{56C1DBAF-F754-4B2C-866D-25335996A922}"/>
    <cellStyle name="Normal 6 8" xfId="8077" xr:uid="{00000000-0005-0000-0000-0000BC1F0000}"/>
    <cellStyle name="Normal 6 9" xfId="13004" xr:uid="{2CFEEB80-EF30-4BFE-BBD6-54D989F91CA7}"/>
    <cellStyle name="Normal 7" xfId="8078" xr:uid="{00000000-0005-0000-0000-0000BD1F0000}"/>
    <cellStyle name="Normal 7 2" xfId="8079" xr:uid="{00000000-0005-0000-0000-0000BE1F0000}"/>
    <cellStyle name="Normal 7 2 2" xfId="8080" xr:uid="{00000000-0005-0000-0000-0000BF1F0000}"/>
    <cellStyle name="Normal 7 3" xfId="8081" xr:uid="{00000000-0005-0000-0000-0000C01F0000}"/>
    <cellStyle name="Normal 7 3 2" xfId="8082" xr:uid="{00000000-0005-0000-0000-0000C11F0000}"/>
    <cellStyle name="Normal 7 3 2 2" xfId="8083" xr:uid="{00000000-0005-0000-0000-0000C21F0000}"/>
    <cellStyle name="Normal 7 3 2 2 2" xfId="8084" xr:uid="{00000000-0005-0000-0000-0000C31F0000}"/>
    <cellStyle name="Normal 7 3 2 2 3" xfId="13015" xr:uid="{37584A91-6BDE-4E7C-9509-56000EDE6013}"/>
    <cellStyle name="Normal 7 3 2 3" xfId="8085" xr:uid="{00000000-0005-0000-0000-0000C41F0000}"/>
    <cellStyle name="Normal 7 3 2 4" xfId="13014" xr:uid="{5B96C697-FEBA-48CE-B6A0-715A3AB96C9F}"/>
    <cellStyle name="Normal 7 3 3" xfId="8086" xr:uid="{00000000-0005-0000-0000-0000C51F0000}"/>
    <cellStyle name="Normal 7 3 3 2" xfId="8087" xr:uid="{00000000-0005-0000-0000-0000C61F0000}"/>
    <cellStyle name="Normal 7 3 3 3" xfId="13016" xr:uid="{EFEC585F-DF92-415A-926A-E4D929767D4A}"/>
    <cellStyle name="Normal 7 3 4" xfId="8088" xr:uid="{00000000-0005-0000-0000-0000C71F0000}"/>
    <cellStyle name="Normal 7 3 5" xfId="13013" xr:uid="{F68B2BDB-D397-4BAE-B40A-ACA1F3CD8ACF}"/>
    <cellStyle name="Normal 7 4" xfId="8089" xr:uid="{00000000-0005-0000-0000-0000C81F0000}"/>
    <cellStyle name="Normal 7 4 2" xfId="8090" xr:uid="{00000000-0005-0000-0000-0000C91F0000}"/>
    <cellStyle name="Normal 7 4 2 2" xfId="8091" xr:uid="{00000000-0005-0000-0000-0000CA1F0000}"/>
    <cellStyle name="Normal 7 4 2 3" xfId="13018" xr:uid="{447FA657-3AAE-432E-A6BE-3A7A2591D557}"/>
    <cellStyle name="Normal 7 4 3" xfId="8092" xr:uid="{00000000-0005-0000-0000-0000CB1F0000}"/>
    <cellStyle name="Normal 7 4 4" xfId="13017" xr:uid="{DA71B5CA-7D6E-4B60-AA97-6AA5528110E1}"/>
    <cellStyle name="Normal 7 5" xfId="8093" xr:uid="{00000000-0005-0000-0000-0000CC1F0000}"/>
    <cellStyle name="Normal 7 5 2" xfId="8094" xr:uid="{00000000-0005-0000-0000-0000CD1F0000}"/>
    <cellStyle name="Normal 7 5 3" xfId="13019" xr:uid="{237C0AD9-E2DE-45F1-84BA-8E1A86450771}"/>
    <cellStyle name="Normal 7 6" xfId="8095" xr:uid="{00000000-0005-0000-0000-0000CE1F0000}"/>
    <cellStyle name="Normal 7 7" xfId="13012" xr:uid="{1E42994C-953D-4A33-A9B9-F9091C77894A}"/>
    <cellStyle name="Normal 8" xfId="8096" xr:uid="{00000000-0005-0000-0000-0000CF1F0000}"/>
    <cellStyle name="Normal 8 2" xfId="8097" xr:uid="{00000000-0005-0000-0000-0000D01F0000}"/>
    <cellStyle name="Normal 8 2 2" xfId="8098" xr:uid="{00000000-0005-0000-0000-0000D11F0000}"/>
    <cellStyle name="Normal 8 3" xfId="8099" xr:uid="{00000000-0005-0000-0000-0000D21F0000}"/>
    <cellStyle name="Normal 8 3 2" xfId="8100" xr:uid="{00000000-0005-0000-0000-0000D31F0000}"/>
    <cellStyle name="Normal 8 3 2 2" xfId="8101" xr:uid="{00000000-0005-0000-0000-0000D41F0000}"/>
    <cellStyle name="Normal 8 3 2 3" xfId="13022" xr:uid="{2B9B48B4-F885-4FAF-A60C-A1962A455D3B}"/>
    <cellStyle name="Normal 8 3 3" xfId="8102" xr:uid="{00000000-0005-0000-0000-0000D51F0000}"/>
    <cellStyle name="Normal 8 3 4" xfId="13021" xr:uid="{50FFAE06-3127-4391-819B-89F39200364B}"/>
    <cellStyle name="Normal 8 4" xfId="8103" xr:uid="{00000000-0005-0000-0000-0000D61F0000}"/>
    <cellStyle name="Normal 8 4 2" xfId="8104" xr:uid="{00000000-0005-0000-0000-0000D71F0000}"/>
    <cellStyle name="Normal 8 4 3" xfId="13023" xr:uid="{01AB0383-CB5D-4CD5-B36C-9F7DBC2F39F2}"/>
    <cellStyle name="Normal 8 5" xfId="8105" xr:uid="{00000000-0005-0000-0000-0000D81F0000}"/>
    <cellStyle name="Normal 8 6" xfId="13020" xr:uid="{2FD98E20-9788-4B27-A2B5-8767D3A52094}"/>
    <cellStyle name="Normal 9" xfId="8106" xr:uid="{00000000-0005-0000-0000-0000D91F0000}"/>
    <cellStyle name="Normal 9 2" xfId="8107" xr:uid="{00000000-0005-0000-0000-0000DA1F0000}"/>
    <cellStyle name="Normal 9 2 2" xfId="8108" xr:uid="{00000000-0005-0000-0000-0000DB1F0000}"/>
    <cellStyle name="Normal 9 2 2 2" xfId="8109" xr:uid="{00000000-0005-0000-0000-0000DC1F0000}"/>
    <cellStyle name="Normal 9 2 2 2 2" xfId="8110" xr:uid="{00000000-0005-0000-0000-0000DD1F0000}"/>
    <cellStyle name="Normal 9 2 2 2 3" xfId="13027" xr:uid="{4B07B469-2D44-4258-A520-15DC8FB56E12}"/>
    <cellStyle name="Normal 9 2 2 3" xfId="8111" xr:uid="{00000000-0005-0000-0000-0000DE1F0000}"/>
    <cellStyle name="Normal 9 2 2 4" xfId="13026" xr:uid="{FD38E565-5CF5-49A4-856D-7738C41D4C39}"/>
    <cellStyle name="Normal 9 2 3" xfId="8112" xr:uid="{00000000-0005-0000-0000-0000DF1F0000}"/>
    <cellStyle name="Normal 9 2 3 2" xfId="8113" xr:uid="{00000000-0005-0000-0000-0000E01F0000}"/>
    <cellStyle name="Normal 9 2 3 3" xfId="13028" xr:uid="{FEBBF7C5-C8AC-4188-84D0-E47951A42D0D}"/>
    <cellStyle name="Normal 9 2 4" xfId="8114" xr:uid="{00000000-0005-0000-0000-0000E11F0000}"/>
    <cellStyle name="Normal 9 2 5" xfId="13025" xr:uid="{EE97FD24-D6CC-4D80-9C3D-C24DA6D2F593}"/>
    <cellStyle name="Normal 9 3" xfId="8115" xr:uid="{00000000-0005-0000-0000-0000E21F0000}"/>
    <cellStyle name="Normal 9 3 2" xfId="8116" xr:uid="{00000000-0005-0000-0000-0000E31F0000}"/>
    <cellStyle name="Normal 9 4" xfId="8117" xr:uid="{00000000-0005-0000-0000-0000E41F0000}"/>
    <cellStyle name="Normal 9 4 2" xfId="8118" xr:uid="{00000000-0005-0000-0000-0000E51F0000}"/>
    <cellStyle name="Normal 9 5" xfId="8119" xr:uid="{00000000-0005-0000-0000-0000E61F0000}"/>
    <cellStyle name="Normal 9 5 2" xfId="8120" xr:uid="{00000000-0005-0000-0000-0000E71F0000}"/>
    <cellStyle name="Normal 9 5 2 2" xfId="8121" xr:uid="{00000000-0005-0000-0000-0000E81F0000}"/>
    <cellStyle name="Normal 9 5 2 3" xfId="13030" xr:uid="{6295790A-21DA-4B0E-9C39-1BD67C5D0D0B}"/>
    <cellStyle name="Normal 9 5 3" xfId="8122" xr:uid="{00000000-0005-0000-0000-0000E91F0000}"/>
    <cellStyle name="Normal 9 5 4" xfId="13029" xr:uid="{CA672EAC-391B-4092-A520-ECEAD6E1F0E0}"/>
    <cellStyle name="Normal 9 6" xfId="8123" xr:uid="{00000000-0005-0000-0000-0000EA1F0000}"/>
    <cellStyle name="Normal 9 6 2" xfId="8124" xr:uid="{00000000-0005-0000-0000-0000EB1F0000}"/>
    <cellStyle name="Normal 9 6 3" xfId="13031" xr:uid="{CD6904D5-C4EE-4B9E-B226-3F0F966AABF5}"/>
    <cellStyle name="Normal 9 7" xfId="8125" xr:uid="{00000000-0005-0000-0000-0000EC1F0000}"/>
    <cellStyle name="Normal 9 8" xfId="13024" xr:uid="{9265FBA1-989F-45B0-8035-809A33FAB6AC}"/>
    <cellStyle name="Note 2" xfId="8126" xr:uid="{00000000-0005-0000-0000-0000EE1F0000}"/>
    <cellStyle name="Note 2 2" xfId="8127" xr:uid="{00000000-0005-0000-0000-0000EF1F0000}"/>
    <cellStyle name="Note 2 2 2" xfId="8128" xr:uid="{00000000-0005-0000-0000-0000F01F0000}"/>
    <cellStyle name="Note 2 3" xfId="8129" xr:uid="{00000000-0005-0000-0000-0000F11F0000}"/>
    <cellStyle name="Note 2 3 2" xfId="8130" xr:uid="{00000000-0005-0000-0000-0000F21F0000}"/>
    <cellStyle name="Note 2 3 2 2" xfId="8131" xr:uid="{00000000-0005-0000-0000-0000F31F0000}"/>
    <cellStyle name="Note 2 3 2 2 2" xfId="8132" xr:uid="{00000000-0005-0000-0000-0000F41F0000}"/>
    <cellStyle name="Note 2 3 2 2 2 2" xfId="8133" xr:uid="{00000000-0005-0000-0000-0000F51F0000}"/>
    <cellStyle name="Note 2 3 2 2 2 3" xfId="13035" xr:uid="{44B9E88A-2EC2-4C49-8FCC-822AA4B76AE2}"/>
    <cellStyle name="Note 2 3 2 2 3" xfId="8134" xr:uid="{00000000-0005-0000-0000-0000F61F0000}"/>
    <cellStyle name="Note 2 3 2 2 4" xfId="13034" xr:uid="{B0210F12-17C6-4AB2-8632-DAE0275A19D0}"/>
    <cellStyle name="Note 2 3 2 3" xfId="8135" xr:uid="{00000000-0005-0000-0000-0000F71F0000}"/>
    <cellStyle name="Note 2 3 2 3 2" xfId="8136" xr:uid="{00000000-0005-0000-0000-0000F81F0000}"/>
    <cellStyle name="Note 2 3 2 3 3" xfId="13036" xr:uid="{DCE9F016-00CA-4F81-9B47-B6EE80B086B9}"/>
    <cellStyle name="Note 2 3 2 4" xfId="8137" xr:uid="{00000000-0005-0000-0000-0000F91F0000}"/>
    <cellStyle name="Note 2 3 2 5" xfId="13033" xr:uid="{5835F9CE-E8FC-44FC-B65F-FD8426F9CA76}"/>
    <cellStyle name="Note 2 3 3" xfId="8138" xr:uid="{00000000-0005-0000-0000-0000FA1F0000}"/>
    <cellStyle name="Note 2 3 3 2" xfId="8139" xr:uid="{00000000-0005-0000-0000-0000FB1F0000}"/>
    <cellStyle name="Note 2 3 3 2 2" xfId="8140" xr:uid="{00000000-0005-0000-0000-0000FC1F0000}"/>
    <cellStyle name="Note 2 3 3 2 2 2" xfId="8141" xr:uid="{00000000-0005-0000-0000-0000FD1F0000}"/>
    <cellStyle name="Note 2 3 3 2 2 3" xfId="13039" xr:uid="{DC9C4871-ECE5-42AA-88A8-DBACD25EAAD5}"/>
    <cellStyle name="Note 2 3 3 2 3" xfId="8142" xr:uid="{00000000-0005-0000-0000-0000FE1F0000}"/>
    <cellStyle name="Note 2 3 3 2 4" xfId="13038" xr:uid="{0F3F2072-BF49-4B99-ABF2-986C3E8D86EE}"/>
    <cellStyle name="Note 2 3 3 3" xfId="8143" xr:uid="{00000000-0005-0000-0000-0000FF1F0000}"/>
    <cellStyle name="Note 2 3 3 3 2" xfId="8144" xr:uid="{00000000-0005-0000-0000-000000200000}"/>
    <cellStyle name="Note 2 3 3 3 3" xfId="13040" xr:uid="{3F5A8AF9-10A0-4DCD-9953-F855C9E3B194}"/>
    <cellStyle name="Note 2 3 3 4" xfId="8145" xr:uid="{00000000-0005-0000-0000-000001200000}"/>
    <cellStyle name="Note 2 3 3 5" xfId="13037" xr:uid="{B8218422-4F53-4311-B150-F5AA26C50486}"/>
    <cellStyle name="Note 2 3 4" xfId="8146" xr:uid="{00000000-0005-0000-0000-000002200000}"/>
    <cellStyle name="Note 2 3 4 2" xfId="8147" xr:uid="{00000000-0005-0000-0000-000003200000}"/>
    <cellStyle name="Note 2 3 4 2 2" xfId="8148" xr:uid="{00000000-0005-0000-0000-000004200000}"/>
    <cellStyle name="Note 2 3 4 2 2 2" xfId="8149" xr:uid="{00000000-0005-0000-0000-000005200000}"/>
    <cellStyle name="Note 2 3 4 2 2 3" xfId="13043" xr:uid="{E275DFBF-54A8-4C5E-8A6B-0C58E6B7A155}"/>
    <cellStyle name="Note 2 3 4 2 3" xfId="8150" xr:uid="{00000000-0005-0000-0000-000006200000}"/>
    <cellStyle name="Note 2 3 4 2 4" xfId="13042" xr:uid="{12DBA568-4BD8-47AF-91E9-767E7444E5B3}"/>
    <cellStyle name="Note 2 3 4 3" xfId="8151" xr:uid="{00000000-0005-0000-0000-000007200000}"/>
    <cellStyle name="Note 2 3 4 3 2" xfId="8152" xr:uid="{00000000-0005-0000-0000-000008200000}"/>
    <cellStyle name="Note 2 3 4 3 3" xfId="13044" xr:uid="{27D32F5B-FB73-46EF-9892-B4189B434A4D}"/>
    <cellStyle name="Note 2 3 4 4" xfId="8153" xr:uid="{00000000-0005-0000-0000-000009200000}"/>
    <cellStyle name="Note 2 3 4 5" xfId="13041" xr:uid="{3B5B9B13-4E0F-4C51-B157-10689814134A}"/>
    <cellStyle name="Note 2 3 5" xfId="8154" xr:uid="{00000000-0005-0000-0000-00000A200000}"/>
    <cellStyle name="Note 2 3 5 2" xfId="8155" xr:uid="{00000000-0005-0000-0000-00000B200000}"/>
    <cellStyle name="Note 2 3 5 2 2" xfId="8156" xr:uid="{00000000-0005-0000-0000-00000C200000}"/>
    <cellStyle name="Note 2 3 5 2 2 2" xfId="8157" xr:uid="{00000000-0005-0000-0000-00000D200000}"/>
    <cellStyle name="Note 2 3 5 2 2 3" xfId="13047" xr:uid="{87CA912B-6851-4375-9AFC-49C6BD923986}"/>
    <cellStyle name="Note 2 3 5 2 3" xfId="8158" xr:uid="{00000000-0005-0000-0000-00000E200000}"/>
    <cellStyle name="Note 2 3 5 2 4" xfId="13046" xr:uid="{C5092077-0A51-432A-BCA2-B3EB021930AA}"/>
    <cellStyle name="Note 2 3 5 3" xfId="8159" xr:uid="{00000000-0005-0000-0000-00000F200000}"/>
    <cellStyle name="Note 2 3 5 3 2" xfId="8160" xr:uid="{00000000-0005-0000-0000-000010200000}"/>
    <cellStyle name="Note 2 3 5 3 3" xfId="13048" xr:uid="{CF421C80-8826-4D4D-860E-2DB6D9D8FFC6}"/>
    <cellStyle name="Note 2 3 5 4" xfId="8161" xr:uid="{00000000-0005-0000-0000-000011200000}"/>
    <cellStyle name="Note 2 3 5 5" xfId="13045" xr:uid="{C2C36D86-D50D-469C-B3D6-53AAA248F90D}"/>
    <cellStyle name="Note 2 3 6" xfId="8162" xr:uid="{00000000-0005-0000-0000-000012200000}"/>
    <cellStyle name="Note 2 3 6 2" xfId="8163" xr:uid="{00000000-0005-0000-0000-000013200000}"/>
    <cellStyle name="Note 2 3 6 2 2" xfId="8164" xr:uid="{00000000-0005-0000-0000-000014200000}"/>
    <cellStyle name="Note 2 3 6 2 3" xfId="13050" xr:uid="{A6E6F3DE-61B0-406D-A2F8-7541450FD90D}"/>
    <cellStyle name="Note 2 3 6 3" xfId="8165" xr:uid="{00000000-0005-0000-0000-000015200000}"/>
    <cellStyle name="Note 2 3 6 4" xfId="13049" xr:uid="{D410679B-DFD1-4450-B27D-FEAAFEB2638E}"/>
    <cellStyle name="Note 2 3 7" xfId="8166" xr:uid="{00000000-0005-0000-0000-000016200000}"/>
    <cellStyle name="Note 2 3 7 2" xfId="8167" xr:uid="{00000000-0005-0000-0000-000017200000}"/>
    <cellStyle name="Note 2 3 7 3" xfId="13051" xr:uid="{60BD6748-2592-48AF-8930-DDA25AE3B314}"/>
    <cellStyle name="Note 2 3 8" xfId="8168" xr:uid="{00000000-0005-0000-0000-000018200000}"/>
    <cellStyle name="Note 2 3 9" xfId="13032" xr:uid="{1F17B9CA-40A0-408D-8974-8399DF72DC31}"/>
    <cellStyle name="Note 2 4" xfId="8169" xr:uid="{00000000-0005-0000-0000-000019200000}"/>
    <cellStyle name="Note 2 4 2" xfId="8170" xr:uid="{00000000-0005-0000-0000-00001A200000}"/>
    <cellStyle name="Note 2 4 2 2" xfId="8171" xr:uid="{00000000-0005-0000-0000-00001B200000}"/>
    <cellStyle name="Note 2 4 2 2 2" xfId="8172" xr:uid="{00000000-0005-0000-0000-00001C200000}"/>
    <cellStyle name="Note 2 4 2 2 3" xfId="13054" xr:uid="{DE6C6CD3-92F1-4DA7-9F98-EED3F57CC719}"/>
    <cellStyle name="Note 2 4 2 3" xfId="8173" xr:uid="{00000000-0005-0000-0000-00001D200000}"/>
    <cellStyle name="Note 2 4 2 4" xfId="13053" xr:uid="{A64770BF-A629-4F7D-8655-DE27E7021B35}"/>
    <cellStyle name="Note 2 4 3" xfId="8174" xr:uid="{00000000-0005-0000-0000-00001E200000}"/>
    <cellStyle name="Note 2 4 3 2" xfId="8175" xr:uid="{00000000-0005-0000-0000-00001F200000}"/>
    <cellStyle name="Note 2 4 3 3" xfId="13055" xr:uid="{E358369D-14CD-48EF-A2AF-B98535C1A0AF}"/>
    <cellStyle name="Note 2 4 4" xfId="8176" xr:uid="{00000000-0005-0000-0000-000020200000}"/>
    <cellStyle name="Note 2 4 5" xfId="13052" xr:uid="{3ADA45D4-220F-4A49-8546-F2FEFB3A0EB9}"/>
    <cellStyle name="Note 2 5" xfId="8177" xr:uid="{00000000-0005-0000-0000-000021200000}"/>
    <cellStyle name="Note 2 5 2" xfId="8178" xr:uid="{00000000-0005-0000-0000-000022200000}"/>
    <cellStyle name="Note 2 5 2 2" xfId="8179" xr:uid="{00000000-0005-0000-0000-000023200000}"/>
    <cellStyle name="Note 2 5 2 2 2" xfId="8180" xr:uid="{00000000-0005-0000-0000-000024200000}"/>
    <cellStyle name="Note 2 5 2 2 3" xfId="13058" xr:uid="{ED73CE93-9D9E-42F0-8C99-4F7DCB87AC79}"/>
    <cellStyle name="Note 2 5 2 3" xfId="8181" xr:uid="{00000000-0005-0000-0000-000025200000}"/>
    <cellStyle name="Note 2 5 2 4" xfId="13057" xr:uid="{BCA995A4-D47B-4159-975D-5AB543A1EA18}"/>
    <cellStyle name="Note 2 5 3" xfId="8182" xr:uid="{00000000-0005-0000-0000-000026200000}"/>
    <cellStyle name="Note 2 5 3 2" xfId="8183" xr:uid="{00000000-0005-0000-0000-000027200000}"/>
    <cellStyle name="Note 2 5 3 3" xfId="13059" xr:uid="{E92E325C-5F8A-44A2-8885-EFA65F56B3CB}"/>
    <cellStyle name="Note 2 5 4" xfId="8184" xr:uid="{00000000-0005-0000-0000-000028200000}"/>
    <cellStyle name="Note 2 5 5" xfId="13056" xr:uid="{201A7473-FFD8-42DB-8C90-CD12056955E6}"/>
    <cellStyle name="Note 2 6" xfId="8185" xr:uid="{00000000-0005-0000-0000-000029200000}"/>
    <cellStyle name="Note 2 6 2" xfId="8186" xr:uid="{00000000-0005-0000-0000-00002A200000}"/>
    <cellStyle name="Note 2 6 2 2" xfId="8187" xr:uid="{00000000-0005-0000-0000-00002B200000}"/>
    <cellStyle name="Note 2 6 2 2 2" xfId="8188" xr:uid="{00000000-0005-0000-0000-00002C200000}"/>
    <cellStyle name="Note 2 6 2 2 3" xfId="13062" xr:uid="{87C9DB57-CA37-479A-A9EC-294A3BF86379}"/>
    <cellStyle name="Note 2 6 2 3" xfId="8189" xr:uid="{00000000-0005-0000-0000-00002D200000}"/>
    <cellStyle name="Note 2 6 2 4" xfId="13061" xr:uid="{B34EFBDA-0CED-4947-AE5C-B8DA3F635592}"/>
    <cellStyle name="Note 2 6 3" xfId="8190" xr:uid="{00000000-0005-0000-0000-00002E200000}"/>
    <cellStyle name="Note 2 6 3 2" xfId="8191" xr:uid="{00000000-0005-0000-0000-00002F200000}"/>
    <cellStyle name="Note 2 6 3 3" xfId="13063" xr:uid="{5B7F59C9-D114-490F-B0A6-C6D79A9D69CF}"/>
    <cellStyle name="Note 2 6 4" xfId="8192" xr:uid="{00000000-0005-0000-0000-000030200000}"/>
    <cellStyle name="Note 2 6 5" xfId="13060" xr:uid="{50F0ED76-7BE1-49D7-8088-1D0CFEF098AE}"/>
    <cellStyle name="Note 2 7" xfId="8193" xr:uid="{00000000-0005-0000-0000-000031200000}"/>
    <cellStyle name="Note 2 7 2" xfId="8194" xr:uid="{00000000-0005-0000-0000-000032200000}"/>
    <cellStyle name="Note 2 7 2 2" xfId="8195" xr:uid="{00000000-0005-0000-0000-000033200000}"/>
    <cellStyle name="Note 2 7 2 2 2" xfId="8196" xr:uid="{00000000-0005-0000-0000-000034200000}"/>
    <cellStyle name="Note 2 7 2 2 3" xfId="13066" xr:uid="{6BE13C7E-26B6-4AB3-9893-97FDA426409F}"/>
    <cellStyle name="Note 2 7 2 3" xfId="8197" xr:uid="{00000000-0005-0000-0000-000035200000}"/>
    <cellStyle name="Note 2 7 2 4" xfId="13065" xr:uid="{1E3FC1B3-2CF5-4BFD-AABE-6CA5D4FBDB0A}"/>
    <cellStyle name="Note 2 7 3" xfId="8198" xr:uid="{00000000-0005-0000-0000-000036200000}"/>
    <cellStyle name="Note 2 7 3 2" xfId="8199" xr:uid="{00000000-0005-0000-0000-000037200000}"/>
    <cellStyle name="Note 2 7 3 3" xfId="13067" xr:uid="{64A6EC8E-5346-4900-A9E9-56475397BC5E}"/>
    <cellStyle name="Note 2 7 4" xfId="8200" xr:uid="{00000000-0005-0000-0000-000038200000}"/>
    <cellStyle name="Note 2 7 5" xfId="13064" xr:uid="{E3E204E3-DC69-485D-B87E-DB89F4869A83}"/>
    <cellStyle name="Note 2 8" xfId="8201" xr:uid="{00000000-0005-0000-0000-000039200000}"/>
    <cellStyle name="Note 3" xfId="8202" xr:uid="{00000000-0005-0000-0000-00003A200000}"/>
    <cellStyle name="Note 3 2" xfId="8203" xr:uid="{00000000-0005-0000-0000-00003B200000}"/>
    <cellStyle name="Note 3 2 2" xfId="8204" xr:uid="{00000000-0005-0000-0000-00003C200000}"/>
    <cellStyle name="Note 3 3" xfId="8205" xr:uid="{00000000-0005-0000-0000-00003D200000}"/>
    <cellStyle name="Note 3 3 2" xfId="8206" xr:uid="{00000000-0005-0000-0000-00003E200000}"/>
    <cellStyle name="Note 3 3 2 2" xfId="8207" xr:uid="{00000000-0005-0000-0000-00003F200000}"/>
    <cellStyle name="Note 3 3 2 2 2" xfId="8208" xr:uid="{00000000-0005-0000-0000-000040200000}"/>
    <cellStyle name="Note 3 3 2 2 2 2" xfId="8209" xr:uid="{00000000-0005-0000-0000-000041200000}"/>
    <cellStyle name="Note 3 3 2 2 2 3" xfId="13071" xr:uid="{63351A27-2CE6-4C95-92E7-043F9770A9FE}"/>
    <cellStyle name="Note 3 3 2 2 3" xfId="8210" xr:uid="{00000000-0005-0000-0000-000042200000}"/>
    <cellStyle name="Note 3 3 2 2 4" xfId="13070" xr:uid="{5AF4D9D6-564A-4A64-BC2A-2C0EDF4651FE}"/>
    <cellStyle name="Note 3 3 2 3" xfId="8211" xr:uid="{00000000-0005-0000-0000-000043200000}"/>
    <cellStyle name="Note 3 3 2 3 2" xfId="8212" xr:uid="{00000000-0005-0000-0000-000044200000}"/>
    <cellStyle name="Note 3 3 2 3 3" xfId="13072" xr:uid="{5B12341D-011B-4582-9608-0EC544F52415}"/>
    <cellStyle name="Note 3 3 2 4" xfId="8213" xr:uid="{00000000-0005-0000-0000-000045200000}"/>
    <cellStyle name="Note 3 3 2 5" xfId="13069" xr:uid="{E9034EDF-1099-488B-AE59-E7991547A881}"/>
    <cellStyle name="Note 3 3 3" xfId="8214" xr:uid="{00000000-0005-0000-0000-000046200000}"/>
    <cellStyle name="Note 3 3 3 2" xfId="8215" xr:uid="{00000000-0005-0000-0000-000047200000}"/>
    <cellStyle name="Note 3 3 3 2 2" xfId="8216" xr:uid="{00000000-0005-0000-0000-000048200000}"/>
    <cellStyle name="Note 3 3 3 2 2 2" xfId="8217" xr:uid="{00000000-0005-0000-0000-000049200000}"/>
    <cellStyle name="Note 3 3 3 2 2 3" xfId="13075" xr:uid="{42D9A5C6-2E70-44A2-BDE3-320A9449F7E5}"/>
    <cellStyle name="Note 3 3 3 2 3" xfId="8218" xr:uid="{00000000-0005-0000-0000-00004A200000}"/>
    <cellStyle name="Note 3 3 3 2 4" xfId="13074" xr:uid="{AEBACBFB-54BF-424B-B21B-574D93A113A8}"/>
    <cellStyle name="Note 3 3 3 3" xfId="8219" xr:uid="{00000000-0005-0000-0000-00004B200000}"/>
    <cellStyle name="Note 3 3 3 3 2" xfId="8220" xr:uid="{00000000-0005-0000-0000-00004C200000}"/>
    <cellStyle name="Note 3 3 3 3 3" xfId="13076" xr:uid="{E64A78B9-C66D-42FD-A2DE-A8B6FC8F45C4}"/>
    <cellStyle name="Note 3 3 3 4" xfId="8221" xr:uid="{00000000-0005-0000-0000-00004D200000}"/>
    <cellStyle name="Note 3 3 3 5" xfId="13073" xr:uid="{FBC8433A-412A-4DE8-8ADB-00E6E0D8A987}"/>
    <cellStyle name="Note 3 3 4" xfId="8222" xr:uid="{00000000-0005-0000-0000-00004E200000}"/>
    <cellStyle name="Note 3 3 4 2" xfId="8223" xr:uid="{00000000-0005-0000-0000-00004F200000}"/>
    <cellStyle name="Note 3 3 4 2 2" xfId="8224" xr:uid="{00000000-0005-0000-0000-000050200000}"/>
    <cellStyle name="Note 3 3 4 2 2 2" xfId="8225" xr:uid="{00000000-0005-0000-0000-000051200000}"/>
    <cellStyle name="Note 3 3 4 2 2 3" xfId="13079" xr:uid="{299CEE6A-18F7-47C6-A5FA-AD112676D418}"/>
    <cellStyle name="Note 3 3 4 2 3" xfId="8226" xr:uid="{00000000-0005-0000-0000-000052200000}"/>
    <cellStyle name="Note 3 3 4 2 4" xfId="13078" xr:uid="{0A2C0B3B-A645-4E67-ADA2-532A5C1FA422}"/>
    <cellStyle name="Note 3 3 4 3" xfId="8227" xr:uid="{00000000-0005-0000-0000-000053200000}"/>
    <cellStyle name="Note 3 3 4 3 2" xfId="8228" xr:uid="{00000000-0005-0000-0000-000054200000}"/>
    <cellStyle name="Note 3 3 4 3 3" xfId="13080" xr:uid="{9BD45097-C24F-4FF4-A156-3CECFD0EF4B9}"/>
    <cellStyle name="Note 3 3 4 4" xfId="8229" xr:uid="{00000000-0005-0000-0000-000055200000}"/>
    <cellStyle name="Note 3 3 4 5" xfId="13077" xr:uid="{F2736CBB-0B70-4C17-925D-CF6A1D0935BE}"/>
    <cellStyle name="Note 3 3 5" xfId="8230" xr:uid="{00000000-0005-0000-0000-000056200000}"/>
    <cellStyle name="Note 3 3 5 2" xfId="8231" xr:uid="{00000000-0005-0000-0000-000057200000}"/>
    <cellStyle name="Note 3 3 5 2 2" xfId="8232" xr:uid="{00000000-0005-0000-0000-000058200000}"/>
    <cellStyle name="Note 3 3 5 2 2 2" xfId="8233" xr:uid="{00000000-0005-0000-0000-000059200000}"/>
    <cellStyle name="Note 3 3 5 2 2 3" xfId="13083" xr:uid="{7DBCF3FB-38CC-481C-A3D5-67E680C59D47}"/>
    <cellStyle name="Note 3 3 5 2 3" xfId="8234" xr:uid="{00000000-0005-0000-0000-00005A200000}"/>
    <cellStyle name="Note 3 3 5 2 4" xfId="13082" xr:uid="{C8F1D119-878A-4F5F-9AE8-5B9923B9C033}"/>
    <cellStyle name="Note 3 3 5 3" xfId="8235" xr:uid="{00000000-0005-0000-0000-00005B200000}"/>
    <cellStyle name="Note 3 3 5 3 2" xfId="8236" xr:uid="{00000000-0005-0000-0000-00005C200000}"/>
    <cellStyle name="Note 3 3 5 3 3" xfId="13084" xr:uid="{DC428B53-2EC0-4E2D-8715-31323D337A93}"/>
    <cellStyle name="Note 3 3 5 4" xfId="8237" xr:uid="{00000000-0005-0000-0000-00005D200000}"/>
    <cellStyle name="Note 3 3 5 5" xfId="13081" xr:uid="{03F9F490-076B-4374-AACC-DD7E772D7090}"/>
    <cellStyle name="Note 3 3 6" xfId="8238" xr:uid="{00000000-0005-0000-0000-00005E200000}"/>
    <cellStyle name="Note 3 3 6 2" xfId="8239" xr:uid="{00000000-0005-0000-0000-00005F200000}"/>
    <cellStyle name="Note 3 3 6 2 2" xfId="8240" xr:uid="{00000000-0005-0000-0000-000060200000}"/>
    <cellStyle name="Note 3 3 6 2 3" xfId="13086" xr:uid="{9EA1B4A4-DF13-4EF5-A558-C439F72DEFD1}"/>
    <cellStyle name="Note 3 3 6 3" xfId="8241" xr:uid="{00000000-0005-0000-0000-000061200000}"/>
    <cellStyle name="Note 3 3 6 4" xfId="13085" xr:uid="{F556903D-6A16-439F-B4FF-519FA7B796A8}"/>
    <cellStyle name="Note 3 3 7" xfId="8242" xr:uid="{00000000-0005-0000-0000-000062200000}"/>
    <cellStyle name="Note 3 3 7 2" xfId="8243" xr:uid="{00000000-0005-0000-0000-000063200000}"/>
    <cellStyle name="Note 3 3 7 3" xfId="13087" xr:uid="{9505E451-B541-447D-B232-35010DE932EC}"/>
    <cellStyle name="Note 3 3 8" xfId="8244" xr:uid="{00000000-0005-0000-0000-000064200000}"/>
    <cellStyle name="Note 3 3 9" xfId="13068" xr:uid="{E864945E-37CE-46E4-9D79-2B2053A57C86}"/>
    <cellStyle name="Note 3 4" xfId="8245" xr:uid="{00000000-0005-0000-0000-000065200000}"/>
    <cellStyle name="Note 3 4 2" xfId="8246" xr:uid="{00000000-0005-0000-0000-000066200000}"/>
    <cellStyle name="Note 3 4 2 2" xfId="8247" xr:uid="{00000000-0005-0000-0000-000067200000}"/>
    <cellStyle name="Note 3 4 2 2 2" xfId="8248" xr:uid="{00000000-0005-0000-0000-000068200000}"/>
    <cellStyle name="Note 3 4 2 2 3" xfId="13090" xr:uid="{A8FD10AF-87F1-4213-B608-A294E95BB8EA}"/>
    <cellStyle name="Note 3 4 2 3" xfId="8249" xr:uid="{00000000-0005-0000-0000-000069200000}"/>
    <cellStyle name="Note 3 4 2 4" xfId="13089" xr:uid="{F34EF768-2D77-4020-B965-B31AF770B2FC}"/>
    <cellStyle name="Note 3 4 3" xfId="8250" xr:uid="{00000000-0005-0000-0000-00006A200000}"/>
    <cellStyle name="Note 3 4 3 2" xfId="8251" xr:uid="{00000000-0005-0000-0000-00006B200000}"/>
    <cellStyle name="Note 3 4 3 3" xfId="13091" xr:uid="{BF95A9DC-1F63-409E-B023-2CA7D3DBD417}"/>
    <cellStyle name="Note 3 4 4" xfId="8252" xr:uid="{00000000-0005-0000-0000-00006C200000}"/>
    <cellStyle name="Note 3 4 5" xfId="13088" xr:uid="{21A9B43D-4036-4963-A20D-CE85CB1875E2}"/>
    <cellStyle name="Note 3 5" xfId="8253" xr:uid="{00000000-0005-0000-0000-00006D200000}"/>
    <cellStyle name="Note 3 5 2" xfId="8254" xr:uid="{00000000-0005-0000-0000-00006E200000}"/>
    <cellStyle name="Note 3 5 2 2" xfId="8255" xr:uid="{00000000-0005-0000-0000-00006F200000}"/>
    <cellStyle name="Note 3 5 2 2 2" xfId="8256" xr:uid="{00000000-0005-0000-0000-000070200000}"/>
    <cellStyle name="Note 3 5 2 2 3" xfId="13094" xr:uid="{5522B747-9C37-47FB-B611-F6C4E3864DBE}"/>
    <cellStyle name="Note 3 5 2 3" xfId="8257" xr:uid="{00000000-0005-0000-0000-000071200000}"/>
    <cellStyle name="Note 3 5 2 4" xfId="13093" xr:uid="{B2E0386B-2187-4C16-992F-82920C4229EA}"/>
    <cellStyle name="Note 3 5 3" xfId="8258" xr:uid="{00000000-0005-0000-0000-000072200000}"/>
    <cellStyle name="Note 3 5 3 2" xfId="8259" xr:uid="{00000000-0005-0000-0000-000073200000}"/>
    <cellStyle name="Note 3 5 3 3" xfId="13095" xr:uid="{D54685C2-FE49-476F-AD09-9772EB9FA767}"/>
    <cellStyle name="Note 3 5 4" xfId="8260" xr:uid="{00000000-0005-0000-0000-000074200000}"/>
    <cellStyle name="Note 3 5 5" xfId="13092" xr:uid="{32F1F75A-1502-494E-A450-C1173C999FC9}"/>
    <cellStyle name="Note 3 6" xfId="8261" xr:uid="{00000000-0005-0000-0000-000075200000}"/>
    <cellStyle name="Note 3 6 2" xfId="8262" xr:uid="{00000000-0005-0000-0000-000076200000}"/>
    <cellStyle name="Note 3 6 2 2" xfId="8263" xr:uid="{00000000-0005-0000-0000-000077200000}"/>
    <cellStyle name="Note 3 6 2 2 2" xfId="8264" xr:uid="{00000000-0005-0000-0000-000078200000}"/>
    <cellStyle name="Note 3 6 2 2 3" xfId="13098" xr:uid="{EA058BFF-080E-4AAD-ABC6-5CF83B7C7CA1}"/>
    <cellStyle name="Note 3 6 2 3" xfId="8265" xr:uid="{00000000-0005-0000-0000-000079200000}"/>
    <cellStyle name="Note 3 6 2 4" xfId="13097" xr:uid="{87F822D2-A7BA-4279-B1D1-2E301E9DEFE9}"/>
    <cellStyle name="Note 3 6 3" xfId="8266" xr:uid="{00000000-0005-0000-0000-00007A200000}"/>
    <cellStyle name="Note 3 6 3 2" xfId="8267" xr:uid="{00000000-0005-0000-0000-00007B200000}"/>
    <cellStyle name="Note 3 6 3 3" xfId="13099" xr:uid="{FC36160F-E645-4738-96C2-1C078BC82EDC}"/>
    <cellStyle name="Note 3 6 4" xfId="8268" xr:uid="{00000000-0005-0000-0000-00007C200000}"/>
    <cellStyle name="Note 3 6 5" xfId="13096" xr:uid="{C0D75B95-992B-49B8-A604-BD5135618225}"/>
    <cellStyle name="Note 3 7" xfId="8269" xr:uid="{00000000-0005-0000-0000-00007D200000}"/>
    <cellStyle name="Note 3 7 2" xfId="8270" xr:uid="{00000000-0005-0000-0000-00007E200000}"/>
    <cellStyle name="Note 3 7 2 2" xfId="8271" xr:uid="{00000000-0005-0000-0000-00007F200000}"/>
    <cellStyle name="Note 3 7 2 2 2" xfId="8272" xr:uid="{00000000-0005-0000-0000-000080200000}"/>
    <cellStyle name="Note 3 7 2 2 3" xfId="13102" xr:uid="{2F04E9AC-E803-4BA6-B45D-20B87A23442D}"/>
    <cellStyle name="Note 3 7 2 3" xfId="8273" xr:uid="{00000000-0005-0000-0000-000081200000}"/>
    <cellStyle name="Note 3 7 2 4" xfId="13101" xr:uid="{1D022C81-607A-4E3D-9D5C-A9801797F27A}"/>
    <cellStyle name="Note 3 7 3" xfId="8274" xr:uid="{00000000-0005-0000-0000-000082200000}"/>
    <cellStyle name="Note 3 7 3 2" xfId="8275" xr:uid="{00000000-0005-0000-0000-000083200000}"/>
    <cellStyle name="Note 3 7 3 3" xfId="13103" xr:uid="{18DA763D-0502-4367-80B5-6FF848C3BF96}"/>
    <cellStyle name="Note 3 7 4" xfId="8276" xr:uid="{00000000-0005-0000-0000-000084200000}"/>
    <cellStyle name="Note 3 7 5" xfId="13100" xr:uid="{5CF10EDD-BE75-4048-A06B-FAF28395E258}"/>
    <cellStyle name="Note 3 8" xfId="8277" xr:uid="{00000000-0005-0000-0000-000085200000}"/>
    <cellStyle name="Per cent" xfId="13122" builtinId="5"/>
    <cellStyle name="Percent 10" xfId="8278" xr:uid="{00000000-0005-0000-0000-000086200000}"/>
    <cellStyle name="Percent 11" xfId="8324" xr:uid="{442B1158-41B9-494E-8EB5-BBECEA3844F7}"/>
    <cellStyle name="Percent 12" xfId="13120" xr:uid="{7A1B16EC-6087-4BBC-9EA3-46DF32D40099}"/>
    <cellStyle name="Percent 2" xfId="8279" xr:uid="{00000000-0005-0000-0000-000087200000}"/>
    <cellStyle name="Percent 2 10" xfId="8280" xr:uid="{00000000-0005-0000-0000-000088200000}"/>
    <cellStyle name="Percent 2 11" xfId="13104" xr:uid="{63172E21-06C3-4BED-AFE3-5A9363289131}"/>
    <cellStyle name="Percent 2 2" xfId="8281" xr:uid="{00000000-0005-0000-0000-000089200000}"/>
    <cellStyle name="Percent 2 2 2" xfId="8282" xr:uid="{00000000-0005-0000-0000-00008A200000}"/>
    <cellStyle name="Percent 2 3" xfId="8283" xr:uid="{00000000-0005-0000-0000-00008B200000}"/>
    <cellStyle name="Percent 2 3 2" xfId="8284" xr:uid="{00000000-0005-0000-0000-00008C200000}"/>
    <cellStyle name="Percent 2 4" xfId="8285" xr:uid="{00000000-0005-0000-0000-00008D200000}"/>
    <cellStyle name="Percent 2 4 2" xfId="8286" xr:uid="{00000000-0005-0000-0000-00008E200000}"/>
    <cellStyle name="Percent 2 5" xfId="8287" xr:uid="{00000000-0005-0000-0000-00008F200000}"/>
    <cellStyle name="Percent 2 5 2" xfId="8288" xr:uid="{00000000-0005-0000-0000-000090200000}"/>
    <cellStyle name="Percent 2 6" xfId="8289" xr:uid="{00000000-0005-0000-0000-000091200000}"/>
    <cellStyle name="Percent 2 6 2" xfId="8290" xr:uid="{00000000-0005-0000-0000-000092200000}"/>
    <cellStyle name="Percent 2 7" xfId="8291" xr:uid="{00000000-0005-0000-0000-000093200000}"/>
    <cellStyle name="Percent 2 7 2" xfId="8292" xr:uid="{00000000-0005-0000-0000-000094200000}"/>
    <cellStyle name="Percent 2 8" xfId="8293" xr:uid="{00000000-0005-0000-0000-000095200000}"/>
    <cellStyle name="Percent 2 8 2" xfId="8294" xr:uid="{00000000-0005-0000-0000-000096200000}"/>
    <cellStyle name="Percent 2 8 2 2" xfId="8295" xr:uid="{00000000-0005-0000-0000-000097200000}"/>
    <cellStyle name="Percent 2 8 2 3" xfId="13106" xr:uid="{54CFB1EA-DCCF-494E-8B1A-AFAF8D8568A2}"/>
    <cellStyle name="Percent 2 8 3" xfId="8296" xr:uid="{00000000-0005-0000-0000-000098200000}"/>
    <cellStyle name="Percent 2 8 4" xfId="13105" xr:uid="{14399CAF-DA2B-447D-9E97-0F46700F83BE}"/>
    <cellStyle name="Percent 2 9" xfId="8297" xr:uid="{00000000-0005-0000-0000-000099200000}"/>
    <cellStyle name="Percent 2 9 2" xfId="8298" xr:uid="{00000000-0005-0000-0000-00009A200000}"/>
    <cellStyle name="Percent 2 9 3" xfId="13107" xr:uid="{4C661EBB-C568-4F41-841C-DCE18F1D5F01}"/>
    <cellStyle name="Percent 3" xfId="8299" xr:uid="{00000000-0005-0000-0000-00009B200000}"/>
    <cellStyle name="Percent 3 2" xfId="8300" xr:uid="{00000000-0005-0000-0000-00009C200000}"/>
    <cellStyle name="Percent 4" xfId="8301" xr:uid="{00000000-0005-0000-0000-00009D200000}"/>
    <cellStyle name="Percent 4 2" xfId="8302" xr:uid="{00000000-0005-0000-0000-00009E200000}"/>
    <cellStyle name="Percent 4 2 2" xfId="8303" xr:uid="{00000000-0005-0000-0000-00009F200000}"/>
    <cellStyle name="Percent 4 2 2 2" xfId="8304" xr:uid="{00000000-0005-0000-0000-0000A0200000}"/>
    <cellStyle name="Percent 4 2 2 3" xfId="13110" xr:uid="{547F3F48-3AD1-4806-B879-4BBEFE9EB2BD}"/>
    <cellStyle name="Percent 4 2 3" xfId="8305" xr:uid="{00000000-0005-0000-0000-0000A1200000}"/>
    <cellStyle name="Percent 4 2 4" xfId="13109" xr:uid="{707C258B-2360-4923-8608-6B41D4E66A70}"/>
    <cellStyle name="Percent 4 3" xfId="8306" xr:uid="{00000000-0005-0000-0000-0000A2200000}"/>
    <cellStyle name="Percent 4 3 2" xfId="8307" xr:uid="{00000000-0005-0000-0000-0000A3200000}"/>
    <cellStyle name="Percent 4 3 3" xfId="13111" xr:uid="{01BF0F0B-7C47-4A78-8542-12EA58DA985D}"/>
    <cellStyle name="Percent 4 4" xfId="8308" xr:uid="{00000000-0005-0000-0000-0000A4200000}"/>
    <cellStyle name="Percent 4 5" xfId="13108" xr:uid="{188D4A61-C2CE-4E21-8891-09641E838C98}"/>
    <cellStyle name="Percent 5" xfId="8309" xr:uid="{00000000-0005-0000-0000-0000A5200000}"/>
    <cellStyle name="Percent 5 2" xfId="8310" xr:uid="{00000000-0005-0000-0000-0000A6200000}"/>
    <cellStyle name="Percent 6" xfId="8311" xr:uid="{00000000-0005-0000-0000-0000A7200000}"/>
    <cellStyle name="Percent 6 2" xfId="8312" xr:uid="{00000000-0005-0000-0000-0000A8200000}"/>
    <cellStyle name="Percent 6 2 2" xfId="8313" xr:uid="{00000000-0005-0000-0000-0000A9200000}"/>
    <cellStyle name="Percent 6 2 3" xfId="13113" xr:uid="{74811DAB-7C95-4E31-990B-4B8903EBAC8E}"/>
    <cellStyle name="Percent 6 3" xfId="8314" xr:uid="{00000000-0005-0000-0000-0000AA200000}"/>
    <cellStyle name="Percent 6 4" xfId="13112" xr:uid="{AD8100DF-5A5F-40A0-ABE7-C49CB08BCC33}"/>
    <cellStyle name="Percent 7" xfId="8315" xr:uid="{00000000-0005-0000-0000-0000AB200000}"/>
    <cellStyle name="Percent 7 2" xfId="8316" xr:uid="{00000000-0005-0000-0000-0000AC200000}"/>
    <cellStyle name="Percent 7 2 2" xfId="8317" xr:uid="{00000000-0005-0000-0000-0000AD200000}"/>
    <cellStyle name="Percent 7 2 3" xfId="13115" xr:uid="{8773B2C1-74C3-4EDC-AC35-2030406283F6}"/>
    <cellStyle name="Percent 7 3" xfId="8318" xr:uid="{00000000-0005-0000-0000-0000AE200000}"/>
    <cellStyle name="Percent 7 4" xfId="13114" xr:uid="{7BE1A1E4-F47C-416D-9957-F8C35D53DEF1}"/>
    <cellStyle name="Percent 8" xfId="8319" xr:uid="{00000000-0005-0000-0000-0000AF200000}"/>
    <cellStyle name="Percent 8 2" xfId="8320" xr:uid="{00000000-0005-0000-0000-0000B0200000}"/>
    <cellStyle name="Percent 8 3" xfId="13116" xr:uid="{29F68CBF-79FB-446C-A480-8EF753E0F264}"/>
    <cellStyle name="Percent 9" xfId="8321" xr:uid="{00000000-0005-0000-0000-0000B1200000}"/>
    <cellStyle name="Percent 9 2" xfId="8322" xr:uid="{00000000-0005-0000-0000-0000B2200000}"/>
    <cellStyle name="Percent 9 3" xfId="13117" xr:uid="{80640E60-0FBE-4475-A86F-985868EBB8D9}"/>
  </cellStyles>
  <dxfs count="17">
    <dxf>
      <fill>
        <patternFill patternType="none">
          <fgColor indexed="64"/>
          <bgColor auto="1"/>
        </patternFill>
      </fill>
    </dxf>
    <dxf>
      <font>
        <b val="0"/>
        <i val="0"/>
        <strike val="0"/>
        <u val="none"/>
        <sz val="10"/>
        <color theme="1"/>
        <name val="Arial"/>
        <family val="2"/>
        <scheme val="none"/>
      </font>
      <numFmt numFmtId="168" formatCode="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dxf>
    <dxf>
      <font>
        <b val="0"/>
        <i val="0"/>
        <strike val="0"/>
        <u val="none"/>
        <sz val="10"/>
        <color theme="1"/>
        <name val="Arial"/>
        <family val="2"/>
        <scheme val="none"/>
      </font>
      <numFmt numFmtId="166" formatCode="0.0"/>
      <fill>
        <patternFill patternType="none">
          <fgColor indexed="64"/>
          <bgColor auto="1"/>
        </patternFill>
      </fill>
    </dxf>
    <dxf>
      <font>
        <b val="0"/>
        <i val="0"/>
        <strike val="0"/>
        <u val="none"/>
        <sz val="18"/>
        <color theme="1"/>
        <name val="Arial"/>
        <family val="2"/>
        <scheme val="none"/>
      </font>
      <numFmt numFmtId="2" formatCode="0.00"/>
      <fill>
        <patternFill patternType="none">
          <fgColor indexed="64"/>
          <bgColor auto="1"/>
        </patternFill>
      </fill>
    </dxf>
    <dxf>
      <font>
        <b/>
        <i val="0"/>
        <strike val="0"/>
        <u val="none"/>
        <sz val="16"/>
        <color auto="1"/>
        <name val="Arial"/>
        <family val="2"/>
        <scheme val="none"/>
      </font>
      <numFmt numFmtId="2" formatCode="0.00"/>
      <fill>
        <patternFill patternType="none">
          <fgColor indexed="64"/>
          <bgColor auto="1"/>
        </patternFill>
      </fill>
      <alignment horizontal="left" vertical="center"/>
    </dxf>
    <dxf>
      <fill>
        <patternFill patternType="none">
          <fgColor indexed="64"/>
          <bgColor auto="1"/>
        </patternFill>
      </fill>
    </dxf>
    <dxf>
      <fill>
        <patternFill patternType="none">
          <fgColor indexed="64"/>
          <bgColor auto="1"/>
        </patternFill>
      </fill>
    </dxf>
    <dxf>
      <alignment horizontal="center"/>
      <border>
        <left style="thin">
          <color auto="1"/>
        </left>
        <right style="thin">
          <color auto="1"/>
        </right>
        <top/>
        <bottom/>
      </border>
    </dxf>
    <dxf>
      <fill>
        <patternFill patternType="solid">
          <bgColor theme="3" tint="0.79992065187536243"/>
        </patternFill>
      </fill>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dxf>
    <dxf>
      <alignment horizontal="center"/>
      <border>
        <left style="thin">
          <color auto="1"/>
        </left>
        <right style="thin">
          <color auto="1"/>
        </right>
        <top/>
        <bottom/>
      </border>
    </dxf>
    <dxf>
      <alignment horizontal="center"/>
      <border>
        <left style="thin">
          <color auto="1"/>
        </left>
        <right style="thin">
          <color auto="1"/>
        </right>
        <top/>
        <bottom/>
      </border>
    </dxf>
    <dxf>
      <font>
        <strike val="0"/>
        <u val="none"/>
        <sz val="10"/>
        <color theme="1"/>
        <name val="Arial"/>
        <scheme val="none"/>
      </font>
      <fill>
        <patternFill patternType="solid">
          <bgColor rgb="FFFFFF00"/>
        </patternFill>
      </fill>
      <alignment horizontal="left"/>
      <border>
        <left style="medium">
          <color auto="1"/>
        </left>
        <right style="thin">
          <color auto="1"/>
        </right>
        <top/>
        <bottom/>
      </border>
    </dxf>
  </dxfs>
  <tableStyles count="0" defaultTableStyle="TableStyleMedium9" defaultPivotStyle="PivotStyleLight16"/>
  <colors>
    <mruColors>
      <color rgb="FFFF5050"/>
      <color rgb="FF66FF66"/>
      <color rgb="FFF0DEEF"/>
      <color rgb="FFFF66CC"/>
      <color rgb="FFB8FE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377567</xdr:colOff>
      <xdr:row>2</xdr:row>
      <xdr:rowOff>51485</xdr:rowOff>
    </xdr:from>
    <xdr:to>
      <xdr:col>19</xdr:col>
      <xdr:colOff>239155</xdr:colOff>
      <xdr:row>4</xdr:row>
      <xdr:rowOff>219761</xdr:rowOff>
    </xdr:to>
    <xdr:pic>
      <xdr:nvPicPr>
        <xdr:cNvPr id="4" name="Picture 3">
          <a:extLst>
            <a:ext uri="{FF2B5EF4-FFF2-40B4-BE49-F238E27FC236}">
              <a16:creationId xmlns:a16="http://schemas.microsoft.com/office/drawing/2014/main" id="{9CE0A862-378E-F21E-6A12-2DBCB9DC2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02162" y="532026"/>
          <a:ext cx="2381250" cy="731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111554</xdr:colOff>
      <xdr:row>1</xdr:row>
      <xdr:rowOff>120134</xdr:rowOff>
    </xdr:from>
    <xdr:to>
      <xdr:col>2</xdr:col>
      <xdr:colOff>1304679</xdr:colOff>
      <xdr:row>6</xdr:row>
      <xdr:rowOff>217702</xdr:rowOff>
    </xdr:to>
    <xdr:pic>
      <xdr:nvPicPr>
        <xdr:cNvPr id="5" name="Picture 4">
          <a:extLst>
            <a:ext uri="{FF2B5EF4-FFF2-40B4-BE49-F238E27FC236}">
              <a16:creationId xmlns:a16="http://schemas.microsoft.com/office/drawing/2014/main" id="{463DDC23-CA54-892A-7E6C-E6DC5DEE1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7500" y="317499"/>
          <a:ext cx="1189950" cy="1510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11%20LoM%20Plans,%20Budgets%20and%20Forecasts\2016%20July%20LoM%20&amp;%20Budget\Adjusted%20Cost%20Model_DRAFT_RevJ1%20105%20to%20-145%20200mRL%20Portal%20Slo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09%20Studies\Syama%20UG%20FS\Feasibility%20Study\25%20Financial%20Evaluation\700L\UG%20Cost%20Model%202017%20LoM%20705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3\02_Feb\ggg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1\03_Mar\03_March%20_2021%20eom%20ug%20developmen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Data"/>
      <sheetName val="Sheet1"/>
      <sheetName val="Ore"/>
      <sheetName val="Sheet2"/>
      <sheetName val="Waste"/>
      <sheetName val="SummaryData"/>
      <sheetName val="Definitions"/>
      <sheetName val="Tables"/>
      <sheetName val="Plant"/>
      <sheetName val="Labour"/>
      <sheetName val="Materials"/>
      <sheetName val="Contract"/>
      <sheetName val="Developer Notes"/>
      <sheetName val="Charts"/>
      <sheetName val="Lists"/>
    </sheetNames>
    <sheetDataSet>
      <sheetData sheetId="0"/>
      <sheetData sheetId="1"/>
      <sheetData sheetId="2"/>
      <sheetData sheetId="3"/>
      <sheetData sheetId="4"/>
      <sheetData sheetId="5">
        <row r="9">
          <cell r="D9" t="str">
            <v>Excavation</v>
          </cell>
        </row>
      </sheetData>
      <sheetData sheetId="6">
        <row r="12">
          <cell r="B12" t="str">
            <v>USD</v>
          </cell>
        </row>
      </sheetData>
      <sheetData sheetId="7">
        <row r="295">
          <cell r="A295" t="str">
            <v>----TOP----</v>
          </cell>
        </row>
      </sheetData>
      <sheetData sheetId="8">
        <row r="2">
          <cell r="A2" t="str">
            <v>ID</v>
          </cell>
        </row>
      </sheetData>
      <sheetData sheetId="9">
        <row r="3">
          <cell r="C3" t="str">
            <v>ID</v>
          </cell>
        </row>
      </sheetData>
      <sheetData sheetId="10">
        <row r="4">
          <cell r="A4" t="str">
            <v>ID</v>
          </cell>
        </row>
        <row r="5">
          <cell r="A5" t="str">
            <v>Fuel</v>
          </cell>
        </row>
        <row r="6">
          <cell r="A6" t="str">
            <v>Power</v>
          </cell>
        </row>
        <row r="7">
          <cell r="A7" t="str">
            <v>Exp_ANFO</v>
          </cell>
        </row>
        <row r="8">
          <cell r="A8" t="str">
            <v>Exp_Pgel_32x700</v>
          </cell>
        </row>
        <row r="9">
          <cell r="A9" t="str">
            <v>Exp_Det_LP_049</v>
          </cell>
        </row>
        <row r="10">
          <cell r="A10" t="str">
            <v>Exp_Det_LP_061</v>
          </cell>
        </row>
        <row r="11">
          <cell r="A11" t="str">
            <v>Exp_Det_MS_150</v>
          </cell>
        </row>
        <row r="12">
          <cell r="A12" t="str">
            <v>Exp_Det_MS_180</v>
          </cell>
        </row>
        <row r="13">
          <cell r="A13" t="str">
            <v>Exp_Det_MS_450</v>
          </cell>
        </row>
        <row r="14">
          <cell r="A14" t="str">
            <v>Exp_Prim_025</v>
          </cell>
        </row>
        <row r="15">
          <cell r="A15" t="str">
            <v>Exp_Prim_150</v>
          </cell>
        </row>
        <row r="16">
          <cell r="A16" t="str">
            <v>Exp_cord_005</v>
          </cell>
        </row>
        <row r="17">
          <cell r="A17" t="str">
            <v>DrillCons_J045</v>
          </cell>
        </row>
        <row r="18">
          <cell r="A18" t="str">
            <v>DrillCons_J102</v>
          </cell>
        </row>
        <row r="19">
          <cell r="A19" t="str">
            <v>DrillCons_L057</v>
          </cell>
        </row>
        <row r="20">
          <cell r="A20" t="str">
            <v>DrillCons_L064</v>
          </cell>
        </row>
        <row r="21">
          <cell r="A21" t="str">
            <v>DrillCons_L102</v>
          </cell>
        </row>
        <row r="22">
          <cell r="A22" t="str">
            <v>DrillCons_L152</v>
          </cell>
        </row>
        <row r="23">
          <cell r="A23" t="str">
            <v>GSup_SS46_24B</v>
          </cell>
        </row>
        <row r="24">
          <cell r="A24" t="str">
            <v>GSup_SS46_24G</v>
          </cell>
        </row>
        <row r="25">
          <cell r="A25" t="str">
            <v>GSup_SS39_09B</v>
          </cell>
        </row>
        <row r="26">
          <cell r="A26" t="str">
            <v>GSup_SS39_09G</v>
          </cell>
        </row>
        <row r="27">
          <cell r="A27" t="str">
            <v>GSup_Mesh_F51B</v>
          </cell>
        </row>
        <row r="28">
          <cell r="A28" t="str">
            <v>GSup_Mesh_F51G</v>
          </cell>
        </row>
        <row r="29">
          <cell r="A29" t="str">
            <v>GSup_ShtCrt_SFRS</v>
          </cell>
        </row>
        <row r="30">
          <cell r="A30" t="str">
            <v>GSup_Cbolt_BC_1S</v>
          </cell>
        </row>
        <row r="31">
          <cell r="A31" t="str">
            <v>GSup_Cbolt_GB_1S</v>
          </cell>
        </row>
        <row r="32">
          <cell r="A32" t="str">
            <v>GSup_Cbolt_PS_1S</v>
          </cell>
        </row>
        <row r="33">
          <cell r="A33" t="str">
            <v>GSup_Cbolt_GB_2S</v>
          </cell>
        </row>
        <row r="34">
          <cell r="A34" t="str">
            <v>GSup_Cbolt_PS_2S</v>
          </cell>
        </row>
        <row r="35">
          <cell r="A35" t="str">
            <v>GSup_Cbolt_Plate_1S</v>
          </cell>
        </row>
        <row r="36">
          <cell r="A36" t="str">
            <v>GSup_Cbolt_Plate_2S</v>
          </cell>
        </row>
        <row r="37">
          <cell r="A37" t="str">
            <v>Elec_Cable_120mm</v>
          </cell>
        </row>
        <row r="38">
          <cell r="A38" t="str">
            <v>Elec_Cable_70mm</v>
          </cell>
        </row>
        <row r="39">
          <cell r="A39" t="str">
            <v>Elec_Cable_50mm</v>
          </cell>
        </row>
        <row r="40">
          <cell r="A40" t="str">
            <v>Elec_Cable_25mm</v>
          </cell>
        </row>
        <row r="41">
          <cell r="A41" t="str">
            <v>Elec_Catenary</v>
          </cell>
        </row>
        <row r="42">
          <cell r="A42" t="str">
            <v>Elec_Cable_Hanger</v>
          </cell>
        </row>
        <row r="43">
          <cell r="A43" t="str">
            <v>Elec_Cable_Lfeed</v>
          </cell>
        </row>
        <row r="44">
          <cell r="A44" t="str">
            <v>Pipe_HDPE_110mm_120bar</v>
          </cell>
        </row>
        <row r="45">
          <cell r="A45" t="str">
            <v>Pipe_HDPE_110mm_Join</v>
          </cell>
        </row>
        <row r="46">
          <cell r="A46" t="str">
            <v>Pipe_HDPE_110mm_Flange</v>
          </cell>
        </row>
        <row r="47">
          <cell r="A47" t="str">
            <v>Pipe_Vic_100mm_PRV</v>
          </cell>
        </row>
        <row r="48">
          <cell r="A48" t="str">
            <v>Pipe_Vic_100mm_IsoVal</v>
          </cell>
        </row>
        <row r="49">
          <cell r="A49" t="str">
            <v>Pipe_Vic_100mm_Coupling</v>
          </cell>
        </row>
        <row r="50">
          <cell r="A50" t="str">
            <v>Pipe_Vic_100mm_Red_63</v>
          </cell>
        </row>
        <row r="51">
          <cell r="A51" t="str">
            <v>Pipe_HDPE_63mm_90bar</v>
          </cell>
        </row>
        <row r="52">
          <cell r="A52" t="str">
            <v>Pipe_HDPE_63mm_Join</v>
          </cell>
        </row>
        <row r="53">
          <cell r="A53" t="str">
            <v>Pipe_HDPE_63mm_Vic</v>
          </cell>
        </row>
        <row r="54">
          <cell r="A54" t="str">
            <v>Pipe_Vic_63mm_IsoVal</v>
          </cell>
        </row>
        <row r="55">
          <cell r="A55" t="str">
            <v>Pipe_Vic_63mm_BallVal</v>
          </cell>
        </row>
        <row r="56">
          <cell r="A56" t="str">
            <v>Pipe_Vic_63mm_Coupling</v>
          </cell>
        </row>
        <row r="57">
          <cell r="A57" t="str">
            <v>Pipe_Bracket</v>
          </cell>
        </row>
        <row r="58">
          <cell r="A58" t="str">
            <v>Vent_Protan_1400mm</v>
          </cell>
        </row>
        <row r="59">
          <cell r="A59" t="str">
            <v>Vent_Duct_1400mm</v>
          </cell>
        </row>
        <row r="60">
          <cell r="A60" t="str">
            <v>Vent_Duct_1220mm</v>
          </cell>
        </row>
        <row r="61">
          <cell r="A61" t="str">
            <v>Vent_Duct_1000mm</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t="str">
            <v>==========================================================================================================================================</v>
          </cell>
        </row>
      </sheetData>
      <sheetData sheetId="11">
        <row r="4">
          <cell r="A4" t="str">
            <v>ID</v>
          </cell>
        </row>
      </sheetData>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 Data"/>
      <sheetName val="List"/>
      <sheetName val="Tables"/>
      <sheetName val="Sheet3"/>
      <sheetName val="Plant"/>
      <sheetName val="Materials"/>
      <sheetName val="Sheet6"/>
      <sheetName val="Tram Dist"/>
      <sheetName val="Sheet1"/>
      <sheetName val="Physicals"/>
      <sheetName val="Periodic Data"/>
      <sheetName val="Equipment"/>
      <sheetName val="Direct Costs"/>
    </sheetNames>
    <sheetDataSet>
      <sheetData sheetId="0" refreshError="1"/>
      <sheetData sheetId="1" refreshError="1"/>
      <sheetData sheetId="2" refreshError="1"/>
      <sheetData sheetId="3" refreshError="1"/>
      <sheetData sheetId="4" refreshError="1"/>
      <sheetData sheetId="5">
        <row r="4">
          <cell r="A4" t="str">
            <v>ID</v>
          </cell>
          <cell r="B4" t="str">
            <v>Description</v>
          </cell>
          <cell r="C4" t="str">
            <v>Unit</v>
          </cell>
          <cell r="D4" t="str">
            <v>Qty</v>
          </cell>
          <cell r="E4" t="str">
            <v>Currency</v>
          </cell>
          <cell r="F4" t="str">
            <v>Quoted Cost</v>
          </cell>
          <cell r="G4" t="str">
            <v>Model Rate</v>
          </cell>
          <cell r="H4" t="str">
            <v>Import Duties</v>
          </cell>
          <cell r="I4" t="str">
            <v>Rate</v>
          </cell>
        </row>
        <row r="5">
          <cell r="A5" t="str">
            <v>Assay</v>
          </cell>
          <cell r="B5" t="str">
            <v>Assay cost for one sample</v>
          </cell>
          <cell r="C5" t="str">
            <v>ea</v>
          </cell>
          <cell r="D5">
            <v>1</v>
          </cell>
          <cell r="E5" t="str">
            <v>USD</v>
          </cell>
          <cell r="F5">
            <v>20</v>
          </cell>
          <cell r="G5">
            <v>20</v>
          </cell>
          <cell r="H5">
            <v>0</v>
          </cell>
          <cell r="I5">
            <v>20</v>
          </cell>
        </row>
        <row r="6">
          <cell r="A6" t="str">
            <v>DrillCons_J045</v>
          </cell>
          <cell r="B6" t="str">
            <v>Drill consumables 45 mm blast hole (jumbo)</v>
          </cell>
          <cell r="C6" t="str">
            <v>m</v>
          </cell>
          <cell r="D6">
            <v>1</v>
          </cell>
          <cell r="E6" t="str">
            <v>AUD</v>
          </cell>
          <cell r="F6">
            <v>1.92740144557823</v>
          </cell>
          <cell r="G6">
            <v>1.739094324345237</v>
          </cell>
          <cell r="H6">
            <v>0</v>
          </cell>
          <cell r="I6">
            <v>1.739094324345237</v>
          </cell>
        </row>
        <row r="7">
          <cell r="A7" t="str">
            <v>DrillCons_J102</v>
          </cell>
          <cell r="B7" t="str">
            <v>Drill consumables 102 mm reamer (jumbo)</v>
          </cell>
          <cell r="C7" t="str">
            <v>m</v>
          </cell>
          <cell r="D7">
            <v>1</v>
          </cell>
          <cell r="E7" t="str">
            <v>AUD</v>
          </cell>
          <cell r="F7">
            <v>6.6752424744897931</v>
          </cell>
          <cell r="G7">
            <v>6.0230712847321399</v>
          </cell>
          <cell r="H7">
            <v>0</v>
          </cell>
          <cell r="I7">
            <v>6.0230712847321399</v>
          </cell>
        </row>
        <row r="8">
          <cell r="A8" t="str">
            <v>DrillCons_L057</v>
          </cell>
          <cell r="B8" t="str">
            <v>Drill consumables 57 mm blast hole (longhole)</v>
          </cell>
          <cell r="C8" t="str">
            <v>m</v>
          </cell>
          <cell r="D8">
            <v>1</v>
          </cell>
          <cell r="E8" t="str">
            <v>AUD</v>
          </cell>
          <cell r="F8">
            <v>3</v>
          </cell>
          <cell r="G8">
            <v>2.7069000000000001</v>
          </cell>
          <cell r="H8">
            <v>0</v>
          </cell>
          <cell r="I8">
            <v>2.7069000000000001</v>
          </cell>
        </row>
        <row r="9">
          <cell r="A9" t="str">
            <v>DrillCons_L064</v>
          </cell>
          <cell r="B9" t="str">
            <v>Drill consumables 64 mm blast hole (longhole)</v>
          </cell>
          <cell r="C9" t="str">
            <v>m</v>
          </cell>
          <cell r="D9">
            <v>1</v>
          </cell>
          <cell r="E9" t="str">
            <v>AUD</v>
          </cell>
          <cell r="F9">
            <v>2.7343192218016239</v>
          </cell>
          <cell r="G9">
            <v>2.467176233831605</v>
          </cell>
          <cell r="H9">
            <v>0</v>
          </cell>
          <cell r="I9">
            <v>2.467176233831605</v>
          </cell>
        </row>
        <row r="10">
          <cell r="A10" t="str">
            <v>DrillCons_L089</v>
          </cell>
          <cell r="B10" t="str">
            <v>Drill consumables 89 mm blast hole (longhole)</v>
          </cell>
          <cell r="C10" t="str">
            <v>m</v>
          </cell>
          <cell r="D10">
            <v>1</v>
          </cell>
          <cell r="E10" t="str">
            <v>AUD</v>
          </cell>
          <cell r="F10">
            <v>9.577299666666665</v>
          </cell>
          <cell r="G10">
            <v>8.641597489233332</v>
          </cell>
          <cell r="H10">
            <v>0</v>
          </cell>
          <cell r="I10">
            <v>8.641597489233332</v>
          </cell>
        </row>
        <row r="11">
          <cell r="A11" t="str">
            <v>DrillCons_L102</v>
          </cell>
          <cell r="B11" t="str">
            <v>Drill consumables 102 mm blast hole (longhole)</v>
          </cell>
          <cell r="C11" t="str">
            <v>m</v>
          </cell>
          <cell r="D11">
            <v>1</v>
          </cell>
          <cell r="E11" t="str">
            <v>AUD</v>
          </cell>
          <cell r="F11">
            <v>11.152454666666666</v>
          </cell>
          <cell r="G11">
            <v>10.062859845733332</v>
          </cell>
          <cell r="H11">
            <v>0</v>
          </cell>
          <cell r="I11">
            <v>10.062859845733332</v>
          </cell>
        </row>
        <row r="12">
          <cell r="A12" t="str">
            <v>DrillCons_L152</v>
          </cell>
          <cell r="B12" t="str">
            <v>Drill consumables 152 mm reamer (longhole)</v>
          </cell>
          <cell r="C12" t="str">
            <v>m</v>
          </cell>
          <cell r="D12">
            <v>1</v>
          </cell>
          <cell r="E12" t="str">
            <v>AUD</v>
          </cell>
          <cell r="F12">
            <v>22.879963</v>
          </cell>
          <cell r="G12">
            <v>20.6445906149</v>
          </cell>
          <cell r="H12">
            <v>0</v>
          </cell>
          <cell r="I12">
            <v>20.6445906149</v>
          </cell>
        </row>
        <row r="13">
          <cell r="A13" t="str">
            <v>Elec_Cable_120mm</v>
          </cell>
          <cell r="B13" t="str">
            <v>Electircal Cable - Steel Wire Armour 3 core and Earth 120 mm2</v>
          </cell>
          <cell r="C13" t="str">
            <v>m</v>
          </cell>
          <cell r="D13">
            <v>1</v>
          </cell>
          <cell r="E13" t="str">
            <v>AUD</v>
          </cell>
          <cell r="F13">
            <v>61.639999999999993</v>
          </cell>
          <cell r="G13">
            <v>55.617771999999995</v>
          </cell>
          <cell r="H13">
            <v>0</v>
          </cell>
          <cell r="I13">
            <v>55.617771999999995</v>
          </cell>
        </row>
        <row r="14">
          <cell r="A14" t="str">
            <v>Elec_Cable_25mm</v>
          </cell>
          <cell r="B14" t="str">
            <v>Electircal Cable - Steel Wire Armour 3 core and Earth 25 mm2</v>
          </cell>
          <cell r="C14" t="str">
            <v>m</v>
          </cell>
          <cell r="D14">
            <v>1</v>
          </cell>
          <cell r="E14" t="str">
            <v>AUD</v>
          </cell>
          <cell r="F14">
            <v>16.272499999999997</v>
          </cell>
          <cell r="G14">
            <v>14.682676749999997</v>
          </cell>
          <cell r="H14">
            <v>0</v>
          </cell>
          <cell r="I14">
            <v>14.682676749999997</v>
          </cell>
        </row>
        <row r="15">
          <cell r="A15" t="str">
            <v>Elec_Cable_50mm</v>
          </cell>
          <cell r="B15" t="str">
            <v>Electircal Cable - Steel Wire Armour 3 core and Earth 50 mm2</v>
          </cell>
          <cell r="C15" t="str">
            <v>m</v>
          </cell>
          <cell r="D15">
            <v>1</v>
          </cell>
          <cell r="E15" t="str">
            <v>AUD</v>
          </cell>
          <cell r="F15">
            <v>25.702499999999997</v>
          </cell>
          <cell r="G15">
            <v>23.191365749999996</v>
          </cell>
          <cell r="H15">
            <v>0</v>
          </cell>
          <cell r="I15">
            <v>23.191365749999996</v>
          </cell>
        </row>
        <row r="16">
          <cell r="A16" t="str">
            <v>Elec_Cable_70mm</v>
          </cell>
          <cell r="B16" t="str">
            <v>Electircal Cable - Steel Wire Armour 3 core and Earth 70 mm2</v>
          </cell>
          <cell r="C16" t="str">
            <v>m</v>
          </cell>
          <cell r="D16">
            <v>1</v>
          </cell>
          <cell r="E16" t="str">
            <v>AUD</v>
          </cell>
          <cell r="F16">
            <v>38.467500000000001</v>
          </cell>
          <cell r="G16">
            <v>34.709225250000003</v>
          </cell>
          <cell r="H16">
            <v>0</v>
          </cell>
          <cell r="I16">
            <v>34.709225250000003</v>
          </cell>
        </row>
        <row r="17">
          <cell r="A17" t="str">
            <v>Elec_Cable_Hanger</v>
          </cell>
          <cell r="B17" t="str">
            <v>Cable hangers for catenary</v>
          </cell>
          <cell r="C17" t="str">
            <v>ea</v>
          </cell>
          <cell r="D17">
            <v>1</v>
          </cell>
          <cell r="E17" t="str">
            <v>AUD</v>
          </cell>
          <cell r="F17">
            <v>0.12</v>
          </cell>
          <cell r="G17">
            <v>0.108276</v>
          </cell>
          <cell r="H17">
            <v>0</v>
          </cell>
          <cell r="I17">
            <v>0.108276</v>
          </cell>
        </row>
        <row r="18">
          <cell r="A18" t="str">
            <v>Elec_Cable_Lfeed</v>
          </cell>
          <cell r="B18" t="str">
            <v>Leaky feeder cable and associated appliances</v>
          </cell>
          <cell r="C18" t="str">
            <v>m</v>
          </cell>
          <cell r="D18">
            <v>1</v>
          </cell>
          <cell r="E18" t="str">
            <v>AUD</v>
          </cell>
          <cell r="F18">
            <v>15</v>
          </cell>
          <cell r="G18">
            <v>13.5345</v>
          </cell>
          <cell r="H18">
            <v>0</v>
          </cell>
          <cell r="I18">
            <v>13.5345</v>
          </cell>
        </row>
        <row r="19">
          <cell r="A19" t="str">
            <v>Elec_Catenary</v>
          </cell>
          <cell r="B19" t="str">
            <v>Catenary wire cable</v>
          </cell>
          <cell r="C19" t="str">
            <v>m</v>
          </cell>
          <cell r="D19">
            <v>1</v>
          </cell>
          <cell r="E19" t="str">
            <v>AUD</v>
          </cell>
          <cell r="F19">
            <v>1.1499999999999999</v>
          </cell>
          <cell r="G19">
            <v>1.0376449999999999</v>
          </cell>
          <cell r="H19">
            <v>0</v>
          </cell>
          <cell r="I19">
            <v>1.0376449999999999</v>
          </cell>
        </row>
        <row r="20">
          <cell r="A20" t="str">
            <v>Exp_cord_005</v>
          </cell>
          <cell r="B20" t="str">
            <v>Det cord 5g/m</v>
          </cell>
          <cell r="C20" t="str">
            <v>m</v>
          </cell>
          <cell r="D20">
            <v>1</v>
          </cell>
          <cell r="E20" t="str">
            <v>AUD</v>
          </cell>
          <cell r="F20">
            <v>0.62634000000000001</v>
          </cell>
          <cell r="G20">
            <v>0.56514658200000001</v>
          </cell>
          <cell r="H20">
            <v>0</v>
          </cell>
          <cell r="I20">
            <v>0.56514658200000001</v>
          </cell>
        </row>
        <row r="21">
          <cell r="A21" t="str">
            <v>Exp_Det_LP_049</v>
          </cell>
          <cell r="B21" t="str">
            <v>Detonator nonel long period delay  4.9m</v>
          </cell>
          <cell r="C21" t="str">
            <v>ea</v>
          </cell>
          <cell r="D21">
            <v>1</v>
          </cell>
          <cell r="E21" t="str">
            <v>AUD</v>
          </cell>
          <cell r="F21">
            <v>5.59</v>
          </cell>
          <cell r="G21">
            <v>5.043857</v>
          </cell>
          <cell r="H21">
            <v>0</v>
          </cell>
          <cell r="I21">
            <v>5.043857</v>
          </cell>
        </row>
        <row r="22">
          <cell r="A22" t="str">
            <v>Exp_Det_LP_061</v>
          </cell>
          <cell r="B22" t="str">
            <v>Detonator nonel long period delay  6.1m</v>
          </cell>
          <cell r="C22" t="str">
            <v>ea</v>
          </cell>
          <cell r="D22">
            <v>1</v>
          </cell>
          <cell r="E22" t="str">
            <v>AUD</v>
          </cell>
          <cell r="F22">
            <v>6.38</v>
          </cell>
          <cell r="G22">
            <v>5.7566739999999994</v>
          </cell>
          <cell r="H22">
            <v>0</v>
          </cell>
          <cell r="I22">
            <v>5.7566739999999994</v>
          </cell>
        </row>
        <row r="23">
          <cell r="A23" t="str">
            <v>Exp_Det_MS_150</v>
          </cell>
          <cell r="B23" t="str">
            <v>Detonator nonel milli sec delay  15.0m</v>
          </cell>
          <cell r="C23" t="str">
            <v>ea</v>
          </cell>
          <cell r="D23">
            <v>1</v>
          </cell>
          <cell r="E23" t="str">
            <v>AUD</v>
          </cell>
          <cell r="F23">
            <v>16</v>
          </cell>
          <cell r="G23">
            <v>14.4368</v>
          </cell>
          <cell r="H23">
            <v>0</v>
          </cell>
          <cell r="I23">
            <v>14.4368</v>
          </cell>
        </row>
        <row r="24">
          <cell r="A24" t="str">
            <v>Exp_Det_MS_180</v>
          </cell>
          <cell r="B24" t="str">
            <v>Detonator nonel milli sec delay  18.0m</v>
          </cell>
          <cell r="C24" t="str">
            <v>ea</v>
          </cell>
          <cell r="D24">
            <v>1</v>
          </cell>
          <cell r="E24" t="str">
            <v>AUD</v>
          </cell>
          <cell r="F24">
            <v>18</v>
          </cell>
          <cell r="G24">
            <v>16.241399999999999</v>
          </cell>
          <cell r="H24">
            <v>0</v>
          </cell>
          <cell r="I24">
            <v>16.241399999999999</v>
          </cell>
        </row>
        <row r="25">
          <cell r="A25" t="str">
            <v>Exp_Det_MS_450</v>
          </cell>
          <cell r="B25" t="str">
            <v>Detonator nonel milli sec delay  45.0m</v>
          </cell>
          <cell r="C25" t="str">
            <v>ea</v>
          </cell>
          <cell r="D25">
            <v>1</v>
          </cell>
          <cell r="E25" t="str">
            <v>AUD</v>
          </cell>
          <cell r="F25">
            <v>40</v>
          </cell>
          <cell r="G25">
            <v>36.091999999999999</v>
          </cell>
          <cell r="H25">
            <v>0</v>
          </cell>
          <cell r="I25">
            <v>36.091999999999999</v>
          </cell>
        </row>
        <row r="26">
          <cell r="A26" t="str">
            <v>Exp_Emulsion</v>
          </cell>
          <cell r="B26" t="str">
            <v>Bulk Emulsion</v>
          </cell>
          <cell r="C26" t="str">
            <v>kg</v>
          </cell>
          <cell r="D26">
            <v>1000</v>
          </cell>
          <cell r="E26" t="str">
            <v>AUD</v>
          </cell>
          <cell r="F26">
            <v>2000</v>
          </cell>
          <cell r="G26">
            <v>1.8046</v>
          </cell>
          <cell r="H26">
            <v>0</v>
          </cell>
          <cell r="I26">
            <v>1.8046</v>
          </cell>
        </row>
        <row r="27">
          <cell r="A27" t="str">
            <v>Exp_Pgel_32x700</v>
          </cell>
          <cell r="B27" t="str">
            <v>Powergel explosive 32mm dia x 700 mm long</v>
          </cell>
          <cell r="C27" t="str">
            <v>ea</v>
          </cell>
          <cell r="D27">
            <v>1</v>
          </cell>
          <cell r="E27" t="str">
            <v>AUD</v>
          </cell>
          <cell r="F27">
            <v>5.4155263157894735</v>
          </cell>
          <cell r="G27">
            <v>4.886429394736842</v>
          </cell>
          <cell r="H27">
            <v>0</v>
          </cell>
          <cell r="I27">
            <v>4.886429394736842</v>
          </cell>
        </row>
        <row r="28">
          <cell r="A28" t="str">
            <v>Exp_Prim_025</v>
          </cell>
          <cell r="B28" t="str">
            <v>Primer 25 g PETN (for dev rounds)</v>
          </cell>
          <cell r="C28" t="str">
            <v>ea</v>
          </cell>
          <cell r="D28">
            <v>1</v>
          </cell>
          <cell r="E28" t="str">
            <v>AUD</v>
          </cell>
          <cell r="F28">
            <v>1.77</v>
          </cell>
          <cell r="G28">
            <v>1.5970709999999999</v>
          </cell>
          <cell r="H28">
            <v>0</v>
          </cell>
          <cell r="I28">
            <v>1.5970709999999999</v>
          </cell>
        </row>
        <row r="29">
          <cell r="A29" t="str">
            <v>Exp_Prim_150</v>
          </cell>
          <cell r="B29" t="str">
            <v>Primer 150 g PETN (for longhole stopes)</v>
          </cell>
          <cell r="C29" t="str">
            <v>ea</v>
          </cell>
          <cell r="D29">
            <v>1</v>
          </cell>
          <cell r="E29" t="str">
            <v>AUD</v>
          </cell>
          <cell r="F29">
            <v>5.68</v>
          </cell>
          <cell r="G29">
            <v>5.1250640000000001</v>
          </cell>
          <cell r="H29">
            <v>0</v>
          </cell>
          <cell r="I29">
            <v>5.1250640000000001</v>
          </cell>
        </row>
        <row r="30">
          <cell r="A30" t="str">
            <v>Fuel</v>
          </cell>
          <cell r="B30" t="str">
            <v>Diesel fuel for mining equipment</v>
          </cell>
          <cell r="C30" t="str">
            <v>litre</v>
          </cell>
          <cell r="D30">
            <v>1</v>
          </cell>
          <cell r="E30" t="str">
            <v>USD</v>
          </cell>
          <cell r="F30">
            <v>0.95</v>
          </cell>
          <cell r="G30">
            <v>0.95</v>
          </cell>
          <cell r="H30">
            <v>0</v>
          </cell>
          <cell r="I30">
            <v>0.95</v>
          </cell>
        </row>
        <row r="31">
          <cell r="A31" t="str">
            <v>GSup_Cbolt_BC_1S</v>
          </cell>
          <cell r="B31" t="str">
            <v>Cable bolt Bird Cage single strand</v>
          </cell>
          <cell r="C31" t="str">
            <v>m</v>
          </cell>
          <cell r="D31">
            <v>1</v>
          </cell>
          <cell r="E31" t="str">
            <v>AUD</v>
          </cell>
          <cell r="F31">
            <v>6.7198333333333329</v>
          </cell>
          <cell r="G31">
            <v>6.0633056166666659</v>
          </cell>
          <cell r="H31">
            <v>0</v>
          </cell>
          <cell r="I31">
            <v>6.0633056166666659</v>
          </cell>
        </row>
        <row r="32">
          <cell r="A32" t="str">
            <v>GSup_Cbolt_GB_1S</v>
          </cell>
          <cell r="B32" t="str">
            <v>Cable bolt Garford Bulb single strand</v>
          </cell>
          <cell r="C32" t="str">
            <v>m</v>
          </cell>
          <cell r="D32">
            <v>1</v>
          </cell>
          <cell r="E32" t="str">
            <v>AUD</v>
          </cell>
          <cell r="F32">
            <v>5.9474166666666664</v>
          </cell>
          <cell r="G32">
            <v>5.3663540583333331</v>
          </cell>
          <cell r="H32">
            <v>0</v>
          </cell>
          <cell r="I32">
            <v>5.3663540583333331</v>
          </cell>
        </row>
        <row r="33">
          <cell r="A33" t="str">
            <v>GSup_Cbolt_GB_2S</v>
          </cell>
          <cell r="B33" t="str">
            <v>Cable bolt Garford Bulb double strand</v>
          </cell>
          <cell r="C33" t="str">
            <v>m</v>
          </cell>
          <cell r="D33">
            <v>1</v>
          </cell>
          <cell r="E33" t="str">
            <v>AUD</v>
          </cell>
          <cell r="F33">
            <v>11.170333333333332</v>
          </cell>
          <cell r="G33">
            <v>10.078991766666665</v>
          </cell>
          <cell r="H33">
            <v>0</v>
          </cell>
          <cell r="I33">
            <v>10.078991766666665</v>
          </cell>
        </row>
        <row r="34">
          <cell r="A34" t="str">
            <v>GSup_Cbolt_Plate_1S</v>
          </cell>
          <cell r="B34" t="str">
            <v>Cable bolt Plate cwt Barrel and Wedge single strand cable</v>
          </cell>
          <cell r="C34" t="str">
            <v>ea</v>
          </cell>
          <cell r="D34">
            <v>1</v>
          </cell>
          <cell r="E34" t="str">
            <v>AUD</v>
          </cell>
          <cell r="F34">
            <v>5.3704999999999998</v>
          </cell>
          <cell r="G34">
            <v>4.8458021499999999</v>
          </cell>
          <cell r="H34">
            <v>0</v>
          </cell>
          <cell r="I34">
            <v>4.8458021499999999</v>
          </cell>
        </row>
        <row r="35">
          <cell r="A35" t="str">
            <v>GSup_Cbolt_Plate_2S</v>
          </cell>
          <cell r="B35" t="str">
            <v>Cable bolt Plate cwt Barrel and Wedge double strand cable</v>
          </cell>
          <cell r="C35" t="str">
            <v>ea</v>
          </cell>
          <cell r="D35">
            <v>1</v>
          </cell>
          <cell r="E35" t="str">
            <v>AUD</v>
          </cell>
          <cell r="F35">
            <v>5.0255000000000001</v>
          </cell>
          <cell r="G35">
            <v>4.5345086500000003</v>
          </cell>
          <cell r="H35">
            <v>0</v>
          </cell>
          <cell r="I35">
            <v>4.5345086500000003</v>
          </cell>
        </row>
        <row r="36">
          <cell r="A36" t="str">
            <v>GSup_Cbolt_PS_1S</v>
          </cell>
          <cell r="B36" t="str">
            <v>Cable bolt Plain Strand single strand</v>
          </cell>
          <cell r="C36" t="str">
            <v>m</v>
          </cell>
          <cell r="D36">
            <v>1</v>
          </cell>
          <cell r="E36" t="str">
            <v>AUD</v>
          </cell>
          <cell r="F36">
            <v>4</v>
          </cell>
          <cell r="G36">
            <v>3.6092</v>
          </cell>
          <cell r="H36">
            <v>0</v>
          </cell>
          <cell r="I36">
            <v>3.6092</v>
          </cell>
        </row>
        <row r="37">
          <cell r="A37" t="str">
            <v>GSup_Cbolt_PS_2S</v>
          </cell>
          <cell r="B37" t="str">
            <v>Cable bolt Plain Strand double strand</v>
          </cell>
          <cell r="C37" t="str">
            <v>m</v>
          </cell>
          <cell r="D37">
            <v>1</v>
          </cell>
          <cell r="E37" t="str">
            <v>AUD</v>
          </cell>
          <cell r="F37">
            <v>8.1209166666666679</v>
          </cell>
          <cell r="G37">
            <v>7.3275031083333344</v>
          </cell>
          <cell r="H37">
            <v>0</v>
          </cell>
          <cell r="I37">
            <v>7.3275031083333344</v>
          </cell>
        </row>
        <row r="38">
          <cell r="A38" t="str">
            <v>GSup_Gewi_24</v>
          </cell>
          <cell r="B38" t="str">
            <v>Gewi Bolt 2.4m</v>
          </cell>
          <cell r="C38" t="str">
            <v>ea</v>
          </cell>
          <cell r="D38">
            <v>1</v>
          </cell>
          <cell r="E38" t="str">
            <v>AUD</v>
          </cell>
          <cell r="F38">
            <v>64.9405</v>
          </cell>
          <cell r="G38">
            <v>58.595813149999998</v>
          </cell>
          <cell r="H38">
            <v>0</v>
          </cell>
          <cell r="I38">
            <v>58.595813149999998</v>
          </cell>
        </row>
        <row r="39">
          <cell r="A39" t="str">
            <v>GSup_Gewi_30</v>
          </cell>
          <cell r="B39" t="str">
            <v>Gewi Bolt 3.0m</v>
          </cell>
          <cell r="C39" t="str">
            <v>ea</v>
          </cell>
          <cell r="D39">
            <v>2</v>
          </cell>
          <cell r="E39" t="str">
            <v>AUD</v>
          </cell>
          <cell r="F39">
            <v>69.126499999999993</v>
          </cell>
          <cell r="G39">
            <v>31.186420474999995</v>
          </cell>
          <cell r="H39">
            <v>0</v>
          </cell>
          <cell r="I39">
            <v>31.186420474999995</v>
          </cell>
        </row>
        <row r="40">
          <cell r="A40" t="str">
            <v>GSup_Mesh_F51B</v>
          </cell>
          <cell r="B40" t="str">
            <v>Weld Mesh F51 Black</v>
          </cell>
          <cell r="C40" t="str">
            <v>m2</v>
          </cell>
          <cell r="D40">
            <v>1</v>
          </cell>
          <cell r="E40" t="str">
            <v>AUD</v>
          </cell>
          <cell r="F40">
            <v>5.1528213166144194</v>
          </cell>
          <cell r="G40">
            <v>4.6493906739811903</v>
          </cell>
          <cell r="H40">
            <v>0</v>
          </cell>
          <cell r="I40">
            <v>4.6493906739811903</v>
          </cell>
        </row>
        <row r="41">
          <cell r="A41" t="str">
            <v>GSup_Mesh_F51G</v>
          </cell>
          <cell r="B41" t="str">
            <v>Weld Mesh F51 Galv</v>
          </cell>
          <cell r="C41" t="str">
            <v>m2</v>
          </cell>
          <cell r="D41">
            <v>1</v>
          </cell>
          <cell r="E41" t="str">
            <v>AUD</v>
          </cell>
          <cell r="F41">
            <v>5.3957680250783691</v>
          </cell>
          <cell r="G41">
            <v>4.8686014890282125</v>
          </cell>
          <cell r="H41">
            <v>0</v>
          </cell>
          <cell r="I41">
            <v>4.8686014890282125</v>
          </cell>
        </row>
        <row r="42">
          <cell r="A42" t="str">
            <v>GSup_ShtCrt_SFRS</v>
          </cell>
          <cell r="B42" t="str">
            <v>Shotcrete steel fibre reinforced shotcrete (product only)</v>
          </cell>
          <cell r="C42" t="str">
            <v>m3</v>
          </cell>
          <cell r="D42">
            <v>1</v>
          </cell>
          <cell r="E42" t="str">
            <v>AUD</v>
          </cell>
          <cell r="F42">
            <v>500</v>
          </cell>
          <cell r="G42">
            <v>451.15</v>
          </cell>
          <cell r="H42">
            <v>0</v>
          </cell>
          <cell r="I42">
            <v>451.15</v>
          </cell>
        </row>
        <row r="43">
          <cell r="A43" t="str">
            <v>GSup_SS39_09B</v>
          </cell>
          <cell r="B43" t="str">
            <v>Spilt Set 39 mm dia 0.9m Black inc plate</v>
          </cell>
          <cell r="C43" t="str">
            <v>ea</v>
          </cell>
          <cell r="D43">
            <v>1</v>
          </cell>
          <cell r="E43" t="str">
            <v>AUD</v>
          </cell>
          <cell r="F43">
            <v>14.2485</v>
          </cell>
          <cell r="G43">
            <v>12.85642155</v>
          </cell>
          <cell r="H43">
            <v>0</v>
          </cell>
          <cell r="I43">
            <v>12.85642155</v>
          </cell>
        </row>
        <row r="44">
          <cell r="A44" t="str">
            <v>GSup_SS39_09G</v>
          </cell>
          <cell r="B44" t="str">
            <v>Spilt Set 39 mm dia 0.9m Galv inc plate</v>
          </cell>
          <cell r="C44" t="str">
            <v>ea</v>
          </cell>
          <cell r="D44">
            <v>1</v>
          </cell>
          <cell r="E44" t="str">
            <v>AUD</v>
          </cell>
          <cell r="F44">
            <v>14.2485</v>
          </cell>
          <cell r="G44">
            <v>12.85642155</v>
          </cell>
          <cell r="H44">
            <v>0</v>
          </cell>
          <cell r="I44">
            <v>12.85642155</v>
          </cell>
        </row>
        <row r="45">
          <cell r="A45" t="str">
            <v>GSup_SS46_24B</v>
          </cell>
          <cell r="B45" t="str">
            <v>Spilt Set 46 mm dia 2.4m Black inc plate</v>
          </cell>
          <cell r="C45" t="str">
            <v>ea</v>
          </cell>
          <cell r="D45">
            <v>1</v>
          </cell>
          <cell r="E45" t="str">
            <v>AUD</v>
          </cell>
          <cell r="F45">
            <v>19</v>
          </cell>
          <cell r="G45">
            <v>17.143699999999999</v>
          </cell>
          <cell r="H45">
            <v>0</v>
          </cell>
          <cell r="I45">
            <v>17.143699999999999</v>
          </cell>
        </row>
        <row r="46">
          <cell r="A46" t="str">
            <v>GSup_SS46_24G</v>
          </cell>
          <cell r="B46" t="str">
            <v>Spilt Set 46 mm dia 2.4m Galv inc plate</v>
          </cell>
          <cell r="C46" t="str">
            <v>ea</v>
          </cell>
          <cell r="D46">
            <v>1</v>
          </cell>
          <cell r="E46" t="str">
            <v>AUD</v>
          </cell>
          <cell r="F46">
            <v>24.057999999999996</v>
          </cell>
          <cell r="G46">
            <v>21.707533399999996</v>
          </cell>
          <cell r="H46">
            <v>0</v>
          </cell>
          <cell r="I46">
            <v>21.707533399999996</v>
          </cell>
        </row>
        <row r="47">
          <cell r="A47" t="str">
            <v>Pipe_Bracket</v>
          </cell>
          <cell r="B47" t="str">
            <v>Pipe bracket</v>
          </cell>
          <cell r="C47" t="str">
            <v>ea</v>
          </cell>
          <cell r="D47">
            <v>1</v>
          </cell>
          <cell r="E47" t="str">
            <v>AUD</v>
          </cell>
          <cell r="F47">
            <v>30</v>
          </cell>
          <cell r="G47">
            <v>27.068999999999999</v>
          </cell>
          <cell r="H47">
            <v>0</v>
          </cell>
          <cell r="I47">
            <v>27.068999999999999</v>
          </cell>
        </row>
        <row r="48">
          <cell r="A48" t="str">
            <v>Pipe_HDPE_110mm_120bar</v>
          </cell>
          <cell r="B48" t="str">
            <v>HDPE pipe 110mm OD 120 bar pressure rating</v>
          </cell>
          <cell r="C48" t="str">
            <v>m</v>
          </cell>
          <cell r="D48">
            <v>1</v>
          </cell>
          <cell r="E48" t="str">
            <v>AUD</v>
          </cell>
          <cell r="F48">
            <v>8.9222750000000008</v>
          </cell>
          <cell r="G48">
            <v>8.0505687325000004</v>
          </cell>
          <cell r="H48">
            <v>0</v>
          </cell>
          <cell r="I48">
            <v>8.0505687325000004</v>
          </cell>
        </row>
        <row r="49">
          <cell r="A49" t="str">
            <v>Pipe_HDPE_110mm_Flange</v>
          </cell>
          <cell r="B49" t="str">
            <v>HDPE flange joiner</v>
          </cell>
          <cell r="C49" t="str">
            <v>ea</v>
          </cell>
          <cell r="D49">
            <v>1</v>
          </cell>
          <cell r="E49" t="str">
            <v>AUD</v>
          </cell>
          <cell r="F49">
            <v>60.397999999999996</v>
          </cell>
          <cell r="G49">
            <v>54.497115399999998</v>
          </cell>
          <cell r="H49">
            <v>0</v>
          </cell>
          <cell r="I49">
            <v>54.497115399999998</v>
          </cell>
        </row>
        <row r="50">
          <cell r="A50" t="str">
            <v>Pipe_HDPE_110mm_Join</v>
          </cell>
          <cell r="B50" t="str">
            <v>HDPE pipe joiner 110 mm</v>
          </cell>
          <cell r="C50" t="str">
            <v>ea</v>
          </cell>
          <cell r="D50">
            <v>1</v>
          </cell>
          <cell r="E50" t="str">
            <v>AUD</v>
          </cell>
          <cell r="F50">
            <v>67.102499999999992</v>
          </cell>
          <cell r="G50">
            <v>60.546585749999991</v>
          </cell>
          <cell r="H50">
            <v>0</v>
          </cell>
          <cell r="I50">
            <v>60.546585749999991</v>
          </cell>
        </row>
        <row r="51">
          <cell r="A51" t="str">
            <v>Pipe_HDPE_63mm_90bar</v>
          </cell>
          <cell r="B51" t="str">
            <v>HDPE pipe 63mm OD 90 bar pressure rating</v>
          </cell>
          <cell r="C51" t="str">
            <v>m</v>
          </cell>
          <cell r="D51">
            <v>1</v>
          </cell>
          <cell r="E51" t="str">
            <v>AUD</v>
          </cell>
          <cell r="F51">
            <v>3.0015000000000001</v>
          </cell>
          <cell r="G51">
            <v>2.70825345</v>
          </cell>
          <cell r="H51">
            <v>0</v>
          </cell>
          <cell r="I51">
            <v>2.70825345</v>
          </cell>
        </row>
        <row r="52">
          <cell r="A52" t="str">
            <v>Pipe_HDPE_63mm_Join</v>
          </cell>
          <cell r="B52" t="str">
            <v>HDPE pipe joiner 63 mm</v>
          </cell>
          <cell r="C52" t="str">
            <v>ea</v>
          </cell>
          <cell r="D52">
            <v>1</v>
          </cell>
          <cell r="E52" t="str">
            <v>AUD</v>
          </cell>
          <cell r="F52">
            <v>12.879999999999999</v>
          </cell>
          <cell r="G52">
            <v>11.621623999999999</v>
          </cell>
          <cell r="H52">
            <v>0</v>
          </cell>
          <cell r="I52">
            <v>11.621623999999999</v>
          </cell>
        </row>
        <row r="53">
          <cell r="A53" t="str">
            <v>Pipe_HDPE_63mm_Vic</v>
          </cell>
          <cell r="B53" t="str">
            <v>HDPE to Victaulic joiner 63mm</v>
          </cell>
          <cell r="C53" t="str">
            <v>ea</v>
          </cell>
          <cell r="D53">
            <v>1</v>
          </cell>
          <cell r="E53" t="str">
            <v>AUD</v>
          </cell>
          <cell r="F53">
            <v>11.913999999999998</v>
          </cell>
          <cell r="G53">
            <v>10.750002199999997</v>
          </cell>
          <cell r="H53">
            <v>0</v>
          </cell>
          <cell r="I53">
            <v>10.750002199999997</v>
          </cell>
        </row>
        <row r="54">
          <cell r="A54" t="str">
            <v>Pipe_Vic_100mm_Coupling</v>
          </cell>
          <cell r="B54" t="str">
            <v>Victaulic coupling 100mm</v>
          </cell>
          <cell r="C54" t="str">
            <v>ea</v>
          </cell>
          <cell r="D54">
            <v>1</v>
          </cell>
          <cell r="E54" t="str">
            <v>AUD</v>
          </cell>
          <cell r="F54">
            <v>10.695</v>
          </cell>
          <cell r="G54">
            <v>9.6500985000000004</v>
          </cell>
          <cell r="H54">
            <v>0</v>
          </cell>
          <cell r="I54">
            <v>9.6500985000000004</v>
          </cell>
        </row>
        <row r="55">
          <cell r="A55" t="str">
            <v>Pipe_Vic_100mm_IsoVal</v>
          </cell>
          <cell r="B55" t="str">
            <v>Victaulic Isolation valve 100 mm</v>
          </cell>
          <cell r="C55" t="str">
            <v>ea</v>
          </cell>
          <cell r="D55">
            <v>1</v>
          </cell>
          <cell r="E55" t="str">
            <v>AUD</v>
          </cell>
          <cell r="F55">
            <v>79.131500000000003</v>
          </cell>
          <cell r="G55">
            <v>71.40035245</v>
          </cell>
          <cell r="H55">
            <v>0</v>
          </cell>
          <cell r="I55">
            <v>71.40035245</v>
          </cell>
        </row>
        <row r="56">
          <cell r="A56" t="str">
            <v>Pipe_Vic_100mm_PRV</v>
          </cell>
          <cell r="B56" t="str">
            <v>Victaulic pressure reducing valuve 100 mm</v>
          </cell>
          <cell r="C56" t="str">
            <v>ea</v>
          </cell>
          <cell r="D56">
            <v>1</v>
          </cell>
          <cell r="E56" t="str">
            <v>AUD</v>
          </cell>
          <cell r="F56">
            <v>4836.4514999999992</v>
          </cell>
          <cell r="G56">
            <v>4363.9301884499992</v>
          </cell>
          <cell r="H56">
            <v>0</v>
          </cell>
          <cell r="I56">
            <v>4363.9301884499992</v>
          </cell>
        </row>
        <row r="57">
          <cell r="A57" t="str">
            <v>Pipe_Vic_100mm_Red_63</v>
          </cell>
          <cell r="B57" t="str">
            <v>Vicaulic pipe reducer 100 mm to 63 mm</v>
          </cell>
          <cell r="C57" t="str">
            <v>ea</v>
          </cell>
          <cell r="D57">
            <v>1</v>
          </cell>
          <cell r="E57" t="str">
            <v>AUD</v>
          </cell>
          <cell r="F57">
            <v>13.397499999999999</v>
          </cell>
          <cell r="G57">
            <v>12.088564249999999</v>
          </cell>
          <cell r="H57">
            <v>0</v>
          </cell>
          <cell r="I57">
            <v>12.088564249999999</v>
          </cell>
        </row>
        <row r="58">
          <cell r="A58" t="str">
            <v>Pipe_Vic_63mm_BallVal</v>
          </cell>
          <cell r="B58" t="str">
            <v>Victaulic ball valve 63 mm</v>
          </cell>
          <cell r="C58" t="str">
            <v>ea</v>
          </cell>
          <cell r="D58">
            <v>1</v>
          </cell>
          <cell r="E58" t="str">
            <v>AUD</v>
          </cell>
          <cell r="F58">
            <v>34.557499999999997</v>
          </cell>
          <cell r="G58">
            <v>31.181232249999997</v>
          </cell>
          <cell r="H58">
            <v>0</v>
          </cell>
          <cell r="I58">
            <v>31.181232249999997</v>
          </cell>
        </row>
        <row r="59">
          <cell r="A59" t="str">
            <v>Pipe_Vic_63mm_Coupling</v>
          </cell>
          <cell r="B59" t="str">
            <v>Victaulic coupling 63mm</v>
          </cell>
          <cell r="C59" t="str">
            <v>ea</v>
          </cell>
          <cell r="D59">
            <v>1</v>
          </cell>
          <cell r="E59" t="str">
            <v>AUD</v>
          </cell>
          <cell r="F59">
            <v>12.879999999999999</v>
          </cell>
          <cell r="G59">
            <v>11.621623999999999</v>
          </cell>
          <cell r="H59">
            <v>0</v>
          </cell>
          <cell r="I59">
            <v>11.621623999999999</v>
          </cell>
        </row>
        <row r="60">
          <cell r="A60" t="str">
            <v>Pipe_Vic_63mm_IsoVal</v>
          </cell>
          <cell r="B60" t="str">
            <v>Victaulic Isolation valve 63 mm</v>
          </cell>
          <cell r="C60" t="str">
            <v>ea</v>
          </cell>
          <cell r="D60">
            <v>1</v>
          </cell>
          <cell r="E60" t="str">
            <v>AUD</v>
          </cell>
          <cell r="F60">
            <v>79.3</v>
          </cell>
          <cell r="G60">
            <v>71.552390000000003</v>
          </cell>
          <cell r="H60">
            <v>0</v>
          </cell>
          <cell r="I60">
            <v>71.552390000000003</v>
          </cell>
        </row>
        <row r="61">
          <cell r="A61" t="str">
            <v>Power</v>
          </cell>
          <cell r="B61" t="str">
            <v>Cost of electric power</v>
          </cell>
          <cell r="C61" t="str">
            <v>kWh</v>
          </cell>
          <cell r="D61">
            <v>1</v>
          </cell>
          <cell r="E61" t="str">
            <v>USD</v>
          </cell>
          <cell r="F61">
            <v>0.11749999999999999</v>
          </cell>
          <cell r="G61">
            <v>0.11749999999999999</v>
          </cell>
          <cell r="H61">
            <v>0</v>
          </cell>
          <cell r="I61">
            <v>0.11749999999999999</v>
          </cell>
        </row>
        <row r="62">
          <cell r="A62" t="str">
            <v>Vent_Duct_1000mm</v>
          </cell>
          <cell r="B62" t="str">
            <v>Canvas vent duct 1000mm</v>
          </cell>
          <cell r="C62" t="str">
            <v>m</v>
          </cell>
          <cell r="D62">
            <v>1</v>
          </cell>
          <cell r="E62" t="str">
            <v>AUD</v>
          </cell>
          <cell r="F62">
            <v>9.8462999999999994</v>
          </cell>
          <cell r="G62">
            <v>8.8843164899999998</v>
          </cell>
          <cell r="H62">
            <v>0</v>
          </cell>
          <cell r="I62">
            <v>8.8843164899999998</v>
          </cell>
        </row>
        <row r="63">
          <cell r="A63" t="str">
            <v>Vent_Duct_1220mm</v>
          </cell>
          <cell r="B63" t="str">
            <v>Canvas vent duct 1220mm</v>
          </cell>
          <cell r="C63" t="str">
            <v>m</v>
          </cell>
          <cell r="D63">
            <v>1</v>
          </cell>
          <cell r="E63" t="str">
            <v>AUD</v>
          </cell>
          <cell r="F63">
            <v>10.364374999999999</v>
          </cell>
          <cell r="G63">
            <v>9.3517755624999985</v>
          </cell>
          <cell r="H63">
            <v>0</v>
          </cell>
          <cell r="I63">
            <v>9.3517755624999985</v>
          </cell>
        </row>
        <row r="64">
          <cell r="A64" t="str">
            <v>Vent_Duct_1400mm</v>
          </cell>
          <cell r="B64" t="str">
            <v>Canvas vent duct 1400mm</v>
          </cell>
          <cell r="C64" t="str">
            <v>m</v>
          </cell>
          <cell r="D64">
            <v>1</v>
          </cell>
          <cell r="E64" t="str">
            <v>AUD</v>
          </cell>
          <cell r="F64">
            <v>11.56095</v>
          </cell>
          <cell r="G64">
            <v>10.431445184999999</v>
          </cell>
          <cell r="H64">
            <v>0</v>
          </cell>
          <cell r="I64">
            <v>10.431445184999999</v>
          </cell>
        </row>
        <row r="65">
          <cell r="A65" t="str">
            <v>Vent_Protan_1400mm</v>
          </cell>
          <cell r="B65" t="str">
            <v>Protan vent duct 1400mm</v>
          </cell>
          <cell r="C65" t="str">
            <v>m</v>
          </cell>
          <cell r="D65">
            <v>1</v>
          </cell>
          <cell r="E65" t="str">
            <v>AUD</v>
          </cell>
          <cell r="F65">
            <v>20.38</v>
          </cell>
          <cell r="G65">
            <v>18.388873999999998</v>
          </cell>
          <cell r="H65">
            <v>0</v>
          </cell>
          <cell r="I65">
            <v>18.388873999999998</v>
          </cell>
        </row>
        <row r="66">
          <cell r="A66" t="str">
            <v>Zero</v>
          </cell>
          <cell r="H66">
            <v>0</v>
          </cell>
          <cell r="I66">
            <v>0</v>
          </cell>
        </row>
        <row r="67">
          <cell r="H67">
            <v>0</v>
          </cell>
          <cell r="I67">
            <v>0</v>
          </cell>
        </row>
        <row r="68">
          <cell r="H68">
            <v>0</v>
          </cell>
          <cell r="I68">
            <v>0</v>
          </cell>
        </row>
        <row r="69">
          <cell r="H69">
            <v>0</v>
          </cell>
          <cell r="I69">
            <v>0</v>
          </cell>
        </row>
        <row r="70">
          <cell r="H70">
            <v>0</v>
          </cell>
          <cell r="I70">
            <v>0</v>
          </cell>
        </row>
        <row r="71">
          <cell r="H71">
            <v>0</v>
          </cell>
          <cell r="I71">
            <v>0</v>
          </cell>
        </row>
        <row r="72">
          <cell r="H72">
            <v>0</v>
          </cell>
          <cell r="I72">
            <v>0</v>
          </cell>
        </row>
        <row r="73">
          <cell r="H73">
            <v>0</v>
          </cell>
          <cell r="I73">
            <v>0</v>
          </cell>
        </row>
        <row r="74">
          <cell r="H74">
            <v>0</v>
          </cell>
          <cell r="I74">
            <v>0</v>
          </cell>
        </row>
        <row r="75">
          <cell r="H75">
            <v>0</v>
          </cell>
          <cell r="I75">
            <v>0</v>
          </cell>
        </row>
        <row r="76">
          <cell r="H76">
            <v>0</v>
          </cell>
          <cell r="I76">
            <v>0</v>
          </cell>
        </row>
        <row r="77">
          <cell r="H77">
            <v>0</v>
          </cell>
          <cell r="I77">
            <v>0</v>
          </cell>
        </row>
        <row r="78">
          <cell r="H78">
            <v>0</v>
          </cell>
          <cell r="I78">
            <v>0</v>
          </cell>
        </row>
        <row r="79">
          <cell r="H79">
            <v>0</v>
          </cell>
          <cell r="I79">
            <v>0</v>
          </cell>
        </row>
        <row r="80">
          <cell r="H80">
            <v>0</v>
          </cell>
        </row>
        <row r="81">
          <cell r="A81" t="str">
            <v>==========================================================================================================================================</v>
          </cell>
          <cell r="B81" t="str">
            <v>==========================================================================================================================================</v>
          </cell>
          <cell r="C81" t="str">
            <v>==========================================================================================================================================</v>
          </cell>
          <cell r="D81" t="str">
            <v>==========================================================================================================================================</v>
          </cell>
          <cell r="E81" t="str">
            <v>==========================================================================================================================================</v>
          </cell>
          <cell r="F81" t="str">
            <v>==========================================================================================================================================</v>
          </cell>
          <cell r="G81" t="str">
            <v>==========================================================================================================================================</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ut's DEV"/>
      <sheetName val="Lookups"/>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h_2021"/>
      <sheetName val="Lookups"/>
      <sheetName val="Sheet1"/>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345" displayName="Table1345" ref="A2:H3" totalsRowShown="0">
  <tableColumns count="8">
    <tableColumn id="1" xr3:uid="{00000000-0010-0000-0000-000001000000}" name="Column7" dataDxfId="16"/>
    <tableColumn id="2" xr3:uid="{00000000-0010-0000-0000-000002000000}" name="Column8" dataDxfId="15"/>
    <tableColumn id="3" xr3:uid="{00000000-0010-0000-0000-000003000000}" name="Column9" dataDxfId="14"/>
    <tableColumn id="4" xr3:uid="{00000000-0010-0000-0000-000004000000}" name="Column10" dataDxfId="13"/>
    <tableColumn id="5" xr3:uid="{00000000-0010-0000-0000-000005000000}" name="Column11" dataDxfId="12"/>
    <tableColumn id="6" xr3:uid="{00000000-0010-0000-0000-000006000000}" name="Column12" dataDxfId="11"/>
    <tableColumn id="7" xr3:uid="{00000000-0010-0000-0000-000007000000}" name="Column6" dataDxfId="10"/>
    <tableColumn id="8" xr3:uid="{00000000-0010-0000-0000-000008000000}" name="Column72"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C4:I53" totalsRowShown="0" headerRowDxfId="8" dataDxfId="7">
  <tableColumns count="7">
    <tableColumn id="1" xr3:uid="{00000000-0010-0000-0100-000001000000}" name="Column1" dataDxfId="6"/>
    <tableColumn id="2" xr3:uid="{00000000-0010-0000-0100-000002000000}" name="Column2" dataDxfId="5"/>
    <tableColumn id="3" xr3:uid="{00000000-0010-0000-0100-000003000000}" name="Column3" dataDxfId="4">
      <calculatedColumnFormula>+Y5</calculatedColumnFormula>
    </tableColumn>
    <tableColumn id="4" xr3:uid="{00000000-0010-0000-0100-000004000000}" name="Column4" dataDxfId="3">
      <calculatedColumnFormula>+Table1[[#This Row],[Column3]]+Table1[[#This Row],[Column2]]</calculatedColumnFormula>
    </tableColumn>
    <tableColumn id="5" xr3:uid="{00000000-0010-0000-0100-000005000000}" name="Column5" dataDxfId="2"/>
    <tableColumn id="6" xr3:uid="{00000000-0010-0000-0100-000006000000}" name="Column6" dataDxfId="1"/>
    <tableColumn id="7" xr3:uid="{F8246419-3D3F-4A60-A8F8-B06A5565DBB5}" name="Column7"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A3" sqref="A3"/>
    </sheetView>
  </sheetViews>
  <sheetFormatPr defaultColWidth="9" defaultRowHeight="12.75"/>
  <cols>
    <col min="1" max="1" width="255.7109375" customWidth="1"/>
  </cols>
  <sheetData>
    <row r="1" spans="1:6" ht="20.25">
      <c r="A1" s="179" t="s">
        <v>0</v>
      </c>
      <c r="B1" s="77"/>
      <c r="C1" s="77"/>
    </row>
    <row r="2" spans="1:6" ht="20.25">
      <c r="A2" s="77"/>
      <c r="B2" s="77"/>
      <c r="C2" s="77"/>
    </row>
    <row r="3" spans="1:6" ht="20.25">
      <c r="A3" s="180" t="s">
        <v>1</v>
      </c>
      <c r="B3" s="181"/>
      <c r="C3" s="77"/>
      <c r="D3" s="77"/>
      <c r="E3" s="77"/>
      <c r="F3" s="77"/>
    </row>
    <row r="4" spans="1:6" ht="20.25">
      <c r="A4" s="180" t="s">
        <v>2</v>
      </c>
      <c r="B4" s="181"/>
      <c r="C4" s="77"/>
      <c r="D4" s="77"/>
      <c r="E4" s="77"/>
      <c r="F4" s="77"/>
    </row>
    <row r="5" spans="1:6" ht="20.25">
      <c r="A5" s="180" t="s">
        <v>3</v>
      </c>
      <c r="B5" s="181"/>
      <c r="C5" s="77"/>
      <c r="D5" s="77"/>
      <c r="E5" s="77"/>
      <c r="F5" s="77"/>
    </row>
    <row r="6" spans="1:6" ht="20.25">
      <c r="A6" s="180" t="s">
        <v>4</v>
      </c>
      <c r="B6" s="181"/>
      <c r="C6" s="77"/>
      <c r="D6" s="77"/>
      <c r="E6" s="77"/>
      <c r="F6" s="77"/>
    </row>
    <row r="7" spans="1:6" ht="20.25">
      <c r="A7" s="180" t="s">
        <v>5</v>
      </c>
      <c r="B7" s="181"/>
      <c r="C7" s="77"/>
      <c r="D7" s="77"/>
      <c r="E7" s="77"/>
      <c r="F7" s="77"/>
    </row>
    <row r="8" spans="1:6" ht="36.75">
      <c r="A8" s="180" t="s">
        <v>6</v>
      </c>
      <c r="B8" s="181"/>
      <c r="C8" s="77"/>
      <c r="D8" s="77"/>
      <c r="E8" s="77"/>
      <c r="F8" s="77"/>
    </row>
    <row r="9" spans="1:6" ht="36.75">
      <c r="A9" s="180" t="s">
        <v>7</v>
      </c>
      <c r="B9" s="181"/>
      <c r="C9" s="77"/>
      <c r="D9" s="77"/>
      <c r="E9" s="77"/>
      <c r="F9" s="77"/>
    </row>
    <row r="10" spans="1:6" ht="20.25">
      <c r="A10" s="180" t="s">
        <v>8</v>
      </c>
      <c r="B10" s="181"/>
      <c r="C10" s="77"/>
      <c r="D10" s="77"/>
      <c r="E10" s="77"/>
      <c r="F10" s="77"/>
    </row>
    <row r="11" spans="1:6" ht="20.25">
      <c r="A11" s="77"/>
      <c r="B11" s="77"/>
      <c r="C11" s="7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6"/>
  <sheetViews>
    <sheetView zoomScale="70" zoomScaleNormal="70" workbookViewId="0">
      <selection activeCell="A12" sqref="A12"/>
    </sheetView>
  </sheetViews>
  <sheetFormatPr defaultColWidth="9" defaultRowHeight="12.75"/>
  <cols>
    <col min="1" max="1" width="53.140625" style="165" customWidth="1"/>
    <col min="2" max="2" width="51" customWidth="1"/>
    <col min="3" max="3" width="29.140625" customWidth="1"/>
    <col min="4" max="4" width="32.85546875" customWidth="1"/>
    <col min="5" max="5" width="14.7109375" customWidth="1"/>
    <col min="6" max="6" width="33.28515625" customWidth="1"/>
    <col min="7" max="7" width="37.42578125" customWidth="1"/>
    <col min="8" max="8" width="36.42578125" customWidth="1"/>
    <col min="9" max="9" width="49.140625" customWidth="1"/>
  </cols>
  <sheetData>
    <row r="1" spans="1:8" ht="34.5" customHeight="1">
      <c r="A1" s="166" t="s">
        <v>9</v>
      </c>
      <c r="B1" s="167" t="s">
        <v>10</v>
      </c>
      <c r="C1" s="168" t="s">
        <v>11</v>
      </c>
      <c r="D1" s="169" t="s">
        <v>12</v>
      </c>
      <c r="E1" s="167" t="s">
        <v>13</v>
      </c>
      <c r="F1" s="167" t="s">
        <v>14</v>
      </c>
      <c r="G1" s="167" t="s">
        <v>15</v>
      </c>
      <c r="H1" s="170" t="s">
        <v>16</v>
      </c>
    </row>
    <row r="2" spans="1:8" ht="25.5" customHeight="1">
      <c r="A2" s="171" t="s">
        <v>17</v>
      </c>
      <c r="B2" s="172" t="s">
        <v>18</v>
      </c>
      <c r="C2" s="173" t="s">
        <v>19</v>
      </c>
      <c r="D2" s="36" t="s">
        <v>20</v>
      </c>
      <c r="E2" s="172" t="s">
        <v>21</v>
      </c>
      <c r="F2" s="172" t="s">
        <v>22</v>
      </c>
      <c r="G2" s="172" t="s">
        <v>23</v>
      </c>
      <c r="H2" s="174" t="s">
        <v>24</v>
      </c>
    </row>
    <row r="3" spans="1:8">
      <c r="A3" s="175"/>
      <c r="B3" s="176">
        <v>2</v>
      </c>
      <c r="C3" s="177">
        <v>3</v>
      </c>
      <c r="D3" s="176">
        <v>4</v>
      </c>
      <c r="E3" s="177">
        <v>5</v>
      </c>
      <c r="F3" s="176">
        <v>6</v>
      </c>
      <c r="G3" s="177">
        <v>7</v>
      </c>
      <c r="H3" s="178"/>
    </row>
    <row r="4" spans="1:8" ht="20.25">
      <c r="A4" s="184" t="s">
        <v>494</v>
      </c>
      <c r="B4" s="184" t="s">
        <v>487</v>
      </c>
      <c r="C4" s="184" t="s">
        <v>26</v>
      </c>
      <c r="D4" s="184" t="s">
        <v>27</v>
      </c>
      <c r="E4" s="184" t="s">
        <v>492</v>
      </c>
      <c r="F4" s="184" t="s">
        <v>28</v>
      </c>
      <c r="G4" s="184" t="s">
        <v>29</v>
      </c>
      <c r="H4" s="185"/>
    </row>
    <row r="5" spans="1:8" ht="20.25">
      <c r="A5" s="184" t="s">
        <v>515</v>
      </c>
      <c r="B5" s="184" t="s">
        <v>487</v>
      </c>
      <c r="C5" s="184" t="s">
        <v>516</v>
      </c>
      <c r="D5" s="184" t="s">
        <v>27</v>
      </c>
      <c r="E5" s="184" t="s">
        <v>508</v>
      </c>
      <c r="F5" s="184" t="s">
        <v>28</v>
      </c>
      <c r="G5" s="184" t="s">
        <v>29</v>
      </c>
      <c r="H5" s="185"/>
    </row>
    <row r="6" spans="1:8" ht="20.25">
      <c r="A6" s="184" t="s">
        <v>529</v>
      </c>
      <c r="B6" s="184" t="s">
        <v>487</v>
      </c>
      <c r="C6" s="184" t="s">
        <v>519</v>
      </c>
      <c r="D6" s="184" t="s">
        <v>27</v>
      </c>
      <c r="E6" s="184" t="s">
        <v>508</v>
      </c>
      <c r="F6" s="184" t="s">
        <v>28</v>
      </c>
      <c r="G6" s="184" t="s">
        <v>29</v>
      </c>
      <c r="H6" s="185"/>
    </row>
    <row r="7" spans="1:8" ht="20.25">
      <c r="A7" s="184" t="s">
        <v>529</v>
      </c>
      <c r="B7" s="184" t="s">
        <v>487</v>
      </c>
      <c r="C7" s="184" t="s">
        <v>520</v>
      </c>
      <c r="D7" s="184" t="s">
        <v>27</v>
      </c>
      <c r="E7" s="184" t="s">
        <v>508</v>
      </c>
      <c r="F7" s="184" t="s">
        <v>28</v>
      </c>
      <c r="G7" s="184" t="s">
        <v>29</v>
      </c>
      <c r="H7" s="185"/>
    </row>
    <row r="8" spans="1:8" ht="20.25">
      <c r="A8" s="184" t="s">
        <v>517</v>
      </c>
      <c r="B8" s="184" t="s">
        <v>487</v>
      </c>
      <c r="C8" s="184" t="s">
        <v>495</v>
      </c>
      <c r="D8" s="184" t="s">
        <v>27</v>
      </c>
      <c r="E8" s="184" t="s">
        <v>492</v>
      </c>
      <c r="F8" s="184" t="s">
        <v>28</v>
      </c>
      <c r="G8" s="184" t="s">
        <v>29</v>
      </c>
      <c r="H8" s="184"/>
    </row>
    <row r="9" spans="1:8" ht="20.25">
      <c r="A9" s="184" t="s">
        <v>523</v>
      </c>
      <c r="B9" s="184" t="s">
        <v>25</v>
      </c>
      <c r="C9" s="184" t="s">
        <v>26</v>
      </c>
      <c r="D9" s="184" t="s">
        <v>32</v>
      </c>
      <c r="E9" s="184" t="s">
        <v>492</v>
      </c>
      <c r="F9" s="184" t="s">
        <v>28</v>
      </c>
      <c r="G9" s="184" t="s">
        <v>29</v>
      </c>
      <c r="H9" s="184"/>
    </row>
    <row r="10" spans="1:8" ht="20.25">
      <c r="A10" s="184" t="s">
        <v>528</v>
      </c>
      <c r="B10" s="184" t="s">
        <v>487</v>
      </c>
      <c r="C10" s="184" t="s">
        <v>495</v>
      </c>
      <c r="D10" s="184" t="s">
        <v>27</v>
      </c>
      <c r="E10" s="184" t="s">
        <v>492</v>
      </c>
      <c r="F10" s="184" t="s">
        <v>28</v>
      </c>
      <c r="G10" s="184" t="s">
        <v>29</v>
      </c>
      <c r="H10" s="184"/>
    </row>
    <row r="11" spans="1:8" ht="20.25">
      <c r="A11" s="184" t="s">
        <v>530</v>
      </c>
      <c r="B11" s="184" t="s">
        <v>30</v>
      </c>
      <c r="C11" s="184" t="s">
        <v>495</v>
      </c>
      <c r="D11" s="184" t="s">
        <v>27</v>
      </c>
      <c r="E11" s="184" t="s">
        <v>492</v>
      </c>
      <c r="F11" s="184" t="s">
        <v>521</v>
      </c>
      <c r="G11" s="184" t="s">
        <v>29</v>
      </c>
      <c r="H11" s="184"/>
    </row>
    <row r="12" spans="1:8" ht="20.25">
      <c r="A12" s="184" t="s">
        <v>510</v>
      </c>
      <c r="B12" s="184" t="s">
        <v>30</v>
      </c>
      <c r="C12" s="184" t="s">
        <v>496</v>
      </c>
      <c r="D12" s="184" t="s">
        <v>27</v>
      </c>
      <c r="E12" s="184" t="s">
        <v>492</v>
      </c>
      <c r="F12" s="184" t="s">
        <v>28</v>
      </c>
      <c r="G12" s="184" t="s">
        <v>29</v>
      </c>
      <c r="H12" s="184"/>
    </row>
    <row r="13" spans="1:8" ht="20.25">
      <c r="A13" s="184" t="s">
        <v>524</v>
      </c>
      <c r="B13" s="184" t="s">
        <v>487</v>
      </c>
      <c r="C13" s="184" t="s">
        <v>26</v>
      </c>
      <c r="D13" s="184" t="s">
        <v>27</v>
      </c>
      <c r="E13" s="184" t="s">
        <v>492</v>
      </c>
      <c r="F13" s="184" t="s">
        <v>28</v>
      </c>
      <c r="G13" s="184" t="s">
        <v>29</v>
      </c>
      <c r="H13" s="184"/>
    </row>
    <row r="14" spans="1:8" ht="20.25">
      <c r="A14" s="186" t="s">
        <v>518</v>
      </c>
      <c r="B14" s="184" t="s">
        <v>487</v>
      </c>
      <c r="C14" s="184" t="s">
        <v>495</v>
      </c>
      <c r="D14" s="184" t="s">
        <v>27</v>
      </c>
      <c r="E14" s="184" t="s">
        <v>508</v>
      </c>
      <c r="F14" s="184" t="s">
        <v>521</v>
      </c>
      <c r="G14" s="184" t="s">
        <v>29</v>
      </c>
      <c r="H14" s="184"/>
    </row>
    <row r="15" spans="1:8" ht="20.25">
      <c r="A15" s="186" t="s">
        <v>522</v>
      </c>
      <c r="B15" s="184" t="s">
        <v>30</v>
      </c>
      <c r="C15" s="184" t="s">
        <v>495</v>
      </c>
      <c r="D15" s="184" t="s">
        <v>27</v>
      </c>
      <c r="E15" s="184" t="s">
        <v>492</v>
      </c>
      <c r="F15" s="184" t="s">
        <v>521</v>
      </c>
      <c r="G15" s="184" t="s">
        <v>29</v>
      </c>
      <c r="H15" s="184"/>
    </row>
    <row r="16" spans="1:8" ht="20.25">
      <c r="A16" s="184"/>
      <c r="B16" s="186"/>
      <c r="C16" s="184"/>
      <c r="D16" s="184"/>
      <c r="E16" s="184"/>
      <c r="F16" s="184"/>
      <c r="G16" s="184"/>
      <c r="H16" s="184"/>
    </row>
    <row r="17" spans="1:8" ht="20.25">
      <c r="A17" s="184"/>
      <c r="B17" s="184"/>
      <c r="C17" s="184"/>
      <c r="D17" s="184"/>
      <c r="E17" s="184"/>
      <c r="F17" s="184"/>
      <c r="G17" s="184"/>
      <c r="H17" s="184"/>
    </row>
    <row r="18" spans="1:8" ht="20.25">
      <c r="A18" s="184"/>
      <c r="B18" s="184"/>
      <c r="C18" s="184"/>
      <c r="D18" s="184"/>
      <c r="E18" s="184"/>
      <c r="F18" s="184"/>
      <c r="G18" s="184"/>
      <c r="H18" s="184"/>
    </row>
    <row r="19" spans="1:8" ht="20.25">
      <c r="A19" s="184"/>
      <c r="B19" s="184"/>
      <c r="C19" s="184"/>
      <c r="D19" s="184"/>
      <c r="E19" s="184"/>
      <c r="F19" s="184"/>
      <c r="G19" s="184"/>
      <c r="H19" s="184"/>
    </row>
    <row r="20" spans="1:8" ht="20.25">
      <c r="A20" s="184"/>
      <c r="B20" s="184"/>
      <c r="C20" s="184"/>
      <c r="D20" s="184"/>
      <c r="E20" s="184"/>
      <c r="F20" s="184"/>
      <c r="G20" s="184"/>
      <c r="H20" s="184"/>
    </row>
    <row r="21" spans="1:8" ht="20.25">
      <c r="A21" s="184"/>
      <c r="B21" s="184"/>
      <c r="C21" s="184"/>
      <c r="D21" s="184"/>
      <c r="E21" s="184"/>
      <c r="F21" s="184"/>
      <c r="G21" s="184"/>
      <c r="H21" s="184"/>
    </row>
    <row r="22" spans="1:8" ht="20.25">
      <c r="A22" s="184"/>
      <c r="B22" s="184"/>
      <c r="C22" s="184"/>
      <c r="D22" s="184"/>
      <c r="E22" s="184"/>
      <c r="F22" s="184"/>
      <c r="G22" s="184"/>
      <c r="H22" s="184"/>
    </row>
    <row r="23" spans="1:8" ht="20.25">
      <c r="A23" s="186"/>
      <c r="B23" s="184"/>
      <c r="C23" s="184"/>
      <c r="D23" s="184"/>
      <c r="E23" s="184"/>
      <c r="F23" s="184"/>
      <c r="G23" s="184"/>
      <c r="H23" s="184"/>
    </row>
    <row r="24" spans="1:8" ht="20.25">
      <c r="A24" s="186"/>
      <c r="B24" s="184"/>
      <c r="C24" s="184"/>
      <c r="D24" s="184"/>
      <c r="E24" s="184"/>
      <c r="F24" s="184"/>
      <c r="G24" s="184"/>
      <c r="H24" s="184"/>
    </row>
    <row r="25" spans="1:8" ht="20.25">
      <c r="A25" s="184"/>
      <c r="B25" s="184"/>
      <c r="C25" s="184"/>
      <c r="D25" s="184"/>
      <c r="E25" s="184"/>
      <c r="F25" s="184"/>
      <c r="G25" s="184"/>
      <c r="H25" s="184"/>
    </row>
    <row r="26" spans="1:8" ht="20.25">
      <c r="A26" s="184"/>
      <c r="B26" s="184"/>
      <c r="C26" s="184"/>
      <c r="D26" s="184"/>
      <c r="E26" s="186"/>
      <c r="F26" s="184"/>
      <c r="G26" s="184"/>
      <c r="H26" s="184"/>
    </row>
    <row r="27" spans="1:8" ht="20.25">
      <c r="A27" s="184"/>
      <c r="B27" s="184"/>
      <c r="C27" s="184"/>
      <c r="D27" s="184"/>
      <c r="E27" s="184"/>
      <c r="F27" s="184"/>
      <c r="G27" s="184"/>
      <c r="H27" s="184"/>
    </row>
    <row r="28" spans="1:8" ht="20.25">
      <c r="A28" s="184"/>
      <c r="B28" s="184"/>
      <c r="C28" s="184"/>
      <c r="D28" s="184"/>
      <c r="E28" s="184"/>
      <c r="F28" s="184"/>
      <c r="G28" s="184"/>
      <c r="H28" s="184"/>
    </row>
    <row r="29" spans="1:8" ht="20.25">
      <c r="A29" s="184"/>
      <c r="B29" s="184"/>
      <c r="C29" s="184"/>
      <c r="D29" s="184"/>
      <c r="E29" s="184"/>
      <c r="F29" s="184"/>
      <c r="G29" s="184"/>
      <c r="H29" s="184"/>
    </row>
    <row r="30" spans="1:8" ht="20.25">
      <c r="A30" s="184"/>
      <c r="B30" s="184"/>
      <c r="C30" s="184"/>
      <c r="D30" s="184"/>
      <c r="E30" s="184"/>
      <c r="F30" s="184"/>
      <c r="G30" s="184"/>
      <c r="H30" s="184"/>
    </row>
    <row r="31" spans="1:8" ht="20.25">
      <c r="A31" s="184"/>
      <c r="B31" s="184"/>
      <c r="C31" s="184"/>
      <c r="D31" s="184"/>
      <c r="E31" s="184"/>
      <c r="F31" s="184"/>
      <c r="G31" s="184"/>
      <c r="H31" s="184"/>
    </row>
    <row r="32" spans="1:8" ht="20.25">
      <c r="A32" s="184"/>
      <c r="B32" s="184"/>
      <c r="C32" s="184"/>
      <c r="D32" s="184"/>
      <c r="E32" s="184"/>
      <c r="F32" s="184"/>
      <c r="G32" s="184"/>
      <c r="H32" s="184"/>
    </row>
    <row r="33" spans="1:8" ht="20.25">
      <c r="A33" s="184"/>
      <c r="B33" s="184"/>
      <c r="C33" s="184"/>
      <c r="D33" s="184"/>
      <c r="E33" s="184"/>
      <c r="F33" s="184"/>
      <c r="G33" s="184"/>
      <c r="H33" s="184"/>
    </row>
    <row r="34" spans="1:8" ht="20.25">
      <c r="A34" s="184"/>
      <c r="B34" s="184"/>
      <c r="C34" s="184"/>
      <c r="D34" s="184"/>
      <c r="E34" s="184"/>
      <c r="F34" s="184"/>
      <c r="G34" s="184"/>
      <c r="H34" s="184"/>
    </row>
    <row r="35" spans="1:8" ht="20.25">
      <c r="A35" s="184"/>
      <c r="B35" s="184"/>
      <c r="C35" s="184"/>
      <c r="D35" s="184"/>
      <c r="E35" s="184"/>
      <c r="F35" s="184"/>
      <c r="G35" s="184"/>
      <c r="H35" s="184"/>
    </row>
    <row r="36" spans="1:8" ht="20.25">
      <c r="A36" s="184"/>
      <c r="B36" s="184"/>
      <c r="C36" s="184"/>
      <c r="D36" s="184"/>
      <c r="E36" s="184"/>
      <c r="F36" s="184"/>
      <c r="G36" s="184"/>
      <c r="H36" s="184"/>
    </row>
    <row r="37" spans="1:8" ht="20.25">
      <c r="A37" s="184"/>
      <c r="B37" s="184"/>
      <c r="C37" s="184"/>
      <c r="D37" s="184"/>
      <c r="E37" s="184"/>
      <c r="F37" s="184"/>
      <c r="G37" s="184"/>
      <c r="H37" s="184"/>
    </row>
    <row r="38" spans="1:8" ht="20.25">
      <c r="A38" s="184"/>
      <c r="B38" s="184"/>
      <c r="C38" s="184"/>
      <c r="D38" s="184"/>
      <c r="E38" s="184"/>
      <c r="F38" s="184"/>
      <c r="G38" s="184"/>
      <c r="H38" s="184"/>
    </row>
    <row r="39" spans="1:8" ht="20.25">
      <c r="A39" s="225"/>
      <c r="B39" s="184"/>
      <c r="C39" s="184"/>
      <c r="D39" s="184"/>
      <c r="E39" s="184"/>
      <c r="F39" s="184"/>
      <c r="G39" s="184"/>
      <c r="H39" s="184"/>
    </row>
    <row r="40" spans="1:8" ht="20.25">
      <c r="A40" s="225"/>
      <c r="B40" s="184"/>
      <c r="C40" s="184"/>
      <c r="D40" s="184"/>
      <c r="E40" s="184"/>
      <c r="F40" s="184"/>
      <c r="G40" s="184"/>
      <c r="H40" s="184"/>
    </row>
    <row r="41" spans="1:8" ht="20.25">
      <c r="A41" s="225"/>
      <c r="B41" s="184"/>
      <c r="C41" s="184"/>
      <c r="D41" s="184"/>
      <c r="E41" s="184"/>
      <c r="F41" s="184"/>
      <c r="G41" s="184"/>
      <c r="H41" s="184"/>
    </row>
    <row r="42" spans="1:8" ht="20.25">
      <c r="A42" s="225"/>
      <c r="B42" s="184"/>
      <c r="C42" s="184"/>
      <c r="D42" s="184"/>
      <c r="E42" s="184"/>
      <c r="F42" s="184"/>
      <c r="G42" s="184"/>
      <c r="H42" s="184"/>
    </row>
    <row r="43" spans="1:8" ht="20.25">
      <c r="A43" s="225"/>
      <c r="B43" s="184"/>
      <c r="C43" s="184"/>
      <c r="D43" s="184"/>
      <c r="E43" s="184"/>
      <c r="F43" s="184"/>
      <c r="G43" s="184"/>
      <c r="H43" s="184"/>
    </row>
    <row r="44" spans="1:8" ht="20.25">
      <c r="A44" s="225"/>
      <c r="B44" s="184"/>
      <c r="C44" s="184"/>
      <c r="D44" s="184"/>
      <c r="E44" s="184"/>
      <c r="F44" s="184"/>
      <c r="G44" s="184"/>
      <c r="H44" s="184"/>
    </row>
    <row r="45" spans="1:8" ht="20.25">
      <c r="A45" s="225"/>
      <c r="B45" s="184"/>
      <c r="C45" s="184"/>
      <c r="D45" s="184"/>
      <c r="E45" s="184"/>
      <c r="F45" s="184"/>
      <c r="G45" s="184"/>
      <c r="H45" s="184"/>
    </row>
    <row r="46" spans="1:8" ht="20.25">
      <c r="A46" s="225"/>
      <c r="B46" s="184"/>
      <c r="C46" s="184"/>
      <c r="D46" s="184"/>
      <c r="E46" s="184"/>
      <c r="F46" s="184"/>
      <c r="G46" s="184"/>
      <c r="H46" s="184"/>
    </row>
  </sheetData>
  <autoFilter ref="A1:H1" xr:uid="{00000000-0001-0000-0100-000000000000}"/>
  <phoneticPr fontId="62" type="noConversion"/>
  <pageMargins left="0.7" right="0.7" top="0.75" bottom="0.75" header="0.3" footer="0.3"/>
  <pageSetup paperSize="9" scale="31"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11:I45"/>
  <sheetViews>
    <sheetView workbookViewId="0">
      <selection activeCell="F11" sqref="F11:F44"/>
    </sheetView>
  </sheetViews>
  <sheetFormatPr defaultColWidth="9" defaultRowHeight="12.75"/>
  <cols>
    <col min="5" max="5" width="20.5703125" customWidth="1"/>
    <col min="6" max="6" width="21" customWidth="1"/>
    <col min="7" max="7" width="19.42578125" customWidth="1"/>
    <col min="8" max="8" width="16.28515625" customWidth="1"/>
    <col min="9" max="9" width="21" customWidth="1"/>
  </cols>
  <sheetData>
    <row r="11" spans="5:9">
      <c r="E11" t="s">
        <v>44</v>
      </c>
      <c r="F11" t="s">
        <v>34</v>
      </c>
      <c r="H11" t="s">
        <v>45</v>
      </c>
      <c r="I11" t="s">
        <v>46</v>
      </c>
    </row>
    <row r="12" spans="5:9">
      <c r="E12" t="s">
        <v>47</v>
      </c>
      <c r="F12" t="s">
        <v>48</v>
      </c>
      <c r="H12" t="s">
        <v>49</v>
      </c>
      <c r="I12" t="s">
        <v>50</v>
      </c>
    </row>
    <row r="13" spans="5:9">
      <c r="E13" t="s">
        <v>51</v>
      </c>
      <c r="F13" t="s">
        <v>39</v>
      </c>
      <c r="H13" t="s">
        <v>52</v>
      </c>
      <c r="I13" t="s">
        <v>53</v>
      </c>
    </row>
    <row r="14" spans="5:9">
      <c r="E14" t="s">
        <v>54</v>
      </c>
      <c r="F14" t="s">
        <v>55</v>
      </c>
      <c r="H14" t="s">
        <v>56</v>
      </c>
      <c r="I14" t="s">
        <v>57</v>
      </c>
    </row>
    <row r="15" spans="5:9">
      <c r="E15" t="s">
        <v>58</v>
      </c>
      <c r="F15" t="s">
        <v>59</v>
      </c>
      <c r="H15" t="s">
        <v>60</v>
      </c>
      <c r="I15" t="s">
        <v>61</v>
      </c>
    </row>
    <row r="16" spans="5:9">
      <c r="E16" t="s">
        <v>62</v>
      </c>
      <c r="F16" t="s">
        <v>63</v>
      </c>
      <c r="H16" t="s">
        <v>64</v>
      </c>
      <c r="I16" t="s">
        <v>65</v>
      </c>
    </row>
    <row r="17" spans="5:9">
      <c r="E17" t="s">
        <v>66</v>
      </c>
      <c r="F17" t="s">
        <v>67</v>
      </c>
      <c r="H17" t="s">
        <v>68</v>
      </c>
      <c r="I17" t="s">
        <v>69</v>
      </c>
    </row>
    <row r="18" spans="5:9">
      <c r="E18" t="s">
        <v>70</v>
      </c>
      <c r="F18" t="s">
        <v>71</v>
      </c>
      <c r="H18" t="s">
        <v>72</v>
      </c>
      <c r="I18" t="s">
        <v>73</v>
      </c>
    </row>
    <row r="19" spans="5:9">
      <c r="E19" t="s">
        <v>74</v>
      </c>
      <c r="F19" t="s">
        <v>75</v>
      </c>
      <c r="H19" t="s">
        <v>76</v>
      </c>
      <c r="I19" t="s">
        <v>77</v>
      </c>
    </row>
    <row r="20" spans="5:9">
      <c r="E20" t="s">
        <v>78</v>
      </c>
      <c r="F20" t="s">
        <v>46</v>
      </c>
      <c r="H20" t="s">
        <v>79</v>
      </c>
      <c r="I20" t="s">
        <v>80</v>
      </c>
    </row>
    <row r="21" spans="5:9">
      <c r="E21" t="s">
        <v>81</v>
      </c>
      <c r="F21" t="s">
        <v>82</v>
      </c>
      <c r="H21" t="s">
        <v>83</v>
      </c>
      <c r="I21" t="s">
        <v>84</v>
      </c>
    </row>
    <row r="22" spans="5:9">
      <c r="E22" t="s">
        <v>85</v>
      </c>
      <c r="F22" t="s">
        <v>65</v>
      </c>
      <c r="H22" t="s">
        <v>86</v>
      </c>
      <c r="I22" t="s">
        <v>35</v>
      </c>
    </row>
    <row r="23" spans="5:9">
      <c r="E23" t="s">
        <v>87</v>
      </c>
      <c r="F23" t="s">
        <v>61</v>
      </c>
      <c r="H23" t="s">
        <v>88</v>
      </c>
      <c r="I23" t="s">
        <v>37</v>
      </c>
    </row>
    <row r="24" spans="5:9">
      <c r="E24" t="s">
        <v>89</v>
      </c>
      <c r="F24" t="s">
        <v>90</v>
      </c>
      <c r="H24" t="s">
        <v>91</v>
      </c>
      <c r="I24" t="s">
        <v>36</v>
      </c>
    </row>
    <row r="25" spans="5:9">
      <c r="E25" t="s">
        <v>92</v>
      </c>
      <c r="F25" t="s">
        <v>93</v>
      </c>
      <c r="H25" t="s">
        <v>94</v>
      </c>
      <c r="I25" t="s">
        <v>37</v>
      </c>
    </row>
    <row r="26" spans="5:9">
      <c r="E26" t="s">
        <v>86</v>
      </c>
      <c r="F26" t="s">
        <v>35</v>
      </c>
      <c r="H26" t="s">
        <v>95</v>
      </c>
      <c r="I26" t="s">
        <v>96</v>
      </c>
    </row>
    <row r="27" spans="5:9">
      <c r="E27" t="s">
        <v>97</v>
      </c>
      <c r="F27" t="s">
        <v>41</v>
      </c>
      <c r="H27" t="s">
        <v>98</v>
      </c>
      <c r="I27" t="s">
        <v>99</v>
      </c>
    </row>
    <row r="28" spans="5:9">
      <c r="E28" t="s">
        <v>100</v>
      </c>
      <c r="F28" t="s">
        <v>38</v>
      </c>
      <c r="H28" t="s">
        <v>100</v>
      </c>
      <c r="I28" t="s">
        <v>38</v>
      </c>
    </row>
    <row r="29" spans="5:9">
      <c r="E29" t="s">
        <v>101</v>
      </c>
      <c r="F29" t="s">
        <v>42</v>
      </c>
      <c r="H29" t="s">
        <v>102</v>
      </c>
      <c r="I29" t="s">
        <v>103</v>
      </c>
    </row>
    <row r="30" spans="5:9">
      <c r="E30" t="s">
        <v>104</v>
      </c>
      <c r="F30" t="s">
        <v>42</v>
      </c>
    </row>
    <row r="31" spans="5:9">
      <c r="E31" t="s">
        <v>105</v>
      </c>
      <c r="F31" t="s">
        <v>106</v>
      </c>
      <c r="H31" t="s">
        <v>107</v>
      </c>
      <c r="I31" t="s">
        <v>108</v>
      </c>
    </row>
    <row r="32" spans="5:9">
      <c r="E32" t="s">
        <v>109</v>
      </c>
      <c r="F32" t="s">
        <v>110</v>
      </c>
      <c r="H32" s="164" t="s">
        <v>111</v>
      </c>
      <c r="I32" t="s">
        <v>39</v>
      </c>
    </row>
    <row r="33" spans="5:9">
      <c r="E33" t="s">
        <v>112</v>
      </c>
      <c r="F33" t="s">
        <v>113</v>
      </c>
      <c r="H33" t="s">
        <v>114</v>
      </c>
      <c r="I33" t="s">
        <v>115</v>
      </c>
    </row>
    <row r="34" spans="5:9">
      <c r="E34" t="s">
        <v>116</v>
      </c>
      <c r="F34" t="s">
        <v>117</v>
      </c>
      <c r="H34" t="s">
        <v>118</v>
      </c>
      <c r="I34" t="s">
        <v>119</v>
      </c>
    </row>
    <row r="35" spans="5:9">
      <c r="E35" t="s">
        <v>120</v>
      </c>
      <c r="F35" t="s">
        <v>121</v>
      </c>
      <c r="H35" t="s">
        <v>122</v>
      </c>
      <c r="I35" t="s">
        <v>123</v>
      </c>
    </row>
    <row r="36" spans="5:9">
      <c r="E36" t="s">
        <v>124</v>
      </c>
      <c r="F36" t="s">
        <v>125</v>
      </c>
      <c r="H36" t="s">
        <v>126</v>
      </c>
      <c r="I36" t="s">
        <v>40</v>
      </c>
    </row>
    <row r="37" spans="5:9">
      <c r="E37" t="s">
        <v>127</v>
      </c>
      <c r="F37" t="s">
        <v>128</v>
      </c>
      <c r="H37" t="s">
        <v>62</v>
      </c>
      <c r="I37" t="s">
        <v>63</v>
      </c>
    </row>
    <row r="38" spans="5:9">
      <c r="E38" t="s">
        <v>129</v>
      </c>
      <c r="F38" t="s">
        <v>130</v>
      </c>
      <c r="H38" t="s">
        <v>131</v>
      </c>
      <c r="I38" t="s">
        <v>132</v>
      </c>
    </row>
    <row r="39" spans="5:9">
      <c r="E39" t="s">
        <v>133</v>
      </c>
      <c r="F39" t="s">
        <v>134</v>
      </c>
      <c r="H39" t="s">
        <v>135</v>
      </c>
      <c r="I39" t="s">
        <v>136</v>
      </c>
    </row>
    <row r="40" spans="5:9">
      <c r="H40" t="s">
        <v>137</v>
      </c>
      <c r="I40" t="s">
        <v>42</v>
      </c>
    </row>
    <row r="41" spans="5:9">
      <c r="E41" t="s">
        <v>138</v>
      </c>
      <c r="F41" t="s">
        <v>139</v>
      </c>
      <c r="H41" t="s">
        <v>140</v>
      </c>
      <c r="I41" t="s">
        <v>141</v>
      </c>
    </row>
    <row r="42" spans="5:9">
      <c r="E42" t="s">
        <v>142</v>
      </c>
      <c r="F42" t="s">
        <v>143</v>
      </c>
      <c r="H42" t="s">
        <v>144</v>
      </c>
      <c r="I42" t="s">
        <v>145</v>
      </c>
    </row>
    <row r="43" spans="5:9">
      <c r="E43" t="s">
        <v>146</v>
      </c>
      <c r="F43" t="s">
        <v>147</v>
      </c>
    </row>
    <row r="44" spans="5:9">
      <c r="E44" t="s">
        <v>148</v>
      </c>
      <c r="F44" t="s">
        <v>149</v>
      </c>
    </row>
    <row r="45" spans="5:9">
      <c r="E45" t="s">
        <v>150</v>
      </c>
      <c r="F45" t="s">
        <v>151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5:U51"/>
  <sheetViews>
    <sheetView topLeftCell="D12" zoomScale="85" zoomScaleNormal="85" workbookViewId="0">
      <selection activeCell="I31" sqref="I31"/>
    </sheetView>
  </sheetViews>
  <sheetFormatPr defaultColWidth="9" defaultRowHeight="12.75"/>
  <cols>
    <col min="5" max="5" width="29.5703125" customWidth="1"/>
    <col min="7" max="7" width="31.140625" customWidth="1"/>
    <col min="9" max="9" width="37.140625" customWidth="1"/>
    <col min="13" max="13" width="29.5703125" customWidth="1"/>
    <col min="21" max="21" width="24.7109375" customWidth="1"/>
  </cols>
  <sheetData>
    <row r="5" spans="5:21" ht="20.25">
      <c r="H5" s="77"/>
    </row>
    <row r="7" spans="5:21" ht="18.75">
      <c r="E7" s="78" t="s">
        <v>62</v>
      </c>
      <c r="F7" s="79"/>
      <c r="G7" s="78" t="s">
        <v>63</v>
      </c>
    </row>
    <row r="8" spans="5:21" ht="18.75">
      <c r="E8" s="52" t="s">
        <v>226</v>
      </c>
      <c r="F8" s="79"/>
      <c r="G8" s="78" t="s">
        <v>227</v>
      </c>
      <c r="M8" s="52"/>
      <c r="N8" s="83"/>
    </row>
    <row r="9" spans="5:21" ht="18.75">
      <c r="E9" s="52" t="s">
        <v>228</v>
      </c>
      <c r="F9" s="79"/>
      <c r="G9" s="78" t="s">
        <v>229</v>
      </c>
      <c r="L9" s="84"/>
      <c r="M9" s="52"/>
      <c r="N9" s="83"/>
    </row>
    <row r="10" spans="5:21" ht="18.75">
      <c r="E10" s="52" t="s">
        <v>230</v>
      </c>
      <c r="F10" s="79"/>
      <c r="G10" s="78" t="s">
        <v>231</v>
      </c>
      <c r="L10" s="84"/>
      <c r="M10" s="52"/>
      <c r="N10" s="83"/>
    </row>
    <row r="11" spans="5:21" ht="18.75">
      <c r="E11" s="53" t="s">
        <v>232</v>
      </c>
      <c r="F11" s="79"/>
      <c r="G11" s="78" t="s">
        <v>233</v>
      </c>
      <c r="L11" s="84"/>
      <c r="M11" s="52"/>
      <c r="N11" s="83"/>
    </row>
    <row r="12" spans="5:21" ht="18.75">
      <c r="E12" s="52" t="s">
        <v>234</v>
      </c>
      <c r="F12" s="79"/>
      <c r="G12" s="78" t="s">
        <v>235</v>
      </c>
      <c r="L12" s="84"/>
      <c r="M12" s="52"/>
      <c r="N12" s="83"/>
    </row>
    <row r="13" spans="5:21" ht="18.75">
      <c r="E13" s="54" t="s">
        <v>78</v>
      </c>
      <c r="F13" s="79"/>
      <c r="G13" s="78" t="s">
        <v>46</v>
      </c>
      <c r="L13" s="84"/>
      <c r="M13" s="52"/>
      <c r="N13" s="83"/>
    </row>
    <row r="14" spans="5:21" ht="18.75">
      <c r="E14" s="54" t="s">
        <v>85</v>
      </c>
      <c r="F14" s="79"/>
      <c r="G14" s="78" t="s">
        <v>65</v>
      </c>
      <c r="L14" s="84"/>
      <c r="M14" s="52"/>
      <c r="N14" s="83"/>
      <c r="U14" s="85" t="s">
        <v>227</v>
      </c>
    </row>
    <row r="15" spans="5:21" ht="18.75">
      <c r="E15" s="54" t="s">
        <v>87</v>
      </c>
      <c r="F15" s="79"/>
      <c r="G15" s="78" t="s">
        <v>61</v>
      </c>
      <c r="L15" s="84"/>
      <c r="M15" s="54"/>
      <c r="N15" s="83"/>
      <c r="U15" s="85" t="s">
        <v>229</v>
      </c>
    </row>
    <row r="16" spans="5:21" ht="18.75">
      <c r="E16" s="55" t="s">
        <v>68</v>
      </c>
      <c r="F16" s="79"/>
      <c r="G16" s="78" t="s">
        <v>236</v>
      </c>
      <c r="L16" s="84"/>
      <c r="M16" s="54"/>
      <c r="N16" s="83"/>
      <c r="U16" s="85" t="s">
        <v>233</v>
      </c>
    </row>
    <row r="17" spans="5:21" ht="18.75">
      <c r="E17" s="54" t="s">
        <v>72</v>
      </c>
      <c r="F17" s="79"/>
      <c r="G17" s="78" t="s">
        <v>33</v>
      </c>
      <c r="L17" s="84"/>
      <c r="M17" s="54"/>
      <c r="N17" s="83"/>
      <c r="U17" s="85" t="s">
        <v>231</v>
      </c>
    </row>
    <row r="18" spans="5:21" ht="18.75">
      <c r="E18" s="80" t="s">
        <v>237</v>
      </c>
      <c r="F18" s="79"/>
      <c r="G18" s="78" t="s">
        <v>238</v>
      </c>
      <c r="L18" s="84"/>
      <c r="M18" s="54"/>
      <c r="N18" s="83"/>
      <c r="U18" s="85" t="s">
        <v>239</v>
      </c>
    </row>
    <row r="19" spans="5:21" ht="18.75">
      <c r="E19" s="54" t="s">
        <v>240</v>
      </c>
      <c r="F19" s="79"/>
      <c r="G19" s="78" t="s">
        <v>241</v>
      </c>
      <c r="L19" s="84"/>
      <c r="M19" s="55"/>
      <c r="N19" s="83"/>
      <c r="U19" s="85" t="s">
        <v>235</v>
      </c>
    </row>
    <row r="20" spans="5:21" ht="18.75">
      <c r="E20" s="54" t="s">
        <v>242</v>
      </c>
      <c r="F20" s="79"/>
      <c r="G20" s="78" t="s">
        <v>243</v>
      </c>
      <c r="L20" s="84"/>
      <c r="M20" s="54"/>
      <c r="N20" s="83"/>
      <c r="U20" s="85" t="s">
        <v>244</v>
      </c>
    </row>
    <row r="21" spans="5:21" ht="18.75">
      <c r="E21" s="54" t="s">
        <v>245</v>
      </c>
      <c r="F21" s="79"/>
      <c r="G21" s="78" t="s">
        <v>246</v>
      </c>
      <c r="L21" s="84"/>
      <c r="M21" s="54"/>
      <c r="N21" s="83"/>
      <c r="U21" s="85" t="s">
        <v>243</v>
      </c>
    </row>
    <row r="22" spans="5:21" ht="18.75">
      <c r="E22" s="55" t="s">
        <v>95</v>
      </c>
      <c r="F22" s="79"/>
      <c r="G22" s="78" t="s">
        <v>247</v>
      </c>
      <c r="L22" s="84"/>
      <c r="M22" s="54"/>
      <c r="N22" s="83"/>
      <c r="U22" s="85" t="s">
        <v>246</v>
      </c>
    </row>
    <row r="23" spans="5:21" ht="18.75">
      <c r="E23" s="54" t="s">
        <v>248</v>
      </c>
      <c r="F23" s="79"/>
      <c r="G23" s="78" t="s">
        <v>249</v>
      </c>
      <c r="L23" s="84"/>
      <c r="M23" s="55"/>
      <c r="N23" s="83"/>
      <c r="U23" s="85" t="s">
        <v>250</v>
      </c>
    </row>
    <row r="24" spans="5:21" ht="18.75">
      <c r="E24" s="55" t="s">
        <v>98</v>
      </c>
      <c r="F24" s="79"/>
      <c r="G24" s="78" t="s">
        <v>99</v>
      </c>
      <c r="L24" s="84"/>
      <c r="M24" s="54"/>
      <c r="N24" s="83"/>
      <c r="U24" s="85" t="s">
        <v>251</v>
      </c>
    </row>
    <row r="25" spans="5:21" ht="18.75">
      <c r="E25" s="54" t="s">
        <v>100</v>
      </c>
      <c r="F25" s="79"/>
      <c r="G25" s="78" t="s">
        <v>38</v>
      </c>
      <c r="L25" s="84"/>
      <c r="M25" s="55"/>
      <c r="N25" s="83"/>
    </row>
    <row r="26" spans="5:21" ht="18.75">
      <c r="E26" s="55" t="s">
        <v>252</v>
      </c>
      <c r="F26" s="79"/>
      <c r="G26" s="78" t="s">
        <v>253</v>
      </c>
      <c r="L26" s="84"/>
      <c r="M26" s="55"/>
      <c r="N26" s="83"/>
    </row>
    <row r="27" spans="5:21" ht="18.75">
      <c r="E27" s="55" t="s">
        <v>254</v>
      </c>
      <c r="F27" s="79"/>
      <c r="G27" s="78" t="s">
        <v>250</v>
      </c>
      <c r="L27" s="84"/>
      <c r="M27" s="55"/>
      <c r="N27" s="83"/>
    </row>
    <row r="28" spans="5:21" ht="18.75">
      <c r="E28" s="54" t="s">
        <v>255</v>
      </c>
      <c r="F28" s="79"/>
      <c r="G28" s="78" t="s">
        <v>251</v>
      </c>
      <c r="L28" s="84"/>
      <c r="M28" s="55"/>
      <c r="N28" s="83"/>
    </row>
    <row r="29" spans="5:21" ht="18.75">
      <c r="E29" s="54" t="s">
        <v>256</v>
      </c>
      <c r="F29" s="79"/>
      <c r="G29" s="78" t="s">
        <v>257</v>
      </c>
      <c r="N29" s="83"/>
    </row>
    <row r="30" spans="5:21" ht="18.75">
      <c r="E30" s="81" t="s">
        <v>258</v>
      </c>
      <c r="F30" s="79"/>
      <c r="G30" s="78" t="s">
        <v>259</v>
      </c>
    </row>
    <row r="31" spans="5:21" ht="18.75">
      <c r="E31" s="78" t="s">
        <v>260</v>
      </c>
      <c r="F31" s="79"/>
      <c r="G31" s="78" t="s">
        <v>121</v>
      </c>
    </row>
    <row r="32" spans="5:21" ht="18.75">
      <c r="E32" s="55" t="s">
        <v>261</v>
      </c>
      <c r="F32" s="79"/>
      <c r="G32" s="78" t="s">
        <v>262</v>
      </c>
    </row>
    <row r="33" spans="5:7" ht="18.75">
      <c r="E33" s="55" t="s">
        <v>263</v>
      </c>
      <c r="F33" s="79"/>
      <c r="G33" s="78" t="s">
        <v>264</v>
      </c>
    </row>
    <row r="34" spans="5:7" ht="18.75">
      <c r="E34" s="55" t="s">
        <v>265</v>
      </c>
      <c r="F34" s="79"/>
      <c r="G34" s="78" t="s">
        <v>266</v>
      </c>
    </row>
    <row r="35" spans="5:7" ht="18.75">
      <c r="E35" s="55" t="s">
        <v>267</v>
      </c>
      <c r="F35" s="79"/>
      <c r="G35" s="78" t="s">
        <v>268</v>
      </c>
    </row>
    <row r="36" spans="5:7" ht="18.75">
      <c r="E36" s="55" t="s">
        <v>269</v>
      </c>
      <c r="F36" s="79"/>
      <c r="G36" s="78" t="s">
        <v>270</v>
      </c>
    </row>
    <row r="37" spans="5:7" ht="18.75">
      <c r="E37" s="55" t="s">
        <v>271</v>
      </c>
      <c r="F37" s="79"/>
      <c r="G37" s="78" t="s">
        <v>272</v>
      </c>
    </row>
    <row r="38" spans="5:7" ht="18.75">
      <c r="E38" s="82" t="s">
        <v>273</v>
      </c>
      <c r="F38" s="79"/>
      <c r="G38" s="78" t="s">
        <v>274</v>
      </c>
    </row>
    <row r="39" spans="5:7" ht="18.75">
      <c r="E39" s="78"/>
      <c r="F39" s="78"/>
      <c r="G39" s="78"/>
    </row>
    <row r="40" spans="5:7" ht="18.75">
      <c r="E40" s="78"/>
      <c r="F40" s="78"/>
      <c r="G40" s="78"/>
    </row>
    <row r="41" spans="5:7" ht="18.75" customHeight="1">
      <c r="E41" s="78"/>
      <c r="F41" s="78"/>
      <c r="G41" s="78"/>
    </row>
    <row r="42" spans="5:7" ht="18.75">
      <c r="E42" s="78"/>
      <c r="F42" s="78"/>
      <c r="G42" s="78"/>
    </row>
    <row r="43" spans="5:7" ht="21" customHeight="1">
      <c r="E43" s="78"/>
      <c r="F43" s="78"/>
      <c r="G43" s="78"/>
    </row>
    <row r="44" spans="5:7" ht="18.75">
      <c r="E44" s="78"/>
      <c r="F44" s="78"/>
      <c r="G44" s="78"/>
    </row>
    <row r="45" spans="5:7" ht="18.75">
      <c r="E45" s="78"/>
      <c r="F45" s="78"/>
    </row>
    <row r="46" spans="5:7" ht="18.75">
      <c r="E46" s="78"/>
      <c r="F46" s="78"/>
    </row>
    <row r="47" spans="5:7" ht="18.75">
      <c r="E47" s="78"/>
      <c r="F47" s="78"/>
    </row>
    <row r="48" spans="5:7" ht="18.75">
      <c r="E48" s="78"/>
      <c r="F48" s="78"/>
    </row>
    <row r="49" spans="5:7" ht="18.75">
      <c r="E49" s="78"/>
      <c r="F49" s="78"/>
    </row>
    <row r="50" spans="5:7" ht="18.75">
      <c r="E50" s="78"/>
      <c r="F50" s="78"/>
    </row>
    <row r="51" spans="5:7" ht="18.75">
      <c r="E51" s="78"/>
      <c r="F51" s="78"/>
      <c r="G51" s="78"/>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Heading_ids!$A$4:$A$46</xm:f>
          </x14:formula1>
          <xm:sqref>G7:G29 G31:G44 I7:I45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BB1885"/>
  <sheetViews>
    <sheetView tabSelected="1" topLeftCell="F1" zoomScale="70" zoomScaleNormal="70" workbookViewId="0">
      <selection activeCell="AB18" sqref="AB18"/>
    </sheetView>
  </sheetViews>
  <sheetFormatPr defaultColWidth="9.140625" defaultRowHeight="15"/>
  <cols>
    <col min="1" max="1" width="32.42578125" style="87" hidden="1" customWidth="1"/>
    <col min="2" max="2" width="3" style="87" customWidth="1"/>
    <col min="3" max="3" width="43.7109375" style="87" customWidth="1"/>
    <col min="4" max="4" width="33" style="87" customWidth="1"/>
    <col min="5" max="5" width="12.5703125" style="87" customWidth="1"/>
    <col min="6" max="6" width="9.7109375" style="87" customWidth="1"/>
    <col min="7" max="7" width="11.28515625" style="87" customWidth="1"/>
    <col min="8" max="9" width="12.42578125" style="88" customWidth="1"/>
    <col min="10" max="10" width="12.7109375" style="88" customWidth="1"/>
    <col min="11" max="11" width="15.7109375" style="88" customWidth="1"/>
    <col min="12" max="12" width="11" style="89" customWidth="1"/>
    <col min="13" max="13" width="11.140625" style="88" customWidth="1"/>
    <col min="14" max="14" width="11.5703125" style="183" customWidth="1"/>
    <col min="15" max="15" width="14.42578125" style="88" customWidth="1"/>
    <col min="16" max="16" width="11.85546875" style="88" customWidth="1"/>
    <col min="17" max="18" width="11.28515625" style="88" customWidth="1"/>
    <col min="19" max="19" width="13.5703125" style="88" customWidth="1"/>
    <col min="20" max="20" width="11.7109375" style="88" customWidth="1"/>
    <col min="21" max="21" width="13" style="88" customWidth="1"/>
    <col min="22" max="22" width="13.85546875" style="88" customWidth="1"/>
    <col min="23" max="23" width="23.85546875" style="88" customWidth="1"/>
    <col min="24" max="24" width="11.140625" style="88" customWidth="1"/>
    <col min="25" max="25" width="10.85546875" style="88" customWidth="1"/>
    <col min="26" max="26" width="10.42578125" style="88" customWidth="1"/>
    <col min="27" max="27" width="14.28515625" style="88" bestFit="1" customWidth="1"/>
    <col min="28" max="28" width="42.28515625" style="88" customWidth="1"/>
    <col min="29" max="29" width="34.42578125" style="88" hidden="1" customWidth="1"/>
    <col min="30" max="30" width="30.28515625" style="87" hidden="1" customWidth="1"/>
    <col min="31" max="31" width="19.42578125" style="87" hidden="1" customWidth="1"/>
    <col min="32" max="32" width="11.7109375" style="87" hidden="1" customWidth="1"/>
    <col min="33" max="33" width="8.85546875" style="87" hidden="1" customWidth="1"/>
    <col min="34" max="34" width="7.42578125" style="87" hidden="1" customWidth="1"/>
    <col min="35" max="35" width="9.28515625" style="88" hidden="1" customWidth="1"/>
    <col min="36" max="36" width="42.42578125" style="87" hidden="1" customWidth="1"/>
    <col min="37" max="37" width="12.42578125" style="87" hidden="1" customWidth="1"/>
    <col min="38" max="38" width="12" style="87" hidden="1" customWidth="1"/>
    <col min="39" max="39" width="8.85546875" style="87" hidden="1" customWidth="1"/>
    <col min="40" max="40" width="7.42578125" style="87" hidden="1" customWidth="1"/>
    <col min="41" max="49" width="9.28515625" style="87" hidden="1" customWidth="1"/>
    <col min="50" max="50" width="9.28515625" style="87" customWidth="1"/>
    <col min="51" max="51" width="10.140625" style="87" customWidth="1"/>
    <col min="52" max="75" width="9.28515625" style="87" customWidth="1"/>
    <col min="76" max="16384" width="9.140625" style="87"/>
  </cols>
  <sheetData>
    <row r="1" spans="2:52" ht="15.75" customHeight="1" thickBot="1">
      <c r="L1" s="103"/>
      <c r="M1" s="103"/>
      <c r="N1" s="103"/>
      <c r="AH1" s="88"/>
      <c r="AI1" s="87"/>
    </row>
    <row r="2" spans="2:52" ht="22.5" customHeight="1">
      <c r="B2" s="90"/>
      <c r="C2" s="282"/>
      <c r="D2" s="91"/>
      <c r="E2" s="320" t="s">
        <v>486</v>
      </c>
      <c r="F2" s="320"/>
      <c r="G2" s="320"/>
      <c r="H2" s="320"/>
      <c r="I2" s="320"/>
      <c r="J2" s="320"/>
      <c r="K2" s="320"/>
      <c r="L2" s="258"/>
      <c r="M2" s="258"/>
      <c r="N2" s="258"/>
      <c r="O2" s="109"/>
      <c r="P2" s="110"/>
      <c r="Q2" s="110"/>
      <c r="R2" s="110"/>
      <c r="S2" s="111"/>
      <c r="T2" s="111"/>
      <c r="U2" s="111"/>
      <c r="V2" s="111"/>
      <c r="W2" s="111"/>
      <c r="X2" s="111"/>
      <c r="Y2" s="111"/>
      <c r="Z2" s="111"/>
      <c r="AA2" s="111"/>
      <c r="AB2" s="118"/>
      <c r="AC2" s="119"/>
      <c r="AH2" s="119"/>
      <c r="AI2" s="87"/>
    </row>
    <row r="3" spans="2:52" ht="22.5" customHeight="1">
      <c r="B3" s="92"/>
      <c r="C3" s="93"/>
      <c r="D3" s="90"/>
      <c r="E3" s="321"/>
      <c r="F3" s="321"/>
      <c r="G3" s="321"/>
      <c r="H3" s="321"/>
      <c r="I3" s="321"/>
      <c r="J3" s="321"/>
      <c r="K3" s="321"/>
      <c r="L3" s="103"/>
      <c r="M3" s="259"/>
      <c r="N3" s="103"/>
      <c r="O3" s="260"/>
      <c r="Q3" s="103"/>
      <c r="R3" s="261"/>
      <c r="T3" s="103"/>
      <c r="U3" s="103"/>
      <c r="V3" s="103"/>
      <c r="W3" s="103" t="s">
        <v>154</v>
      </c>
      <c r="X3" s="103"/>
      <c r="Y3" s="103"/>
      <c r="Z3" s="103"/>
      <c r="AA3" s="103"/>
      <c r="AB3" s="120" t="s">
        <v>155</v>
      </c>
      <c r="AC3" s="121"/>
      <c r="AH3" s="121"/>
      <c r="AI3" s="87"/>
    </row>
    <row r="4" spans="2:52" ht="22.5" customHeight="1">
      <c r="B4" s="92"/>
      <c r="C4" s="262"/>
      <c r="D4"/>
      <c r="E4" s="321"/>
      <c r="F4" s="321"/>
      <c r="G4" s="321"/>
      <c r="H4" s="321"/>
      <c r="I4" s="321"/>
      <c r="J4" s="321"/>
      <c r="K4" s="321"/>
      <c r="L4" s="103"/>
      <c r="M4" s="103"/>
      <c r="N4" s="103"/>
      <c r="O4" s="103"/>
      <c r="Q4" s="103"/>
      <c r="R4" s="261"/>
      <c r="T4" s="103"/>
      <c r="U4" s="103"/>
      <c r="V4" s="103"/>
      <c r="W4" s="103" t="s">
        <v>156</v>
      </c>
      <c r="X4" s="103"/>
      <c r="Y4" s="103"/>
      <c r="Z4" s="103"/>
      <c r="AA4" s="103"/>
      <c r="AB4" s="120">
        <v>46140</v>
      </c>
      <c r="AC4" s="121"/>
      <c r="AH4" s="121"/>
      <c r="AI4" s="87"/>
    </row>
    <row r="5" spans="2:52" ht="22.5" customHeight="1">
      <c r="B5" s="92"/>
      <c r="C5" s="93"/>
      <c r="D5" s="90"/>
      <c r="E5" s="321"/>
      <c r="F5" s="321"/>
      <c r="G5" s="321"/>
      <c r="H5" s="321"/>
      <c r="I5" s="321"/>
      <c r="J5" s="321"/>
      <c r="K5" s="321"/>
      <c r="L5" s="103"/>
      <c r="M5" s="103"/>
      <c r="N5" s="103"/>
      <c r="O5" s="103"/>
      <c r="Q5" s="103"/>
      <c r="R5" s="261"/>
      <c r="T5" s="103"/>
      <c r="U5" s="103"/>
      <c r="V5" s="103"/>
      <c r="W5" s="103" t="s">
        <v>157</v>
      </c>
      <c r="X5" s="103"/>
      <c r="Y5" s="103"/>
      <c r="Z5" s="103"/>
      <c r="AA5" s="103"/>
      <c r="AB5" s="120">
        <v>46171</v>
      </c>
      <c r="AC5" s="121"/>
      <c r="AH5" s="121"/>
      <c r="AI5" s="87"/>
    </row>
    <row r="6" spans="2:52" ht="22.5" customHeight="1">
      <c r="B6" s="94"/>
      <c r="C6" s="95"/>
      <c r="D6" s="263"/>
      <c r="E6" s="321"/>
      <c r="F6" s="321"/>
      <c r="G6" s="321"/>
      <c r="H6" s="321"/>
      <c r="I6" s="321"/>
      <c r="J6" s="321"/>
      <c r="K6" s="321"/>
      <c r="L6" s="103"/>
      <c r="M6" s="103"/>
      <c r="N6" s="103"/>
      <c r="O6" s="103"/>
      <c r="Q6" s="103"/>
      <c r="R6" s="261"/>
      <c r="T6" s="103"/>
      <c r="U6" s="103"/>
      <c r="V6" s="103"/>
      <c r="W6" s="103" t="s">
        <v>158</v>
      </c>
      <c r="X6" s="103"/>
      <c r="Y6" s="103"/>
      <c r="Z6" s="103"/>
      <c r="AA6" s="103"/>
      <c r="AB6" s="120" t="s">
        <v>514</v>
      </c>
      <c r="AC6" s="121"/>
      <c r="AH6" s="121"/>
      <c r="AI6" s="87"/>
    </row>
    <row r="7" spans="2:52" ht="22.5" customHeight="1" thickBot="1">
      <c r="B7" s="92"/>
      <c r="C7" s="95"/>
      <c r="D7" s="263"/>
      <c r="E7" s="263"/>
      <c r="F7" s="263"/>
      <c r="G7" s="263"/>
      <c r="H7" s="263"/>
      <c r="I7" s="263"/>
      <c r="J7" s="264"/>
      <c r="K7" s="264"/>
      <c r="L7" s="103"/>
      <c r="M7" s="103"/>
      <c r="N7" s="103"/>
      <c r="O7" s="103"/>
      <c r="Q7" s="103"/>
      <c r="R7" s="261"/>
      <c r="T7" s="103"/>
      <c r="U7" s="103"/>
      <c r="V7" s="103"/>
      <c r="W7" s="103" t="s">
        <v>159</v>
      </c>
      <c r="X7" s="103"/>
      <c r="Y7" s="103"/>
      <c r="Z7" s="103"/>
      <c r="AA7" s="103"/>
      <c r="AB7" s="182">
        <v>46171</v>
      </c>
      <c r="AC7" s="121"/>
      <c r="AH7" s="121"/>
      <c r="AI7" s="87"/>
    </row>
    <row r="8" spans="2:52" ht="22.5" customHeight="1">
      <c r="C8" s="314" t="s">
        <v>491</v>
      </c>
      <c r="D8" s="316" t="s">
        <v>160</v>
      </c>
      <c r="E8" s="307" t="s">
        <v>161</v>
      </c>
      <c r="F8" s="307" t="s">
        <v>162</v>
      </c>
      <c r="G8" s="307" t="s">
        <v>163</v>
      </c>
      <c r="H8" s="307" t="s">
        <v>164</v>
      </c>
      <c r="I8" s="323" t="s">
        <v>165</v>
      </c>
      <c r="J8" s="307" t="s">
        <v>166</v>
      </c>
      <c r="K8" s="307" t="s">
        <v>167</v>
      </c>
      <c r="L8" s="307" t="s">
        <v>168</v>
      </c>
      <c r="M8" s="307" t="s">
        <v>169</v>
      </c>
      <c r="N8" s="307" t="s">
        <v>170</v>
      </c>
      <c r="O8" s="307" t="s">
        <v>171</v>
      </c>
      <c r="P8" s="307" t="s">
        <v>172</v>
      </c>
      <c r="Q8" s="307" t="s">
        <v>173</v>
      </c>
      <c r="R8" s="307" t="s">
        <v>174</v>
      </c>
      <c r="S8" s="307" t="s">
        <v>175</v>
      </c>
      <c r="T8" s="307" t="s">
        <v>176</v>
      </c>
      <c r="U8" s="255">
        <v>0.1</v>
      </c>
      <c r="V8" s="307" t="s">
        <v>493</v>
      </c>
      <c r="W8" s="318" t="s">
        <v>177</v>
      </c>
      <c r="X8" s="311" t="s">
        <v>499</v>
      </c>
      <c r="Y8" s="311" t="s">
        <v>500</v>
      </c>
      <c r="Z8" s="311" t="s">
        <v>501</v>
      </c>
      <c r="AA8" s="311" t="s">
        <v>502</v>
      </c>
      <c r="AB8" s="311" t="s">
        <v>178</v>
      </c>
      <c r="AC8" s="122"/>
      <c r="AH8" s="313"/>
      <c r="AI8" s="87"/>
      <c r="AX8" s="310"/>
      <c r="AY8" s="310"/>
      <c r="AZ8" s="310"/>
    </row>
    <row r="9" spans="2:52" ht="22.5" customHeight="1" thickBot="1">
      <c r="C9" s="315"/>
      <c r="D9" s="317"/>
      <c r="E9" s="308"/>
      <c r="F9" s="308"/>
      <c r="G9" s="308"/>
      <c r="H9" s="308"/>
      <c r="I9" s="324"/>
      <c r="J9" s="308"/>
      <c r="K9" s="308"/>
      <c r="L9" s="308"/>
      <c r="M9" s="308"/>
      <c r="N9" s="308"/>
      <c r="O9" s="308"/>
      <c r="P9" s="308"/>
      <c r="Q9" s="308" t="s">
        <v>179</v>
      </c>
      <c r="R9" s="308" t="s">
        <v>179</v>
      </c>
      <c r="S9" s="308"/>
      <c r="T9" s="308" t="s">
        <v>179</v>
      </c>
      <c r="U9" s="254" t="s">
        <v>179</v>
      </c>
      <c r="V9" s="308" t="s">
        <v>179</v>
      </c>
      <c r="W9" s="319" t="s">
        <v>179</v>
      </c>
      <c r="X9" s="312"/>
      <c r="Y9" s="312"/>
      <c r="Z9" s="312"/>
      <c r="AA9" s="312"/>
      <c r="AB9" s="312"/>
      <c r="AC9" s="122"/>
      <c r="AH9" s="313"/>
      <c r="AI9" s="87"/>
      <c r="AX9" s="310"/>
      <c r="AY9" s="310"/>
      <c r="AZ9" s="310"/>
    </row>
    <row r="10" spans="2:52" ht="22.5" customHeight="1">
      <c r="B10" s="96"/>
      <c r="C10" s="296" t="s">
        <v>494</v>
      </c>
      <c r="D10" s="97" t="str">
        <f>IF(C10="",0,VLOOKUP(C10,Heading_ids!$A$4:$H$46,2,FALSE))</f>
        <v>5.5mW x 5.8mH - RS</v>
      </c>
      <c r="E10" s="97" t="str">
        <f>IF(C10="",0,VLOOKUP(C10,Heading_ids!$A$4:$G$46,6,FALSE))</f>
        <v>Waste</v>
      </c>
      <c r="F10" s="97" t="str">
        <f>IF(C10="",0,VLOOKUP(C10,Heading_ids!$A$4:$G$46,5,FALSE))</f>
        <v>GSS_01</v>
      </c>
      <c r="G10" s="97" t="str">
        <f>IF(C10="",0,VLOOKUP(C10,Heading_ids!$A$4:$G$46,7,FALSE))</f>
        <v>CAP</v>
      </c>
      <c r="H10" s="97">
        <f>IF(D10="",0,VLOOKUP(D10,Heading_profile!arch_profile,3,FALSE))</f>
        <v>31.12</v>
      </c>
      <c r="I10" s="297">
        <v>75.153999999999996</v>
      </c>
      <c r="J10" s="298">
        <v>75.153999999999996</v>
      </c>
      <c r="K10" s="66">
        <f>I10</f>
        <v>75.153999999999996</v>
      </c>
      <c r="L10" s="66">
        <f>IFERROR(IF(E10="waste",VLOOKUP(C10,Stripping!$A$9:$I$42,9,FALSE),0),0)</f>
        <v>180</v>
      </c>
      <c r="M10" s="66">
        <f>(K10*H10)+L10</f>
        <v>2518.7924800000001</v>
      </c>
      <c r="N10" s="66">
        <f>IFERROR(IF(C10="",0,VLOOKUP(C10,Input!$C$5:$D$53,2,FALSE)),0)</f>
        <v>2855.4</v>
      </c>
      <c r="O10" s="112">
        <f>+Input!I5</f>
        <v>-5.1946669505282435E-2</v>
      </c>
      <c r="P10" s="112">
        <f>+Input!H5</f>
        <v>0.11253670526595845</v>
      </c>
      <c r="Q10" s="113">
        <f>M10*2.7</f>
        <v>6800.7396960000005</v>
      </c>
      <c r="R10" s="113">
        <f>N10*2.7</f>
        <v>7709.5800000000008</v>
      </c>
      <c r="S10" s="114">
        <v>0.1</v>
      </c>
      <c r="T10" s="106"/>
      <c r="U10" s="106">
        <f>+S10*Q10</f>
        <v>680.07396960000005</v>
      </c>
      <c r="V10" s="106">
        <f>+U10+Q10</f>
        <v>7480.8136656000006</v>
      </c>
      <c r="W10" s="123">
        <f>MIN(V10,R10)</f>
        <v>7480.8136656000006</v>
      </c>
      <c r="X10" s="257">
        <v>0.39158900000000002</v>
      </c>
      <c r="Y10" s="123">
        <f>+N10</f>
        <v>2855.4</v>
      </c>
      <c r="Z10" s="123">
        <f>+Y10*2.7</f>
        <v>7709.5800000000008</v>
      </c>
      <c r="AA10" s="123">
        <f>+Z10*X10</f>
        <v>3018.9867226200004</v>
      </c>
      <c r="AB10" s="124"/>
      <c r="AC10" s="122"/>
      <c r="AH10" s="122"/>
      <c r="AI10" s="87"/>
      <c r="AY10" s="256"/>
    </row>
    <row r="11" spans="2:52" ht="22.5" customHeight="1">
      <c r="B11" s="96"/>
      <c r="C11" s="296" t="s">
        <v>515</v>
      </c>
      <c r="D11" s="97" t="str">
        <f>IF(C11="",0,VLOOKUP(C11,Heading_ids!$A$4:$H$46,2,FALSE))</f>
        <v>5.5mW x 5.8mH - RS</v>
      </c>
      <c r="E11" s="97" t="str">
        <f>IF(C11="",0,VLOOKUP(C11,Heading_ids!$A$4:$G$46,6,FALSE))</f>
        <v>Waste</v>
      </c>
      <c r="F11" s="97" t="str">
        <f>IF(C11="",0,VLOOKUP(C11,Heading_ids!$A$4:$G$46,5,FALSE))</f>
        <v>GSS_02</v>
      </c>
      <c r="G11" s="97" t="str">
        <f>IF(C11="",0,VLOOKUP(C11,Heading_ids!$A$4:$G$46,7,FALSE))</f>
        <v>CAP</v>
      </c>
      <c r="H11" s="97">
        <f>IF(D11="",0,VLOOKUP(D11,Heading_profile!arch_profile,3,FALSE))</f>
        <v>31.12</v>
      </c>
      <c r="I11" s="297">
        <v>55.881999999999998</v>
      </c>
      <c r="J11" s="298">
        <v>55.881999999999998</v>
      </c>
      <c r="K11" s="66">
        <f t="shared" ref="K11:K20" si="0">I11</f>
        <v>55.881999999999998</v>
      </c>
      <c r="L11" s="66">
        <f>IFERROR(IF(E11="waste",VLOOKUP(C11,Stripping!$A$9:$I$42,9,FALSE),0),0)</f>
        <v>180</v>
      </c>
      <c r="M11" s="66">
        <f t="shared" ref="M11:M15" si="1">(K11*H11)+L11</f>
        <v>1919.04784</v>
      </c>
      <c r="N11" s="66">
        <f>IFERROR(IF(C11="",0,VLOOKUP(C11,Input!$C$5:$D$53,2,FALSE)),0)</f>
        <v>2155</v>
      </c>
      <c r="O11" s="112">
        <f>+Input!I6</f>
        <v>-3.1481503119546152E-2</v>
      </c>
      <c r="P11" s="112">
        <f>+Input!H6</f>
        <v>0.11890414699574912</v>
      </c>
      <c r="Q11" s="113">
        <f t="shared" ref="Q11:Q15" si="2">M11*2.7</f>
        <v>5181.4291680000006</v>
      </c>
      <c r="R11" s="113">
        <f t="shared" ref="R11:R18" si="3">N11*2.7</f>
        <v>5818.5</v>
      </c>
      <c r="S11" s="114">
        <v>0.1</v>
      </c>
      <c r="T11" s="106"/>
      <c r="U11" s="106">
        <f t="shared" ref="U11:U15" si="4">+S11*Q11</f>
        <v>518.14291680000008</v>
      </c>
      <c r="V11" s="106">
        <f>+U11+Q11</f>
        <v>5699.572084800001</v>
      </c>
      <c r="W11" s="123">
        <f t="shared" ref="W11:W20" si="5">MIN(V11,R11)</f>
        <v>5699.572084800001</v>
      </c>
      <c r="X11" s="257">
        <v>0</v>
      </c>
      <c r="Y11" s="123">
        <f>+N11</f>
        <v>2155</v>
      </c>
      <c r="Z11" s="123">
        <f t="shared" ref="Z11:Z12" si="6">+Y11*2.7</f>
        <v>5818.5</v>
      </c>
      <c r="AA11" s="123">
        <f t="shared" ref="AA11:AA12" si="7">+Z11*X11</f>
        <v>0</v>
      </c>
      <c r="AB11" s="124"/>
      <c r="AC11" s="122"/>
      <c r="AH11" s="122"/>
      <c r="AI11" s="87"/>
      <c r="AY11" s="256"/>
    </row>
    <row r="12" spans="2:52" ht="22.5" customHeight="1">
      <c r="B12" s="96"/>
      <c r="C12" s="296" t="s">
        <v>529</v>
      </c>
      <c r="D12" s="97" t="s">
        <v>487</v>
      </c>
      <c r="E12" s="97" t="str">
        <f>IF(C12="",0,VLOOKUP(C12,Heading_ids!$A$4:$G$46,6,FALSE))</f>
        <v>Waste</v>
      </c>
      <c r="F12" s="97" t="str">
        <f>IF(C12="",0,VLOOKUP(C12,Heading_ids!$A$4:$G$46,5,FALSE))</f>
        <v>GSS_02</v>
      </c>
      <c r="G12" s="97" t="str">
        <f>IF(C12="",0,VLOOKUP(C12,Heading_ids!$A$4:$G$46,7,FALSE))</f>
        <v>CAP</v>
      </c>
      <c r="H12" s="97">
        <f>IF(D12="",0,VLOOKUP(D12,Heading_profile!arch_profile,3,FALSE))</f>
        <v>31.12</v>
      </c>
      <c r="I12" s="106">
        <v>6</v>
      </c>
      <c r="J12" s="298">
        <v>6</v>
      </c>
      <c r="K12" s="66">
        <f t="shared" si="0"/>
        <v>6</v>
      </c>
      <c r="L12" s="66">
        <f>IFERROR(IF(E12="waste",VLOOKUP(C12,Stripping!$A$9:$I$42,9,FALSE),0),0)</f>
        <v>146.69999999999999</v>
      </c>
      <c r="M12" s="66">
        <f t="shared" si="1"/>
        <v>333.41999999999996</v>
      </c>
      <c r="N12" s="66">
        <f>IFERROR(IF(C12="",0,VLOOKUP(C12,Input!$C$5:$D$53,2,FALSE)),0)</f>
        <v>314.10000000000002</v>
      </c>
      <c r="O12" s="112">
        <f>+Input!I7</f>
        <v>-3.7596401028277687E-2</v>
      </c>
      <c r="P12" s="112">
        <f>+Input!H7</f>
        <v>0.17245072836332478</v>
      </c>
      <c r="Q12" s="113">
        <f t="shared" si="2"/>
        <v>900.23399999999992</v>
      </c>
      <c r="R12" s="113">
        <f t="shared" si="3"/>
        <v>848.07000000000016</v>
      </c>
      <c r="S12" s="114">
        <v>0.1</v>
      </c>
      <c r="T12" s="106"/>
      <c r="U12" s="106">
        <f t="shared" si="4"/>
        <v>90.023399999999995</v>
      </c>
      <c r="V12" s="106">
        <f t="shared" ref="V12:V20" si="8">+U12+Q12</f>
        <v>990.25739999999996</v>
      </c>
      <c r="W12" s="123">
        <f t="shared" si="5"/>
        <v>848.07000000000016</v>
      </c>
      <c r="X12" s="257">
        <v>0</v>
      </c>
      <c r="Y12" s="123">
        <f>+N12</f>
        <v>314.10000000000002</v>
      </c>
      <c r="Z12" s="123">
        <f t="shared" si="6"/>
        <v>848.07000000000016</v>
      </c>
      <c r="AA12" s="123">
        <f t="shared" si="7"/>
        <v>0</v>
      </c>
      <c r="AB12" s="124"/>
      <c r="AC12" s="122"/>
      <c r="AH12" s="122"/>
      <c r="AI12" s="87"/>
      <c r="AY12" s="256"/>
    </row>
    <row r="13" spans="2:52" ht="22.5" customHeight="1">
      <c r="B13" s="96"/>
      <c r="C13" s="296" t="s">
        <v>517</v>
      </c>
      <c r="D13" s="97" t="str">
        <f>IF(C13="",0,VLOOKUP(C13,Heading_ids!$A$4:$H$46,2,FALSE))</f>
        <v>5.5mW x 5.8mH - RS</v>
      </c>
      <c r="E13" s="97" t="str">
        <f>IF(C13="",0,VLOOKUP(C13,Heading_ids!$A$4:$G$46,6,FALSE))</f>
        <v>Waste</v>
      </c>
      <c r="F13" s="97" t="str">
        <f>IF(C13="",0,VLOOKUP(C13,Heading_ids!$A$4:$G$46,5,FALSE))</f>
        <v>GSS_01</v>
      </c>
      <c r="G13" s="97" t="str">
        <f>IF(C13="",0,VLOOKUP(C13,Heading_ids!$A$4:$G$46,7,FALSE))</f>
        <v>CAP</v>
      </c>
      <c r="H13" s="97">
        <f>IF(D13="",0,VLOOKUP(D13,Heading_profile!arch_profile,3,FALSE))</f>
        <v>31.12</v>
      </c>
      <c r="I13" s="106">
        <v>17.507999999999999</v>
      </c>
      <c r="J13" s="298">
        <v>17.507999999999999</v>
      </c>
      <c r="K13" s="66">
        <f t="shared" si="0"/>
        <v>17.507999999999999</v>
      </c>
      <c r="L13" s="66">
        <f>IFERROR(IF(E13="waste",VLOOKUP(C13,Stripping!$A$9:$I$42,9,FALSE),0),0)</f>
        <v>0</v>
      </c>
      <c r="M13" s="66">
        <f t="shared" si="1"/>
        <v>544.84896000000003</v>
      </c>
      <c r="N13" s="66">
        <f>IFERROR(IF(C13="",0,VLOOKUP(C13,Input!$C$5:$D$53,2,FALSE)),0)</f>
        <v>591.79999999999995</v>
      </c>
      <c r="O13" s="112">
        <f>+Input!I8</f>
        <v>-5.9555881321678682E-2</v>
      </c>
      <c r="P13" s="112">
        <f>+Input!H8</f>
        <v>0.1081033540010795</v>
      </c>
      <c r="Q13" s="113">
        <f t="shared" si="2"/>
        <v>1471.0921920000003</v>
      </c>
      <c r="R13" s="113">
        <f t="shared" si="3"/>
        <v>1597.86</v>
      </c>
      <c r="S13" s="114">
        <v>0.1</v>
      </c>
      <c r="T13" s="106"/>
      <c r="U13" s="106">
        <f t="shared" si="4"/>
        <v>147.10921920000004</v>
      </c>
      <c r="V13" s="106">
        <f t="shared" si="8"/>
        <v>1618.2014112000004</v>
      </c>
      <c r="W13" s="123">
        <f t="shared" si="5"/>
        <v>1597.86</v>
      </c>
      <c r="X13" s="257">
        <v>0.39158900000000002</v>
      </c>
      <c r="Y13" s="123">
        <f t="shared" ref="Y13:Y20" si="9">+N13</f>
        <v>591.79999999999995</v>
      </c>
      <c r="Z13" s="123">
        <f t="shared" ref="Z13:Z18" si="10">+Y13*2.7</f>
        <v>1597.86</v>
      </c>
      <c r="AA13" s="123">
        <f>+Z13*X13</f>
        <v>625.70439953999994</v>
      </c>
      <c r="AB13" s="124"/>
      <c r="AC13" s="122"/>
      <c r="AH13" s="122"/>
      <c r="AI13" s="87"/>
      <c r="AY13" s="256"/>
    </row>
    <row r="14" spans="2:52" ht="22.5" customHeight="1">
      <c r="B14" s="96"/>
      <c r="C14" s="296" t="s">
        <v>529</v>
      </c>
      <c r="D14" s="97" t="str">
        <f>IF(C14="",0,VLOOKUP(C14,Heading_ids!$A$4:$H$46,2,FALSE))</f>
        <v>5.5mW x 5.8mH - RS</v>
      </c>
      <c r="E14" s="97" t="str">
        <f>IF(C14="",0,VLOOKUP(C14,Heading_ids!$A$4:$G$46,6,FALSE))</f>
        <v>Waste</v>
      </c>
      <c r="F14" s="97" t="s">
        <v>492</v>
      </c>
      <c r="G14" s="97" t="str">
        <f>IF(C14="",0,VLOOKUP(C14,Heading_ids!$A$4:$G$46,7,FALSE))</f>
        <v>CAP</v>
      </c>
      <c r="H14" s="97">
        <f>IF(D14="",0,VLOOKUP(D14,Heading_profile!arch_profile,3,FALSE))</f>
        <v>31.12</v>
      </c>
      <c r="I14" s="106">
        <v>4.2779999999999996</v>
      </c>
      <c r="J14" s="298">
        <v>4.2779999999999996</v>
      </c>
      <c r="K14" s="66">
        <f t="shared" si="0"/>
        <v>4.2779999999999996</v>
      </c>
      <c r="L14" s="66">
        <f>IFERROR(IF(E14="waste",VLOOKUP(C14,Stripping!$A$9:$I$42,9,FALSE),0),0)</f>
        <v>146.69999999999999</v>
      </c>
      <c r="M14" s="66">
        <f t="shared" si="1"/>
        <v>279.83136000000002</v>
      </c>
      <c r="N14" s="66">
        <f>IFERROR(IF(C14="",0,VLOOKUP(C14,Input!$C$5:$D$53,2,FALSE)),0)</f>
        <v>314.10000000000002</v>
      </c>
      <c r="O14" s="112">
        <f>+Input!I9</f>
        <v>-9.6381198239092608E-2</v>
      </c>
      <c r="P14" s="112">
        <f>+Input!H9</f>
        <v>0.19379355848238913</v>
      </c>
      <c r="Q14" s="113">
        <f t="shared" si="2"/>
        <v>755.54467200000011</v>
      </c>
      <c r="R14" s="113">
        <f t="shared" si="3"/>
        <v>848.07000000000016</v>
      </c>
      <c r="S14" s="114">
        <v>0.1</v>
      </c>
      <c r="T14" s="106"/>
      <c r="U14" s="106">
        <f t="shared" si="4"/>
        <v>75.554467200000019</v>
      </c>
      <c r="V14" s="106">
        <f t="shared" si="8"/>
        <v>831.09913920000008</v>
      </c>
      <c r="W14" s="123">
        <f t="shared" si="5"/>
        <v>831.09913920000008</v>
      </c>
      <c r="X14" s="257">
        <v>0</v>
      </c>
      <c r="Y14" s="123">
        <f t="shared" si="9"/>
        <v>314.10000000000002</v>
      </c>
      <c r="Z14" s="123">
        <f t="shared" si="10"/>
        <v>848.07000000000016</v>
      </c>
      <c r="AA14" s="123">
        <f>+Z14*X14</f>
        <v>0</v>
      </c>
      <c r="AB14" s="124"/>
      <c r="AC14" s="122"/>
      <c r="AH14" s="122"/>
      <c r="AI14" s="87"/>
      <c r="AY14" s="256"/>
    </row>
    <row r="15" spans="2:52" ht="22.5" customHeight="1">
      <c r="B15" s="96"/>
      <c r="C15" s="296" t="s">
        <v>528</v>
      </c>
      <c r="D15" s="97" t="str">
        <f>IF(C15="",0,VLOOKUP(C15,Heading_ids!$A$4:$H$46,2,FALSE))</f>
        <v>5.5mW x 5.8mH - RS</v>
      </c>
      <c r="E15" s="97" t="str">
        <f>IF(C15="",0,VLOOKUP(C15,Heading_ids!$A$4:$G$46,6,FALSE))</f>
        <v>Waste</v>
      </c>
      <c r="F15" s="97" t="str">
        <f>IF(C15="",0,VLOOKUP(C15,Heading_ids!$A$4:$G$46,5,FALSE))</f>
        <v>GSS_01</v>
      </c>
      <c r="G15" s="97" t="str">
        <f>IF(C15="",0,VLOOKUP(C15,Heading_ids!$A$4:$G$46,7,FALSE))</f>
        <v>CAP</v>
      </c>
      <c r="H15" s="97">
        <f>IF(D15="",0,VLOOKUP(D15,Heading_profile!arch_profile,3,FALSE))</f>
        <v>31.12</v>
      </c>
      <c r="I15" s="106">
        <v>22.683</v>
      </c>
      <c r="J15" s="298">
        <f t="shared" ref="J15:J18" si="11">I15</f>
        <v>22.683</v>
      </c>
      <c r="K15" s="66">
        <f t="shared" si="0"/>
        <v>22.683</v>
      </c>
      <c r="L15" s="66">
        <f>IFERROR(IF(E15="waste",VLOOKUP(C15,Stripping!$A$9:$I$42,9,FALSE),0),0)</f>
        <v>0</v>
      </c>
      <c r="M15" s="66">
        <f t="shared" si="1"/>
        <v>705.89495999999997</v>
      </c>
      <c r="N15" s="66">
        <f>IFERROR(IF(C15="",0,VLOOKUP(C15,Input!$C$5:$D$53,2,FALSE)),0)</f>
        <v>858.3</v>
      </c>
      <c r="O15" s="112">
        <f>+Input!I10</f>
        <v>-1.1042662778042708E-2</v>
      </c>
      <c r="P15" s="112">
        <f>+Input!H10</f>
        <v>0.18019678168547909</v>
      </c>
      <c r="Q15" s="113">
        <f t="shared" si="2"/>
        <v>1905.9163920000001</v>
      </c>
      <c r="R15" s="113">
        <f t="shared" si="3"/>
        <v>2317.41</v>
      </c>
      <c r="S15" s="114">
        <v>0.1</v>
      </c>
      <c r="T15" s="106"/>
      <c r="U15" s="106">
        <f t="shared" si="4"/>
        <v>190.59163920000003</v>
      </c>
      <c r="V15" s="106">
        <f t="shared" si="8"/>
        <v>2096.5080312</v>
      </c>
      <c r="W15" s="123">
        <f>MIN(V15,R15)</f>
        <v>2096.5080312</v>
      </c>
      <c r="X15" s="257">
        <v>0.39158900000000002</v>
      </c>
      <c r="Y15" s="123">
        <f t="shared" si="9"/>
        <v>858.3</v>
      </c>
      <c r="Z15" s="123">
        <f t="shared" si="10"/>
        <v>2317.41</v>
      </c>
      <c r="AA15" s="123">
        <f t="shared" ref="AA15:AA20" si="12">+Z15*X15</f>
        <v>907.47226449000004</v>
      </c>
      <c r="AB15" s="124"/>
      <c r="AC15" s="122"/>
      <c r="AH15" s="122"/>
      <c r="AI15" s="87"/>
      <c r="AY15" s="256"/>
    </row>
    <row r="16" spans="2:52" ht="22.5" customHeight="1">
      <c r="B16" s="96"/>
      <c r="C16" s="296" t="s">
        <v>530</v>
      </c>
      <c r="D16" s="97" t="str">
        <f>IF(C16="",0,VLOOKUP(C16,Heading_ids!$A$4:$H$46,2,FALSE))</f>
        <v>5.0mW x 5.0mH - RS</v>
      </c>
      <c r="E16" s="97" t="s">
        <v>28</v>
      </c>
      <c r="F16" s="97" t="str">
        <f>IF(C16="",0,VLOOKUP(C16,Heading_ids!$A$4:$G$46,5,FALSE))</f>
        <v>GSS_01</v>
      </c>
      <c r="G16" s="97" t="str">
        <f>IF(C16="",0,VLOOKUP(C16,Heading_ids!$A$4:$G$46,7,FALSE))</f>
        <v>CAP</v>
      </c>
      <c r="H16" s="97">
        <f>IF(D16="",0,VLOOKUP(D16,Heading_profile!arch_profile,3,FALSE))</f>
        <v>24.518999999999998</v>
      </c>
      <c r="I16" s="106">
        <v>16.102</v>
      </c>
      <c r="J16" s="298">
        <f t="shared" si="11"/>
        <v>16.102</v>
      </c>
      <c r="K16" s="66">
        <f t="shared" si="0"/>
        <v>16.102</v>
      </c>
      <c r="L16" s="66">
        <f>IFERROR(IF(E16="waste",VLOOKUP(C16,Stripping!$A$9:$I$42,9,FALSE),0),0)</f>
        <v>0</v>
      </c>
      <c r="M16" s="66">
        <f>(K16*H16)+L16</f>
        <v>394.80493799999999</v>
      </c>
      <c r="N16" s="66">
        <f>IFERROR(IF(C16="",0,VLOOKUP(C16,Input!$C$5:$D$53,2,FALSE)),0)</f>
        <v>464.3</v>
      </c>
      <c r="O16" s="112">
        <f>+Input!I11</f>
        <v>4.2569822592697933E-2</v>
      </c>
      <c r="P16" s="112">
        <f>+Input!H11</f>
        <v>5.2849161513915562E-2</v>
      </c>
      <c r="Q16" s="113">
        <f>M16*2.7</f>
        <v>1065.9733326</v>
      </c>
      <c r="R16" s="113">
        <f t="shared" si="3"/>
        <v>1253.6100000000001</v>
      </c>
      <c r="S16" s="114">
        <v>0.1</v>
      </c>
      <c r="T16" s="106"/>
      <c r="U16" s="106">
        <f t="shared" ref="U16:U20" si="13">+S16*Q16</f>
        <v>106.59733326000001</v>
      </c>
      <c r="V16" s="106">
        <f t="shared" si="8"/>
        <v>1172.57066586</v>
      </c>
      <c r="W16" s="123">
        <f>MIN(V16,R16)</f>
        <v>1172.57066586</v>
      </c>
      <c r="X16" s="257">
        <v>0.39158900000000002</v>
      </c>
      <c r="Y16" s="123">
        <f t="shared" si="9"/>
        <v>464.3</v>
      </c>
      <c r="Z16" s="123">
        <f t="shared" si="10"/>
        <v>1253.6100000000001</v>
      </c>
      <c r="AA16" s="123">
        <f t="shared" si="12"/>
        <v>490.8998862900001</v>
      </c>
      <c r="AB16" s="124"/>
      <c r="AC16" s="122"/>
      <c r="AH16" s="122"/>
      <c r="AI16" s="87"/>
      <c r="AY16" s="256"/>
    </row>
    <row r="17" spans="1:51" ht="22.5" customHeight="1">
      <c r="B17" s="96"/>
      <c r="C17" s="296" t="s">
        <v>524</v>
      </c>
      <c r="D17" s="97" t="s">
        <v>487</v>
      </c>
      <c r="E17" s="97" t="str">
        <f>IF(C17="",0,VLOOKUP(C17,Heading_ids!$A$4:$G$46,6,FALSE))</f>
        <v>Waste</v>
      </c>
      <c r="F17" s="97" t="str">
        <f>IF(C17="",0,VLOOKUP(C17,Heading_ids!$A$4:$G$46,5,FALSE))</f>
        <v>GSS_01</v>
      </c>
      <c r="G17" s="97" t="str">
        <f>IF(C17="",0,VLOOKUP(C17,Heading_ids!$A$4:$G$46,7,FALSE))</f>
        <v>CAP</v>
      </c>
      <c r="H17" s="97">
        <f>IF(D17="",0,VLOOKUP(D17,Heading_profile!arch_profile,3,FALSE))</f>
        <v>31.12</v>
      </c>
      <c r="I17" s="106">
        <v>24.029</v>
      </c>
      <c r="J17" s="298">
        <v>24.029</v>
      </c>
      <c r="K17" s="66">
        <f t="shared" si="0"/>
        <v>24.029</v>
      </c>
      <c r="L17" s="66">
        <f>IFERROR(IF(E17="waste",VLOOKUP(C17,Stripping!$A$9:$I$42,9,FALSE),0),0)</f>
        <v>109.3</v>
      </c>
      <c r="M17" s="66">
        <f t="shared" ref="M17:M20" si="14">(K17*H17)+L17</f>
        <v>857.08248000000003</v>
      </c>
      <c r="N17" s="66">
        <f>IFERROR(IF(C17="",0,VLOOKUP(C17,Input!$C$5:$D$53,2,FALSE)),0)</f>
        <v>992.25361618173247</v>
      </c>
      <c r="O17" s="112">
        <f>+Input!I12</f>
        <v>-3.2233831863492405E-3</v>
      </c>
      <c r="P17" s="112">
        <f>+Input!H12</f>
        <v>8.4381961424510793E-2</v>
      </c>
      <c r="Q17" s="113">
        <f t="shared" ref="Q17:Q18" si="15">M17*2.7</f>
        <v>2314.1226960000004</v>
      </c>
      <c r="R17" s="113">
        <f t="shared" si="3"/>
        <v>2679.0847636906778</v>
      </c>
      <c r="S17" s="114">
        <v>0.1</v>
      </c>
      <c r="T17" s="106"/>
      <c r="U17" s="106">
        <f t="shared" si="13"/>
        <v>231.41226960000006</v>
      </c>
      <c r="V17" s="106">
        <f t="shared" si="8"/>
        <v>2545.5349656000003</v>
      </c>
      <c r="W17" s="123">
        <f t="shared" si="5"/>
        <v>2545.5349656000003</v>
      </c>
      <c r="X17" s="257">
        <v>0.39158900000000002</v>
      </c>
      <c r="Y17" s="123">
        <f t="shared" si="9"/>
        <v>992.25361618173247</v>
      </c>
      <c r="Z17" s="123">
        <f t="shared" si="10"/>
        <v>2679.0847636906778</v>
      </c>
      <c r="AA17" s="123">
        <f t="shared" si="12"/>
        <v>1049.1001235288688</v>
      </c>
      <c r="AB17" s="124"/>
      <c r="AC17" s="122"/>
      <c r="AH17" s="122"/>
      <c r="AI17" s="87"/>
      <c r="AY17" s="256"/>
    </row>
    <row r="18" spans="1:51" ht="22.5" customHeight="1">
      <c r="B18" s="96"/>
      <c r="C18" s="296" t="s">
        <v>510</v>
      </c>
      <c r="D18" s="97" t="str">
        <f>IF(C18="",0,VLOOKUP(C18,Heading_ids!$A$4:$H$46,2,FALSE))</f>
        <v>5.0mW x 5.0mH - RS</v>
      </c>
      <c r="E18" s="97" t="str">
        <f>IF(C18="",0,VLOOKUP(C18,Heading_ids!$A$4:$G$46,6,FALSE))</f>
        <v>Waste</v>
      </c>
      <c r="F18" s="97" t="str">
        <f>IF(C18="",0,VLOOKUP(C18,Heading_ids!$A$4:$G$46,5,FALSE))</f>
        <v>GSS_01</v>
      </c>
      <c r="G18" s="97" t="str">
        <f>IF(C18="",0,VLOOKUP(C18,Heading_ids!$A$4:$G$46,7,FALSE))</f>
        <v>CAP</v>
      </c>
      <c r="H18" s="97">
        <f>IF(D18="",0,VLOOKUP(D18,Heading_profile!arch_profile,3,FALSE))</f>
        <v>24.518999999999998</v>
      </c>
      <c r="I18" s="106">
        <v>5</v>
      </c>
      <c r="J18" s="298">
        <f t="shared" si="11"/>
        <v>5</v>
      </c>
      <c r="K18" s="66">
        <f t="shared" si="0"/>
        <v>5</v>
      </c>
      <c r="L18" s="66">
        <f>IFERROR(IF(E18="waste",VLOOKUP(C18,Stripping!$A$9:$I$42,9,FALSE),0),0)</f>
        <v>0</v>
      </c>
      <c r="M18" s="66">
        <f t="shared" si="14"/>
        <v>122.595</v>
      </c>
      <c r="N18" s="66">
        <f>IFERROR(IF(C18="",0,VLOOKUP(C18,Input!$C$5:$D$53,2,FALSE)),0)</f>
        <v>151.6</v>
      </c>
      <c r="O18" s="112">
        <f>+Input!I13</f>
        <v>-0.19869706840390872</v>
      </c>
      <c r="P18" s="112">
        <f>+Input!H13</f>
        <v>0.21091205211726385</v>
      </c>
      <c r="Q18" s="113">
        <f t="shared" si="15"/>
        <v>331.00650000000002</v>
      </c>
      <c r="R18" s="113">
        <f t="shared" si="3"/>
        <v>409.32</v>
      </c>
      <c r="S18" s="114">
        <v>0.1</v>
      </c>
      <c r="T18" s="106"/>
      <c r="U18" s="106">
        <f t="shared" si="13"/>
        <v>33.100650000000002</v>
      </c>
      <c r="V18" s="106">
        <f t="shared" si="8"/>
        <v>364.10715000000005</v>
      </c>
      <c r="W18" s="123">
        <f t="shared" si="5"/>
        <v>364.10715000000005</v>
      </c>
      <c r="X18" s="257">
        <v>0.39158900000000002</v>
      </c>
      <c r="Y18" s="123">
        <f t="shared" si="9"/>
        <v>151.6</v>
      </c>
      <c r="Z18" s="123">
        <f t="shared" si="10"/>
        <v>409.32</v>
      </c>
      <c r="AA18" s="123">
        <f t="shared" si="12"/>
        <v>160.28520947999999</v>
      </c>
      <c r="AB18" s="124"/>
      <c r="AC18" s="122"/>
      <c r="AH18" s="122"/>
      <c r="AI18" s="87"/>
      <c r="AY18" s="256"/>
    </row>
    <row r="19" spans="1:51" ht="22.5" customHeight="1">
      <c r="B19" s="96"/>
      <c r="C19" s="296" t="s">
        <v>518</v>
      </c>
      <c r="D19" s="97" t="str">
        <f>IF(C19="",0,VLOOKUP(C19,Heading_ids!$A$4:$H$46,2,FALSE))</f>
        <v>5.5mW x 5.8mH - RS</v>
      </c>
      <c r="E19" s="97" t="str">
        <f>IF(C19="",0,VLOOKUP(C19,Heading_ids!$A$4:$G$46,6,FALSE))</f>
        <v>ORE</v>
      </c>
      <c r="F19" s="97" t="str">
        <f>IF(C19="",0,VLOOKUP(C19,Heading_ids!$A$4:$G$46,5,FALSE))</f>
        <v>GSS_02</v>
      </c>
      <c r="G19" s="97" t="str">
        <f>IF(C19="",0,VLOOKUP(C19,Heading_ids!$A$4:$G$46,7,FALSE))</f>
        <v>CAP</v>
      </c>
      <c r="H19" s="97">
        <f>IF(D19="",0,VLOOKUP(D19,Heading_profile!arch_profile,3,FALSE))</f>
        <v>31.12</v>
      </c>
      <c r="I19" s="106">
        <v>16.899999999999999</v>
      </c>
      <c r="J19" s="298">
        <v>16.899999999999999</v>
      </c>
      <c r="K19" s="66">
        <f t="shared" si="0"/>
        <v>16.899999999999999</v>
      </c>
      <c r="L19" s="66">
        <f>IFERROR(IF(E19="waste",VLOOKUP(C19,Stripping!$A$9:$I$42,9,FALSE),0),0)</f>
        <v>0</v>
      </c>
      <c r="M19" s="66">
        <f t="shared" si="14"/>
        <v>525.928</v>
      </c>
      <c r="N19" s="66">
        <f>IFERROR(IF(C19="",0,VLOOKUP(C19,Input!$C$5:$D$53,2,FALSE)),0)</f>
        <v>574.4</v>
      </c>
      <c r="O19" s="112">
        <f>+Input!I14</f>
        <v>-3.1783389902408636E-2</v>
      </c>
      <c r="P19" s="112">
        <f>+Input!H14</f>
        <v>9.2120471650724262E-2</v>
      </c>
      <c r="Q19" s="113">
        <f>M19*2.86</f>
        <v>1504.15408</v>
      </c>
      <c r="R19" s="113">
        <f>N19*2.86</f>
        <v>1642.7839999999999</v>
      </c>
      <c r="S19" s="114">
        <v>0.1</v>
      </c>
      <c r="T19" s="106"/>
      <c r="U19" s="106">
        <f t="shared" si="13"/>
        <v>150.41540800000001</v>
      </c>
      <c r="V19" s="106">
        <f t="shared" si="8"/>
        <v>1654.5694880000001</v>
      </c>
      <c r="W19" s="123">
        <f>MIN(V19,R19)</f>
        <v>1642.7839999999999</v>
      </c>
      <c r="X19" s="257">
        <v>1.0429999999999999</v>
      </c>
      <c r="Y19" s="123">
        <f t="shared" si="9"/>
        <v>574.4</v>
      </c>
      <c r="Z19" s="123">
        <f>+Y19*2.73</f>
        <v>1568.1119999999999</v>
      </c>
      <c r="AA19" s="123">
        <f t="shared" si="12"/>
        <v>1635.5408159999997</v>
      </c>
      <c r="AB19" s="124"/>
      <c r="AC19" s="122"/>
      <c r="AH19" s="122"/>
      <c r="AI19" s="87"/>
      <c r="AY19" s="256"/>
    </row>
    <row r="20" spans="1:51" ht="22.5" customHeight="1">
      <c r="B20" s="96"/>
      <c r="C20" s="296" t="s">
        <v>522</v>
      </c>
      <c r="D20" s="97" t="str">
        <f>IF(C20="",0,VLOOKUP(C20,Heading_ids!$A$4:$H$46,2,FALSE))</f>
        <v>5.0mW x 5.0mH - RS</v>
      </c>
      <c r="E20" s="97" t="str">
        <f>IF(C20="",0,VLOOKUP(C20,Heading_ids!$A$4:$G$46,6,FALSE))</f>
        <v>ORE</v>
      </c>
      <c r="F20" s="97" t="str">
        <f>IF(C20="",0,VLOOKUP(C20,Heading_ids!$A$4:$G$46,5,FALSE))</f>
        <v>GSS_01</v>
      </c>
      <c r="G20" s="97" t="str">
        <f>IF(C20="",0,VLOOKUP(C20,Heading_ids!$A$4:$G$46,7,FALSE))</f>
        <v>CAP</v>
      </c>
      <c r="H20" s="97">
        <f>IF(D20="",0,VLOOKUP(D20,Heading_profile!arch_profile,3,FALSE))</f>
        <v>24.518999999999998</v>
      </c>
      <c r="I20" s="106">
        <v>26.9</v>
      </c>
      <c r="J20" s="298">
        <v>26.9</v>
      </c>
      <c r="K20" s="66">
        <f t="shared" si="0"/>
        <v>26.9</v>
      </c>
      <c r="L20" s="66">
        <f>IFERROR(IF(E20="waste",VLOOKUP(C20,Stripping!$A$9:$I$42,9,FALSE),0),0)</f>
        <v>0</v>
      </c>
      <c r="M20" s="66">
        <f t="shared" si="14"/>
        <v>659.5610999999999</v>
      </c>
      <c r="N20" s="66">
        <f>IFERROR(IF(C20="",0,VLOOKUP(C20,Input!$C$5:$D$53,2,FALSE)),0)</f>
        <v>856.4</v>
      </c>
      <c r="O20" s="112">
        <f>+Input!I15</f>
        <v>7.9168046335066092E-2</v>
      </c>
      <c r="P20" s="112">
        <f>+Input!H15</f>
        <v>9.8972921371916031E-2</v>
      </c>
      <c r="Q20" s="113">
        <f>M20*2.73</f>
        <v>1800.6018029999998</v>
      </c>
      <c r="R20" s="113">
        <f>N20*2.73</f>
        <v>2337.9719999999998</v>
      </c>
      <c r="S20" s="114">
        <v>0.1</v>
      </c>
      <c r="T20" s="106"/>
      <c r="U20" s="106">
        <f t="shared" si="13"/>
        <v>180.06018029999998</v>
      </c>
      <c r="V20" s="106">
        <f t="shared" si="8"/>
        <v>1980.6619832999997</v>
      </c>
      <c r="W20" s="123">
        <f t="shared" si="5"/>
        <v>1980.6619832999997</v>
      </c>
      <c r="X20" s="257">
        <v>0.39158900000000002</v>
      </c>
      <c r="Y20" s="123">
        <f t="shared" si="9"/>
        <v>856.4</v>
      </c>
      <c r="Z20" s="123">
        <f>+Y20*2.86</f>
        <v>2449.3039999999996</v>
      </c>
      <c r="AA20" s="123">
        <f t="shared" si="12"/>
        <v>959.12050405599996</v>
      </c>
      <c r="AB20" s="124"/>
      <c r="AC20" s="122"/>
      <c r="AH20" s="122"/>
      <c r="AI20" s="87"/>
      <c r="AY20" s="256"/>
    </row>
    <row r="21" spans="1:51" ht="22.5" customHeight="1" thickBot="1">
      <c r="B21" s="96"/>
      <c r="C21" s="72"/>
      <c r="D21" s="97"/>
      <c r="E21" s="97"/>
      <c r="F21" s="97"/>
      <c r="G21" s="97"/>
      <c r="H21" s="97"/>
      <c r="I21" s="104"/>
      <c r="J21" s="104"/>
      <c r="K21" s="66"/>
      <c r="L21" s="66"/>
      <c r="M21" s="66"/>
      <c r="N21" s="66"/>
      <c r="O21" s="112"/>
      <c r="P21" s="112"/>
      <c r="Q21" s="113"/>
      <c r="R21" s="113"/>
      <c r="S21" s="114"/>
      <c r="T21" s="106"/>
      <c r="U21" s="106"/>
      <c r="V21" s="106"/>
      <c r="W21" s="123"/>
      <c r="X21" s="257"/>
      <c r="Y21" s="123"/>
      <c r="Z21" s="123"/>
      <c r="AA21" s="123"/>
      <c r="AB21" s="124"/>
      <c r="AC21" s="122"/>
      <c r="AH21" s="122"/>
      <c r="AI21" s="87"/>
    </row>
    <row r="22" spans="1:51" ht="22.5" customHeight="1" thickBot="1">
      <c r="A22" s="64"/>
      <c r="B22" s="96"/>
      <c r="C22" s="249" t="s">
        <v>28</v>
      </c>
      <c r="D22" s="250"/>
      <c r="E22" s="309" t="s">
        <v>181</v>
      </c>
      <c r="F22" s="309"/>
      <c r="G22" s="309"/>
      <c r="H22" s="251"/>
      <c r="I22" s="252">
        <f>SUM(I10:I18)</f>
        <v>226.636</v>
      </c>
      <c r="J22" s="105">
        <f t="shared" ref="J22:K22" si="16">SUM(J10:J18)</f>
        <v>226.636</v>
      </c>
      <c r="K22" s="105">
        <f t="shared" si="16"/>
        <v>226.636</v>
      </c>
      <c r="L22" s="105">
        <f>SUM(L10:L21)</f>
        <v>762.69999999999993</v>
      </c>
      <c r="M22" s="105">
        <f>SUM(M10:M18)</f>
        <v>7676.3180180000008</v>
      </c>
      <c r="N22" s="105">
        <f>SUM(N10:N18)</f>
        <v>8696.8536161817337</v>
      </c>
      <c r="O22" s="115">
        <f>AVERAGE(O10:O21)</f>
        <v>-3.6360935323347533E-2</v>
      </c>
      <c r="P22" s="115">
        <f>AVERAGE(P10:P21)</f>
        <v>0.12956562207930095</v>
      </c>
      <c r="Q22" s="105">
        <f>SUM(Q10:Q18)</f>
        <v>20726.058648599999</v>
      </c>
      <c r="R22" s="105">
        <f t="shared" ref="R22" si="17">SUM(R10:R18)</f>
        <v>23481.504763690678</v>
      </c>
      <c r="S22" s="105"/>
      <c r="T22" s="105"/>
      <c r="U22" s="105"/>
      <c r="V22" s="105"/>
      <c r="W22" s="125">
        <f>SUM(W10:W21)</f>
        <v>26259.581685559999</v>
      </c>
      <c r="X22" s="125">
        <f>SUM(X10:X21)</f>
        <v>3.7841230000000006</v>
      </c>
      <c r="Y22" s="125">
        <f>SUM(Y10:Y21)</f>
        <v>10127.653616181733</v>
      </c>
      <c r="Z22" s="125">
        <f>SUM(Z10:Z21)</f>
        <v>27498.920763690679</v>
      </c>
      <c r="AA22" s="125">
        <f>SUM(AA10:AA21)</f>
        <v>8847.1099260048686</v>
      </c>
      <c r="AB22" s="125"/>
      <c r="AC22" s="87"/>
      <c r="AF22" s="134"/>
      <c r="AG22" s="135"/>
      <c r="AH22" s="135"/>
      <c r="AI22" s="135"/>
      <c r="AJ22" s="135"/>
      <c r="AK22" s="134"/>
      <c r="AL22" s="136"/>
    </row>
    <row r="23" spans="1:51" ht="22.5" customHeight="1" thickBot="1">
      <c r="A23" s="64"/>
      <c r="B23" s="96"/>
      <c r="C23" s="249" t="s">
        <v>526</v>
      </c>
      <c r="D23" s="300"/>
      <c r="E23" s="309" t="s">
        <v>527</v>
      </c>
      <c r="F23" s="309"/>
      <c r="G23" s="309"/>
      <c r="H23" s="301"/>
      <c r="I23" s="252">
        <f>SUM(I19:I20)</f>
        <v>43.8</v>
      </c>
      <c r="J23" s="105">
        <f>SUM(J19:J20)</f>
        <v>43.8</v>
      </c>
      <c r="K23" s="105">
        <f>SUM(K19:K20)</f>
        <v>43.8</v>
      </c>
      <c r="L23" s="105">
        <f>SUM(L10:L21)</f>
        <v>762.69999999999993</v>
      </c>
      <c r="M23" s="105">
        <f>SUM(M19:M20)</f>
        <v>1185.4890999999998</v>
      </c>
      <c r="N23" s="105">
        <f>SUM(N19:N20)</f>
        <v>1430.8</v>
      </c>
      <c r="O23" s="115">
        <f>AVERAGE(O10:O21)</f>
        <v>-3.6360935323347533E-2</v>
      </c>
      <c r="P23" s="115">
        <f>AVERAGE(P10:P21)</f>
        <v>0.12956562207930095</v>
      </c>
      <c r="Q23" s="105">
        <f>SUM(Q19:Q20)</f>
        <v>3304.7558829999998</v>
      </c>
      <c r="R23" s="105">
        <f t="shared" ref="R23" si="18">SUM(R19:R20)</f>
        <v>3980.7559999999994</v>
      </c>
      <c r="S23" s="107"/>
      <c r="T23" s="107"/>
      <c r="U23" s="107"/>
      <c r="V23" s="107"/>
      <c r="W23" s="107"/>
      <c r="X23" s="107"/>
      <c r="Y23" s="107"/>
      <c r="Z23" s="107"/>
      <c r="AA23" s="107"/>
      <c r="AB23" s="302"/>
      <c r="AC23" s="87"/>
      <c r="AF23" s="134"/>
      <c r="AG23" s="135"/>
      <c r="AH23" s="135"/>
      <c r="AI23" s="135"/>
      <c r="AJ23" s="135"/>
      <c r="AK23" s="134"/>
      <c r="AL23" s="136"/>
    </row>
    <row r="24" spans="1:51" ht="22.5" customHeight="1" thickBot="1">
      <c r="A24" s="64"/>
      <c r="C24" s="265"/>
      <c r="D24" s="98"/>
      <c r="E24" s="305" t="s">
        <v>182</v>
      </c>
      <c r="F24" s="305"/>
      <c r="G24" s="306"/>
      <c r="H24" s="306"/>
      <c r="I24" s="107" cm="1">
        <f t="array" ref="I24">SUM(+I22:I23)</f>
        <v>270.43599999999998</v>
      </c>
      <c r="J24" s="107" cm="1">
        <f t="array" ref="J24">SUM(+J22:J23)</f>
        <v>270.43599999999998</v>
      </c>
      <c r="K24" s="107" cm="1">
        <f t="array" ref="K24">SUM(+K22:K23)</f>
        <v>270.43599999999998</v>
      </c>
      <c r="L24" s="107" cm="1">
        <f t="array" ref="L24:L25">L22:L23</f>
        <v>762.69999999999993</v>
      </c>
      <c r="M24" s="107" cm="1">
        <f t="array" ref="M24">SUM(+M22:M23)</f>
        <v>8861.8071180000006</v>
      </c>
      <c r="N24" s="105" cm="1">
        <f t="array" ref="N24">SUM(+N22:N23)</f>
        <v>10127.653616181733</v>
      </c>
      <c r="O24" s="107"/>
      <c r="P24" s="116"/>
      <c r="Q24" s="107" cm="1">
        <f t="array" ref="Q24">SUM(+Q22:Q23)</f>
        <v>24030.814531600001</v>
      </c>
      <c r="R24" s="107" cm="1">
        <f t="array" ref="R24">SUM(+R22:R23)</f>
        <v>27462.260763690676</v>
      </c>
      <c r="S24" s="107"/>
      <c r="T24" s="107"/>
      <c r="U24" s="107"/>
      <c r="V24" s="107"/>
      <c r="W24" s="107">
        <f>W22</f>
        <v>26259.581685559999</v>
      </c>
      <c r="X24" s="107">
        <f>X22</f>
        <v>3.7841230000000006</v>
      </c>
      <c r="Y24" s="107">
        <f t="shared" ref="Y24:AA24" si="19">Y22</f>
        <v>10127.653616181733</v>
      </c>
      <c r="Z24" s="107">
        <f t="shared" si="19"/>
        <v>27498.920763690679</v>
      </c>
      <c r="AA24" s="107">
        <f t="shared" si="19"/>
        <v>8847.1099260048686</v>
      </c>
      <c r="AB24" s="126"/>
      <c r="AC24" s="123" t="e">
        <f>IF(#REF!&gt;#REF!,#REF!,#REF!)</f>
        <v>#REF!</v>
      </c>
      <c r="AH24" s="133"/>
      <c r="AI24" s="87"/>
    </row>
    <row r="25" spans="1:51" ht="22.5" customHeight="1">
      <c r="A25" s="56"/>
      <c r="C25" s="266"/>
      <c r="D25" s="99"/>
      <c r="E25" s="99"/>
      <c r="F25" s="99"/>
      <c r="G25" s="99"/>
      <c r="H25" s="99"/>
      <c r="I25" s="99"/>
      <c r="J25" s="99"/>
      <c r="K25" s="99"/>
      <c r="L25" s="99">
        <v>762.69999999999993</v>
      </c>
      <c r="M25" s="99"/>
      <c r="N25" s="99"/>
      <c r="O25" s="99"/>
      <c r="P25" s="99"/>
      <c r="Q25" s="99"/>
      <c r="R25" s="99"/>
      <c r="S25" s="99"/>
      <c r="T25" s="99"/>
      <c r="U25" s="99"/>
      <c r="V25" s="99"/>
      <c r="W25" s="99"/>
      <c r="X25" s="99"/>
      <c r="Y25" s="99"/>
      <c r="Z25" s="99"/>
      <c r="AA25" s="99"/>
      <c r="AB25" s="127"/>
      <c r="AC25" s="123" t="e">
        <f>IF(#REF!&gt;#REF!,#REF!,#REF!)</f>
        <v>#REF!</v>
      </c>
      <c r="AH25" s="137"/>
      <c r="AI25" s="87"/>
    </row>
    <row r="26" spans="1:51" s="86" customFormat="1" ht="22.5" customHeight="1">
      <c r="A26" s="64"/>
      <c r="C26" s="100" t="s">
        <v>183</v>
      </c>
      <c r="D26" s="267" t="s">
        <v>184</v>
      </c>
      <c r="E26" s="268"/>
      <c r="F26" s="268"/>
      <c r="G26" s="268"/>
      <c r="H26" s="268"/>
      <c r="I26" s="268" t="s">
        <v>507</v>
      </c>
      <c r="J26" s="268"/>
      <c r="K26" s="268"/>
      <c r="L26" s="268" t="s">
        <v>185</v>
      </c>
      <c r="M26" s="268"/>
      <c r="N26" s="268"/>
      <c r="O26" s="268"/>
      <c r="P26" s="268"/>
      <c r="Q26" s="268"/>
      <c r="R26" s="268"/>
      <c r="S26" s="268"/>
      <c r="T26" s="268"/>
      <c r="U26" s="268"/>
      <c r="V26" s="268"/>
      <c r="W26" s="268"/>
      <c r="X26" s="268"/>
      <c r="Y26" s="268"/>
      <c r="Z26" s="268"/>
      <c r="AA26" s="268"/>
      <c r="AB26" s="128"/>
      <c r="AC26" s="123" t="e">
        <f>IF(#REF!&gt;#REF!,#REF!,#REF!)</f>
        <v>#REF!</v>
      </c>
      <c r="AD26" s="87"/>
      <c r="AE26" s="87"/>
      <c r="AF26" s="87"/>
      <c r="AG26" s="87"/>
      <c r="AH26" s="137"/>
      <c r="AI26" s="87"/>
      <c r="AJ26" s="87"/>
      <c r="AK26" s="87"/>
      <c r="AL26" s="87"/>
      <c r="AM26" s="87"/>
      <c r="AN26" s="87"/>
      <c r="AO26" s="87"/>
    </row>
    <row r="27" spans="1:51" ht="22.5" customHeight="1">
      <c r="C27" s="101"/>
      <c r="D27" s="269"/>
      <c r="E27" s="269"/>
      <c r="F27" s="269"/>
      <c r="G27" s="269"/>
      <c r="H27" s="270"/>
      <c r="I27" s="269"/>
      <c r="J27" s="270"/>
      <c r="K27" s="270"/>
      <c r="L27" s="270"/>
      <c r="M27" s="270"/>
      <c r="N27" s="270"/>
      <c r="O27" s="270"/>
      <c r="P27" s="271"/>
      <c r="Q27" s="272"/>
      <c r="S27" s="273"/>
      <c r="T27" s="273"/>
      <c r="U27" s="273"/>
      <c r="V27" s="273"/>
      <c r="W27" s="87"/>
      <c r="X27" s="87"/>
      <c r="Y27" s="87"/>
      <c r="Z27" s="87"/>
      <c r="AA27" s="87"/>
      <c r="AB27" s="129"/>
      <c r="AC27" s="123" t="e">
        <f>IF(#REF!&gt;#REF!,#REF!,#REF!)</f>
        <v>#REF!</v>
      </c>
      <c r="AF27" s="87" t="s">
        <v>186</v>
      </c>
      <c r="AH27" s="117"/>
      <c r="AI27" s="87"/>
    </row>
    <row r="28" spans="1:51" ht="21">
      <c r="C28" s="281" t="s">
        <v>488</v>
      </c>
      <c r="D28" s="102"/>
      <c r="E28" s="102"/>
      <c r="F28" s="269"/>
      <c r="G28" s="269"/>
      <c r="H28" s="304"/>
      <c r="I28" s="304"/>
      <c r="J28" s="304"/>
      <c r="K28" s="269"/>
      <c r="L28" s="108"/>
      <c r="M28" s="108"/>
      <c r="N28" s="88"/>
      <c r="O28" s="117"/>
      <c r="P28" s="117"/>
      <c r="Q28" s="272"/>
      <c r="S28" s="273"/>
      <c r="T28" s="273"/>
      <c r="U28" s="273"/>
      <c r="V28" s="273"/>
      <c r="W28" s="87"/>
      <c r="X28" s="87"/>
      <c r="Y28" s="87"/>
      <c r="Z28" s="87"/>
      <c r="AA28" s="87"/>
      <c r="AB28" s="129"/>
      <c r="AC28" s="123" t="e">
        <f>IF(#REF!&gt;#REF!,#REF!,#REF!)</f>
        <v>#REF!</v>
      </c>
      <c r="AH28" s="117"/>
      <c r="AI28" s="87"/>
    </row>
    <row r="29" spans="1:51" ht="21">
      <c r="C29" s="281"/>
      <c r="D29" s="269"/>
      <c r="E29" s="269"/>
      <c r="F29" s="269"/>
      <c r="G29" s="269"/>
      <c r="H29" s="269"/>
      <c r="I29" s="269"/>
      <c r="J29" s="269"/>
      <c r="K29" s="269"/>
      <c r="L29" s="274"/>
      <c r="M29" s="274"/>
      <c r="N29" s="88"/>
      <c r="O29" s="117"/>
      <c r="P29" s="271" t="s">
        <v>187</v>
      </c>
      <c r="Q29" s="272" t="s">
        <v>489</v>
      </c>
      <c r="S29" s="273"/>
      <c r="T29" s="273"/>
      <c r="U29" s="273"/>
      <c r="V29" s="273"/>
      <c r="W29" s="87"/>
      <c r="X29" s="87"/>
      <c r="Y29" s="87"/>
      <c r="Z29" s="87"/>
      <c r="AA29" s="87"/>
      <c r="AB29" s="129">
        <f>R22</f>
        <v>23481.504763690678</v>
      </c>
      <c r="AC29" s="123" t="e">
        <f>IF(#REF!&gt;#REF!,#REF!,#REF!)</f>
        <v>#REF!</v>
      </c>
      <c r="AH29" s="117"/>
      <c r="AI29" s="87"/>
    </row>
    <row r="30" spans="1:51" ht="21">
      <c r="C30" s="281" t="s">
        <v>506</v>
      </c>
      <c r="D30" s="102"/>
      <c r="E30" s="102"/>
      <c r="F30" s="269"/>
      <c r="G30" s="269"/>
      <c r="H30" s="304"/>
      <c r="I30" s="304"/>
      <c r="J30" s="304"/>
      <c r="K30" s="269"/>
      <c r="L30" s="108"/>
      <c r="M30" s="108"/>
      <c r="N30" s="88"/>
      <c r="O30" s="117"/>
      <c r="P30" s="117"/>
      <c r="Q30" s="272" t="s">
        <v>188</v>
      </c>
      <c r="S30" s="273"/>
      <c r="T30" s="273"/>
      <c r="U30" s="273"/>
      <c r="V30" s="273"/>
      <c r="W30" s="87"/>
      <c r="X30" s="87"/>
      <c r="Y30" s="87"/>
      <c r="Z30" s="87"/>
      <c r="AA30" s="87"/>
      <c r="AB30" s="130">
        <f>+J24</f>
        <v>270.43599999999998</v>
      </c>
      <c r="AC30" s="123" t="e">
        <f>IF(#REF!&gt;#REF!,#REF!,#REF!)</f>
        <v>#REF!</v>
      </c>
      <c r="AH30" s="138"/>
      <c r="AI30" s="87"/>
    </row>
    <row r="31" spans="1:51" ht="21">
      <c r="C31" s="281"/>
      <c r="D31" s="269"/>
      <c r="E31" s="269"/>
      <c r="F31" s="269"/>
      <c r="G31" s="269"/>
      <c r="H31" s="269"/>
      <c r="I31" s="269"/>
      <c r="J31" s="269"/>
      <c r="K31" s="269"/>
      <c r="L31" s="274"/>
      <c r="M31" s="274"/>
      <c r="N31" s="283"/>
      <c r="O31" s="117"/>
      <c r="P31" s="117"/>
      <c r="Q31" s="272" t="s">
        <v>189</v>
      </c>
      <c r="S31" s="273"/>
      <c r="T31" s="273"/>
      <c r="U31" s="273"/>
      <c r="V31" s="273"/>
      <c r="W31" s="87"/>
      <c r="X31" s="87"/>
      <c r="Y31" s="87"/>
      <c r="Z31" s="87"/>
      <c r="AA31" s="87"/>
      <c r="AB31" s="129">
        <f>T22</f>
        <v>0</v>
      </c>
      <c r="AC31" s="123" t="e">
        <f>IF(#REF!&gt;#REF!,#REF!,#REF!)</f>
        <v>#REF!</v>
      </c>
      <c r="AD31" s="131"/>
      <c r="AH31" s="138"/>
      <c r="AI31" s="87"/>
    </row>
    <row r="32" spans="1:51" ht="21.75" thickBot="1">
      <c r="C32" s="281" t="s">
        <v>505</v>
      </c>
      <c r="D32" s="102"/>
      <c r="E32" s="102"/>
      <c r="F32" s="269"/>
      <c r="G32" s="269"/>
      <c r="H32" s="304"/>
      <c r="I32" s="304"/>
      <c r="J32" s="304"/>
      <c r="K32" s="269"/>
      <c r="M32" s="108"/>
      <c r="N32" s="88"/>
      <c r="O32" s="275"/>
      <c r="P32" s="275"/>
      <c r="Q32" s="272" t="s">
        <v>490</v>
      </c>
      <c r="S32" s="273"/>
      <c r="T32" s="273"/>
      <c r="U32" s="273"/>
      <c r="V32" s="273"/>
      <c r="W32" s="87"/>
      <c r="X32" s="87"/>
      <c r="Y32" s="87"/>
      <c r="Z32" s="87"/>
      <c r="AA32" s="87"/>
      <c r="AB32" s="129">
        <f>W22</f>
        <v>26259.581685559999</v>
      </c>
      <c r="AC32" s="123" t="e">
        <f>IF(#REF!&gt;#REF!,#REF!,#REF!)</f>
        <v>#REF!</v>
      </c>
      <c r="AH32" s="138"/>
      <c r="AI32" s="87"/>
    </row>
    <row r="33" spans="3:40" ht="21.75" thickBot="1">
      <c r="C33" s="281"/>
      <c r="D33" s="276"/>
      <c r="E33" s="276"/>
      <c r="F33" s="276"/>
      <c r="G33" s="276"/>
      <c r="H33" s="276"/>
      <c r="I33" s="276"/>
      <c r="J33" s="277"/>
      <c r="K33" s="277"/>
      <c r="L33" s="277"/>
      <c r="M33" s="277"/>
      <c r="N33" s="88"/>
      <c r="O33" s="275"/>
      <c r="P33" s="275"/>
      <c r="Q33" s="272" t="s">
        <v>190</v>
      </c>
      <c r="S33" s="87"/>
      <c r="T33" s="87"/>
      <c r="U33" s="87"/>
      <c r="V33" s="87"/>
      <c r="W33" s="87"/>
      <c r="X33" s="87"/>
      <c r="Y33" s="87"/>
      <c r="Z33" s="87"/>
      <c r="AA33" s="87"/>
      <c r="AB33" s="278">
        <f>AVERAGE(O22)</f>
        <v>-3.6360935323347533E-2</v>
      </c>
      <c r="AC33" s="123" t="e">
        <f>IF(#REF!&gt;#REF!,#REF!,#REF!)</f>
        <v>#REF!</v>
      </c>
      <c r="AH33" s="139"/>
      <c r="AI33" s="87"/>
    </row>
    <row r="34" spans="3:40" ht="21.75" thickBot="1">
      <c r="C34" s="281" t="s">
        <v>503</v>
      </c>
      <c r="D34" s="102"/>
      <c r="E34" s="102"/>
      <c r="F34" s="269"/>
      <c r="G34" s="269"/>
      <c r="H34" s="304"/>
      <c r="I34" s="304"/>
      <c r="J34" s="304"/>
      <c r="K34" s="269"/>
      <c r="L34" s="102"/>
      <c r="M34" s="102"/>
      <c r="N34" s="88"/>
      <c r="Q34" s="272" t="s">
        <v>191</v>
      </c>
      <c r="AB34" s="278">
        <f>AVERAGE(P22)</f>
        <v>0.12956562207930095</v>
      </c>
      <c r="AC34" s="123" t="e">
        <f>IF(#REF!&gt;#REF!,#REF!,#REF!)</f>
        <v>#REF!</v>
      </c>
      <c r="AH34" s="139"/>
      <c r="AI34" s="87"/>
    </row>
    <row r="35" spans="3:40" ht="21">
      <c r="C35" s="281"/>
      <c r="D35" s="276"/>
      <c r="E35" s="276"/>
      <c r="F35" s="276"/>
      <c r="G35" s="276"/>
      <c r="H35" s="276"/>
      <c r="I35" s="276"/>
      <c r="J35" s="277"/>
      <c r="K35" s="277"/>
      <c r="L35" s="277"/>
      <c r="M35" s="277"/>
      <c r="N35" s="88"/>
      <c r="O35" s="279"/>
      <c r="P35" s="271" t="s">
        <v>187</v>
      </c>
      <c r="Q35" s="272" t="s">
        <v>192</v>
      </c>
      <c r="AB35" s="132">
        <f>SUMIF($G$8:$G$25,"CAP",$I$8:$I$25)</f>
        <v>270.43599999999998</v>
      </c>
      <c r="AC35" s="123" t="e">
        <f>IF(#REF!&gt;#REF!,#REF!,#REF!)</f>
        <v>#REF!</v>
      </c>
      <c r="AH35" s="140"/>
      <c r="AI35" s="87"/>
    </row>
    <row r="36" spans="3:40" ht="21">
      <c r="C36" s="281" t="s">
        <v>504</v>
      </c>
      <c r="D36" s="102"/>
      <c r="E36" s="102"/>
      <c r="F36" s="269"/>
      <c r="G36" s="269"/>
      <c r="H36" s="304"/>
      <c r="I36" s="304"/>
      <c r="J36" s="304"/>
      <c r="K36" s="269"/>
      <c r="L36" s="102"/>
      <c r="M36" s="102"/>
      <c r="N36" s="88"/>
      <c r="O36" s="280"/>
      <c r="P36" s="271" t="s">
        <v>187</v>
      </c>
      <c r="Q36" s="272" t="s">
        <v>193</v>
      </c>
      <c r="AB36" s="132">
        <f>SUMIF($G$8:$G$25,"op",$I$8:$I$25)</f>
        <v>0</v>
      </c>
      <c r="AC36" s="123" t="e">
        <f>IF(#REF!&gt;#REF!,#REF!,#REF!)</f>
        <v>#REF!</v>
      </c>
      <c r="AI36" s="87"/>
    </row>
    <row r="37" spans="3:40" ht="21">
      <c r="C37" s="101"/>
      <c r="D37" s="269"/>
      <c r="E37" s="269"/>
      <c r="F37" s="269"/>
      <c r="G37" s="269"/>
      <c r="H37" s="269"/>
      <c r="I37" s="269"/>
      <c r="J37" s="269"/>
      <c r="K37" s="269"/>
      <c r="L37" s="269"/>
      <c r="M37" s="269"/>
      <c r="N37" s="88"/>
      <c r="O37" s="280"/>
      <c r="P37" s="271"/>
      <c r="Q37" s="272" t="s">
        <v>194</v>
      </c>
      <c r="AB37" s="132">
        <f>AB35+AB36</f>
        <v>270.43599999999998</v>
      </c>
      <c r="AC37" s="123" t="e">
        <f>IF(#REF!&gt;#REF!,#REF!,#REF!)</f>
        <v>#REF!</v>
      </c>
      <c r="AI37" s="87"/>
    </row>
    <row r="38" spans="3:40" ht="21.75" thickBot="1">
      <c r="C38" s="141"/>
      <c r="D38" s="142"/>
      <c r="E38" s="142"/>
      <c r="F38" s="142"/>
      <c r="G38" s="142"/>
      <c r="H38" s="142"/>
      <c r="I38" s="142"/>
      <c r="J38" s="142"/>
      <c r="K38" s="142"/>
      <c r="L38" s="142"/>
      <c r="M38" s="142"/>
      <c r="N38" s="143"/>
      <c r="O38" s="143"/>
      <c r="P38" s="144" t="s">
        <v>187</v>
      </c>
      <c r="Q38" s="145" t="s">
        <v>195</v>
      </c>
      <c r="R38" s="142"/>
      <c r="S38" s="142"/>
      <c r="T38" s="142"/>
      <c r="U38" s="142"/>
      <c r="V38" s="142"/>
      <c r="W38" s="142"/>
      <c r="X38" s="142"/>
      <c r="Y38" s="142"/>
      <c r="Z38" s="142"/>
      <c r="AA38" s="142"/>
      <c r="AB38" s="147">
        <f>SUMIF($G$8:$G$25,"CAP",$R$8:$R$25)</f>
        <v>27462.260763690676</v>
      </c>
      <c r="AC38" s="123" t="e">
        <f>IF(#REF!&gt;#REF!,#REF!,#REF!)</f>
        <v>#REF!</v>
      </c>
      <c r="AH38" s="117"/>
      <c r="AI38" s="87"/>
    </row>
    <row r="39" spans="3:40" ht="15.75" customHeight="1">
      <c r="L39" s="88"/>
      <c r="N39" s="88"/>
      <c r="T39" s="87"/>
      <c r="U39" s="87"/>
      <c r="V39" s="87"/>
      <c r="W39" s="87"/>
      <c r="X39" s="87"/>
      <c r="Y39" s="87"/>
      <c r="Z39" s="87"/>
      <c r="AA39" s="87"/>
      <c r="AB39" s="87"/>
      <c r="AC39" s="87"/>
      <c r="AI39" s="87"/>
    </row>
    <row r="40" spans="3:40">
      <c r="L40" s="88"/>
      <c r="N40" s="88"/>
      <c r="T40" s="87"/>
      <c r="U40" s="87"/>
      <c r="V40" s="87"/>
      <c r="W40" s="87"/>
      <c r="X40" s="87"/>
      <c r="Y40" s="87"/>
      <c r="Z40" s="87"/>
      <c r="AA40" s="87"/>
      <c r="AB40" s="87"/>
      <c r="AH40" s="88"/>
      <c r="AI40" s="87"/>
    </row>
    <row r="41" spans="3:40" ht="19.5">
      <c r="L41" s="88"/>
      <c r="N41" s="88"/>
      <c r="T41" s="87"/>
      <c r="U41" s="87"/>
      <c r="V41" s="87"/>
      <c r="W41" s="87"/>
      <c r="X41" s="87"/>
      <c r="Y41" s="87"/>
      <c r="Z41" s="87"/>
      <c r="AA41" s="87"/>
      <c r="AB41" s="87"/>
      <c r="AC41" s="148"/>
      <c r="AH41" s="148"/>
      <c r="AI41" s="87"/>
    </row>
    <row r="42" spans="3:40">
      <c r="L42" s="88"/>
      <c r="N42" s="88"/>
      <c r="T42" s="87"/>
      <c r="U42" s="87"/>
      <c r="V42" s="87"/>
      <c r="W42" s="87"/>
      <c r="X42" s="87"/>
      <c r="Y42" s="87"/>
      <c r="Z42" s="87"/>
      <c r="AA42" s="87"/>
      <c r="AB42" s="149"/>
      <c r="AH42" s="88"/>
      <c r="AI42" s="87"/>
    </row>
    <row r="43" spans="3:40">
      <c r="L43" s="88"/>
      <c r="N43" s="88"/>
      <c r="T43" s="87"/>
      <c r="U43" s="87"/>
      <c r="V43" s="87"/>
      <c r="W43" s="87"/>
      <c r="X43" s="87"/>
      <c r="Y43" s="87"/>
      <c r="Z43" s="87"/>
      <c r="AA43" s="87"/>
      <c r="AB43" s="87"/>
      <c r="AH43" s="88"/>
      <c r="AI43" s="87"/>
    </row>
    <row r="44" spans="3:40">
      <c r="L44" s="88"/>
      <c r="N44" s="88"/>
    </row>
    <row r="45" spans="3:40">
      <c r="L45" s="88"/>
      <c r="N45" s="88"/>
      <c r="T45" s="87"/>
      <c r="U45" s="87"/>
      <c r="V45" s="87"/>
      <c r="W45" s="87"/>
      <c r="X45" s="87"/>
      <c r="Y45" s="87"/>
      <c r="Z45" s="87"/>
      <c r="AA45" s="87"/>
      <c r="AB45" s="87"/>
      <c r="AH45" s="88"/>
      <c r="AI45" s="87"/>
    </row>
    <row r="46" spans="3:40">
      <c r="L46" s="88"/>
      <c r="N46" s="88"/>
      <c r="T46" s="87"/>
      <c r="U46" s="87"/>
      <c r="V46" s="87"/>
      <c r="W46" s="87"/>
      <c r="X46" s="87"/>
      <c r="Y46" s="87"/>
      <c r="Z46" s="87"/>
      <c r="AA46" s="87"/>
      <c r="AB46" s="87"/>
      <c r="AH46" s="88"/>
      <c r="AI46" s="87"/>
    </row>
    <row r="47" spans="3:40" ht="21.75" thickBot="1">
      <c r="L47" s="88"/>
      <c r="N47" s="88"/>
      <c r="T47" s="87"/>
      <c r="U47" s="87"/>
      <c r="V47" s="87"/>
      <c r="W47" s="87"/>
      <c r="X47" s="87"/>
      <c r="Y47" s="87"/>
      <c r="Z47" s="87"/>
      <c r="AA47" s="87"/>
      <c r="AB47" s="87"/>
      <c r="AH47" s="88"/>
      <c r="AI47" s="322" t="s">
        <v>196</v>
      </c>
      <c r="AJ47" s="322"/>
      <c r="AK47" s="322"/>
      <c r="AL47" s="322"/>
      <c r="AM47" s="322"/>
      <c r="AN47" s="322"/>
    </row>
    <row r="48" spans="3:40">
      <c r="L48" s="88"/>
      <c r="N48" s="88"/>
      <c r="T48" s="87"/>
      <c r="U48" s="87"/>
      <c r="V48" s="87"/>
      <c r="W48" s="87"/>
      <c r="X48" s="87"/>
      <c r="Y48" s="87"/>
      <c r="Z48" s="87"/>
      <c r="AA48" s="87"/>
      <c r="AB48" s="87"/>
      <c r="AC48" s="87"/>
      <c r="AI48" s="154"/>
      <c r="AJ48" s="155"/>
      <c r="AK48" s="155"/>
      <c r="AL48" s="155"/>
      <c r="AM48" s="155"/>
      <c r="AN48" s="160"/>
    </row>
    <row r="49" spans="8:2047 2053:3067 3073:6142 6148:10237 10243:13312 13318:14332 14338:15602">
      <c r="L49" s="88"/>
      <c r="N49" s="88"/>
      <c r="T49" s="87"/>
      <c r="U49" s="87"/>
      <c r="V49" s="87"/>
      <c r="W49" s="87"/>
      <c r="X49" s="87"/>
      <c r="Y49" s="87"/>
      <c r="Z49" s="87"/>
      <c r="AA49" s="87"/>
      <c r="AB49" s="87"/>
      <c r="AC49" s="87"/>
      <c r="AD49" s="150" t="s">
        <v>197</v>
      </c>
      <c r="AE49" s="88"/>
      <c r="AF49" s="88"/>
      <c r="AG49" s="88"/>
      <c r="AH49" s="88"/>
      <c r="AI49" s="156"/>
      <c r="AJ49" s="150" t="s">
        <v>198</v>
      </c>
      <c r="AK49" s="88"/>
      <c r="AL49" s="88"/>
      <c r="AM49" s="88"/>
      <c r="AN49" s="161"/>
      <c r="AQ49" s="88"/>
      <c r="AR49" s="88"/>
      <c r="AS49" s="88"/>
      <c r="AT49" s="88"/>
      <c r="AU49" s="88"/>
      <c r="AV49" s="88"/>
      <c r="AW49" s="88"/>
      <c r="AX49" s="88"/>
      <c r="AY49" s="88"/>
      <c r="AZ49" s="88"/>
      <c r="BF49" s="88"/>
      <c r="BG49" s="88"/>
      <c r="BH49" s="88"/>
      <c r="BI49" s="88"/>
      <c r="BJ49" s="88"/>
      <c r="BK49" s="88"/>
      <c r="BL49" s="88"/>
      <c r="BM49" s="88"/>
      <c r="BN49" s="88"/>
      <c r="BO49" s="88"/>
      <c r="BU49" s="88"/>
      <c r="BV49" s="88"/>
      <c r="BW49" s="88"/>
      <c r="BX49" s="88"/>
      <c r="BY49" s="88"/>
      <c r="BZ49" s="88"/>
      <c r="CA49" s="88"/>
      <c r="CB49" s="88"/>
      <c r="CC49" s="88"/>
      <c r="CD49" s="88"/>
      <c r="CJ49" s="88"/>
      <c r="CK49" s="88"/>
      <c r="CL49" s="88"/>
      <c r="CM49" s="88"/>
      <c r="CN49" s="88"/>
      <c r="CO49" s="88"/>
      <c r="CP49" s="88"/>
      <c r="CQ49" s="88"/>
      <c r="CR49" s="88"/>
      <c r="CS49" s="88"/>
      <c r="CY49" s="88"/>
      <c r="CZ49" s="88"/>
      <c r="DA49" s="88"/>
      <c r="DB49" s="88"/>
      <c r="DC49" s="88"/>
      <c r="DD49" s="88"/>
      <c r="DE49" s="88"/>
      <c r="DF49" s="88"/>
      <c r="DG49" s="88"/>
      <c r="DH49" s="88"/>
      <c r="DN49" s="88"/>
      <c r="DO49" s="88"/>
      <c r="DP49" s="88"/>
      <c r="DQ49" s="88"/>
      <c r="DR49" s="88"/>
      <c r="DS49" s="88"/>
      <c r="DT49" s="88"/>
      <c r="DU49" s="88"/>
      <c r="DV49" s="88"/>
      <c r="DW49" s="88"/>
      <c r="EC49" s="88"/>
      <c r="ED49" s="88"/>
      <c r="EE49" s="88"/>
      <c r="EF49" s="88"/>
      <c r="EG49" s="88"/>
      <c r="EH49" s="88"/>
      <c r="EI49" s="88"/>
      <c r="EJ49" s="88"/>
      <c r="EK49" s="88"/>
      <c r="EL49" s="88"/>
      <c r="ER49" s="88"/>
      <c r="ES49" s="88"/>
      <c r="ET49" s="88"/>
      <c r="EU49" s="88"/>
      <c r="EV49" s="88"/>
      <c r="EW49" s="88"/>
      <c r="EX49" s="88"/>
      <c r="EY49" s="88"/>
      <c r="EZ49" s="88"/>
      <c r="FA49" s="88"/>
      <c r="FG49" s="88"/>
      <c r="FH49" s="88"/>
      <c r="FI49" s="88"/>
      <c r="FJ49" s="88"/>
      <c r="FK49" s="88"/>
      <c r="FL49" s="88"/>
      <c r="FM49" s="88"/>
      <c r="FN49" s="88"/>
      <c r="FO49" s="88"/>
      <c r="FP49" s="88"/>
      <c r="FV49" s="88"/>
      <c r="FW49" s="88"/>
      <c r="FX49" s="88"/>
      <c r="FY49" s="88"/>
      <c r="FZ49" s="88"/>
      <c r="GA49" s="88"/>
      <c r="GB49" s="88"/>
      <c r="GC49" s="88"/>
      <c r="GD49" s="88"/>
      <c r="GE49" s="88"/>
      <c r="GK49" s="88"/>
      <c r="GL49" s="88"/>
      <c r="GM49" s="88"/>
      <c r="GN49" s="88"/>
      <c r="GO49" s="88"/>
      <c r="GP49" s="88"/>
      <c r="GQ49" s="88"/>
      <c r="GR49" s="88"/>
      <c r="GS49" s="88"/>
      <c r="GT49" s="88"/>
      <c r="GZ49" s="88"/>
      <c r="HA49" s="88"/>
      <c r="HB49" s="88"/>
      <c r="HC49" s="88"/>
      <c r="HD49" s="88"/>
      <c r="HE49" s="88"/>
      <c r="HF49" s="88"/>
      <c r="HG49" s="88"/>
      <c r="HH49" s="88"/>
      <c r="HI49" s="88"/>
      <c r="HO49" s="88"/>
      <c r="HP49" s="88"/>
      <c r="HQ49" s="88"/>
      <c r="HR49" s="88"/>
      <c r="HS49" s="88"/>
      <c r="HT49" s="88"/>
      <c r="HU49" s="88"/>
      <c r="HV49" s="88"/>
      <c r="HW49" s="88"/>
      <c r="HX49" s="88"/>
      <c r="ID49" s="88"/>
      <c r="IE49" s="88"/>
      <c r="IF49" s="88"/>
      <c r="IG49" s="88"/>
      <c r="IH49" s="88"/>
      <c r="II49" s="88"/>
      <c r="IJ49" s="88"/>
      <c r="IK49" s="88"/>
      <c r="IL49" s="88"/>
      <c r="IM49" s="88"/>
      <c r="IS49" s="88"/>
      <c r="IT49" s="88"/>
      <c r="IU49" s="88"/>
      <c r="IV49" s="88"/>
      <c r="IW49" s="88"/>
      <c r="IX49" s="88"/>
      <c r="IY49" s="88"/>
      <c r="IZ49" s="88"/>
      <c r="JA49" s="88"/>
      <c r="JB49" s="88"/>
      <c r="JH49" s="88"/>
      <c r="JI49" s="88"/>
      <c r="JJ49" s="88"/>
      <c r="JK49" s="88"/>
      <c r="JL49" s="88"/>
      <c r="JM49" s="88"/>
      <c r="JN49" s="88"/>
      <c r="JO49" s="88"/>
      <c r="JP49" s="88"/>
      <c r="JQ49" s="88"/>
      <c r="JW49" s="88"/>
      <c r="JX49" s="88"/>
      <c r="JY49" s="88"/>
      <c r="JZ49" s="88"/>
      <c r="KA49" s="88"/>
      <c r="KB49" s="88"/>
      <c r="KC49" s="88"/>
      <c r="KD49" s="88"/>
      <c r="KE49" s="88"/>
      <c r="KF49" s="88"/>
      <c r="KL49" s="88"/>
      <c r="KM49" s="88"/>
      <c r="KN49" s="88"/>
      <c r="KO49" s="88"/>
      <c r="KP49" s="88"/>
      <c r="KQ49" s="88"/>
      <c r="KR49" s="88"/>
      <c r="KS49" s="88"/>
      <c r="KT49" s="88"/>
      <c r="KU49" s="88"/>
      <c r="LA49" s="88"/>
      <c r="LB49" s="88"/>
      <c r="LC49" s="88"/>
      <c r="LD49" s="88"/>
      <c r="LE49" s="88"/>
      <c r="LF49" s="88"/>
      <c r="LG49" s="88"/>
      <c r="LH49" s="88"/>
      <c r="LI49" s="88"/>
      <c r="LJ49" s="88"/>
      <c r="LP49" s="88"/>
      <c r="LQ49" s="88"/>
      <c r="LR49" s="88"/>
      <c r="LS49" s="88"/>
      <c r="LT49" s="88"/>
      <c r="LU49" s="88"/>
      <c r="LV49" s="88"/>
      <c r="LW49" s="88"/>
      <c r="LX49" s="88"/>
      <c r="LY49" s="88"/>
      <c r="ME49" s="88"/>
      <c r="MF49" s="88"/>
      <c r="MG49" s="88"/>
      <c r="MH49" s="88"/>
      <c r="MI49" s="88"/>
      <c r="MJ49" s="88"/>
      <c r="MK49" s="88"/>
      <c r="ML49" s="88"/>
      <c r="MM49" s="88"/>
      <c r="MN49" s="88"/>
      <c r="MT49" s="88"/>
      <c r="MU49" s="88"/>
      <c r="MV49" s="88"/>
      <c r="MW49" s="88"/>
      <c r="MX49" s="88"/>
      <c r="MY49" s="88"/>
      <c r="MZ49" s="88"/>
      <c r="NA49" s="88"/>
      <c r="NB49" s="88"/>
      <c r="NC49" s="88"/>
      <c r="NI49" s="88"/>
      <c r="NJ49" s="88"/>
      <c r="NK49" s="88"/>
      <c r="NL49" s="88"/>
      <c r="NM49" s="88"/>
      <c r="NN49" s="88"/>
      <c r="NO49" s="88"/>
      <c r="NP49" s="88"/>
      <c r="NQ49" s="88"/>
      <c r="NR49" s="88"/>
      <c r="NX49" s="88"/>
      <c r="NY49" s="88"/>
      <c r="NZ49" s="88"/>
      <c r="OA49" s="88"/>
      <c r="OB49" s="88"/>
      <c r="OC49" s="88"/>
      <c r="OD49" s="88"/>
      <c r="OE49" s="88"/>
      <c r="OF49" s="88"/>
      <c r="OG49" s="88"/>
      <c r="OM49" s="88"/>
      <c r="ON49" s="88"/>
      <c r="OO49" s="88"/>
      <c r="OP49" s="88"/>
      <c r="OQ49" s="88"/>
      <c r="OR49" s="88"/>
      <c r="OS49" s="88"/>
      <c r="OT49" s="88"/>
      <c r="OU49" s="88"/>
      <c r="OV49" s="88"/>
      <c r="PB49" s="88"/>
      <c r="PC49" s="88"/>
      <c r="PD49" s="88"/>
      <c r="PE49" s="88"/>
      <c r="PF49" s="88"/>
      <c r="PG49" s="88"/>
      <c r="PH49" s="88"/>
      <c r="PI49" s="88"/>
      <c r="PJ49" s="88"/>
      <c r="PK49" s="88"/>
      <c r="PQ49" s="88"/>
      <c r="PR49" s="88"/>
      <c r="PS49" s="88"/>
      <c r="PT49" s="88"/>
      <c r="PU49" s="88"/>
      <c r="PV49" s="88"/>
      <c r="PW49" s="88"/>
      <c r="PX49" s="88"/>
      <c r="PY49" s="88"/>
      <c r="PZ49" s="88"/>
      <c r="QF49" s="88"/>
      <c r="QG49" s="88"/>
      <c r="QH49" s="88"/>
      <c r="QI49" s="88"/>
      <c r="QJ49" s="88"/>
      <c r="QK49" s="88"/>
      <c r="QL49" s="88"/>
      <c r="QM49" s="88"/>
      <c r="QN49" s="88"/>
      <c r="QO49" s="88"/>
      <c r="QU49" s="88"/>
      <c r="QV49" s="88"/>
      <c r="QW49" s="88"/>
      <c r="QX49" s="88"/>
      <c r="QY49" s="88"/>
      <c r="QZ49" s="88"/>
      <c r="RA49" s="88"/>
      <c r="RB49" s="88"/>
      <c r="RC49" s="88"/>
      <c r="RD49" s="88"/>
      <c r="RJ49" s="88"/>
      <c r="RK49" s="88"/>
      <c r="RL49" s="88"/>
      <c r="RM49" s="88"/>
      <c r="RN49" s="88"/>
      <c r="RO49" s="88"/>
      <c r="RP49" s="88"/>
      <c r="RQ49" s="88"/>
      <c r="RR49" s="88"/>
      <c r="RS49" s="88"/>
      <c r="RY49" s="88"/>
      <c r="RZ49" s="88"/>
      <c r="SA49" s="88"/>
      <c r="SB49" s="88"/>
      <c r="SC49" s="88"/>
      <c r="SD49" s="88"/>
      <c r="SE49" s="88"/>
      <c r="SF49" s="88"/>
      <c r="SG49" s="88"/>
      <c r="SH49" s="88"/>
      <c r="SN49" s="88"/>
      <c r="SO49" s="88"/>
      <c r="SP49" s="88"/>
      <c r="SQ49" s="88"/>
      <c r="SR49" s="88"/>
      <c r="SS49" s="88"/>
      <c r="ST49" s="88"/>
      <c r="SU49" s="88"/>
      <c r="SV49" s="88"/>
      <c r="SW49" s="88"/>
      <c r="TC49" s="88"/>
      <c r="TD49" s="88"/>
      <c r="TE49" s="88"/>
      <c r="TF49" s="88"/>
      <c r="TG49" s="88"/>
      <c r="TH49" s="88"/>
      <c r="TI49" s="88"/>
      <c r="TJ49" s="88"/>
      <c r="TK49" s="88"/>
      <c r="TL49" s="88"/>
      <c r="TR49" s="88"/>
      <c r="TS49" s="88"/>
      <c r="TT49" s="88"/>
      <c r="TU49" s="88"/>
      <c r="TV49" s="88"/>
      <c r="TW49" s="88"/>
      <c r="TX49" s="88"/>
      <c r="TY49" s="88"/>
      <c r="TZ49" s="88"/>
      <c r="UA49" s="88"/>
      <c r="UG49" s="88"/>
      <c r="UH49" s="88"/>
      <c r="UI49" s="88"/>
      <c r="UJ49" s="88"/>
      <c r="UK49" s="88"/>
      <c r="UL49" s="88"/>
      <c r="UM49" s="88"/>
      <c r="UN49" s="88"/>
      <c r="UO49" s="88"/>
      <c r="UP49" s="88"/>
      <c r="UV49" s="88"/>
      <c r="UW49" s="88"/>
      <c r="UX49" s="88"/>
      <c r="UY49" s="88"/>
      <c r="UZ49" s="88"/>
      <c r="VA49" s="88"/>
      <c r="VB49" s="88"/>
      <c r="VC49" s="88"/>
      <c r="VD49" s="88"/>
      <c r="VE49" s="88"/>
      <c r="VK49" s="88"/>
      <c r="VL49" s="88"/>
      <c r="VM49" s="88"/>
      <c r="VN49" s="88"/>
      <c r="VO49" s="88"/>
      <c r="VP49" s="88"/>
      <c r="VQ49" s="88"/>
      <c r="VR49" s="88"/>
      <c r="VS49" s="88"/>
      <c r="VT49" s="88"/>
      <c r="VZ49" s="88"/>
      <c r="WA49" s="88"/>
      <c r="WB49" s="88"/>
      <c r="WC49" s="88"/>
      <c r="WD49" s="88"/>
      <c r="WE49" s="88"/>
      <c r="WF49" s="88"/>
      <c r="WG49" s="88"/>
      <c r="WH49" s="88"/>
      <c r="WI49" s="88"/>
      <c r="WO49" s="88"/>
      <c r="WP49" s="88"/>
      <c r="WQ49" s="88"/>
      <c r="WR49" s="88"/>
      <c r="WS49" s="88"/>
      <c r="WT49" s="88"/>
      <c r="WU49" s="88"/>
      <c r="WV49" s="88"/>
      <c r="WW49" s="88"/>
      <c r="WX49" s="88"/>
      <c r="XD49" s="88"/>
      <c r="XE49" s="88"/>
      <c r="XF49" s="88"/>
      <c r="XG49" s="88"/>
      <c r="XH49" s="88"/>
      <c r="XI49" s="88"/>
      <c r="XJ49" s="88"/>
      <c r="XK49" s="88"/>
      <c r="XL49" s="88"/>
      <c r="XM49" s="88"/>
      <c r="XS49" s="88"/>
      <c r="XT49" s="88"/>
      <c r="XU49" s="88"/>
      <c r="XV49" s="88"/>
      <c r="XW49" s="88"/>
      <c r="XX49" s="88"/>
      <c r="XY49" s="88"/>
      <c r="XZ49" s="88"/>
      <c r="YA49" s="88"/>
      <c r="YB49" s="88"/>
      <c r="YH49" s="88"/>
      <c r="YI49" s="88"/>
      <c r="YJ49" s="88"/>
      <c r="YK49" s="88"/>
      <c r="YL49" s="88"/>
      <c r="YM49" s="88"/>
      <c r="YN49" s="88"/>
      <c r="YO49" s="88"/>
      <c r="YP49" s="88"/>
      <c r="YQ49" s="88"/>
      <c r="YW49" s="88"/>
      <c r="YX49" s="88"/>
      <c r="YY49" s="88"/>
      <c r="YZ49" s="88"/>
      <c r="ZA49" s="88"/>
      <c r="ZB49" s="88"/>
      <c r="ZC49" s="88"/>
      <c r="ZD49" s="88"/>
      <c r="ZE49" s="88"/>
      <c r="ZF49" s="88"/>
      <c r="ZL49" s="88"/>
      <c r="ZM49" s="88"/>
      <c r="ZN49" s="88"/>
      <c r="ZO49" s="88"/>
      <c r="ZP49" s="88"/>
      <c r="ZQ49" s="88"/>
      <c r="ZR49" s="88"/>
      <c r="ZS49" s="88"/>
      <c r="ZT49" s="88"/>
      <c r="ZU49" s="88"/>
      <c r="AAA49" s="88"/>
      <c r="AAB49" s="88"/>
      <c r="AAC49" s="88"/>
      <c r="AAD49" s="88"/>
      <c r="AAE49" s="88"/>
      <c r="AAF49" s="88"/>
      <c r="AAG49" s="88"/>
      <c r="AAH49" s="88"/>
      <c r="AAI49" s="88"/>
      <c r="AAJ49" s="88"/>
      <c r="AAP49" s="88"/>
      <c r="AAQ49" s="88"/>
      <c r="AAR49" s="88"/>
      <c r="AAS49" s="88"/>
      <c r="AAT49" s="88"/>
      <c r="AAU49" s="88"/>
      <c r="AAV49" s="88"/>
      <c r="AAW49" s="88"/>
      <c r="AAX49" s="88"/>
      <c r="AAY49" s="88"/>
      <c r="ABE49" s="88"/>
      <c r="ABF49" s="88"/>
      <c r="ABG49" s="88"/>
      <c r="ABH49" s="88"/>
      <c r="ABI49" s="88"/>
      <c r="ABJ49" s="88"/>
      <c r="ABK49" s="88"/>
      <c r="ABL49" s="88"/>
      <c r="ABM49" s="88"/>
      <c r="ABN49" s="88"/>
      <c r="ABT49" s="88"/>
      <c r="ABU49" s="88"/>
      <c r="ABV49" s="88"/>
      <c r="ABW49" s="88"/>
      <c r="ABX49" s="88"/>
      <c r="ABY49" s="88"/>
      <c r="ABZ49" s="88"/>
      <c r="ACA49" s="88"/>
      <c r="ACB49" s="88"/>
      <c r="ACC49" s="88"/>
      <c r="ACI49" s="88"/>
      <c r="ACJ49" s="88"/>
      <c r="ACK49" s="88"/>
      <c r="ACL49" s="88"/>
      <c r="ACM49" s="88"/>
      <c r="ACN49" s="88"/>
      <c r="ACO49" s="88"/>
      <c r="ACP49" s="88"/>
      <c r="ACQ49" s="88"/>
      <c r="ACR49" s="88"/>
      <c r="ACX49" s="88"/>
      <c r="ACY49" s="88"/>
      <c r="ACZ49" s="88"/>
      <c r="ADA49" s="88"/>
      <c r="ADB49" s="88"/>
      <c r="ADC49" s="88"/>
      <c r="ADD49" s="88"/>
      <c r="ADE49" s="88"/>
      <c r="ADF49" s="88"/>
      <c r="ADG49" s="88"/>
      <c r="ADM49" s="88"/>
      <c r="ADN49" s="88"/>
      <c r="ADO49" s="88"/>
      <c r="ADP49" s="88"/>
      <c r="ADQ49" s="88"/>
      <c r="ADR49" s="88"/>
      <c r="ADS49" s="88"/>
      <c r="ADT49" s="88"/>
      <c r="ADU49" s="88"/>
      <c r="ADV49" s="88"/>
      <c r="AEB49" s="88"/>
      <c r="AEC49" s="88"/>
      <c r="AED49" s="88"/>
      <c r="AEE49" s="88"/>
      <c r="AEF49" s="88"/>
      <c r="AEG49" s="88"/>
      <c r="AEH49" s="88"/>
      <c r="AEI49" s="88"/>
      <c r="AEJ49" s="88"/>
      <c r="AEK49" s="88"/>
      <c r="AEQ49" s="88"/>
      <c r="AER49" s="88"/>
      <c r="AES49" s="88"/>
      <c r="AET49" s="88"/>
      <c r="AEU49" s="88"/>
      <c r="AEV49" s="88"/>
      <c r="AEW49" s="88"/>
      <c r="AEX49" s="88"/>
      <c r="AEY49" s="88"/>
      <c r="AEZ49" s="88"/>
      <c r="AFF49" s="88"/>
      <c r="AFG49" s="88"/>
      <c r="AFH49" s="88"/>
      <c r="AFI49" s="88"/>
      <c r="AFJ49" s="88"/>
      <c r="AFK49" s="88"/>
      <c r="AFL49" s="88"/>
      <c r="AFM49" s="88"/>
      <c r="AFN49" s="88"/>
      <c r="AFO49" s="88"/>
      <c r="AFU49" s="88"/>
      <c r="AFV49" s="88"/>
      <c r="AFW49" s="88"/>
      <c r="AFX49" s="88"/>
      <c r="AFY49" s="88"/>
      <c r="AFZ49" s="88"/>
      <c r="AGA49" s="88"/>
      <c r="AGB49" s="88"/>
      <c r="AGC49" s="88"/>
      <c r="AGD49" s="88"/>
      <c r="AGJ49" s="88"/>
      <c r="AGK49" s="88"/>
      <c r="AGL49" s="88"/>
      <c r="AGM49" s="88"/>
      <c r="AGN49" s="88"/>
      <c r="AGO49" s="88"/>
      <c r="AGP49" s="88"/>
      <c r="AGQ49" s="88"/>
      <c r="AGR49" s="88"/>
      <c r="AGS49" s="88"/>
      <c r="AGY49" s="88"/>
      <c r="AGZ49" s="88"/>
      <c r="AHA49" s="88"/>
      <c r="AHB49" s="88"/>
      <c r="AHC49" s="88"/>
      <c r="AHD49" s="88"/>
      <c r="AHE49" s="88"/>
      <c r="AHF49" s="88"/>
      <c r="AHG49" s="88"/>
      <c r="AHH49" s="88"/>
      <c r="AHN49" s="88"/>
      <c r="AHO49" s="88"/>
      <c r="AHP49" s="88"/>
      <c r="AHQ49" s="88"/>
      <c r="AHR49" s="88"/>
      <c r="AHS49" s="88"/>
      <c r="AHT49" s="88"/>
      <c r="AHU49" s="88"/>
      <c r="AHV49" s="88"/>
      <c r="AHW49" s="88"/>
      <c r="AIC49" s="88"/>
      <c r="AID49" s="88"/>
      <c r="AIE49" s="88"/>
      <c r="AIF49" s="88"/>
      <c r="AIG49" s="88"/>
      <c r="AIH49" s="88"/>
      <c r="AII49" s="88"/>
      <c r="AIJ49" s="88"/>
      <c r="AIK49" s="88"/>
      <c r="AIL49" s="88"/>
      <c r="AIR49" s="88"/>
      <c r="AIS49" s="88"/>
      <c r="AIT49" s="88"/>
      <c r="AIU49" s="88"/>
      <c r="AIV49" s="88"/>
      <c r="AIW49" s="88"/>
      <c r="AIX49" s="88"/>
      <c r="AIY49" s="88"/>
      <c r="AIZ49" s="88"/>
      <c r="AJA49" s="88"/>
      <c r="AJG49" s="88"/>
      <c r="AJH49" s="88"/>
      <c r="AJI49" s="88"/>
      <c r="AJJ49" s="88"/>
      <c r="AJK49" s="88"/>
      <c r="AJL49" s="88"/>
      <c r="AJM49" s="88"/>
      <c r="AJN49" s="88"/>
      <c r="AJO49" s="88"/>
      <c r="AJP49" s="88"/>
      <c r="AJV49" s="88"/>
      <c r="AJW49" s="88"/>
      <c r="AJX49" s="88"/>
      <c r="AJY49" s="88"/>
      <c r="AJZ49" s="88"/>
      <c r="AKA49" s="88"/>
      <c r="AKB49" s="88"/>
      <c r="AKC49" s="88"/>
      <c r="AKD49" s="88"/>
      <c r="AKE49" s="88"/>
      <c r="AKK49" s="88"/>
      <c r="AKL49" s="88"/>
      <c r="AKM49" s="88"/>
      <c r="AKN49" s="88"/>
      <c r="AKO49" s="88"/>
      <c r="AKP49" s="88"/>
      <c r="AKQ49" s="88"/>
      <c r="AKR49" s="88"/>
      <c r="AKS49" s="88"/>
      <c r="AKT49" s="88"/>
      <c r="AKZ49" s="88"/>
      <c r="ALA49" s="88"/>
      <c r="ALB49" s="88"/>
      <c r="ALC49" s="88"/>
      <c r="ALD49" s="88"/>
      <c r="ALE49" s="88"/>
      <c r="ALF49" s="88"/>
      <c r="ALG49" s="88"/>
      <c r="ALH49" s="88"/>
      <c r="ALI49" s="88"/>
      <c r="ALO49" s="88"/>
      <c r="ALP49" s="88"/>
      <c r="ALQ49" s="88"/>
      <c r="ALR49" s="88"/>
      <c r="ALS49" s="88"/>
      <c r="ALT49" s="88"/>
      <c r="ALU49" s="88"/>
      <c r="ALV49" s="88"/>
      <c r="ALW49" s="88"/>
      <c r="ALX49" s="88"/>
      <c r="AMD49" s="88"/>
      <c r="AME49" s="88"/>
      <c r="AMF49" s="88"/>
      <c r="AMG49" s="88"/>
      <c r="AMH49" s="88"/>
      <c r="AMI49" s="88"/>
      <c r="AMJ49" s="88"/>
      <c r="AMK49" s="88"/>
      <c r="AML49" s="88"/>
      <c r="AMM49" s="88"/>
      <c r="AMS49" s="88"/>
      <c r="AMT49" s="88"/>
      <c r="AMU49" s="88"/>
      <c r="AMV49" s="88"/>
      <c r="AMW49" s="88"/>
      <c r="AMX49" s="88"/>
      <c r="AMY49" s="88"/>
      <c r="AMZ49" s="88"/>
      <c r="ANA49" s="88"/>
      <c r="ANB49" s="88"/>
      <c r="ANH49" s="88"/>
      <c r="ANI49" s="88"/>
      <c r="ANJ49" s="88"/>
      <c r="ANK49" s="88"/>
      <c r="ANL49" s="88"/>
      <c r="ANM49" s="88"/>
      <c r="ANN49" s="88"/>
      <c r="ANO49" s="88"/>
      <c r="ANP49" s="88"/>
      <c r="ANQ49" s="88"/>
      <c r="ANW49" s="88"/>
      <c r="ANX49" s="88"/>
      <c r="ANY49" s="88"/>
      <c r="ANZ49" s="88"/>
      <c r="AOA49" s="88"/>
      <c r="AOB49" s="88"/>
      <c r="AOC49" s="88"/>
      <c r="AOD49" s="88"/>
      <c r="AOE49" s="88"/>
      <c r="AOF49" s="88"/>
      <c r="AOL49" s="88"/>
      <c r="AOM49" s="88"/>
      <c r="AON49" s="88"/>
      <c r="AOO49" s="88"/>
      <c r="AOP49" s="88"/>
      <c r="AOQ49" s="88"/>
      <c r="AOR49" s="88"/>
      <c r="AOS49" s="88"/>
      <c r="AOT49" s="88"/>
      <c r="AOU49" s="88"/>
      <c r="APA49" s="88"/>
      <c r="APB49" s="88"/>
      <c r="APC49" s="88"/>
      <c r="APD49" s="88"/>
      <c r="APE49" s="88"/>
      <c r="APF49" s="88"/>
      <c r="APG49" s="88"/>
      <c r="APH49" s="88"/>
      <c r="API49" s="88"/>
      <c r="APJ49" s="88"/>
      <c r="APP49" s="88"/>
      <c r="APQ49" s="88"/>
      <c r="APR49" s="88"/>
      <c r="APS49" s="88"/>
      <c r="APT49" s="88"/>
      <c r="APU49" s="88"/>
      <c r="APV49" s="88"/>
      <c r="APW49" s="88"/>
      <c r="APX49" s="88"/>
      <c r="APY49" s="88"/>
      <c r="AQE49" s="88"/>
      <c r="AQF49" s="88"/>
      <c r="AQG49" s="88"/>
      <c r="AQH49" s="88"/>
      <c r="AQI49" s="88"/>
      <c r="AQJ49" s="88"/>
      <c r="AQK49" s="88"/>
      <c r="AQL49" s="88"/>
      <c r="AQM49" s="88"/>
      <c r="AQN49" s="88"/>
      <c r="AQT49" s="88"/>
      <c r="AQU49" s="88"/>
      <c r="AQV49" s="88"/>
      <c r="AQW49" s="88"/>
      <c r="AQX49" s="88"/>
      <c r="AQY49" s="88"/>
      <c r="AQZ49" s="88"/>
      <c r="ARA49" s="88"/>
      <c r="ARB49" s="88"/>
      <c r="ARC49" s="88"/>
      <c r="ARI49" s="88"/>
      <c r="ARJ49" s="88"/>
      <c r="ARK49" s="88"/>
      <c r="ARL49" s="88"/>
      <c r="ARM49" s="88"/>
      <c r="ARN49" s="88"/>
      <c r="ARO49" s="88"/>
      <c r="ARP49" s="88"/>
      <c r="ARQ49" s="88"/>
      <c r="ARR49" s="88"/>
      <c r="ARX49" s="88"/>
      <c r="ARY49" s="88"/>
      <c r="ARZ49" s="88"/>
      <c r="ASA49" s="88"/>
      <c r="ASB49" s="88"/>
      <c r="ASC49" s="88"/>
      <c r="ASD49" s="88"/>
      <c r="ASE49" s="88"/>
      <c r="ASF49" s="88"/>
      <c r="ASG49" s="88"/>
      <c r="ASM49" s="88"/>
      <c r="ASN49" s="88"/>
      <c r="ASO49" s="88"/>
      <c r="ASP49" s="88"/>
      <c r="ASQ49" s="88"/>
      <c r="ASR49" s="88"/>
      <c r="ASS49" s="88"/>
      <c r="AST49" s="88"/>
      <c r="ASU49" s="88"/>
      <c r="ASV49" s="88"/>
      <c r="ATB49" s="88"/>
      <c r="ATC49" s="88"/>
      <c r="ATD49" s="88"/>
      <c r="ATE49" s="88"/>
      <c r="ATF49" s="88"/>
      <c r="ATG49" s="88"/>
      <c r="ATH49" s="88"/>
      <c r="ATI49" s="88"/>
      <c r="ATJ49" s="88"/>
      <c r="ATK49" s="88"/>
      <c r="ATQ49" s="88"/>
      <c r="ATR49" s="88"/>
      <c r="ATS49" s="88"/>
      <c r="ATT49" s="88"/>
      <c r="ATU49" s="88"/>
      <c r="ATV49" s="88"/>
      <c r="ATW49" s="88"/>
      <c r="ATX49" s="88"/>
      <c r="ATY49" s="88"/>
      <c r="ATZ49" s="88"/>
      <c r="AUF49" s="88"/>
      <c r="AUG49" s="88"/>
      <c r="AUH49" s="88"/>
      <c r="AUI49" s="88"/>
      <c r="AUJ49" s="88"/>
      <c r="AUK49" s="88"/>
      <c r="AUL49" s="88"/>
      <c r="AUM49" s="88"/>
      <c r="AUN49" s="88"/>
      <c r="AUO49" s="88"/>
      <c r="AUU49" s="88"/>
      <c r="AUV49" s="88"/>
      <c r="AUW49" s="88"/>
      <c r="AUX49" s="88"/>
      <c r="AUY49" s="88"/>
      <c r="AUZ49" s="88"/>
      <c r="AVA49" s="88"/>
      <c r="AVB49" s="88"/>
      <c r="AVC49" s="88"/>
      <c r="AVD49" s="88"/>
      <c r="AVJ49" s="88"/>
      <c r="AVK49" s="88"/>
      <c r="AVL49" s="88"/>
      <c r="AVM49" s="88"/>
      <c r="AVN49" s="88"/>
      <c r="AVO49" s="88"/>
      <c r="AVP49" s="88"/>
      <c r="AVQ49" s="88"/>
      <c r="AVR49" s="88"/>
      <c r="AVS49" s="88"/>
      <c r="AVY49" s="88"/>
      <c r="AVZ49" s="88"/>
      <c r="AWA49" s="88"/>
      <c r="AWB49" s="88"/>
      <c r="AWC49" s="88"/>
      <c r="AWD49" s="88"/>
      <c r="AWE49" s="88"/>
      <c r="AWF49" s="88"/>
      <c r="AWG49" s="88"/>
      <c r="AWH49" s="88"/>
      <c r="AWN49" s="88"/>
      <c r="AWO49" s="88"/>
      <c r="AWP49" s="88"/>
      <c r="AWQ49" s="88"/>
      <c r="AWR49" s="88"/>
      <c r="AWS49" s="88"/>
      <c r="AWT49" s="88"/>
      <c r="AWU49" s="88"/>
      <c r="AWV49" s="88"/>
      <c r="AWW49" s="88"/>
      <c r="AXC49" s="88"/>
      <c r="AXD49" s="88"/>
      <c r="AXE49" s="88"/>
      <c r="AXF49" s="88"/>
      <c r="AXG49" s="88"/>
      <c r="AXH49" s="88"/>
      <c r="AXI49" s="88"/>
      <c r="AXJ49" s="88"/>
      <c r="AXK49" s="88"/>
      <c r="AXL49" s="88"/>
      <c r="AXR49" s="88"/>
      <c r="AXS49" s="88"/>
      <c r="AXT49" s="88"/>
      <c r="AXU49" s="88"/>
      <c r="AXV49" s="88"/>
      <c r="AXW49" s="88"/>
      <c r="AXX49" s="88"/>
      <c r="AXY49" s="88"/>
      <c r="AXZ49" s="88"/>
      <c r="AYA49" s="88"/>
      <c r="AYG49" s="88"/>
      <c r="AYH49" s="88"/>
      <c r="AYI49" s="88"/>
      <c r="AYJ49" s="88"/>
      <c r="AYK49" s="88"/>
      <c r="AYL49" s="88"/>
      <c r="AYM49" s="88"/>
      <c r="AYN49" s="88"/>
      <c r="AYO49" s="88"/>
      <c r="AYP49" s="88"/>
      <c r="AYV49" s="88"/>
      <c r="AYW49" s="88"/>
      <c r="AYX49" s="88"/>
      <c r="AYY49" s="88"/>
      <c r="AYZ49" s="88"/>
      <c r="AZA49" s="88"/>
      <c r="AZB49" s="88"/>
      <c r="AZC49" s="88"/>
      <c r="AZD49" s="88"/>
      <c r="AZE49" s="88"/>
      <c r="AZK49" s="88"/>
      <c r="AZL49" s="88"/>
      <c r="AZM49" s="88"/>
      <c r="AZN49" s="88"/>
      <c r="AZO49" s="88"/>
      <c r="AZP49" s="88"/>
      <c r="AZQ49" s="88"/>
      <c r="AZR49" s="88"/>
      <c r="AZS49" s="88"/>
      <c r="AZT49" s="88"/>
      <c r="AZZ49" s="88"/>
      <c r="BAA49" s="88"/>
      <c r="BAB49" s="88"/>
      <c r="BAC49" s="88"/>
      <c r="BAD49" s="88"/>
      <c r="BAE49" s="88"/>
      <c r="BAF49" s="88"/>
      <c r="BAG49" s="88"/>
      <c r="BAH49" s="88"/>
      <c r="BAI49" s="88"/>
      <c r="BAO49" s="88"/>
      <c r="BAP49" s="88"/>
      <c r="BAQ49" s="88"/>
      <c r="BAR49" s="88"/>
      <c r="BAS49" s="88"/>
      <c r="BAT49" s="88"/>
      <c r="BAU49" s="88"/>
      <c r="BAV49" s="88"/>
      <c r="BAW49" s="88"/>
      <c r="BAX49" s="88"/>
      <c r="BBD49" s="88"/>
      <c r="BBE49" s="88"/>
      <c r="BBF49" s="88"/>
      <c r="BBG49" s="88"/>
      <c r="BBH49" s="88"/>
      <c r="BBI49" s="88"/>
      <c r="BBJ49" s="88"/>
      <c r="BBK49" s="88"/>
      <c r="BBL49" s="88"/>
      <c r="BBM49" s="88"/>
      <c r="BBS49" s="88"/>
      <c r="BBT49" s="88"/>
      <c r="BBU49" s="88"/>
      <c r="BBV49" s="88"/>
      <c r="BBW49" s="88"/>
      <c r="BBX49" s="88"/>
      <c r="BBY49" s="88"/>
      <c r="BBZ49" s="88"/>
      <c r="BCA49" s="88"/>
      <c r="BCB49" s="88"/>
      <c r="BCH49" s="88"/>
      <c r="BCI49" s="88"/>
      <c r="BCJ49" s="88"/>
      <c r="BCK49" s="88"/>
      <c r="BCL49" s="88"/>
      <c r="BCM49" s="88"/>
      <c r="BCN49" s="88"/>
      <c r="BCO49" s="88"/>
      <c r="BCP49" s="88"/>
      <c r="BCQ49" s="88"/>
      <c r="BCW49" s="88"/>
      <c r="BCX49" s="88"/>
      <c r="BCY49" s="88"/>
      <c r="BCZ49" s="88"/>
      <c r="BDA49" s="88"/>
      <c r="BDB49" s="88"/>
      <c r="BDC49" s="88"/>
      <c r="BDD49" s="88"/>
      <c r="BDE49" s="88"/>
      <c r="BDF49" s="88"/>
      <c r="BDL49" s="88"/>
      <c r="BDM49" s="88"/>
      <c r="BDN49" s="88"/>
      <c r="BDO49" s="88"/>
      <c r="BDP49" s="88"/>
      <c r="BDQ49" s="88"/>
      <c r="BDR49" s="88"/>
      <c r="BDS49" s="88"/>
      <c r="BDT49" s="88"/>
      <c r="BDU49" s="88"/>
      <c r="BEA49" s="88"/>
      <c r="BEB49" s="88"/>
      <c r="BEC49" s="88"/>
      <c r="BED49" s="88"/>
      <c r="BEE49" s="88"/>
      <c r="BEF49" s="88"/>
      <c r="BEG49" s="88"/>
      <c r="BEH49" s="88"/>
      <c r="BEI49" s="88"/>
      <c r="BEJ49" s="88"/>
      <c r="BEP49" s="88"/>
      <c r="BEQ49" s="88"/>
      <c r="BER49" s="88"/>
      <c r="BES49" s="88"/>
      <c r="BET49" s="88"/>
      <c r="BEU49" s="88"/>
      <c r="BEV49" s="88"/>
      <c r="BEW49" s="88"/>
      <c r="BEX49" s="88"/>
      <c r="BEY49" s="88"/>
      <c r="BFE49" s="88"/>
      <c r="BFF49" s="88"/>
      <c r="BFG49" s="88"/>
      <c r="BFH49" s="88"/>
      <c r="BFI49" s="88"/>
      <c r="BFJ49" s="88"/>
      <c r="BFK49" s="88"/>
      <c r="BFL49" s="88"/>
      <c r="BFM49" s="88"/>
      <c r="BFN49" s="88"/>
      <c r="BFT49" s="88"/>
      <c r="BFU49" s="88"/>
      <c r="BFV49" s="88"/>
      <c r="BFW49" s="88"/>
      <c r="BFX49" s="88"/>
      <c r="BFY49" s="88"/>
      <c r="BFZ49" s="88"/>
      <c r="BGA49" s="88"/>
      <c r="BGB49" s="88"/>
      <c r="BGC49" s="88"/>
      <c r="BGI49" s="88"/>
      <c r="BGJ49" s="88"/>
      <c r="BGK49" s="88"/>
      <c r="BGL49" s="88"/>
      <c r="BGM49" s="88"/>
      <c r="BGN49" s="88"/>
      <c r="BGO49" s="88"/>
      <c r="BGP49" s="88"/>
      <c r="BGQ49" s="88"/>
      <c r="BGR49" s="88"/>
      <c r="BGX49" s="88"/>
      <c r="BGY49" s="88"/>
      <c r="BGZ49" s="88"/>
      <c r="BHA49" s="88"/>
      <c r="BHB49" s="88"/>
      <c r="BHC49" s="88"/>
      <c r="BHD49" s="88"/>
      <c r="BHE49" s="88"/>
      <c r="BHF49" s="88"/>
      <c r="BHG49" s="88"/>
      <c r="BHM49" s="88"/>
      <c r="BHN49" s="88"/>
      <c r="BHO49" s="88"/>
      <c r="BHP49" s="88"/>
      <c r="BHQ49" s="88"/>
      <c r="BHR49" s="88"/>
      <c r="BHS49" s="88"/>
      <c r="BHT49" s="88"/>
      <c r="BHU49" s="88"/>
      <c r="BHV49" s="88"/>
      <c r="BIB49" s="88"/>
      <c r="BIC49" s="88"/>
      <c r="BID49" s="88"/>
      <c r="BIE49" s="88"/>
      <c r="BIF49" s="88"/>
      <c r="BIG49" s="88"/>
      <c r="BIH49" s="88"/>
      <c r="BII49" s="88"/>
      <c r="BIJ49" s="88"/>
      <c r="BIK49" s="88"/>
      <c r="BIQ49" s="88"/>
      <c r="BIR49" s="88"/>
      <c r="BIS49" s="88"/>
      <c r="BIT49" s="88"/>
      <c r="BIU49" s="88"/>
      <c r="BIV49" s="88"/>
      <c r="BIW49" s="88"/>
      <c r="BIX49" s="88"/>
      <c r="BIY49" s="88"/>
      <c r="BIZ49" s="88"/>
      <c r="BJF49" s="88"/>
      <c r="BJG49" s="88"/>
      <c r="BJH49" s="88"/>
      <c r="BJI49" s="88"/>
      <c r="BJJ49" s="88"/>
      <c r="BJK49" s="88"/>
      <c r="BJL49" s="88"/>
      <c r="BJM49" s="88"/>
      <c r="BJN49" s="88"/>
      <c r="BJO49" s="88"/>
      <c r="BJU49" s="88"/>
      <c r="BJV49" s="88"/>
      <c r="BJW49" s="88"/>
      <c r="BJX49" s="88"/>
      <c r="BJY49" s="88"/>
      <c r="BJZ49" s="88"/>
      <c r="BKA49" s="88"/>
      <c r="BKB49" s="88"/>
      <c r="BKC49" s="88"/>
      <c r="BKD49" s="88"/>
      <c r="BKJ49" s="88"/>
      <c r="BKK49" s="88"/>
      <c r="BKL49" s="88"/>
      <c r="BKM49" s="88"/>
      <c r="BKN49" s="88"/>
      <c r="BKO49" s="88"/>
      <c r="BKP49" s="88"/>
      <c r="BKQ49" s="88"/>
      <c r="BKR49" s="88"/>
      <c r="BKS49" s="88"/>
      <c r="BKY49" s="88"/>
      <c r="BKZ49" s="88"/>
      <c r="BLA49" s="88"/>
      <c r="BLB49" s="88"/>
      <c r="BLC49" s="88"/>
      <c r="BLD49" s="88"/>
      <c r="BLE49" s="88"/>
      <c r="BLF49" s="88"/>
      <c r="BLG49" s="88"/>
      <c r="BLH49" s="88"/>
      <c r="BLN49" s="88"/>
      <c r="BLO49" s="88"/>
      <c r="BLP49" s="88"/>
      <c r="BLQ49" s="88"/>
      <c r="BLR49" s="88"/>
      <c r="BLS49" s="88"/>
      <c r="BLT49" s="88"/>
      <c r="BLU49" s="88"/>
      <c r="BLV49" s="88"/>
      <c r="BLW49" s="88"/>
      <c r="BMC49" s="88"/>
      <c r="BMD49" s="88"/>
      <c r="BME49" s="88"/>
      <c r="BMF49" s="88"/>
      <c r="BMG49" s="88"/>
      <c r="BMH49" s="88"/>
      <c r="BMI49" s="88"/>
      <c r="BMJ49" s="88"/>
      <c r="BMK49" s="88"/>
      <c r="BML49" s="88"/>
      <c r="BMR49" s="88"/>
      <c r="BMS49" s="88"/>
      <c r="BMT49" s="88"/>
      <c r="BMU49" s="88"/>
      <c r="BMV49" s="88"/>
      <c r="BMW49" s="88"/>
      <c r="BMX49" s="88"/>
      <c r="BMY49" s="88"/>
      <c r="BMZ49" s="88"/>
      <c r="BNA49" s="88"/>
      <c r="BNG49" s="88"/>
      <c r="BNH49" s="88"/>
      <c r="BNI49" s="88"/>
      <c r="BNJ49" s="88"/>
      <c r="BNK49" s="88"/>
      <c r="BNL49" s="88"/>
      <c r="BNM49" s="88"/>
      <c r="BNN49" s="88"/>
      <c r="BNO49" s="88"/>
      <c r="BNP49" s="88"/>
      <c r="BNV49" s="88"/>
      <c r="BNW49" s="88"/>
      <c r="BNX49" s="88"/>
      <c r="BNY49" s="88"/>
      <c r="BNZ49" s="88"/>
      <c r="BOA49" s="88"/>
      <c r="BOB49" s="88"/>
      <c r="BOC49" s="88"/>
      <c r="BOD49" s="88"/>
      <c r="BOE49" s="88"/>
      <c r="BOK49" s="88"/>
      <c r="BOL49" s="88"/>
      <c r="BOM49" s="88"/>
      <c r="BON49" s="88"/>
      <c r="BOO49" s="88"/>
      <c r="BOP49" s="88"/>
      <c r="BOQ49" s="88"/>
      <c r="BOR49" s="88"/>
      <c r="BOS49" s="88"/>
      <c r="BOT49" s="88"/>
      <c r="BOZ49" s="88"/>
      <c r="BPA49" s="88"/>
      <c r="BPB49" s="88"/>
      <c r="BPC49" s="88"/>
      <c r="BPD49" s="88"/>
      <c r="BPE49" s="88"/>
      <c r="BPF49" s="88"/>
      <c r="BPG49" s="88"/>
      <c r="BPH49" s="88"/>
      <c r="BPI49" s="88"/>
      <c r="BPO49" s="88"/>
      <c r="BPP49" s="88"/>
      <c r="BPQ49" s="88"/>
      <c r="BPR49" s="88"/>
      <c r="BPS49" s="88"/>
      <c r="BPT49" s="88"/>
      <c r="BPU49" s="88"/>
      <c r="BPV49" s="88"/>
      <c r="BPW49" s="88"/>
      <c r="BPX49" s="88"/>
      <c r="BQD49" s="88"/>
      <c r="BQE49" s="88"/>
      <c r="BQF49" s="88"/>
      <c r="BQG49" s="88"/>
      <c r="BQH49" s="88"/>
      <c r="BQI49" s="88"/>
      <c r="BQJ49" s="88"/>
      <c r="BQK49" s="88"/>
      <c r="BQL49" s="88"/>
      <c r="BQM49" s="88"/>
      <c r="BQS49" s="88"/>
      <c r="BQT49" s="88"/>
      <c r="BQU49" s="88"/>
      <c r="BQV49" s="88"/>
      <c r="BQW49" s="88"/>
      <c r="BQX49" s="88"/>
      <c r="BQY49" s="88"/>
      <c r="BQZ49" s="88"/>
      <c r="BRA49" s="88"/>
      <c r="BRB49" s="88"/>
      <c r="BRH49" s="88"/>
      <c r="BRI49" s="88"/>
      <c r="BRJ49" s="88"/>
      <c r="BRK49" s="88"/>
      <c r="BRL49" s="88"/>
      <c r="BRM49" s="88"/>
      <c r="BRN49" s="88"/>
      <c r="BRO49" s="88"/>
      <c r="BRP49" s="88"/>
      <c r="BRQ49" s="88"/>
      <c r="BRW49" s="88"/>
      <c r="BRX49" s="88"/>
      <c r="BRY49" s="88"/>
      <c r="BRZ49" s="88"/>
      <c r="BSA49" s="88"/>
      <c r="BSB49" s="88"/>
      <c r="BSC49" s="88"/>
      <c r="BSD49" s="88"/>
      <c r="BSE49" s="88"/>
      <c r="BSF49" s="88"/>
      <c r="BSL49" s="88"/>
      <c r="BSM49" s="88"/>
      <c r="BSN49" s="88"/>
      <c r="BSO49" s="88"/>
      <c r="BSP49" s="88"/>
      <c r="BSQ49" s="88"/>
      <c r="BSR49" s="88"/>
      <c r="BSS49" s="88"/>
      <c r="BST49" s="88"/>
      <c r="BSU49" s="88"/>
      <c r="BTA49" s="88"/>
      <c r="BTB49" s="88"/>
      <c r="BTC49" s="88"/>
      <c r="BTD49" s="88"/>
      <c r="BTE49" s="88"/>
      <c r="BTF49" s="88"/>
      <c r="BTG49" s="88"/>
      <c r="BTH49" s="88"/>
      <c r="BTI49" s="88"/>
      <c r="BTJ49" s="88"/>
      <c r="BTP49" s="88"/>
      <c r="BTQ49" s="88"/>
      <c r="BTR49" s="88"/>
      <c r="BTS49" s="88"/>
      <c r="BTT49" s="88"/>
      <c r="BTU49" s="88"/>
      <c r="BTV49" s="88"/>
      <c r="BTW49" s="88"/>
      <c r="BTX49" s="88"/>
      <c r="BTY49" s="88"/>
      <c r="BUE49" s="88"/>
      <c r="BUF49" s="88"/>
      <c r="BUG49" s="88"/>
      <c r="BUH49" s="88"/>
      <c r="BUI49" s="88"/>
      <c r="BUJ49" s="88"/>
      <c r="BUK49" s="88"/>
      <c r="BUL49" s="88"/>
      <c r="BUM49" s="88"/>
      <c r="BUN49" s="88"/>
      <c r="BUT49" s="88"/>
      <c r="BUU49" s="88"/>
      <c r="BUV49" s="88"/>
      <c r="BUW49" s="88"/>
      <c r="BUX49" s="88"/>
      <c r="BUY49" s="88"/>
      <c r="BUZ49" s="88"/>
      <c r="BVA49" s="88"/>
      <c r="BVB49" s="88"/>
      <c r="BVC49" s="88"/>
      <c r="BVI49" s="88"/>
      <c r="BVJ49" s="88"/>
      <c r="BVK49" s="88"/>
      <c r="BVL49" s="88"/>
      <c r="BVM49" s="88"/>
      <c r="BVN49" s="88"/>
      <c r="BVO49" s="88"/>
      <c r="BVP49" s="88"/>
      <c r="BVQ49" s="88"/>
      <c r="BVR49" s="88"/>
      <c r="BVX49" s="88"/>
      <c r="BVY49" s="88"/>
      <c r="BVZ49" s="88"/>
      <c r="BWA49" s="88"/>
      <c r="BWB49" s="88"/>
      <c r="BWC49" s="88"/>
      <c r="BWD49" s="88"/>
      <c r="BWE49" s="88"/>
      <c r="BWF49" s="88"/>
      <c r="BWG49" s="88"/>
      <c r="BWM49" s="88"/>
      <c r="BWN49" s="88"/>
      <c r="BWO49" s="88"/>
      <c r="BWP49" s="88"/>
      <c r="BWQ49" s="88"/>
      <c r="BWR49" s="88"/>
      <c r="BWS49" s="88"/>
      <c r="BWT49" s="88"/>
      <c r="BWU49" s="88"/>
      <c r="BWV49" s="88"/>
      <c r="BXB49" s="88"/>
      <c r="BXC49" s="88"/>
      <c r="BXD49" s="88"/>
      <c r="BXE49" s="88"/>
      <c r="BXF49" s="88"/>
      <c r="BXG49" s="88"/>
      <c r="BXH49" s="88"/>
      <c r="BXI49" s="88"/>
      <c r="BXJ49" s="88"/>
      <c r="BXK49" s="88"/>
      <c r="BXQ49" s="88"/>
      <c r="BXR49" s="88"/>
      <c r="BXS49" s="88"/>
      <c r="BXT49" s="88"/>
      <c r="BXU49" s="88"/>
      <c r="BXV49" s="88"/>
      <c r="BXW49" s="88"/>
      <c r="BXX49" s="88"/>
      <c r="BXY49" s="88"/>
      <c r="BXZ49" s="88"/>
      <c r="BYF49" s="88"/>
      <c r="BYG49" s="88"/>
      <c r="BYH49" s="88"/>
      <c r="BYI49" s="88"/>
      <c r="BYJ49" s="88"/>
      <c r="BYK49" s="88"/>
      <c r="BYL49" s="88"/>
      <c r="BYM49" s="88"/>
      <c r="BYN49" s="88"/>
      <c r="BYO49" s="88"/>
      <c r="BYU49" s="88"/>
      <c r="BYV49" s="88"/>
      <c r="BYW49" s="88"/>
      <c r="BYX49" s="88"/>
      <c r="BYY49" s="88"/>
      <c r="BYZ49" s="88"/>
      <c r="BZA49" s="88"/>
      <c r="BZB49" s="88"/>
      <c r="BZC49" s="88"/>
      <c r="BZD49" s="88"/>
      <c r="BZJ49" s="88"/>
      <c r="BZK49" s="88"/>
      <c r="BZL49" s="88"/>
      <c r="BZM49" s="88"/>
      <c r="BZN49" s="88"/>
      <c r="BZO49" s="88"/>
      <c r="BZP49" s="88"/>
      <c r="BZQ49" s="88"/>
      <c r="BZR49" s="88"/>
      <c r="BZS49" s="88"/>
      <c r="BZY49" s="88"/>
      <c r="BZZ49" s="88"/>
      <c r="CAA49" s="88"/>
      <c r="CAB49" s="88"/>
      <c r="CAC49" s="88"/>
      <c r="CAD49" s="88"/>
      <c r="CAE49" s="88"/>
      <c r="CAF49" s="88"/>
      <c r="CAG49" s="88"/>
      <c r="CAH49" s="88"/>
      <c r="CAN49" s="88"/>
      <c r="CAO49" s="88"/>
      <c r="CAP49" s="88"/>
      <c r="CAQ49" s="88"/>
      <c r="CAR49" s="88"/>
      <c r="CAS49" s="88"/>
      <c r="CAT49" s="88"/>
      <c r="CAU49" s="88"/>
      <c r="CAV49" s="88"/>
      <c r="CAW49" s="88"/>
      <c r="CBC49" s="88"/>
      <c r="CBD49" s="88"/>
      <c r="CBE49" s="88"/>
      <c r="CBF49" s="88"/>
      <c r="CBG49" s="88"/>
      <c r="CBH49" s="88"/>
      <c r="CBI49" s="88"/>
      <c r="CBJ49" s="88"/>
      <c r="CBK49" s="88"/>
      <c r="CBL49" s="88"/>
      <c r="CBR49" s="88"/>
      <c r="CBS49" s="88"/>
      <c r="CBT49" s="88"/>
      <c r="CBU49" s="88"/>
      <c r="CBV49" s="88"/>
      <c r="CBW49" s="88"/>
      <c r="CBX49" s="88"/>
      <c r="CBY49" s="88"/>
      <c r="CBZ49" s="88"/>
      <c r="CCA49" s="88"/>
      <c r="CCG49" s="88"/>
      <c r="CCH49" s="88"/>
      <c r="CCI49" s="88"/>
      <c r="CCJ49" s="88"/>
      <c r="CCK49" s="88"/>
      <c r="CCL49" s="88"/>
      <c r="CCM49" s="88"/>
      <c r="CCN49" s="88"/>
      <c r="CCO49" s="88"/>
      <c r="CCP49" s="88"/>
      <c r="CCV49" s="88"/>
      <c r="CCW49" s="88"/>
      <c r="CCX49" s="88"/>
      <c r="CCY49" s="88"/>
      <c r="CCZ49" s="88"/>
      <c r="CDA49" s="88"/>
      <c r="CDB49" s="88"/>
      <c r="CDC49" s="88"/>
      <c r="CDD49" s="88"/>
      <c r="CDE49" s="88"/>
      <c r="CDK49" s="88"/>
      <c r="CDL49" s="88"/>
      <c r="CDM49" s="88"/>
      <c r="CDN49" s="88"/>
      <c r="CDO49" s="88"/>
      <c r="CDP49" s="88"/>
      <c r="CDQ49" s="88"/>
      <c r="CDR49" s="88"/>
      <c r="CDS49" s="88"/>
      <c r="CDT49" s="88"/>
      <c r="CDZ49" s="88"/>
      <c r="CEA49" s="88"/>
      <c r="CEB49" s="88"/>
      <c r="CEC49" s="88"/>
      <c r="CED49" s="88"/>
      <c r="CEE49" s="88"/>
      <c r="CEF49" s="88"/>
      <c r="CEG49" s="88"/>
      <c r="CEH49" s="88"/>
      <c r="CEI49" s="88"/>
      <c r="CEO49" s="88"/>
      <c r="CEP49" s="88"/>
      <c r="CEQ49" s="88"/>
      <c r="CER49" s="88"/>
      <c r="CES49" s="88"/>
      <c r="CET49" s="88"/>
      <c r="CEU49" s="88"/>
      <c r="CEV49" s="88"/>
      <c r="CEW49" s="88"/>
      <c r="CEX49" s="88"/>
      <c r="CFD49" s="88"/>
      <c r="CFE49" s="88"/>
      <c r="CFF49" s="88"/>
      <c r="CFG49" s="88"/>
      <c r="CFH49" s="88"/>
      <c r="CFI49" s="88"/>
      <c r="CFJ49" s="88"/>
      <c r="CFK49" s="88"/>
      <c r="CFL49" s="88"/>
      <c r="CFM49" s="88"/>
      <c r="CFS49" s="88"/>
      <c r="CFT49" s="88"/>
      <c r="CFU49" s="88"/>
      <c r="CFV49" s="88"/>
      <c r="CFW49" s="88"/>
      <c r="CFX49" s="88"/>
      <c r="CFY49" s="88"/>
      <c r="CFZ49" s="88"/>
      <c r="CGA49" s="88"/>
      <c r="CGB49" s="88"/>
      <c r="CGH49" s="88"/>
      <c r="CGI49" s="88"/>
      <c r="CGJ49" s="88"/>
      <c r="CGK49" s="88"/>
      <c r="CGL49" s="88"/>
      <c r="CGM49" s="88"/>
      <c r="CGN49" s="88"/>
      <c r="CGO49" s="88"/>
      <c r="CGP49" s="88"/>
      <c r="CGQ49" s="88"/>
      <c r="CGW49" s="88"/>
      <c r="CGX49" s="88"/>
      <c r="CGY49" s="88"/>
      <c r="CGZ49" s="88"/>
      <c r="CHA49" s="88"/>
      <c r="CHB49" s="88"/>
      <c r="CHC49" s="88"/>
      <c r="CHD49" s="88"/>
      <c r="CHE49" s="88"/>
      <c r="CHF49" s="88"/>
      <c r="CHL49" s="88"/>
      <c r="CHM49" s="88"/>
      <c r="CHN49" s="88"/>
      <c r="CHO49" s="88"/>
      <c r="CHP49" s="88"/>
      <c r="CHQ49" s="88"/>
      <c r="CHR49" s="88"/>
      <c r="CHS49" s="88"/>
      <c r="CHT49" s="88"/>
      <c r="CHU49" s="88"/>
      <c r="CIA49" s="88"/>
      <c r="CIB49" s="88"/>
      <c r="CIC49" s="88"/>
      <c r="CID49" s="88"/>
      <c r="CIE49" s="88"/>
      <c r="CIF49" s="88"/>
      <c r="CIG49" s="88"/>
      <c r="CIH49" s="88"/>
      <c r="CII49" s="88"/>
      <c r="CIJ49" s="88"/>
      <c r="CIP49" s="88"/>
      <c r="CIQ49" s="88"/>
      <c r="CIR49" s="88"/>
      <c r="CIS49" s="88"/>
      <c r="CIT49" s="88"/>
      <c r="CIU49" s="88"/>
      <c r="CIV49" s="88"/>
      <c r="CIW49" s="88"/>
      <c r="CIX49" s="88"/>
      <c r="CIY49" s="88"/>
      <c r="CJE49" s="88"/>
      <c r="CJF49" s="88"/>
      <c r="CJG49" s="88"/>
      <c r="CJH49" s="88"/>
      <c r="CJI49" s="88"/>
      <c r="CJJ49" s="88"/>
      <c r="CJK49" s="88"/>
      <c r="CJL49" s="88"/>
      <c r="CJM49" s="88"/>
      <c r="CJN49" s="88"/>
      <c r="CJT49" s="88"/>
      <c r="CJU49" s="88"/>
      <c r="CJV49" s="88"/>
      <c r="CJW49" s="88"/>
      <c r="CJX49" s="88"/>
      <c r="CJY49" s="88"/>
      <c r="CJZ49" s="88"/>
      <c r="CKA49" s="88"/>
      <c r="CKB49" s="88"/>
      <c r="CKC49" s="88"/>
      <c r="CKI49" s="88"/>
      <c r="CKJ49" s="88"/>
      <c r="CKK49" s="88"/>
      <c r="CKL49" s="88"/>
      <c r="CKM49" s="88"/>
      <c r="CKN49" s="88"/>
      <c r="CKO49" s="88"/>
      <c r="CKP49" s="88"/>
      <c r="CKQ49" s="88"/>
      <c r="CKR49" s="88"/>
      <c r="CKX49" s="88"/>
      <c r="CKY49" s="88"/>
      <c r="CKZ49" s="88"/>
      <c r="CLA49" s="88"/>
      <c r="CLB49" s="88"/>
      <c r="CLC49" s="88"/>
      <c r="CLD49" s="88"/>
      <c r="CLE49" s="88"/>
      <c r="CLF49" s="88"/>
      <c r="CLG49" s="88"/>
      <c r="CLM49" s="88"/>
      <c r="CLN49" s="88"/>
      <c r="CLO49" s="88"/>
      <c r="CLP49" s="88"/>
      <c r="CLQ49" s="88"/>
      <c r="CLR49" s="88"/>
      <c r="CLS49" s="88"/>
      <c r="CLT49" s="88"/>
      <c r="CLU49" s="88"/>
      <c r="CLV49" s="88"/>
      <c r="CMB49" s="88"/>
      <c r="CMC49" s="88"/>
      <c r="CMD49" s="88"/>
      <c r="CME49" s="88"/>
      <c r="CMF49" s="88"/>
      <c r="CMG49" s="88"/>
      <c r="CMH49" s="88"/>
      <c r="CMI49" s="88"/>
      <c r="CMJ49" s="88"/>
      <c r="CMK49" s="88"/>
      <c r="CMQ49" s="88"/>
      <c r="CMR49" s="88"/>
      <c r="CMS49" s="88"/>
      <c r="CMT49" s="88"/>
      <c r="CMU49" s="88"/>
      <c r="CMV49" s="88"/>
      <c r="CMW49" s="88"/>
      <c r="CMX49" s="88"/>
      <c r="CMY49" s="88"/>
      <c r="CMZ49" s="88"/>
      <c r="CNF49" s="88"/>
      <c r="CNG49" s="88"/>
      <c r="CNH49" s="88"/>
      <c r="CNI49" s="88"/>
      <c r="CNJ49" s="88"/>
      <c r="CNK49" s="88"/>
      <c r="CNL49" s="88"/>
      <c r="CNM49" s="88"/>
      <c r="CNN49" s="88"/>
      <c r="CNO49" s="88"/>
      <c r="CNU49" s="88"/>
      <c r="CNV49" s="88"/>
      <c r="CNW49" s="88"/>
      <c r="CNX49" s="88"/>
      <c r="CNY49" s="88"/>
      <c r="CNZ49" s="88"/>
      <c r="COA49" s="88"/>
      <c r="COB49" s="88"/>
      <c r="COC49" s="88"/>
      <c r="COD49" s="88"/>
      <c r="COJ49" s="88"/>
      <c r="COK49" s="88"/>
      <c r="COL49" s="88"/>
      <c r="COM49" s="88"/>
      <c r="CON49" s="88"/>
      <c r="COO49" s="88"/>
      <c r="COP49" s="88"/>
      <c r="COQ49" s="88"/>
      <c r="COR49" s="88"/>
      <c r="COS49" s="88"/>
      <c r="COY49" s="88"/>
      <c r="COZ49" s="88"/>
      <c r="CPA49" s="88"/>
      <c r="CPB49" s="88"/>
      <c r="CPC49" s="88"/>
      <c r="CPD49" s="88"/>
      <c r="CPE49" s="88"/>
      <c r="CPF49" s="88"/>
      <c r="CPG49" s="88"/>
      <c r="CPH49" s="88"/>
      <c r="CPN49" s="88"/>
      <c r="CPO49" s="88"/>
      <c r="CPP49" s="88"/>
      <c r="CPQ49" s="88"/>
      <c r="CPR49" s="88"/>
      <c r="CPS49" s="88"/>
      <c r="CPT49" s="88"/>
      <c r="CPU49" s="88"/>
      <c r="CPV49" s="88"/>
      <c r="CPW49" s="88"/>
      <c r="CQC49" s="88"/>
      <c r="CQD49" s="88"/>
      <c r="CQE49" s="88"/>
      <c r="CQF49" s="88"/>
      <c r="CQG49" s="88"/>
      <c r="CQH49" s="88"/>
      <c r="CQI49" s="88"/>
      <c r="CQJ49" s="88"/>
      <c r="CQK49" s="88"/>
      <c r="CQL49" s="88"/>
      <c r="CQR49" s="88"/>
      <c r="CQS49" s="88"/>
      <c r="CQT49" s="88"/>
      <c r="CQU49" s="88"/>
      <c r="CQV49" s="88"/>
      <c r="CQW49" s="88"/>
      <c r="CQX49" s="88"/>
      <c r="CQY49" s="88"/>
      <c r="CQZ49" s="88"/>
      <c r="CRA49" s="88"/>
      <c r="CRG49" s="88"/>
      <c r="CRH49" s="88"/>
      <c r="CRI49" s="88"/>
      <c r="CRJ49" s="88"/>
      <c r="CRK49" s="88"/>
      <c r="CRL49" s="88"/>
      <c r="CRM49" s="88"/>
      <c r="CRN49" s="88"/>
      <c r="CRO49" s="88"/>
      <c r="CRP49" s="88"/>
      <c r="CRV49" s="88"/>
      <c r="CRW49" s="88"/>
      <c r="CRX49" s="88"/>
      <c r="CRY49" s="88"/>
      <c r="CRZ49" s="88"/>
      <c r="CSA49" s="88"/>
      <c r="CSB49" s="88"/>
      <c r="CSC49" s="88"/>
      <c r="CSD49" s="88"/>
      <c r="CSE49" s="88"/>
      <c r="CSK49" s="88"/>
      <c r="CSL49" s="88"/>
      <c r="CSM49" s="88"/>
      <c r="CSN49" s="88"/>
      <c r="CSO49" s="88"/>
      <c r="CSP49" s="88"/>
      <c r="CSQ49" s="88"/>
      <c r="CSR49" s="88"/>
      <c r="CSS49" s="88"/>
      <c r="CST49" s="88"/>
      <c r="CSZ49" s="88"/>
      <c r="CTA49" s="88"/>
      <c r="CTB49" s="88"/>
      <c r="CTC49" s="88"/>
      <c r="CTD49" s="88"/>
      <c r="CTE49" s="88"/>
      <c r="CTF49" s="88"/>
      <c r="CTG49" s="88"/>
      <c r="CTH49" s="88"/>
      <c r="CTI49" s="88"/>
      <c r="CTO49" s="88"/>
      <c r="CTP49" s="88"/>
      <c r="CTQ49" s="88"/>
      <c r="CTR49" s="88"/>
      <c r="CTS49" s="88"/>
      <c r="CTT49" s="88"/>
      <c r="CTU49" s="88"/>
      <c r="CTV49" s="88"/>
      <c r="CTW49" s="88"/>
      <c r="CTX49" s="88"/>
      <c r="CUD49" s="88"/>
      <c r="CUE49" s="88"/>
      <c r="CUF49" s="88"/>
      <c r="CUG49" s="88"/>
      <c r="CUH49" s="88"/>
      <c r="CUI49" s="88"/>
      <c r="CUJ49" s="88"/>
      <c r="CUK49" s="88"/>
      <c r="CUL49" s="88"/>
      <c r="CUM49" s="88"/>
      <c r="CUS49" s="88"/>
      <c r="CUT49" s="88"/>
      <c r="CUU49" s="88"/>
      <c r="CUV49" s="88"/>
      <c r="CUW49" s="88"/>
      <c r="CUX49" s="88"/>
      <c r="CUY49" s="88"/>
      <c r="CUZ49" s="88"/>
      <c r="CVA49" s="88"/>
      <c r="CVB49" s="88"/>
      <c r="CVH49" s="88"/>
      <c r="CVI49" s="88"/>
      <c r="CVJ49" s="88"/>
      <c r="CVK49" s="88"/>
      <c r="CVL49" s="88"/>
      <c r="CVM49" s="88"/>
      <c r="CVN49" s="88"/>
      <c r="CVO49" s="88"/>
      <c r="CVP49" s="88"/>
      <c r="CVQ49" s="88"/>
      <c r="CVW49" s="88"/>
      <c r="CVX49" s="88"/>
      <c r="CVY49" s="88"/>
      <c r="CVZ49" s="88"/>
      <c r="CWA49" s="88"/>
      <c r="CWB49" s="88"/>
      <c r="CWC49" s="88"/>
      <c r="CWD49" s="88"/>
      <c r="CWE49" s="88"/>
      <c r="CWF49" s="88"/>
      <c r="CWL49" s="88"/>
      <c r="CWM49" s="88"/>
      <c r="CWN49" s="88"/>
      <c r="CWO49" s="88"/>
      <c r="CWP49" s="88"/>
      <c r="CWQ49" s="88"/>
      <c r="CWR49" s="88"/>
      <c r="CWS49" s="88"/>
      <c r="CWT49" s="88"/>
      <c r="CWU49" s="88"/>
      <c r="CXA49" s="88"/>
      <c r="CXB49" s="88"/>
      <c r="CXC49" s="88"/>
      <c r="CXD49" s="88"/>
      <c r="CXE49" s="88"/>
      <c r="CXF49" s="88"/>
      <c r="CXG49" s="88"/>
      <c r="CXH49" s="88"/>
      <c r="CXI49" s="88"/>
      <c r="CXJ49" s="88"/>
      <c r="CXP49" s="88"/>
      <c r="CXQ49" s="88"/>
      <c r="CXR49" s="88"/>
      <c r="CXS49" s="88"/>
      <c r="CXT49" s="88"/>
      <c r="CXU49" s="88"/>
      <c r="CXV49" s="88"/>
      <c r="CXW49" s="88"/>
      <c r="CXX49" s="88"/>
      <c r="CXY49" s="88"/>
      <c r="CYE49" s="88"/>
      <c r="CYF49" s="88"/>
      <c r="CYG49" s="88"/>
      <c r="CYH49" s="88"/>
      <c r="CYI49" s="88"/>
      <c r="CYJ49" s="88"/>
      <c r="CYK49" s="88"/>
      <c r="CYL49" s="88"/>
      <c r="CYM49" s="88"/>
      <c r="CYN49" s="88"/>
      <c r="CYT49" s="88"/>
      <c r="CYU49" s="88"/>
      <c r="CYV49" s="88"/>
      <c r="CYW49" s="88"/>
      <c r="CYX49" s="88"/>
      <c r="CYY49" s="88"/>
      <c r="CYZ49" s="88"/>
      <c r="CZA49" s="88"/>
      <c r="CZB49" s="88"/>
      <c r="CZC49" s="88"/>
      <c r="CZI49" s="88"/>
      <c r="CZJ49" s="88"/>
      <c r="CZK49" s="88"/>
      <c r="CZL49" s="88"/>
      <c r="CZM49" s="88"/>
      <c r="CZN49" s="88"/>
      <c r="CZO49" s="88"/>
      <c r="CZP49" s="88"/>
      <c r="CZQ49" s="88"/>
      <c r="CZR49" s="88"/>
      <c r="CZX49" s="88"/>
      <c r="CZY49" s="88"/>
      <c r="CZZ49" s="88"/>
      <c r="DAA49" s="88"/>
      <c r="DAB49" s="88"/>
      <c r="DAC49" s="88"/>
      <c r="DAD49" s="88"/>
      <c r="DAE49" s="88"/>
      <c r="DAF49" s="88"/>
      <c r="DAG49" s="88"/>
      <c r="DAM49" s="88"/>
      <c r="DAN49" s="88"/>
      <c r="DAO49" s="88"/>
      <c r="DAP49" s="88"/>
      <c r="DAQ49" s="88"/>
      <c r="DAR49" s="88"/>
      <c r="DAS49" s="88"/>
      <c r="DAT49" s="88"/>
      <c r="DAU49" s="88"/>
      <c r="DAV49" s="88"/>
      <c r="DBB49" s="88"/>
      <c r="DBC49" s="88"/>
      <c r="DBD49" s="88"/>
      <c r="DBE49" s="88"/>
      <c r="DBF49" s="88"/>
      <c r="DBG49" s="88"/>
      <c r="DBH49" s="88"/>
      <c r="DBI49" s="88"/>
      <c r="DBJ49" s="88"/>
      <c r="DBK49" s="88"/>
      <c r="DBQ49" s="88"/>
      <c r="DBR49" s="88"/>
      <c r="DBS49" s="88"/>
      <c r="DBT49" s="88"/>
      <c r="DBU49" s="88"/>
      <c r="DBV49" s="88"/>
      <c r="DBW49" s="88"/>
      <c r="DBX49" s="88"/>
      <c r="DBY49" s="88"/>
      <c r="DBZ49" s="88"/>
      <c r="DCF49" s="88"/>
      <c r="DCG49" s="88"/>
      <c r="DCH49" s="88"/>
      <c r="DCI49" s="88"/>
      <c r="DCJ49" s="88"/>
      <c r="DCK49" s="88"/>
      <c r="DCL49" s="88"/>
      <c r="DCM49" s="88"/>
      <c r="DCN49" s="88"/>
      <c r="DCO49" s="88"/>
      <c r="DCU49" s="88"/>
      <c r="DCV49" s="88"/>
      <c r="DCW49" s="88"/>
      <c r="DCX49" s="88"/>
      <c r="DCY49" s="88"/>
      <c r="DCZ49" s="88"/>
      <c r="DDA49" s="88"/>
      <c r="DDB49" s="88"/>
      <c r="DDC49" s="88"/>
      <c r="DDD49" s="88"/>
      <c r="DDJ49" s="88"/>
      <c r="DDK49" s="88"/>
      <c r="DDL49" s="88"/>
      <c r="DDM49" s="88"/>
      <c r="DDN49" s="88"/>
      <c r="DDO49" s="88"/>
      <c r="DDP49" s="88"/>
      <c r="DDQ49" s="88"/>
      <c r="DDR49" s="88"/>
      <c r="DDS49" s="88"/>
      <c r="DDY49" s="88"/>
      <c r="DDZ49" s="88"/>
      <c r="DEA49" s="88"/>
      <c r="DEB49" s="88"/>
      <c r="DEC49" s="88"/>
      <c r="DED49" s="88"/>
      <c r="DEE49" s="88"/>
      <c r="DEF49" s="88"/>
      <c r="DEG49" s="88"/>
      <c r="DEH49" s="88"/>
      <c r="DEN49" s="88"/>
      <c r="DEO49" s="88"/>
      <c r="DEP49" s="88"/>
      <c r="DEQ49" s="88"/>
      <c r="DER49" s="88"/>
      <c r="DES49" s="88"/>
      <c r="DET49" s="88"/>
      <c r="DEU49" s="88"/>
      <c r="DEV49" s="88"/>
      <c r="DEW49" s="88"/>
      <c r="DFC49" s="88"/>
      <c r="DFD49" s="88"/>
      <c r="DFE49" s="88"/>
      <c r="DFF49" s="88"/>
      <c r="DFG49" s="88"/>
      <c r="DFH49" s="88"/>
      <c r="DFI49" s="88"/>
      <c r="DFJ49" s="88"/>
      <c r="DFK49" s="88"/>
      <c r="DFL49" s="88"/>
      <c r="DFR49" s="88"/>
      <c r="DFS49" s="88"/>
      <c r="DFT49" s="88"/>
      <c r="DFU49" s="88"/>
      <c r="DFV49" s="88"/>
      <c r="DFW49" s="88"/>
      <c r="DFX49" s="88"/>
      <c r="DFY49" s="88"/>
      <c r="DFZ49" s="88"/>
      <c r="DGA49" s="88"/>
      <c r="DGG49" s="88"/>
      <c r="DGH49" s="88"/>
      <c r="DGI49" s="88"/>
      <c r="DGJ49" s="88"/>
      <c r="DGK49" s="88"/>
      <c r="DGL49" s="88"/>
      <c r="DGM49" s="88"/>
      <c r="DGN49" s="88"/>
      <c r="DGO49" s="88"/>
      <c r="DGP49" s="88"/>
      <c r="DGV49" s="88"/>
      <c r="DGW49" s="88"/>
      <c r="DGX49" s="88"/>
      <c r="DGY49" s="88"/>
      <c r="DGZ49" s="88"/>
      <c r="DHA49" s="88"/>
      <c r="DHB49" s="88"/>
      <c r="DHC49" s="88"/>
      <c r="DHD49" s="88"/>
      <c r="DHE49" s="88"/>
      <c r="DHK49" s="88"/>
      <c r="DHL49" s="88"/>
      <c r="DHM49" s="88"/>
      <c r="DHN49" s="88"/>
      <c r="DHO49" s="88"/>
      <c r="DHP49" s="88"/>
      <c r="DHQ49" s="88"/>
      <c r="DHR49" s="88"/>
      <c r="DHS49" s="88"/>
      <c r="DHT49" s="88"/>
      <c r="DHZ49" s="88"/>
      <c r="DIA49" s="88"/>
      <c r="DIB49" s="88"/>
      <c r="DIC49" s="88"/>
      <c r="DID49" s="88"/>
      <c r="DIE49" s="88"/>
      <c r="DIF49" s="88"/>
      <c r="DIG49" s="88"/>
      <c r="DIH49" s="88"/>
      <c r="DII49" s="88"/>
      <c r="DIO49" s="88"/>
      <c r="DIP49" s="88"/>
      <c r="DIQ49" s="88"/>
      <c r="DIR49" s="88"/>
      <c r="DIS49" s="88"/>
      <c r="DIT49" s="88"/>
      <c r="DIU49" s="88"/>
      <c r="DIV49" s="88"/>
      <c r="DIW49" s="88"/>
      <c r="DIX49" s="88"/>
      <c r="DJD49" s="88"/>
      <c r="DJE49" s="88"/>
      <c r="DJF49" s="88"/>
      <c r="DJG49" s="88"/>
      <c r="DJH49" s="88"/>
      <c r="DJI49" s="88"/>
      <c r="DJJ49" s="88"/>
      <c r="DJK49" s="88"/>
      <c r="DJL49" s="88"/>
      <c r="DJM49" s="88"/>
      <c r="DJS49" s="88"/>
      <c r="DJT49" s="88"/>
      <c r="DJU49" s="88"/>
      <c r="DJV49" s="88"/>
      <c r="DJW49" s="88"/>
      <c r="DJX49" s="88"/>
      <c r="DJY49" s="88"/>
      <c r="DJZ49" s="88"/>
      <c r="DKA49" s="88"/>
      <c r="DKB49" s="88"/>
      <c r="DKH49" s="88"/>
      <c r="DKI49" s="88"/>
      <c r="DKJ49" s="88"/>
      <c r="DKK49" s="88"/>
      <c r="DKL49" s="88"/>
      <c r="DKM49" s="88"/>
      <c r="DKN49" s="88"/>
      <c r="DKO49" s="88"/>
      <c r="DKP49" s="88"/>
      <c r="DKQ49" s="88"/>
      <c r="DKW49" s="88"/>
      <c r="DKX49" s="88"/>
      <c r="DKY49" s="88"/>
      <c r="DKZ49" s="88"/>
      <c r="DLA49" s="88"/>
      <c r="DLB49" s="88"/>
      <c r="DLC49" s="88"/>
      <c r="DLD49" s="88"/>
      <c r="DLE49" s="88"/>
      <c r="DLF49" s="88"/>
      <c r="DLL49" s="88"/>
      <c r="DLM49" s="88"/>
      <c r="DLN49" s="88"/>
      <c r="DLO49" s="88"/>
      <c r="DLP49" s="88"/>
      <c r="DLQ49" s="88"/>
      <c r="DLR49" s="88"/>
      <c r="DLS49" s="88"/>
      <c r="DLT49" s="88"/>
      <c r="DLU49" s="88"/>
      <c r="DMA49" s="88"/>
      <c r="DMB49" s="88"/>
      <c r="DMC49" s="88"/>
      <c r="DMD49" s="88"/>
      <c r="DME49" s="88"/>
      <c r="DMF49" s="88"/>
      <c r="DMG49" s="88"/>
      <c r="DMH49" s="88"/>
      <c r="DMI49" s="88"/>
      <c r="DMJ49" s="88"/>
      <c r="DMP49" s="88"/>
      <c r="DMQ49" s="88"/>
      <c r="DMR49" s="88"/>
      <c r="DMS49" s="88"/>
      <c r="DMT49" s="88"/>
      <c r="DMU49" s="88"/>
      <c r="DMV49" s="88"/>
      <c r="DMW49" s="88"/>
      <c r="DMX49" s="88"/>
      <c r="DMY49" s="88"/>
      <c r="DNE49" s="88"/>
      <c r="DNF49" s="88"/>
      <c r="DNG49" s="88"/>
      <c r="DNH49" s="88"/>
      <c r="DNI49" s="88"/>
      <c r="DNJ49" s="88"/>
      <c r="DNK49" s="88"/>
      <c r="DNL49" s="88"/>
      <c r="DNM49" s="88"/>
      <c r="DNN49" s="88"/>
      <c r="DNT49" s="88"/>
      <c r="DNU49" s="88"/>
      <c r="DNV49" s="88"/>
      <c r="DNW49" s="88"/>
      <c r="DNX49" s="88"/>
      <c r="DNY49" s="88"/>
      <c r="DNZ49" s="88"/>
      <c r="DOA49" s="88"/>
      <c r="DOB49" s="88"/>
      <c r="DOC49" s="88"/>
      <c r="DOI49" s="88"/>
      <c r="DOJ49" s="88"/>
      <c r="DOK49" s="88"/>
      <c r="DOL49" s="88"/>
      <c r="DOM49" s="88"/>
      <c r="DON49" s="88"/>
      <c r="DOO49" s="88"/>
      <c r="DOP49" s="88"/>
      <c r="DOQ49" s="88"/>
      <c r="DOR49" s="88"/>
      <c r="DOX49" s="88"/>
      <c r="DOY49" s="88"/>
      <c r="DOZ49" s="88"/>
      <c r="DPA49" s="88"/>
      <c r="DPB49" s="88"/>
      <c r="DPC49" s="88"/>
      <c r="DPD49" s="88"/>
      <c r="DPE49" s="88"/>
      <c r="DPF49" s="88"/>
      <c r="DPG49" s="88"/>
      <c r="DPM49" s="88"/>
      <c r="DPN49" s="88"/>
      <c r="DPO49" s="88"/>
      <c r="DPP49" s="88"/>
      <c r="DPQ49" s="88"/>
      <c r="DPR49" s="88"/>
      <c r="DPS49" s="88"/>
      <c r="DPT49" s="88"/>
      <c r="DPU49" s="88"/>
      <c r="DPV49" s="88"/>
      <c r="DQB49" s="88"/>
      <c r="DQC49" s="88"/>
      <c r="DQD49" s="88"/>
      <c r="DQE49" s="88"/>
      <c r="DQF49" s="88"/>
      <c r="DQG49" s="88"/>
      <c r="DQH49" s="88"/>
      <c r="DQI49" s="88"/>
      <c r="DQJ49" s="88"/>
      <c r="DQK49" s="88"/>
      <c r="DQQ49" s="88"/>
      <c r="DQR49" s="88"/>
      <c r="DQS49" s="88"/>
      <c r="DQT49" s="88"/>
      <c r="DQU49" s="88"/>
      <c r="DQV49" s="88"/>
      <c r="DQW49" s="88"/>
      <c r="DQX49" s="88"/>
      <c r="DQY49" s="88"/>
      <c r="DQZ49" s="88"/>
      <c r="DRF49" s="88"/>
      <c r="DRG49" s="88"/>
      <c r="DRH49" s="88"/>
      <c r="DRI49" s="88"/>
      <c r="DRJ49" s="88"/>
      <c r="DRK49" s="88"/>
      <c r="DRL49" s="88"/>
      <c r="DRM49" s="88"/>
      <c r="DRN49" s="88"/>
      <c r="DRO49" s="88"/>
      <c r="DRU49" s="88"/>
      <c r="DRV49" s="88"/>
      <c r="DRW49" s="88"/>
      <c r="DRX49" s="88"/>
      <c r="DRY49" s="88"/>
      <c r="DRZ49" s="88"/>
      <c r="DSA49" s="88"/>
      <c r="DSB49" s="88"/>
      <c r="DSC49" s="88"/>
      <c r="DSD49" s="88"/>
      <c r="DSJ49" s="88"/>
      <c r="DSK49" s="88"/>
      <c r="DSL49" s="88"/>
      <c r="DSM49" s="88"/>
      <c r="DSN49" s="88"/>
      <c r="DSO49" s="88"/>
      <c r="DSP49" s="88"/>
      <c r="DSQ49" s="88"/>
      <c r="DSR49" s="88"/>
      <c r="DSS49" s="88"/>
      <c r="DSY49" s="88"/>
      <c r="DSZ49" s="88"/>
      <c r="DTA49" s="88"/>
      <c r="DTB49" s="88"/>
      <c r="DTC49" s="88"/>
      <c r="DTD49" s="88"/>
      <c r="DTE49" s="88"/>
      <c r="DTF49" s="88"/>
      <c r="DTG49" s="88"/>
      <c r="DTH49" s="88"/>
      <c r="DTN49" s="88"/>
      <c r="DTO49" s="88"/>
      <c r="DTP49" s="88"/>
      <c r="DTQ49" s="88"/>
      <c r="DTR49" s="88"/>
      <c r="DTS49" s="88"/>
      <c r="DTT49" s="88"/>
      <c r="DTU49" s="88"/>
      <c r="DTV49" s="88"/>
      <c r="DTW49" s="88"/>
      <c r="DUC49" s="88"/>
      <c r="DUD49" s="88"/>
      <c r="DUE49" s="88"/>
      <c r="DUF49" s="88"/>
      <c r="DUG49" s="88"/>
      <c r="DUH49" s="88"/>
      <c r="DUI49" s="88"/>
      <c r="DUJ49" s="88"/>
      <c r="DUK49" s="88"/>
      <c r="DUL49" s="88"/>
      <c r="DUR49" s="88"/>
      <c r="DUS49" s="88"/>
      <c r="DUT49" s="88"/>
      <c r="DUU49" s="88"/>
      <c r="DUV49" s="88"/>
      <c r="DUW49" s="88"/>
      <c r="DUX49" s="88"/>
      <c r="DUY49" s="88"/>
      <c r="DUZ49" s="88"/>
      <c r="DVA49" s="88"/>
      <c r="DVG49" s="88"/>
      <c r="DVH49" s="88"/>
      <c r="DVI49" s="88"/>
      <c r="DVJ49" s="88"/>
      <c r="DVK49" s="88"/>
      <c r="DVL49" s="88"/>
      <c r="DVM49" s="88"/>
      <c r="DVN49" s="88"/>
      <c r="DVO49" s="88"/>
      <c r="DVP49" s="88"/>
      <c r="DVV49" s="88"/>
      <c r="DVW49" s="88"/>
      <c r="DVX49" s="88"/>
      <c r="DVY49" s="88"/>
      <c r="DVZ49" s="88"/>
      <c r="DWA49" s="88"/>
      <c r="DWB49" s="88"/>
      <c r="DWC49" s="88"/>
      <c r="DWD49" s="88"/>
      <c r="DWE49" s="88"/>
      <c r="DWK49" s="88"/>
      <c r="DWL49" s="88"/>
      <c r="DWM49" s="88"/>
      <c r="DWN49" s="88"/>
      <c r="DWO49" s="88"/>
      <c r="DWP49" s="88"/>
      <c r="DWQ49" s="88"/>
      <c r="DWR49" s="88"/>
      <c r="DWS49" s="88"/>
      <c r="DWT49" s="88"/>
      <c r="DWZ49" s="88"/>
      <c r="DXA49" s="88"/>
      <c r="DXB49" s="88"/>
      <c r="DXC49" s="88"/>
      <c r="DXD49" s="88"/>
      <c r="DXE49" s="88"/>
      <c r="DXF49" s="88"/>
      <c r="DXG49" s="88"/>
      <c r="DXH49" s="88"/>
      <c r="DXI49" s="88"/>
      <c r="DXO49" s="88"/>
      <c r="DXP49" s="88"/>
      <c r="DXQ49" s="88"/>
      <c r="DXR49" s="88"/>
      <c r="DXS49" s="88"/>
      <c r="DXT49" s="88"/>
      <c r="DXU49" s="88"/>
      <c r="DXV49" s="88"/>
      <c r="DXW49" s="88"/>
      <c r="DXX49" s="88"/>
      <c r="DYD49" s="88"/>
      <c r="DYE49" s="88"/>
      <c r="DYF49" s="88"/>
      <c r="DYG49" s="88"/>
      <c r="DYH49" s="88"/>
      <c r="DYI49" s="88"/>
      <c r="DYJ49" s="88"/>
      <c r="DYK49" s="88"/>
      <c r="DYL49" s="88"/>
      <c r="DYM49" s="88"/>
      <c r="DYS49" s="88"/>
      <c r="DYT49" s="88"/>
      <c r="DYU49" s="88"/>
      <c r="DYV49" s="88"/>
      <c r="DYW49" s="88"/>
      <c r="DYX49" s="88"/>
      <c r="DYY49" s="88"/>
      <c r="DYZ49" s="88"/>
      <c r="DZA49" s="88"/>
      <c r="DZB49" s="88"/>
      <c r="DZH49" s="88"/>
      <c r="DZI49" s="88"/>
      <c r="DZJ49" s="88"/>
      <c r="DZK49" s="88"/>
      <c r="DZL49" s="88"/>
      <c r="DZM49" s="88"/>
      <c r="DZN49" s="88"/>
      <c r="DZO49" s="88"/>
      <c r="DZP49" s="88"/>
      <c r="DZQ49" s="88"/>
      <c r="DZW49" s="88"/>
      <c r="DZX49" s="88"/>
      <c r="DZY49" s="88"/>
      <c r="DZZ49" s="88"/>
      <c r="EAA49" s="88"/>
      <c r="EAB49" s="88"/>
      <c r="EAC49" s="88"/>
      <c r="EAD49" s="88"/>
      <c r="EAE49" s="88"/>
      <c r="EAF49" s="88"/>
      <c r="EAL49" s="88"/>
      <c r="EAM49" s="88"/>
      <c r="EAN49" s="88"/>
      <c r="EAO49" s="88"/>
      <c r="EAP49" s="88"/>
      <c r="EAQ49" s="88"/>
      <c r="EAR49" s="88"/>
      <c r="EAS49" s="88"/>
      <c r="EAT49" s="88"/>
      <c r="EAU49" s="88"/>
      <c r="EBA49" s="88"/>
      <c r="EBB49" s="88"/>
      <c r="EBC49" s="88"/>
      <c r="EBD49" s="88"/>
      <c r="EBE49" s="88"/>
      <c r="EBF49" s="88"/>
      <c r="EBG49" s="88"/>
      <c r="EBH49" s="88"/>
      <c r="EBI49" s="88"/>
      <c r="EBJ49" s="88"/>
      <c r="EBP49" s="88"/>
      <c r="EBQ49" s="88"/>
      <c r="EBR49" s="88"/>
      <c r="EBS49" s="88"/>
      <c r="EBT49" s="88"/>
      <c r="EBU49" s="88"/>
      <c r="EBV49" s="88"/>
      <c r="EBW49" s="88"/>
      <c r="EBX49" s="88"/>
      <c r="EBY49" s="88"/>
      <c r="ECE49" s="88"/>
      <c r="ECF49" s="88"/>
      <c r="ECG49" s="88"/>
      <c r="ECH49" s="88"/>
      <c r="ECI49" s="88"/>
      <c r="ECJ49" s="88"/>
      <c r="ECK49" s="88"/>
      <c r="ECL49" s="88"/>
      <c r="ECM49" s="88"/>
      <c r="ECN49" s="88"/>
      <c r="ECT49" s="88"/>
      <c r="ECU49" s="88"/>
      <c r="ECV49" s="88"/>
      <c r="ECW49" s="88"/>
      <c r="ECX49" s="88"/>
      <c r="ECY49" s="88"/>
      <c r="ECZ49" s="88"/>
      <c r="EDA49" s="88"/>
      <c r="EDB49" s="88"/>
      <c r="EDC49" s="88"/>
      <c r="EDI49" s="88"/>
      <c r="EDJ49" s="88"/>
      <c r="EDK49" s="88"/>
      <c r="EDL49" s="88"/>
      <c r="EDM49" s="88"/>
      <c r="EDN49" s="88"/>
      <c r="EDO49" s="88"/>
      <c r="EDP49" s="88"/>
      <c r="EDQ49" s="88"/>
      <c r="EDR49" s="88"/>
      <c r="EDX49" s="88"/>
      <c r="EDY49" s="88"/>
      <c r="EDZ49" s="88"/>
      <c r="EEA49" s="88"/>
      <c r="EEB49" s="88"/>
      <c r="EEC49" s="88"/>
      <c r="EED49" s="88"/>
      <c r="EEE49" s="88"/>
      <c r="EEF49" s="88"/>
      <c r="EEG49" s="88"/>
      <c r="EEM49" s="88"/>
      <c r="EEN49" s="88"/>
      <c r="EEO49" s="88"/>
      <c r="EEP49" s="88"/>
      <c r="EEQ49" s="88"/>
      <c r="EER49" s="88"/>
      <c r="EES49" s="88"/>
      <c r="EET49" s="88"/>
      <c r="EEU49" s="88"/>
      <c r="EEV49" s="88"/>
      <c r="EFB49" s="88"/>
      <c r="EFC49" s="88"/>
      <c r="EFD49" s="88"/>
      <c r="EFE49" s="88"/>
      <c r="EFF49" s="88"/>
      <c r="EFG49" s="88"/>
      <c r="EFH49" s="88"/>
      <c r="EFI49" s="88"/>
      <c r="EFJ49" s="88"/>
      <c r="EFK49" s="88"/>
      <c r="EFQ49" s="88"/>
      <c r="EFR49" s="88"/>
      <c r="EFS49" s="88"/>
      <c r="EFT49" s="88"/>
      <c r="EFU49" s="88"/>
      <c r="EFV49" s="88"/>
      <c r="EFW49" s="88"/>
      <c r="EFX49" s="88"/>
      <c r="EFY49" s="88"/>
      <c r="EFZ49" s="88"/>
      <c r="EGF49" s="88"/>
      <c r="EGG49" s="88"/>
      <c r="EGH49" s="88"/>
      <c r="EGI49" s="88"/>
      <c r="EGJ49" s="88"/>
      <c r="EGK49" s="88"/>
      <c r="EGL49" s="88"/>
      <c r="EGM49" s="88"/>
      <c r="EGN49" s="88"/>
      <c r="EGO49" s="88"/>
      <c r="EGU49" s="88"/>
      <c r="EGV49" s="88"/>
      <c r="EGW49" s="88"/>
      <c r="EGX49" s="88"/>
      <c r="EGY49" s="88"/>
      <c r="EGZ49" s="88"/>
      <c r="EHA49" s="88"/>
      <c r="EHB49" s="88"/>
      <c r="EHC49" s="88"/>
      <c r="EHD49" s="88"/>
      <c r="EHJ49" s="88"/>
      <c r="EHK49" s="88"/>
      <c r="EHL49" s="88"/>
      <c r="EHM49" s="88"/>
      <c r="EHN49" s="88"/>
      <c r="EHO49" s="88"/>
      <c r="EHP49" s="88"/>
      <c r="EHQ49" s="88"/>
      <c r="EHR49" s="88"/>
      <c r="EHS49" s="88"/>
      <c r="EHY49" s="88"/>
      <c r="EHZ49" s="88"/>
      <c r="EIA49" s="88"/>
      <c r="EIB49" s="88"/>
      <c r="EIC49" s="88"/>
      <c r="EID49" s="88"/>
      <c r="EIE49" s="88"/>
      <c r="EIF49" s="88"/>
      <c r="EIG49" s="88"/>
      <c r="EIH49" s="88"/>
      <c r="EIN49" s="88"/>
      <c r="EIO49" s="88"/>
      <c r="EIP49" s="88"/>
      <c r="EIQ49" s="88"/>
      <c r="EIR49" s="88"/>
      <c r="EIS49" s="88"/>
      <c r="EIT49" s="88"/>
      <c r="EIU49" s="88"/>
      <c r="EIV49" s="88"/>
      <c r="EIW49" s="88"/>
      <c r="EJC49" s="88"/>
      <c r="EJD49" s="88"/>
      <c r="EJE49" s="88"/>
      <c r="EJF49" s="88"/>
      <c r="EJG49" s="88"/>
      <c r="EJH49" s="88"/>
      <c r="EJI49" s="88"/>
      <c r="EJJ49" s="88"/>
      <c r="EJK49" s="88"/>
      <c r="EJL49" s="88"/>
      <c r="EJR49" s="88"/>
      <c r="EJS49" s="88"/>
      <c r="EJT49" s="88"/>
      <c r="EJU49" s="88"/>
      <c r="EJV49" s="88"/>
      <c r="EJW49" s="88"/>
      <c r="EJX49" s="88"/>
      <c r="EJY49" s="88"/>
      <c r="EJZ49" s="88"/>
      <c r="EKA49" s="88"/>
      <c r="EKG49" s="88"/>
      <c r="EKH49" s="88"/>
      <c r="EKI49" s="88"/>
      <c r="EKJ49" s="88"/>
      <c r="EKK49" s="88"/>
      <c r="EKL49" s="88"/>
      <c r="EKM49" s="88"/>
      <c r="EKN49" s="88"/>
      <c r="EKO49" s="88"/>
      <c r="EKP49" s="88"/>
      <c r="EKV49" s="88"/>
      <c r="EKW49" s="88"/>
      <c r="EKX49" s="88"/>
      <c r="EKY49" s="88"/>
      <c r="EKZ49" s="88"/>
      <c r="ELA49" s="88"/>
      <c r="ELB49" s="88"/>
      <c r="ELC49" s="88"/>
      <c r="ELD49" s="88"/>
      <c r="ELE49" s="88"/>
      <c r="ELK49" s="88"/>
      <c r="ELL49" s="88"/>
      <c r="ELM49" s="88"/>
      <c r="ELN49" s="88"/>
      <c r="ELO49" s="88"/>
      <c r="ELP49" s="88"/>
      <c r="ELQ49" s="88"/>
      <c r="ELR49" s="88"/>
      <c r="ELS49" s="88"/>
      <c r="ELT49" s="88"/>
      <c r="ELZ49" s="88"/>
      <c r="EMA49" s="88"/>
      <c r="EMB49" s="88"/>
      <c r="EMC49" s="88"/>
      <c r="EMD49" s="88"/>
      <c r="EME49" s="88"/>
      <c r="EMF49" s="88"/>
      <c r="EMG49" s="88"/>
      <c r="EMH49" s="88"/>
      <c r="EMI49" s="88"/>
      <c r="EMO49" s="88"/>
      <c r="EMP49" s="88"/>
      <c r="EMQ49" s="88"/>
      <c r="EMR49" s="88"/>
      <c r="EMS49" s="88"/>
      <c r="EMT49" s="88"/>
      <c r="EMU49" s="88"/>
      <c r="EMV49" s="88"/>
      <c r="EMW49" s="88"/>
      <c r="EMX49" s="88"/>
      <c r="END49" s="88"/>
      <c r="ENE49" s="88"/>
      <c r="ENF49" s="88"/>
      <c r="ENG49" s="88"/>
      <c r="ENH49" s="88"/>
      <c r="ENI49" s="88"/>
      <c r="ENJ49" s="88"/>
      <c r="ENK49" s="88"/>
      <c r="ENL49" s="88"/>
      <c r="ENM49" s="88"/>
      <c r="ENS49" s="88"/>
      <c r="ENT49" s="88"/>
      <c r="ENU49" s="88"/>
      <c r="ENV49" s="88"/>
      <c r="ENW49" s="88"/>
      <c r="ENX49" s="88"/>
      <c r="ENY49" s="88"/>
      <c r="ENZ49" s="88"/>
      <c r="EOA49" s="88"/>
      <c r="EOB49" s="88"/>
      <c r="EOH49" s="88"/>
      <c r="EOI49" s="88"/>
      <c r="EOJ49" s="88"/>
      <c r="EOK49" s="88"/>
      <c r="EOL49" s="88"/>
      <c r="EOM49" s="88"/>
      <c r="EON49" s="88"/>
      <c r="EOO49" s="88"/>
      <c r="EOP49" s="88"/>
      <c r="EOQ49" s="88"/>
      <c r="EOW49" s="88"/>
      <c r="EOX49" s="88"/>
      <c r="EOY49" s="88"/>
      <c r="EOZ49" s="88"/>
      <c r="EPA49" s="88"/>
      <c r="EPB49" s="88"/>
      <c r="EPC49" s="88"/>
      <c r="EPD49" s="88"/>
      <c r="EPE49" s="88"/>
      <c r="EPF49" s="88"/>
      <c r="EPL49" s="88"/>
      <c r="EPM49" s="88"/>
      <c r="EPN49" s="88"/>
      <c r="EPO49" s="88"/>
      <c r="EPP49" s="88"/>
      <c r="EPQ49" s="88"/>
      <c r="EPR49" s="88"/>
      <c r="EPS49" s="88"/>
      <c r="EPT49" s="88"/>
      <c r="EPU49" s="88"/>
      <c r="EQA49" s="88"/>
      <c r="EQB49" s="88"/>
      <c r="EQC49" s="88"/>
      <c r="EQD49" s="88"/>
      <c r="EQE49" s="88"/>
      <c r="EQF49" s="88"/>
      <c r="EQG49" s="88"/>
      <c r="EQH49" s="88"/>
      <c r="EQI49" s="88"/>
      <c r="EQJ49" s="88"/>
      <c r="EQP49" s="88"/>
      <c r="EQQ49" s="88"/>
      <c r="EQR49" s="88"/>
      <c r="EQS49" s="88"/>
      <c r="EQT49" s="88"/>
      <c r="EQU49" s="88"/>
      <c r="EQV49" s="88"/>
      <c r="EQW49" s="88"/>
      <c r="EQX49" s="88"/>
      <c r="EQY49" s="88"/>
      <c r="ERE49" s="88"/>
      <c r="ERF49" s="88"/>
      <c r="ERG49" s="88"/>
      <c r="ERH49" s="88"/>
      <c r="ERI49" s="88"/>
      <c r="ERJ49" s="88"/>
      <c r="ERK49" s="88"/>
      <c r="ERL49" s="88"/>
      <c r="ERM49" s="88"/>
      <c r="ERN49" s="88"/>
      <c r="ERT49" s="88"/>
      <c r="ERU49" s="88"/>
      <c r="ERV49" s="88"/>
      <c r="ERW49" s="88"/>
      <c r="ERX49" s="88"/>
      <c r="ERY49" s="88"/>
      <c r="ERZ49" s="88"/>
      <c r="ESA49" s="88"/>
      <c r="ESB49" s="88"/>
      <c r="ESC49" s="88"/>
      <c r="ESI49" s="88"/>
      <c r="ESJ49" s="88"/>
      <c r="ESK49" s="88"/>
      <c r="ESL49" s="88"/>
      <c r="ESM49" s="88"/>
      <c r="ESN49" s="88"/>
      <c r="ESO49" s="88"/>
      <c r="ESP49" s="88"/>
      <c r="ESQ49" s="88"/>
      <c r="ESR49" s="88"/>
      <c r="ESX49" s="88"/>
      <c r="ESY49" s="88"/>
      <c r="ESZ49" s="88"/>
      <c r="ETA49" s="88"/>
      <c r="ETB49" s="88"/>
      <c r="ETC49" s="88"/>
      <c r="ETD49" s="88"/>
      <c r="ETE49" s="88"/>
      <c r="ETF49" s="88"/>
      <c r="ETG49" s="88"/>
      <c r="ETM49" s="88"/>
      <c r="ETN49" s="88"/>
      <c r="ETO49" s="88"/>
      <c r="ETP49" s="88"/>
      <c r="ETQ49" s="88"/>
      <c r="ETR49" s="88"/>
      <c r="ETS49" s="88"/>
      <c r="ETT49" s="88"/>
      <c r="ETU49" s="88"/>
      <c r="ETV49" s="88"/>
      <c r="EUB49" s="88"/>
      <c r="EUC49" s="88"/>
      <c r="EUD49" s="88"/>
      <c r="EUE49" s="88"/>
      <c r="EUF49" s="88"/>
      <c r="EUG49" s="88"/>
      <c r="EUH49" s="88"/>
      <c r="EUI49" s="88"/>
      <c r="EUJ49" s="88"/>
      <c r="EUK49" s="88"/>
      <c r="EUQ49" s="88"/>
      <c r="EUR49" s="88"/>
      <c r="EUS49" s="88"/>
      <c r="EUT49" s="88"/>
      <c r="EUU49" s="88"/>
      <c r="EUV49" s="88"/>
      <c r="EUW49" s="88"/>
      <c r="EUX49" s="88"/>
      <c r="EUY49" s="88"/>
      <c r="EUZ49" s="88"/>
      <c r="EVF49" s="88"/>
      <c r="EVG49" s="88"/>
      <c r="EVH49" s="88"/>
      <c r="EVI49" s="88"/>
      <c r="EVJ49" s="88"/>
      <c r="EVK49" s="88"/>
      <c r="EVL49" s="88"/>
      <c r="EVM49" s="88"/>
      <c r="EVN49" s="88"/>
      <c r="EVO49" s="88"/>
      <c r="EVU49" s="88"/>
      <c r="EVV49" s="88"/>
      <c r="EVW49" s="88"/>
      <c r="EVX49" s="88"/>
      <c r="EVY49" s="88"/>
      <c r="EVZ49" s="88"/>
      <c r="EWA49" s="88"/>
      <c r="EWB49" s="88"/>
      <c r="EWC49" s="88"/>
      <c r="EWD49" s="88"/>
      <c r="EWJ49" s="88"/>
      <c r="EWK49" s="88"/>
      <c r="EWL49" s="88"/>
      <c r="EWM49" s="88"/>
      <c r="EWN49" s="88"/>
      <c r="EWO49" s="88"/>
      <c r="EWP49" s="88"/>
      <c r="EWQ49" s="88"/>
      <c r="EWR49" s="88"/>
      <c r="EWS49" s="88"/>
      <c r="EWY49" s="88"/>
      <c r="EWZ49" s="88"/>
      <c r="EXA49" s="88"/>
      <c r="EXB49" s="88"/>
      <c r="EXC49" s="88"/>
      <c r="EXD49" s="88"/>
      <c r="EXE49" s="88"/>
      <c r="EXF49" s="88"/>
      <c r="EXG49" s="88"/>
      <c r="EXH49" s="88"/>
      <c r="EXN49" s="88"/>
      <c r="EXO49" s="88"/>
      <c r="EXP49" s="88"/>
      <c r="EXQ49" s="88"/>
      <c r="EXR49" s="88"/>
      <c r="EXS49" s="88"/>
      <c r="EXT49" s="88"/>
      <c r="EXU49" s="88"/>
      <c r="EXV49" s="88"/>
      <c r="EXW49" s="88"/>
      <c r="EYC49" s="88"/>
      <c r="EYD49" s="88"/>
      <c r="EYE49" s="88"/>
      <c r="EYF49" s="88"/>
      <c r="EYG49" s="88"/>
      <c r="EYH49" s="88"/>
      <c r="EYI49" s="88"/>
      <c r="EYJ49" s="88"/>
      <c r="EYK49" s="88"/>
      <c r="EYL49" s="88"/>
      <c r="EYR49" s="88"/>
      <c r="EYS49" s="88"/>
      <c r="EYT49" s="88"/>
      <c r="EYU49" s="88"/>
      <c r="EYV49" s="88"/>
      <c r="EYW49" s="88"/>
      <c r="EYX49" s="88"/>
      <c r="EYY49" s="88"/>
      <c r="EYZ49" s="88"/>
      <c r="EZA49" s="88"/>
      <c r="EZG49" s="88"/>
      <c r="EZH49" s="88"/>
      <c r="EZI49" s="88"/>
      <c r="EZJ49" s="88"/>
      <c r="EZK49" s="88"/>
      <c r="EZL49" s="88"/>
      <c r="EZM49" s="88"/>
      <c r="EZN49" s="88"/>
      <c r="EZO49" s="88"/>
      <c r="EZP49" s="88"/>
      <c r="EZV49" s="88"/>
      <c r="EZW49" s="88"/>
      <c r="EZX49" s="88"/>
      <c r="EZY49" s="88"/>
      <c r="EZZ49" s="88"/>
      <c r="FAA49" s="88"/>
      <c r="FAB49" s="88"/>
      <c r="FAC49" s="88"/>
      <c r="FAD49" s="88"/>
      <c r="FAE49" s="88"/>
      <c r="FAK49" s="88"/>
      <c r="FAL49" s="88"/>
      <c r="FAM49" s="88"/>
      <c r="FAN49" s="88"/>
      <c r="FAO49" s="88"/>
      <c r="FAP49" s="88"/>
      <c r="FAQ49" s="88"/>
      <c r="FAR49" s="88"/>
      <c r="FAS49" s="88"/>
      <c r="FAT49" s="88"/>
      <c r="FAZ49" s="88"/>
      <c r="FBA49" s="88"/>
      <c r="FBB49" s="88"/>
      <c r="FBC49" s="88"/>
      <c r="FBD49" s="88"/>
      <c r="FBE49" s="88"/>
      <c r="FBF49" s="88"/>
      <c r="FBG49" s="88"/>
      <c r="FBH49" s="88"/>
      <c r="FBI49" s="88"/>
      <c r="FBO49" s="88"/>
      <c r="FBP49" s="88"/>
      <c r="FBQ49" s="88"/>
      <c r="FBR49" s="88"/>
      <c r="FBS49" s="88"/>
      <c r="FBT49" s="88"/>
      <c r="FBU49" s="88"/>
      <c r="FBV49" s="88"/>
      <c r="FBW49" s="88"/>
      <c r="FBX49" s="88"/>
      <c r="FCD49" s="88"/>
      <c r="FCE49" s="88"/>
      <c r="FCF49" s="88"/>
      <c r="FCG49" s="88"/>
      <c r="FCH49" s="88"/>
      <c r="FCI49" s="88"/>
      <c r="FCJ49" s="88"/>
      <c r="FCK49" s="88"/>
      <c r="FCL49" s="88"/>
      <c r="FCM49" s="88"/>
      <c r="FCS49" s="88"/>
      <c r="FCT49" s="88"/>
      <c r="FCU49" s="88"/>
      <c r="FCV49" s="88"/>
      <c r="FCW49" s="88"/>
      <c r="FCX49" s="88"/>
      <c r="FCY49" s="88"/>
      <c r="FCZ49" s="88"/>
      <c r="FDA49" s="88"/>
      <c r="FDB49" s="88"/>
      <c r="FDH49" s="88"/>
      <c r="FDI49" s="88"/>
      <c r="FDJ49" s="88"/>
      <c r="FDK49" s="88"/>
      <c r="FDL49" s="88"/>
      <c r="FDM49" s="88"/>
      <c r="FDN49" s="88"/>
      <c r="FDO49" s="88"/>
      <c r="FDP49" s="88"/>
      <c r="FDQ49" s="88"/>
      <c r="FDW49" s="88"/>
      <c r="FDX49" s="88"/>
      <c r="FDY49" s="88"/>
      <c r="FDZ49" s="88"/>
      <c r="FEA49" s="88"/>
      <c r="FEB49" s="88"/>
      <c r="FEC49" s="88"/>
      <c r="FED49" s="88"/>
      <c r="FEE49" s="88"/>
      <c r="FEF49" s="88"/>
      <c r="FEL49" s="88"/>
      <c r="FEM49" s="88"/>
      <c r="FEN49" s="88"/>
      <c r="FEO49" s="88"/>
      <c r="FEP49" s="88"/>
      <c r="FEQ49" s="88"/>
      <c r="FER49" s="88"/>
      <c r="FES49" s="88"/>
      <c r="FET49" s="88"/>
      <c r="FEU49" s="88"/>
      <c r="FFA49" s="88"/>
      <c r="FFB49" s="88"/>
      <c r="FFC49" s="88"/>
      <c r="FFD49" s="88"/>
      <c r="FFE49" s="88"/>
      <c r="FFF49" s="88"/>
      <c r="FFG49" s="88"/>
      <c r="FFH49" s="88"/>
      <c r="FFI49" s="88"/>
      <c r="FFJ49" s="88"/>
      <c r="FFP49" s="88"/>
      <c r="FFQ49" s="88"/>
      <c r="FFR49" s="88"/>
      <c r="FFS49" s="88"/>
      <c r="FFT49" s="88"/>
      <c r="FFU49" s="88"/>
      <c r="FFV49" s="88"/>
      <c r="FFW49" s="88"/>
      <c r="FFX49" s="88"/>
      <c r="FFY49" s="88"/>
      <c r="FGE49" s="88"/>
      <c r="FGF49" s="88"/>
      <c r="FGG49" s="88"/>
      <c r="FGH49" s="88"/>
      <c r="FGI49" s="88"/>
      <c r="FGJ49" s="88"/>
      <c r="FGK49" s="88"/>
      <c r="FGL49" s="88"/>
      <c r="FGM49" s="88"/>
      <c r="FGN49" s="88"/>
      <c r="FGT49" s="88"/>
      <c r="FGU49" s="88"/>
      <c r="FGV49" s="88"/>
      <c r="FGW49" s="88"/>
      <c r="FGX49" s="88"/>
      <c r="FGY49" s="88"/>
      <c r="FGZ49" s="88"/>
      <c r="FHA49" s="88"/>
      <c r="FHB49" s="88"/>
      <c r="FHC49" s="88"/>
      <c r="FHI49" s="88"/>
      <c r="FHJ49" s="88"/>
      <c r="FHK49" s="88"/>
      <c r="FHL49" s="88"/>
      <c r="FHM49" s="88"/>
      <c r="FHN49" s="88"/>
      <c r="FHO49" s="88"/>
      <c r="FHP49" s="88"/>
      <c r="FHQ49" s="88"/>
      <c r="FHR49" s="88"/>
      <c r="FHX49" s="88"/>
      <c r="FHY49" s="88"/>
      <c r="FHZ49" s="88"/>
      <c r="FIA49" s="88"/>
      <c r="FIB49" s="88"/>
      <c r="FIC49" s="88"/>
      <c r="FID49" s="88"/>
      <c r="FIE49" s="88"/>
      <c r="FIF49" s="88"/>
      <c r="FIG49" s="88"/>
      <c r="FIM49" s="88"/>
      <c r="FIN49" s="88"/>
      <c r="FIO49" s="88"/>
      <c r="FIP49" s="88"/>
      <c r="FIQ49" s="88"/>
      <c r="FIR49" s="88"/>
      <c r="FIS49" s="88"/>
      <c r="FIT49" s="88"/>
      <c r="FIU49" s="88"/>
      <c r="FIV49" s="88"/>
      <c r="FJB49" s="88"/>
      <c r="FJC49" s="88"/>
      <c r="FJD49" s="88"/>
      <c r="FJE49" s="88"/>
      <c r="FJF49" s="88"/>
      <c r="FJG49" s="88"/>
      <c r="FJH49" s="88"/>
      <c r="FJI49" s="88"/>
      <c r="FJJ49" s="88"/>
      <c r="FJK49" s="88"/>
      <c r="FJQ49" s="88"/>
      <c r="FJR49" s="88"/>
      <c r="FJS49" s="88"/>
      <c r="FJT49" s="88"/>
      <c r="FJU49" s="88"/>
      <c r="FJV49" s="88"/>
      <c r="FJW49" s="88"/>
      <c r="FJX49" s="88"/>
      <c r="FJY49" s="88"/>
      <c r="FJZ49" s="88"/>
      <c r="FKF49" s="88"/>
      <c r="FKG49" s="88"/>
      <c r="FKH49" s="88"/>
      <c r="FKI49" s="88"/>
      <c r="FKJ49" s="88"/>
      <c r="FKK49" s="88"/>
      <c r="FKL49" s="88"/>
      <c r="FKM49" s="88"/>
      <c r="FKN49" s="88"/>
      <c r="FKO49" s="88"/>
      <c r="FKU49" s="88"/>
      <c r="FKV49" s="88"/>
      <c r="FKW49" s="88"/>
      <c r="FKX49" s="88"/>
      <c r="FKY49" s="88"/>
      <c r="FKZ49" s="88"/>
      <c r="FLA49" s="88"/>
      <c r="FLB49" s="88"/>
      <c r="FLC49" s="88"/>
      <c r="FLD49" s="88"/>
      <c r="FLJ49" s="88"/>
      <c r="FLK49" s="88"/>
      <c r="FLL49" s="88"/>
      <c r="FLM49" s="88"/>
      <c r="FLN49" s="88"/>
      <c r="FLO49" s="88"/>
      <c r="FLP49" s="88"/>
      <c r="FLQ49" s="88"/>
      <c r="FLR49" s="88"/>
      <c r="FLS49" s="88"/>
      <c r="FLY49" s="88"/>
      <c r="FLZ49" s="88"/>
      <c r="FMA49" s="88"/>
      <c r="FMB49" s="88"/>
      <c r="FMC49" s="88"/>
      <c r="FMD49" s="88"/>
      <c r="FME49" s="88"/>
      <c r="FMF49" s="88"/>
      <c r="FMG49" s="88"/>
      <c r="FMH49" s="88"/>
      <c r="FMN49" s="88"/>
      <c r="FMO49" s="88"/>
      <c r="FMP49" s="88"/>
      <c r="FMQ49" s="88"/>
      <c r="FMR49" s="88"/>
      <c r="FMS49" s="88"/>
      <c r="FMT49" s="88"/>
      <c r="FMU49" s="88"/>
      <c r="FMV49" s="88"/>
      <c r="FMW49" s="88"/>
      <c r="FNC49" s="88"/>
      <c r="FND49" s="88"/>
      <c r="FNE49" s="88"/>
      <c r="FNF49" s="88"/>
      <c r="FNG49" s="88"/>
      <c r="FNH49" s="88"/>
      <c r="FNI49" s="88"/>
      <c r="FNJ49" s="88"/>
      <c r="FNK49" s="88"/>
      <c r="FNL49" s="88"/>
      <c r="FNR49" s="88"/>
      <c r="FNS49" s="88"/>
      <c r="FNT49" s="88"/>
      <c r="FNU49" s="88"/>
      <c r="FNV49" s="88"/>
      <c r="FNW49" s="88"/>
      <c r="FNX49" s="88"/>
      <c r="FNY49" s="88"/>
      <c r="FNZ49" s="88"/>
      <c r="FOA49" s="88"/>
      <c r="FOG49" s="88"/>
      <c r="FOH49" s="88"/>
      <c r="FOI49" s="88"/>
      <c r="FOJ49" s="88"/>
      <c r="FOK49" s="88"/>
      <c r="FOL49" s="88"/>
      <c r="FOM49" s="88"/>
      <c r="FON49" s="88"/>
      <c r="FOO49" s="88"/>
      <c r="FOP49" s="88"/>
      <c r="FOV49" s="88"/>
      <c r="FOW49" s="88"/>
      <c r="FOX49" s="88"/>
      <c r="FOY49" s="88"/>
      <c r="FOZ49" s="88"/>
      <c r="FPA49" s="88"/>
      <c r="FPB49" s="88"/>
      <c r="FPC49" s="88"/>
      <c r="FPD49" s="88"/>
      <c r="FPE49" s="88"/>
      <c r="FPK49" s="88"/>
      <c r="FPL49" s="88"/>
      <c r="FPM49" s="88"/>
      <c r="FPN49" s="88"/>
      <c r="FPO49" s="88"/>
      <c r="FPP49" s="88"/>
      <c r="FPQ49" s="88"/>
      <c r="FPR49" s="88"/>
      <c r="FPS49" s="88"/>
      <c r="FPT49" s="88"/>
      <c r="FPZ49" s="88"/>
      <c r="FQA49" s="88"/>
      <c r="FQB49" s="88"/>
      <c r="FQC49" s="88"/>
      <c r="FQD49" s="88"/>
      <c r="FQE49" s="88"/>
      <c r="FQF49" s="88"/>
      <c r="FQG49" s="88"/>
      <c r="FQH49" s="88"/>
      <c r="FQI49" s="88"/>
      <c r="FQO49" s="88"/>
      <c r="FQP49" s="88"/>
      <c r="FQQ49" s="88"/>
      <c r="FQR49" s="88"/>
      <c r="FQS49" s="88"/>
      <c r="FQT49" s="88"/>
      <c r="FQU49" s="88"/>
      <c r="FQV49" s="88"/>
      <c r="FQW49" s="88"/>
      <c r="FQX49" s="88"/>
      <c r="FRD49" s="88"/>
      <c r="FRE49" s="88"/>
      <c r="FRF49" s="88"/>
      <c r="FRG49" s="88"/>
      <c r="FRH49" s="88"/>
      <c r="FRI49" s="88"/>
      <c r="FRJ49" s="88"/>
      <c r="FRK49" s="88"/>
      <c r="FRL49" s="88"/>
      <c r="FRM49" s="88"/>
      <c r="FRS49" s="88"/>
      <c r="FRT49" s="88"/>
      <c r="FRU49" s="88"/>
      <c r="FRV49" s="88"/>
      <c r="FRW49" s="88"/>
      <c r="FRX49" s="88"/>
      <c r="FRY49" s="88"/>
      <c r="FRZ49" s="88"/>
      <c r="FSA49" s="88"/>
      <c r="FSB49" s="88"/>
      <c r="FSH49" s="88"/>
      <c r="FSI49" s="88"/>
      <c r="FSJ49" s="88"/>
      <c r="FSK49" s="88"/>
      <c r="FSL49" s="88"/>
      <c r="FSM49" s="88"/>
      <c r="FSN49" s="88"/>
      <c r="FSO49" s="88"/>
      <c r="FSP49" s="88"/>
      <c r="FSQ49" s="88"/>
      <c r="FSW49" s="88"/>
      <c r="FSX49" s="88"/>
      <c r="FSY49" s="88"/>
      <c r="FSZ49" s="88"/>
      <c r="FTA49" s="88"/>
      <c r="FTB49" s="88"/>
      <c r="FTC49" s="88"/>
      <c r="FTD49" s="88"/>
      <c r="FTE49" s="88"/>
      <c r="FTF49" s="88"/>
      <c r="FTL49" s="88"/>
      <c r="FTM49" s="88"/>
      <c r="FTN49" s="88"/>
      <c r="FTO49" s="88"/>
      <c r="FTP49" s="88"/>
      <c r="FTQ49" s="88"/>
      <c r="FTR49" s="88"/>
      <c r="FTS49" s="88"/>
      <c r="FTT49" s="88"/>
      <c r="FTU49" s="88"/>
      <c r="FUA49" s="88"/>
      <c r="FUB49" s="88"/>
      <c r="FUC49" s="88"/>
      <c r="FUD49" s="88"/>
      <c r="FUE49" s="88"/>
      <c r="FUF49" s="88"/>
      <c r="FUG49" s="88"/>
      <c r="FUH49" s="88"/>
      <c r="FUI49" s="88"/>
      <c r="FUJ49" s="88"/>
      <c r="FUP49" s="88"/>
      <c r="FUQ49" s="88"/>
      <c r="FUR49" s="88"/>
      <c r="FUS49" s="88"/>
      <c r="FUT49" s="88"/>
      <c r="FUU49" s="88"/>
      <c r="FUV49" s="88"/>
      <c r="FUW49" s="88"/>
      <c r="FUX49" s="88"/>
      <c r="FUY49" s="88"/>
      <c r="FVE49" s="88"/>
      <c r="FVF49" s="88"/>
      <c r="FVG49" s="88"/>
      <c r="FVH49" s="88"/>
      <c r="FVI49" s="88"/>
      <c r="FVJ49" s="88"/>
      <c r="FVK49" s="88"/>
      <c r="FVL49" s="88"/>
      <c r="FVM49" s="88"/>
      <c r="FVN49" s="88"/>
      <c r="FVT49" s="88"/>
      <c r="FVU49" s="88"/>
      <c r="FVV49" s="88"/>
      <c r="FVW49" s="88"/>
      <c r="FVX49" s="88"/>
      <c r="FVY49" s="88"/>
      <c r="FVZ49" s="88"/>
      <c r="FWA49" s="88"/>
      <c r="FWB49" s="88"/>
      <c r="FWC49" s="88"/>
      <c r="FWI49" s="88"/>
      <c r="FWJ49" s="88"/>
      <c r="FWK49" s="88"/>
      <c r="FWL49" s="88"/>
      <c r="FWM49" s="88"/>
      <c r="FWN49" s="88"/>
      <c r="FWO49" s="88"/>
      <c r="FWP49" s="88"/>
      <c r="FWQ49" s="88"/>
      <c r="FWR49" s="88"/>
      <c r="FWX49" s="88"/>
      <c r="FWY49" s="88"/>
      <c r="FWZ49" s="88"/>
      <c r="FXA49" s="88"/>
      <c r="FXB49" s="88"/>
      <c r="FXC49" s="88"/>
      <c r="FXD49" s="88"/>
      <c r="FXE49" s="88"/>
      <c r="FXF49" s="88"/>
      <c r="FXG49" s="88"/>
      <c r="FXM49" s="88"/>
      <c r="FXN49" s="88"/>
      <c r="FXO49" s="88"/>
      <c r="FXP49" s="88"/>
      <c r="FXQ49" s="88"/>
      <c r="FXR49" s="88"/>
      <c r="FXS49" s="88"/>
      <c r="FXT49" s="88"/>
      <c r="FXU49" s="88"/>
      <c r="FXV49" s="88"/>
      <c r="FYB49" s="88"/>
      <c r="FYC49" s="88"/>
      <c r="FYD49" s="88"/>
      <c r="FYE49" s="88"/>
      <c r="FYF49" s="88"/>
      <c r="FYG49" s="88"/>
      <c r="FYH49" s="88"/>
      <c r="FYI49" s="88"/>
      <c r="FYJ49" s="88"/>
      <c r="FYK49" s="88"/>
      <c r="FYQ49" s="88"/>
      <c r="FYR49" s="88"/>
      <c r="FYS49" s="88"/>
      <c r="FYT49" s="88"/>
      <c r="FYU49" s="88"/>
      <c r="FYV49" s="88"/>
      <c r="FYW49" s="88"/>
      <c r="FYX49" s="88"/>
      <c r="FYY49" s="88"/>
      <c r="FYZ49" s="88"/>
      <c r="FZF49" s="88"/>
      <c r="FZG49" s="88"/>
      <c r="FZH49" s="88"/>
      <c r="FZI49" s="88"/>
      <c r="FZJ49" s="88"/>
      <c r="FZK49" s="88"/>
      <c r="FZL49" s="88"/>
      <c r="FZM49" s="88"/>
      <c r="FZN49" s="88"/>
      <c r="FZO49" s="88"/>
      <c r="FZU49" s="88"/>
      <c r="FZV49" s="88"/>
      <c r="FZW49" s="88"/>
      <c r="FZX49" s="88"/>
      <c r="FZY49" s="88"/>
      <c r="FZZ49" s="88"/>
      <c r="GAA49" s="88"/>
      <c r="GAB49" s="88"/>
      <c r="GAC49" s="88"/>
      <c r="GAD49" s="88"/>
      <c r="GAJ49" s="88"/>
      <c r="GAK49" s="88"/>
      <c r="GAL49" s="88"/>
      <c r="GAM49" s="88"/>
      <c r="GAN49" s="88"/>
      <c r="GAO49" s="88"/>
      <c r="GAP49" s="88"/>
      <c r="GAQ49" s="88"/>
      <c r="GAR49" s="88"/>
      <c r="GAS49" s="88"/>
      <c r="GAY49" s="88"/>
      <c r="GAZ49" s="88"/>
      <c r="GBA49" s="88"/>
      <c r="GBB49" s="88"/>
      <c r="GBC49" s="88"/>
      <c r="GBD49" s="88"/>
      <c r="GBE49" s="88"/>
      <c r="GBF49" s="88"/>
      <c r="GBG49" s="88"/>
      <c r="GBH49" s="88"/>
      <c r="GBN49" s="88"/>
      <c r="GBO49" s="88"/>
      <c r="GBP49" s="88"/>
      <c r="GBQ49" s="88"/>
      <c r="GBR49" s="88"/>
      <c r="GBS49" s="88"/>
      <c r="GBT49" s="88"/>
      <c r="GBU49" s="88"/>
      <c r="GBV49" s="88"/>
      <c r="GBW49" s="88"/>
      <c r="GCC49" s="88"/>
      <c r="GCD49" s="88"/>
      <c r="GCE49" s="88"/>
      <c r="GCF49" s="88"/>
      <c r="GCG49" s="88"/>
      <c r="GCH49" s="88"/>
      <c r="GCI49" s="88"/>
      <c r="GCJ49" s="88"/>
      <c r="GCK49" s="88"/>
      <c r="GCL49" s="88"/>
      <c r="GCR49" s="88"/>
      <c r="GCS49" s="88"/>
      <c r="GCT49" s="88"/>
      <c r="GCU49" s="88"/>
      <c r="GCV49" s="88"/>
      <c r="GCW49" s="88"/>
      <c r="GCX49" s="88"/>
      <c r="GCY49" s="88"/>
      <c r="GCZ49" s="88"/>
      <c r="GDA49" s="88"/>
      <c r="GDG49" s="88"/>
      <c r="GDH49" s="88"/>
      <c r="GDI49" s="88"/>
      <c r="GDJ49" s="88"/>
      <c r="GDK49" s="88"/>
      <c r="GDL49" s="88"/>
      <c r="GDM49" s="88"/>
      <c r="GDN49" s="88"/>
      <c r="GDO49" s="88"/>
      <c r="GDP49" s="88"/>
      <c r="GDV49" s="88"/>
      <c r="GDW49" s="88"/>
      <c r="GDX49" s="88"/>
      <c r="GDY49" s="88"/>
      <c r="GDZ49" s="88"/>
      <c r="GEA49" s="88"/>
      <c r="GEB49" s="88"/>
      <c r="GEC49" s="88"/>
      <c r="GED49" s="88"/>
      <c r="GEE49" s="88"/>
      <c r="GEK49" s="88"/>
      <c r="GEL49" s="88"/>
      <c r="GEM49" s="88"/>
      <c r="GEN49" s="88"/>
      <c r="GEO49" s="88"/>
      <c r="GEP49" s="88"/>
      <c r="GEQ49" s="88"/>
      <c r="GER49" s="88"/>
      <c r="GES49" s="88"/>
      <c r="GET49" s="88"/>
      <c r="GEZ49" s="88"/>
      <c r="GFA49" s="88"/>
      <c r="GFB49" s="88"/>
      <c r="GFC49" s="88"/>
      <c r="GFD49" s="88"/>
      <c r="GFE49" s="88"/>
      <c r="GFF49" s="88"/>
      <c r="GFG49" s="88"/>
      <c r="GFH49" s="88"/>
      <c r="GFI49" s="88"/>
      <c r="GFO49" s="88"/>
      <c r="GFP49" s="88"/>
      <c r="GFQ49" s="88"/>
      <c r="GFR49" s="88"/>
      <c r="GFS49" s="88"/>
      <c r="GFT49" s="88"/>
      <c r="GFU49" s="88"/>
      <c r="GFV49" s="88"/>
      <c r="GFW49" s="88"/>
      <c r="GFX49" s="88"/>
      <c r="GGD49" s="88"/>
      <c r="GGE49" s="88"/>
      <c r="GGF49" s="88"/>
      <c r="GGG49" s="88"/>
      <c r="GGH49" s="88"/>
      <c r="GGI49" s="88"/>
      <c r="GGJ49" s="88"/>
      <c r="GGK49" s="88"/>
      <c r="GGL49" s="88"/>
      <c r="GGM49" s="88"/>
      <c r="GGS49" s="88"/>
      <c r="GGT49" s="88"/>
      <c r="GGU49" s="88"/>
      <c r="GGV49" s="88"/>
      <c r="GGW49" s="88"/>
      <c r="GGX49" s="88"/>
      <c r="GGY49" s="88"/>
      <c r="GGZ49" s="88"/>
      <c r="GHA49" s="88"/>
      <c r="GHB49" s="88"/>
      <c r="GHH49" s="88"/>
      <c r="GHI49" s="88"/>
      <c r="GHJ49" s="88"/>
      <c r="GHK49" s="88"/>
      <c r="GHL49" s="88"/>
      <c r="GHM49" s="88"/>
      <c r="GHN49" s="88"/>
      <c r="GHO49" s="88"/>
      <c r="GHP49" s="88"/>
      <c r="GHQ49" s="88"/>
      <c r="GHW49" s="88"/>
      <c r="GHX49" s="88"/>
      <c r="GHY49" s="88"/>
      <c r="GHZ49" s="88"/>
      <c r="GIA49" s="88"/>
      <c r="GIB49" s="88"/>
      <c r="GIC49" s="88"/>
      <c r="GID49" s="88"/>
      <c r="GIE49" s="88"/>
      <c r="GIF49" s="88"/>
      <c r="GIL49" s="88"/>
      <c r="GIM49" s="88"/>
      <c r="GIN49" s="88"/>
      <c r="GIO49" s="88"/>
      <c r="GIP49" s="88"/>
      <c r="GIQ49" s="88"/>
      <c r="GIR49" s="88"/>
      <c r="GIS49" s="88"/>
      <c r="GIT49" s="88"/>
      <c r="GIU49" s="88"/>
      <c r="GJA49" s="88"/>
      <c r="GJB49" s="88"/>
      <c r="GJC49" s="88"/>
      <c r="GJD49" s="88"/>
      <c r="GJE49" s="88"/>
      <c r="GJF49" s="88"/>
      <c r="GJG49" s="88"/>
      <c r="GJH49" s="88"/>
      <c r="GJI49" s="88"/>
      <c r="GJJ49" s="88"/>
      <c r="GJP49" s="88"/>
      <c r="GJQ49" s="88"/>
      <c r="GJR49" s="88"/>
      <c r="GJS49" s="88"/>
      <c r="GJT49" s="88"/>
      <c r="GJU49" s="88"/>
      <c r="GJV49" s="88"/>
      <c r="GJW49" s="88"/>
      <c r="GJX49" s="88"/>
      <c r="GJY49" s="88"/>
      <c r="GKE49" s="88"/>
      <c r="GKF49" s="88"/>
      <c r="GKG49" s="88"/>
      <c r="GKH49" s="88"/>
      <c r="GKI49" s="88"/>
      <c r="GKJ49" s="88"/>
      <c r="GKK49" s="88"/>
      <c r="GKL49" s="88"/>
      <c r="GKM49" s="88"/>
      <c r="GKN49" s="88"/>
      <c r="GKT49" s="88"/>
      <c r="GKU49" s="88"/>
      <c r="GKV49" s="88"/>
      <c r="GKW49" s="88"/>
      <c r="GKX49" s="88"/>
      <c r="GKY49" s="88"/>
      <c r="GKZ49" s="88"/>
      <c r="GLA49" s="88"/>
      <c r="GLB49" s="88"/>
      <c r="GLC49" s="88"/>
      <c r="GLI49" s="88"/>
      <c r="GLJ49" s="88"/>
      <c r="GLK49" s="88"/>
      <c r="GLL49" s="88"/>
      <c r="GLM49" s="88"/>
      <c r="GLN49" s="88"/>
      <c r="GLO49" s="88"/>
      <c r="GLP49" s="88"/>
      <c r="GLQ49" s="88"/>
      <c r="GLR49" s="88"/>
      <c r="GLX49" s="88"/>
      <c r="GLY49" s="88"/>
      <c r="GLZ49" s="88"/>
      <c r="GMA49" s="88"/>
      <c r="GMB49" s="88"/>
      <c r="GMC49" s="88"/>
      <c r="GMD49" s="88"/>
      <c r="GME49" s="88"/>
      <c r="GMF49" s="88"/>
      <c r="GMG49" s="88"/>
      <c r="GMM49" s="88"/>
      <c r="GMN49" s="88"/>
      <c r="GMO49" s="88"/>
      <c r="GMP49" s="88"/>
      <c r="GMQ49" s="88"/>
      <c r="GMR49" s="88"/>
      <c r="GMS49" s="88"/>
      <c r="GMT49" s="88"/>
      <c r="GMU49" s="88"/>
      <c r="GMV49" s="88"/>
      <c r="GNB49" s="88"/>
      <c r="GNC49" s="88"/>
      <c r="GND49" s="88"/>
      <c r="GNE49" s="88"/>
      <c r="GNF49" s="88"/>
      <c r="GNG49" s="88"/>
      <c r="GNH49" s="88"/>
      <c r="GNI49" s="88"/>
      <c r="GNJ49" s="88"/>
      <c r="GNK49" s="88"/>
      <c r="GNQ49" s="88"/>
      <c r="GNR49" s="88"/>
      <c r="GNS49" s="88"/>
      <c r="GNT49" s="88"/>
      <c r="GNU49" s="88"/>
      <c r="GNV49" s="88"/>
      <c r="GNW49" s="88"/>
      <c r="GNX49" s="88"/>
      <c r="GNY49" s="88"/>
      <c r="GNZ49" s="88"/>
      <c r="GOF49" s="88"/>
      <c r="GOG49" s="88"/>
      <c r="GOH49" s="88"/>
      <c r="GOI49" s="88"/>
      <c r="GOJ49" s="88"/>
      <c r="GOK49" s="88"/>
      <c r="GOL49" s="88"/>
      <c r="GOM49" s="88"/>
      <c r="GON49" s="88"/>
      <c r="GOO49" s="88"/>
      <c r="GOU49" s="88"/>
      <c r="GOV49" s="88"/>
      <c r="GOW49" s="88"/>
      <c r="GOX49" s="88"/>
      <c r="GOY49" s="88"/>
      <c r="GOZ49" s="88"/>
      <c r="GPA49" s="88"/>
      <c r="GPB49" s="88"/>
      <c r="GPC49" s="88"/>
      <c r="GPD49" s="88"/>
      <c r="GPJ49" s="88"/>
      <c r="GPK49" s="88"/>
      <c r="GPL49" s="88"/>
      <c r="GPM49" s="88"/>
      <c r="GPN49" s="88"/>
      <c r="GPO49" s="88"/>
      <c r="GPP49" s="88"/>
      <c r="GPQ49" s="88"/>
      <c r="GPR49" s="88"/>
      <c r="GPS49" s="88"/>
      <c r="GPY49" s="88"/>
      <c r="GPZ49" s="88"/>
      <c r="GQA49" s="88"/>
      <c r="GQB49" s="88"/>
      <c r="GQC49" s="88"/>
      <c r="GQD49" s="88"/>
      <c r="GQE49" s="88"/>
      <c r="GQF49" s="88"/>
      <c r="GQG49" s="88"/>
      <c r="GQH49" s="88"/>
      <c r="GQN49" s="88"/>
      <c r="GQO49" s="88"/>
      <c r="GQP49" s="88"/>
      <c r="GQQ49" s="88"/>
      <c r="GQR49" s="88"/>
      <c r="GQS49" s="88"/>
      <c r="GQT49" s="88"/>
      <c r="GQU49" s="88"/>
      <c r="GQV49" s="88"/>
      <c r="GQW49" s="88"/>
      <c r="GRC49" s="88"/>
      <c r="GRD49" s="88"/>
      <c r="GRE49" s="88"/>
      <c r="GRF49" s="88"/>
      <c r="GRG49" s="88"/>
      <c r="GRH49" s="88"/>
      <c r="GRI49" s="88"/>
      <c r="GRJ49" s="88"/>
      <c r="GRK49" s="88"/>
      <c r="GRL49" s="88"/>
      <c r="GRR49" s="88"/>
      <c r="GRS49" s="88"/>
      <c r="GRT49" s="88"/>
      <c r="GRU49" s="88"/>
      <c r="GRV49" s="88"/>
      <c r="GRW49" s="88"/>
      <c r="GRX49" s="88"/>
      <c r="GRY49" s="88"/>
      <c r="GRZ49" s="88"/>
      <c r="GSA49" s="88"/>
      <c r="GSG49" s="88"/>
      <c r="GSH49" s="88"/>
      <c r="GSI49" s="88"/>
      <c r="GSJ49" s="88"/>
      <c r="GSK49" s="88"/>
      <c r="GSL49" s="88"/>
      <c r="GSM49" s="88"/>
      <c r="GSN49" s="88"/>
      <c r="GSO49" s="88"/>
      <c r="GSP49" s="88"/>
      <c r="GSV49" s="88"/>
      <c r="GSW49" s="88"/>
      <c r="GSX49" s="88"/>
      <c r="GSY49" s="88"/>
      <c r="GSZ49" s="88"/>
      <c r="GTA49" s="88"/>
      <c r="GTB49" s="88"/>
      <c r="GTC49" s="88"/>
      <c r="GTD49" s="88"/>
      <c r="GTE49" s="88"/>
      <c r="GTK49" s="88"/>
      <c r="GTL49" s="88"/>
      <c r="GTM49" s="88"/>
      <c r="GTN49" s="88"/>
      <c r="GTO49" s="88"/>
      <c r="GTP49" s="88"/>
      <c r="GTQ49" s="88"/>
      <c r="GTR49" s="88"/>
      <c r="GTS49" s="88"/>
      <c r="GTT49" s="88"/>
      <c r="GTZ49" s="88"/>
      <c r="GUA49" s="88"/>
      <c r="GUB49" s="88"/>
      <c r="GUC49" s="88"/>
      <c r="GUD49" s="88"/>
      <c r="GUE49" s="88"/>
      <c r="GUF49" s="88"/>
      <c r="GUG49" s="88"/>
      <c r="GUH49" s="88"/>
      <c r="GUI49" s="88"/>
      <c r="GUO49" s="88"/>
      <c r="GUP49" s="88"/>
      <c r="GUQ49" s="88"/>
      <c r="GUR49" s="88"/>
      <c r="GUS49" s="88"/>
      <c r="GUT49" s="88"/>
      <c r="GUU49" s="88"/>
      <c r="GUV49" s="88"/>
      <c r="GUW49" s="88"/>
      <c r="GUX49" s="88"/>
      <c r="GVD49" s="88"/>
      <c r="GVE49" s="88"/>
      <c r="GVF49" s="88"/>
      <c r="GVG49" s="88"/>
      <c r="GVH49" s="88"/>
      <c r="GVI49" s="88"/>
      <c r="GVJ49" s="88"/>
      <c r="GVK49" s="88"/>
      <c r="GVL49" s="88"/>
      <c r="GVM49" s="88"/>
      <c r="GVS49" s="88"/>
      <c r="GVT49" s="88"/>
      <c r="GVU49" s="88"/>
      <c r="GVV49" s="88"/>
      <c r="GVW49" s="88"/>
      <c r="GVX49" s="88"/>
      <c r="GVY49" s="88"/>
      <c r="GVZ49" s="88"/>
      <c r="GWA49" s="88"/>
      <c r="GWB49" s="88"/>
      <c r="GWH49" s="88"/>
      <c r="GWI49" s="88"/>
      <c r="GWJ49" s="88"/>
      <c r="GWK49" s="88"/>
      <c r="GWL49" s="88"/>
      <c r="GWM49" s="88"/>
      <c r="GWN49" s="88"/>
      <c r="GWO49" s="88"/>
      <c r="GWP49" s="88"/>
      <c r="GWQ49" s="88"/>
      <c r="GWW49" s="88"/>
      <c r="GWX49" s="88"/>
      <c r="GWY49" s="88"/>
      <c r="GWZ49" s="88"/>
      <c r="GXA49" s="88"/>
      <c r="GXB49" s="88"/>
      <c r="GXC49" s="88"/>
      <c r="GXD49" s="88"/>
      <c r="GXE49" s="88"/>
      <c r="GXF49" s="88"/>
      <c r="GXL49" s="88"/>
      <c r="GXM49" s="88"/>
      <c r="GXN49" s="88"/>
      <c r="GXO49" s="88"/>
      <c r="GXP49" s="88"/>
      <c r="GXQ49" s="88"/>
      <c r="GXR49" s="88"/>
      <c r="GXS49" s="88"/>
      <c r="GXT49" s="88"/>
      <c r="GXU49" s="88"/>
      <c r="GYA49" s="88"/>
      <c r="GYB49" s="88"/>
      <c r="GYC49" s="88"/>
      <c r="GYD49" s="88"/>
      <c r="GYE49" s="88"/>
      <c r="GYF49" s="88"/>
      <c r="GYG49" s="88"/>
      <c r="GYH49" s="88"/>
      <c r="GYI49" s="88"/>
      <c r="GYJ49" s="88"/>
      <c r="GYP49" s="88"/>
      <c r="GYQ49" s="88"/>
      <c r="GYR49" s="88"/>
      <c r="GYS49" s="88"/>
      <c r="GYT49" s="88"/>
      <c r="GYU49" s="88"/>
      <c r="GYV49" s="88"/>
      <c r="GYW49" s="88"/>
      <c r="GYX49" s="88"/>
      <c r="GYY49" s="88"/>
      <c r="GZE49" s="88"/>
      <c r="GZF49" s="88"/>
      <c r="GZG49" s="88"/>
      <c r="GZH49" s="88"/>
      <c r="GZI49" s="88"/>
      <c r="GZJ49" s="88"/>
      <c r="GZK49" s="88"/>
      <c r="GZL49" s="88"/>
      <c r="GZM49" s="88"/>
      <c r="GZN49" s="88"/>
      <c r="GZT49" s="88"/>
      <c r="GZU49" s="88"/>
      <c r="GZV49" s="88"/>
      <c r="GZW49" s="88"/>
      <c r="GZX49" s="88"/>
      <c r="GZY49" s="88"/>
      <c r="GZZ49" s="88"/>
      <c r="HAA49" s="88"/>
      <c r="HAB49" s="88"/>
      <c r="HAC49" s="88"/>
      <c r="HAI49" s="88"/>
      <c r="HAJ49" s="88"/>
      <c r="HAK49" s="88"/>
      <c r="HAL49" s="88"/>
      <c r="HAM49" s="88"/>
      <c r="HAN49" s="88"/>
      <c r="HAO49" s="88"/>
      <c r="HAP49" s="88"/>
      <c r="HAQ49" s="88"/>
      <c r="HAR49" s="88"/>
      <c r="HAX49" s="88"/>
      <c r="HAY49" s="88"/>
      <c r="HAZ49" s="88"/>
      <c r="HBA49" s="88"/>
      <c r="HBB49" s="88"/>
      <c r="HBC49" s="88"/>
      <c r="HBD49" s="88"/>
      <c r="HBE49" s="88"/>
      <c r="HBF49" s="88"/>
      <c r="HBG49" s="88"/>
      <c r="HBM49" s="88"/>
      <c r="HBN49" s="88"/>
      <c r="HBO49" s="88"/>
      <c r="HBP49" s="88"/>
      <c r="HBQ49" s="88"/>
      <c r="HBR49" s="88"/>
      <c r="HBS49" s="88"/>
      <c r="HBT49" s="88"/>
      <c r="HBU49" s="88"/>
      <c r="HBV49" s="88"/>
      <c r="HCB49" s="88"/>
      <c r="HCC49" s="88"/>
      <c r="HCD49" s="88"/>
      <c r="HCE49" s="88"/>
      <c r="HCF49" s="88"/>
      <c r="HCG49" s="88"/>
      <c r="HCH49" s="88"/>
      <c r="HCI49" s="88"/>
      <c r="HCJ49" s="88"/>
      <c r="HCK49" s="88"/>
      <c r="HCQ49" s="88"/>
      <c r="HCR49" s="88"/>
      <c r="HCS49" s="88"/>
      <c r="HCT49" s="88"/>
      <c r="HCU49" s="88"/>
      <c r="HCV49" s="88"/>
      <c r="HCW49" s="88"/>
      <c r="HCX49" s="88"/>
      <c r="HCY49" s="88"/>
      <c r="HCZ49" s="88"/>
      <c r="HDF49" s="88"/>
      <c r="HDG49" s="88"/>
      <c r="HDH49" s="88"/>
      <c r="HDI49" s="88"/>
      <c r="HDJ49" s="88"/>
      <c r="HDK49" s="88"/>
      <c r="HDL49" s="88"/>
      <c r="HDM49" s="88"/>
      <c r="HDN49" s="88"/>
      <c r="HDO49" s="88"/>
      <c r="HDU49" s="88"/>
      <c r="HDV49" s="88"/>
      <c r="HDW49" s="88"/>
      <c r="HDX49" s="88"/>
      <c r="HDY49" s="88"/>
      <c r="HDZ49" s="88"/>
      <c r="HEA49" s="88"/>
      <c r="HEB49" s="88"/>
      <c r="HEC49" s="88"/>
      <c r="HED49" s="88"/>
      <c r="HEJ49" s="88"/>
      <c r="HEK49" s="88"/>
      <c r="HEL49" s="88"/>
      <c r="HEM49" s="88"/>
      <c r="HEN49" s="88"/>
      <c r="HEO49" s="88"/>
      <c r="HEP49" s="88"/>
      <c r="HEQ49" s="88"/>
      <c r="HER49" s="88"/>
      <c r="HES49" s="88"/>
      <c r="HEY49" s="88"/>
      <c r="HEZ49" s="88"/>
      <c r="HFA49" s="88"/>
      <c r="HFB49" s="88"/>
      <c r="HFC49" s="88"/>
      <c r="HFD49" s="88"/>
      <c r="HFE49" s="88"/>
      <c r="HFF49" s="88"/>
      <c r="HFG49" s="88"/>
      <c r="HFH49" s="88"/>
      <c r="HFN49" s="88"/>
      <c r="HFO49" s="88"/>
      <c r="HFP49" s="88"/>
      <c r="HFQ49" s="88"/>
      <c r="HFR49" s="88"/>
      <c r="HFS49" s="88"/>
      <c r="HFT49" s="88"/>
      <c r="HFU49" s="88"/>
      <c r="HFV49" s="88"/>
      <c r="HFW49" s="88"/>
      <c r="HGC49" s="88"/>
      <c r="HGD49" s="88"/>
      <c r="HGE49" s="88"/>
      <c r="HGF49" s="88"/>
      <c r="HGG49" s="88"/>
      <c r="HGH49" s="88"/>
      <c r="HGI49" s="88"/>
      <c r="HGJ49" s="88"/>
      <c r="HGK49" s="88"/>
      <c r="HGL49" s="88"/>
      <c r="HGR49" s="88"/>
      <c r="HGS49" s="88"/>
      <c r="HGT49" s="88"/>
      <c r="HGU49" s="88"/>
      <c r="HGV49" s="88"/>
      <c r="HGW49" s="88"/>
      <c r="HGX49" s="88"/>
      <c r="HGY49" s="88"/>
      <c r="HGZ49" s="88"/>
      <c r="HHA49" s="88"/>
      <c r="HHG49" s="88"/>
      <c r="HHH49" s="88"/>
      <c r="HHI49" s="88"/>
      <c r="HHJ49" s="88"/>
      <c r="HHK49" s="88"/>
      <c r="HHL49" s="88"/>
      <c r="HHM49" s="88"/>
      <c r="HHN49" s="88"/>
      <c r="HHO49" s="88"/>
      <c r="HHP49" s="88"/>
      <c r="HHV49" s="88"/>
      <c r="HHW49" s="88"/>
      <c r="HHX49" s="88"/>
      <c r="HHY49" s="88"/>
      <c r="HHZ49" s="88"/>
      <c r="HIA49" s="88"/>
      <c r="HIB49" s="88"/>
      <c r="HIC49" s="88"/>
      <c r="HID49" s="88"/>
      <c r="HIE49" s="88"/>
      <c r="HIK49" s="88"/>
      <c r="HIL49" s="88"/>
      <c r="HIM49" s="88"/>
      <c r="HIN49" s="88"/>
      <c r="HIO49" s="88"/>
      <c r="HIP49" s="88"/>
      <c r="HIQ49" s="88"/>
      <c r="HIR49" s="88"/>
      <c r="HIS49" s="88"/>
      <c r="HIT49" s="88"/>
      <c r="HIZ49" s="88"/>
      <c r="HJA49" s="88"/>
      <c r="HJB49" s="88"/>
      <c r="HJC49" s="88"/>
      <c r="HJD49" s="88"/>
      <c r="HJE49" s="88"/>
      <c r="HJF49" s="88"/>
      <c r="HJG49" s="88"/>
      <c r="HJH49" s="88"/>
      <c r="HJI49" s="88"/>
      <c r="HJO49" s="88"/>
      <c r="HJP49" s="88"/>
      <c r="HJQ49" s="88"/>
      <c r="HJR49" s="88"/>
      <c r="HJS49" s="88"/>
      <c r="HJT49" s="88"/>
      <c r="HJU49" s="88"/>
      <c r="HJV49" s="88"/>
      <c r="HJW49" s="88"/>
      <c r="HJX49" s="88"/>
      <c r="HKD49" s="88"/>
      <c r="HKE49" s="88"/>
      <c r="HKF49" s="88"/>
      <c r="HKG49" s="88"/>
      <c r="HKH49" s="88"/>
      <c r="HKI49" s="88"/>
      <c r="HKJ49" s="88"/>
      <c r="HKK49" s="88"/>
      <c r="HKL49" s="88"/>
      <c r="HKM49" s="88"/>
      <c r="HKS49" s="88"/>
      <c r="HKT49" s="88"/>
      <c r="HKU49" s="88"/>
      <c r="HKV49" s="88"/>
      <c r="HKW49" s="88"/>
      <c r="HKX49" s="88"/>
      <c r="HKY49" s="88"/>
      <c r="HKZ49" s="88"/>
      <c r="HLA49" s="88"/>
      <c r="HLB49" s="88"/>
      <c r="HLH49" s="88"/>
      <c r="HLI49" s="88"/>
      <c r="HLJ49" s="88"/>
      <c r="HLK49" s="88"/>
      <c r="HLL49" s="88"/>
      <c r="HLM49" s="88"/>
      <c r="HLN49" s="88"/>
      <c r="HLO49" s="88"/>
      <c r="HLP49" s="88"/>
      <c r="HLQ49" s="88"/>
      <c r="HLW49" s="88"/>
      <c r="HLX49" s="88"/>
      <c r="HLY49" s="88"/>
      <c r="HLZ49" s="88"/>
      <c r="HMA49" s="88"/>
      <c r="HMB49" s="88"/>
      <c r="HMC49" s="88"/>
      <c r="HMD49" s="88"/>
      <c r="HME49" s="88"/>
      <c r="HMF49" s="88"/>
      <c r="HML49" s="88"/>
      <c r="HMM49" s="88"/>
      <c r="HMN49" s="88"/>
      <c r="HMO49" s="88"/>
      <c r="HMP49" s="88"/>
      <c r="HMQ49" s="88"/>
      <c r="HMR49" s="88"/>
      <c r="HMS49" s="88"/>
      <c r="HMT49" s="88"/>
      <c r="HMU49" s="88"/>
      <c r="HNA49" s="88"/>
      <c r="HNB49" s="88"/>
      <c r="HNC49" s="88"/>
      <c r="HND49" s="88"/>
      <c r="HNE49" s="88"/>
      <c r="HNF49" s="88"/>
      <c r="HNG49" s="88"/>
      <c r="HNH49" s="88"/>
      <c r="HNI49" s="88"/>
      <c r="HNJ49" s="88"/>
      <c r="HNP49" s="88"/>
      <c r="HNQ49" s="88"/>
      <c r="HNR49" s="88"/>
      <c r="HNS49" s="88"/>
      <c r="HNT49" s="88"/>
      <c r="HNU49" s="88"/>
      <c r="HNV49" s="88"/>
      <c r="HNW49" s="88"/>
      <c r="HNX49" s="88"/>
      <c r="HNY49" s="88"/>
      <c r="HOE49" s="88"/>
      <c r="HOF49" s="88"/>
      <c r="HOG49" s="88"/>
      <c r="HOH49" s="88"/>
      <c r="HOI49" s="88"/>
      <c r="HOJ49" s="88"/>
      <c r="HOK49" s="88"/>
      <c r="HOL49" s="88"/>
      <c r="HOM49" s="88"/>
      <c r="HON49" s="88"/>
      <c r="HOT49" s="88"/>
      <c r="HOU49" s="88"/>
      <c r="HOV49" s="88"/>
      <c r="HOW49" s="88"/>
      <c r="HOX49" s="88"/>
      <c r="HOY49" s="88"/>
      <c r="HOZ49" s="88"/>
      <c r="HPA49" s="88"/>
      <c r="HPB49" s="88"/>
      <c r="HPC49" s="88"/>
      <c r="HPI49" s="88"/>
      <c r="HPJ49" s="88"/>
      <c r="HPK49" s="88"/>
      <c r="HPL49" s="88"/>
      <c r="HPM49" s="88"/>
      <c r="HPN49" s="88"/>
      <c r="HPO49" s="88"/>
      <c r="HPP49" s="88"/>
      <c r="HPQ49" s="88"/>
      <c r="HPR49" s="88"/>
      <c r="HPX49" s="88"/>
      <c r="HPY49" s="88"/>
      <c r="HPZ49" s="88"/>
      <c r="HQA49" s="88"/>
      <c r="HQB49" s="88"/>
      <c r="HQC49" s="88"/>
      <c r="HQD49" s="88"/>
      <c r="HQE49" s="88"/>
      <c r="HQF49" s="88"/>
      <c r="HQG49" s="88"/>
      <c r="HQM49" s="88"/>
      <c r="HQN49" s="88"/>
      <c r="HQO49" s="88"/>
      <c r="HQP49" s="88"/>
      <c r="HQQ49" s="88"/>
      <c r="HQR49" s="88"/>
      <c r="HQS49" s="88"/>
      <c r="HQT49" s="88"/>
      <c r="HQU49" s="88"/>
      <c r="HQV49" s="88"/>
      <c r="HRB49" s="88"/>
      <c r="HRC49" s="88"/>
      <c r="HRD49" s="88"/>
      <c r="HRE49" s="88"/>
      <c r="HRF49" s="88"/>
      <c r="HRG49" s="88"/>
      <c r="HRH49" s="88"/>
      <c r="HRI49" s="88"/>
      <c r="HRJ49" s="88"/>
      <c r="HRK49" s="88"/>
      <c r="HRQ49" s="88"/>
      <c r="HRR49" s="88"/>
      <c r="HRS49" s="88"/>
      <c r="HRT49" s="88"/>
      <c r="HRU49" s="88"/>
      <c r="HRV49" s="88"/>
      <c r="HRW49" s="88"/>
      <c r="HRX49" s="88"/>
      <c r="HRY49" s="88"/>
      <c r="HRZ49" s="88"/>
      <c r="HSF49" s="88"/>
      <c r="HSG49" s="88"/>
      <c r="HSH49" s="88"/>
      <c r="HSI49" s="88"/>
      <c r="HSJ49" s="88"/>
      <c r="HSK49" s="88"/>
      <c r="HSL49" s="88"/>
      <c r="HSM49" s="88"/>
      <c r="HSN49" s="88"/>
      <c r="HSO49" s="88"/>
      <c r="HSU49" s="88"/>
      <c r="HSV49" s="88"/>
      <c r="HSW49" s="88"/>
      <c r="HSX49" s="88"/>
      <c r="HSY49" s="88"/>
      <c r="HSZ49" s="88"/>
      <c r="HTA49" s="88"/>
      <c r="HTB49" s="88"/>
      <c r="HTC49" s="88"/>
      <c r="HTD49" s="88"/>
      <c r="HTJ49" s="88"/>
      <c r="HTK49" s="88"/>
      <c r="HTL49" s="88"/>
      <c r="HTM49" s="88"/>
      <c r="HTN49" s="88"/>
      <c r="HTO49" s="88"/>
      <c r="HTP49" s="88"/>
      <c r="HTQ49" s="88"/>
      <c r="HTR49" s="88"/>
      <c r="HTS49" s="88"/>
      <c r="HTY49" s="88"/>
      <c r="HTZ49" s="88"/>
      <c r="HUA49" s="88"/>
      <c r="HUB49" s="88"/>
      <c r="HUC49" s="88"/>
      <c r="HUD49" s="88"/>
      <c r="HUE49" s="88"/>
      <c r="HUF49" s="88"/>
      <c r="HUG49" s="88"/>
      <c r="HUH49" s="88"/>
      <c r="HUN49" s="88"/>
      <c r="HUO49" s="88"/>
      <c r="HUP49" s="88"/>
      <c r="HUQ49" s="88"/>
      <c r="HUR49" s="88"/>
      <c r="HUS49" s="88"/>
      <c r="HUT49" s="88"/>
      <c r="HUU49" s="88"/>
      <c r="HUV49" s="88"/>
      <c r="HUW49" s="88"/>
      <c r="HVC49" s="88"/>
      <c r="HVD49" s="88"/>
      <c r="HVE49" s="88"/>
      <c r="HVF49" s="88"/>
      <c r="HVG49" s="88"/>
      <c r="HVH49" s="88"/>
      <c r="HVI49" s="88"/>
      <c r="HVJ49" s="88"/>
      <c r="HVK49" s="88"/>
      <c r="HVL49" s="88"/>
      <c r="HVR49" s="88"/>
      <c r="HVS49" s="88"/>
      <c r="HVT49" s="88"/>
      <c r="HVU49" s="88"/>
      <c r="HVV49" s="88"/>
      <c r="HVW49" s="88"/>
      <c r="HVX49" s="88"/>
      <c r="HVY49" s="88"/>
      <c r="HVZ49" s="88"/>
      <c r="HWA49" s="88"/>
      <c r="HWG49" s="88"/>
      <c r="HWH49" s="88"/>
      <c r="HWI49" s="88"/>
      <c r="HWJ49" s="88"/>
      <c r="HWK49" s="88"/>
      <c r="HWL49" s="88"/>
      <c r="HWM49" s="88"/>
      <c r="HWN49" s="88"/>
      <c r="HWO49" s="88"/>
      <c r="HWP49" s="88"/>
      <c r="HWV49" s="88"/>
      <c r="HWW49" s="88"/>
      <c r="HWX49" s="88"/>
      <c r="HWY49" s="88"/>
      <c r="HWZ49" s="88"/>
      <c r="HXA49" s="88"/>
      <c r="HXB49" s="88"/>
      <c r="HXC49" s="88"/>
      <c r="HXD49" s="88"/>
      <c r="HXE49" s="88"/>
      <c r="HXK49" s="88"/>
      <c r="HXL49" s="88"/>
      <c r="HXM49" s="88"/>
      <c r="HXN49" s="88"/>
      <c r="HXO49" s="88"/>
      <c r="HXP49" s="88"/>
      <c r="HXQ49" s="88"/>
      <c r="HXR49" s="88"/>
      <c r="HXS49" s="88"/>
      <c r="HXT49" s="88"/>
      <c r="HXZ49" s="88"/>
      <c r="HYA49" s="88"/>
      <c r="HYB49" s="88"/>
      <c r="HYC49" s="88"/>
      <c r="HYD49" s="88"/>
      <c r="HYE49" s="88"/>
      <c r="HYF49" s="88"/>
      <c r="HYG49" s="88"/>
      <c r="HYH49" s="88"/>
      <c r="HYI49" s="88"/>
      <c r="HYO49" s="88"/>
      <c r="HYP49" s="88"/>
      <c r="HYQ49" s="88"/>
      <c r="HYR49" s="88"/>
      <c r="HYS49" s="88"/>
      <c r="HYT49" s="88"/>
      <c r="HYU49" s="88"/>
      <c r="HYV49" s="88"/>
      <c r="HYW49" s="88"/>
      <c r="HYX49" s="88"/>
      <c r="HZD49" s="88"/>
      <c r="HZE49" s="88"/>
      <c r="HZF49" s="88"/>
      <c r="HZG49" s="88"/>
      <c r="HZH49" s="88"/>
      <c r="HZI49" s="88"/>
      <c r="HZJ49" s="88"/>
      <c r="HZK49" s="88"/>
      <c r="HZL49" s="88"/>
      <c r="HZM49" s="88"/>
      <c r="HZS49" s="88"/>
      <c r="HZT49" s="88"/>
      <c r="HZU49" s="88"/>
      <c r="HZV49" s="88"/>
      <c r="HZW49" s="88"/>
      <c r="HZX49" s="88"/>
      <c r="HZY49" s="88"/>
      <c r="HZZ49" s="88"/>
      <c r="IAA49" s="88"/>
      <c r="IAB49" s="88"/>
      <c r="IAH49" s="88"/>
      <c r="IAI49" s="88"/>
      <c r="IAJ49" s="88"/>
      <c r="IAK49" s="88"/>
      <c r="IAL49" s="88"/>
      <c r="IAM49" s="88"/>
      <c r="IAN49" s="88"/>
      <c r="IAO49" s="88"/>
      <c r="IAP49" s="88"/>
      <c r="IAQ49" s="88"/>
      <c r="IAW49" s="88"/>
      <c r="IAX49" s="88"/>
      <c r="IAY49" s="88"/>
      <c r="IAZ49" s="88"/>
      <c r="IBA49" s="88"/>
      <c r="IBB49" s="88"/>
      <c r="IBC49" s="88"/>
      <c r="IBD49" s="88"/>
      <c r="IBE49" s="88"/>
      <c r="IBF49" s="88"/>
      <c r="IBL49" s="88"/>
      <c r="IBM49" s="88"/>
      <c r="IBN49" s="88"/>
      <c r="IBO49" s="88"/>
      <c r="IBP49" s="88"/>
      <c r="IBQ49" s="88"/>
      <c r="IBR49" s="88"/>
      <c r="IBS49" s="88"/>
      <c r="IBT49" s="88"/>
      <c r="IBU49" s="88"/>
      <c r="ICA49" s="88"/>
      <c r="ICB49" s="88"/>
      <c r="ICC49" s="88"/>
      <c r="ICD49" s="88"/>
      <c r="ICE49" s="88"/>
      <c r="ICF49" s="88"/>
      <c r="ICG49" s="88"/>
      <c r="ICH49" s="88"/>
      <c r="ICI49" s="88"/>
      <c r="ICJ49" s="88"/>
      <c r="ICP49" s="88"/>
      <c r="ICQ49" s="88"/>
      <c r="ICR49" s="88"/>
      <c r="ICS49" s="88"/>
      <c r="ICT49" s="88"/>
      <c r="ICU49" s="88"/>
      <c r="ICV49" s="88"/>
      <c r="ICW49" s="88"/>
      <c r="ICX49" s="88"/>
      <c r="ICY49" s="88"/>
      <c r="IDE49" s="88"/>
      <c r="IDF49" s="88"/>
      <c r="IDG49" s="88"/>
      <c r="IDH49" s="88"/>
      <c r="IDI49" s="88"/>
      <c r="IDJ49" s="88"/>
      <c r="IDK49" s="88"/>
      <c r="IDL49" s="88"/>
      <c r="IDM49" s="88"/>
      <c r="IDN49" s="88"/>
      <c r="IDT49" s="88"/>
      <c r="IDU49" s="88"/>
      <c r="IDV49" s="88"/>
      <c r="IDW49" s="88"/>
      <c r="IDX49" s="88"/>
      <c r="IDY49" s="88"/>
      <c r="IDZ49" s="88"/>
      <c r="IEA49" s="88"/>
      <c r="IEB49" s="88"/>
      <c r="IEC49" s="88"/>
      <c r="IEI49" s="88"/>
      <c r="IEJ49" s="88"/>
      <c r="IEK49" s="88"/>
      <c r="IEL49" s="88"/>
      <c r="IEM49" s="88"/>
      <c r="IEN49" s="88"/>
      <c r="IEO49" s="88"/>
      <c r="IEP49" s="88"/>
      <c r="IEQ49" s="88"/>
      <c r="IER49" s="88"/>
      <c r="IEX49" s="88"/>
      <c r="IEY49" s="88"/>
      <c r="IEZ49" s="88"/>
      <c r="IFA49" s="88"/>
      <c r="IFB49" s="88"/>
      <c r="IFC49" s="88"/>
      <c r="IFD49" s="88"/>
      <c r="IFE49" s="88"/>
      <c r="IFF49" s="88"/>
      <c r="IFG49" s="88"/>
      <c r="IFM49" s="88"/>
      <c r="IFN49" s="88"/>
      <c r="IFO49" s="88"/>
      <c r="IFP49" s="88"/>
      <c r="IFQ49" s="88"/>
      <c r="IFR49" s="88"/>
      <c r="IFS49" s="88"/>
      <c r="IFT49" s="88"/>
      <c r="IFU49" s="88"/>
      <c r="IFV49" s="88"/>
      <c r="IGB49" s="88"/>
      <c r="IGC49" s="88"/>
      <c r="IGD49" s="88"/>
      <c r="IGE49" s="88"/>
      <c r="IGF49" s="88"/>
      <c r="IGG49" s="88"/>
      <c r="IGH49" s="88"/>
      <c r="IGI49" s="88"/>
      <c r="IGJ49" s="88"/>
      <c r="IGK49" s="88"/>
      <c r="IGQ49" s="88"/>
      <c r="IGR49" s="88"/>
      <c r="IGS49" s="88"/>
      <c r="IGT49" s="88"/>
      <c r="IGU49" s="88"/>
      <c r="IGV49" s="88"/>
      <c r="IGW49" s="88"/>
      <c r="IGX49" s="88"/>
      <c r="IGY49" s="88"/>
      <c r="IGZ49" s="88"/>
      <c r="IHF49" s="88"/>
      <c r="IHG49" s="88"/>
      <c r="IHH49" s="88"/>
      <c r="IHI49" s="88"/>
      <c r="IHJ49" s="88"/>
      <c r="IHK49" s="88"/>
      <c r="IHL49" s="88"/>
      <c r="IHM49" s="88"/>
      <c r="IHN49" s="88"/>
      <c r="IHO49" s="88"/>
      <c r="IHU49" s="88"/>
      <c r="IHV49" s="88"/>
      <c r="IHW49" s="88"/>
      <c r="IHX49" s="88"/>
      <c r="IHY49" s="88"/>
      <c r="IHZ49" s="88"/>
      <c r="IIA49" s="88"/>
      <c r="IIB49" s="88"/>
      <c r="IIC49" s="88"/>
      <c r="IID49" s="88"/>
      <c r="IIJ49" s="88"/>
      <c r="IIK49" s="88"/>
      <c r="IIL49" s="88"/>
      <c r="IIM49" s="88"/>
      <c r="IIN49" s="88"/>
      <c r="IIO49" s="88"/>
      <c r="IIP49" s="88"/>
      <c r="IIQ49" s="88"/>
      <c r="IIR49" s="88"/>
      <c r="IIS49" s="88"/>
      <c r="IIY49" s="88"/>
      <c r="IIZ49" s="88"/>
      <c r="IJA49" s="88"/>
      <c r="IJB49" s="88"/>
      <c r="IJC49" s="88"/>
      <c r="IJD49" s="88"/>
      <c r="IJE49" s="88"/>
      <c r="IJF49" s="88"/>
      <c r="IJG49" s="88"/>
      <c r="IJH49" s="88"/>
      <c r="IJN49" s="88"/>
      <c r="IJO49" s="88"/>
      <c r="IJP49" s="88"/>
      <c r="IJQ49" s="88"/>
      <c r="IJR49" s="88"/>
      <c r="IJS49" s="88"/>
      <c r="IJT49" s="88"/>
      <c r="IJU49" s="88"/>
      <c r="IJV49" s="88"/>
      <c r="IJW49" s="88"/>
      <c r="IKC49" s="88"/>
      <c r="IKD49" s="88"/>
      <c r="IKE49" s="88"/>
      <c r="IKF49" s="88"/>
      <c r="IKG49" s="88"/>
      <c r="IKH49" s="88"/>
      <c r="IKI49" s="88"/>
      <c r="IKJ49" s="88"/>
      <c r="IKK49" s="88"/>
      <c r="IKL49" s="88"/>
      <c r="IKR49" s="88"/>
      <c r="IKS49" s="88"/>
      <c r="IKT49" s="88"/>
      <c r="IKU49" s="88"/>
      <c r="IKV49" s="88"/>
      <c r="IKW49" s="88"/>
      <c r="IKX49" s="88"/>
      <c r="IKY49" s="88"/>
      <c r="IKZ49" s="88"/>
      <c r="ILA49" s="88"/>
      <c r="ILG49" s="88"/>
      <c r="ILH49" s="88"/>
      <c r="ILI49" s="88"/>
      <c r="ILJ49" s="88"/>
      <c r="ILK49" s="88"/>
      <c r="ILL49" s="88"/>
      <c r="ILM49" s="88"/>
      <c r="ILN49" s="88"/>
      <c r="ILO49" s="88"/>
      <c r="ILP49" s="88"/>
      <c r="ILV49" s="88"/>
      <c r="ILW49" s="88"/>
      <c r="ILX49" s="88"/>
      <c r="ILY49" s="88"/>
      <c r="ILZ49" s="88"/>
      <c r="IMA49" s="88"/>
      <c r="IMB49" s="88"/>
      <c r="IMC49" s="88"/>
      <c r="IMD49" s="88"/>
      <c r="IME49" s="88"/>
      <c r="IMK49" s="88"/>
      <c r="IML49" s="88"/>
      <c r="IMM49" s="88"/>
      <c r="IMN49" s="88"/>
      <c r="IMO49" s="88"/>
      <c r="IMP49" s="88"/>
      <c r="IMQ49" s="88"/>
      <c r="IMR49" s="88"/>
      <c r="IMS49" s="88"/>
      <c r="IMT49" s="88"/>
      <c r="IMZ49" s="88"/>
      <c r="INA49" s="88"/>
      <c r="INB49" s="88"/>
      <c r="INC49" s="88"/>
      <c r="IND49" s="88"/>
      <c r="INE49" s="88"/>
      <c r="INF49" s="88"/>
      <c r="ING49" s="88"/>
      <c r="INH49" s="88"/>
      <c r="INI49" s="88"/>
      <c r="INO49" s="88"/>
      <c r="INP49" s="88"/>
      <c r="INQ49" s="88"/>
      <c r="INR49" s="88"/>
      <c r="INS49" s="88"/>
      <c r="INT49" s="88"/>
      <c r="INU49" s="88"/>
      <c r="INV49" s="88"/>
      <c r="INW49" s="88"/>
      <c r="INX49" s="88"/>
      <c r="IOD49" s="88"/>
      <c r="IOE49" s="88"/>
      <c r="IOF49" s="88"/>
      <c r="IOG49" s="88"/>
      <c r="IOH49" s="88"/>
      <c r="IOI49" s="88"/>
      <c r="IOJ49" s="88"/>
      <c r="IOK49" s="88"/>
      <c r="IOL49" s="88"/>
      <c r="IOM49" s="88"/>
      <c r="IOS49" s="88"/>
      <c r="IOT49" s="88"/>
      <c r="IOU49" s="88"/>
      <c r="IOV49" s="88"/>
      <c r="IOW49" s="88"/>
      <c r="IOX49" s="88"/>
      <c r="IOY49" s="88"/>
      <c r="IOZ49" s="88"/>
      <c r="IPA49" s="88"/>
      <c r="IPB49" s="88"/>
      <c r="IPH49" s="88"/>
      <c r="IPI49" s="88"/>
      <c r="IPJ49" s="88"/>
      <c r="IPK49" s="88"/>
      <c r="IPL49" s="88"/>
      <c r="IPM49" s="88"/>
      <c r="IPN49" s="88"/>
      <c r="IPO49" s="88"/>
      <c r="IPP49" s="88"/>
      <c r="IPQ49" s="88"/>
      <c r="IPW49" s="88"/>
      <c r="IPX49" s="88"/>
      <c r="IPY49" s="88"/>
      <c r="IPZ49" s="88"/>
      <c r="IQA49" s="88"/>
      <c r="IQB49" s="88"/>
      <c r="IQC49" s="88"/>
      <c r="IQD49" s="88"/>
      <c r="IQE49" s="88"/>
      <c r="IQF49" s="88"/>
      <c r="IQL49" s="88"/>
      <c r="IQM49" s="88"/>
      <c r="IQN49" s="88"/>
      <c r="IQO49" s="88"/>
      <c r="IQP49" s="88"/>
      <c r="IQQ49" s="88"/>
      <c r="IQR49" s="88"/>
      <c r="IQS49" s="88"/>
      <c r="IQT49" s="88"/>
      <c r="IQU49" s="88"/>
      <c r="IRA49" s="88"/>
      <c r="IRB49" s="88"/>
      <c r="IRC49" s="88"/>
      <c r="IRD49" s="88"/>
      <c r="IRE49" s="88"/>
      <c r="IRF49" s="88"/>
      <c r="IRG49" s="88"/>
      <c r="IRH49" s="88"/>
      <c r="IRI49" s="88"/>
      <c r="IRJ49" s="88"/>
      <c r="IRP49" s="88"/>
      <c r="IRQ49" s="88"/>
      <c r="IRR49" s="88"/>
      <c r="IRS49" s="88"/>
      <c r="IRT49" s="88"/>
      <c r="IRU49" s="88"/>
      <c r="IRV49" s="88"/>
      <c r="IRW49" s="88"/>
      <c r="IRX49" s="88"/>
      <c r="IRY49" s="88"/>
      <c r="ISE49" s="88"/>
      <c r="ISF49" s="88"/>
      <c r="ISG49" s="88"/>
      <c r="ISH49" s="88"/>
      <c r="ISI49" s="88"/>
      <c r="ISJ49" s="88"/>
      <c r="ISK49" s="88"/>
      <c r="ISL49" s="88"/>
      <c r="ISM49" s="88"/>
      <c r="ISN49" s="88"/>
      <c r="IST49" s="88"/>
      <c r="ISU49" s="88"/>
      <c r="ISV49" s="88"/>
      <c r="ISW49" s="88"/>
      <c r="ISX49" s="88"/>
      <c r="ISY49" s="88"/>
      <c r="ISZ49" s="88"/>
      <c r="ITA49" s="88"/>
      <c r="ITB49" s="88"/>
      <c r="ITC49" s="88"/>
      <c r="ITI49" s="88"/>
      <c r="ITJ49" s="88"/>
      <c r="ITK49" s="88"/>
      <c r="ITL49" s="88"/>
      <c r="ITM49" s="88"/>
      <c r="ITN49" s="88"/>
      <c r="ITO49" s="88"/>
      <c r="ITP49" s="88"/>
      <c r="ITQ49" s="88"/>
      <c r="ITR49" s="88"/>
      <c r="ITX49" s="88"/>
      <c r="ITY49" s="88"/>
      <c r="ITZ49" s="88"/>
      <c r="IUA49" s="88"/>
      <c r="IUB49" s="88"/>
      <c r="IUC49" s="88"/>
      <c r="IUD49" s="88"/>
      <c r="IUE49" s="88"/>
      <c r="IUF49" s="88"/>
      <c r="IUG49" s="88"/>
      <c r="IUM49" s="88"/>
      <c r="IUN49" s="88"/>
      <c r="IUO49" s="88"/>
      <c r="IUP49" s="88"/>
      <c r="IUQ49" s="88"/>
      <c r="IUR49" s="88"/>
      <c r="IUS49" s="88"/>
      <c r="IUT49" s="88"/>
      <c r="IUU49" s="88"/>
      <c r="IUV49" s="88"/>
      <c r="IVB49" s="88"/>
      <c r="IVC49" s="88"/>
      <c r="IVD49" s="88"/>
      <c r="IVE49" s="88"/>
      <c r="IVF49" s="88"/>
      <c r="IVG49" s="88"/>
      <c r="IVH49" s="88"/>
      <c r="IVI49" s="88"/>
      <c r="IVJ49" s="88"/>
      <c r="IVK49" s="88"/>
      <c r="IVQ49" s="88"/>
      <c r="IVR49" s="88"/>
      <c r="IVS49" s="88"/>
      <c r="IVT49" s="88"/>
      <c r="IVU49" s="88"/>
      <c r="IVV49" s="88"/>
      <c r="IVW49" s="88"/>
      <c r="IVX49" s="88"/>
      <c r="IVY49" s="88"/>
      <c r="IVZ49" s="88"/>
      <c r="IWF49" s="88"/>
      <c r="IWG49" s="88"/>
      <c r="IWH49" s="88"/>
      <c r="IWI49" s="88"/>
      <c r="IWJ49" s="88"/>
      <c r="IWK49" s="88"/>
      <c r="IWL49" s="88"/>
      <c r="IWM49" s="88"/>
      <c r="IWN49" s="88"/>
      <c r="IWO49" s="88"/>
      <c r="IWU49" s="88"/>
      <c r="IWV49" s="88"/>
      <c r="IWW49" s="88"/>
      <c r="IWX49" s="88"/>
      <c r="IWY49" s="88"/>
      <c r="IWZ49" s="88"/>
      <c r="IXA49" s="88"/>
      <c r="IXB49" s="88"/>
      <c r="IXC49" s="88"/>
      <c r="IXD49" s="88"/>
      <c r="IXJ49" s="88"/>
      <c r="IXK49" s="88"/>
      <c r="IXL49" s="88"/>
      <c r="IXM49" s="88"/>
      <c r="IXN49" s="88"/>
      <c r="IXO49" s="88"/>
      <c r="IXP49" s="88"/>
      <c r="IXQ49" s="88"/>
      <c r="IXR49" s="88"/>
      <c r="IXS49" s="88"/>
      <c r="IXY49" s="88"/>
      <c r="IXZ49" s="88"/>
      <c r="IYA49" s="88"/>
      <c r="IYB49" s="88"/>
      <c r="IYC49" s="88"/>
      <c r="IYD49" s="88"/>
      <c r="IYE49" s="88"/>
      <c r="IYF49" s="88"/>
      <c r="IYG49" s="88"/>
      <c r="IYH49" s="88"/>
      <c r="IYN49" s="88"/>
      <c r="IYO49" s="88"/>
      <c r="IYP49" s="88"/>
      <c r="IYQ49" s="88"/>
      <c r="IYR49" s="88"/>
      <c r="IYS49" s="88"/>
      <c r="IYT49" s="88"/>
      <c r="IYU49" s="88"/>
      <c r="IYV49" s="88"/>
      <c r="IYW49" s="88"/>
      <c r="IZC49" s="88"/>
      <c r="IZD49" s="88"/>
      <c r="IZE49" s="88"/>
      <c r="IZF49" s="88"/>
      <c r="IZG49" s="88"/>
      <c r="IZH49" s="88"/>
      <c r="IZI49" s="88"/>
      <c r="IZJ49" s="88"/>
      <c r="IZK49" s="88"/>
      <c r="IZL49" s="88"/>
      <c r="IZR49" s="88"/>
      <c r="IZS49" s="88"/>
      <c r="IZT49" s="88"/>
      <c r="IZU49" s="88"/>
      <c r="IZV49" s="88"/>
      <c r="IZW49" s="88"/>
      <c r="IZX49" s="88"/>
      <c r="IZY49" s="88"/>
      <c r="IZZ49" s="88"/>
      <c r="JAA49" s="88"/>
      <c r="JAG49" s="88"/>
      <c r="JAH49" s="88"/>
      <c r="JAI49" s="88"/>
      <c r="JAJ49" s="88"/>
      <c r="JAK49" s="88"/>
      <c r="JAL49" s="88"/>
      <c r="JAM49" s="88"/>
      <c r="JAN49" s="88"/>
      <c r="JAO49" s="88"/>
      <c r="JAP49" s="88"/>
      <c r="JAV49" s="88"/>
      <c r="JAW49" s="88"/>
      <c r="JAX49" s="88"/>
      <c r="JAY49" s="88"/>
      <c r="JAZ49" s="88"/>
      <c r="JBA49" s="88"/>
      <c r="JBB49" s="88"/>
      <c r="JBC49" s="88"/>
      <c r="JBD49" s="88"/>
      <c r="JBE49" s="88"/>
      <c r="JBK49" s="88"/>
      <c r="JBL49" s="88"/>
      <c r="JBM49" s="88"/>
      <c r="JBN49" s="88"/>
      <c r="JBO49" s="88"/>
      <c r="JBP49" s="88"/>
      <c r="JBQ49" s="88"/>
      <c r="JBR49" s="88"/>
      <c r="JBS49" s="88"/>
      <c r="JBT49" s="88"/>
      <c r="JBZ49" s="88"/>
      <c r="JCA49" s="88"/>
      <c r="JCB49" s="88"/>
      <c r="JCC49" s="88"/>
      <c r="JCD49" s="88"/>
      <c r="JCE49" s="88"/>
      <c r="JCF49" s="88"/>
      <c r="JCG49" s="88"/>
      <c r="JCH49" s="88"/>
      <c r="JCI49" s="88"/>
      <c r="JCO49" s="88"/>
      <c r="JCP49" s="88"/>
      <c r="JCQ49" s="88"/>
      <c r="JCR49" s="88"/>
      <c r="JCS49" s="88"/>
      <c r="JCT49" s="88"/>
      <c r="JCU49" s="88"/>
      <c r="JCV49" s="88"/>
      <c r="JCW49" s="88"/>
      <c r="JCX49" s="88"/>
      <c r="JDD49" s="88"/>
      <c r="JDE49" s="88"/>
      <c r="JDF49" s="88"/>
      <c r="JDG49" s="88"/>
      <c r="JDH49" s="88"/>
      <c r="JDI49" s="88"/>
      <c r="JDJ49" s="88"/>
      <c r="JDK49" s="88"/>
      <c r="JDL49" s="88"/>
      <c r="JDM49" s="88"/>
      <c r="JDS49" s="88"/>
      <c r="JDT49" s="88"/>
      <c r="JDU49" s="88"/>
      <c r="JDV49" s="88"/>
      <c r="JDW49" s="88"/>
      <c r="JDX49" s="88"/>
      <c r="JDY49" s="88"/>
      <c r="JDZ49" s="88"/>
      <c r="JEA49" s="88"/>
      <c r="JEB49" s="88"/>
      <c r="JEH49" s="88"/>
      <c r="JEI49" s="88"/>
      <c r="JEJ49" s="88"/>
      <c r="JEK49" s="88"/>
      <c r="JEL49" s="88"/>
      <c r="JEM49" s="88"/>
      <c r="JEN49" s="88"/>
      <c r="JEO49" s="88"/>
      <c r="JEP49" s="88"/>
      <c r="JEQ49" s="88"/>
      <c r="JEW49" s="88"/>
      <c r="JEX49" s="88"/>
      <c r="JEY49" s="88"/>
      <c r="JEZ49" s="88"/>
      <c r="JFA49" s="88"/>
      <c r="JFB49" s="88"/>
      <c r="JFC49" s="88"/>
      <c r="JFD49" s="88"/>
      <c r="JFE49" s="88"/>
      <c r="JFF49" s="88"/>
      <c r="JFL49" s="88"/>
      <c r="JFM49" s="88"/>
      <c r="JFN49" s="88"/>
      <c r="JFO49" s="88"/>
      <c r="JFP49" s="88"/>
      <c r="JFQ49" s="88"/>
      <c r="JFR49" s="88"/>
      <c r="JFS49" s="88"/>
      <c r="JFT49" s="88"/>
      <c r="JFU49" s="88"/>
      <c r="JGA49" s="88"/>
      <c r="JGB49" s="88"/>
      <c r="JGC49" s="88"/>
      <c r="JGD49" s="88"/>
      <c r="JGE49" s="88"/>
      <c r="JGF49" s="88"/>
      <c r="JGG49" s="88"/>
      <c r="JGH49" s="88"/>
      <c r="JGI49" s="88"/>
      <c r="JGJ49" s="88"/>
      <c r="JGP49" s="88"/>
      <c r="JGQ49" s="88"/>
      <c r="JGR49" s="88"/>
      <c r="JGS49" s="88"/>
      <c r="JGT49" s="88"/>
      <c r="JGU49" s="88"/>
      <c r="JGV49" s="88"/>
      <c r="JGW49" s="88"/>
      <c r="JGX49" s="88"/>
      <c r="JGY49" s="88"/>
      <c r="JHE49" s="88"/>
      <c r="JHF49" s="88"/>
      <c r="JHG49" s="88"/>
      <c r="JHH49" s="88"/>
      <c r="JHI49" s="88"/>
      <c r="JHJ49" s="88"/>
      <c r="JHK49" s="88"/>
      <c r="JHL49" s="88"/>
      <c r="JHM49" s="88"/>
      <c r="JHN49" s="88"/>
      <c r="JHT49" s="88"/>
      <c r="JHU49" s="88"/>
      <c r="JHV49" s="88"/>
      <c r="JHW49" s="88"/>
      <c r="JHX49" s="88"/>
      <c r="JHY49" s="88"/>
      <c r="JHZ49" s="88"/>
      <c r="JIA49" s="88"/>
      <c r="JIB49" s="88"/>
      <c r="JIC49" s="88"/>
      <c r="JII49" s="88"/>
      <c r="JIJ49" s="88"/>
      <c r="JIK49" s="88"/>
      <c r="JIL49" s="88"/>
      <c r="JIM49" s="88"/>
      <c r="JIN49" s="88"/>
      <c r="JIO49" s="88"/>
      <c r="JIP49" s="88"/>
      <c r="JIQ49" s="88"/>
      <c r="JIR49" s="88"/>
      <c r="JIX49" s="88"/>
      <c r="JIY49" s="88"/>
      <c r="JIZ49" s="88"/>
      <c r="JJA49" s="88"/>
      <c r="JJB49" s="88"/>
      <c r="JJC49" s="88"/>
      <c r="JJD49" s="88"/>
      <c r="JJE49" s="88"/>
      <c r="JJF49" s="88"/>
      <c r="JJG49" s="88"/>
      <c r="JJM49" s="88"/>
      <c r="JJN49" s="88"/>
      <c r="JJO49" s="88"/>
      <c r="JJP49" s="88"/>
      <c r="JJQ49" s="88"/>
      <c r="JJR49" s="88"/>
      <c r="JJS49" s="88"/>
      <c r="JJT49" s="88"/>
      <c r="JJU49" s="88"/>
      <c r="JJV49" s="88"/>
      <c r="JKB49" s="88"/>
      <c r="JKC49" s="88"/>
      <c r="JKD49" s="88"/>
      <c r="JKE49" s="88"/>
      <c r="JKF49" s="88"/>
      <c r="JKG49" s="88"/>
      <c r="JKH49" s="88"/>
      <c r="JKI49" s="88"/>
      <c r="JKJ49" s="88"/>
      <c r="JKK49" s="88"/>
      <c r="JKQ49" s="88"/>
      <c r="JKR49" s="88"/>
      <c r="JKS49" s="88"/>
      <c r="JKT49" s="88"/>
      <c r="JKU49" s="88"/>
      <c r="JKV49" s="88"/>
      <c r="JKW49" s="88"/>
      <c r="JKX49" s="88"/>
      <c r="JKY49" s="88"/>
      <c r="JKZ49" s="88"/>
      <c r="JLF49" s="88"/>
      <c r="JLG49" s="88"/>
      <c r="JLH49" s="88"/>
      <c r="JLI49" s="88"/>
      <c r="JLJ49" s="88"/>
      <c r="JLK49" s="88"/>
      <c r="JLL49" s="88"/>
      <c r="JLM49" s="88"/>
      <c r="JLN49" s="88"/>
      <c r="JLO49" s="88"/>
      <c r="JLU49" s="88"/>
      <c r="JLV49" s="88"/>
      <c r="JLW49" s="88"/>
      <c r="JLX49" s="88"/>
      <c r="JLY49" s="88"/>
      <c r="JLZ49" s="88"/>
      <c r="JMA49" s="88"/>
      <c r="JMB49" s="88"/>
      <c r="JMC49" s="88"/>
      <c r="JMD49" s="88"/>
      <c r="JMJ49" s="88"/>
      <c r="JMK49" s="88"/>
      <c r="JML49" s="88"/>
      <c r="JMM49" s="88"/>
      <c r="JMN49" s="88"/>
      <c r="JMO49" s="88"/>
      <c r="JMP49" s="88"/>
      <c r="JMQ49" s="88"/>
      <c r="JMR49" s="88"/>
      <c r="JMS49" s="88"/>
      <c r="JMY49" s="88"/>
      <c r="JMZ49" s="88"/>
      <c r="JNA49" s="88"/>
      <c r="JNB49" s="88"/>
      <c r="JNC49" s="88"/>
      <c r="JND49" s="88"/>
      <c r="JNE49" s="88"/>
      <c r="JNF49" s="88"/>
      <c r="JNG49" s="88"/>
      <c r="JNH49" s="88"/>
      <c r="JNN49" s="88"/>
      <c r="JNO49" s="88"/>
      <c r="JNP49" s="88"/>
      <c r="JNQ49" s="88"/>
      <c r="JNR49" s="88"/>
      <c r="JNS49" s="88"/>
      <c r="JNT49" s="88"/>
      <c r="JNU49" s="88"/>
      <c r="JNV49" s="88"/>
      <c r="JNW49" s="88"/>
      <c r="JOC49" s="88"/>
      <c r="JOD49" s="88"/>
      <c r="JOE49" s="88"/>
      <c r="JOF49" s="88"/>
      <c r="JOG49" s="88"/>
      <c r="JOH49" s="88"/>
      <c r="JOI49" s="88"/>
      <c r="JOJ49" s="88"/>
      <c r="JOK49" s="88"/>
      <c r="JOL49" s="88"/>
      <c r="JOR49" s="88"/>
      <c r="JOS49" s="88"/>
      <c r="JOT49" s="88"/>
      <c r="JOU49" s="88"/>
      <c r="JOV49" s="88"/>
      <c r="JOW49" s="88"/>
      <c r="JOX49" s="88"/>
      <c r="JOY49" s="88"/>
      <c r="JOZ49" s="88"/>
      <c r="JPA49" s="88"/>
      <c r="JPG49" s="88"/>
      <c r="JPH49" s="88"/>
      <c r="JPI49" s="88"/>
      <c r="JPJ49" s="88"/>
      <c r="JPK49" s="88"/>
      <c r="JPL49" s="88"/>
      <c r="JPM49" s="88"/>
      <c r="JPN49" s="88"/>
      <c r="JPO49" s="88"/>
      <c r="JPP49" s="88"/>
      <c r="JPV49" s="88"/>
      <c r="JPW49" s="88"/>
      <c r="JPX49" s="88"/>
      <c r="JPY49" s="88"/>
      <c r="JPZ49" s="88"/>
      <c r="JQA49" s="88"/>
      <c r="JQB49" s="88"/>
      <c r="JQC49" s="88"/>
      <c r="JQD49" s="88"/>
      <c r="JQE49" s="88"/>
      <c r="JQK49" s="88"/>
      <c r="JQL49" s="88"/>
      <c r="JQM49" s="88"/>
      <c r="JQN49" s="88"/>
      <c r="JQO49" s="88"/>
      <c r="JQP49" s="88"/>
      <c r="JQQ49" s="88"/>
      <c r="JQR49" s="88"/>
      <c r="JQS49" s="88"/>
      <c r="JQT49" s="88"/>
      <c r="JQZ49" s="88"/>
      <c r="JRA49" s="88"/>
      <c r="JRB49" s="88"/>
      <c r="JRC49" s="88"/>
      <c r="JRD49" s="88"/>
      <c r="JRE49" s="88"/>
      <c r="JRF49" s="88"/>
      <c r="JRG49" s="88"/>
      <c r="JRH49" s="88"/>
      <c r="JRI49" s="88"/>
      <c r="JRO49" s="88"/>
      <c r="JRP49" s="88"/>
      <c r="JRQ49" s="88"/>
      <c r="JRR49" s="88"/>
      <c r="JRS49" s="88"/>
      <c r="JRT49" s="88"/>
      <c r="JRU49" s="88"/>
      <c r="JRV49" s="88"/>
      <c r="JRW49" s="88"/>
      <c r="JRX49" s="88"/>
      <c r="JSD49" s="88"/>
      <c r="JSE49" s="88"/>
      <c r="JSF49" s="88"/>
      <c r="JSG49" s="88"/>
      <c r="JSH49" s="88"/>
      <c r="JSI49" s="88"/>
      <c r="JSJ49" s="88"/>
      <c r="JSK49" s="88"/>
      <c r="JSL49" s="88"/>
      <c r="JSM49" s="88"/>
      <c r="JSS49" s="88"/>
      <c r="JST49" s="88"/>
      <c r="JSU49" s="88"/>
      <c r="JSV49" s="88"/>
      <c r="JSW49" s="88"/>
      <c r="JSX49" s="88"/>
      <c r="JSY49" s="88"/>
      <c r="JSZ49" s="88"/>
      <c r="JTA49" s="88"/>
      <c r="JTB49" s="88"/>
      <c r="JTH49" s="88"/>
      <c r="JTI49" s="88"/>
      <c r="JTJ49" s="88"/>
      <c r="JTK49" s="88"/>
      <c r="JTL49" s="88"/>
      <c r="JTM49" s="88"/>
      <c r="JTN49" s="88"/>
      <c r="JTO49" s="88"/>
      <c r="JTP49" s="88"/>
      <c r="JTQ49" s="88"/>
      <c r="JTW49" s="88"/>
      <c r="JTX49" s="88"/>
      <c r="JTY49" s="88"/>
      <c r="JTZ49" s="88"/>
      <c r="JUA49" s="88"/>
      <c r="JUB49" s="88"/>
      <c r="JUC49" s="88"/>
      <c r="JUD49" s="88"/>
      <c r="JUE49" s="88"/>
      <c r="JUF49" s="88"/>
      <c r="JUL49" s="88"/>
      <c r="JUM49" s="88"/>
      <c r="JUN49" s="88"/>
      <c r="JUO49" s="88"/>
      <c r="JUP49" s="88"/>
      <c r="JUQ49" s="88"/>
      <c r="JUR49" s="88"/>
      <c r="JUS49" s="88"/>
      <c r="JUT49" s="88"/>
      <c r="JUU49" s="88"/>
      <c r="JVA49" s="88"/>
      <c r="JVB49" s="88"/>
      <c r="JVC49" s="88"/>
      <c r="JVD49" s="88"/>
      <c r="JVE49" s="88"/>
      <c r="JVF49" s="88"/>
      <c r="JVG49" s="88"/>
      <c r="JVH49" s="88"/>
      <c r="JVI49" s="88"/>
      <c r="JVJ49" s="88"/>
      <c r="JVP49" s="88"/>
      <c r="JVQ49" s="88"/>
      <c r="JVR49" s="88"/>
      <c r="JVS49" s="88"/>
      <c r="JVT49" s="88"/>
      <c r="JVU49" s="88"/>
      <c r="JVV49" s="88"/>
      <c r="JVW49" s="88"/>
      <c r="JVX49" s="88"/>
      <c r="JVY49" s="88"/>
      <c r="JWE49" s="88"/>
      <c r="JWF49" s="88"/>
      <c r="JWG49" s="88"/>
      <c r="JWH49" s="88"/>
      <c r="JWI49" s="88"/>
      <c r="JWJ49" s="88"/>
      <c r="JWK49" s="88"/>
      <c r="JWL49" s="88"/>
      <c r="JWM49" s="88"/>
      <c r="JWN49" s="88"/>
      <c r="JWT49" s="88"/>
      <c r="JWU49" s="88"/>
      <c r="JWV49" s="88"/>
      <c r="JWW49" s="88"/>
      <c r="JWX49" s="88"/>
      <c r="JWY49" s="88"/>
      <c r="JWZ49" s="88"/>
      <c r="JXA49" s="88"/>
      <c r="JXB49" s="88"/>
      <c r="JXC49" s="88"/>
      <c r="JXI49" s="88"/>
      <c r="JXJ49" s="88"/>
      <c r="JXK49" s="88"/>
      <c r="JXL49" s="88"/>
      <c r="JXM49" s="88"/>
      <c r="JXN49" s="88"/>
      <c r="JXO49" s="88"/>
      <c r="JXP49" s="88"/>
      <c r="JXQ49" s="88"/>
      <c r="JXR49" s="88"/>
      <c r="JXX49" s="88"/>
      <c r="JXY49" s="88"/>
      <c r="JXZ49" s="88"/>
      <c r="JYA49" s="88"/>
      <c r="JYB49" s="88"/>
      <c r="JYC49" s="88"/>
      <c r="JYD49" s="88"/>
      <c r="JYE49" s="88"/>
      <c r="JYF49" s="88"/>
      <c r="JYG49" s="88"/>
      <c r="JYM49" s="88"/>
      <c r="JYN49" s="88"/>
      <c r="JYO49" s="88"/>
      <c r="JYP49" s="88"/>
      <c r="JYQ49" s="88"/>
      <c r="JYR49" s="88"/>
      <c r="JYS49" s="88"/>
      <c r="JYT49" s="88"/>
      <c r="JYU49" s="88"/>
      <c r="JYV49" s="88"/>
      <c r="JZB49" s="88"/>
      <c r="JZC49" s="88"/>
      <c r="JZD49" s="88"/>
      <c r="JZE49" s="88"/>
      <c r="JZF49" s="88"/>
      <c r="JZG49" s="88"/>
      <c r="JZH49" s="88"/>
      <c r="JZI49" s="88"/>
      <c r="JZJ49" s="88"/>
      <c r="JZK49" s="88"/>
      <c r="JZQ49" s="88"/>
      <c r="JZR49" s="88"/>
      <c r="JZS49" s="88"/>
      <c r="JZT49" s="88"/>
      <c r="JZU49" s="88"/>
      <c r="JZV49" s="88"/>
      <c r="JZW49" s="88"/>
      <c r="JZX49" s="88"/>
      <c r="JZY49" s="88"/>
      <c r="JZZ49" s="88"/>
      <c r="KAF49" s="88"/>
      <c r="KAG49" s="88"/>
      <c r="KAH49" s="88"/>
      <c r="KAI49" s="88"/>
      <c r="KAJ49" s="88"/>
      <c r="KAK49" s="88"/>
      <c r="KAL49" s="88"/>
      <c r="KAM49" s="88"/>
      <c r="KAN49" s="88"/>
      <c r="KAO49" s="88"/>
      <c r="KAU49" s="88"/>
      <c r="KAV49" s="88"/>
      <c r="KAW49" s="88"/>
      <c r="KAX49" s="88"/>
      <c r="KAY49" s="88"/>
      <c r="KAZ49" s="88"/>
      <c r="KBA49" s="88"/>
      <c r="KBB49" s="88"/>
      <c r="KBC49" s="88"/>
      <c r="KBD49" s="88"/>
      <c r="KBJ49" s="88"/>
      <c r="KBK49" s="88"/>
      <c r="KBL49" s="88"/>
      <c r="KBM49" s="88"/>
      <c r="KBN49" s="88"/>
      <c r="KBO49" s="88"/>
      <c r="KBP49" s="88"/>
      <c r="KBQ49" s="88"/>
      <c r="KBR49" s="88"/>
      <c r="KBS49" s="88"/>
      <c r="KBY49" s="88"/>
      <c r="KBZ49" s="88"/>
      <c r="KCA49" s="88"/>
      <c r="KCB49" s="88"/>
      <c r="KCC49" s="88"/>
      <c r="KCD49" s="88"/>
      <c r="KCE49" s="88"/>
      <c r="KCF49" s="88"/>
      <c r="KCG49" s="88"/>
      <c r="KCH49" s="88"/>
      <c r="KCN49" s="88"/>
      <c r="KCO49" s="88"/>
      <c r="KCP49" s="88"/>
      <c r="KCQ49" s="88"/>
      <c r="KCR49" s="88"/>
      <c r="KCS49" s="88"/>
      <c r="KCT49" s="88"/>
      <c r="KCU49" s="88"/>
      <c r="KCV49" s="88"/>
      <c r="KCW49" s="88"/>
      <c r="KDC49" s="88"/>
      <c r="KDD49" s="88"/>
      <c r="KDE49" s="88"/>
      <c r="KDF49" s="88"/>
      <c r="KDG49" s="88"/>
      <c r="KDH49" s="88"/>
      <c r="KDI49" s="88"/>
      <c r="KDJ49" s="88"/>
      <c r="KDK49" s="88"/>
      <c r="KDL49" s="88"/>
      <c r="KDR49" s="88"/>
      <c r="KDS49" s="88"/>
      <c r="KDT49" s="88"/>
      <c r="KDU49" s="88"/>
      <c r="KDV49" s="88"/>
      <c r="KDW49" s="88"/>
      <c r="KDX49" s="88"/>
      <c r="KDY49" s="88"/>
      <c r="KDZ49" s="88"/>
      <c r="KEA49" s="88"/>
      <c r="KEG49" s="88"/>
      <c r="KEH49" s="88"/>
      <c r="KEI49" s="88"/>
      <c r="KEJ49" s="88"/>
      <c r="KEK49" s="88"/>
      <c r="KEL49" s="88"/>
      <c r="KEM49" s="88"/>
      <c r="KEN49" s="88"/>
      <c r="KEO49" s="88"/>
      <c r="KEP49" s="88"/>
      <c r="KEV49" s="88"/>
      <c r="KEW49" s="88"/>
      <c r="KEX49" s="88"/>
      <c r="KEY49" s="88"/>
      <c r="KEZ49" s="88"/>
      <c r="KFA49" s="88"/>
      <c r="KFB49" s="88"/>
      <c r="KFC49" s="88"/>
      <c r="KFD49" s="88"/>
      <c r="KFE49" s="88"/>
      <c r="KFK49" s="88"/>
      <c r="KFL49" s="88"/>
      <c r="KFM49" s="88"/>
      <c r="KFN49" s="88"/>
      <c r="KFO49" s="88"/>
      <c r="KFP49" s="88"/>
      <c r="KFQ49" s="88"/>
      <c r="KFR49" s="88"/>
      <c r="KFS49" s="88"/>
      <c r="KFT49" s="88"/>
      <c r="KFZ49" s="88"/>
      <c r="KGA49" s="88"/>
      <c r="KGB49" s="88"/>
      <c r="KGC49" s="88"/>
      <c r="KGD49" s="88"/>
      <c r="KGE49" s="88"/>
      <c r="KGF49" s="88"/>
      <c r="KGG49" s="88"/>
      <c r="KGH49" s="88"/>
      <c r="KGI49" s="88"/>
      <c r="KGO49" s="88"/>
      <c r="KGP49" s="88"/>
      <c r="KGQ49" s="88"/>
      <c r="KGR49" s="88"/>
      <c r="KGS49" s="88"/>
      <c r="KGT49" s="88"/>
      <c r="KGU49" s="88"/>
      <c r="KGV49" s="88"/>
      <c r="KGW49" s="88"/>
      <c r="KGX49" s="88"/>
      <c r="KHD49" s="88"/>
      <c r="KHE49" s="88"/>
      <c r="KHF49" s="88"/>
      <c r="KHG49" s="88"/>
      <c r="KHH49" s="88"/>
      <c r="KHI49" s="88"/>
      <c r="KHJ49" s="88"/>
      <c r="KHK49" s="88"/>
      <c r="KHL49" s="88"/>
      <c r="KHM49" s="88"/>
      <c r="KHS49" s="88"/>
      <c r="KHT49" s="88"/>
      <c r="KHU49" s="88"/>
      <c r="KHV49" s="88"/>
      <c r="KHW49" s="88"/>
      <c r="KHX49" s="88"/>
      <c r="KHY49" s="88"/>
      <c r="KHZ49" s="88"/>
      <c r="KIA49" s="88"/>
      <c r="KIB49" s="88"/>
      <c r="KIH49" s="88"/>
      <c r="KII49" s="88"/>
      <c r="KIJ49" s="88"/>
      <c r="KIK49" s="88"/>
      <c r="KIL49" s="88"/>
      <c r="KIM49" s="88"/>
      <c r="KIN49" s="88"/>
      <c r="KIO49" s="88"/>
      <c r="KIP49" s="88"/>
      <c r="KIQ49" s="88"/>
      <c r="KIW49" s="88"/>
      <c r="KIX49" s="88"/>
      <c r="KIY49" s="88"/>
      <c r="KIZ49" s="88"/>
      <c r="KJA49" s="88"/>
      <c r="KJB49" s="88"/>
      <c r="KJC49" s="88"/>
      <c r="KJD49" s="88"/>
      <c r="KJE49" s="88"/>
      <c r="KJF49" s="88"/>
      <c r="KJL49" s="88"/>
      <c r="KJM49" s="88"/>
      <c r="KJN49" s="88"/>
      <c r="KJO49" s="88"/>
      <c r="KJP49" s="88"/>
      <c r="KJQ49" s="88"/>
      <c r="KJR49" s="88"/>
      <c r="KJS49" s="88"/>
      <c r="KJT49" s="88"/>
      <c r="KJU49" s="88"/>
      <c r="KKA49" s="88"/>
      <c r="KKB49" s="88"/>
      <c r="KKC49" s="88"/>
      <c r="KKD49" s="88"/>
      <c r="KKE49" s="88"/>
      <c r="KKF49" s="88"/>
      <c r="KKG49" s="88"/>
      <c r="KKH49" s="88"/>
      <c r="KKI49" s="88"/>
      <c r="KKJ49" s="88"/>
      <c r="KKP49" s="88"/>
      <c r="KKQ49" s="88"/>
      <c r="KKR49" s="88"/>
      <c r="KKS49" s="88"/>
      <c r="KKT49" s="88"/>
      <c r="KKU49" s="88"/>
      <c r="KKV49" s="88"/>
      <c r="KKW49" s="88"/>
      <c r="KKX49" s="88"/>
      <c r="KKY49" s="88"/>
      <c r="KLE49" s="88"/>
      <c r="KLF49" s="88"/>
      <c r="KLG49" s="88"/>
      <c r="KLH49" s="88"/>
      <c r="KLI49" s="88"/>
      <c r="KLJ49" s="88"/>
      <c r="KLK49" s="88"/>
      <c r="KLL49" s="88"/>
      <c r="KLM49" s="88"/>
      <c r="KLN49" s="88"/>
      <c r="KLT49" s="88"/>
      <c r="KLU49" s="88"/>
      <c r="KLV49" s="88"/>
      <c r="KLW49" s="88"/>
      <c r="KLX49" s="88"/>
      <c r="KLY49" s="88"/>
      <c r="KLZ49" s="88"/>
      <c r="KMA49" s="88"/>
      <c r="KMB49" s="88"/>
      <c r="KMC49" s="88"/>
      <c r="KMI49" s="88"/>
      <c r="KMJ49" s="88"/>
      <c r="KMK49" s="88"/>
      <c r="KML49" s="88"/>
      <c r="KMM49" s="88"/>
      <c r="KMN49" s="88"/>
      <c r="KMO49" s="88"/>
      <c r="KMP49" s="88"/>
      <c r="KMQ49" s="88"/>
      <c r="KMR49" s="88"/>
      <c r="KMX49" s="88"/>
      <c r="KMY49" s="88"/>
      <c r="KMZ49" s="88"/>
      <c r="KNA49" s="88"/>
      <c r="KNB49" s="88"/>
      <c r="KNC49" s="88"/>
      <c r="KND49" s="88"/>
      <c r="KNE49" s="88"/>
      <c r="KNF49" s="88"/>
      <c r="KNG49" s="88"/>
      <c r="KNM49" s="88"/>
      <c r="KNN49" s="88"/>
      <c r="KNO49" s="88"/>
      <c r="KNP49" s="88"/>
      <c r="KNQ49" s="88"/>
      <c r="KNR49" s="88"/>
      <c r="KNS49" s="88"/>
      <c r="KNT49" s="88"/>
      <c r="KNU49" s="88"/>
      <c r="KNV49" s="88"/>
      <c r="KOB49" s="88"/>
      <c r="KOC49" s="88"/>
      <c r="KOD49" s="88"/>
      <c r="KOE49" s="88"/>
      <c r="KOF49" s="88"/>
      <c r="KOG49" s="88"/>
      <c r="KOH49" s="88"/>
      <c r="KOI49" s="88"/>
      <c r="KOJ49" s="88"/>
      <c r="KOK49" s="88"/>
      <c r="KOQ49" s="88"/>
      <c r="KOR49" s="88"/>
      <c r="KOS49" s="88"/>
      <c r="KOT49" s="88"/>
      <c r="KOU49" s="88"/>
      <c r="KOV49" s="88"/>
      <c r="KOW49" s="88"/>
      <c r="KOX49" s="88"/>
      <c r="KOY49" s="88"/>
      <c r="KOZ49" s="88"/>
      <c r="KPF49" s="88"/>
      <c r="KPG49" s="88"/>
      <c r="KPH49" s="88"/>
      <c r="KPI49" s="88"/>
      <c r="KPJ49" s="88"/>
      <c r="KPK49" s="88"/>
      <c r="KPL49" s="88"/>
      <c r="KPM49" s="88"/>
      <c r="KPN49" s="88"/>
      <c r="KPO49" s="88"/>
      <c r="KPU49" s="88"/>
      <c r="KPV49" s="88"/>
      <c r="KPW49" s="88"/>
      <c r="KPX49" s="88"/>
      <c r="KPY49" s="88"/>
      <c r="KPZ49" s="88"/>
      <c r="KQA49" s="88"/>
      <c r="KQB49" s="88"/>
      <c r="KQC49" s="88"/>
      <c r="KQD49" s="88"/>
      <c r="KQJ49" s="88"/>
      <c r="KQK49" s="88"/>
      <c r="KQL49" s="88"/>
      <c r="KQM49" s="88"/>
      <c r="KQN49" s="88"/>
      <c r="KQO49" s="88"/>
      <c r="KQP49" s="88"/>
      <c r="KQQ49" s="88"/>
      <c r="KQR49" s="88"/>
      <c r="KQS49" s="88"/>
      <c r="KQY49" s="88"/>
      <c r="KQZ49" s="88"/>
      <c r="KRA49" s="88"/>
      <c r="KRB49" s="88"/>
      <c r="KRC49" s="88"/>
      <c r="KRD49" s="88"/>
      <c r="KRE49" s="88"/>
      <c r="KRF49" s="88"/>
      <c r="KRG49" s="88"/>
      <c r="KRH49" s="88"/>
      <c r="KRN49" s="88"/>
      <c r="KRO49" s="88"/>
      <c r="KRP49" s="88"/>
      <c r="KRQ49" s="88"/>
      <c r="KRR49" s="88"/>
      <c r="KRS49" s="88"/>
      <c r="KRT49" s="88"/>
      <c r="KRU49" s="88"/>
      <c r="KRV49" s="88"/>
      <c r="KRW49" s="88"/>
      <c r="KSC49" s="88"/>
      <c r="KSD49" s="88"/>
      <c r="KSE49" s="88"/>
      <c r="KSF49" s="88"/>
      <c r="KSG49" s="88"/>
      <c r="KSH49" s="88"/>
      <c r="KSI49" s="88"/>
      <c r="KSJ49" s="88"/>
      <c r="KSK49" s="88"/>
      <c r="KSL49" s="88"/>
      <c r="KSR49" s="88"/>
      <c r="KSS49" s="88"/>
      <c r="KST49" s="88"/>
      <c r="KSU49" s="88"/>
      <c r="KSV49" s="88"/>
      <c r="KSW49" s="88"/>
      <c r="KSX49" s="88"/>
      <c r="KSY49" s="88"/>
      <c r="KSZ49" s="88"/>
      <c r="KTA49" s="88"/>
      <c r="KTG49" s="88"/>
      <c r="KTH49" s="88"/>
      <c r="KTI49" s="88"/>
      <c r="KTJ49" s="88"/>
      <c r="KTK49" s="88"/>
      <c r="KTL49" s="88"/>
      <c r="KTM49" s="88"/>
      <c r="KTN49" s="88"/>
      <c r="KTO49" s="88"/>
      <c r="KTP49" s="88"/>
      <c r="KTV49" s="88"/>
      <c r="KTW49" s="88"/>
      <c r="KTX49" s="88"/>
      <c r="KTY49" s="88"/>
      <c r="KTZ49" s="88"/>
      <c r="KUA49" s="88"/>
      <c r="KUB49" s="88"/>
      <c r="KUC49" s="88"/>
      <c r="KUD49" s="88"/>
      <c r="KUE49" s="88"/>
      <c r="KUK49" s="88"/>
      <c r="KUL49" s="88"/>
      <c r="KUM49" s="88"/>
      <c r="KUN49" s="88"/>
      <c r="KUO49" s="88"/>
      <c r="KUP49" s="88"/>
      <c r="KUQ49" s="88"/>
      <c r="KUR49" s="88"/>
      <c r="KUS49" s="88"/>
      <c r="KUT49" s="88"/>
      <c r="KUZ49" s="88"/>
      <c r="KVA49" s="88"/>
      <c r="KVB49" s="88"/>
      <c r="KVC49" s="88"/>
      <c r="KVD49" s="88"/>
      <c r="KVE49" s="88"/>
      <c r="KVF49" s="88"/>
      <c r="KVG49" s="88"/>
      <c r="KVH49" s="88"/>
      <c r="KVI49" s="88"/>
      <c r="KVO49" s="88"/>
      <c r="KVP49" s="88"/>
      <c r="KVQ49" s="88"/>
      <c r="KVR49" s="88"/>
      <c r="KVS49" s="88"/>
      <c r="KVT49" s="88"/>
      <c r="KVU49" s="88"/>
      <c r="KVV49" s="88"/>
      <c r="KVW49" s="88"/>
      <c r="KVX49" s="88"/>
      <c r="KWD49" s="88"/>
      <c r="KWE49" s="88"/>
      <c r="KWF49" s="88"/>
      <c r="KWG49" s="88"/>
      <c r="KWH49" s="88"/>
      <c r="KWI49" s="88"/>
      <c r="KWJ49" s="88"/>
      <c r="KWK49" s="88"/>
      <c r="KWL49" s="88"/>
      <c r="KWM49" s="88"/>
      <c r="KWS49" s="88"/>
      <c r="KWT49" s="88"/>
      <c r="KWU49" s="88"/>
      <c r="KWV49" s="88"/>
      <c r="KWW49" s="88"/>
      <c r="KWX49" s="88"/>
      <c r="KWY49" s="88"/>
      <c r="KWZ49" s="88"/>
      <c r="KXA49" s="88"/>
      <c r="KXB49" s="88"/>
      <c r="KXH49" s="88"/>
      <c r="KXI49" s="88"/>
      <c r="KXJ49" s="88"/>
      <c r="KXK49" s="88"/>
      <c r="KXL49" s="88"/>
      <c r="KXM49" s="88"/>
      <c r="KXN49" s="88"/>
      <c r="KXO49" s="88"/>
      <c r="KXP49" s="88"/>
      <c r="KXQ49" s="88"/>
      <c r="KXW49" s="88"/>
      <c r="KXX49" s="88"/>
      <c r="KXY49" s="88"/>
      <c r="KXZ49" s="88"/>
      <c r="KYA49" s="88"/>
      <c r="KYB49" s="88"/>
      <c r="KYC49" s="88"/>
      <c r="KYD49" s="88"/>
      <c r="KYE49" s="88"/>
      <c r="KYF49" s="88"/>
      <c r="KYL49" s="88"/>
      <c r="KYM49" s="88"/>
      <c r="KYN49" s="88"/>
      <c r="KYO49" s="88"/>
      <c r="KYP49" s="88"/>
      <c r="KYQ49" s="88"/>
      <c r="KYR49" s="88"/>
      <c r="KYS49" s="88"/>
      <c r="KYT49" s="88"/>
      <c r="KYU49" s="88"/>
      <c r="KZA49" s="88"/>
      <c r="KZB49" s="88"/>
      <c r="KZC49" s="88"/>
      <c r="KZD49" s="88"/>
      <c r="KZE49" s="88"/>
      <c r="KZF49" s="88"/>
      <c r="KZG49" s="88"/>
      <c r="KZH49" s="88"/>
      <c r="KZI49" s="88"/>
      <c r="KZJ49" s="88"/>
      <c r="KZP49" s="88"/>
      <c r="KZQ49" s="88"/>
      <c r="KZR49" s="88"/>
      <c r="KZS49" s="88"/>
      <c r="KZT49" s="88"/>
      <c r="KZU49" s="88"/>
      <c r="KZV49" s="88"/>
      <c r="KZW49" s="88"/>
      <c r="KZX49" s="88"/>
      <c r="KZY49" s="88"/>
      <c r="LAE49" s="88"/>
      <c r="LAF49" s="88"/>
      <c r="LAG49" s="88"/>
      <c r="LAH49" s="88"/>
      <c r="LAI49" s="88"/>
      <c r="LAJ49" s="88"/>
      <c r="LAK49" s="88"/>
      <c r="LAL49" s="88"/>
      <c r="LAM49" s="88"/>
      <c r="LAN49" s="88"/>
      <c r="LAT49" s="88"/>
      <c r="LAU49" s="88"/>
      <c r="LAV49" s="88"/>
      <c r="LAW49" s="88"/>
      <c r="LAX49" s="88"/>
      <c r="LAY49" s="88"/>
      <c r="LAZ49" s="88"/>
      <c r="LBA49" s="88"/>
      <c r="LBB49" s="88"/>
      <c r="LBC49" s="88"/>
      <c r="LBI49" s="88"/>
      <c r="LBJ49" s="88"/>
      <c r="LBK49" s="88"/>
      <c r="LBL49" s="88"/>
      <c r="LBM49" s="88"/>
      <c r="LBN49" s="88"/>
      <c r="LBO49" s="88"/>
      <c r="LBP49" s="88"/>
      <c r="LBQ49" s="88"/>
      <c r="LBR49" s="88"/>
      <c r="LBX49" s="88"/>
      <c r="LBY49" s="88"/>
      <c r="LBZ49" s="88"/>
      <c r="LCA49" s="88"/>
      <c r="LCB49" s="88"/>
      <c r="LCC49" s="88"/>
      <c r="LCD49" s="88"/>
      <c r="LCE49" s="88"/>
      <c r="LCF49" s="88"/>
      <c r="LCG49" s="88"/>
      <c r="LCM49" s="88"/>
      <c r="LCN49" s="88"/>
      <c r="LCO49" s="88"/>
      <c r="LCP49" s="88"/>
      <c r="LCQ49" s="88"/>
      <c r="LCR49" s="88"/>
      <c r="LCS49" s="88"/>
      <c r="LCT49" s="88"/>
      <c r="LCU49" s="88"/>
      <c r="LCV49" s="88"/>
      <c r="LDB49" s="88"/>
      <c r="LDC49" s="88"/>
      <c r="LDD49" s="88"/>
      <c r="LDE49" s="88"/>
      <c r="LDF49" s="88"/>
      <c r="LDG49" s="88"/>
      <c r="LDH49" s="88"/>
      <c r="LDI49" s="88"/>
      <c r="LDJ49" s="88"/>
      <c r="LDK49" s="88"/>
      <c r="LDQ49" s="88"/>
      <c r="LDR49" s="88"/>
      <c r="LDS49" s="88"/>
      <c r="LDT49" s="88"/>
      <c r="LDU49" s="88"/>
      <c r="LDV49" s="88"/>
      <c r="LDW49" s="88"/>
      <c r="LDX49" s="88"/>
      <c r="LDY49" s="88"/>
      <c r="LDZ49" s="88"/>
      <c r="LEF49" s="88"/>
      <c r="LEG49" s="88"/>
      <c r="LEH49" s="88"/>
      <c r="LEI49" s="88"/>
      <c r="LEJ49" s="88"/>
      <c r="LEK49" s="88"/>
      <c r="LEL49" s="88"/>
      <c r="LEM49" s="88"/>
      <c r="LEN49" s="88"/>
      <c r="LEO49" s="88"/>
      <c r="LEU49" s="88"/>
      <c r="LEV49" s="88"/>
      <c r="LEW49" s="88"/>
      <c r="LEX49" s="88"/>
      <c r="LEY49" s="88"/>
      <c r="LEZ49" s="88"/>
      <c r="LFA49" s="88"/>
      <c r="LFB49" s="88"/>
      <c r="LFC49" s="88"/>
      <c r="LFD49" s="88"/>
      <c r="LFJ49" s="88"/>
      <c r="LFK49" s="88"/>
      <c r="LFL49" s="88"/>
      <c r="LFM49" s="88"/>
      <c r="LFN49" s="88"/>
      <c r="LFO49" s="88"/>
      <c r="LFP49" s="88"/>
      <c r="LFQ49" s="88"/>
      <c r="LFR49" s="88"/>
      <c r="LFS49" s="88"/>
      <c r="LFY49" s="88"/>
      <c r="LFZ49" s="88"/>
      <c r="LGA49" s="88"/>
      <c r="LGB49" s="88"/>
      <c r="LGC49" s="88"/>
      <c r="LGD49" s="88"/>
      <c r="LGE49" s="88"/>
      <c r="LGF49" s="88"/>
      <c r="LGG49" s="88"/>
      <c r="LGH49" s="88"/>
      <c r="LGN49" s="88"/>
      <c r="LGO49" s="88"/>
      <c r="LGP49" s="88"/>
      <c r="LGQ49" s="88"/>
      <c r="LGR49" s="88"/>
      <c r="LGS49" s="88"/>
      <c r="LGT49" s="88"/>
      <c r="LGU49" s="88"/>
      <c r="LGV49" s="88"/>
      <c r="LGW49" s="88"/>
      <c r="LHC49" s="88"/>
      <c r="LHD49" s="88"/>
      <c r="LHE49" s="88"/>
      <c r="LHF49" s="88"/>
      <c r="LHG49" s="88"/>
      <c r="LHH49" s="88"/>
      <c r="LHI49" s="88"/>
      <c r="LHJ49" s="88"/>
      <c r="LHK49" s="88"/>
      <c r="LHL49" s="88"/>
      <c r="LHR49" s="88"/>
      <c r="LHS49" s="88"/>
      <c r="LHT49" s="88"/>
      <c r="LHU49" s="88"/>
      <c r="LHV49" s="88"/>
      <c r="LHW49" s="88"/>
      <c r="LHX49" s="88"/>
      <c r="LHY49" s="88"/>
      <c r="LHZ49" s="88"/>
      <c r="LIA49" s="88"/>
      <c r="LIG49" s="88"/>
      <c r="LIH49" s="88"/>
      <c r="LII49" s="88"/>
      <c r="LIJ49" s="88"/>
      <c r="LIK49" s="88"/>
      <c r="LIL49" s="88"/>
      <c r="LIM49" s="88"/>
      <c r="LIN49" s="88"/>
      <c r="LIO49" s="88"/>
      <c r="LIP49" s="88"/>
      <c r="LIV49" s="88"/>
      <c r="LIW49" s="88"/>
      <c r="LIX49" s="88"/>
      <c r="LIY49" s="88"/>
      <c r="LIZ49" s="88"/>
      <c r="LJA49" s="88"/>
      <c r="LJB49" s="88"/>
      <c r="LJC49" s="88"/>
      <c r="LJD49" s="88"/>
      <c r="LJE49" s="88"/>
      <c r="LJK49" s="88"/>
      <c r="LJL49" s="88"/>
      <c r="LJM49" s="88"/>
      <c r="LJN49" s="88"/>
      <c r="LJO49" s="88"/>
      <c r="LJP49" s="88"/>
      <c r="LJQ49" s="88"/>
      <c r="LJR49" s="88"/>
      <c r="LJS49" s="88"/>
      <c r="LJT49" s="88"/>
      <c r="LJZ49" s="88"/>
      <c r="LKA49" s="88"/>
      <c r="LKB49" s="88"/>
      <c r="LKC49" s="88"/>
      <c r="LKD49" s="88"/>
      <c r="LKE49" s="88"/>
      <c r="LKF49" s="88"/>
      <c r="LKG49" s="88"/>
      <c r="LKH49" s="88"/>
      <c r="LKI49" s="88"/>
      <c r="LKO49" s="88"/>
      <c r="LKP49" s="88"/>
      <c r="LKQ49" s="88"/>
      <c r="LKR49" s="88"/>
      <c r="LKS49" s="88"/>
      <c r="LKT49" s="88"/>
      <c r="LKU49" s="88"/>
      <c r="LKV49" s="88"/>
      <c r="LKW49" s="88"/>
      <c r="LKX49" s="88"/>
      <c r="LLD49" s="88"/>
      <c r="LLE49" s="88"/>
      <c r="LLF49" s="88"/>
      <c r="LLG49" s="88"/>
      <c r="LLH49" s="88"/>
      <c r="LLI49" s="88"/>
      <c r="LLJ49" s="88"/>
      <c r="LLK49" s="88"/>
      <c r="LLL49" s="88"/>
      <c r="LLM49" s="88"/>
      <c r="LLS49" s="88"/>
      <c r="LLT49" s="88"/>
      <c r="LLU49" s="88"/>
      <c r="LLV49" s="88"/>
      <c r="LLW49" s="88"/>
      <c r="LLX49" s="88"/>
      <c r="LLY49" s="88"/>
      <c r="LLZ49" s="88"/>
      <c r="LMA49" s="88"/>
      <c r="LMB49" s="88"/>
      <c r="LMH49" s="88"/>
      <c r="LMI49" s="88"/>
      <c r="LMJ49" s="88"/>
      <c r="LMK49" s="88"/>
      <c r="LML49" s="88"/>
      <c r="LMM49" s="88"/>
      <c r="LMN49" s="88"/>
      <c r="LMO49" s="88"/>
      <c r="LMP49" s="88"/>
      <c r="LMQ49" s="88"/>
      <c r="LMW49" s="88"/>
      <c r="LMX49" s="88"/>
      <c r="LMY49" s="88"/>
      <c r="LMZ49" s="88"/>
      <c r="LNA49" s="88"/>
      <c r="LNB49" s="88"/>
      <c r="LNC49" s="88"/>
      <c r="LND49" s="88"/>
      <c r="LNE49" s="88"/>
      <c r="LNF49" s="88"/>
      <c r="LNL49" s="88"/>
      <c r="LNM49" s="88"/>
      <c r="LNN49" s="88"/>
      <c r="LNO49" s="88"/>
      <c r="LNP49" s="88"/>
      <c r="LNQ49" s="88"/>
      <c r="LNR49" s="88"/>
      <c r="LNS49" s="88"/>
      <c r="LNT49" s="88"/>
      <c r="LNU49" s="88"/>
      <c r="LOA49" s="88"/>
      <c r="LOB49" s="88"/>
      <c r="LOC49" s="88"/>
      <c r="LOD49" s="88"/>
      <c r="LOE49" s="88"/>
      <c r="LOF49" s="88"/>
      <c r="LOG49" s="88"/>
      <c r="LOH49" s="88"/>
      <c r="LOI49" s="88"/>
      <c r="LOJ49" s="88"/>
      <c r="LOP49" s="88"/>
      <c r="LOQ49" s="88"/>
      <c r="LOR49" s="88"/>
      <c r="LOS49" s="88"/>
      <c r="LOT49" s="88"/>
      <c r="LOU49" s="88"/>
      <c r="LOV49" s="88"/>
      <c r="LOW49" s="88"/>
      <c r="LOX49" s="88"/>
      <c r="LOY49" s="88"/>
      <c r="LPE49" s="88"/>
      <c r="LPF49" s="88"/>
      <c r="LPG49" s="88"/>
      <c r="LPH49" s="88"/>
      <c r="LPI49" s="88"/>
      <c r="LPJ49" s="88"/>
      <c r="LPK49" s="88"/>
      <c r="LPL49" s="88"/>
      <c r="LPM49" s="88"/>
      <c r="LPN49" s="88"/>
      <c r="LPT49" s="88"/>
      <c r="LPU49" s="88"/>
      <c r="LPV49" s="88"/>
      <c r="LPW49" s="88"/>
      <c r="LPX49" s="88"/>
      <c r="LPY49" s="88"/>
      <c r="LPZ49" s="88"/>
      <c r="LQA49" s="88"/>
      <c r="LQB49" s="88"/>
      <c r="LQC49" s="88"/>
      <c r="LQI49" s="88"/>
      <c r="LQJ49" s="88"/>
      <c r="LQK49" s="88"/>
      <c r="LQL49" s="88"/>
      <c r="LQM49" s="88"/>
      <c r="LQN49" s="88"/>
      <c r="LQO49" s="88"/>
      <c r="LQP49" s="88"/>
      <c r="LQQ49" s="88"/>
      <c r="LQR49" s="88"/>
      <c r="LQX49" s="88"/>
      <c r="LQY49" s="88"/>
      <c r="LQZ49" s="88"/>
      <c r="LRA49" s="88"/>
      <c r="LRB49" s="88"/>
      <c r="LRC49" s="88"/>
      <c r="LRD49" s="88"/>
      <c r="LRE49" s="88"/>
      <c r="LRF49" s="88"/>
      <c r="LRG49" s="88"/>
      <c r="LRM49" s="88"/>
      <c r="LRN49" s="88"/>
      <c r="LRO49" s="88"/>
      <c r="LRP49" s="88"/>
      <c r="LRQ49" s="88"/>
      <c r="LRR49" s="88"/>
      <c r="LRS49" s="88"/>
      <c r="LRT49" s="88"/>
      <c r="LRU49" s="88"/>
      <c r="LRV49" s="88"/>
      <c r="LSB49" s="88"/>
      <c r="LSC49" s="88"/>
      <c r="LSD49" s="88"/>
      <c r="LSE49" s="88"/>
      <c r="LSF49" s="88"/>
      <c r="LSG49" s="88"/>
      <c r="LSH49" s="88"/>
      <c r="LSI49" s="88"/>
      <c r="LSJ49" s="88"/>
      <c r="LSK49" s="88"/>
      <c r="LSQ49" s="88"/>
      <c r="LSR49" s="88"/>
      <c r="LSS49" s="88"/>
      <c r="LST49" s="88"/>
      <c r="LSU49" s="88"/>
      <c r="LSV49" s="88"/>
      <c r="LSW49" s="88"/>
      <c r="LSX49" s="88"/>
      <c r="LSY49" s="88"/>
      <c r="LSZ49" s="88"/>
      <c r="LTF49" s="88"/>
      <c r="LTG49" s="88"/>
      <c r="LTH49" s="88"/>
      <c r="LTI49" s="88"/>
      <c r="LTJ49" s="88"/>
      <c r="LTK49" s="88"/>
      <c r="LTL49" s="88"/>
      <c r="LTM49" s="88"/>
      <c r="LTN49" s="88"/>
      <c r="LTO49" s="88"/>
      <c r="LTU49" s="88"/>
      <c r="LTV49" s="88"/>
      <c r="LTW49" s="88"/>
      <c r="LTX49" s="88"/>
      <c r="LTY49" s="88"/>
      <c r="LTZ49" s="88"/>
      <c r="LUA49" s="88"/>
      <c r="LUB49" s="88"/>
      <c r="LUC49" s="88"/>
      <c r="LUD49" s="88"/>
      <c r="LUJ49" s="88"/>
      <c r="LUK49" s="88"/>
      <c r="LUL49" s="88"/>
      <c r="LUM49" s="88"/>
      <c r="LUN49" s="88"/>
      <c r="LUO49" s="88"/>
      <c r="LUP49" s="88"/>
      <c r="LUQ49" s="88"/>
      <c r="LUR49" s="88"/>
      <c r="LUS49" s="88"/>
      <c r="LUY49" s="88"/>
      <c r="LUZ49" s="88"/>
      <c r="LVA49" s="88"/>
      <c r="LVB49" s="88"/>
      <c r="LVC49" s="88"/>
      <c r="LVD49" s="88"/>
      <c r="LVE49" s="88"/>
      <c r="LVF49" s="88"/>
      <c r="LVG49" s="88"/>
      <c r="LVH49" s="88"/>
      <c r="LVN49" s="88"/>
      <c r="LVO49" s="88"/>
      <c r="LVP49" s="88"/>
      <c r="LVQ49" s="88"/>
      <c r="LVR49" s="88"/>
      <c r="LVS49" s="88"/>
      <c r="LVT49" s="88"/>
      <c r="LVU49" s="88"/>
      <c r="LVV49" s="88"/>
      <c r="LVW49" s="88"/>
      <c r="LWC49" s="88"/>
      <c r="LWD49" s="88"/>
      <c r="LWE49" s="88"/>
      <c r="LWF49" s="88"/>
      <c r="LWG49" s="88"/>
      <c r="LWH49" s="88"/>
      <c r="LWI49" s="88"/>
      <c r="LWJ49" s="88"/>
      <c r="LWK49" s="88"/>
      <c r="LWL49" s="88"/>
      <c r="LWR49" s="88"/>
      <c r="LWS49" s="88"/>
      <c r="LWT49" s="88"/>
      <c r="LWU49" s="88"/>
      <c r="LWV49" s="88"/>
      <c r="LWW49" s="88"/>
      <c r="LWX49" s="88"/>
      <c r="LWY49" s="88"/>
      <c r="LWZ49" s="88"/>
      <c r="LXA49" s="88"/>
      <c r="LXG49" s="88"/>
      <c r="LXH49" s="88"/>
      <c r="LXI49" s="88"/>
      <c r="LXJ49" s="88"/>
      <c r="LXK49" s="88"/>
      <c r="LXL49" s="88"/>
      <c r="LXM49" s="88"/>
      <c r="LXN49" s="88"/>
      <c r="LXO49" s="88"/>
      <c r="LXP49" s="88"/>
      <c r="LXV49" s="88"/>
      <c r="LXW49" s="88"/>
      <c r="LXX49" s="88"/>
      <c r="LXY49" s="88"/>
      <c r="LXZ49" s="88"/>
      <c r="LYA49" s="88"/>
      <c r="LYB49" s="88"/>
      <c r="LYC49" s="88"/>
      <c r="LYD49" s="88"/>
      <c r="LYE49" s="88"/>
      <c r="LYK49" s="88"/>
      <c r="LYL49" s="88"/>
      <c r="LYM49" s="88"/>
      <c r="LYN49" s="88"/>
      <c r="LYO49" s="88"/>
      <c r="LYP49" s="88"/>
      <c r="LYQ49" s="88"/>
      <c r="LYR49" s="88"/>
      <c r="LYS49" s="88"/>
      <c r="LYT49" s="88"/>
      <c r="LYZ49" s="88"/>
      <c r="LZA49" s="88"/>
      <c r="LZB49" s="88"/>
      <c r="LZC49" s="88"/>
      <c r="LZD49" s="88"/>
      <c r="LZE49" s="88"/>
      <c r="LZF49" s="88"/>
      <c r="LZG49" s="88"/>
      <c r="LZH49" s="88"/>
      <c r="LZI49" s="88"/>
      <c r="LZO49" s="88"/>
      <c r="LZP49" s="88"/>
      <c r="LZQ49" s="88"/>
      <c r="LZR49" s="88"/>
      <c r="LZS49" s="88"/>
      <c r="LZT49" s="88"/>
      <c r="LZU49" s="88"/>
      <c r="LZV49" s="88"/>
      <c r="LZW49" s="88"/>
      <c r="LZX49" s="88"/>
      <c r="MAD49" s="88"/>
      <c r="MAE49" s="88"/>
      <c r="MAF49" s="88"/>
      <c r="MAG49" s="88"/>
      <c r="MAH49" s="88"/>
      <c r="MAI49" s="88"/>
      <c r="MAJ49" s="88"/>
      <c r="MAK49" s="88"/>
      <c r="MAL49" s="88"/>
      <c r="MAM49" s="88"/>
      <c r="MAS49" s="88"/>
      <c r="MAT49" s="88"/>
      <c r="MAU49" s="88"/>
      <c r="MAV49" s="88"/>
      <c r="MAW49" s="88"/>
      <c r="MAX49" s="88"/>
      <c r="MAY49" s="88"/>
      <c r="MAZ49" s="88"/>
      <c r="MBA49" s="88"/>
      <c r="MBB49" s="88"/>
      <c r="MBH49" s="88"/>
      <c r="MBI49" s="88"/>
      <c r="MBJ49" s="88"/>
      <c r="MBK49" s="88"/>
      <c r="MBL49" s="88"/>
      <c r="MBM49" s="88"/>
      <c r="MBN49" s="88"/>
      <c r="MBO49" s="88"/>
      <c r="MBP49" s="88"/>
      <c r="MBQ49" s="88"/>
      <c r="MBW49" s="88"/>
      <c r="MBX49" s="88"/>
      <c r="MBY49" s="88"/>
      <c r="MBZ49" s="88"/>
      <c r="MCA49" s="88"/>
      <c r="MCB49" s="88"/>
      <c r="MCC49" s="88"/>
      <c r="MCD49" s="88"/>
      <c r="MCE49" s="88"/>
      <c r="MCF49" s="88"/>
      <c r="MCL49" s="88"/>
      <c r="MCM49" s="88"/>
      <c r="MCN49" s="88"/>
      <c r="MCO49" s="88"/>
      <c r="MCP49" s="88"/>
      <c r="MCQ49" s="88"/>
      <c r="MCR49" s="88"/>
      <c r="MCS49" s="88"/>
      <c r="MCT49" s="88"/>
      <c r="MCU49" s="88"/>
      <c r="MDA49" s="88"/>
      <c r="MDB49" s="88"/>
      <c r="MDC49" s="88"/>
      <c r="MDD49" s="88"/>
      <c r="MDE49" s="88"/>
      <c r="MDF49" s="88"/>
      <c r="MDG49" s="88"/>
      <c r="MDH49" s="88"/>
      <c r="MDI49" s="88"/>
      <c r="MDJ49" s="88"/>
      <c r="MDP49" s="88"/>
      <c r="MDQ49" s="88"/>
      <c r="MDR49" s="88"/>
      <c r="MDS49" s="88"/>
      <c r="MDT49" s="88"/>
      <c r="MDU49" s="88"/>
      <c r="MDV49" s="88"/>
      <c r="MDW49" s="88"/>
      <c r="MDX49" s="88"/>
      <c r="MDY49" s="88"/>
      <c r="MEE49" s="88"/>
      <c r="MEF49" s="88"/>
      <c r="MEG49" s="88"/>
      <c r="MEH49" s="88"/>
      <c r="MEI49" s="88"/>
      <c r="MEJ49" s="88"/>
      <c r="MEK49" s="88"/>
      <c r="MEL49" s="88"/>
      <c r="MEM49" s="88"/>
      <c r="MEN49" s="88"/>
      <c r="MET49" s="88"/>
      <c r="MEU49" s="88"/>
      <c r="MEV49" s="88"/>
      <c r="MEW49" s="88"/>
      <c r="MEX49" s="88"/>
      <c r="MEY49" s="88"/>
      <c r="MEZ49" s="88"/>
      <c r="MFA49" s="88"/>
      <c r="MFB49" s="88"/>
      <c r="MFC49" s="88"/>
      <c r="MFI49" s="88"/>
      <c r="MFJ49" s="88"/>
      <c r="MFK49" s="88"/>
      <c r="MFL49" s="88"/>
      <c r="MFM49" s="88"/>
      <c r="MFN49" s="88"/>
      <c r="MFO49" s="88"/>
      <c r="MFP49" s="88"/>
      <c r="MFQ49" s="88"/>
      <c r="MFR49" s="88"/>
      <c r="MFX49" s="88"/>
      <c r="MFY49" s="88"/>
      <c r="MFZ49" s="88"/>
      <c r="MGA49" s="88"/>
      <c r="MGB49" s="88"/>
      <c r="MGC49" s="88"/>
      <c r="MGD49" s="88"/>
      <c r="MGE49" s="88"/>
      <c r="MGF49" s="88"/>
      <c r="MGG49" s="88"/>
      <c r="MGM49" s="88"/>
      <c r="MGN49" s="88"/>
      <c r="MGO49" s="88"/>
      <c r="MGP49" s="88"/>
      <c r="MGQ49" s="88"/>
      <c r="MGR49" s="88"/>
      <c r="MGS49" s="88"/>
      <c r="MGT49" s="88"/>
      <c r="MGU49" s="88"/>
      <c r="MGV49" s="88"/>
      <c r="MHB49" s="88"/>
      <c r="MHC49" s="88"/>
      <c r="MHD49" s="88"/>
      <c r="MHE49" s="88"/>
      <c r="MHF49" s="88"/>
      <c r="MHG49" s="88"/>
      <c r="MHH49" s="88"/>
      <c r="MHI49" s="88"/>
      <c r="MHJ49" s="88"/>
      <c r="MHK49" s="88"/>
      <c r="MHQ49" s="88"/>
      <c r="MHR49" s="88"/>
      <c r="MHS49" s="88"/>
      <c r="MHT49" s="88"/>
      <c r="MHU49" s="88"/>
      <c r="MHV49" s="88"/>
      <c r="MHW49" s="88"/>
      <c r="MHX49" s="88"/>
      <c r="MHY49" s="88"/>
      <c r="MHZ49" s="88"/>
      <c r="MIF49" s="88"/>
      <c r="MIG49" s="88"/>
      <c r="MIH49" s="88"/>
      <c r="MII49" s="88"/>
      <c r="MIJ49" s="88"/>
      <c r="MIK49" s="88"/>
      <c r="MIL49" s="88"/>
      <c r="MIM49" s="88"/>
      <c r="MIN49" s="88"/>
      <c r="MIO49" s="88"/>
      <c r="MIU49" s="88"/>
      <c r="MIV49" s="88"/>
      <c r="MIW49" s="88"/>
      <c r="MIX49" s="88"/>
      <c r="MIY49" s="88"/>
      <c r="MIZ49" s="88"/>
      <c r="MJA49" s="88"/>
      <c r="MJB49" s="88"/>
      <c r="MJC49" s="88"/>
      <c r="MJD49" s="88"/>
      <c r="MJJ49" s="88"/>
      <c r="MJK49" s="88"/>
      <c r="MJL49" s="88"/>
      <c r="MJM49" s="88"/>
      <c r="MJN49" s="88"/>
      <c r="MJO49" s="88"/>
      <c r="MJP49" s="88"/>
      <c r="MJQ49" s="88"/>
      <c r="MJR49" s="88"/>
      <c r="MJS49" s="88"/>
      <c r="MJY49" s="88"/>
      <c r="MJZ49" s="88"/>
      <c r="MKA49" s="88"/>
      <c r="MKB49" s="88"/>
      <c r="MKC49" s="88"/>
      <c r="MKD49" s="88"/>
      <c r="MKE49" s="88"/>
      <c r="MKF49" s="88"/>
      <c r="MKG49" s="88"/>
      <c r="MKH49" s="88"/>
      <c r="MKN49" s="88"/>
      <c r="MKO49" s="88"/>
      <c r="MKP49" s="88"/>
      <c r="MKQ49" s="88"/>
      <c r="MKR49" s="88"/>
      <c r="MKS49" s="88"/>
      <c r="MKT49" s="88"/>
      <c r="MKU49" s="88"/>
      <c r="MKV49" s="88"/>
      <c r="MKW49" s="88"/>
      <c r="MLC49" s="88"/>
      <c r="MLD49" s="88"/>
      <c r="MLE49" s="88"/>
      <c r="MLF49" s="88"/>
      <c r="MLG49" s="88"/>
      <c r="MLH49" s="88"/>
      <c r="MLI49" s="88"/>
      <c r="MLJ49" s="88"/>
      <c r="MLK49" s="88"/>
      <c r="MLL49" s="88"/>
      <c r="MLR49" s="88"/>
      <c r="MLS49" s="88"/>
      <c r="MLT49" s="88"/>
      <c r="MLU49" s="88"/>
      <c r="MLV49" s="88"/>
      <c r="MLW49" s="88"/>
      <c r="MLX49" s="88"/>
      <c r="MLY49" s="88"/>
      <c r="MLZ49" s="88"/>
      <c r="MMA49" s="88"/>
      <c r="MMG49" s="88"/>
      <c r="MMH49" s="88"/>
      <c r="MMI49" s="88"/>
      <c r="MMJ49" s="88"/>
      <c r="MMK49" s="88"/>
      <c r="MML49" s="88"/>
      <c r="MMM49" s="88"/>
      <c r="MMN49" s="88"/>
      <c r="MMO49" s="88"/>
      <c r="MMP49" s="88"/>
      <c r="MMV49" s="88"/>
      <c r="MMW49" s="88"/>
      <c r="MMX49" s="88"/>
      <c r="MMY49" s="88"/>
      <c r="MMZ49" s="88"/>
      <c r="MNA49" s="88"/>
      <c r="MNB49" s="88"/>
      <c r="MNC49" s="88"/>
      <c r="MND49" s="88"/>
      <c r="MNE49" s="88"/>
      <c r="MNK49" s="88"/>
      <c r="MNL49" s="88"/>
      <c r="MNM49" s="88"/>
      <c r="MNN49" s="88"/>
      <c r="MNO49" s="88"/>
      <c r="MNP49" s="88"/>
      <c r="MNQ49" s="88"/>
      <c r="MNR49" s="88"/>
      <c r="MNS49" s="88"/>
      <c r="MNT49" s="88"/>
      <c r="MNZ49" s="88"/>
      <c r="MOA49" s="88"/>
      <c r="MOB49" s="88"/>
      <c r="MOC49" s="88"/>
      <c r="MOD49" s="88"/>
      <c r="MOE49" s="88"/>
      <c r="MOF49" s="88"/>
      <c r="MOG49" s="88"/>
      <c r="MOH49" s="88"/>
      <c r="MOI49" s="88"/>
      <c r="MOO49" s="88"/>
      <c r="MOP49" s="88"/>
      <c r="MOQ49" s="88"/>
      <c r="MOR49" s="88"/>
      <c r="MOS49" s="88"/>
      <c r="MOT49" s="88"/>
      <c r="MOU49" s="88"/>
      <c r="MOV49" s="88"/>
      <c r="MOW49" s="88"/>
      <c r="MOX49" s="88"/>
      <c r="MPD49" s="88"/>
      <c r="MPE49" s="88"/>
      <c r="MPF49" s="88"/>
      <c r="MPG49" s="88"/>
      <c r="MPH49" s="88"/>
      <c r="MPI49" s="88"/>
      <c r="MPJ49" s="88"/>
      <c r="MPK49" s="88"/>
      <c r="MPL49" s="88"/>
      <c r="MPM49" s="88"/>
      <c r="MPS49" s="88"/>
      <c r="MPT49" s="88"/>
      <c r="MPU49" s="88"/>
      <c r="MPV49" s="88"/>
      <c r="MPW49" s="88"/>
      <c r="MPX49" s="88"/>
      <c r="MPY49" s="88"/>
      <c r="MPZ49" s="88"/>
      <c r="MQA49" s="88"/>
      <c r="MQB49" s="88"/>
      <c r="MQH49" s="88"/>
      <c r="MQI49" s="88"/>
      <c r="MQJ49" s="88"/>
      <c r="MQK49" s="88"/>
      <c r="MQL49" s="88"/>
      <c r="MQM49" s="88"/>
      <c r="MQN49" s="88"/>
      <c r="MQO49" s="88"/>
      <c r="MQP49" s="88"/>
      <c r="MQQ49" s="88"/>
      <c r="MQW49" s="88"/>
      <c r="MQX49" s="88"/>
      <c r="MQY49" s="88"/>
      <c r="MQZ49" s="88"/>
      <c r="MRA49" s="88"/>
      <c r="MRB49" s="88"/>
      <c r="MRC49" s="88"/>
      <c r="MRD49" s="88"/>
      <c r="MRE49" s="88"/>
      <c r="MRF49" s="88"/>
      <c r="MRL49" s="88"/>
      <c r="MRM49" s="88"/>
      <c r="MRN49" s="88"/>
      <c r="MRO49" s="88"/>
      <c r="MRP49" s="88"/>
      <c r="MRQ49" s="88"/>
      <c r="MRR49" s="88"/>
      <c r="MRS49" s="88"/>
      <c r="MRT49" s="88"/>
      <c r="MRU49" s="88"/>
      <c r="MSA49" s="88"/>
      <c r="MSB49" s="88"/>
      <c r="MSC49" s="88"/>
      <c r="MSD49" s="88"/>
      <c r="MSE49" s="88"/>
      <c r="MSF49" s="88"/>
      <c r="MSG49" s="88"/>
      <c r="MSH49" s="88"/>
      <c r="MSI49" s="88"/>
      <c r="MSJ49" s="88"/>
      <c r="MSP49" s="88"/>
      <c r="MSQ49" s="88"/>
      <c r="MSR49" s="88"/>
      <c r="MSS49" s="88"/>
      <c r="MST49" s="88"/>
      <c r="MSU49" s="88"/>
      <c r="MSV49" s="88"/>
      <c r="MSW49" s="88"/>
      <c r="MSX49" s="88"/>
      <c r="MSY49" s="88"/>
      <c r="MTE49" s="88"/>
      <c r="MTF49" s="88"/>
      <c r="MTG49" s="88"/>
      <c r="MTH49" s="88"/>
      <c r="MTI49" s="88"/>
      <c r="MTJ49" s="88"/>
      <c r="MTK49" s="88"/>
      <c r="MTL49" s="88"/>
      <c r="MTM49" s="88"/>
      <c r="MTN49" s="88"/>
      <c r="MTT49" s="88"/>
      <c r="MTU49" s="88"/>
      <c r="MTV49" s="88"/>
      <c r="MTW49" s="88"/>
      <c r="MTX49" s="88"/>
      <c r="MTY49" s="88"/>
      <c r="MTZ49" s="88"/>
      <c r="MUA49" s="88"/>
      <c r="MUB49" s="88"/>
      <c r="MUC49" s="88"/>
      <c r="MUI49" s="88"/>
      <c r="MUJ49" s="88"/>
      <c r="MUK49" s="88"/>
      <c r="MUL49" s="88"/>
      <c r="MUM49" s="88"/>
      <c r="MUN49" s="88"/>
      <c r="MUO49" s="88"/>
      <c r="MUP49" s="88"/>
      <c r="MUQ49" s="88"/>
      <c r="MUR49" s="88"/>
      <c r="MUX49" s="88"/>
      <c r="MUY49" s="88"/>
      <c r="MUZ49" s="88"/>
      <c r="MVA49" s="88"/>
      <c r="MVB49" s="88"/>
      <c r="MVC49" s="88"/>
      <c r="MVD49" s="88"/>
      <c r="MVE49" s="88"/>
      <c r="MVF49" s="88"/>
      <c r="MVG49" s="88"/>
      <c r="MVM49" s="88"/>
      <c r="MVN49" s="88"/>
      <c r="MVO49" s="88"/>
      <c r="MVP49" s="88"/>
      <c r="MVQ49" s="88"/>
      <c r="MVR49" s="88"/>
      <c r="MVS49" s="88"/>
      <c r="MVT49" s="88"/>
      <c r="MVU49" s="88"/>
      <c r="MVV49" s="88"/>
      <c r="MWB49" s="88"/>
      <c r="MWC49" s="88"/>
      <c r="MWD49" s="88"/>
      <c r="MWE49" s="88"/>
      <c r="MWF49" s="88"/>
      <c r="MWG49" s="88"/>
      <c r="MWH49" s="88"/>
      <c r="MWI49" s="88"/>
      <c r="MWJ49" s="88"/>
      <c r="MWK49" s="88"/>
      <c r="MWQ49" s="88"/>
      <c r="MWR49" s="88"/>
      <c r="MWS49" s="88"/>
      <c r="MWT49" s="88"/>
      <c r="MWU49" s="88"/>
      <c r="MWV49" s="88"/>
      <c r="MWW49" s="88"/>
      <c r="MWX49" s="88"/>
      <c r="MWY49" s="88"/>
      <c r="MWZ49" s="88"/>
      <c r="MXF49" s="88"/>
      <c r="MXG49" s="88"/>
      <c r="MXH49" s="88"/>
      <c r="MXI49" s="88"/>
      <c r="MXJ49" s="88"/>
      <c r="MXK49" s="88"/>
      <c r="MXL49" s="88"/>
      <c r="MXM49" s="88"/>
      <c r="MXN49" s="88"/>
      <c r="MXO49" s="88"/>
      <c r="MXU49" s="88"/>
      <c r="MXV49" s="88"/>
      <c r="MXW49" s="88"/>
      <c r="MXX49" s="88"/>
      <c r="MXY49" s="88"/>
      <c r="MXZ49" s="88"/>
      <c r="MYA49" s="88"/>
      <c r="MYB49" s="88"/>
      <c r="MYC49" s="88"/>
      <c r="MYD49" s="88"/>
      <c r="MYJ49" s="88"/>
      <c r="MYK49" s="88"/>
      <c r="MYL49" s="88"/>
      <c r="MYM49" s="88"/>
      <c r="MYN49" s="88"/>
      <c r="MYO49" s="88"/>
      <c r="MYP49" s="88"/>
      <c r="MYQ49" s="88"/>
      <c r="MYR49" s="88"/>
      <c r="MYS49" s="88"/>
      <c r="MYY49" s="88"/>
      <c r="MYZ49" s="88"/>
      <c r="MZA49" s="88"/>
      <c r="MZB49" s="88"/>
      <c r="MZC49" s="88"/>
      <c r="MZD49" s="88"/>
      <c r="MZE49" s="88"/>
      <c r="MZF49" s="88"/>
      <c r="MZG49" s="88"/>
      <c r="MZH49" s="88"/>
      <c r="MZN49" s="88"/>
      <c r="MZO49" s="88"/>
      <c r="MZP49" s="88"/>
      <c r="MZQ49" s="88"/>
      <c r="MZR49" s="88"/>
      <c r="MZS49" s="88"/>
      <c r="MZT49" s="88"/>
      <c r="MZU49" s="88"/>
      <c r="MZV49" s="88"/>
      <c r="MZW49" s="88"/>
      <c r="NAC49" s="88"/>
      <c r="NAD49" s="88"/>
      <c r="NAE49" s="88"/>
      <c r="NAF49" s="88"/>
      <c r="NAG49" s="88"/>
      <c r="NAH49" s="88"/>
      <c r="NAI49" s="88"/>
      <c r="NAJ49" s="88"/>
      <c r="NAK49" s="88"/>
      <c r="NAL49" s="88"/>
      <c r="NAR49" s="88"/>
      <c r="NAS49" s="88"/>
      <c r="NAT49" s="88"/>
      <c r="NAU49" s="88"/>
      <c r="NAV49" s="88"/>
      <c r="NAW49" s="88"/>
      <c r="NAX49" s="88"/>
      <c r="NAY49" s="88"/>
      <c r="NAZ49" s="88"/>
      <c r="NBA49" s="88"/>
      <c r="NBG49" s="88"/>
      <c r="NBH49" s="88"/>
      <c r="NBI49" s="88"/>
      <c r="NBJ49" s="88"/>
      <c r="NBK49" s="88"/>
      <c r="NBL49" s="88"/>
      <c r="NBM49" s="88"/>
      <c r="NBN49" s="88"/>
      <c r="NBO49" s="88"/>
      <c r="NBP49" s="88"/>
      <c r="NBV49" s="88"/>
      <c r="NBW49" s="88"/>
      <c r="NBX49" s="88"/>
      <c r="NBY49" s="88"/>
      <c r="NBZ49" s="88"/>
      <c r="NCA49" s="88"/>
      <c r="NCB49" s="88"/>
      <c r="NCC49" s="88"/>
      <c r="NCD49" s="88"/>
      <c r="NCE49" s="88"/>
      <c r="NCK49" s="88"/>
      <c r="NCL49" s="88"/>
      <c r="NCM49" s="88"/>
      <c r="NCN49" s="88"/>
      <c r="NCO49" s="88"/>
      <c r="NCP49" s="88"/>
      <c r="NCQ49" s="88"/>
      <c r="NCR49" s="88"/>
      <c r="NCS49" s="88"/>
      <c r="NCT49" s="88"/>
      <c r="NCZ49" s="88"/>
      <c r="NDA49" s="88"/>
      <c r="NDB49" s="88"/>
      <c r="NDC49" s="88"/>
      <c r="NDD49" s="88"/>
      <c r="NDE49" s="88"/>
      <c r="NDF49" s="88"/>
      <c r="NDG49" s="88"/>
      <c r="NDH49" s="88"/>
      <c r="NDI49" s="88"/>
      <c r="NDO49" s="88"/>
      <c r="NDP49" s="88"/>
      <c r="NDQ49" s="88"/>
      <c r="NDR49" s="88"/>
      <c r="NDS49" s="88"/>
      <c r="NDT49" s="88"/>
      <c r="NDU49" s="88"/>
      <c r="NDV49" s="88"/>
      <c r="NDW49" s="88"/>
      <c r="NDX49" s="88"/>
      <c r="NED49" s="88"/>
      <c r="NEE49" s="88"/>
      <c r="NEF49" s="88"/>
      <c r="NEG49" s="88"/>
      <c r="NEH49" s="88"/>
      <c r="NEI49" s="88"/>
      <c r="NEJ49" s="88"/>
      <c r="NEK49" s="88"/>
      <c r="NEL49" s="88"/>
      <c r="NEM49" s="88"/>
      <c r="NES49" s="88"/>
      <c r="NET49" s="88"/>
      <c r="NEU49" s="88"/>
      <c r="NEV49" s="88"/>
      <c r="NEW49" s="88"/>
      <c r="NEX49" s="88"/>
      <c r="NEY49" s="88"/>
      <c r="NEZ49" s="88"/>
      <c r="NFA49" s="88"/>
      <c r="NFB49" s="88"/>
      <c r="NFH49" s="88"/>
      <c r="NFI49" s="88"/>
      <c r="NFJ49" s="88"/>
      <c r="NFK49" s="88"/>
      <c r="NFL49" s="88"/>
      <c r="NFM49" s="88"/>
      <c r="NFN49" s="88"/>
      <c r="NFO49" s="88"/>
      <c r="NFP49" s="88"/>
      <c r="NFQ49" s="88"/>
      <c r="NFW49" s="88"/>
      <c r="NFX49" s="88"/>
      <c r="NFY49" s="88"/>
      <c r="NFZ49" s="88"/>
      <c r="NGA49" s="88"/>
      <c r="NGB49" s="88"/>
      <c r="NGC49" s="88"/>
      <c r="NGD49" s="88"/>
      <c r="NGE49" s="88"/>
      <c r="NGF49" s="88"/>
      <c r="NGL49" s="88"/>
      <c r="NGM49" s="88"/>
      <c r="NGN49" s="88"/>
      <c r="NGO49" s="88"/>
      <c r="NGP49" s="88"/>
      <c r="NGQ49" s="88"/>
      <c r="NGR49" s="88"/>
      <c r="NGS49" s="88"/>
      <c r="NGT49" s="88"/>
      <c r="NGU49" s="88"/>
      <c r="NHA49" s="88"/>
      <c r="NHB49" s="88"/>
      <c r="NHC49" s="88"/>
      <c r="NHD49" s="88"/>
      <c r="NHE49" s="88"/>
      <c r="NHF49" s="88"/>
      <c r="NHG49" s="88"/>
      <c r="NHH49" s="88"/>
      <c r="NHI49" s="88"/>
      <c r="NHJ49" s="88"/>
      <c r="NHP49" s="88"/>
      <c r="NHQ49" s="88"/>
      <c r="NHR49" s="88"/>
      <c r="NHS49" s="88"/>
      <c r="NHT49" s="88"/>
      <c r="NHU49" s="88"/>
      <c r="NHV49" s="88"/>
      <c r="NHW49" s="88"/>
      <c r="NHX49" s="88"/>
      <c r="NHY49" s="88"/>
      <c r="NIE49" s="88"/>
      <c r="NIF49" s="88"/>
      <c r="NIG49" s="88"/>
      <c r="NIH49" s="88"/>
      <c r="NII49" s="88"/>
      <c r="NIJ49" s="88"/>
      <c r="NIK49" s="88"/>
      <c r="NIL49" s="88"/>
      <c r="NIM49" s="88"/>
      <c r="NIN49" s="88"/>
      <c r="NIT49" s="88"/>
      <c r="NIU49" s="88"/>
      <c r="NIV49" s="88"/>
      <c r="NIW49" s="88"/>
      <c r="NIX49" s="88"/>
      <c r="NIY49" s="88"/>
      <c r="NIZ49" s="88"/>
      <c r="NJA49" s="88"/>
      <c r="NJB49" s="88"/>
      <c r="NJC49" s="88"/>
      <c r="NJI49" s="88"/>
      <c r="NJJ49" s="88"/>
      <c r="NJK49" s="88"/>
      <c r="NJL49" s="88"/>
      <c r="NJM49" s="88"/>
      <c r="NJN49" s="88"/>
      <c r="NJO49" s="88"/>
      <c r="NJP49" s="88"/>
      <c r="NJQ49" s="88"/>
      <c r="NJR49" s="88"/>
      <c r="NJX49" s="88"/>
      <c r="NJY49" s="88"/>
      <c r="NJZ49" s="88"/>
      <c r="NKA49" s="88"/>
      <c r="NKB49" s="88"/>
      <c r="NKC49" s="88"/>
      <c r="NKD49" s="88"/>
      <c r="NKE49" s="88"/>
      <c r="NKF49" s="88"/>
      <c r="NKG49" s="88"/>
      <c r="NKM49" s="88"/>
      <c r="NKN49" s="88"/>
      <c r="NKO49" s="88"/>
      <c r="NKP49" s="88"/>
      <c r="NKQ49" s="88"/>
      <c r="NKR49" s="88"/>
      <c r="NKS49" s="88"/>
      <c r="NKT49" s="88"/>
      <c r="NKU49" s="88"/>
      <c r="NKV49" s="88"/>
      <c r="NLB49" s="88"/>
      <c r="NLC49" s="88"/>
      <c r="NLD49" s="88"/>
      <c r="NLE49" s="88"/>
      <c r="NLF49" s="88"/>
      <c r="NLG49" s="88"/>
      <c r="NLH49" s="88"/>
      <c r="NLI49" s="88"/>
      <c r="NLJ49" s="88"/>
      <c r="NLK49" s="88"/>
      <c r="NLQ49" s="88"/>
      <c r="NLR49" s="88"/>
      <c r="NLS49" s="88"/>
      <c r="NLT49" s="88"/>
      <c r="NLU49" s="88"/>
      <c r="NLV49" s="88"/>
      <c r="NLW49" s="88"/>
      <c r="NLX49" s="88"/>
      <c r="NLY49" s="88"/>
      <c r="NLZ49" s="88"/>
      <c r="NMF49" s="88"/>
      <c r="NMG49" s="88"/>
      <c r="NMH49" s="88"/>
      <c r="NMI49" s="88"/>
      <c r="NMJ49" s="88"/>
      <c r="NMK49" s="88"/>
      <c r="NML49" s="88"/>
      <c r="NMM49" s="88"/>
      <c r="NMN49" s="88"/>
      <c r="NMO49" s="88"/>
      <c r="NMU49" s="88"/>
      <c r="NMV49" s="88"/>
      <c r="NMW49" s="88"/>
      <c r="NMX49" s="88"/>
      <c r="NMY49" s="88"/>
      <c r="NMZ49" s="88"/>
      <c r="NNA49" s="88"/>
      <c r="NNB49" s="88"/>
      <c r="NNC49" s="88"/>
      <c r="NND49" s="88"/>
      <c r="NNJ49" s="88"/>
      <c r="NNK49" s="88"/>
      <c r="NNL49" s="88"/>
      <c r="NNM49" s="88"/>
      <c r="NNN49" s="88"/>
      <c r="NNO49" s="88"/>
      <c r="NNP49" s="88"/>
      <c r="NNQ49" s="88"/>
      <c r="NNR49" s="88"/>
      <c r="NNS49" s="88"/>
      <c r="NNY49" s="88"/>
      <c r="NNZ49" s="88"/>
      <c r="NOA49" s="88"/>
      <c r="NOB49" s="88"/>
      <c r="NOC49" s="88"/>
      <c r="NOD49" s="88"/>
      <c r="NOE49" s="88"/>
      <c r="NOF49" s="88"/>
      <c r="NOG49" s="88"/>
      <c r="NOH49" s="88"/>
      <c r="NON49" s="88"/>
      <c r="NOO49" s="88"/>
      <c r="NOP49" s="88"/>
      <c r="NOQ49" s="88"/>
      <c r="NOR49" s="88"/>
      <c r="NOS49" s="88"/>
      <c r="NOT49" s="88"/>
      <c r="NOU49" s="88"/>
      <c r="NOV49" s="88"/>
      <c r="NOW49" s="88"/>
      <c r="NPC49" s="88"/>
      <c r="NPD49" s="88"/>
      <c r="NPE49" s="88"/>
      <c r="NPF49" s="88"/>
      <c r="NPG49" s="88"/>
      <c r="NPH49" s="88"/>
      <c r="NPI49" s="88"/>
      <c r="NPJ49" s="88"/>
      <c r="NPK49" s="88"/>
      <c r="NPL49" s="88"/>
      <c r="NPR49" s="88"/>
      <c r="NPS49" s="88"/>
      <c r="NPT49" s="88"/>
      <c r="NPU49" s="88"/>
      <c r="NPV49" s="88"/>
      <c r="NPW49" s="88"/>
      <c r="NPX49" s="88"/>
      <c r="NPY49" s="88"/>
      <c r="NPZ49" s="88"/>
      <c r="NQA49" s="88"/>
      <c r="NQG49" s="88"/>
      <c r="NQH49" s="88"/>
      <c r="NQI49" s="88"/>
      <c r="NQJ49" s="88"/>
      <c r="NQK49" s="88"/>
      <c r="NQL49" s="88"/>
      <c r="NQM49" s="88"/>
      <c r="NQN49" s="88"/>
      <c r="NQO49" s="88"/>
      <c r="NQP49" s="88"/>
      <c r="NQV49" s="88"/>
      <c r="NQW49" s="88"/>
      <c r="NQX49" s="88"/>
      <c r="NQY49" s="88"/>
      <c r="NQZ49" s="88"/>
      <c r="NRA49" s="88"/>
      <c r="NRB49" s="88"/>
      <c r="NRC49" s="88"/>
      <c r="NRD49" s="88"/>
      <c r="NRE49" s="88"/>
      <c r="NRK49" s="88"/>
      <c r="NRL49" s="88"/>
      <c r="NRM49" s="88"/>
      <c r="NRN49" s="88"/>
      <c r="NRO49" s="88"/>
      <c r="NRP49" s="88"/>
      <c r="NRQ49" s="88"/>
      <c r="NRR49" s="88"/>
      <c r="NRS49" s="88"/>
      <c r="NRT49" s="88"/>
      <c r="NRZ49" s="88"/>
      <c r="NSA49" s="88"/>
      <c r="NSB49" s="88"/>
      <c r="NSC49" s="88"/>
      <c r="NSD49" s="88"/>
      <c r="NSE49" s="88"/>
      <c r="NSF49" s="88"/>
      <c r="NSG49" s="88"/>
      <c r="NSH49" s="88"/>
      <c r="NSI49" s="88"/>
      <c r="NSO49" s="88"/>
      <c r="NSP49" s="88"/>
      <c r="NSQ49" s="88"/>
      <c r="NSR49" s="88"/>
      <c r="NSS49" s="88"/>
      <c r="NST49" s="88"/>
      <c r="NSU49" s="88"/>
      <c r="NSV49" s="88"/>
      <c r="NSW49" s="88"/>
      <c r="NSX49" s="88"/>
      <c r="NTD49" s="88"/>
      <c r="NTE49" s="88"/>
      <c r="NTF49" s="88"/>
      <c r="NTG49" s="88"/>
      <c r="NTH49" s="88"/>
      <c r="NTI49" s="88"/>
      <c r="NTJ49" s="88"/>
      <c r="NTK49" s="88"/>
      <c r="NTL49" s="88"/>
      <c r="NTM49" s="88"/>
      <c r="NTS49" s="88"/>
      <c r="NTT49" s="88"/>
      <c r="NTU49" s="88"/>
      <c r="NTV49" s="88"/>
      <c r="NTW49" s="88"/>
      <c r="NTX49" s="88"/>
      <c r="NTY49" s="88"/>
      <c r="NTZ49" s="88"/>
      <c r="NUA49" s="88"/>
      <c r="NUB49" s="88"/>
      <c r="NUH49" s="88"/>
      <c r="NUI49" s="88"/>
      <c r="NUJ49" s="88"/>
      <c r="NUK49" s="88"/>
      <c r="NUL49" s="88"/>
      <c r="NUM49" s="88"/>
      <c r="NUN49" s="88"/>
      <c r="NUO49" s="88"/>
      <c r="NUP49" s="88"/>
      <c r="NUQ49" s="88"/>
      <c r="NUW49" s="88"/>
      <c r="NUX49" s="88"/>
      <c r="NUY49" s="88"/>
      <c r="NUZ49" s="88"/>
      <c r="NVA49" s="88"/>
      <c r="NVB49" s="88"/>
      <c r="NVC49" s="88"/>
      <c r="NVD49" s="88"/>
      <c r="NVE49" s="88"/>
      <c r="NVF49" s="88"/>
      <c r="NVL49" s="88"/>
      <c r="NVM49" s="88"/>
      <c r="NVN49" s="88"/>
      <c r="NVO49" s="88"/>
      <c r="NVP49" s="88"/>
      <c r="NVQ49" s="88"/>
      <c r="NVR49" s="88"/>
      <c r="NVS49" s="88"/>
      <c r="NVT49" s="88"/>
      <c r="NVU49" s="88"/>
      <c r="NWA49" s="88"/>
      <c r="NWB49" s="88"/>
      <c r="NWC49" s="88"/>
      <c r="NWD49" s="88"/>
      <c r="NWE49" s="88"/>
      <c r="NWF49" s="88"/>
      <c r="NWG49" s="88"/>
      <c r="NWH49" s="88"/>
      <c r="NWI49" s="88"/>
      <c r="NWJ49" s="88"/>
      <c r="NWP49" s="88"/>
      <c r="NWQ49" s="88"/>
      <c r="NWR49" s="88"/>
      <c r="NWS49" s="88"/>
      <c r="NWT49" s="88"/>
      <c r="NWU49" s="88"/>
      <c r="NWV49" s="88"/>
      <c r="NWW49" s="88"/>
      <c r="NWX49" s="88"/>
      <c r="NWY49" s="88"/>
      <c r="NXE49" s="88"/>
      <c r="NXF49" s="88"/>
      <c r="NXG49" s="88"/>
      <c r="NXH49" s="88"/>
      <c r="NXI49" s="88"/>
      <c r="NXJ49" s="88"/>
      <c r="NXK49" s="88"/>
      <c r="NXL49" s="88"/>
      <c r="NXM49" s="88"/>
      <c r="NXN49" s="88"/>
      <c r="NXT49" s="88"/>
      <c r="NXU49" s="88"/>
      <c r="NXV49" s="88"/>
      <c r="NXW49" s="88"/>
      <c r="NXX49" s="88"/>
      <c r="NXY49" s="88"/>
      <c r="NXZ49" s="88"/>
      <c r="NYA49" s="88"/>
      <c r="NYB49" s="88"/>
      <c r="NYC49" s="88"/>
      <c r="NYI49" s="88"/>
      <c r="NYJ49" s="88"/>
      <c r="NYK49" s="88"/>
      <c r="NYL49" s="88"/>
      <c r="NYM49" s="88"/>
      <c r="NYN49" s="88"/>
      <c r="NYO49" s="88"/>
      <c r="NYP49" s="88"/>
      <c r="NYQ49" s="88"/>
      <c r="NYR49" s="88"/>
      <c r="NYX49" s="88"/>
      <c r="NYY49" s="88"/>
      <c r="NYZ49" s="88"/>
      <c r="NZA49" s="88"/>
      <c r="NZB49" s="88"/>
      <c r="NZC49" s="88"/>
      <c r="NZD49" s="88"/>
      <c r="NZE49" s="88"/>
      <c r="NZF49" s="88"/>
      <c r="NZG49" s="88"/>
      <c r="NZM49" s="88"/>
      <c r="NZN49" s="88"/>
      <c r="NZO49" s="88"/>
      <c r="NZP49" s="88"/>
      <c r="NZQ49" s="88"/>
      <c r="NZR49" s="88"/>
      <c r="NZS49" s="88"/>
      <c r="NZT49" s="88"/>
      <c r="NZU49" s="88"/>
      <c r="NZV49" s="88"/>
      <c r="OAB49" s="88"/>
      <c r="OAC49" s="88"/>
      <c r="OAD49" s="88"/>
      <c r="OAE49" s="88"/>
      <c r="OAF49" s="88"/>
      <c r="OAG49" s="88"/>
      <c r="OAH49" s="88"/>
      <c r="OAI49" s="88"/>
      <c r="OAJ49" s="88"/>
      <c r="OAK49" s="88"/>
      <c r="OAQ49" s="88"/>
      <c r="OAR49" s="88"/>
      <c r="OAS49" s="88"/>
      <c r="OAT49" s="88"/>
      <c r="OAU49" s="88"/>
      <c r="OAV49" s="88"/>
      <c r="OAW49" s="88"/>
      <c r="OAX49" s="88"/>
      <c r="OAY49" s="88"/>
      <c r="OAZ49" s="88"/>
      <c r="OBF49" s="88"/>
      <c r="OBG49" s="88"/>
      <c r="OBH49" s="88"/>
      <c r="OBI49" s="88"/>
      <c r="OBJ49" s="88"/>
      <c r="OBK49" s="88"/>
      <c r="OBL49" s="88"/>
      <c r="OBM49" s="88"/>
      <c r="OBN49" s="88"/>
      <c r="OBO49" s="88"/>
      <c r="OBU49" s="88"/>
      <c r="OBV49" s="88"/>
      <c r="OBW49" s="88"/>
      <c r="OBX49" s="88"/>
      <c r="OBY49" s="88"/>
      <c r="OBZ49" s="88"/>
      <c r="OCA49" s="88"/>
      <c r="OCB49" s="88"/>
      <c r="OCC49" s="88"/>
      <c r="OCD49" s="88"/>
      <c r="OCJ49" s="88"/>
      <c r="OCK49" s="88"/>
      <c r="OCL49" s="88"/>
      <c r="OCM49" s="88"/>
      <c r="OCN49" s="88"/>
      <c r="OCO49" s="88"/>
      <c r="OCP49" s="88"/>
      <c r="OCQ49" s="88"/>
      <c r="OCR49" s="88"/>
      <c r="OCS49" s="88"/>
      <c r="OCY49" s="88"/>
      <c r="OCZ49" s="88"/>
      <c r="ODA49" s="88"/>
      <c r="ODB49" s="88"/>
      <c r="ODC49" s="88"/>
      <c r="ODD49" s="88"/>
      <c r="ODE49" s="88"/>
      <c r="ODF49" s="88"/>
      <c r="ODG49" s="88"/>
      <c r="ODH49" s="88"/>
      <c r="ODN49" s="88"/>
      <c r="ODO49" s="88"/>
      <c r="ODP49" s="88"/>
      <c r="ODQ49" s="88"/>
      <c r="ODR49" s="88"/>
      <c r="ODS49" s="88"/>
      <c r="ODT49" s="88"/>
      <c r="ODU49" s="88"/>
      <c r="ODV49" s="88"/>
      <c r="ODW49" s="88"/>
      <c r="OEC49" s="88"/>
      <c r="OED49" s="88"/>
      <c r="OEE49" s="88"/>
      <c r="OEF49" s="88"/>
      <c r="OEG49" s="88"/>
      <c r="OEH49" s="88"/>
      <c r="OEI49" s="88"/>
      <c r="OEJ49" s="88"/>
      <c r="OEK49" s="88"/>
      <c r="OEL49" s="88"/>
      <c r="OER49" s="88"/>
      <c r="OES49" s="88"/>
      <c r="OET49" s="88"/>
      <c r="OEU49" s="88"/>
      <c r="OEV49" s="88"/>
      <c r="OEW49" s="88"/>
      <c r="OEX49" s="88"/>
      <c r="OEY49" s="88"/>
      <c r="OEZ49" s="88"/>
      <c r="OFA49" s="88"/>
      <c r="OFG49" s="88"/>
      <c r="OFH49" s="88"/>
      <c r="OFI49" s="88"/>
      <c r="OFJ49" s="88"/>
      <c r="OFK49" s="88"/>
      <c r="OFL49" s="88"/>
      <c r="OFM49" s="88"/>
      <c r="OFN49" s="88"/>
      <c r="OFO49" s="88"/>
      <c r="OFP49" s="88"/>
      <c r="OFV49" s="88"/>
      <c r="OFW49" s="88"/>
      <c r="OFX49" s="88"/>
      <c r="OFY49" s="88"/>
      <c r="OFZ49" s="88"/>
      <c r="OGA49" s="88"/>
      <c r="OGB49" s="88"/>
      <c r="OGC49" s="88"/>
      <c r="OGD49" s="88"/>
      <c r="OGE49" s="88"/>
      <c r="OGK49" s="88"/>
      <c r="OGL49" s="88"/>
      <c r="OGM49" s="88"/>
      <c r="OGN49" s="88"/>
      <c r="OGO49" s="88"/>
      <c r="OGP49" s="88"/>
      <c r="OGQ49" s="88"/>
      <c r="OGR49" s="88"/>
      <c r="OGS49" s="88"/>
      <c r="OGT49" s="88"/>
      <c r="OGZ49" s="88"/>
      <c r="OHA49" s="88"/>
      <c r="OHB49" s="88"/>
      <c r="OHC49" s="88"/>
      <c r="OHD49" s="88"/>
      <c r="OHE49" s="88"/>
      <c r="OHF49" s="88"/>
      <c r="OHG49" s="88"/>
      <c r="OHH49" s="88"/>
      <c r="OHI49" s="88"/>
      <c r="OHO49" s="88"/>
      <c r="OHP49" s="88"/>
      <c r="OHQ49" s="88"/>
      <c r="OHR49" s="88"/>
      <c r="OHS49" s="88"/>
      <c r="OHT49" s="88"/>
      <c r="OHU49" s="88"/>
      <c r="OHV49" s="88"/>
      <c r="OHW49" s="88"/>
      <c r="OHX49" s="88"/>
      <c r="OID49" s="88"/>
      <c r="OIE49" s="88"/>
      <c r="OIF49" s="88"/>
      <c r="OIG49" s="88"/>
      <c r="OIH49" s="88"/>
      <c r="OII49" s="88"/>
      <c r="OIJ49" s="88"/>
      <c r="OIK49" s="88"/>
      <c r="OIL49" s="88"/>
      <c r="OIM49" s="88"/>
      <c r="OIS49" s="88"/>
      <c r="OIT49" s="88"/>
      <c r="OIU49" s="88"/>
      <c r="OIV49" s="88"/>
      <c r="OIW49" s="88"/>
      <c r="OIX49" s="88"/>
      <c r="OIY49" s="88"/>
      <c r="OIZ49" s="88"/>
      <c r="OJA49" s="88"/>
      <c r="OJB49" s="88"/>
      <c r="OJH49" s="88"/>
      <c r="OJI49" s="88"/>
      <c r="OJJ49" s="88"/>
      <c r="OJK49" s="88"/>
      <c r="OJL49" s="88"/>
      <c r="OJM49" s="88"/>
      <c r="OJN49" s="88"/>
      <c r="OJO49" s="88"/>
      <c r="OJP49" s="88"/>
      <c r="OJQ49" s="88"/>
      <c r="OJW49" s="88"/>
      <c r="OJX49" s="88"/>
      <c r="OJY49" s="88"/>
      <c r="OJZ49" s="88"/>
      <c r="OKA49" s="88"/>
      <c r="OKB49" s="88"/>
      <c r="OKC49" s="88"/>
      <c r="OKD49" s="88"/>
      <c r="OKE49" s="88"/>
      <c r="OKF49" s="88"/>
      <c r="OKL49" s="88"/>
      <c r="OKM49" s="88"/>
      <c r="OKN49" s="88"/>
      <c r="OKO49" s="88"/>
      <c r="OKP49" s="88"/>
      <c r="OKQ49" s="88"/>
      <c r="OKR49" s="88"/>
      <c r="OKS49" s="88"/>
      <c r="OKT49" s="88"/>
      <c r="OKU49" s="88"/>
      <c r="OLA49" s="88"/>
      <c r="OLB49" s="88"/>
      <c r="OLC49" s="88"/>
      <c r="OLD49" s="88"/>
      <c r="OLE49" s="88"/>
      <c r="OLF49" s="88"/>
      <c r="OLG49" s="88"/>
      <c r="OLH49" s="88"/>
      <c r="OLI49" s="88"/>
      <c r="OLJ49" s="88"/>
      <c r="OLP49" s="88"/>
      <c r="OLQ49" s="88"/>
      <c r="OLR49" s="88"/>
      <c r="OLS49" s="88"/>
      <c r="OLT49" s="88"/>
      <c r="OLU49" s="88"/>
      <c r="OLV49" s="88"/>
      <c r="OLW49" s="88"/>
      <c r="OLX49" s="88"/>
      <c r="OLY49" s="88"/>
      <c r="OME49" s="88"/>
      <c r="OMF49" s="88"/>
      <c r="OMG49" s="88"/>
      <c r="OMH49" s="88"/>
      <c r="OMI49" s="88"/>
      <c r="OMJ49" s="88"/>
      <c r="OMK49" s="88"/>
      <c r="OML49" s="88"/>
      <c r="OMM49" s="88"/>
      <c r="OMN49" s="88"/>
      <c r="OMT49" s="88"/>
      <c r="OMU49" s="88"/>
      <c r="OMV49" s="88"/>
      <c r="OMW49" s="88"/>
      <c r="OMX49" s="88"/>
      <c r="OMY49" s="88"/>
      <c r="OMZ49" s="88"/>
      <c r="ONA49" s="88"/>
      <c r="ONB49" s="88"/>
      <c r="ONC49" s="88"/>
      <c r="ONI49" s="88"/>
      <c r="ONJ49" s="88"/>
      <c r="ONK49" s="88"/>
      <c r="ONL49" s="88"/>
      <c r="ONM49" s="88"/>
      <c r="ONN49" s="88"/>
      <c r="ONO49" s="88"/>
      <c r="ONP49" s="88"/>
      <c r="ONQ49" s="88"/>
      <c r="ONR49" s="88"/>
      <c r="ONX49" s="88"/>
      <c r="ONY49" s="88"/>
      <c r="ONZ49" s="88"/>
      <c r="OOA49" s="88"/>
      <c r="OOB49" s="88"/>
      <c r="OOC49" s="88"/>
      <c r="OOD49" s="88"/>
      <c r="OOE49" s="88"/>
      <c r="OOF49" s="88"/>
      <c r="OOG49" s="88"/>
      <c r="OOM49" s="88"/>
      <c r="OON49" s="88"/>
      <c r="OOO49" s="88"/>
      <c r="OOP49" s="88"/>
      <c r="OOQ49" s="88"/>
      <c r="OOR49" s="88"/>
      <c r="OOS49" s="88"/>
      <c r="OOT49" s="88"/>
      <c r="OOU49" s="88"/>
      <c r="OOV49" s="88"/>
      <c r="OPB49" s="88"/>
      <c r="OPC49" s="88"/>
      <c r="OPD49" s="88"/>
      <c r="OPE49" s="88"/>
      <c r="OPF49" s="88"/>
      <c r="OPG49" s="88"/>
      <c r="OPH49" s="88"/>
      <c r="OPI49" s="88"/>
      <c r="OPJ49" s="88"/>
      <c r="OPK49" s="88"/>
      <c r="OPQ49" s="88"/>
      <c r="OPR49" s="88"/>
      <c r="OPS49" s="88"/>
      <c r="OPT49" s="88"/>
      <c r="OPU49" s="88"/>
      <c r="OPV49" s="88"/>
      <c r="OPW49" s="88"/>
      <c r="OPX49" s="88"/>
      <c r="OPY49" s="88"/>
      <c r="OPZ49" s="88"/>
      <c r="OQF49" s="88"/>
      <c r="OQG49" s="88"/>
      <c r="OQH49" s="88"/>
      <c r="OQI49" s="88"/>
      <c r="OQJ49" s="88"/>
      <c r="OQK49" s="88"/>
      <c r="OQL49" s="88"/>
      <c r="OQM49" s="88"/>
      <c r="OQN49" s="88"/>
      <c r="OQO49" s="88"/>
      <c r="OQU49" s="88"/>
      <c r="OQV49" s="88"/>
      <c r="OQW49" s="88"/>
      <c r="OQX49" s="88"/>
      <c r="OQY49" s="88"/>
      <c r="OQZ49" s="88"/>
      <c r="ORA49" s="88"/>
      <c r="ORB49" s="88"/>
      <c r="ORC49" s="88"/>
      <c r="ORD49" s="88"/>
      <c r="ORJ49" s="88"/>
      <c r="ORK49" s="88"/>
      <c r="ORL49" s="88"/>
      <c r="ORM49" s="88"/>
      <c r="ORN49" s="88"/>
      <c r="ORO49" s="88"/>
      <c r="ORP49" s="88"/>
      <c r="ORQ49" s="88"/>
      <c r="ORR49" s="88"/>
      <c r="ORS49" s="88"/>
      <c r="ORY49" s="88"/>
      <c r="ORZ49" s="88"/>
      <c r="OSA49" s="88"/>
      <c r="OSB49" s="88"/>
      <c r="OSC49" s="88"/>
      <c r="OSD49" s="88"/>
      <c r="OSE49" s="88"/>
      <c r="OSF49" s="88"/>
      <c r="OSG49" s="88"/>
      <c r="OSH49" s="88"/>
      <c r="OSN49" s="88"/>
      <c r="OSO49" s="88"/>
      <c r="OSP49" s="88"/>
      <c r="OSQ49" s="88"/>
      <c r="OSR49" s="88"/>
      <c r="OSS49" s="88"/>
      <c r="OST49" s="88"/>
      <c r="OSU49" s="88"/>
      <c r="OSV49" s="88"/>
      <c r="OSW49" s="88"/>
      <c r="OTC49" s="88"/>
      <c r="OTD49" s="88"/>
      <c r="OTE49" s="88"/>
      <c r="OTF49" s="88"/>
      <c r="OTG49" s="88"/>
      <c r="OTH49" s="88"/>
      <c r="OTI49" s="88"/>
      <c r="OTJ49" s="88"/>
      <c r="OTK49" s="88"/>
      <c r="OTL49" s="88"/>
      <c r="OTR49" s="88"/>
      <c r="OTS49" s="88"/>
      <c r="OTT49" s="88"/>
      <c r="OTU49" s="88"/>
      <c r="OTV49" s="88"/>
      <c r="OTW49" s="88"/>
      <c r="OTX49" s="88"/>
      <c r="OTY49" s="88"/>
      <c r="OTZ49" s="88"/>
      <c r="OUA49" s="88"/>
      <c r="OUG49" s="88"/>
      <c r="OUH49" s="88"/>
      <c r="OUI49" s="88"/>
      <c r="OUJ49" s="88"/>
      <c r="OUK49" s="88"/>
      <c r="OUL49" s="88"/>
      <c r="OUM49" s="88"/>
      <c r="OUN49" s="88"/>
      <c r="OUO49" s="88"/>
      <c r="OUP49" s="88"/>
      <c r="OUV49" s="88"/>
      <c r="OUW49" s="88"/>
      <c r="OUX49" s="88"/>
      <c r="OUY49" s="88"/>
      <c r="OUZ49" s="88"/>
      <c r="OVA49" s="88"/>
      <c r="OVB49" s="88"/>
      <c r="OVC49" s="88"/>
      <c r="OVD49" s="88"/>
      <c r="OVE49" s="88"/>
      <c r="OVK49" s="88"/>
      <c r="OVL49" s="88"/>
      <c r="OVM49" s="88"/>
      <c r="OVN49" s="88"/>
      <c r="OVO49" s="88"/>
      <c r="OVP49" s="88"/>
      <c r="OVQ49" s="88"/>
      <c r="OVR49" s="88"/>
      <c r="OVS49" s="88"/>
      <c r="OVT49" s="88"/>
      <c r="OVZ49" s="88"/>
      <c r="OWA49" s="88"/>
      <c r="OWB49" s="88"/>
      <c r="OWC49" s="88"/>
      <c r="OWD49" s="88"/>
      <c r="OWE49" s="88"/>
      <c r="OWF49" s="88"/>
      <c r="OWG49" s="88"/>
      <c r="OWH49" s="88"/>
      <c r="OWI49" s="88"/>
      <c r="OWO49" s="88"/>
      <c r="OWP49" s="88"/>
      <c r="OWQ49" s="88"/>
      <c r="OWR49" s="88"/>
      <c r="OWS49" s="88"/>
      <c r="OWT49" s="88"/>
      <c r="OWU49" s="88"/>
      <c r="OWV49" s="88"/>
      <c r="OWW49" s="88"/>
      <c r="OWX49" s="88"/>
      <c r="OXD49" s="88"/>
      <c r="OXE49" s="88"/>
      <c r="OXF49" s="88"/>
      <c r="OXG49" s="88"/>
      <c r="OXH49" s="88"/>
      <c r="OXI49" s="88"/>
      <c r="OXJ49" s="88"/>
      <c r="OXK49" s="88"/>
      <c r="OXL49" s="88"/>
      <c r="OXM49" s="88"/>
      <c r="OXS49" s="88"/>
      <c r="OXT49" s="88"/>
      <c r="OXU49" s="88"/>
      <c r="OXV49" s="88"/>
      <c r="OXW49" s="88"/>
      <c r="OXX49" s="88"/>
      <c r="OXY49" s="88"/>
      <c r="OXZ49" s="88"/>
      <c r="OYA49" s="88"/>
      <c r="OYB49" s="88"/>
      <c r="OYH49" s="88"/>
      <c r="OYI49" s="88"/>
      <c r="OYJ49" s="88"/>
      <c r="OYK49" s="88"/>
      <c r="OYL49" s="88"/>
      <c r="OYM49" s="88"/>
      <c r="OYN49" s="88"/>
      <c r="OYO49" s="88"/>
      <c r="OYP49" s="88"/>
      <c r="OYQ49" s="88"/>
      <c r="OYW49" s="88"/>
      <c r="OYX49" s="88"/>
      <c r="OYY49" s="88"/>
      <c r="OYZ49" s="88"/>
      <c r="OZA49" s="88"/>
      <c r="OZB49" s="88"/>
      <c r="OZC49" s="88"/>
      <c r="OZD49" s="88"/>
      <c r="OZE49" s="88"/>
      <c r="OZF49" s="88"/>
      <c r="OZL49" s="88"/>
      <c r="OZM49" s="88"/>
      <c r="OZN49" s="88"/>
      <c r="OZO49" s="88"/>
      <c r="OZP49" s="88"/>
      <c r="OZQ49" s="88"/>
      <c r="OZR49" s="88"/>
      <c r="OZS49" s="88"/>
      <c r="OZT49" s="88"/>
      <c r="OZU49" s="88"/>
      <c r="PAA49" s="88"/>
      <c r="PAB49" s="88"/>
      <c r="PAC49" s="88"/>
      <c r="PAD49" s="88"/>
      <c r="PAE49" s="88"/>
      <c r="PAF49" s="88"/>
      <c r="PAG49" s="88"/>
      <c r="PAH49" s="88"/>
      <c r="PAI49" s="88"/>
      <c r="PAJ49" s="88"/>
      <c r="PAP49" s="88"/>
      <c r="PAQ49" s="88"/>
      <c r="PAR49" s="88"/>
      <c r="PAS49" s="88"/>
      <c r="PAT49" s="88"/>
      <c r="PAU49" s="88"/>
      <c r="PAV49" s="88"/>
      <c r="PAW49" s="88"/>
      <c r="PAX49" s="88"/>
      <c r="PAY49" s="88"/>
      <c r="PBE49" s="88"/>
      <c r="PBF49" s="88"/>
      <c r="PBG49" s="88"/>
      <c r="PBH49" s="88"/>
      <c r="PBI49" s="88"/>
      <c r="PBJ49" s="88"/>
      <c r="PBK49" s="88"/>
      <c r="PBL49" s="88"/>
      <c r="PBM49" s="88"/>
      <c r="PBN49" s="88"/>
      <c r="PBT49" s="88"/>
      <c r="PBU49" s="88"/>
      <c r="PBV49" s="88"/>
      <c r="PBW49" s="88"/>
      <c r="PBX49" s="88"/>
      <c r="PBY49" s="88"/>
      <c r="PBZ49" s="88"/>
      <c r="PCA49" s="88"/>
      <c r="PCB49" s="88"/>
      <c r="PCC49" s="88"/>
      <c r="PCI49" s="88"/>
      <c r="PCJ49" s="88"/>
      <c r="PCK49" s="88"/>
      <c r="PCL49" s="88"/>
      <c r="PCM49" s="88"/>
      <c r="PCN49" s="88"/>
      <c r="PCO49" s="88"/>
      <c r="PCP49" s="88"/>
      <c r="PCQ49" s="88"/>
      <c r="PCR49" s="88"/>
      <c r="PCX49" s="88"/>
      <c r="PCY49" s="88"/>
      <c r="PCZ49" s="88"/>
      <c r="PDA49" s="88"/>
      <c r="PDB49" s="88"/>
      <c r="PDC49" s="88"/>
      <c r="PDD49" s="88"/>
      <c r="PDE49" s="88"/>
      <c r="PDF49" s="88"/>
      <c r="PDG49" s="88"/>
      <c r="PDM49" s="88"/>
      <c r="PDN49" s="88"/>
      <c r="PDO49" s="88"/>
      <c r="PDP49" s="88"/>
      <c r="PDQ49" s="88"/>
      <c r="PDR49" s="88"/>
      <c r="PDS49" s="88"/>
      <c r="PDT49" s="88"/>
      <c r="PDU49" s="88"/>
      <c r="PDV49" s="88"/>
      <c r="PEB49" s="88"/>
      <c r="PEC49" s="88"/>
      <c r="PED49" s="88"/>
      <c r="PEE49" s="88"/>
      <c r="PEF49" s="88"/>
      <c r="PEG49" s="88"/>
      <c r="PEH49" s="88"/>
      <c r="PEI49" s="88"/>
      <c r="PEJ49" s="88"/>
      <c r="PEK49" s="88"/>
      <c r="PEQ49" s="88"/>
      <c r="PER49" s="88"/>
      <c r="PES49" s="88"/>
      <c r="PET49" s="88"/>
      <c r="PEU49" s="88"/>
      <c r="PEV49" s="88"/>
      <c r="PEW49" s="88"/>
      <c r="PEX49" s="88"/>
      <c r="PEY49" s="88"/>
      <c r="PEZ49" s="88"/>
      <c r="PFF49" s="88"/>
      <c r="PFG49" s="88"/>
      <c r="PFH49" s="88"/>
      <c r="PFI49" s="88"/>
      <c r="PFJ49" s="88"/>
      <c r="PFK49" s="88"/>
      <c r="PFL49" s="88"/>
      <c r="PFM49" s="88"/>
      <c r="PFN49" s="88"/>
      <c r="PFO49" s="88"/>
      <c r="PFU49" s="88"/>
      <c r="PFV49" s="88"/>
      <c r="PFW49" s="88"/>
      <c r="PFX49" s="88"/>
      <c r="PFY49" s="88"/>
      <c r="PFZ49" s="88"/>
      <c r="PGA49" s="88"/>
      <c r="PGB49" s="88"/>
      <c r="PGC49" s="88"/>
      <c r="PGD49" s="88"/>
      <c r="PGJ49" s="88"/>
      <c r="PGK49" s="88"/>
      <c r="PGL49" s="88"/>
      <c r="PGM49" s="88"/>
      <c r="PGN49" s="88"/>
      <c r="PGO49" s="88"/>
      <c r="PGP49" s="88"/>
      <c r="PGQ49" s="88"/>
      <c r="PGR49" s="88"/>
      <c r="PGS49" s="88"/>
      <c r="PGY49" s="88"/>
      <c r="PGZ49" s="88"/>
      <c r="PHA49" s="88"/>
      <c r="PHB49" s="88"/>
      <c r="PHC49" s="88"/>
      <c r="PHD49" s="88"/>
      <c r="PHE49" s="88"/>
      <c r="PHF49" s="88"/>
      <c r="PHG49" s="88"/>
      <c r="PHH49" s="88"/>
      <c r="PHN49" s="88"/>
      <c r="PHO49" s="88"/>
      <c r="PHP49" s="88"/>
      <c r="PHQ49" s="88"/>
      <c r="PHR49" s="88"/>
      <c r="PHS49" s="88"/>
      <c r="PHT49" s="88"/>
      <c r="PHU49" s="88"/>
      <c r="PHV49" s="88"/>
      <c r="PHW49" s="88"/>
      <c r="PIC49" s="88"/>
      <c r="PID49" s="88"/>
      <c r="PIE49" s="88"/>
      <c r="PIF49" s="88"/>
      <c r="PIG49" s="88"/>
      <c r="PIH49" s="88"/>
      <c r="PII49" s="88"/>
      <c r="PIJ49" s="88"/>
      <c r="PIK49" s="88"/>
      <c r="PIL49" s="88"/>
      <c r="PIR49" s="88"/>
      <c r="PIS49" s="88"/>
      <c r="PIT49" s="88"/>
      <c r="PIU49" s="88"/>
      <c r="PIV49" s="88"/>
      <c r="PIW49" s="88"/>
      <c r="PIX49" s="88"/>
      <c r="PIY49" s="88"/>
      <c r="PIZ49" s="88"/>
      <c r="PJA49" s="88"/>
      <c r="PJG49" s="88"/>
      <c r="PJH49" s="88"/>
      <c r="PJI49" s="88"/>
      <c r="PJJ49" s="88"/>
      <c r="PJK49" s="88"/>
      <c r="PJL49" s="88"/>
      <c r="PJM49" s="88"/>
      <c r="PJN49" s="88"/>
      <c r="PJO49" s="88"/>
      <c r="PJP49" s="88"/>
      <c r="PJV49" s="88"/>
      <c r="PJW49" s="88"/>
      <c r="PJX49" s="88"/>
      <c r="PJY49" s="88"/>
      <c r="PJZ49" s="88"/>
      <c r="PKA49" s="88"/>
      <c r="PKB49" s="88"/>
      <c r="PKC49" s="88"/>
      <c r="PKD49" s="88"/>
      <c r="PKE49" s="88"/>
      <c r="PKK49" s="88"/>
      <c r="PKL49" s="88"/>
      <c r="PKM49" s="88"/>
      <c r="PKN49" s="88"/>
      <c r="PKO49" s="88"/>
      <c r="PKP49" s="88"/>
      <c r="PKQ49" s="88"/>
      <c r="PKR49" s="88"/>
      <c r="PKS49" s="88"/>
      <c r="PKT49" s="88"/>
      <c r="PKZ49" s="88"/>
      <c r="PLA49" s="88"/>
      <c r="PLB49" s="88"/>
      <c r="PLC49" s="88"/>
      <c r="PLD49" s="88"/>
      <c r="PLE49" s="88"/>
      <c r="PLF49" s="88"/>
      <c r="PLG49" s="88"/>
      <c r="PLH49" s="88"/>
      <c r="PLI49" s="88"/>
      <c r="PLO49" s="88"/>
      <c r="PLP49" s="88"/>
      <c r="PLQ49" s="88"/>
      <c r="PLR49" s="88"/>
      <c r="PLS49" s="88"/>
      <c r="PLT49" s="88"/>
      <c r="PLU49" s="88"/>
      <c r="PLV49" s="88"/>
      <c r="PLW49" s="88"/>
      <c r="PLX49" s="88"/>
      <c r="PMD49" s="88"/>
      <c r="PME49" s="88"/>
      <c r="PMF49" s="88"/>
      <c r="PMG49" s="88"/>
      <c r="PMH49" s="88"/>
      <c r="PMI49" s="88"/>
      <c r="PMJ49" s="88"/>
      <c r="PMK49" s="88"/>
      <c r="PML49" s="88"/>
      <c r="PMM49" s="88"/>
      <c r="PMS49" s="88"/>
      <c r="PMT49" s="88"/>
      <c r="PMU49" s="88"/>
      <c r="PMV49" s="88"/>
      <c r="PMW49" s="88"/>
      <c r="PMX49" s="88"/>
      <c r="PMY49" s="88"/>
      <c r="PMZ49" s="88"/>
      <c r="PNA49" s="88"/>
      <c r="PNB49" s="88"/>
      <c r="PNH49" s="88"/>
      <c r="PNI49" s="88"/>
      <c r="PNJ49" s="88"/>
      <c r="PNK49" s="88"/>
      <c r="PNL49" s="88"/>
      <c r="PNM49" s="88"/>
      <c r="PNN49" s="88"/>
      <c r="PNO49" s="88"/>
      <c r="PNP49" s="88"/>
      <c r="PNQ49" s="88"/>
      <c r="PNW49" s="88"/>
      <c r="PNX49" s="88"/>
      <c r="PNY49" s="88"/>
      <c r="PNZ49" s="88"/>
      <c r="POA49" s="88"/>
      <c r="POB49" s="88"/>
      <c r="POC49" s="88"/>
      <c r="POD49" s="88"/>
      <c r="POE49" s="88"/>
      <c r="POF49" s="88"/>
      <c r="POL49" s="88"/>
      <c r="POM49" s="88"/>
      <c r="PON49" s="88"/>
      <c r="POO49" s="88"/>
      <c r="POP49" s="88"/>
      <c r="POQ49" s="88"/>
      <c r="POR49" s="88"/>
      <c r="POS49" s="88"/>
      <c r="POT49" s="88"/>
      <c r="POU49" s="88"/>
      <c r="PPA49" s="88"/>
      <c r="PPB49" s="88"/>
      <c r="PPC49" s="88"/>
      <c r="PPD49" s="88"/>
      <c r="PPE49" s="88"/>
      <c r="PPF49" s="88"/>
      <c r="PPG49" s="88"/>
      <c r="PPH49" s="88"/>
      <c r="PPI49" s="88"/>
      <c r="PPJ49" s="88"/>
      <c r="PPP49" s="88"/>
      <c r="PPQ49" s="88"/>
      <c r="PPR49" s="88"/>
      <c r="PPS49" s="88"/>
      <c r="PPT49" s="88"/>
      <c r="PPU49" s="88"/>
      <c r="PPV49" s="88"/>
      <c r="PPW49" s="88"/>
      <c r="PPX49" s="88"/>
      <c r="PPY49" s="88"/>
      <c r="PQE49" s="88"/>
      <c r="PQF49" s="88"/>
      <c r="PQG49" s="88"/>
      <c r="PQH49" s="88"/>
      <c r="PQI49" s="88"/>
      <c r="PQJ49" s="88"/>
      <c r="PQK49" s="88"/>
      <c r="PQL49" s="88"/>
      <c r="PQM49" s="88"/>
      <c r="PQN49" s="88"/>
      <c r="PQT49" s="88"/>
      <c r="PQU49" s="88"/>
      <c r="PQV49" s="88"/>
      <c r="PQW49" s="88"/>
      <c r="PQX49" s="88"/>
      <c r="PQY49" s="88"/>
      <c r="PQZ49" s="88"/>
      <c r="PRA49" s="88"/>
      <c r="PRB49" s="88"/>
      <c r="PRC49" s="88"/>
      <c r="PRI49" s="88"/>
      <c r="PRJ49" s="88"/>
      <c r="PRK49" s="88"/>
      <c r="PRL49" s="88"/>
      <c r="PRM49" s="88"/>
      <c r="PRN49" s="88"/>
      <c r="PRO49" s="88"/>
      <c r="PRP49" s="88"/>
      <c r="PRQ49" s="88"/>
      <c r="PRR49" s="88"/>
      <c r="PRX49" s="88"/>
      <c r="PRY49" s="88"/>
      <c r="PRZ49" s="88"/>
      <c r="PSA49" s="88"/>
      <c r="PSB49" s="88"/>
      <c r="PSC49" s="88"/>
      <c r="PSD49" s="88"/>
      <c r="PSE49" s="88"/>
      <c r="PSF49" s="88"/>
      <c r="PSG49" s="88"/>
      <c r="PSM49" s="88"/>
      <c r="PSN49" s="88"/>
      <c r="PSO49" s="88"/>
      <c r="PSP49" s="88"/>
      <c r="PSQ49" s="88"/>
      <c r="PSR49" s="88"/>
      <c r="PSS49" s="88"/>
      <c r="PST49" s="88"/>
      <c r="PSU49" s="88"/>
      <c r="PSV49" s="88"/>
      <c r="PTB49" s="88"/>
      <c r="PTC49" s="88"/>
      <c r="PTD49" s="88"/>
      <c r="PTE49" s="88"/>
      <c r="PTF49" s="88"/>
      <c r="PTG49" s="88"/>
      <c r="PTH49" s="88"/>
      <c r="PTI49" s="88"/>
      <c r="PTJ49" s="88"/>
      <c r="PTK49" s="88"/>
      <c r="PTQ49" s="88"/>
      <c r="PTR49" s="88"/>
      <c r="PTS49" s="88"/>
      <c r="PTT49" s="88"/>
      <c r="PTU49" s="88"/>
      <c r="PTV49" s="88"/>
      <c r="PTW49" s="88"/>
      <c r="PTX49" s="88"/>
      <c r="PTY49" s="88"/>
      <c r="PTZ49" s="88"/>
      <c r="PUF49" s="88"/>
      <c r="PUG49" s="88"/>
      <c r="PUH49" s="88"/>
      <c r="PUI49" s="88"/>
      <c r="PUJ49" s="88"/>
      <c r="PUK49" s="88"/>
      <c r="PUL49" s="88"/>
      <c r="PUM49" s="88"/>
      <c r="PUN49" s="88"/>
      <c r="PUO49" s="88"/>
      <c r="PUU49" s="88"/>
      <c r="PUV49" s="88"/>
      <c r="PUW49" s="88"/>
      <c r="PUX49" s="88"/>
      <c r="PUY49" s="88"/>
      <c r="PUZ49" s="88"/>
      <c r="PVA49" s="88"/>
      <c r="PVB49" s="88"/>
      <c r="PVC49" s="88"/>
      <c r="PVD49" s="88"/>
      <c r="PVJ49" s="88"/>
      <c r="PVK49" s="88"/>
      <c r="PVL49" s="88"/>
      <c r="PVM49" s="88"/>
      <c r="PVN49" s="88"/>
      <c r="PVO49" s="88"/>
      <c r="PVP49" s="88"/>
      <c r="PVQ49" s="88"/>
      <c r="PVR49" s="88"/>
      <c r="PVS49" s="88"/>
      <c r="PVY49" s="88"/>
      <c r="PVZ49" s="88"/>
      <c r="PWA49" s="88"/>
      <c r="PWB49" s="88"/>
      <c r="PWC49" s="88"/>
      <c r="PWD49" s="88"/>
      <c r="PWE49" s="88"/>
      <c r="PWF49" s="88"/>
      <c r="PWG49" s="88"/>
      <c r="PWH49" s="88"/>
      <c r="PWN49" s="88"/>
      <c r="PWO49" s="88"/>
      <c r="PWP49" s="88"/>
      <c r="PWQ49" s="88"/>
      <c r="PWR49" s="88"/>
      <c r="PWS49" s="88"/>
      <c r="PWT49" s="88"/>
      <c r="PWU49" s="88"/>
      <c r="PWV49" s="88"/>
      <c r="PWW49" s="88"/>
      <c r="PXC49" s="88"/>
      <c r="PXD49" s="88"/>
      <c r="PXE49" s="88"/>
      <c r="PXF49" s="88"/>
      <c r="PXG49" s="88"/>
      <c r="PXH49" s="88"/>
      <c r="PXI49" s="88"/>
      <c r="PXJ49" s="88"/>
      <c r="PXK49" s="88"/>
      <c r="PXL49" s="88"/>
      <c r="PXR49" s="88"/>
      <c r="PXS49" s="88"/>
      <c r="PXT49" s="88"/>
      <c r="PXU49" s="88"/>
      <c r="PXV49" s="88"/>
      <c r="PXW49" s="88"/>
      <c r="PXX49" s="88"/>
      <c r="PXY49" s="88"/>
      <c r="PXZ49" s="88"/>
      <c r="PYA49" s="88"/>
      <c r="PYG49" s="88"/>
      <c r="PYH49" s="88"/>
      <c r="PYI49" s="88"/>
      <c r="PYJ49" s="88"/>
      <c r="PYK49" s="88"/>
      <c r="PYL49" s="88"/>
      <c r="PYM49" s="88"/>
      <c r="PYN49" s="88"/>
      <c r="PYO49" s="88"/>
      <c r="PYP49" s="88"/>
      <c r="PYV49" s="88"/>
      <c r="PYW49" s="88"/>
      <c r="PYX49" s="88"/>
      <c r="PYY49" s="88"/>
      <c r="PYZ49" s="88"/>
      <c r="PZA49" s="88"/>
      <c r="PZB49" s="88"/>
      <c r="PZC49" s="88"/>
      <c r="PZD49" s="88"/>
      <c r="PZE49" s="88"/>
      <c r="PZK49" s="88"/>
      <c r="PZL49" s="88"/>
      <c r="PZM49" s="88"/>
      <c r="PZN49" s="88"/>
      <c r="PZO49" s="88"/>
      <c r="PZP49" s="88"/>
      <c r="PZQ49" s="88"/>
      <c r="PZR49" s="88"/>
      <c r="PZS49" s="88"/>
      <c r="PZT49" s="88"/>
      <c r="PZZ49" s="88"/>
      <c r="QAA49" s="88"/>
      <c r="QAB49" s="88"/>
      <c r="QAC49" s="88"/>
      <c r="QAD49" s="88"/>
      <c r="QAE49" s="88"/>
      <c r="QAF49" s="88"/>
      <c r="QAG49" s="88"/>
      <c r="QAH49" s="88"/>
      <c r="QAI49" s="88"/>
      <c r="QAO49" s="88"/>
      <c r="QAP49" s="88"/>
      <c r="QAQ49" s="88"/>
      <c r="QAR49" s="88"/>
      <c r="QAS49" s="88"/>
      <c r="QAT49" s="88"/>
      <c r="QAU49" s="88"/>
      <c r="QAV49" s="88"/>
      <c r="QAW49" s="88"/>
      <c r="QAX49" s="88"/>
      <c r="QBD49" s="88"/>
      <c r="QBE49" s="88"/>
      <c r="QBF49" s="88"/>
      <c r="QBG49" s="88"/>
      <c r="QBH49" s="88"/>
      <c r="QBI49" s="88"/>
      <c r="QBJ49" s="88"/>
      <c r="QBK49" s="88"/>
      <c r="QBL49" s="88"/>
      <c r="QBM49" s="88"/>
      <c r="QBS49" s="88"/>
      <c r="QBT49" s="88"/>
      <c r="QBU49" s="88"/>
      <c r="QBV49" s="88"/>
      <c r="QBW49" s="88"/>
      <c r="QBX49" s="88"/>
      <c r="QBY49" s="88"/>
      <c r="QBZ49" s="88"/>
      <c r="QCA49" s="88"/>
      <c r="QCB49" s="88"/>
      <c r="QCH49" s="88"/>
      <c r="QCI49" s="88"/>
      <c r="QCJ49" s="88"/>
      <c r="QCK49" s="88"/>
      <c r="QCL49" s="88"/>
      <c r="QCM49" s="88"/>
      <c r="QCN49" s="88"/>
      <c r="QCO49" s="88"/>
      <c r="QCP49" s="88"/>
      <c r="QCQ49" s="88"/>
      <c r="QCW49" s="88"/>
      <c r="QCX49" s="88"/>
      <c r="QCY49" s="88"/>
      <c r="QCZ49" s="88"/>
      <c r="QDA49" s="88"/>
      <c r="QDB49" s="88"/>
      <c r="QDC49" s="88"/>
      <c r="QDD49" s="88"/>
      <c r="QDE49" s="88"/>
      <c r="QDF49" s="88"/>
      <c r="QDL49" s="88"/>
      <c r="QDM49" s="88"/>
      <c r="QDN49" s="88"/>
      <c r="QDO49" s="88"/>
      <c r="QDP49" s="88"/>
      <c r="QDQ49" s="88"/>
      <c r="QDR49" s="88"/>
      <c r="QDS49" s="88"/>
      <c r="QDT49" s="88"/>
      <c r="QDU49" s="88"/>
      <c r="QEA49" s="88"/>
      <c r="QEB49" s="88"/>
      <c r="QEC49" s="88"/>
      <c r="QED49" s="88"/>
      <c r="QEE49" s="88"/>
      <c r="QEF49" s="88"/>
      <c r="QEG49" s="88"/>
      <c r="QEH49" s="88"/>
      <c r="QEI49" s="88"/>
      <c r="QEJ49" s="88"/>
      <c r="QEP49" s="88"/>
      <c r="QEQ49" s="88"/>
      <c r="QER49" s="88"/>
      <c r="QES49" s="88"/>
      <c r="QET49" s="88"/>
      <c r="QEU49" s="88"/>
      <c r="QEV49" s="88"/>
      <c r="QEW49" s="88"/>
      <c r="QEX49" s="88"/>
      <c r="QEY49" s="88"/>
      <c r="QFE49" s="88"/>
      <c r="QFF49" s="88"/>
      <c r="QFG49" s="88"/>
      <c r="QFH49" s="88"/>
      <c r="QFI49" s="88"/>
      <c r="QFJ49" s="88"/>
      <c r="QFK49" s="88"/>
      <c r="QFL49" s="88"/>
      <c r="QFM49" s="88"/>
      <c r="QFN49" s="88"/>
      <c r="QFT49" s="88"/>
      <c r="QFU49" s="88"/>
      <c r="QFV49" s="88"/>
      <c r="QFW49" s="88"/>
      <c r="QFX49" s="88"/>
      <c r="QFY49" s="88"/>
      <c r="QFZ49" s="88"/>
      <c r="QGA49" s="88"/>
      <c r="QGB49" s="88"/>
      <c r="QGC49" s="88"/>
      <c r="QGI49" s="88"/>
      <c r="QGJ49" s="88"/>
      <c r="QGK49" s="88"/>
      <c r="QGL49" s="88"/>
      <c r="QGM49" s="88"/>
      <c r="QGN49" s="88"/>
      <c r="QGO49" s="88"/>
      <c r="QGP49" s="88"/>
      <c r="QGQ49" s="88"/>
      <c r="QGR49" s="88"/>
      <c r="QGX49" s="88"/>
      <c r="QGY49" s="88"/>
      <c r="QGZ49" s="88"/>
      <c r="QHA49" s="88"/>
      <c r="QHB49" s="88"/>
      <c r="QHC49" s="88"/>
      <c r="QHD49" s="88"/>
      <c r="QHE49" s="88"/>
      <c r="QHF49" s="88"/>
      <c r="QHG49" s="88"/>
      <c r="QHM49" s="88"/>
      <c r="QHN49" s="88"/>
      <c r="QHO49" s="88"/>
      <c r="QHP49" s="88"/>
      <c r="QHQ49" s="88"/>
      <c r="QHR49" s="88"/>
      <c r="QHS49" s="88"/>
      <c r="QHT49" s="88"/>
      <c r="QHU49" s="88"/>
      <c r="QHV49" s="88"/>
      <c r="QIB49" s="88"/>
      <c r="QIC49" s="88"/>
      <c r="QID49" s="88"/>
      <c r="QIE49" s="88"/>
      <c r="QIF49" s="88"/>
      <c r="QIG49" s="88"/>
      <c r="QIH49" s="88"/>
      <c r="QII49" s="88"/>
      <c r="QIJ49" s="88"/>
      <c r="QIK49" s="88"/>
      <c r="QIQ49" s="88"/>
      <c r="QIR49" s="88"/>
      <c r="QIS49" s="88"/>
      <c r="QIT49" s="88"/>
      <c r="QIU49" s="88"/>
      <c r="QIV49" s="88"/>
      <c r="QIW49" s="88"/>
      <c r="QIX49" s="88"/>
      <c r="QIY49" s="88"/>
      <c r="QIZ49" s="88"/>
      <c r="QJF49" s="88"/>
      <c r="QJG49" s="88"/>
      <c r="QJH49" s="88"/>
      <c r="QJI49" s="88"/>
      <c r="QJJ49" s="88"/>
      <c r="QJK49" s="88"/>
      <c r="QJL49" s="88"/>
      <c r="QJM49" s="88"/>
      <c r="QJN49" s="88"/>
      <c r="QJO49" s="88"/>
      <c r="QJU49" s="88"/>
      <c r="QJV49" s="88"/>
      <c r="QJW49" s="88"/>
      <c r="QJX49" s="88"/>
      <c r="QJY49" s="88"/>
      <c r="QJZ49" s="88"/>
      <c r="QKA49" s="88"/>
      <c r="QKB49" s="88"/>
      <c r="QKC49" s="88"/>
      <c r="QKD49" s="88"/>
      <c r="QKJ49" s="88"/>
      <c r="QKK49" s="88"/>
      <c r="QKL49" s="88"/>
      <c r="QKM49" s="88"/>
      <c r="QKN49" s="88"/>
      <c r="QKO49" s="88"/>
      <c r="QKP49" s="88"/>
      <c r="QKQ49" s="88"/>
      <c r="QKR49" s="88"/>
      <c r="QKS49" s="88"/>
      <c r="QKY49" s="88"/>
      <c r="QKZ49" s="88"/>
      <c r="QLA49" s="88"/>
      <c r="QLB49" s="88"/>
      <c r="QLC49" s="88"/>
      <c r="QLD49" s="88"/>
      <c r="QLE49" s="88"/>
      <c r="QLF49" s="88"/>
      <c r="QLG49" s="88"/>
      <c r="QLH49" s="88"/>
      <c r="QLN49" s="88"/>
      <c r="QLO49" s="88"/>
      <c r="QLP49" s="88"/>
      <c r="QLQ49" s="88"/>
      <c r="QLR49" s="88"/>
      <c r="QLS49" s="88"/>
      <c r="QLT49" s="88"/>
      <c r="QLU49" s="88"/>
      <c r="QLV49" s="88"/>
      <c r="QLW49" s="88"/>
      <c r="QMC49" s="88"/>
      <c r="QMD49" s="88"/>
      <c r="QME49" s="88"/>
      <c r="QMF49" s="88"/>
      <c r="QMG49" s="88"/>
      <c r="QMH49" s="88"/>
      <c r="QMI49" s="88"/>
      <c r="QMJ49" s="88"/>
      <c r="QMK49" s="88"/>
      <c r="QML49" s="88"/>
      <c r="QMR49" s="88"/>
      <c r="QMS49" s="88"/>
      <c r="QMT49" s="88"/>
      <c r="QMU49" s="88"/>
      <c r="QMV49" s="88"/>
      <c r="QMW49" s="88"/>
      <c r="QMX49" s="88"/>
      <c r="QMY49" s="88"/>
      <c r="QMZ49" s="88"/>
      <c r="QNA49" s="88"/>
      <c r="QNG49" s="88"/>
      <c r="QNH49" s="88"/>
      <c r="QNI49" s="88"/>
      <c r="QNJ49" s="88"/>
      <c r="QNK49" s="88"/>
      <c r="QNL49" s="88"/>
      <c r="QNM49" s="88"/>
      <c r="QNN49" s="88"/>
      <c r="QNO49" s="88"/>
      <c r="QNP49" s="88"/>
      <c r="QNV49" s="88"/>
      <c r="QNW49" s="88"/>
      <c r="QNX49" s="88"/>
      <c r="QNY49" s="88"/>
      <c r="QNZ49" s="88"/>
      <c r="QOA49" s="88"/>
      <c r="QOB49" s="88"/>
      <c r="QOC49" s="88"/>
      <c r="QOD49" s="88"/>
      <c r="QOE49" s="88"/>
      <c r="QOK49" s="88"/>
      <c r="QOL49" s="88"/>
      <c r="QOM49" s="88"/>
      <c r="QON49" s="88"/>
      <c r="QOO49" s="88"/>
      <c r="QOP49" s="88"/>
      <c r="QOQ49" s="88"/>
      <c r="QOR49" s="88"/>
      <c r="QOS49" s="88"/>
      <c r="QOT49" s="88"/>
      <c r="QOZ49" s="88"/>
      <c r="QPA49" s="88"/>
      <c r="QPB49" s="88"/>
      <c r="QPC49" s="88"/>
      <c r="QPD49" s="88"/>
      <c r="QPE49" s="88"/>
      <c r="QPF49" s="88"/>
      <c r="QPG49" s="88"/>
      <c r="QPH49" s="88"/>
      <c r="QPI49" s="88"/>
      <c r="QPO49" s="88"/>
      <c r="QPP49" s="88"/>
      <c r="QPQ49" s="88"/>
      <c r="QPR49" s="88"/>
      <c r="QPS49" s="88"/>
      <c r="QPT49" s="88"/>
      <c r="QPU49" s="88"/>
      <c r="QPV49" s="88"/>
      <c r="QPW49" s="88"/>
      <c r="QPX49" s="88"/>
      <c r="QQD49" s="88"/>
      <c r="QQE49" s="88"/>
      <c r="QQF49" s="88"/>
      <c r="QQG49" s="88"/>
      <c r="QQH49" s="88"/>
      <c r="QQI49" s="88"/>
      <c r="QQJ49" s="88"/>
      <c r="QQK49" s="88"/>
      <c r="QQL49" s="88"/>
      <c r="QQM49" s="88"/>
      <c r="QQS49" s="88"/>
      <c r="QQT49" s="88"/>
      <c r="QQU49" s="88"/>
      <c r="QQV49" s="88"/>
      <c r="QQW49" s="88"/>
      <c r="QQX49" s="88"/>
      <c r="QQY49" s="88"/>
      <c r="QQZ49" s="88"/>
      <c r="QRA49" s="88"/>
      <c r="QRB49" s="88"/>
      <c r="QRH49" s="88"/>
      <c r="QRI49" s="88"/>
      <c r="QRJ49" s="88"/>
      <c r="QRK49" s="88"/>
      <c r="QRL49" s="88"/>
      <c r="QRM49" s="88"/>
      <c r="QRN49" s="88"/>
      <c r="QRO49" s="88"/>
      <c r="QRP49" s="88"/>
      <c r="QRQ49" s="88"/>
      <c r="QRW49" s="88"/>
      <c r="QRX49" s="88"/>
      <c r="QRY49" s="88"/>
      <c r="QRZ49" s="88"/>
      <c r="QSA49" s="88"/>
      <c r="QSB49" s="88"/>
      <c r="QSC49" s="88"/>
      <c r="QSD49" s="88"/>
      <c r="QSE49" s="88"/>
      <c r="QSF49" s="88"/>
      <c r="QSL49" s="88"/>
      <c r="QSM49" s="88"/>
      <c r="QSN49" s="88"/>
      <c r="QSO49" s="88"/>
      <c r="QSP49" s="88"/>
      <c r="QSQ49" s="88"/>
      <c r="QSR49" s="88"/>
      <c r="QSS49" s="88"/>
      <c r="QST49" s="88"/>
      <c r="QSU49" s="88"/>
      <c r="QTA49" s="88"/>
      <c r="QTB49" s="88"/>
      <c r="QTC49" s="88"/>
      <c r="QTD49" s="88"/>
      <c r="QTE49" s="88"/>
      <c r="QTF49" s="88"/>
      <c r="QTG49" s="88"/>
      <c r="QTH49" s="88"/>
      <c r="QTI49" s="88"/>
      <c r="QTJ49" s="88"/>
      <c r="QTP49" s="88"/>
      <c r="QTQ49" s="88"/>
      <c r="QTR49" s="88"/>
      <c r="QTS49" s="88"/>
      <c r="QTT49" s="88"/>
      <c r="QTU49" s="88"/>
      <c r="QTV49" s="88"/>
      <c r="QTW49" s="88"/>
      <c r="QTX49" s="88"/>
      <c r="QTY49" s="88"/>
      <c r="QUE49" s="88"/>
      <c r="QUF49" s="88"/>
      <c r="QUG49" s="88"/>
      <c r="QUH49" s="88"/>
      <c r="QUI49" s="88"/>
      <c r="QUJ49" s="88"/>
      <c r="QUK49" s="88"/>
      <c r="QUL49" s="88"/>
      <c r="QUM49" s="88"/>
      <c r="QUN49" s="88"/>
      <c r="QUT49" s="88"/>
      <c r="QUU49" s="88"/>
      <c r="QUV49" s="88"/>
      <c r="QUW49" s="88"/>
      <c r="QUX49" s="88"/>
      <c r="QUY49" s="88"/>
      <c r="QUZ49" s="88"/>
      <c r="QVA49" s="88"/>
      <c r="QVB49" s="88"/>
      <c r="QVC49" s="88"/>
      <c r="QVI49" s="88"/>
      <c r="QVJ49" s="88"/>
      <c r="QVK49" s="88"/>
      <c r="QVL49" s="88"/>
      <c r="QVM49" s="88"/>
      <c r="QVN49" s="88"/>
      <c r="QVO49" s="88"/>
      <c r="QVP49" s="88"/>
      <c r="QVQ49" s="88"/>
      <c r="QVR49" s="88"/>
      <c r="QVX49" s="88"/>
      <c r="QVY49" s="88"/>
      <c r="QVZ49" s="88"/>
      <c r="QWA49" s="88"/>
      <c r="QWB49" s="88"/>
      <c r="QWC49" s="88"/>
      <c r="QWD49" s="88"/>
      <c r="QWE49" s="88"/>
      <c r="QWF49" s="88"/>
      <c r="QWG49" s="88"/>
      <c r="QWM49" s="88"/>
      <c r="QWN49" s="88"/>
      <c r="QWO49" s="88"/>
      <c r="QWP49" s="88"/>
      <c r="QWQ49" s="88"/>
      <c r="QWR49" s="88"/>
      <c r="QWS49" s="88"/>
      <c r="QWT49" s="88"/>
      <c r="QWU49" s="88"/>
      <c r="QWV49" s="88"/>
      <c r="QXB49" s="88"/>
      <c r="QXC49" s="88"/>
      <c r="QXD49" s="88"/>
      <c r="QXE49" s="88"/>
      <c r="QXF49" s="88"/>
      <c r="QXG49" s="88"/>
      <c r="QXH49" s="88"/>
      <c r="QXI49" s="88"/>
      <c r="QXJ49" s="88"/>
      <c r="QXK49" s="88"/>
      <c r="QXQ49" s="88"/>
      <c r="QXR49" s="88"/>
      <c r="QXS49" s="88"/>
      <c r="QXT49" s="88"/>
      <c r="QXU49" s="88"/>
      <c r="QXV49" s="88"/>
      <c r="QXW49" s="88"/>
      <c r="QXX49" s="88"/>
      <c r="QXY49" s="88"/>
      <c r="QXZ49" s="88"/>
      <c r="QYF49" s="88"/>
      <c r="QYG49" s="88"/>
      <c r="QYH49" s="88"/>
      <c r="QYI49" s="88"/>
      <c r="QYJ49" s="88"/>
      <c r="QYK49" s="88"/>
      <c r="QYL49" s="88"/>
      <c r="QYM49" s="88"/>
      <c r="QYN49" s="88"/>
      <c r="QYO49" s="88"/>
      <c r="QYU49" s="88"/>
      <c r="QYV49" s="88"/>
      <c r="QYW49" s="88"/>
      <c r="QYX49" s="88"/>
      <c r="QYY49" s="88"/>
      <c r="QYZ49" s="88"/>
      <c r="QZA49" s="88"/>
      <c r="QZB49" s="88"/>
      <c r="QZC49" s="88"/>
      <c r="QZD49" s="88"/>
      <c r="QZJ49" s="88"/>
      <c r="QZK49" s="88"/>
      <c r="QZL49" s="88"/>
      <c r="QZM49" s="88"/>
      <c r="QZN49" s="88"/>
      <c r="QZO49" s="88"/>
      <c r="QZP49" s="88"/>
      <c r="QZQ49" s="88"/>
      <c r="QZR49" s="88"/>
      <c r="QZS49" s="88"/>
      <c r="QZY49" s="88"/>
      <c r="QZZ49" s="88"/>
      <c r="RAA49" s="88"/>
      <c r="RAB49" s="88"/>
      <c r="RAC49" s="88"/>
      <c r="RAD49" s="88"/>
      <c r="RAE49" s="88"/>
      <c r="RAF49" s="88"/>
      <c r="RAG49" s="88"/>
      <c r="RAH49" s="88"/>
      <c r="RAN49" s="88"/>
      <c r="RAO49" s="88"/>
      <c r="RAP49" s="88"/>
      <c r="RAQ49" s="88"/>
      <c r="RAR49" s="88"/>
      <c r="RAS49" s="88"/>
      <c r="RAT49" s="88"/>
      <c r="RAU49" s="88"/>
      <c r="RAV49" s="88"/>
      <c r="RAW49" s="88"/>
      <c r="RBC49" s="88"/>
      <c r="RBD49" s="88"/>
      <c r="RBE49" s="88"/>
      <c r="RBF49" s="88"/>
      <c r="RBG49" s="88"/>
      <c r="RBH49" s="88"/>
      <c r="RBI49" s="88"/>
      <c r="RBJ49" s="88"/>
      <c r="RBK49" s="88"/>
      <c r="RBL49" s="88"/>
      <c r="RBR49" s="88"/>
      <c r="RBS49" s="88"/>
      <c r="RBT49" s="88"/>
      <c r="RBU49" s="88"/>
      <c r="RBV49" s="88"/>
      <c r="RBW49" s="88"/>
      <c r="RBX49" s="88"/>
      <c r="RBY49" s="88"/>
      <c r="RBZ49" s="88"/>
      <c r="RCA49" s="88"/>
      <c r="RCG49" s="88"/>
      <c r="RCH49" s="88"/>
      <c r="RCI49" s="88"/>
      <c r="RCJ49" s="88"/>
      <c r="RCK49" s="88"/>
      <c r="RCL49" s="88"/>
      <c r="RCM49" s="88"/>
      <c r="RCN49" s="88"/>
      <c r="RCO49" s="88"/>
      <c r="RCP49" s="88"/>
      <c r="RCV49" s="88"/>
      <c r="RCW49" s="88"/>
      <c r="RCX49" s="88"/>
      <c r="RCY49" s="88"/>
      <c r="RCZ49" s="88"/>
      <c r="RDA49" s="88"/>
      <c r="RDB49" s="88"/>
      <c r="RDC49" s="88"/>
      <c r="RDD49" s="88"/>
      <c r="RDE49" s="88"/>
      <c r="RDK49" s="88"/>
      <c r="RDL49" s="88"/>
      <c r="RDM49" s="88"/>
      <c r="RDN49" s="88"/>
      <c r="RDO49" s="88"/>
      <c r="RDP49" s="88"/>
      <c r="RDQ49" s="88"/>
      <c r="RDR49" s="88"/>
      <c r="RDS49" s="88"/>
      <c r="RDT49" s="88"/>
      <c r="RDZ49" s="88"/>
      <c r="REA49" s="88"/>
      <c r="REB49" s="88"/>
      <c r="REC49" s="88"/>
      <c r="RED49" s="88"/>
      <c r="REE49" s="88"/>
      <c r="REF49" s="88"/>
      <c r="REG49" s="88"/>
      <c r="REH49" s="88"/>
      <c r="REI49" s="88"/>
      <c r="REO49" s="88"/>
      <c r="REP49" s="88"/>
      <c r="REQ49" s="88"/>
      <c r="RER49" s="88"/>
      <c r="RES49" s="88"/>
      <c r="RET49" s="88"/>
      <c r="REU49" s="88"/>
      <c r="REV49" s="88"/>
      <c r="REW49" s="88"/>
      <c r="REX49" s="88"/>
      <c r="RFD49" s="88"/>
      <c r="RFE49" s="88"/>
      <c r="RFF49" s="88"/>
      <c r="RFG49" s="88"/>
      <c r="RFH49" s="88"/>
      <c r="RFI49" s="88"/>
      <c r="RFJ49" s="88"/>
      <c r="RFK49" s="88"/>
      <c r="RFL49" s="88"/>
      <c r="RFM49" s="88"/>
      <c r="RFS49" s="88"/>
      <c r="RFT49" s="88"/>
      <c r="RFU49" s="88"/>
      <c r="RFV49" s="88"/>
      <c r="RFW49" s="88"/>
      <c r="RFX49" s="88"/>
      <c r="RFY49" s="88"/>
      <c r="RFZ49" s="88"/>
      <c r="RGA49" s="88"/>
      <c r="RGB49" s="88"/>
      <c r="RGH49" s="88"/>
      <c r="RGI49" s="88"/>
      <c r="RGJ49" s="88"/>
      <c r="RGK49" s="88"/>
      <c r="RGL49" s="88"/>
      <c r="RGM49" s="88"/>
      <c r="RGN49" s="88"/>
      <c r="RGO49" s="88"/>
      <c r="RGP49" s="88"/>
      <c r="RGQ49" s="88"/>
      <c r="RGW49" s="88"/>
      <c r="RGX49" s="88"/>
      <c r="RGY49" s="88"/>
      <c r="RGZ49" s="88"/>
      <c r="RHA49" s="88"/>
      <c r="RHB49" s="88"/>
      <c r="RHC49" s="88"/>
      <c r="RHD49" s="88"/>
      <c r="RHE49" s="88"/>
      <c r="RHF49" s="88"/>
      <c r="RHL49" s="88"/>
      <c r="RHM49" s="88"/>
      <c r="RHN49" s="88"/>
      <c r="RHO49" s="88"/>
      <c r="RHP49" s="88"/>
      <c r="RHQ49" s="88"/>
      <c r="RHR49" s="88"/>
      <c r="RHS49" s="88"/>
      <c r="RHT49" s="88"/>
      <c r="RHU49" s="88"/>
      <c r="RIA49" s="88"/>
      <c r="RIB49" s="88"/>
      <c r="RIC49" s="88"/>
      <c r="RID49" s="88"/>
      <c r="RIE49" s="88"/>
      <c r="RIF49" s="88"/>
      <c r="RIG49" s="88"/>
      <c r="RIH49" s="88"/>
      <c r="RII49" s="88"/>
      <c r="RIJ49" s="88"/>
      <c r="RIP49" s="88"/>
      <c r="RIQ49" s="88"/>
      <c r="RIR49" s="88"/>
      <c r="RIS49" s="88"/>
      <c r="RIT49" s="88"/>
      <c r="RIU49" s="88"/>
      <c r="RIV49" s="88"/>
      <c r="RIW49" s="88"/>
      <c r="RIX49" s="88"/>
      <c r="RIY49" s="88"/>
      <c r="RJE49" s="88"/>
      <c r="RJF49" s="88"/>
      <c r="RJG49" s="88"/>
      <c r="RJH49" s="88"/>
      <c r="RJI49" s="88"/>
      <c r="RJJ49" s="88"/>
      <c r="RJK49" s="88"/>
      <c r="RJL49" s="88"/>
      <c r="RJM49" s="88"/>
      <c r="RJN49" s="88"/>
      <c r="RJT49" s="88"/>
      <c r="RJU49" s="88"/>
      <c r="RJV49" s="88"/>
      <c r="RJW49" s="88"/>
      <c r="RJX49" s="88"/>
      <c r="RJY49" s="88"/>
      <c r="RJZ49" s="88"/>
      <c r="RKA49" s="88"/>
      <c r="RKB49" s="88"/>
      <c r="RKC49" s="88"/>
      <c r="RKI49" s="88"/>
      <c r="RKJ49" s="88"/>
      <c r="RKK49" s="88"/>
      <c r="RKL49" s="88"/>
      <c r="RKM49" s="88"/>
      <c r="RKN49" s="88"/>
      <c r="RKO49" s="88"/>
      <c r="RKP49" s="88"/>
      <c r="RKQ49" s="88"/>
      <c r="RKR49" s="88"/>
      <c r="RKX49" s="88"/>
      <c r="RKY49" s="88"/>
      <c r="RKZ49" s="88"/>
      <c r="RLA49" s="88"/>
      <c r="RLB49" s="88"/>
      <c r="RLC49" s="88"/>
      <c r="RLD49" s="88"/>
      <c r="RLE49" s="88"/>
      <c r="RLF49" s="88"/>
      <c r="RLG49" s="88"/>
      <c r="RLM49" s="88"/>
      <c r="RLN49" s="88"/>
      <c r="RLO49" s="88"/>
      <c r="RLP49" s="88"/>
      <c r="RLQ49" s="88"/>
      <c r="RLR49" s="88"/>
      <c r="RLS49" s="88"/>
      <c r="RLT49" s="88"/>
      <c r="RLU49" s="88"/>
      <c r="RLV49" s="88"/>
      <c r="RMB49" s="88"/>
      <c r="RMC49" s="88"/>
      <c r="RMD49" s="88"/>
      <c r="RME49" s="88"/>
      <c r="RMF49" s="88"/>
      <c r="RMG49" s="88"/>
      <c r="RMH49" s="88"/>
      <c r="RMI49" s="88"/>
      <c r="RMJ49" s="88"/>
      <c r="RMK49" s="88"/>
      <c r="RMQ49" s="88"/>
      <c r="RMR49" s="88"/>
      <c r="RMS49" s="88"/>
      <c r="RMT49" s="88"/>
      <c r="RMU49" s="88"/>
      <c r="RMV49" s="88"/>
      <c r="RMW49" s="88"/>
      <c r="RMX49" s="88"/>
      <c r="RMY49" s="88"/>
      <c r="RMZ49" s="88"/>
      <c r="RNF49" s="88"/>
      <c r="RNG49" s="88"/>
      <c r="RNH49" s="88"/>
      <c r="RNI49" s="88"/>
      <c r="RNJ49" s="88"/>
      <c r="RNK49" s="88"/>
      <c r="RNL49" s="88"/>
      <c r="RNM49" s="88"/>
      <c r="RNN49" s="88"/>
      <c r="RNO49" s="88"/>
      <c r="RNU49" s="88"/>
      <c r="RNV49" s="88"/>
      <c r="RNW49" s="88"/>
      <c r="RNX49" s="88"/>
      <c r="RNY49" s="88"/>
      <c r="RNZ49" s="88"/>
      <c r="ROA49" s="88"/>
      <c r="ROB49" s="88"/>
      <c r="ROC49" s="88"/>
      <c r="ROD49" s="88"/>
      <c r="ROJ49" s="88"/>
      <c r="ROK49" s="88"/>
      <c r="ROL49" s="88"/>
      <c r="ROM49" s="88"/>
      <c r="RON49" s="88"/>
      <c r="ROO49" s="88"/>
      <c r="ROP49" s="88"/>
      <c r="ROQ49" s="88"/>
      <c r="ROR49" s="88"/>
      <c r="ROS49" s="88"/>
      <c r="ROY49" s="88"/>
      <c r="ROZ49" s="88"/>
      <c r="RPA49" s="88"/>
      <c r="RPB49" s="88"/>
      <c r="RPC49" s="88"/>
      <c r="RPD49" s="88"/>
      <c r="RPE49" s="88"/>
      <c r="RPF49" s="88"/>
      <c r="RPG49" s="88"/>
      <c r="RPH49" s="88"/>
      <c r="RPN49" s="88"/>
      <c r="RPO49" s="88"/>
      <c r="RPP49" s="88"/>
      <c r="RPQ49" s="88"/>
      <c r="RPR49" s="88"/>
      <c r="RPS49" s="88"/>
      <c r="RPT49" s="88"/>
      <c r="RPU49" s="88"/>
      <c r="RPV49" s="88"/>
      <c r="RPW49" s="88"/>
      <c r="RQC49" s="88"/>
      <c r="RQD49" s="88"/>
      <c r="RQE49" s="88"/>
      <c r="RQF49" s="88"/>
      <c r="RQG49" s="88"/>
      <c r="RQH49" s="88"/>
      <c r="RQI49" s="88"/>
      <c r="RQJ49" s="88"/>
      <c r="RQK49" s="88"/>
      <c r="RQL49" s="88"/>
      <c r="RQR49" s="88"/>
      <c r="RQS49" s="88"/>
      <c r="RQT49" s="88"/>
      <c r="RQU49" s="88"/>
      <c r="RQV49" s="88"/>
      <c r="RQW49" s="88"/>
      <c r="RQX49" s="88"/>
      <c r="RQY49" s="88"/>
      <c r="RQZ49" s="88"/>
      <c r="RRA49" s="88"/>
      <c r="RRG49" s="88"/>
      <c r="RRH49" s="88"/>
      <c r="RRI49" s="88"/>
      <c r="RRJ49" s="88"/>
      <c r="RRK49" s="88"/>
      <c r="RRL49" s="88"/>
      <c r="RRM49" s="88"/>
      <c r="RRN49" s="88"/>
      <c r="RRO49" s="88"/>
      <c r="RRP49" s="88"/>
      <c r="RRV49" s="88"/>
      <c r="RRW49" s="88"/>
      <c r="RRX49" s="88"/>
      <c r="RRY49" s="88"/>
      <c r="RRZ49" s="88"/>
      <c r="RSA49" s="88"/>
      <c r="RSB49" s="88"/>
      <c r="RSC49" s="88"/>
      <c r="RSD49" s="88"/>
      <c r="RSE49" s="88"/>
      <c r="RSK49" s="88"/>
      <c r="RSL49" s="88"/>
      <c r="RSM49" s="88"/>
      <c r="RSN49" s="88"/>
      <c r="RSO49" s="88"/>
      <c r="RSP49" s="88"/>
      <c r="RSQ49" s="88"/>
      <c r="RSR49" s="88"/>
      <c r="RSS49" s="88"/>
      <c r="RST49" s="88"/>
      <c r="RSZ49" s="88"/>
      <c r="RTA49" s="88"/>
      <c r="RTB49" s="88"/>
      <c r="RTC49" s="88"/>
      <c r="RTD49" s="88"/>
      <c r="RTE49" s="88"/>
      <c r="RTF49" s="88"/>
      <c r="RTG49" s="88"/>
      <c r="RTH49" s="88"/>
      <c r="RTI49" s="88"/>
      <c r="RTO49" s="88"/>
      <c r="RTP49" s="88"/>
      <c r="RTQ49" s="88"/>
      <c r="RTR49" s="88"/>
      <c r="RTS49" s="88"/>
      <c r="RTT49" s="88"/>
      <c r="RTU49" s="88"/>
      <c r="RTV49" s="88"/>
      <c r="RTW49" s="88"/>
      <c r="RTX49" s="88"/>
      <c r="RUD49" s="88"/>
      <c r="RUE49" s="88"/>
      <c r="RUF49" s="88"/>
      <c r="RUG49" s="88"/>
      <c r="RUH49" s="88"/>
      <c r="RUI49" s="88"/>
      <c r="RUJ49" s="88"/>
      <c r="RUK49" s="88"/>
      <c r="RUL49" s="88"/>
      <c r="RUM49" s="88"/>
      <c r="RUS49" s="88"/>
      <c r="RUT49" s="88"/>
      <c r="RUU49" s="88"/>
      <c r="RUV49" s="88"/>
      <c r="RUW49" s="88"/>
      <c r="RUX49" s="88"/>
      <c r="RUY49" s="88"/>
      <c r="RUZ49" s="88"/>
      <c r="RVA49" s="88"/>
      <c r="RVB49" s="88"/>
      <c r="RVH49" s="88"/>
      <c r="RVI49" s="88"/>
      <c r="RVJ49" s="88"/>
      <c r="RVK49" s="88"/>
      <c r="RVL49" s="88"/>
      <c r="RVM49" s="88"/>
      <c r="RVN49" s="88"/>
      <c r="RVO49" s="88"/>
      <c r="RVP49" s="88"/>
      <c r="RVQ49" s="88"/>
      <c r="RVW49" s="88"/>
      <c r="RVX49" s="88"/>
      <c r="RVY49" s="88"/>
      <c r="RVZ49" s="88"/>
      <c r="RWA49" s="88"/>
      <c r="RWB49" s="88"/>
      <c r="RWC49" s="88"/>
      <c r="RWD49" s="88"/>
      <c r="RWE49" s="88"/>
      <c r="RWF49" s="88"/>
      <c r="RWL49" s="88"/>
      <c r="RWM49" s="88"/>
      <c r="RWN49" s="88"/>
      <c r="RWO49" s="88"/>
      <c r="RWP49" s="88"/>
      <c r="RWQ49" s="88"/>
      <c r="RWR49" s="88"/>
      <c r="RWS49" s="88"/>
      <c r="RWT49" s="88"/>
      <c r="RWU49" s="88"/>
      <c r="RXA49" s="88"/>
      <c r="RXB49" s="88"/>
      <c r="RXC49" s="88"/>
      <c r="RXD49" s="88"/>
      <c r="RXE49" s="88"/>
      <c r="RXF49" s="88"/>
      <c r="RXG49" s="88"/>
      <c r="RXH49" s="88"/>
      <c r="RXI49" s="88"/>
      <c r="RXJ49" s="88"/>
      <c r="RXP49" s="88"/>
      <c r="RXQ49" s="88"/>
      <c r="RXR49" s="88"/>
      <c r="RXS49" s="88"/>
      <c r="RXT49" s="88"/>
      <c r="RXU49" s="88"/>
      <c r="RXV49" s="88"/>
      <c r="RXW49" s="88"/>
      <c r="RXX49" s="88"/>
      <c r="RXY49" s="88"/>
      <c r="RYE49" s="88"/>
      <c r="RYF49" s="88"/>
      <c r="RYG49" s="88"/>
      <c r="RYH49" s="88"/>
      <c r="RYI49" s="88"/>
      <c r="RYJ49" s="88"/>
      <c r="RYK49" s="88"/>
      <c r="RYL49" s="88"/>
      <c r="RYM49" s="88"/>
      <c r="RYN49" s="88"/>
      <c r="RYT49" s="88"/>
      <c r="RYU49" s="88"/>
      <c r="RYV49" s="88"/>
      <c r="RYW49" s="88"/>
      <c r="RYX49" s="88"/>
      <c r="RYY49" s="88"/>
      <c r="RYZ49" s="88"/>
      <c r="RZA49" s="88"/>
      <c r="RZB49" s="88"/>
      <c r="RZC49" s="88"/>
      <c r="RZI49" s="88"/>
      <c r="RZJ49" s="88"/>
      <c r="RZK49" s="88"/>
      <c r="RZL49" s="88"/>
      <c r="RZM49" s="88"/>
      <c r="RZN49" s="88"/>
      <c r="RZO49" s="88"/>
      <c r="RZP49" s="88"/>
      <c r="RZQ49" s="88"/>
      <c r="RZR49" s="88"/>
      <c r="RZX49" s="88"/>
      <c r="RZY49" s="88"/>
      <c r="RZZ49" s="88"/>
      <c r="SAA49" s="88"/>
      <c r="SAB49" s="88"/>
      <c r="SAC49" s="88"/>
      <c r="SAD49" s="88"/>
      <c r="SAE49" s="88"/>
      <c r="SAF49" s="88"/>
      <c r="SAG49" s="88"/>
      <c r="SAM49" s="88"/>
      <c r="SAN49" s="88"/>
      <c r="SAO49" s="88"/>
      <c r="SAP49" s="88"/>
      <c r="SAQ49" s="88"/>
      <c r="SAR49" s="88"/>
      <c r="SAS49" s="88"/>
      <c r="SAT49" s="88"/>
      <c r="SAU49" s="88"/>
      <c r="SAV49" s="88"/>
      <c r="SBB49" s="88"/>
      <c r="SBC49" s="88"/>
      <c r="SBD49" s="88"/>
      <c r="SBE49" s="88"/>
      <c r="SBF49" s="88"/>
      <c r="SBG49" s="88"/>
      <c r="SBH49" s="88"/>
      <c r="SBI49" s="88"/>
      <c r="SBJ49" s="88"/>
      <c r="SBK49" s="88"/>
      <c r="SBQ49" s="88"/>
      <c r="SBR49" s="88"/>
      <c r="SBS49" s="88"/>
      <c r="SBT49" s="88"/>
      <c r="SBU49" s="88"/>
      <c r="SBV49" s="88"/>
      <c r="SBW49" s="88"/>
      <c r="SBX49" s="88"/>
      <c r="SBY49" s="88"/>
      <c r="SBZ49" s="88"/>
      <c r="SCF49" s="88"/>
      <c r="SCG49" s="88"/>
      <c r="SCH49" s="88"/>
      <c r="SCI49" s="88"/>
      <c r="SCJ49" s="88"/>
      <c r="SCK49" s="88"/>
      <c r="SCL49" s="88"/>
      <c r="SCM49" s="88"/>
      <c r="SCN49" s="88"/>
      <c r="SCO49" s="88"/>
      <c r="SCU49" s="88"/>
      <c r="SCV49" s="88"/>
      <c r="SCW49" s="88"/>
      <c r="SCX49" s="88"/>
      <c r="SCY49" s="88"/>
      <c r="SCZ49" s="88"/>
      <c r="SDA49" s="88"/>
      <c r="SDB49" s="88"/>
      <c r="SDC49" s="88"/>
      <c r="SDD49" s="88"/>
      <c r="SDJ49" s="88"/>
      <c r="SDK49" s="88"/>
      <c r="SDL49" s="88"/>
      <c r="SDM49" s="88"/>
      <c r="SDN49" s="88"/>
      <c r="SDO49" s="88"/>
      <c r="SDP49" s="88"/>
      <c r="SDQ49" s="88"/>
      <c r="SDR49" s="88"/>
      <c r="SDS49" s="88"/>
      <c r="SDY49" s="88"/>
      <c r="SDZ49" s="88"/>
      <c r="SEA49" s="88"/>
      <c r="SEB49" s="88"/>
      <c r="SEC49" s="88"/>
      <c r="SED49" s="88"/>
      <c r="SEE49" s="88"/>
      <c r="SEF49" s="88"/>
      <c r="SEG49" s="88"/>
      <c r="SEH49" s="88"/>
      <c r="SEN49" s="88"/>
      <c r="SEO49" s="88"/>
      <c r="SEP49" s="88"/>
      <c r="SEQ49" s="88"/>
      <c r="SER49" s="88"/>
      <c r="SES49" s="88"/>
      <c r="SET49" s="88"/>
      <c r="SEU49" s="88"/>
      <c r="SEV49" s="88"/>
      <c r="SEW49" s="88"/>
      <c r="SFC49" s="88"/>
      <c r="SFD49" s="88"/>
      <c r="SFE49" s="88"/>
      <c r="SFF49" s="88"/>
      <c r="SFG49" s="88"/>
      <c r="SFH49" s="88"/>
      <c r="SFI49" s="88"/>
      <c r="SFJ49" s="88"/>
      <c r="SFK49" s="88"/>
      <c r="SFL49" s="88"/>
      <c r="SFR49" s="88"/>
      <c r="SFS49" s="88"/>
      <c r="SFT49" s="88"/>
      <c r="SFU49" s="88"/>
      <c r="SFV49" s="88"/>
      <c r="SFW49" s="88"/>
      <c r="SFX49" s="88"/>
      <c r="SFY49" s="88"/>
      <c r="SFZ49" s="88"/>
      <c r="SGA49" s="88"/>
      <c r="SGG49" s="88"/>
      <c r="SGH49" s="88"/>
      <c r="SGI49" s="88"/>
      <c r="SGJ49" s="88"/>
      <c r="SGK49" s="88"/>
      <c r="SGL49" s="88"/>
      <c r="SGM49" s="88"/>
      <c r="SGN49" s="88"/>
      <c r="SGO49" s="88"/>
      <c r="SGP49" s="88"/>
      <c r="SGV49" s="88"/>
      <c r="SGW49" s="88"/>
      <c r="SGX49" s="88"/>
      <c r="SGY49" s="88"/>
      <c r="SGZ49" s="88"/>
      <c r="SHA49" s="88"/>
      <c r="SHB49" s="88"/>
      <c r="SHC49" s="88"/>
      <c r="SHD49" s="88"/>
      <c r="SHE49" s="88"/>
      <c r="SHK49" s="88"/>
      <c r="SHL49" s="88"/>
      <c r="SHM49" s="88"/>
      <c r="SHN49" s="88"/>
      <c r="SHO49" s="88"/>
      <c r="SHP49" s="88"/>
      <c r="SHQ49" s="88"/>
      <c r="SHR49" s="88"/>
      <c r="SHS49" s="88"/>
      <c r="SHT49" s="88"/>
      <c r="SHZ49" s="88"/>
      <c r="SIA49" s="88"/>
      <c r="SIB49" s="88"/>
      <c r="SIC49" s="88"/>
      <c r="SID49" s="88"/>
      <c r="SIE49" s="88"/>
      <c r="SIF49" s="88"/>
      <c r="SIG49" s="88"/>
      <c r="SIH49" s="88"/>
      <c r="SII49" s="88"/>
      <c r="SIO49" s="88"/>
      <c r="SIP49" s="88"/>
      <c r="SIQ49" s="88"/>
      <c r="SIR49" s="88"/>
      <c r="SIS49" s="88"/>
      <c r="SIT49" s="88"/>
      <c r="SIU49" s="88"/>
      <c r="SIV49" s="88"/>
      <c r="SIW49" s="88"/>
      <c r="SIX49" s="88"/>
      <c r="SJD49" s="88"/>
      <c r="SJE49" s="88"/>
      <c r="SJF49" s="88"/>
      <c r="SJG49" s="88"/>
      <c r="SJH49" s="88"/>
      <c r="SJI49" s="88"/>
      <c r="SJJ49" s="88"/>
      <c r="SJK49" s="88"/>
      <c r="SJL49" s="88"/>
      <c r="SJM49" s="88"/>
      <c r="SJS49" s="88"/>
      <c r="SJT49" s="88"/>
      <c r="SJU49" s="88"/>
      <c r="SJV49" s="88"/>
      <c r="SJW49" s="88"/>
      <c r="SJX49" s="88"/>
      <c r="SJY49" s="88"/>
      <c r="SJZ49" s="88"/>
      <c r="SKA49" s="88"/>
      <c r="SKB49" s="88"/>
      <c r="SKH49" s="88"/>
      <c r="SKI49" s="88"/>
      <c r="SKJ49" s="88"/>
      <c r="SKK49" s="88"/>
      <c r="SKL49" s="88"/>
      <c r="SKM49" s="88"/>
      <c r="SKN49" s="88"/>
      <c r="SKO49" s="88"/>
      <c r="SKP49" s="88"/>
      <c r="SKQ49" s="88"/>
      <c r="SKW49" s="88"/>
      <c r="SKX49" s="88"/>
      <c r="SKY49" s="88"/>
      <c r="SKZ49" s="88"/>
      <c r="SLA49" s="88"/>
      <c r="SLB49" s="88"/>
      <c r="SLC49" s="88"/>
      <c r="SLD49" s="88"/>
      <c r="SLE49" s="88"/>
      <c r="SLF49" s="88"/>
      <c r="SLL49" s="88"/>
      <c r="SLM49" s="88"/>
      <c r="SLN49" s="88"/>
      <c r="SLO49" s="88"/>
      <c r="SLP49" s="88"/>
      <c r="SLQ49" s="88"/>
      <c r="SLR49" s="88"/>
      <c r="SLS49" s="88"/>
      <c r="SLT49" s="88"/>
      <c r="SLU49" s="88"/>
      <c r="SMA49" s="88"/>
      <c r="SMB49" s="88"/>
      <c r="SMC49" s="88"/>
      <c r="SMD49" s="88"/>
      <c r="SME49" s="88"/>
      <c r="SMF49" s="88"/>
      <c r="SMG49" s="88"/>
      <c r="SMH49" s="88"/>
      <c r="SMI49" s="88"/>
      <c r="SMJ49" s="88"/>
      <c r="SMP49" s="88"/>
      <c r="SMQ49" s="88"/>
      <c r="SMR49" s="88"/>
      <c r="SMS49" s="88"/>
      <c r="SMT49" s="88"/>
      <c r="SMU49" s="88"/>
      <c r="SMV49" s="88"/>
      <c r="SMW49" s="88"/>
      <c r="SMX49" s="88"/>
      <c r="SMY49" s="88"/>
      <c r="SNE49" s="88"/>
      <c r="SNF49" s="88"/>
      <c r="SNG49" s="88"/>
      <c r="SNH49" s="88"/>
      <c r="SNI49" s="88"/>
      <c r="SNJ49" s="88"/>
      <c r="SNK49" s="88"/>
      <c r="SNL49" s="88"/>
      <c r="SNM49" s="88"/>
      <c r="SNN49" s="88"/>
      <c r="SNT49" s="88"/>
      <c r="SNU49" s="88"/>
      <c r="SNV49" s="88"/>
      <c r="SNW49" s="88"/>
      <c r="SNX49" s="88"/>
      <c r="SNY49" s="88"/>
      <c r="SNZ49" s="88"/>
      <c r="SOA49" s="88"/>
      <c r="SOB49" s="88"/>
      <c r="SOC49" s="88"/>
      <c r="SOI49" s="88"/>
      <c r="SOJ49" s="88"/>
      <c r="SOK49" s="88"/>
      <c r="SOL49" s="88"/>
      <c r="SOM49" s="88"/>
      <c r="SON49" s="88"/>
      <c r="SOO49" s="88"/>
      <c r="SOP49" s="88"/>
      <c r="SOQ49" s="88"/>
      <c r="SOR49" s="88"/>
      <c r="SOX49" s="88"/>
      <c r="SOY49" s="88"/>
      <c r="SOZ49" s="88"/>
      <c r="SPA49" s="88"/>
      <c r="SPB49" s="88"/>
      <c r="SPC49" s="88"/>
      <c r="SPD49" s="88"/>
      <c r="SPE49" s="88"/>
      <c r="SPF49" s="88"/>
      <c r="SPG49" s="88"/>
      <c r="SPM49" s="88"/>
      <c r="SPN49" s="88"/>
      <c r="SPO49" s="88"/>
      <c r="SPP49" s="88"/>
      <c r="SPQ49" s="88"/>
      <c r="SPR49" s="88"/>
      <c r="SPS49" s="88"/>
      <c r="SPT49" s="88"/>
      <c r="SPU49" s="88"/>
      <c r="SPV49" s="88"/>
      <c r="SQB49" s="88"/>
      <c r="SQC49" s="88"/>
      <c r="SQD49" s="88"/>
      <c r="SQE49" s="88"/>
      <c r="SQF49" s="88"/>
      <c r="SQG49" s="88"/>
      <c r="SQH49" s="88"/>
      <c r="SQI49" s="88"/>
      <c r="SQJ49" s="88"/>
      <c r="SQK49" s="88"/>
      <c r="SQQ49" s="88"/>
      <c r="SQR49" s="88"/>
      <c r="SQS49" s="88"/>
      <c r="SQT49" s="88"/>
      <c r="SQU49" s="88"/>
      <c r="SQV49" s="88"/>
      <c r="SQW49" s="88"/>
      <c r="SQX49" s="88"/>
      <c r="SQY49" s="88"/>
      <c r="SQZ49" s="88"/>
      <c r="SRF49" s="88"/>
      <c r="SRG49" s="88"/>
      <c r="SRH49" s="88"/>
      <c r="SRI49" s="88"/>
      <c r="SRJ49" s="88"/>
      <c r="SRK49" s="88"/>
      <c r="SRL49" s="88"/>
      <c r="SRM49" s="88"/>
      <c r="SRN49" s="88"/>
      <c r="SRO49" s="88"/>
      <c r="SRU49" s="88"/>
      <c r="SRV49" s="88"/>
      <c r="SRW49" s="88"/>
      <c r="SRX49" s="88"/>
      <c r="SRY49" s="88"/>
      <c r="SRZ49" s="88"/>
      <c r="SSA49" s="88"/>
      <c r="SSB49" s="88"/>
      <c r="SSC49" s="88"/>
      <c r="SSD49" s="88"/>
      <c r="SSJ49" s="88"/>
      <c r="SSK49" s="88"/>
      <c r="SSL49" s="88"/>
      <c r="SSM49" s="88"/>
      <c r="SSN49" s="88"/>
      <c r="SSO49" s="88"/>
      <c r="SSP49" s="88"/>
      <c r="SSQ49" s="88"/>
      <c r="SSR49" s="88"/>
      <c r="SSS49" s="88"/>
      <c r="SSY49" s="88"/>
      <c r="SSZ49" s="88"/>
      <c r="STA49" s="88"/>
      <c r="STB49" s="88"/>
      <c r="STC49" s="88"/>
      <c r="STD49" s="88"/>
      <c r="STE49" s="88"/>
      <c r="STF49" s="88"/>
      <c r="STG49" s="88"/>
      <c r="STH49" s="88"/>
      <c r="STN49" s="88"/>
      <c r="STO49" s="88"/>
      <c r="STP49" s="88"/>
      <c r="STQ49" s="88"/>
      <c r="STR49" s="88"/>
      <c r="STS49" s="88"/>
      <c r="STT49" s="88"/>
      <c r="STU49" s="88"/>
      <c r="STV49" s="88"/>
      <c r="STW49" s="88"/>
      <c r="SUC49" s="88"/>
      <c r="SUD49" s="88"/>
      <c r="SUE49" s="88"/>
      <c r="SUF49" s="88"/>
      <c r="SUG49" s="88"/>
      <c r="SUH49" s="88"/>
      <c r="SUI49" s="88"/>
      <c r="SUJ49" s="88"/>
      <c r="SUK49" s="88"/>
      <c r="SUL49" s="88"/>
      <c r="SUR49" s="88"/>
      <c r="SUS49" s="88"/>
      <c r="SUT49" s="88"/>
      <c r="SUU49" s="88"/>
      <c r="SUV49" s="88"/>
      <c r="SUW49" s="88"/>
      <c r="SUX49" s="88"/>
      <c r="SUY49" s="88"/>
      <c r="SUZ49" s="88"/>
      <c r="SVA49" s="88"/>
      <c r="SVG49" s="88"/>
      <c r="SVH49" s="88"/>
      <c r="SVI49" s="88"/>
      <c r="SVJ49" s="88"/>
      <c r="SVK49" s="88"/>
      <c r="SVL49" s="88"/>
      <c r="SVM49" s="88"/>
      <c r="SVN49" s="88"/>
      <c r="SVO49" s="88"/>
      <c r="SVP49" s="88"/>
      <c r="SVV49" s="88"/>
      <c r="SVW49" s="88"/>
      <c r="SVX49" s="88"/>
      <c r="SVY49" s="88"/>
      <c r="SVZ49" s="88"/>
      <c r="SWA49" s="88"/>
      <c r="SWB49" s="88"/>
      <c r="SWC49" s="88"/>
      <c r="SWD49" s="88"/>
      <c r="SWE49" s="88"/>
      <c r="SWK49" s="88"/>
      <c r="SWL49" s="88"/>
      <c r="SWM49" s="88"/>
      <c r="SWN49" s="88"/>
      <c r="SWO49" s="88"/>
      <c r="SWP49" s="88"/>
      <c r="SWQ49" s="88"/>
      <c r="SWR49" s="88"/>
      <c r="SWS49" s="88"/>
      <c r="SWT49" s="88"/>
      <c r="SWZ49" s="88"/>
      <c r="SXA49" s="88"/>
      <c r="SXB49" s="88"/>
      <c r="SXC49" s="88"/>
      <c r="SXD49" s="88"/>
      <c r="SXE49" s="88"/>
      <c r="SXF49" s="88"/>
      <c r="SXG49" s="88"/>
      <c r="SXH49" s="88"/>
      <c r="SXI49" s="88"/>
      <c r="SXO49" s="88"/>
      <c r="SXP49" s="88"/>
      <c r="SXQ49" s="88"/>
      <c r="SXR49" s="88"/>
      <c r="SXS49" s="88"/>
      <c r="SXT49" s="88"/>
      <c r="SXU49" s="88"/>
      <c r="SXV49" s="88"/>
      <c r="SXW49" s="88"/>
      <c r="SXX49" s="88"/>
      <c r="SYD49" s="88"/>
      <c r="SYE49" s="88"/>
      <c r="SYF49" s="88"/>
      <c r="SYG49" s="88"/>
      <c r="SYH49" s="88"/>
      <c r="SYI49" s="88"/>
      <c r="SYJ49" s="88"/>
      <c r="SYK49" s="88"/>
      <c r="SYL49" s="88"/>
      <c r="SYM49" s="88"/>
      <c r="SYS49" s="88"/>
      <c r="SYT49" s="88"/>
      <c r="SYU49" s="88"/>
      <c r="SYV49" s="88"/>
      <c r="SYW49" s="88"/>
      <c r="SYX49" s="88"/>
      <c r="SYY49" s="88"/>
      <c r="SYZ49" s="88"/>
      <c r="SZA49" s="88"/>
      <c r="SZB49" s="88"/>
      <c r="SZH49" s="88"/>
      <c r="SZI49" s="88"/>
      <c r="SZJ49" s="88"/>
      <c r="SZK49" s="88"/>
      <c r="SZL49" s="88"/>
      <c r="SZM49" s="88"/>
      <c r="SZN49" s="88"/>
      <c r="SZO49" s="88"/>
      <c r="SZP49" s="88"/>
      <c r="SZQ49" s="88"/>
      <c r="SZW49" s="88"/>
      <c r="SZX49" s="88"/>
      <c r="SZY49" s="88"/>
      <c r="SZZ49" s="88"/>
      <c r="TAA49" s="88"/>
      <c r="TAB49" s="88"/>
      <c r="TAC49" s="88"/>
      <c r="TAD49" s="88"/>
      <c r="TAE49" s="88"/>
      <c r="TAF49" s="88"/>
      <c r="TAL49" s="88"/>
      <c r="TAM49" s="88"/>
      <c r="TAN49" s="88"/>
      <c r="TAO49" s="88"/>
      <c r="TAP49" s="88"/>
      <c r="TAQ49" s="88"/>
      <c r="TAR49" s="88"/>
      <c r="TAS49" s="88"/>
      <c r="TAT49" s="88"/>
      <c r="TAU49" s="88"/>
      <c r="TBA49" s="88"/>
      <c r="TBB49" s="88"/>
      <c r="TBC49" s="88"/>
      <c r="TBD49" s="88"/>
      <c r="TBE49" s="88"/>
      <c r="TBF49" s="88"/>
      <c r="TBG49" s="88"/>
      <c r="TBH49" s="88"/>
      <c r="TBI49" s="88"/>
      <c r="TBJ49" s="88"/>
      <c r="TBP49" s="88"/>
      <c r="TBQ49" s="88"/>
      <c r="TBR49" s="88"/>
      <c r="TBS49" s="88"/>
      <c r="TBT49" s="88"/>
      <c r="TBU49" s="88"/>
      <c r="TBV49" s="88"/>
      <c r="TBW49" s="88"/>
      <c r="TBX49" s="88"/>
      <c r="TBY49" s="88"/>
      <c r="TCE49" s="88"/>
      <c r="TCF49" s="88"/>
      <c r="TCG49" s="88"/>
      <c r="TCH49" s="88"/>
      <c r="TCI49" s="88"/>
      <c r="TCJ49" s="88"/>
      <c r="TCK49" s="88"/>
      <c r="TCL49" s="88"/>
      <c r="TCM49" s="88"/>
      <c r="TCN49" s="88"/>
      <c r="TCT49" s="88"/>
      <c r="TCU49" s="88"/>
      <c r="TCV49" s="88"/>
      <c r="TCW49" s="88"/>
      <c r="TCX49" s="88"/>
      <c r="TCY49" s="88"/>
      <c r="TCZ49" s="88"/>
      <c r="TDA49" s="88"/>
      <c r="TDB49" s="88"/>
      <c r="TDC49" s="88"/>
      <c r="TDI49" s="88"/>
      <c r="TDJ49" s="88"/>
      <c r="TDK49" s="88"/>
      <c r="TDL49" s="88"/>
      <c r="TDM49" s="88"/>
      <c r="TDN49" s="88"/>
      <c r="TDO49" s="88"/>
      <c r="TDP49" s="88"/>
      <c r="TDQ49" s="88"/>
      <c r="TDR49" s="88"/>
      <c r="TDX49" s="88"/>
      <c r="TDY49" s="88"/>
      <c r="TDZ49" s="88"/>
      <c r="TEA49" s="88"/>
      <c r="TEB49" s="88"/>
      <c r="TEC49" s="88"/>
      <c r="TED49" s="88"/>
      <c r="TEE49" s="88"/>
      <c r="TEF49" s="88"/>
      <c r="TEG49" s="88"/>
      <c r="TEM49" s="88"/>
      <c r="TEN49" s="88"/>
      <c r="TEO49" s="88"/>
      <c r="TEP49" s="88"/>
      <c r="TEQ49" s="88"/>
      <c r="TER49" s="88"/>
      <c r="TES49" s="88"/>
      <c r="TET49" s="88"/>
      <c r="TEU49" s="88"/>
      <c r="TEV49" s="88"/>
      <c r="TFB49" s="88"/>
      <c r="TFC49" s="88"/>
      <c r="TFD49" s="88"/>
      <c r="TFE49" s="88"/>
      <c r="TFF49" s="88"/>
      <c r="TFG49" s="88"/>
      <c r="TFH49" s="88"/>
      <c r="TFI49" s="88"/>
      <c r="TFJ49" s="88"/>
      <c r="TFK49" s="88"/>
      <c r="TFQ49" s="88"/>
      <c r="TFR49" s="88"/>
      <c r="TFS49" s="88"/>
      <c r="TFT49" s="88"/>
      <c r="TFU49" s="88"/>
      <c r="TFV49" s="88"/>
      <c r="TFW49" s="88"/>
      <c r="TFX49" s="88"/>
      <c r="TFY49" s="88"/>
      <c r="TFZ49" s="88"/>
      <c r="TGF49" s="88"/>
      <c r="TGG49" s="88"/>
      <c r="TGH49" s="88"/>
      <c r="TGI49" s="88"/>
      <c r="TGJ49" s="88"/>
      <c r="TGK49" s="88"/>
      <c r="TGL49" s="88"/>
      <c r="TGM49" s="88"/>
      <c r="TGN49" s="88"/>
      <c r="TGO49" s="88"/>
      <c r="TGU49" s="88"/>
      <c r="TGV49" s="88"/>
      <c r="TGW49" s="88"/>
      <c r="TGX49" s="88"/>
      <c r="TGY49" s="88"/>
      <c r="TGZ49" s="88"/>
      <c r="THA49" s="88"/>
      <c r="THB49" s="88"/>
      <c r="THC49" s="88"/>
      <c r="THD49" s="88"/>
      <c r="THJ49" s="88"/>
      <c r="THK49" s="88"/>
      <c r="THL49" s="88"/>
      <c r="THM49" s="88"/>
      <c r="THN49" s="88"/>
      <c r="THO49" s="88"/>
      <c r="THP49" s="88"/>
      <c r="THQ49" s="88"/>
      <c r="THR49" s="88"/>
      <c r="THS49" s="88"/>
      <c r="THY49" s="88"/>
      <c r="THZ49" s="88"/>
      <c r="TIA49" s="88"/>
      <c r="TIB49" s="88"/>
      <c r="TIC49" s="88"/>
      <c r="TID49" s="88"/>
      <c r="TIE49" s="88"/>
      <c r="TIF49" s="88"/>
      <c r="TIG49" s="88"/>
      <c r="TIH49" s="88"/>
      <c r="TIN49" s="88"/>
      <c r="TIO49" s="88"/>
      <c r="TIP49" s="88"/>
      <c r="TIQ49" s="88"/>
      <c r="TIR49" s="88"/>
      <c r="TIS49" s="88"/>
      <c r="TIT49" s="88"/>
      <c r="TIU49" s="88"/>
      <c r="TIV49" s="88"/>
      <c r="TIW49" s="88"/>
      <c r="TJC49" s="88"/>
      <c r="TJD49" s="88"/>
      <c r="TJE49" s="88"/>
      <c r="TJF49" s="88"/>
      <c r="TJG49" s="88"/>
      <c r="TJH49" s="88"/>
      <c r="TJI49" s="88"/>
      <c r="TJJ49" s="88"/>
      <c r="TJK49" s="88"/>
      <c r="TJL49" s="88"/>
      <c r="TJR49" s="88"/>
      <c r="TJS49" s="88"/>
      <c r="TJT49" s="88"/>
      <c r="TJU49" s="88"/>
      <c r="TJV49" s="88"/>
      <c r="TJW49" s="88"/>
      <c r="TJX49" s="88"/>
      <c r="TJY49" s="88"/>
      <c r="TJZ49" s="88"/>
      <c r="TKA49" s="88"/>
      <c r="TKG49" s="88"/>
      <c r="TKH49" s="88"/>
      <c r="TKI49" s="88"/>
      <c r="TKJ49" s="88"/>
      <c r="TKK49" s="88"/>
      <c r="TKL49" s="88"/>
      <c r="TKM49" s="88"/>
      <c r="TKN49" s="88"/>
      <c r="TKO49" s="88"/>
      <c r="TKP49" s="88"/>
      <c r="TKV49" s="88"/>
      <c r="TKW49" s="88"/>
      <c r="TKX49" s="88"/>
      <c r="TKY49" s="88"/>
      <c r="TKZ49" s="88"/>
      <c r="TLA49" s="88"/>
      <c r="TLB49" s="88"/>
      <c r="TLC49" s="88"/>
      <c r="TLD49" s="88"/>
      <c r="TLE49" s="88"/>
      <c r="TLK49" s="88"/>
      <c r="TLL49" s="88"/>
      <c r="TLM49" s="88"/>
      <c r="TLN49" s="88"/>
      <c r="TLO49" s="88"/>
      <c r="TLP49" s="88"/>
      <c r="TLQ49" s="88"/>
      <c r="TLR49" s="88"/>
      <c r="TLS49" s="88"/>
      <c r="TLT49" s="88"/>
      <c r="TLZ49" s="88"/>
      <c r="TMA49" s="88"/>
      <c r="TMB49" s="88"/>
      <c r="TMC49" s="88"/>
      <c r="TMD49" s="88"/>
      <c r="TME49" s="88"/>
      <c r="TMF49" s="88"/>
      <c r="TMG49" s="88"/>
      <c r="TMH49" s="88"/>
      <c r="TMI49" s="88"/>
      <c r="TMO49" s="88"/>
      <c r="TMP49" s="88"/>
      <c r="TMQ49" s="88"/>
      <c r="TMR49" s="88"/>
      <c r="TMS49" s="88"/>
      <c r="TMT49" s="88"/>
      <c r="TMU49" s="88"/>
      <c r="TMV49" s="88"/>
      <c r="TMW49" s="88"/>
      <c r="TMX49" s="88"/>
      <c r="TND49" s="88"/>
      <c r="TNE49" s="88"/>
      <c r="TNF49" s="88"/>
      <c r="TNG49" s="88"/>
      <c r="TNH49" s="88"/>
      <c r="TNI49" s="88"/>
      <c r="TNJ49" s="88"/>
      <c r="TNK49" s="88"/>
      <c r="TNL49" s="88"/>
      <c r="TNM49" s="88"/>
      <c r="TNS49" s="88"/>
      <c r="TNT49" s="88"/>
      <c r="TNU49" s="88"/>
      <c r="TNV49" s="88"/>
      <c r="TNW49" s="88"/>
      <c r="TNX49" s="88"/>
      <c r="TNY49" s="88"/>
      <c r="TNZ49" s="88"/>
      <c r="TOA49" s="88"/>
      <c r="TOB49" s="88"/>
      <c r="TOH49" s="88"/>
      <c r="TOI49" s="88"/>
      <c r="TOJ49" s="88"/>
      <c r="TOK49" s="88"/>
      <c r="TOL49" s="88"/>
      <c r="TOM49" s="88"/>
      <c r="TON49" s="88"/>
      <c r="TOO49" s="88"/>
      <c r="TOP49" s="88"/>
      <c r="TOQ49" s="88"/>
      <c r="TOW49" s="88"/>
      <c r="TOX49" s="88"/>
      <c r="TOY49" s="88"/>
      <c r="TOZ49" s="88"/>
      <c r="TPA49" s="88"/>
      <c r="TPB49" s="88"/>
      <c r="TPC49" s="88"/>
      <c r="TPD49" s="88"/>
      <c r="TPE49" s="88"/>
      <c r="TPF49" s="88"/>
      <c r="TPL49" s="88"/>
      <c r="TPM49" s="88"/>
      <c r="TPN49" s="88"/>
      <c r="TPO49" s="88"/>
      <c r="TPP49" s="88"/>
      <c r="TPQ49" s="88"/>
      <c r="TPR49" s="88"/>
      <c r="TPS49" s="88"/>
      <c r="TPT49" s="88"/>
      <c r="TPU49" s="88"/>
      <c r="TQA49" s="88"/>
      <c r="TQB49" s="88"/>
      <c r="TQC49" s="88"/>
      <c r="TQD49" s="88"/>
      <c r="TQE49" s="88"/>
      <c r="TQF49" s="88"/>
      <c r="TQG49" s="88"/>
      <c r="TQH49" s="88"/>
      <c r="TQI49" s="88"/>
      <c r="TQJ49" s="88"/>
      <c r="TQP49" s="88"/>
      <c r="TQQ49" s="88"/>
      <c r="TQR49" s="88"/>
      <c r="TQS49" s="88"/>
      <c r="TQT49" s="88"/>
      <c r="TQU49" s="88"/>
      <c r="TQV49" s="88"/>
      <c r="TQW49" s="88"/>
      <c r="TQX49" s="88"/>
      <c r="TQY49" s="88"/>
      <c r="TRE49" s="88"/>
      <c r="TRF49" s="88"/>
      <c r="TRG49" s="88"/>
      <c r="TRH49" s="88"/>
      <c r="TRI49" s="88"/>
      <c r="TRJ49" s="88"/>
      <c r="TRK49" s="88"/>
      <c r="TRL49" s="88"/>
      <c r="TRM49" s="88"/>
      <c r="TRN49" s="88"/>
      <c r="TRT49" s="88"/>
      <c r="TRU49" s="88"/>
      <c r="TRV49" s="88"/>
      <c r="TRW49" s="88"/>
      <c r="TRX49" s="88"/>
      <c r="TRY49" s="88"/>
      <c r="TRZ49" s="88"/>
      <c r="TSA49" s="88"/>
      <c r="TSB49" s="88"/>
      <c r="TSC49" s="88"/>
      <c r="TSI49" s="88"/>
      <c r="TSJ49" s="88"/>
      <c r="TSK49" s="88"/>
      <c r="TSL49" s="88"/>
      <c r="TSM49" s="88"/>
      <c r="TSN49" s="88"/>
      <c r="TSO49" s="88"/>
      <c r="TSP49" s="88"/>
      <c r="TSQ49" s="88"/>
      <c r="TSR49" s="88"/>
      <c r="TSX49" s="88"/>
      <c r="TSY49" s="88"/>
      <c r="TSZ49" s="88"/>
      <c r="TTA49" s="88"/>
      <c r="TTB49" s="88"/>
      <c r="TTC49" s="88"/>
      <c r="TTD49" s="88"/>
      <c r="TTE49" s="88"/>
      <c r="TTF49" s="88"/>
      <c r="TTG49" s="88"/>
      <c r="TTM49" s="88"/>
      <c r="TTN49" s="88"/>
      <c r="TTO49" s="88"/>
      <c r="TTP49" s="88"/>
      <c r="TTQ49" s="88"/>
      <c r="TTR49" s="88"/>
      <c r="TTS49" s="88"/>
      <c r="TTT49" s="88"/>
      <c r="TTU49" s="88"/>
      <c r="TTV49" s="88"/>
      <c r="TUB49" s="88"/>
      <c r="TUC49" s="88"/>
      <c r="TUD49" s="88"/>
      <c r="TUE49" s="88"/>
      <c r="TUF49" s="88"/>
      <c r="TUG49" s="88"/>
      <c r="TUH49" s="88"/>
      <c r="TUI49" s="88"/>
      <c r="TUJ49" s="88"/>
      <c r="TUK49" s="88"/>
      <c r="TUQ49" s="88"/>
      <c r="TUR49" s="88"/>
      <c r="TUS49" s="88"/>
      <c r="TUT49" s="88"/>
      <c r="TUU49" s="88"/>
      <c r="TUV49" s="88"/>
      <c r="TUW49" s="88"/>
      <c r="TUX49" s="88"/>
      <c r="TUY49" s="88"/>
      <c r="TUZ49" s="88"/>
      <c r="TVF49" s="88"/>
      <c r="TVG49" s="88"/>
      <c r="TVH49" s="88"/>
      <c r="TVI49" s="88"/>
      <c r="TVJ49" s="88"/>
      <c r="TVK49" s="88"/>
      <c r="TVL49" s="88"/>
      <c r="TVM49" s="88"/>
      <c r="TVN49" s="88"/>
      <c r="TVO49" s="88"/>
      <c r="TVU49" s="88"/>
      <c r="TVV49" s="88"/>
      <c r="TVW49" s="88"/>
      <c r="TVX49" s="88"/>
      <c r="TVY49" s="88"/>
      <c r="TVZ49" s="88"/>
      <c r="TWA49" s="88"/>
      <c r="TWB49" s="88"/>
      <c r="TWC49" s="88"/>
      <c r="TWD49" s="88"/>
      <c r="TWJ49" s="88"/>
      <c r="TWK49" s="88"/>
      <c r="TWL49" s="88"/>
      <c r="TWM49" s="88"/>
      <c r="TWN49" s="88"/>
      <c r="TWO49" s="88"/>
      <c r="TWP49" s="88"/>
      <c r="TWQ49" s="88"/>
      <c r="TWR49" s="88"/>
      <c r="TWS49" s="88"/>
      <c r="TWY49" s="88"/>
      <c r="TWZ49" s="88"/>
      <c r="TXA49" s="88"/>
      <c r="TXB49" s="88"/>
      <c r="TXC49" s="88"/>
      <c r="TXD49" s="88"/>
      <c r="TXE49" s="88"/>
      <c r="TXF49" s="88"/>
      <c r="TXG49" s="88"/>
      <c r="TXH49" s="88"/>
      <c r="TXN49" s="88"/>
      <c r="TXO49" s="88"/>
      <c r="TXP49" s="88"/>
      <c r="TXQ49" s="88"/>
      <c r="TXR49" s="88"/>
      <c r="TXS49" s="88"/>
      <c r="TXT49" s="88"/>
      <c r="TXU49" s="88"/>
      <c r="TXV49" s="88"/>
      <c r="TXW49" s="88"/>
      <c r="TYC49" s="88"/>
      <c r="TYD49" s="88"/>
      <c r="TYE49" s="88"/>
      <c r="TYF49" s="88"/>
      <c r="TYG49" s="88"/>
      <c r="TYH49" s="88"/>
      <c r="TYI49" s="88"/>
      <c r="TYJ49" s="88"/>
      <c r="TYK49" s="88"/>
      <c r="TYL49" s="88"/>
      <c r="TYR49" s="88"/>
      <c r="TYS49" s="88"/>
      <c r="TYT49" s="88"/>
      <c r="TYU49" s="88"/>
      <c r="TYV49" s="88"/>
      <c r="TYW49" s="88"/>
      <c r="TYX49" s="88"/>
      <c r="TYY49" s="88"/>
      <c r="TYZ49" s="88"/>
      <c r="TZA49" s="88"/>
      <c r="TZG49" s="88"/>
      <c r="TZH49" s="88"/>
      <c r="TZI49" s="88"/>
      <c r="TZJ49" s="88"/>
      <c r="TZK49" s="88"/>
      <c r="TZL49" s="88"/>
      <c r="TZM49" s="88"/>
      <c r="TZN49" s="88"/>
      <c r="TZO49" s="88"/>
      <c r="TZP49" s="88"/>
      <c r="TZV49" s="88"/>
      <c r="TZW49" s="88"/>
      <c r="TZX49" s="88"/>
      <c r="TZY49" s="88"/>
      <c r="TZZ49" s="88"/>
      <c r="UAA49" s="88"/>
      <c r="UAB49" s="88"/>
      <c r="UAC49" s="88"/>
      <c r="UAD49" s="88"/>
      <c r="UAE49" s="88"/>
      <c r="UAK49" s="88"/>
      <c r="UAL49" s="88"/>
      <c r="UAM49" s="88"/>
      <c r="UAN49" s="88"/>
      <c r="UAO49" s="88"/>
      <c r="UAP49" s="88"/>
      <c r="UAQ49" s="88"/>
      <c r="UAR49" s="88"/>
      <c r="UAS49" s="88"/>
      <c r="UAT49" s="88"/>
      <c r="UAZ49" s="88"/>
      <c r="UBA49" s="88"/>
      <c r="UBB49" s="88"/>
      <c r="UBC49" s="88"/>
      <c r="UBD49" s="88"/>
      <c r="UBE49" s="88"/>
      <c r="UBF49" s="88"/>
      <c r="UBG49" s="88"/>
      <c r="UBH49" s="88"/>
      <c r="UBI49" s="88"/>
      <c r="UBO49" s="88"/>
      <c r="UBP49" s="88"/>
      <c r="UBQ49" s="88"/>
      <c r="UBR49" s="88"/>
      <c r="UBS49" s="88"/>
      <c r="UBT49" s="88"/>
      <c r="UBU49" s="88"/>
      <c r="UBV49" s="88"/>
      <c r="UBW49" s="88"/>
      <c r="UBX49" s="88"/>
      <c r="UCD49" s="88"/>
      <c r="UCE49" s="88"/>
      <c r="UCF49" s="88"/>
      <c r="UCG49" s="88"/>
      <c r="UCH49" s="88"/>
      <c r="UCI49" s="88"/>
      <c r="UCJ49" s="88"/>
      <c r="UCK49" s="88"/>
      <c r="UCL49" s="88"/>
      <c r="UCM49" s="88"/>
      <c r="UCS49" s="88"/>
      <c r="UCT49" s="88"/>
      <c r="UCU49" s="88"/>
      <c r="UCV49" s="88"/>
      <c r="UCW49" s="88"/>
      <c r="UCX49" s="88"/>
      <c r="UCY49" s="88"/>
      <c r="UCZ49" s="88"/>
      <c r="UDA49" s="88"/>
      <c r="UDB49" s="88"/>
      <c r="UDH49" s="88"/>
      <c r="UDI49" s="88"/>
      <c r="UDJ49" s="88"/>
      <c r="UDK49" s="88"/>
      <c r="UDL49" s="88"/>
      <c r="UDM49" s="88"/>
      <c r="UDN49" s="88"/>
      <c r="UDO49" s="88"/>
      <c r="UDP49" s="88"/>
      <c r="UDQ49" s="88"/>
      <c r="UDW49" s="88"/>
      <c r="UDX49" s="88"/>
      <c r="UDY49" s="88"/>
      <c r="UDZ49" s="88"/>
      <c r="UEA49" s="88"/>
      <c r="UEB49" s="88"/>
      <c r="UEC49" s="88"/>
      <c r="UED49" s="88"/>
      <c r="UEE49" s="88"/>
      <c r="UEF49" s="88"/>
      <c r="UEL49" s="88"/>
      <c r="UEM49" s="88"/>
      <c r="UEN49" s="88"/>
      <c r="UEO49" s="88"/>
      <c r="UEP49" s="88"/>
      <c r="UEQ49" s="88"/>
      <c r="UER49" s="88"/>
      <c r="UES49" s="88"/>
      <c r="UET49" s="88"/>
      <c r="UEU49" s="88"/>
      <c r="UFA49" s="88"/>
      <c r="UFB49" s="88"/>
      <c r="UFC49" s="88"/>
      <c r="UFD49" s="88"/>
      <c r="UFE49" s="88"/>
      <c r="UFF49" s="88"/>
      <c r="UFG49" s="88"/>
      <c r="UFH49" s="88"/>
      <c r="UFI49" s="88"/>
      <c r="UFJ49" s="88"/>
      <c r="UFP49" s="88"/>
      <c r="UFQ49" s="88"/>
      <c r="UFR49" s="88"/>
      <c r="UFS49" s="88"/>
      <c r="UFT49" s="88"/>
      <c r="UFU49" s="88"/>
      <c r="UFV49" s="88"/>
      <c r="UFW49" s="88"/>
      <c r="UFX49" s="88"/>
      <c r="UFY49" s="88"/>
      <c r="UGE49" s="88"/>
      <c r="UGF49" s="88"/>
      <c r="UGG49" s="88"/>
      <c r="UGH49" s="88"/>
      <c r="UGI49" s="88"/>
      <c r="UGJ49" s="88"/>
      <c r="UGK49" s="88"/>
      <c r="UGL49" s="88"/>
      <c r="UGM49" s="88"/>
      <c r="UGN49" s="88"/>
      <c r="UGT49" s="88"/>
      <c r="UGU49" s="88"/>
      <c r="UGV49" s="88"/>
      <c r="UGW49" s="88"/>
      <c r="UGX49" s="88"/>
      <c r="UGY49" s="88"/>
      <c r="UGZ49" s="88"/>
      <c r="UHA49" s="88"/>
      <c r="UHB49" s="88"/>
      <c r="UHC49" s="88"/>
      <c r="UHI49" s="88"/>
      <c r="UHJ49" s="88"/>
      <c r="UHK49" s="88"/>
      <c r="UHL49" s="88"/>
      <c r="UHM49" s="88"/>
      <c r="UHN49" s="88"/>
      <c r="UHO49" s="88"/>
      <c r="UHP49" s="88"/>
      <c r="UHQ49" s="88"/>
      <c r="UHR49" s="88"/>
      <c r="UHX49" s="88"/>
      <c r="UHY49" s="88"/>
      <c r="UHZ49" s="88"/>
      <c r="UIA49" s="88"/>
      <c r="UIB49" s="88"/>
      <c r="UIC49" s="88"/>
      <c r="UID49" s="88"/>
      <c r="UIE49" s="88"/>
      <c r="UIF49" s="88"/>
      <c r="UIG49" s="88"/>
      <c r="UIM49" s="88"/>
      <c r="UIN49" s="88"/>
      <c r="UIO49" s="88"/>
      <c r="UIP49" s="88"/>
      <c r="UIQ49" s="88"/>
      <c r="UIR49" s="88"/>
      <c r="UIS49" s="88"/>
      <c r="UIT49" s="88"/>
      <c r="UIU49" s="88"/>
      <c r="UIV49" s="88"/>
      <c r="UJB49" s="88"/>
      <c r="UJC49" s="88"/>
      <c r="UJD49" s="88"/>
      <c r="UJE49" s="88"/>
      <c r="UJF49" s="88"/>
      <c r="UJG49" s="88"/>
      <c r="UJH49" s="88"/>
      <c r="UJI49" s="88"/>
      <c r="UJJ49" s="88"/>
      <c r="UJK49" s="88"/>
      <c r="UJQ49" s="88"/>
      <c r="UJR49" s="88"/>
      <c r="UJS49" s="88"/>
      <c r="UJT49" s="88"/>
      <c r="UJU49" s="88"/>
      <c r="UJV49" s="88"/>
      <c r="UJW49" s="88"/>
      <c r="UJX49" s="88"/>
      <c r="UJY49" s="88"/>
      <c r="UJZ49" s="88"/>
      <c r="UKF49" s="88"/>
      <c r="UKG49" s="88"/>
      <c r="UKH49" s="88"/>
      <c r="UKI49" s="88"/>
      <c r="UKJ49" s="88"/>
      <c r="UKK49" s="88"/>
      <c r="UKL49" s="88"/>
      <c r="UKM49" s="88"/>
      <c r="UKN49" s="88"/>
      <c r="UKO49" s="88"/>
      <c r="UKU49" s="88"/>
      <c r="UKV49" s="88"/>
      <c r="UKW49" s="88"/>
      <c r="UKX49" s="88"/>
      <c r="UKY49" s="88"/>
      <c r="UKZ49" s="88"/>
      <c r="ULA49" s="88"/>
      <c r="ULB49" s="88"/>
      <c r="ULC49" s="88"/>
      <c r="ULD49" s="88"/>
      <c r="ULJ49" s="88"/>
      <c r="ULK49" s="88"/>
      <c r="ULL49" s="88"/>
      <c r="ULM49" s="88"/>
      <c r="ULN49" s="88"/>
      <c r="ULO49" s="88"/>
      <c r="ULP49" s="88"/>
      <c r="ULQ49" s="88"/>
      <c r="ULR49" s="88"/>
      <c r="ULS49" s="88"/>
      <c r="ULY49" s="88"/>
      <c r="ULZ49" s="88"/>
      <c r="UMA49" s="88"/>
      <c r="UMB49" s="88"/>
      <c r="UMC49" s="88"/>
      <c r="UMD49" s="88"/>
      <c r="UME49" s="88"/>
      <c r="UMF49" s="88"/>
      <c r="UMG49" s="88"/>
      <c r="UMH49" s="88"/>
      <c r="UMN49" s="88"/>
      <c r="UMO49" s="88"/>
      <c r="UMP49" s="88"/>
      <c r="UMQ49" s="88"/>
      <c r="UMR49" s="88"/>
      <c r="UMS49" s="88"/>
      <c r="UMT49" s="88"/>
      <c r="UMU49" s="88"/>
      <c r="UMV49" s="88"/>
      <c r="UMW49" s="88"/>
      <c r="UNC49" s="88"/>
      <c r="UND49" s="88"/>
      <c r="UNE49" s="88"/>
      <c r="UNF49" s="88"/>
      <c r="UNG49" s="88"/>
      <c r="UNH49" s="88"/>
      <c r="UNI49" s="88"/>
      <c r="UNJ49" s="88"/>
      <c r="UNK49" s="88"/>
      <c r="UNL49" s="88"/>
      <c r="UNR49" s="88"/>
      <c r="UNS49" s="88"/>
      <c r="UNT49" s="88"/>
      <c r="UNU49" s="88"/>
      <c r="UNV49" s="88"/>
      <c r="UNW49" s="88"/>
      <c r="UNX49" s="88"/>
      <c r="UNY49" s="88"/>
      <c r="UNZ49" s="88"/>
      <c r="UOA49" s="88"/>
      <c r="UOG49" s="88"/>
      <c r="UOH49" s="88"/>
      <c r="UOI49" s="88"/>
      <c r="UOJ49" s="88"/>
      <c r="UOK49" s="88"/>
      <c r="UOL49" s="88"/>
      <c r="UOM49" s="88"/>
      <c r="UON49" s="88"/>
      <c r="UOO49" s="88"/>
      <c r="UOP49" s="88"/>
      <c r="UOV49" s="88"/>
      <c r="UOW49" s="88"/>
      <c r="UOX49" s="88"/>
      <c r="UOY49" s="88"/>
      <c r="UOZ49" s="88"/>
      <c r="UPA49" s="88"/>
      <c r="UPB49" s="88"/>
      <c r="UPC49" s="88"/>
      <c r="UPD49" s="88"/>
      <c r="UPE49" s="88"/>
      <c r="UPK49" s="88"/>
      <c r="UPL49" s="88"/>
      <c r="UPM49" s="88"/>
      <c r="UPN49" s="88"/>
      <c r="UPO49" s="88"/>
      <c r="UPP49" s="88"/>
      <c r="UPQ49" s="88"/>
      <c r="UPR49" s="88"/>
      <c r="UPS49" s="88"/>
      <c r="UPT49" s="88"/>
      <c r="UPZ49" s="88"/>
      <c r="UQA49" s="88"/>
      <c r="UQB49" s="88"/>
      <c r="UQC49" s="88"/>
      <c r="UQD49" s="88"/>
      <c r="UQE49" s="88"/>
      <c r="UQF49" s="88"/>
      <c r="UQG49" s="88"/>
      <c r="UQH49" s="88"/>
      <c r="UQI49" s="88"/>
      <c r="UQO49" s="88"/>
      <c r="UQP49" s="88"/>
      <c r="UQQ49" s="88"/>
      <c r="UQR49" s="88"/>
      <c r="UQS49" s="88"/>
      <c r="UQT49" s="88"/>
      <c r="UQU49" s="88"/>
      <c r="UQV49" s="88"/>
      <c r="UQW49" s="88"/>
      <c r="UQX49" s="88"/>
      <c r="URD49" s="88"/>
      <c r="URE49" s="88"/>
      <c r="URF49" s="88"/>
      <c r="URG49" s="88"/>
      <c r="URH49" s="88"/>
      <c r="URI49" s="88"/>
      <c r="URJ49" s="88"/>
      <c r="URK49" s="88"/>
      <c r="URL49" s="88"/>
      <c r="URM49" s="88"/>
      <c r="URS49" s="88"/>
      <c r="URT49" s="88"/>
      <c r="URU49" s="88"/>
      <c r="URV49" s="88"/>
      <c r="URW49" s="88"/>
      <c r="URX49" s="88"/>
      <c r="URY49" s="88"/>
      <c r="URZ49" s="88"/>
      <c r="USA49" s="88"/>
      <c r="USB49" s="88"/>
      <c r="USH49" s="88"/>
      <c r="USI49" s="88"/>
      <c r="USJ49" s="88"/>
      <c r="USK49" s="88"/>
      <c r="USL49" s="88"/>
      <c r="USM49" s="88"/>
      <c r="USN49" s="88"/>
      <c r="USO49" s="88"/>
      <c r="USP49" s="88"/>
      <c r="USQ49" s="88"/>
      <c r="USW49" s="88"/>
      <c r="USX49" s="88"/>
      <c r="USY49" s="88"/>
      <c r="USZ49" s="88"/>
      <c r="UTA49" s="88"/>
      <c r="UTB49" s="88"/>
      <c r="UTC49" s="88"/>
      <c r="UTD49" s="88"/>
      <c r="UTE49" s="88"/>
      <c r="UTF49" s="88"/>
      <c r="UTL49" s="88"/>
      <c r="UTM49" s="88"/>
      <c r="UTN49" s="88"/>
      <c r="UTO49" s="88"/>
      <c r="UTP49" s="88"/>
      <c r="UTQ49" s="88"/>
      <c r="UTR49" s="88"/>
      <c r="UTS49" s="88"/>
      <c r="UTT49" s="88"/>
      <c r="UTU49" s="88"/>
      <c r="UUA49" s="88"/>
      <c r="UUB49" s="88"/>
      <c r="UUC49" s="88"/>
      <c r="UUD49" s="88"/>
      <c r="UUE49" s="88"/>
      <c r="UUF49" s="88"/>
      <c r="UUG49" s="88"/>
      <c r="UUH49" s="88"/>
      <c r="UUI49" s="88"/>
      <c r="UUJ49" s="88"/>
      <c r="UUP49" s="88"/>
      <c r="UUQ49" s="88"/>
      <c r="UUR49" s="88"/>
      <c r="UUS49" s="88"/>
      <c r="UUT49" s="88"/>
      <c r="UUU49" s="88"/>
      <c r="UUV49" s="88"/>
      <c r="UUW49" s="88"/>
      <c r="UUX49" s="88"/>
      <c r="UUY49" s="88"/>
      <c r="UVE49" s="88"/>
      <c r="UVF49" s="88"/>
      <c r="UVG49" s="88"/>
      <c r="UVH49" s="88"/>
      <c r="UVI49" s="88"/>
      <c r="UVJ49" s="88"/>
      <c r="UVK49" s="88"/>
      <c r="UVL49" s="88"/>
      <c r="UVM49" s="88"/>
      <c r="UVN49" s="88"/>
      <c r="UVT49" s="88"/>
      <c r="UVU49" s="88"/>
      <c r="UVV49" s="88"/>
      <c r="UVW49" s="88"/>
      <c r="UVX49" s="88"/>
      <c r="UVY49" s="88"/>
      <c r="UVZ49" s="88"/>
      <c r="UWA49" s="88"/>
      <c r="UWB49" s="88"/>
      <c r="UWC49" s="88"/>
      <c r="UWI49" s="88"/>
      <c r="UWJ49" s="88"/>
      <c r="UWK49" s="88"/>
      <c r="UWL49" s="88"/>
      <c r="UWM49" s="88"/>
      <c r="UWN49" s="88"/>
      <c r="UWO49" s="88"/>
      <c r="UWP49" s="88"/>
      <c r="UWQ49" s="88"/>
      <c r="UWR49" s="88"/>
      <c r="UWX49" s="88"/>
      <c r="UWY49" s="88"/>
      <c r="UWZ49" s="88"/>
      <c r="UXA49" s="88"/>
      <c r="UXB49" s="88"/>
      <c r="UXC49" s="88"/>
      <c r="UXD49" s="88"/>
      <c r="UXE49" s="88"/>
      <c r="UXF49" s="88"/>
      <c r="UXG49" s="88"/>
      <c r="UXM49" s="88"/>
      <c r="UXN49" s="88"/>
      <c r="UXO49" s="88"/>
      <c r="UXP49" s="88"/>
      <c r="UXQ49" s="88"/>
      <c r="UXR49" s="88"/>
      <c r="UXS49" s="88"/>
      <c r="UXT49" s="88"/>
      <c r="UXU49" s="88"/>
      <c r="UXV49" s="88"/>
      <c r="UYB49" s="88"/>
      <c r="UYC49" s="88"/>
      <c r="UYD49" s="88"/>
      <c r="UYE49" s="88"/>
      <c r="UYF49" s="88"/>
      <c r="UYG49" s="88"/>
      <c r="UYH49" s="88"/>
      <c r="UYI49" s="88"/>
      <c r="UYJ49" s="88"/>
      <c r="UYK49" s="88"/>
      <c r="UYQ49" s="88"/>
      <c r="UYR49" s="88"/>
      <c r="UYS49" s="88"/>
      <c r="UYT49" s="88"/>
      <c r="UYU49" s="88"/>
      <c r="UYV49" s="88"/>
      <c r="UYW49" s="88"/>
      <c r="UYX49" s="88"/>
      <c r="UYY49" s="88"/>
      <c r="UYZ49" s="88"/>
      <c r="UZF49" s="88"/>
      <c r="UZG49" s="88"/>
      <c r="UZH49" s="88"/>
      <c r="UZI49" s="88"/>
      <c r="UZJ49" s="88"/>
      <c r="UZK49" s="88"/>
      <c r="UZL49" s="88"/>
      <c r="UZM49" s="88"/>
      <c r="UZN49" s="88"/>
      <c r="UZO49" s="88"/>
      <c r="UZU49" s="88"/>
      <c r="UZV49" s="88"/>
      <c r="UZW49" s="88"/>
      <c r="UZX49" s="88"/>
      <c r="UZY49" s="88"/>
      <c r="UZZ49" s="88"/>
      <c r="VAA49" s="88"/>
      <c r="VAB49" s="88"/>
      <c r="VAC49" s="88"/>
      <c r="VAD49" s="88"/>
      <c r="VAJ49" s="88"/>
      <c r="VAK49" s="88"/>
      <c r="VAL49" s="88"/>
      <c r="VAM49" s="88"/>
      <c r="VAN49" s="88"/>
      <c r="VAO49" s="88"/>
      <c r="VAP49" s="88"/>
      <c r="VAQ49" s="88"/>
      <c r="VAR49" s="88"/>
      <c r="VAS49" s="88"/>
      <c r="VAY49" s="88"/>
      <c r="VAZ49" s="88"/>
      <c r="VBA49" s="88"/>
      <c r="VBB49" s="88"/>
      <c r="VBC49" s="88"/>
      <c r="VBD49" s="88"/>
      <c r="VBE49" s="88"/>
      <c r="VBF49" s="88"/>
      <c r="VBG49" s="88"/>
      <c r="VBH49" s="88"/>
      <c r="VBN49" s="88"/>
      <c r="VBO49" s="88"/>
      <c r="VBP49" s="88"/>
      <c r="VBQ49" s="88"/>
      <c r="VBR49" s="88"/>
      <c r="VBS49" s="88"/>
      <c r="VBT49" s="88"/>
      <c r="VBU49" s="88"/>
      <c r="VBV49" s="88"/>
      <c r="VBW49" s="88"/>
      <c r="VCC49" s="88"/>
      <c r="VCD49" s="88"/>
      <c r="VCE49" s="88"/>
      <c r="VCF49" s="88"/>
      <c r="VCG49" s="88"/>
      <c r="VCH49" s="88"/>
      <c r="VCI49" s="88"/>
      <c r="VCJ49" s="88"/>
      <c r="VCK49" s="88"/>
      <c r="VCL49" s="88"/>
      <c r="VCR49" s="88"/>
      <c r="VCS49" s="88"/>
      <c r="VCT49" s="88"/>
      <c r="VCU49" s="88"/>
      <c r="VCV49" s="88"/>
      <c r="VCW49" s="88"/>
      <c r="VCX49" s="88"/>
      <c r="VCY49" s="88"/>
      <c r="VCZ49" s="88"/>
      <c r="VDA49" s="88"/>
      <c r="VDG49" s="88"/>
      <c r="VDH49" s="88"/>
      <c r="VDI49" s="88"/>
      <c r="VDJ49" s="88"/>
      <c r="VDK49" s="88"/>
      <c r="VDL49" s="88"/>
      <c r="VDM49" s="88"/>
      <c r="VDN49" s="88"/>
      <c r="VDO49" s="88"/>
      <c r="VDP49" s="88"/>
      <c r="VDV49" s="88"/>
      <c r="VDW49" s="88"/>
      <c r="VDX49" s="88"/>
      <c r="VDY49" s="88"/>
      <c r="VDZ49" s="88"/>
      <c r="VEA49" s="88"/>
      <c r="VEB49" s="88"/>
      <c r="VEC49" s="88"/>
      <c r="VED49" s="88"/>
      <c r="VEE49" s="88"/>
      <c r="VEK49" s="88"/>
      <c r="VEL49" s="88"/>
      <c r="VEM49" s="88"/>
      <c r="VEN49" s="88"/>
      <c r="VEO49" s="88"/>
      <c r="VEP49" s="88"/>
      <c r="VEQ49" s="88"/>
      <c r="VER49" s="88"/>
      <c r="VES49" s="88"/>
      <c r="VET49" s="88"/>
      <c r="VEZ49" s="88"/>
      <c r="VFA49" s="88"/>
      <c r="VFB49" s="88"/>
      <c r="VFC49" s="88"/>
      <c r="VFD49" s="88"/>
      <c r="VFE49" s="88"/>
      <c r="VFF49" s="88"/>
      <c r="VFG49" s="88"/>
      <c r="VFH49" s="88"/>
      <c r="VFI49" s="88"/>
      <c r="VFO49" s="88"/>
      <c r="VFP49" s="88"/>
      <c r="VFQ49" s="88"/>
      <c r="VFR49" s="88"/>
      <c r="VFS49" s="88"/>
      <c r="VFT49" s="88"/>
      <c r="VFU49" s="88"/>
      <c r="VFV49" s="88"/>
      <c r="VFW49" s="88"/>
      <c r="VFX49" s="88"/>
      <c r="VGD49" s="88"/>
      <c r="VGE49" s="88"/>
      <c r="VGF49" s="88"/>
      <c r="VGG49" s="88"/>
      <c r="VGH49" s="88"/>
      <c r="VGI49" s="88"/>
      <c r="VGJ49" s="88"/>
      <c r="VGK49" s="88"/>
      <c r="VGL49" s="88"/>
      <c r="VGM49" s="88"/>
      <c r="VGS49" s="88"/>
      <c r="VGT49" s="88"/>
      <c r="VGU49" s="88"/>
      <c r="VGV49" s="88"/>
      <c r="VGW49" s="88"/>
      <c r="VGX49" s="88"/>
      <c r="VGY49" s="88"/>
      <c r="VGZ49" s="88"/>
      <c r="VHA49" s="88"/>
      <c r="VHB49" s="88"/>
      <c r="VHH49" s="88"/>
      <c r="VHI49" s="88"/>
      <c r="VHJ49" s="88"/>
      <c r="VHK49" s="88"/>
      <c r="VHL49" s="88"/>
      <c r="VHM49" s="88"/>
      <c r="VHN49" s="88"/>
      <c r="VHO49" s="88"/>
      <c r="VHP49" s="88"/>
      <c r="VHQ49" s="88"/>
      <c r="VHW49" s="88"/>
      <c r="VHX49" s="88"/>
      <c r="VHY49" s="88"/>
      <c r="VHZ49" s="88"/>
      <c r="VIA49" s="88"/>
      <c r="VIB49" s="88"/>
      <c r="VIC49" s="88"/>
      <c r="VID49" s="88"/>
      <c r="VIE49" s="88"/>
      <c r="VIF49" s="88"/>
      <c r="VIL49" s="88"/>
      <c r="VIM49" s="88"/>
      <c r="VIN49" s="88"/>
      <c r="VIO49" s="88"/>
      <c r="VIP49" s="88"/>
      <c r="VIQ49" s="88"/>
      <c r="VIR49" s="88"/>
      <c r="VIS49" s="88"/>
      <c r="VIT49" s="88"/>
      <c r="VIU49" s="88"/>
      <c r="VJA49" s="88"/>
      <c r="VJB49" s="88"/>
      <c r="VJC49" s="88"/>
      <c r="VJD49" s="88"/>
      <c r="VJE49" s="88"/>
      <c r="VJF49" s="88"/>
      <c r="VJG49" s="88"/>
      <c r="VJH49" s="88"/>
      <c r="VJI49" s="88"/>
      <c r="VJJ49" s="88"/>
      <c r="VJP49" s="88"/>
      <c r="VJQ49" s="88"/>
      <c r="VJR49" s="88"/>
      <c r="VJS49" s="88"/>
      <c r="VJT49" s="88"/>
      <c r="VJU49" s="88"/>
      <c r="VJV49" s="88"/>
      <c r="VJW49" s="88"/>
      <c r="VJX49" s="88"/>
      <c r="VJY49" s="88"/>
      <c r="VKE49" s="88"/>
      <c r="VKF49" s="88"/>
      <c r="VKG49" s="88"/>
      <c r="VKH49" s="88"/>
      <c r="VKI49" s="88"/>
      <c r="VKJ49" s="88"/>
      <c r="VKK49" s="88"/>
      <c r="VKL49" s="88"/>
      <c r="VKM49" s="88"/>
      <c r="VKN49" s="88"/>
      <c r="VKT49" s="88"/>
      <c r="VKU49" s="88"/>
      <c r="VKV49" s="88"/>
      <c r="VKW49" s="88"/>
      <c r="VKX49" s="88"/>
      <c r="VKY49" s="88"/>
      <c r="VKZ49" s="88"/>
      <c r="VLA49" s="88"/>
      <c r="VLB49" s="88"/>
      <c r="VLC49" s="88"/>
      <c r="VLI49" s="88"/>
      <c r="VLJ49" s="88"/>
      <c r="VLK49" s="88"/>
      <c r="VLL49" s="88"/>
      <c r="VLM49" s="88"/>
      <c r="VLN49" s="88"/>
      <c r="VLO49" s="88"/>
      <c r="VLP49" s="88"/>
      <c r="VLQ49" s="88"/>
      <c r="VLR49" s="88"/>
      <c r="VLX49" s="88"/>
      <c r="VLY49" s="88"/>
      <c r="VLZ49" s="88"/>
      <c r="VMA49" s="88"/>
      <c r="VMB49" s="88"/>
      <c r="VMC49" s="88"/>
      <c r="VMD49" s="88"/>
      <c r="VME49" s="88"/>
      <c r="VMF49" s="88"/>
      <c r="VMG49" s="88"/>
      <c r="VMM49" s="88"/>
      <c r="VMN49" s="88"/>
      <c r="VMO49" s="88"/>
      <c r="VMP49" s="88"/>
      <c r="VMQ49" s="88"/>
      <c r="VMR49" s="88"/>
      <c r="VMS49" s="88"/>
      <c r="VMT49" s="88"/>
      <c r="VMU49" s="88"/>
      <c r="VMV49" s="88"/>
      <c r="VNB49" s="88"/>
      <c r="VNC49" s="88"/>
      <c r="VND49" s="88"/>
      <c r="VNE49" s="88"/>
      <c r="VNF49" s="88"/>
      <c r="VNG49" s="88"/>
      <c r="VNH49" s="88"/>
      <c r="VNI49" s="88"/>
      <c r="VNJ49" s="88"/>
      <c r="VNK49" s="88"/>
      <c r="VNQ49" s="88"/>
      <c r="VNR49" s="88"/>
      <c r="VNS49" s="88"/>
      <c r="VNT49" s="88"/>
      <c r="VNU49" s="88"/>
      <c r="VNV49" s="88"/>
      <c r="VNW49" s="88"/>
      <c r="VNX49" s="88"/>
      <c r="VNY49" s="88"/>
      <c r="VNZ49" s="88"/>
      <c r="VOF49" s="88"/>
      <c r="VOG49" s="88"/>
      <c r="VOH49" s="88"/>
      <c r="VOI49" s="88"/>
      <c r="VOJ49" s="88"/>
      <c r="VOK49" s="88"/>
      <c r="VOL49" s="88"/>
      <c r="VOM49" s="88"/>
      <c r="VON49" s="88"/>
      <c r="VOO49" s="88"/>
      <c r="VOU49" s="88"/>
      <c r="VOV49" s="88"/>
      <c r="VOW49" s="88"/>
      <c r="VOX49" s="88"/>
      <c r="VOY49" s="88"/>
      <c r="VOZ49" s="88"/>
      <c r="VPA49" s="88"/>
      <c r="VPB49" s="88"/>
      <c r="VPC49" s="88"/>
      <c r="VPD49" s="88"/>
      <c r="VPJ49" s="88"/>
      <c r="VPK49" s="88"/>
      <c r="VPL49" s="88"/>
      <c r="VPM49" s="88"/>
      <c r="VPN49" s="88"/>
      <c r="VPO49" s="88"/>
      <c r="VPP49" s="88"/>
      <c r="VPQ49" s="88"/>
      <c r="VPR49" s="88"/>
      <c r="VPS49" s="88"/>
      <c r="VPY49" s="88"/>
      <c r="VPZ49" s="88"/>
      <c r="VQA49" s="88"/>
      <c r="VQB49" s="88"/>
      <c r="VQC49" s="88"/>
      <c r="VQD49" s="88"/>
      <c r="VQE49" s="88"/>
      <c r="VQF49" s="88"/>
      <c r="VQG49" s="88"/>
      <c r="VQH49" s="88"/>
      <c r="VQN49" s="88"/>
      <c r="VQO49" s="88"/>
      <c r="VQP49" s="88"/>
      <c r="VQQ49" s="88"/>
      <c r="VQR49" s="88"/>
      <c r="VQS49" s="88"/>
      <c r="VQT49" s="88"/>
      <c r="VQU49" s="88"/>
      <c r="VQV49" s="88"/>
      <c r="VQW49" s="88"/>
      <c r="VRC49" s="88"/>
      <c r="VRD49" s="88"/>
      <c r="VRE49" s="88"/>
      <c r="VRF49" s="88"/>
      <c r="VRG49" s="88"/>
      <c r="VRH49" s="88"/>
      <c r="VRI49" s="88"/>
      <c r="VRJ49" s="88"/>
      <c r="VRK49" s="88"/>
      <c r="VRL49" s="88"/>
      <c r="VRR49" s="88"/>
      <c r="VRS49" s="88"/>
      <c r="VRT49" s="88"/>
      <c r="VRU49" s="88"/>
      <c r="VRV49" s="88"/>
      <c r="VRW49" s="88"/>
      <c r="VRX49" s="88"/>
      <c r="VRY49" s="88"/>
      <c r="VRZ49" s="88"/>
      <c r="VSA49" s="88"/>
      <c r="VSG49" s="88"/>
      <c r="VSH49" s="88"/>
      <c r="VSI49" s="88"/>
      <c r="VSJ49" s="88"/>
      <c r="VSK49" s="88"/>
      <c r="VSL49" s="88"/>
      <c r="VSM49" s="88"/>
      <c r="VSN49" s="88"/>
      <c r="VSO49" s="88"/>
      <c r="VSP49" s="88"/>
      <c r="VSV49" s="88"/>
      <c r="VSW49" s="88"/>
      <c r="VSX49" s="88"/>
      <c r="VSY49" s="88"/>
      <c r="VSZ49" s="88"/>
      <c r="VTA49" s="88"/>
      <c r="VTB49" s="88"/>
      <c r="VTC49" s="88"/>
      <c r="VTD49" s="88"/>
      <c r="VTE49" s="88"/>
      <c r="VTK49" s="88"/>
      <c r="VTL49" s="88"/>
      <c r="VTM49" s="88"/>
      <c r="VTN49" s="88"/>
      <c r="VTO49" s="88"/>
      <c r="VTP49" s="88"/>
      <c r="VTQ49" s="88"/>
      <c r="VTR49" s="88"/>
      <c r="VTS49" s="88"/>
      <c r="VTT49" s="88"/>
      <c r="VTZ49" s="88"/>
      <c r="VUA49" s="88"/>
      <c r="VUB49" s="88"/>
      <c r="VUC49" s="88"/>
      <c r="VUD49" s="88"/>
      <c r="VUE49" s="88"/>
      <c r="VUF49" s="88"/>
      <c r="VUG49" s="88"/>
      <c r="VUH49" s="88"/>
      <c r="VUI49" s="88"/>
      <c r="VUO49" s="88"/>
      <c r="VUP49" s="88"/>
      <c r="VUQ49" s="88"/>
      <c r="VUR49" s="88"/>
      <c r="VUS49" s="88"/>
      <c r="VUT49" s="88"/>
      <c r="VUU49" s="88"/>
      <c r="VUV49" s="88"/>
      <c r="VUW49" s="88"/>
      <c r="VUX49" s="88"/>
      <c r="VVD49" s="88"/>
      <c r="VVE49" s="88"/>
      <c r="VVF49" s="88"/>
      <c r="VVG49" s="88"/>
      <c r="VVH49" s="88"/>
      <c r="VVI49" s="88"/>
      <c r="VVJ49" s="88"/>
      <c r="VVK49" s="88"/>
      <c r="VVL49" s="88"/>
      <c r="VVM49" s="88"/>
      <c r="VVS49" s="88"/>
      <c r="VVT49" s="88"/>
      <c r="VVU49" s="88"/>
      <c r="VVV49" s="88"/>
      <c r="VVW49" s="88"/>
      <c r="VVX49" s="88"/>
      <c r="VVY49" s="88"/>
      <c r="VVZ49" s="88"/>
      <c r="VWA49" s="88"/>
      <c r="VWB49" s="88"/>
      <c r="VWH49" s="88"/>
      <c r="VWI49" s="88"/>
      <c r="VWJ49" s="88"/>
      <c r="VWK49" s="88"/>
      <c r="VWL49" s="88"/>
      <c r="VWM49" s="88"/>
      <c r="VWN49" s="88"/>
      <c r="VWO49" s="88"/>
      <c r="VWP49" s="88"/>
      <c r="VWQ49" s="88"/>
      <c r="VWW49" s="88"/>
      <c r="VWX49" s="88"/>
      <c r="VWY49" s="88"/>
      <c r="VWZ49" s="88"/>
      <c r="VXA49" s="88"/>
      <c r="VXB49" s="88"/>
      <c r="VXC49" s="88"/>
      <c r="VXD49" s="88"/>
      <c r="VXE49" s="88"/>
      <c r="VXF49" s="88"/>
      <c r="VXL49" s="88"/>
      <c r="VXM49" s="88"/>
      <c r="VXN49" s="88"/>
      <c r="VXO49" s="88"/>
      <c r="VXP49" s="88"/>
      <c r="VXQ49" s="88"/>
      <c r="VXR49" s="88"/>
      <c r="VXS49" s="88"/>
      <c r="VXT49" s="88"/>
      <c r="VXU49" s="88"/>
      <c r="VYA49" s="88"/>
      <c r="VYB49" s="88"/>
      <c r="VYC49" s="88"/>
      <c r="VYD49" s="88"/>
      <c r="VYE49" s="88"/>
      <c r="VYF49" s="88"/>
      <c r="VYG49" s="88"/>
      <c r="VYH49" s="88"/>
      <c r="VYI49" s="88"/>
      <c r="VYJ49" s="88"/>
      <c r="VYP49" s="88"/>
      <c r="VYQ49" s="88"/>
      <c r="VYR49" s="88"/>
      <c r="VYS49" s="88"/>
      <c r="VYT49" s="88"/>
      <c r="VYU49" s="88"/>
      <c r="VYV49" s="88"/>
      <c r="VYW49" s="88"/>
      <c r="VYX49" s="88"/>
      <c r="VYY49" s="88"/>
      <c r="VZE49" s="88"/>
      <c r="VZF49" s="88"/>
      <c r="VZG49" s="88"/>
      <c r="VZH49" s="88"/>
      <c r="VZI49" s="88"/>
      <c r="VZJ49" s="88"/>
      <c r="VZK49" s="88"/>
      <c r="VZL49" s="88"/>
      <c r="VZM49" s="88"/>
      <c r="VZN49" s="88"/>
      <c r="VZT49" s="88"/>
      <c r="VZU49" s="88"/>
      <c r="VZV49" s="88"/>
      <c r="VZW49" s="88"/>
      <c r="VZX49" s="88"/>
      <c r="VZY49" s="88"/>
      <c r="VZZ49" s="88"/>
      <c r="WAA49" s="88"/>
      <c r="WAB49" s="88"/>
      <c r="WAC49" s="88"/>
      <c r="WAI49" s="88"/>
      <c r="WAJ49" s="88"/>
      <c r="WAK49" s="88"/>
      <c r="WAL49" s="88"/>
      <c r="WAM49" s="88"/>
      <c r="WAN49" s="88"/>
      <c r="WAO49" s="88"/>
      <c r="WAP49" s="88"/>
      <c r="WAQ49" s="88"/>
      <c r="WAR49" s="88"/>
      <c r="WAX49" s="88"/>
      <c r="WAY49" s="88"/>
      <c r="WAZ49" s="88"/>
      <c r="WBA49" s="88"/>
      <c r="WBB49" s="88"/>
    </row>
    <row r="50" spans="8:2047 2053:3067 3073:6142 6148:10237 10243:13312 13318:14332 14338:15602">
      <c r="L50" s="88"/>
      <c r="N50" s="88"/>
      <c r="S50" s="146"/>
      <c r="T50" s="87"/>
      <c r="U50" s="87"/>
      <c r="V50" s="87"/>
      <c r="W50" s="87"/>
      <c r="X50" s="87"/>
      <c r="Y50" s="87"/>
      <c r="Z50" s="87"/>
      <c r="AA50" s="87"/>
      <c r="AB50" s="87"/>
      <c r="AC50" s="87"/>
      <c r="AD50" s="88"/>
      <c r="AE50" s="88" t="s">
        <v>199</v>
      </c>
      <c r="AF50" s="88" t="s">
        <v>200</v>
      </c>
      <c r="AG50" s="88" t="s">
        <v>201</v>
      </c>
      <c r="AH50" s="88"/>
      <c r="AI50" s="156"/>
      <c r="AJ50" s="88"/>
      <c r="AK50" s="88" t="s">
        <v>199</v>
      </c>
      <c r="AL50" s="88" t="s">
        <v>200</v>
      </c>
      <c r="AM50" s="88" t="s">
        <v>201</v>
      </c>
      <c r="AN50" s="161"/>
      <c r="AQ50" s="88"/>
      <c r="AR50" s="88"/>
      <c r="AS50" s="88"/>
      <c r="AT50" s="88"/>
      <c r="AU50" s="88"/>
      <c r="AV50" s="88"/>
      <c r="AW50" s="88"/>
      <c r="AX50" s="88"/>
      <c r="AY50" s="88"/>
      <c r="AZ50" s="88"/>
      <c r="BF50" s="88"/>
      <c r="BG50" s="88"/>
      <c r="BH50" s="88"/>
      <c r="BI50" s="88"/>
      <c r="BJ50" s="88"/>
      <c r="BK50" s="88"/>
      <c r="BL50" s="88"/>
      <c r="BM50" s="88"/>
      <c r="BN50" s="88"/>
      <c r="BO50" s="88"/>
      <c r="BU50" s="88"/>
      <c r="BV50" s="88"/>
      <c r="BW50" s="88"/>
      <c r="BX50" s="88"/>
      <c r="BY50" s="88"/>
      <c r="BZ50" s="88"/>
      <c r="CA50" s="88"/>
      <c r="CB50" s="88"/>
      <c r="CC50" s="88"/>
      <c r="CD50" s="88"/>
      <c r="CJ50" s="88"/>
      <c r="CK50" s="88"/>
      <c r="CL50" s="88"/>
      <c r="CM50" s="88"/>
      <c r="CN50" s="88"/>
      <c r="CO50" s="88"/>
      <c r="CP50" s="88"/>
      <c r="CQ50" s="88"/>
      <c r="CR50" s="88"/>
      <c r="CS50" s="88"/>
      <c r="CY50" s="88"/>
      <c r="CZ50" s="88"/>
      <c r="DA50" s="88"/>
      <c r="DB50" s="88"/>
      <c r="DC50" s="88"/>
      <c r="DD50" s="88"/>
      <c r="DE50" s="88"/>
      <c r="DF50" s="88"/>
      <c r="DG50" s="88"/>
      <c r="DH50" s="88"/>
      <c r="DN50" s="88"/>
      <c r="DO50" s="88"/>
      <c r="DP50" s="88"/>
      <c r="DQ50" s="88"/>
      <c r="DR50" s="88"/>
      <c r="DS50" s="88"/>
      <c r="DT50" s="88"/>
      <c r="DU50" s="88"/>
      <c r="DV50" s="88"/>
      <c r="DW50" s="88"/>
      <c r="EC50" s="88"/>
      <c r="ED50" s="88"/>
      <c r="EE50" s="88"/>
      <c r="EF50" s="88"/>
      <c r="EG50" s="88"/>
      <c r="EH50" s="88"/>
      <c r="EI50" s="88"/>
      <c r="EJ50" s="88"/>
      <c r="EK50" s="88"/>
      <c r="EL50" s="88"/>
      <c r="ER50" s="88"/>
      <c r="ES50" s="88"/>
      <c r="ET50" s="88"/>
      <c r="EU50" s="88"/>
      <c r="EV50" s="88"/>
      <c r="EW50" s="88"/>
      <c r="EX50" s="88"/>
      <c r="EY50" s="88"/>
      <c r="EZ50" s="88"/>
      <c r="FA50" s="88"/>
      <c r="FG50" s="88"/>
      <c r="FH50" s="88"/>
      <c r="FI50" s="88"/>
      <c r="FJ50" s="88"/>
      <c r="FK50" s="88"/>
      <c r="FL50" s="88"/>
      <c r="FM50" s="88"/>
      <c r="FN50" s="88"/>
      <c r="FO50" s="88"/>
      <c r="FP50" s="88"/>
      <c r="FV50" s="88"/>
      <c r="FW50" s="88"/>
      <c r="FX50" s="88"/>
      <c r="FY50" s="88"/>
      <c r="FZ50" s="88"/>
      <c r="GA50" s="88"/>
      <c r="GB50" s="88"/>
      <c r="GC50" s="88"/>
      <c r="GD50" s="88"/>
      <c r="GE50" s="88"/>
      <c r="GK50" s="88"/>
      <c r="GL50" s="88"/>
      <c r="GM50" s="88"/>
      <c r="GN50" s="88"/>
      <c r="GO50" s="88"/>
      <c r="GP50" s="88"/>
      <c r="GQ50" s="88"/>
      <c r="GR50" s="88"/>
      <c r="GS50" s="88"/>
      <c r="GT50" s="88"/>
      <c r="GZ50" s="88"/>
      <c r="HA50" s="88"/>
      <c r="HB50" s="88"/>
      <c r="HC50" s="88"/>
      <c r="HD50" s="88"/>
      <c r="HE50" s="88"/>
      <c r="HF50" s="88"/>
      <c r="HG50" s="88"/>
      <c r="HH50" s="88"/>
      <c r="HI50" s="88"/>
      <c r="HO50" s="88"/>
      <c r="HP50" s="88"/>
      <c r="HQ50" s="88"/>
      <c r="HR50" s="88"/>
      <c r="HS50" s="88"/>
      <c r="HT50" s="88"/>
      <c r="HU50" s="88"/>
      <c r="HV50" s="88"/>
      <c r="HW50" s="88"/>
      <c r="HX50" s="88"/>
      <c r="ID50" s="88"/>
      <c r="IE50" s="88"/>
      <c r="IF50" s="88"/>
      <c r="IG50" s="88"/>
      <c r="IH50" s="88"/>
      <c r="II50" s="88"/>
      <c r="IJ50" s="88"/>
      <c r="IK50" s="88"/>
      <c r="IL50" s="88"/>
      <c r="IM50" s="88"/>
      <c r="IS50" s="88"/>
      <c r="IT50" s="88"/>
      <c r="IU50" s="88"/>
      <c r="IV50" s="88"/>
      <c r="IW50" s="88"/>
      <c r="IX50" s="88"/>
      <c r="IY50" s="88"/>
      <c r="IZ50" s="88"/>
      <c r="JA50" s="88"/>
      <c r="JB50" s="88"/>
      <c r="JH50" s="88"/>
      <c r="JI50" s="88"/>
      <c r="JJ50" s="88"/>
      <c r="JK50" s="88"/>
      <c r="JL50" s="88"/>
      <c r="JM50" s="88"/>
      <c r="JN50" s="88"/>
      <c r="JO50" s="88"/>
      <c r="JP50" s="88"/>
      <c r="JQ50" s="88"/>
      <c r="JW50" s="88"/>
      <c r="JX50" s="88"/>
      <c r="JY50" s="88"/>
      <c r="JZ50" s="88"/>
      <c r="KA50" s="88"/>
      <c r="KB50" s="88"/>
      <c r="KC50" s="88"/>
      <c r="KD50" s="88"/>
      <c r="KE50" s="88"/>
      <c r="KF50" s="88"/>
      <c r="KL50" s="88"/>
      <c r="KM50" s="88"/>
      <c r="KN50" s="88"/>
      <c r="KO50" s="88"/>
      <c r="KP50" s="88"/>
      <c r="KQ50" s="88"/>
      <c r="KR50" s="88"/>
      <c r="KS50" s="88"/>
      <c r="KT50" s="88"/>
      <c r="KU50" s="88"/>
      <c r="LA50" s="88"/>
      <c r="LB50" s="88"/>
      <c r="LC50" s="88"/>
      <c r="LD50" s="88"/>
      <c r="LE50" s="88"/>
      <c r="LF50" s="88"/>
      <c r="LG50" s="88"/>
      <c r="LH50" s="88"/>
      <c r="LI50" s="88"/>
      <c r="LJ50" s="88"/>
      <c r="LP50" s="88"/>
      <c r="LQ50" s="88"/>
      <c r="LR50" s="88"/>
      <c r="LS50" s="88"/>
      <c r="LT50" s="88"/>
      <c r="LU50" s="88"/>
      <c r="LV50" s="88"/>
      <c r="LW50" s="88"/>
      <c r="LX50" s="88"/>
      <c r="LY50" s="88"/>
      <c r="ME50" s="88"/>
      <c r="MF50" s="88"/>
      <c r="MG50" s="88"/>
      <c r="MH50" s="88"/>
      <c r="MI50" s="88"/>
      <c r="MJ50" s="88"/>
      <c r="MK50" s="88"/>
      <c r="ML50" s="88"/>
      <c r="MM50" s="88"/>
      <c r="MN50" s="88"/>
      <c r="MT50" s="88"/>
      <c r="MU50" s="88"/>
      <c r="MV50" s="88"/>
      <c r="MW50" s="88"/>
      <c r="MX50" s="88"/>
      <c r="MY50" s="88"/>
      <c r="MZ50" s="88"/>
      <c r="NA50" s="88"/>
      <c r="NB50" s="88"/>
      <c r="NC50" s="88"/>
      <c r="NI50" s="88"/>
      <c r="NJ50" s="88"/>
      <c r="NK50" s="88"/>
      <c r="NL50" s="88"/>
      <c r="NM50" s="88"/>
      <c r="NN50" s="88"/>
      <c r="NO50" s="88"/>
      <c r="NP50" s="88"/>
      <c r="NQ50" s="88"/>
      <c r="NR50" s="88"/>
      <c r="NX50" s="88"/>
      <c r="NY50" s="88"/>
      <c r="NZ50" s="88"/>
      <c r="OA50" s="88"/>
      <c r="OB50" s="88"/>
      <c r="OC50" s="88"/>
      <c r="OD50" s="88"/>
      <c r="OE50" s="88"/>
      <c r="OF50" s="88"/>
      <c r="OG50" s="88"/>
      <c r="OM50" s="88"/>
      <c r="ON50" s="88"/>
      <c r="OO50" s="88"/>
      <c r="OP50" s="88"/>
      <c r="OQ50" s="88"/>
      <c r="OR50" s="88"/>
      <c r="OS50" s="88"/>
      <c r="OT50" s="88"/>
      <c r="OU50" s="88"/>
      <c r="OV50" s="88"/>
      <c r="PB50" s="88"/>
      <c r="PC50" s="88"/>
      <c r="PD50" s="88"/>
      <c r="PE50" s="88"/>
      <c r="PF50" s="88"/>
      <c r="PG50" s="88"/>
      <c r="PH50" s="88"/>
      <c r="PI50" s="88"/>
      <c r="PJ50" s="88"/>
      <c r="PK50" s="88"/>
      <c r="PQ50" s="88"/>
      <c r="PR50" s="88"/>
      <c r="PS50" s="88"/>
      <c r="PT50" s="88"/>
      <c r="PU50" s="88"/>
      <c r="PV50" s="88"/>
      <c r="PW50" s="88"/>
      <c r="PX50" s="88"/>
      <c r="PY50" s="88"/>
      <c r="PZ50" s="88"/>
      <c r="QF50" s="88"/>
      <c r="QG50" s="88"/>
      <c r="QH50" s="88"/>
      <c r="QI50" s="88"/>
      <c r="QJ50" s="88"/>
      <c r="QK50" s="88"/>
      <c r="QL50" s="88"/>
      <c r="QM50" s="88"/>
      <c r="QN50" s="88"/>
      <c r="QO50" s="88"/>
      <c r="QU50" s="88"/>
      <c r="QV50" s="88"/>
      <c r="QW50" s="88"/>
      <c r="QX50" s="88"/>
      <c r="QY50" s="88"/>
      <c r="QZ50" s="88"/>
      <c r="RA50" s="88"/>
      <c r="RB50" s="88"/>
      <c r="RC50" s="88"/>
      <c r="RD50" s="88"/>
      <c r="RJ50" s="88"/>
      <c r="RK50" s="88"/>
      <c r="RL50" s="88"/>
      <c r="RM50" s="88"/>
      <c r="RN50" s="88"/>
      <c r="RO50" s="88"/>
      <c r="RP50" s="88"/>
      <c r="RQ50" s="88"/>
      <c r="RR50" s="88"/>
      <c r="RS50" s="88"/>
      <c r="RY50" s="88"/>
      <c r="RZ50" s="88"/>
      <c r="SA50" s="88"/>
      <c r="SB50" s="88"/>
      <c r="SC50" s="88"/>
      <c r="SD50" s="88"/>
      <c r="SE50" s="88"/>
      <c r="SF50" s="88"/>
      <c r="SG50" s="88"/>
      <c r="SH50" s="88"/>
      <c r="SN50" s="88"/>
      <c r="SO50" s="88"/>
      <c r="SP50" s="88"/>
      <c r="SQ50" s="88"/>
      <c r="SR50" s="88"/>
      <c r="SS50" s="88"/>
      <c r="ST50" s="88"/>
      <c r="SU50" s="88"/>
      <c r="SV50" s="88"/>
      <c r="SW50" s="88"/>
      <c r="TC50" s="88"/>
      <c r="TD50" s="88"/>
      <c r="TE50" s="88"/>
      <c r="TF50" s="88"/>
      <c r="TG50" s="88"/>
      <c r="TH50" s="88"/>
      <c r="TI50" s="88"/>
      <c r="TJ50" s="88"/>
      <c r="TK50" s="88"/>
      <c r="TL50" s="88"/>
      <c r="TR50" s="88"/>
      <c r="TS50" s="88"/>
      <c r="TT50" s="88"/>
      <c r="TU50" s="88"/>
      <c r="TV50" s="88"/>
      <c r="TW50" s="88"/>
      <c r="TX50" s="88"/>
      <c r="TY50" s="88"/>
      <c r="TZ50" s="88"/>
      <c r="UA50" s="88"/>
      <c r="UG50" s="88"/>
      <c r="UH50" s="88"/>
      <c r="UI50" s="88"/>
      <c r="UJ50" s="88"/>
      <c r="UK50" s="88"/>
      <c r="UL50" s="88"/>
      <c r="UM50" s="88"/>
      <c r="UN50" s="88"/>
      <c r="UO50" s="88"/>
      <c r="UP50" s="88"/>
      <c r="UV50" s="88"/>
      <c r="UW50" s="88"/>
      <c r="UX50" s="88"/>
      <c r="UY50" s="88"/>
      <c r="UZ50" s="88"/>
      <c r="VA50" s="88"/>
      <c r="VB50" s="88"/>
      <c r="VC50" s="88"/>
      <c r="VD50" s="88"/>
      <c r="VE50" s="88"/>
      <c r="VK50" s="88"/>
      <c r="VL50" s="88"/>
      <c r="VM50" s="88"/>
      <c r="VN50" s="88"/>
      <c r="VO50" s="88"/>
      <c r="VP50" s="88"/>
      <c r="VQ50" s="88"/>
      <c r="VR50" s="88"/>
      <c r="VS50" s="88"/>
      <c r="VT50" s="88"/>
      <c r="VZ50" s="88"/>
      <c r="WA50" s="88"/>
      <c r="WB50" s="88"/>
      <c r="WC50" s="88"/>
      <c r="WD50" s="88"/>
      <c r="WE50" s="88"/>
      <c r="WF50" s="88"/>
      <c r="WG50" s="88"/>
      <c r="WH50" s="88"/>
      <c r="WI50" s="88"/>
      <c r="WO50" s="88"/>
      <c r="WP50" s="88"/>
      <c r="WQ50" s="88"/>
      <c r="WR50" s="88"/>
      <c r="WS50" s="88"/>
      <c r="WT50" s="88"/>
      <c r="WU50" s="88"/>
      <c r="WV50" s="88"/>
      <c r="WW50" s="88"/>
      <c r="WX50" s="88"/>
      <c r="XD50" s="88"/>
      <c r="XE50" s="88"/>
      <c r="XF50" s="88"/>
      <c r="XG50" s="88"/>
      <c r="XH50" s="88"/>
      <c r="XI50" s="88"/>
      <c r="XJ50" s="88"/>
      <c r="XK50" s="88"/>
      <c r="XL50" s="88"/>
      <c r="XM50" s="88"/>
      <c r="XS50" s="88"/>
      <c r="XT50" s="88"/>
      <c r="XU50" s="88"/>
      <c r="XV50" s="88"/>
      <c r="XW50" s="88"/>
      <c r="XX50" s="88"/>
      <c r="XY50" s="88"/>
      <c r="XZ50" s="88"/>
      <c r="YA50" s="88"/>
      <c r="YB50" s="88"/>
      <c r="YH50" s="88"/>
      <c r="YI50" s="88"/>
      <c r="YJ50" s="88"/>
      <c r="YK50" s="88"/>
      <c r="YL50" s="88"/>
      <c r="YM50" s="88"/>
      <c r="YN50" s="88"/>
      <c r="YO50" s="88"/>
      <c r="YP50" s="88"/>
      <c r="YQ50" s="88"/>
      <c r="YW50" s="88"/>
      <c r="YX50" s="88"/>
      <c r="YY50" s="88"/>
      <c r="YZ50" s="88"/>
      <c r="ZA50" s="88"/>
      <c r="ZB50" s="88"/>
      <c r="ZC50" s="88"/>
      <c r="ZD50" s="88"/>
      <c r="ZE50" s="88"/>
      <c r="ZF50" s="88"/>
      <c r="ZL50" s="88"/>
      <c r="ZM50" s="88"/>
      <c r="ZN50" s="88"/>
      <c r="ZO50" s="88"/>
      <c r="ZP50" s="88"/>
      <c r="ZQ50" s="88"/>
      <c r="ZR50" s="88"/>
      <c r="ZS50" s="88"/>
      <c r="ZT50" s="88"/>
      <c r="ZU50" s="88"/>
      <c r="AAA50" s="88"/>
      <c r="AAB50" s="88"/>
      <c r="AAC50" s="88"/>
      <c r="AAD50" s="88"/>
      <c r="AAE50" s="88"/>
      <c r="AAF50" s="88"/>
      <c r="AAG50" s="88"/>
      <c r="AAH50" s="88"/>
      <c r="AAI50" s="88"/>
      <c r="AAJ50" s="88"/>
      <c r="AAP50" s="88"/>
      <c r="AAQ50" s="88"/>
      <c r="AAR50" s="88"/>
      <c r="AAS50" s="88"/>
      <c r="AAT50" s="88"/>
      <c r="AAU50" s="88"/>
      <c r="AAV50" s="88"/>
      <c r="AAW50" s="88"/>
      <c r="AAX50" s="88"/>
      <c r="AAY50" s="88"/>
      <c r="ABE50" s="88"/>
      <c r="ABF50" s="88"/>
      <c r="ABG50" s="88"/>
      <c r="ABH50" s="88"/>
      <c r="ABI50" s="88"/>
      <c r="ABJ50" s="88"/>
      <c r="ABK50" s="88"/>
      <c r="ABL50" s="88"/>
      <c r="ABM50" s="88"/>
      <c r="ABN50" s="88"/>
      <c r="ABT50" s="88"/>
      <c r="ABU50" s="88"/>
      <c r="ABV50" s="88"/>
      <c r="ABW50" s="88"/>
      <c r="ABX50" s="88"/>
      <c r="ABY50" s="88"/>
      <c r="ABZ50" s="88"/>
      <c r="ACA50" s="88"/>
      <c r="ACB50" s="88"/>
      <c r="ACC50" s="88"/>
      <c r="ACI50" s="88"/>
      <c r="ACJ50" s="88"/>
      <c r="ACK50" s="88"/>
      <c r="ACL50" s="88"/>
      <c r="ACM50" s="88"/>
      <c r="ACN50" s="88"/>
      <c r="ACO50" s="88"/>
      <c r="ACP50" s="88"/>
      <c r="ACQ50" s="88"/>
      <c r="ACR50" s="88"/>
      <c r="ACX50" s="88"/>
      <c r="ACY50" s="88"/>
      <c r="ACZ50" s="88"/>
      <c r="ADA50" s="88"/>
      <c r="ADB50" s="88"/>
      <c r="ADC50" s="88"/>
      <c r="ADD50" s="88"/>
      <c r="ADE50" s="88"/>
      <c r="ADF50" s="88"/>
      <c r="ADG50" s="88"/>
      <c r="ADM50" s="88"/>
      <c r="ADN50" s="88"/>
      <c r="ADO50" s="88"/>
      <c r="ADP50" s="88"/>
      <c r="ADQ50" s="88"/>
      <c r="ADR50" s="88"/>
      <c r="ADS50" s="88"/>
      <c r="ADT50" s="88"/>
      <c r="ADU50" s="88"/>
      <c r="ADV50" s="88"/>
      <c r="AEB50" s="88"/>
      <c r="AEC50" s="88"/>
      <c r="AED50" s="88"/>
      <c r="AEE50" s="88"/>
      <c r="AEF50" s="88"/>
      <c r="AEG50" s="88"/>
      <c r="AEH50" s="88"/>
      <c r="AEI50" s="88"/>
      <c r="AEJ50" s="88"/>
      <c r="AEK50" s="88"/>
      <c r="AEQ50" s="88"/>
      <c r="AER50" s="88"/>
      <c r="AES50" s="88"/>
      <c r="AET50" s="88"/>
      <c r="AEU50" s="88"/>
      <c r="AEV50" s="88"/>
      <c r="AEW50" s="88"/>
      <c r="AEX50" s="88"/>
      <c r="AEY50" s="88"/>
      <c r="AEZ50" s="88"/>
      <c r="AFF50" s="88"/>
      <c r="AFG50" s="88"/>
      <c r="AFH50" s="88"/>
      <c r="AFI50" s="88"/>
      <c r="AFJ50" s="88"/>
      <c r="AFK50" s="88"/>
      <c r="AFL50" s="88"/>
      <c r="AFM50" s="88"/>
      <c r="AFN50" s="88"/>
      <c r="AFO50" s="88"/>
      <c r="AFU50" s="88"/>
      <c r="AFV50" s="88"/>
      <c r="AFW50" s="88"/>
      <c r="AFX50" s="88"/>
      <c r="AFY50" s="88"/>
      <c r="AFZ50" s="88"/>
      <c r="AGA50" s="88"/>
      <c r="AGB50" s="88"/>
      <c r="AGC50" s="88"/>
      <c r="AGD50" s="88"/>
      <c r="AGJ50" s="88"/>
      <c r="AGK50" s="88"/>
      <c r="AGL50" s="88"/>
      <c r="AGM50" s="88"/>
      <c r="AGN50" s="88"/>
      <c r="AGO50" s="88"/>
      <c r="AGP50" s="88"/>
      <c r="AGQ50" s="88"/>
      <c r="AGR50" s="88"/>
      <c r="AGS50" s="88"/>
      <c r="AGY50" s="88"/>
      <c r="AGZ50" s="88"/>
      <c r="AHA50" s="88"/>
      <c r="AHB50" s="88"/>
      <c r="AHC50" s="88"/>
      <c r="AHD50" s="88"/>
      <c r="AHE50" s="88"/>
      <c r="AHF50" s="88"/>
      <c r="AHG50" s="88"/>
      <c r="AHH50" s="88"/>
      <c r="AHN50" s="88"/>
      <c r="AHO50" s="88"/>
      <c r="AHP50" s="88"/>
      <c r="AHQ50" s="88"/>
      <c r="AHR50" s="88"/>
      <c r="AHS50" s="88"/>
      <c r="AHT50" s="88"/>
      <c r="AHU50" s="88"/>
      <c r="AHV50" s="88"/>
      <c r="AHW50" s="88"/>
      <c r="AIC50" s="88"/>
      <c r="AID50" s="88"/>
      <c r="AIE50" s="88"/>
      <c r="AIF50" s="88"/>
      <c r="AIG50" s="88"/>
      <c r="AIH50" s="88"/>
      <c r="AII50" s="88"/>
      <c r="AIJ50" s="88"/>
      <c r="AIK50" s="88"/>
      <c r="AIL50" s="88"/>
      <c r="AIR50" s="88"/>
      <c r="AIS50" s="88"/>
      <c r="AIT50" s="88"/>
      <c r="AIU50" s="88"/>
      <c r="AIV50" s="88"/>
      <c r="AIW50" s="88"/>
      <c r="AIX50" s="88"/>
      <c r="AIY50" s="88"/>
      <c r="AIZ50" s="88"/>
      <c r="AJA50" s="88"/>
      <c r="AJG50" s="88"/>
      <c r="AJH50" s="88"/>
      <c r="AJI50" s="88"/>
      <c r="AJJ50" s="88"/>
      <c r="AJK50" s="88"/>
      <c r="AJL50" s="88"/>
      <c r="AJM50" s="88"/>
      <c r="AJN50" s="88"/>
      <c r="AJO50" s="88"/>
      <c r="AJP50" s="88"/>
      <c r="AJV50" s="88"/>
      <c r="AJW50" s="88"/>
      <c r="AJX50" s="88"/>
      <c r="AJY50" s="88"/>
      <c r="AJZ50" s="88"/>
      <c r="AKA50" s="88"/>
      <c r="AKB50" s="88"/>
      <c r="AKC50" s="88"/>
      <c r="AKD50" s="88"/>
      <c r="AKE50" s="88"/>
      <c r="AKK50" s="88"/>
      <c r="AKL50" s="88"/>
      <c r="AKM50" s="88"/>
      <c r="AKN50" s="88"/>
      <c r="AKO50" s="88"/>
      <c r="AKP50" s="88"/>
      <c r="AKQ50" s="88"/>
      <c r="AKR50" s="88"/>
      <c r="AKS50" s="88"/>
      <c r="AKT50" s="88"/>
      <c r="AKZ50" s="88"/>
      <c r="ALA50" s="88"/>
      <c r="ALB50" s="88"/>
      <c r="ALC50" s="88"/>
      <c r="ALD50" s="88"/>
      <c r="ALE50" s="88"/>
      <c r="ALF50" s="88"/>
      <c r="ALG50" s="88"/>
      <c r="ALH50" s="88"/>
      <c r="ALI50" s="88"/>
      <c r="ALO50" s="88"/>
      <c r="ALP50" s="88"/>
      <c r="ALQ50" s="88"/>
      <c r="ALR50" s="88"/>
      <c r="ALS50" s="88"/>
      <c r="ALT50" s="88"/>
      <c r="ALU50" s="88"/>
      <c r="ALV50" s="88"/>
      <c r="ALW50" s="88"/>
      <c r="ALX50" s="88"/>
      <c r="AMD50" s="88"/>
      <c r="AME50" s="88"/>
      <c r="AMF50" s="88"/>
      <c r="AMG50" s="88"/>
      <c r="AMH50" s="88"/>
      <c r="AMI50" s="88"/>
      <c r="AMJ50" s="88"/>
      <c r="AMK50" s="88"/>
      <c r="AML50" s="88"/>
      <c r="AMM50" s="88"/>
      <c r="AMS50" s="88"/>
      <c r="AMT50" s="88"/>
      <c r="AMU50" s="88"/>
      <c r="AMV50" s="88"/>
      <c r="AMW50" s="88"/>
      <c r="AMX50" s="88"/>
      <c r="AMY50" s="88"/>
      <c r="AMZ50" s="88"/>
      <c r="ANA50" s="88"/>
      <c r="ANB50" s="88"/>
      <c r="ANH50" s="88"/>
      <c r="ANI50" s="88"/>
      <c r="ANJ50" s="88"/>
      <c r="ANK50" s="88"/>
      <c r="ANL50" s="88"/>
      <c r="ANM50" s="88"/>
      <c r="ANN50" s="88"/>
      <c r="ANO50" s="88"/>
      <c r="ANP50" s="88"/>
      <c r="ANQ50" s="88"/>
      <c r="ANW50" s="88"/>
      <c r="ANX50" s="88"/>
      <c r="ANY50" s="88"/>
      <c r="ANZ50" s="88"/>
      <c r="AOA50" s="88"/>
      <c r="AOB50" s="88"/>
      <c r="AOC50" s="88"/>
      <c r="AOD50" s="88"/>
      <c r="AOE50" s="88"/>
      <c r="AOF50" s="88"/>
      <c r="AOL50" s="88"/>
      <c r="AOM50" s="88"/>
      <c r="AON50" s="88"/>
      <c r="AOO50" s="88"/>
      <c r="AOP50" s="88"/>
      <c r="AOQ50" s="88"/>
      <c r="AOR50" s="88"/>
      <c r="AOS50" s="88"/>
      <c r="AOT50" s="88"/>
      <c r="AOU50" s="88"/>
      <c r="APA50" s="88"/>
      <c r="APB50" s="88"/>
      <c r="APC50" s="88"/>
      <c r="APD50" s="88"/>
      <c r="APE50" s="88"/>
      <c r="APF50" s="88"/>
      <c r="APG50" s="88"/>
      <c r="APH50" s="88"/>
      <c r="API50" s="88"/>
      <c r="APJ50" s="88"/>
      <c r="APP50" s="88"/>
      <c r="APQ50" s="88"/>
      <c r="APR50" s="88"/>
      <c r="APS50" s="88"/>
      <c r="APT50" s="88"/>
      <c r="APU50" s="88"/>
      <c r="APV50" s="88"/>
      <c r="APW50" s="88"/>
      <c r="APX50" s="88"/>
      <c r="APY50" s="88"/>
      <c r="AQE50" s="88"/>
      <c r="AQF50" s="88"/>
      <c r="AQG50" s="88"/>
      <c r="AQH50" s="88"/>
      <c r="AQI50" s="88"/>
      <c r="AQJ50" s="88"/>
      <c r="AQK50" s="88"/>
      <c r="AQL50" s="88"/>
      <c r="AQM50" s="88"/>
      <c r="AQN50" s="88"/>
      <c r="AQT50" s="88"/>
      <c r="AQU50" s="88"/>
      <c r="AQV50" s="88"/>
      <c r="AQW50" s="88"/>
      <c r="AQX50" s="88"/>
      <c r="AQY50" s="88"/>
      <c r="AQZ50" s="88"/>
      <c r="ARA50" s="88"/>
      <c r="ARB50" s="88"/>
      <c r="ARC50" s="88"/>
      <c r="ARI50" s="88"/>
      <c r="ARJ50" s="88"/>
      <c r="ARK50" s="88"/>
      <c r="ARL50" s="88"/>
      <c r="ARM50" s="88"/>
      <c r="ARN50" s="88"/>
      <c r="ARO50" s="88"/>
      <c r="ARP50" s="88"/>
      <c r="ARQ50" s="88"/>
      <c r="ARR50" s="88"/>
      <c r="ARX50" s="88"/>
      <c r="ARY50" s="88"/>
      <c r="ARZ50" s="88"/>
      <c r="ASA50" s="88"/>
      <c r="ASB50" s="88"/>
      <c r="ASC50" s="88"/>
      <c r="ASD50" s="88"/>
      <c r="ASE50" s="88"/>
      <c r="ASF50" s="88"/>
      <c r="ASG50" s="88"/>
      <c r="ASM50" s="88"/>
      <c r="ASN50" s="88"/>
      <c r="ASO50" s="88"/>
      <c r="ASP50" s="88"/>
      <c r="ASQ50" s="88"/>
      <c r="ASR50" s="88"/>
      <c r="ASS50" s="88"/>
      <c r="AST50" s="88"/>
      <c r="ASU50" s="88"/>
      <c r="ASV50" s="88"/>
      <c r="ATB50" s="88"/>
      <c r="ATC50" s="88"/>
      <c r="ATD50" s="88"/>
      <c r="ATE50" s="88"/>
      <c r="ATF50" s="88"/>
      <c r="ATG50" s="88"/>
      <c r="ATH50" s="88"/>
      <c r="ATI50" s="88"/>
      <c r="ATJ50" s="88"/>
      <c r="ATK50" s="88"/>
      <c r="ATQ50" s="88"/>
      <c r="ATR50" s="88"/>
      <c r="ATS50" s="88"/>
      <c r="ATT50" s="88"/>
      <c r="ATU50" s="88"/>
      <c r="ATV50" s="88"/>
      <c r="ATW50" s="88"/>
      <c r="ATX50" s="88"/>
      <c r="ATY50" s="88"/>
      <c r="ATZ50" s="88"/>
      <c r="AUF50" s="88"/>
      <c r="AUG50" s="88"/>
      <c r="AUH50" s="88"/>
      <c r="AUI50" s="88"/>
      <c r="AUJ50" s="88"/>
      <c r="AUK50" s="88"/>
      <c r="AUL50" s="88"/>
      <c r="AUM50" s="88"/>
      <c r="AUN50" s="88"/>
      <c r="AUO50" s="88"/>
      <c r="AUU50" s="88"/>
      <c r="AUV50" s="88"/>
      <c r="AUW50" s="88"/>
      <c r="AUX50" s="88"/>
      <c r="AUY50" s="88"/>
      <c r="AUZ50" s="88"/>
      <c r="AVA50" s="88"/>
      <c r="AVB50" s="88"/>
      <c r="AVC50" s="88"/>
      <c r="AVD50" s="88"/>
      <c r="AVJ50" s="88"/>
      <c r="AVK50" s="88"/>
      <c r="AVL50" s="88"/>
      <c r="AVM50" s="88"/>
      <c r="AVN50" s="88"/>
      <c r="AVO50" s="88"/>
      <c r="AVP50" s="88"/>
      <c r="AVQ50" s="88"/>
      <c r="AVR50" s="88"/>
      <c r="AVS50" s="88"/>
      <c r="AVY50" s="88"/>
      <c r="AVZ50" s="88"/>
      <c r="AWA50" s="88"/>
      <c r="AWB50" s="88"/>
      <c r="AWC50" s="88"/>
      <c r="AWD50" s="88"/>
      <c r="AWE50" s="88"/>
      <c r="AWF50" s="88"/>
      <c r="AWG50" s="88"/>
      <c r="AWH50" s="88"/>
      <c r="AWN50" s="88"/>
      <c r="AWO50" s="88"/>
      <c r="AWP50" s="88"/>
      <c r="AWQ50" s="88"/>
      <c r="AWR50" s="88"/>
      <c r="AWS50" s="88"/>
      <c r="AWT50" s="88"/>
      <c r="AWU50" s="88"/>
      <c r="AWV50" s="88"/>
      <c r="AWW50" s="88"/>
      <c r="AXC50" s="88"/>
      <c r="AXD50" s="88"/>
      <c r="AXE50" s="88"/>
      <c r="AXF50" s="88"/>
      <c r="AXG50" s="88"/>
      <c r="AXH50" s="88"/>
      <c r="AXI50" s="88"/>
      <c r="AXJ50" s="88"/>
      <c r="AXK50" s="88"/>
      <c r="AXL50" s="88"/>
      <c r="AXR50" s="88"/>
      <c r="AXS50" s="88"/>
      <c r="AXT50" s="88"/>
      <c r="AXU50" s="88"/>
      <c r="AXV50" s="88"/>
      <c r="AXW50" s="88"/>
      <c r="AXX50" s="88"/>
      <c r="AXY50" s="88"/>
      <c r="AXZ50" s="88"/>
      <c r="AYA50" s="88"/>
      <c r="AYG50" s="88"/>
      <c r="AYH50" s="88"/>
      <c r="AYI50" s="88"/>
      <c r="AYJ50" s="88"/>
      <c r="AYK50" s="88"/>
      <c r="AYL50" s="88"/>
      <c r="AYM50" s="88"/>
      <c r="AYN50" s="88"/>
      <c r="AYO50" s="88"/>
      <c r="AYP50" s="88"/>
      <c r="AYV50" s="88"/>
      <c r="AYW50" s="88"/>
      <c r="AYX50" s="88"/>
      <c r="AYY50" s="88"/>
      <c r="AYZ50" s="88"/>
      <c r="AZA50" s="88"/>
      <c r="AZB50" s="88"/>
      <c r="AZC50" s="88"/>
      <c r="AZD50" s="88"/>
      <c r="AZE50" s="88"/>
      <c r="AZK50" s="88"/>
      <c r="AZL50" s="88"/>
      <c r="AZM50" s="88"/>
      <c r="AZN50" s="88"/>
      <c r="AZO50" s="88"/>
      <c r="AZP50" s="88"/>
      <c r="AZQ50" s="88"/>
      <c r="AZR50" s="88"/>
      <c r="AZS50" s="88"/>
      <c r="AZT50" s="88"/>
      <c r="AZZ50" s="88"/>
      <c r="BAA50" s="88"/>
      <c r="BAB50" s="88"/>
      <c r="BAC50" s="88"/>
      <c r="BAD50" s="88"/>
      <c r="BAE50" s="88"/>
      <c r="BAF50" s="88"/>
      <c r="BAG50" s="88"/>
      <c r="BAH50" s="88"/>
      <c r="BAI50" s="88"/>
      <c r="BAO50" s="88"/>
      <c r="BAP50" s="88"/>
      <c r="BAQ50" s="88"/>
      <c r="BAR50" s="88"/>
      <c r="BAS50" s="88"/>
      <c r="BAT50" s="88"/>
      <c r="BAU50" s="88"/>
      <c r="BAV50" s="88"/>
      <c r="BAW50" s="88"/>
      <c r="BAX50" s="88"/>
      <c r="BBD50" s="88"/>
      <c r="BBE50" s="88"/>
      <c r="BBF50" s="88"/>
      <c r="BBG50" s="88"/>
      <c r="BBH50" s="88"/>
      <c r="BBI50" s="88"/>
      <c r="BBJ50" s="88"/>
      <c r="BBK50" s="88"/>
      <c r="BBL50" s="88"/>
      <c r="BBM50" s="88"/>
      <c r="BBS50" s="88"/>
      <c r="BBT50" s="88"/>
      <c r="BBU50" s="88"/>
      <c r="BBV50" s="88"/>
      <c r="BBW50" s="88"/>
      <c r="BBX50" s="88"/>
      <c r="BBY50" s="88"/>
      <c r="BBZ50" s="88"/>
      <c r="BCA50" s="88"/>
      <c r="BCB50" s="88"/>
      <c r="BCH50" s="88"/>
      <c r="BCI50" s="88"/>
      <c r="BCJ50" s="88"/>
      <c r="BCK50" s="88"/>
      <c r="BCL50" s="88"/>
      <c r="BCM50" s="88"/>
      <c r="BCN50" s="88"/>
      <c r="BCO50" s="88"/>
      <c r="BCP50" s="88"/>
      <c r="BCQ50" s="88"/>
      <c r="BCW50" s="88"/>
      <c r="BCX50" s="88"/>
      <c r="BCY50" s="88"/>
      <c r="BCZ50" s="88"/>
      <c r="BDA50" s="88"/>
      <c r="BDB50" s="88"/>
      <c r="BDC50" s="88"/>
      <c r="BDD50" s="88"/>
      <c r="BDE50" s="88"/>
      <c r="BDF50" s="88"/>
      <c r="BDL50" s="88"/>
      <c r="BDM50" s="88"/>
      <c r="BDN50" s="88"/>
      <c r="BDO50" s="88"/>
      <c r="BDP50" s="88"/>
      <c r="BDQ50" s="88"/>
      <c r="BDR50" s="88"/>
      <c r="BDS50" s="88"/>
      <c r="BDT50" s="88"/>
      <c r="BDU50" s="88"/>
      <c r="BEA50" s="88"/>
      <c r="BEB50" s="88"/>
      <c r="BEC50" s="88"/>
      <c r="BED50" s="88"/>
      <c r="BEE50" s="88"/>
      <c r="BEF50" s="88"/>
      <c r="BEG50" s="88"/>
      <c r="BEH50" s="88"/>
      <c r="BEI50" s="88"/>
      <c r="BEJ50" s="88"/>
      <c r="BEP50" s="88"/>
      <c r="BEQ50" s="88"/>
      <c r="BER50" s="88"/>
      <c r="BES50" s="88"/>
      <c r="BET50" s="88"/>
      <c r="BEU50" s="88"/>
      <c r="BEV50" s="88"/>
      <c r="BEW50" s="88"/>
      <c r="BEX50" s="88"/>
      <c r="BEY50" s="88"/>
      <c r="BFE50" s="88"/>
      <c r="BFF50" s="88"/>
      <c r="BFG50" s="88"/>
      <c r="BFH50" s="88"/>
      <c r="BFI50" s="88"/>
      <c r="BFJ50" s="88"/>
      <c r="BFK50" s="88"/>
      <c r="BFL50" s="88"/>
      <c r="BFM50" s="88"/>
      <c r="BFN50" s="88"/>
      <c r="BFT50" s="88"/>
      <c r="BFU50" s="88"/>
      <c r="BFV50" s="88"/>
      <c r="BFW50" s="88"/>
      <c r="BFX50" s="88"/>
      <c r="BFY50" s="88"/>
      <c r="BFZ50" s="88"/>
      <c r="BGA50" s="88"/>
      <c r="BGB50" s="88"/>
      <c r="BGC50" s="88"/>
      <c r="BGI50" s="88"/>
      <c r="BGJ50" s="88"/>
      <c r="BGK50" s="88"/>
      <c r="BGL50" s="88"/>
      <c r="BGM50" s="88"/>
      <c r="BGN50" s="88"/>
      <c r="BGO50" s="88"/>
      <c r="BGP50" s="88"/>
      <c r="BGQ50" s="88"/>
      <c r="BGR50" s="88"/>
      <c r="BGX50" s="88"/>
      <c r="BGY50" s="88"/>
      <c r="BGZ50" s="88"/>
      <c r="BHA50" s="88"/>
      <c r="BHB50" s="88"/>
      <c r="BHC50" s="88"/>
      <c r="BHD50" s="88"/>
      <c r="BHE50" s="88"/>
      <c r="BHF50" s="88"/>
      <c r="BHG50" s="88"/>
      <c r="BHM50" s="88"/>
      <c r="BHN50" s="88"/>
      <c r="BHO50" s="88"/>
      <c r="BHP50" s="88"/>
      <c r="BHQ50" s="88"/>
      <c r="BHR50" s="88"/>
      <c r="BHS50" s="88"/>
      <c r="BHT50" s="88"/>
      <c r="BHU50" s="88"/>
      <c r="BHV50" s="88"/>
      <c r="BIB50" s="88"/>
      <c r="BIC50" s="88"/>
      <c r="BID50" s="88"/>
      <c r="BIE50" s="88"/>
      <c r="BIF50" s="88"/>
      <c r="BIG50" s="88"/>
      <c r="BIH50" s="88"/>
      <c r="BII50" s="88"/>
      <c r="BIJ50" s="88"/>
      <c r="BIK50" s="88"/>
      <c r="BIQ50" s="88"/>
      <c r="BIR50" s="88"/>
      <c r="BIS50" s="88"/>
      <c r="BIT50" s="88"/>
      <c r="BIU50" s="88"/>
      <c r="BIV50" s="88"/>
      <c r="BIW50" s="88"/>
      <c r="BIX50" s="88"/>
      <c r="BIY50" s="88"/>
      <c r="BIZ50" s="88"/>
      <c r="BJF50" s="88"/>
      <c r="BJG50" s="88"/>
      <c r="BJH50" s="88"/>
      <c r="BJI50" s="88"/>
      <c r="BJJ50" s="88"/>
      <c r="BJK50" s="88"/>
      <c r="BJL50" s="88"/>
      <c r="BJM50" s="88"/>
      <c r="BJN50" s="88"/>
      <c r="BJO50" s="88"/>
      <c r="BJU50" s="88"/>
      <c r="BJV50" s="88"/>
      <c r="BJW50" s="88"/>
      <c r="BJX50" s="88"/>
      <c r="BJY50" s="88"/>
      <c r="BJZ50" s="88"/>
      <c r="BKA50" s="88"/>
      <c r="BKB50" s="88"/>
      <c r="BKC50" s="88"/>
      <c r="BKD50" s="88"/>
      <c r="BKJ50" s="88"/>
      <c r="BKK50" s="88"/>
      <c r="BKL50" s="88"/>
      <c r="BKM50" s="88"/>
      <c r="BKN50" s="88"/>
      <c r="BKO50" s="88"/>
      <c r="BKP50" s="88"/>
      <c r="BKQ50" s="88"/>
      <c r="BKR50" s="88"/>
      <c r="BKS50" s="88"/>
      <c r="BKY50" s="88"/>
      <c r="BKZ50" s="88"/>
      <c r="BLA50" s="88"/>
      <c r="BLB50" s="88"/>
      <c r="BLC50" s="88"/>
      <c r="BLD50" s="88"/>
      <c r="BLE50" s="88"/>
      <c r="BLF50" s="88"/>
      <c r="BLG50" s="88"/>
      <c r="BLH50" s="88"/>
      <c r="BLN50" s="88"/>
      <c r="BLO50" s="88"/>
      <c r="BLP50" s="88"/>
      <c r="BLQ50" s="88"/>
      <c r="BLR50" s="88"/>
      <c r="BLS50" s="88"/>
      <c r="BLT50" s="88"/>
      <c r="BLU50" s="88"/>
      <c r="BLV50" s="88"/>
      <c r="BLW50" s="88"/>
      <c r="BMC50" s="88"/>
      <c r="BMD50" s="88"/>
      <c r="BME50" s="88"/>
      <c r="BMF50" s="88"/>
      <c r="BMG50" s="88"/>
      <c r="BMH50" s="88"/>
      <c r="BMI50" s="88"/>
      <c r="BMJ50" s="88"/>
      <c r="BMK50" s="88"/>
      <c r="BML50" s="88"/>
      <c r="BMR50" s="88"/>
      <c r="BMS50" s="88"/>
      <c r="BMT50" s="88"/>
      <c r="BMU50" s="88"/>
      <c r="BMV50" s="88"/>
      <c r="BMW50" s="88"/>
      <c r="BMX50" s="88"/>
      <c r="BMY50" s="88"/>
      <c r="BMZ50" s="88"/>
      <c r="BNA50" s="88"/>
      <c r="BNG50" s="88"/>
      <c r="BNH50" s="88"/>
      <c r="BNI50" s="88"/>
      <c r="BNJ50" s="88"/>
      <c r="BNK50" s="88"/>
      <c r="BNL50" s="88"/>
      <c r="BNM50" s="88"/>
      <c r="BNN50" s="88"/>
      <c r="BNO50" s="88"/>
      <c r="BNP50" s="88"/>
      <c r="BNV50" s="88"/>
      <c r="BNW50" s="88"/>
      <c r="BNX50" s="88"/>
      <c r="BNY50" s="88"/>
      <c r="BNZ50" s="88"/>
      <c r="BOA50" s="88"/>
      <c r="BOB50" s="88"/>
      <c r="BOC50" s="88"/>
      <c r="BOD50" s="88"/>
      <c r="BOE50" s="88"/>
      <c r="BOK50" s="88"/>
      <c r="BOL50" s="88"/>
      <c r="BOM50" s="88"/>
      <c r="BON50" s="88"/>
      <c r="BOO50" s="88"/>
      <c r="BOP50" s="88"/>
      <c r="BOQ50" s="88"/>
      <c r="BOR50" s="88"/>
      <c r="BOS50" s="88"/>
      <c r="BOT50" s="88"/>
      <c r="BOZ50" s="88"/>
      <c r="BPA50" s="88"/>
      <c r="BPB50" s="88"/>
      <c r="BPC50" s="88"/>
      <c r="BPD50" s="88"/>
      <c r="BPE50" s="88"/>
      <c r="BPF50" s="88"/>
      <c r="BPG50" s="88"/>
      <c r="BPH50" s="88"/>
      <c r="BPI50" s="88"/>
      <c r="BPO50" s="88"/>
      <c r="BPP50" s="88"/>
      <c r="BPQ50" s="88"/>
      <c r="BPR50" s="88"/>
      <c r="BPS50" s="88"/>
      <c r="BPT50" s="88"/>
      <c r="BPU50" s="88"/>
      <c r="BPV50" s="88"/>
      <c r="BPW50" s="88"/>
      <c r="BPX50" s="88"/>
      <c r="BQD50" s="88"/>
      <c r="BQE50" s="88"/>
      <c r="BQF50" s="88"/>
      <c r="BQG50" s="88"/>
      <c r="BQH50" s="88"/>
      <c r="BQI50" s="88"/>
      <c r="BQJ50" s="88"/>
      <c r="BQK50" s="88"/>
      <c r="BQL50" s="88"/>
      <c r="BQM50" s="88"/>
      <c r="BQS50" s="88"/>
      <c r="BQT50" s="88"/>
      <c r="BQU50" s="88"/>
      <c r="BQV50" s="88"/>
      <c r="BQW50" s="88"/>
      <c r="BQX50" s="88"/>
      <c r="BQY50" s="88"/>
      <c r="BQZ50" s="88"/>
      <c r="BRA50" s="88"/>
      <c r="BRB50" s="88"/>
      <c r="BRH50" s="88"/>
      <c r="BRI50" s="88"/>
      <c r="BRJ50" s="88"/>
      <c r="BRK50" s="88"/>
      <c r="BRL50" s="88"/>
      <c r="BRM50" s="88"/>
      <c r="BRN50" s="88"/>
      <c r="BRO50" s="88"/>
      <c r="BRP50" s="88"/>
      <c r="BRQ50" s="88"/>
      <c r="BRW50" s="88"/>
      <c r="BRX50" s="88"/>
      <c r="BRY50" s="88"/>
      <c r="BRZ50" s="88"/>
      <c r="BSA50" s="88"/>
      <c r="BSB50" s="88"/>
      <c r="BSC50" s="88"/>
      <c r="BSD50" s="88"/>
      <c r="BSE50" s="88"/>
      <c r="BSF50" s="88"/>
      <c r="BSL50" s="88"/>
      <c r="BSM50" s="88"/>
      <c r="BSN50" s="88"/>
      <c r="BSO50" s="88"/>
      <c r="BSP50" s="88"/>
      <c r="BSQ50" s="88"/>
      <c r="BSR50" s="88"/>
      <c r="BSS50" s="88"/>
      <c r="BST50" s="88"/>
      <c r="BSU50" s="88"/>
      <c r="BTA50" s="88"/>
      <c r="BTB50" s="88"/>
      <c r="BTC50" s="88"/>
      <c r="BTD50" s="88"/>
      <c r="BTE50" s="88"/>
      <c r="BTF50" s="88"/>
      <c r="BTG50" s="88"/>
      <c r="BTH50" s="88"/>
      <c r="BTI50" s="88"/>
      <c r="BTJ50" s="88"/>
      <c r="BTP50" s="88"/>
      <c r="BTQ50" s="88"/>
      <c r="BTR50" s="88"/>
      <c r="BTS50" s="88"/>
      <c r="BTT50" s="88"/>
      <c r="BTU50" s="88"/>
      <c r="BTV50" s="88"/>
      <c r="BTW50" s="88"/>
      <c r="BTX50" s="88"/>
      <c r="BTY50" s="88"/>
      <c r="BUE50" s="88"/>
      <c r="BUF50" s="88"/>
      <c r="BUG50" s="88"/>
      <c r="BUH50" s="88"/>
      <c r="BUI50" s="88"/>
      <c r="BUJ50" s="88"/>
      <c r="BUK50" s="88"/>
      <c r="BUL50" s="88"/>
      <c r="BUM50" s="88"/>
      <c r="BUN50" s="88"/>
      <c r="BUT50" s="88"/>
      <c r="BUU50" s="88"/>
      <c r="BUV50" s="88"/>
      <c r="BUW50" s="88"/>
      <c r="BUX50" s="88"/>
      <c r="BUY50" s="88"/>
      <c r="BUZ50" s="88"/>
      <c r="BVA50" s="88"/>
      <c r="BVB50" s="88"/>
      <c r="BVC50" s="88"/>
      <c r="BVI50" s="88"/>
      <c r="BVJ50" s="88"/>
      <c r="BVK50" s="88"/>
      <c r="BVL50" s="88"/>
      <c r="BVM50" s="88"/>
      <c r="BVN50" s="88"/>
      <c r="BVO50" s="88"/>
      <c r="BVP50" s="88"/>
      <c r="BVQ50" s="88"/>
      <c r="BVR50" s="88"/>
      <c r="BVX50" s="88"/>
      <c r="BVY50" s="88"/>
      <c r="BVZ50" s="88"/>
      <c r="BWA50" s="88"/>
      <c r="BWB50" s="88"/>
      <c r="BWC50" s="88"/>
      <c r="BWD50" s="88"/>
      <c r="BWE50" s="88"/>
      <c r="BWF50" s="88"/>
      <c r="BWG50" s="88"/>
      <c r="BWM50" s="88"/>
      <c r="BWN50" s="88"/>
      <c r="BWO50" s="88"/>
      <c r="BWP50" s="88"/>
      <c r="BWQ50" s="88"/>
      <c r="BWR50" s="88"/>
      <c r="BWS50" s="88"/>
      <c r="BWT50" s="88"/>
      <c r="BWU50" s="88"/>
      <c r="BWV50" s="88"/>
      <c r="BXB50" s="88"/>
      <c r="BXC50" s="88"/>
      <c r="BXD50" s="88"/>
      <c r="BXE50" s="88"/>
      <c r="BXF50" s="88"/>
      <c r="BXG50" s="88"/>
      <c r="BXH50" s="88"/>
      <c r="BXI50" s="88"/>
      <c r="BXJ50" s="88"/>
      <c r="BXK50" s="88"/>
      <c r="BXQ50" s="88"/>
      <c r="BXR50" s="88"/>
      <c r="BXS50" s="88"/>
      <c r="BXT50" s="88"/>
      <c r="BXU50" s="88"/>
      <c r="BXV50" s="88"/>
      <c r="BXW50" s="88"/>
      <c r="BXX50" s="88"/>
      <c r="BXY50" s="88"/>
      <c r="BXZ50" s="88"/>
      <c r="BYF50" s="88"/>
      <c r="BYG50" s="88"/>
      <c r="BYH50" s="88"/>
      <c r="BYI50" s="88"/>
      <c r="BYJ50" s="88"/>
      <c r="BYK50" s="88"/>
      <c r="BYL50" s="88"/>
      <c r="BYM50" s="88"/>
      <c r="BYN50" s="88"/>
      <c r="BYO50" s="88"/>
      <c r="BYU50" s="88"/>
      <c r="BYV50" s="88"/>
      <c r="BYW50" s="88"/>
      <c r="BYX50" s="88"/>
      <c r="BYY50" s="88"/>
      <c r="BYZ50" s="88"/>
      <c r="BZA50" s="88"/>
      <c r="BZB50" s="88"/>
      <c r="BZC50" s="88"/>
      <c r="BZD50" s="88"/>
      <c r="BZJ50" s="88"/>
      <c r="BZK50" s="88"/>
      <c r="BZL50" s="88"/>
      <c r="BZM50" s="88"/>
      <c r="BZN50" s="88"/>
      <c r="BZO50" s="88"/>
      <c r="BZP50" s="88"/>
      <c r="BZQ50" s="88"/>
      <c r="BZR50" s="88"/>
      <c r="BZS50" s="88"/>
      <c r="BZY50" s="88"/>
      <c r="BZZ50" s="88"/>
      <c r="CAA50" s="88"/>
      <c r="CAB50" s="88"/>
      <c r="CAC50" s="88"/>
      <c r="CAD50" s="88"/>
      <c r="CAE50" s="88"/>
      <c r="CAF50" s="88"/>
      <c r="CAG50" s="88"/>
      <c r="CAH50" s="88"/>
      <c r="CAN50" s="88"/>
      <c r="CAO50" s="88"/>
      <c r="CAP50" s="88"/>
      <c r="CAQ50" s="88"/>
      <c r="CAR50" s="88"/>
      <c r="CAS50" s="88"/>
      <c r="CAT50" s="88"/>
      <c r="CAU50" s="88"/>
      <c r="CAV50" s="88"/>
      <c r="CAW50" s="88"/>
      <c r="CBC50" s="88"/>
      <c r="CBD50" s="88"/>
      <c r="CBE50" s="88"/>
      <c r="CBF50" s="88"/>
      <c r="CBG50" s="88"/>
      <c r="CBH50" s="88"/>
      <c r="CBI50" s="88"/>
      <c r="CBJ50" s="88"/>
      <c r="CBK50" s="88"/>
      <c r="CBL50" s="88"/>
      <c r="CBR50" s="88"/>
      <c r="CBS50" s="88"/>
      <c r="CBT50" s="88"/>
      <c r="CBU50" s="88"/>
      <c r="CBV50" s="88"/>
      <c r="CBW50" s="88"/>
      <c r="CBX50" s="88"/>
      <c r="CBY50" s="88"/>
      <c r="CBZ50" s="88"/>
      <c r="CCA50" s="88"/>
      <c r="CCG50" s="88"/>
      <c r="CCH50" s="88"/>
      <c r="CCI50" s="88"/>
      <c r="CCJ50" s="88"/>
      <c r="CCK50" s="88"/>
      <c r="CCL50" s="88"/>
      <c r="CCM50" s="88"/>
      <c r="CCN50" s="88"/>
      <c r="CCO50" s="88"/>
      <c r="CCP50" s="88"/>
      <c r="CCV50" s="88"/>
      <c r="CCW50" s="88"/>
      <c r="CCX50" s="88"/>
      <c r="CCY50" s="88"/>
      <c r="CCZ50" s="88"/>
      <c r="CDA50" s="88"/>
      <c r="CDB50" s="88"/>
      <c r="CDC50" s="88"/>
      <c r="CDD50" s="88"/>
      <c r="CDE50" s="88"/>
      <c r="CDK50" s="88"/>
      <c r="CDL50" s="88"/>
      <c r="CDM50" s="88"/>
      <c r="CDN50" s="88"/>
      <c r="CDO50" s="88"/>
      <c r="CDP50" s="88"/>
      <c r="CDQ50" s="88"/>
      <c r="CDR50" s="88"/>
      <c r="CDS50" s="88"/>
      <c r="CDT50" s="88"/>
      <c r="CDZ50" s="88"/>
      <c r="CEA50" s="88"/>
      <c r="CEB50" s="88"/>
      <c r="CEC50" s="88"/>
      <c r="CED50" s="88"/>
      <c r="CEE50" s="88"/>
      <c r="CEF50" s="88"/>
      <c r="CEG50" s="88"/>
      <c r="CEH50" s="88"/>
      <c r="CEI50" s="88"/>
      <c r="CEO50" s="88"/>
      <c r="CEP50" s="88"/>
      <c r="CEQ50" s="88"/>
      <c r="CER50" s="88"/>
      <c r="CES50" s="88"/>
      <c r="CET50" s="88"/>
      <c r="CEU50" s="88"/>
      <c r="CEV50" s="88"/>
      <c r="CEW50" s="88"/>
      <c r="CEX50" s="88"/>
      <c r="CFD50" s="88"/>
      <c r="CFE50" s="88"/>
      <c r="CFF50" s="88"/>
      <c r="CFG50" s="88"/>
      <c r="CFH50" s="88"/>
      <c r="CFI50" s="88"/>
      <c r="CFJ50" s="88"/>
      <c r="CFK50" s="88"/>
      <c r="CFL50" s="88"/>
      <c r="CFM50" s="88"/>
      <c r="CFS50" s="88"/>
      <c r="CFT50" s="88"/>
      <c r="CFU50" s="88"/>
      <c r="CFV50" s="88"/>
      <c r="CFW50" s="88"/>
      <c r="CFX50" s="88"/>
      <c r="CFY50" s="88"/>
      <c r="CFZ50" s="88"/>
      <c r="CGA50" s="88"/>
      <c r="CGB50" s="88"/>
      <c r="CGH50" s="88"/>
      <c r="CGI50" s="88"/>
      <c r="CGJ50" s="88"/>
      <c r="CGK50" s="88"/>
      <c r="CGL50" s="88"/>
      <c r="CGM50" s="88"/>
      <c r="CGN50" s="88"/>
      <c r="CGO50" s="88"/>
      <c r="CGP50" s="88"/>
      <c r="CGQ50" s="88"/>
      <c r="CGW50" s="88"/>
      <c r="CGX50" s="88"/>
      <c r="CGY50" s="88"/>
      <c r="CGZ50" s="88"/>
      <c r="CHA50" s="88"/>
      <c r="CHB50" s="88"/>
      <c r="CHC50" s="88"/>
      <c r="CHD50" s="88"/>
      <c r="CHE50" s="88"/>
      <c r="CHF50" s="88"/>
      <c r="CHL50" s="88"/>
      <c r="CHM50" s="88"/>
      <c r="CHN50" s="88"/>
      <c r="CHO50" s="88"/>
      <c r="CHP50" s="88"/>
      <c r="CHQ50" s="88"/>
      <c r="CHR50" s="88"/>
      <c r="CHS50" s="88"/>
      <c r="CHT50" s="88"/>
      <c r="CHU50" s="88"/>
      <c r="CIA50" s="88"/>
      <c r="CIB50" s="88"/>
      <c r="CIC50" s="88"/>
      <c r="CID50" s="88"/>
      <c r="CIE50" s="88"/>
      <c r="CIF50" s="88"/>
      <c r="CIG50" s="88"/>
      <c r="CIH50" s="88"/>
      <c r="CII50" s="88"/>
      <c r="CIJ50" s="88"/>
      <c r="CIP50" s="88"/>
      <c r="CIQ50" s="88"/>
      <c r="CIR50" s="88"/>
      <c r="CIS50" s="88"/>
      <c r="CIT50" s="88"/>
      <c r="CIU50" s="88"/>
      <c r="CIV50" s="88"/>
      <c r="CIW50" s="88"/>
      <c r="CIX50" s="88"/>
      <c r="CIY50" s="88"/>
      <c r="CJE50" s="88"/>
      <c r="CJF50" s="88"/>
      <c r="CJG50" s="88"/>
      <c r="CJH50" s="88"/>
      <c r="CJI50" s="88"/>
      <c r="CJJ50" s="88"/>
      <c r="CJK50" s="88"/>
      <c r="CJL50" s="88"/>
      <c r="CJM50" s="88"/>
      <c r="CJN50" s="88"/>
      <c r="CJT50" s="88"/>
      <c r="CJU50" s="88"/>
      <c r="CJV50" s="88"/>
      <c r="CJW50" s="88"/>
      <c r="CJX50" s="88"/>
      <c r="CJY50" s="88"/>
      <c r="CJZ50" s="88"/>
      <c r="CKA50" s="88"/>
      <c r="CKB50" s="88"/>
      <c r="CKC50" s="88"/>
      <c r="CKI50" s="88"/>
      <c r="CKJ50" s="88"/>
      <c r="CKK50" s="88"/>
      <c r="CKL50" s="88"/>
      <c r="CKM50" s="88"/>
      <c r="CKN50" s="88"/>
      <c r="CKO50" s="88"/>
      <c r="CKP50" s="88"/>
      <c r="CKQ50" s="88"/>
      <c r="CKR50" s="88"/>
      <c r="CKX50" s="88"/>
      <c r="CKY50" s="88"/>
      <c r="CKZ50" s="88"/>
      <c r="CLA50" s="88"/>
      <c r="CLB50" s="88"/>
      <c r="CLC50" s="88"/>
      <c r="CLD50" s="88"/>
      <c r="CLE50" s="88"/>
      <c r="CLF50" s="88"/>
      <c r="CLG50" s="88"/>
      <c r="CLM50" s="88"/>
      <c r="CLN50" s="88"/>
      <c r="CLO50" s="88"/>
      <c r="CLP50" s="88"/>
      <c r="CLQ50" s="88"/>
      <c r="CLR50" s="88"/>
      <c r="CLS50" s="88"/>
      <c r="CLT50" s="88"/>
      <c r="CLU50" s="88"/>
      <c r="CLV50" s="88"/>
      <c r="CMB50" s="88"/>
      <c r="CMC50" s="88"/>
      <c r="CMD50" s="88"/>
      <c r="CME50" s="88"/>
      <c r="CMF50" s="88"/>
      <c r="CMG50" s="88"/>
      <c r="CMH50" s="88"/>
      <c r="CMI50" s="88"/>
      <c r="CMJ50" s="88"/>
      <c r="CMK50" s="88"/>
      <c r="CMQ50" s="88"/>
      <c r="CMR50" s="88"/>
      <c r="CMS50" s="88"/>
      <c r="CMT50" s="88"/>
      <c r="CMU50" s="88"/>
      <c r="CMV50" s="88"/>
      <c r="CMW50" s="88"/>
      <c r="CMX50" s="88"/>
      <c r="CMY50" s="88"/>
      <c r="CMZ50" s="88"/>
      <c r="CNF50" s="88"/>
      <c r="CNG50" s="88"/>
      <c r="CNH50" s="88"/>
      <c r="CNI50" s="88"/>
      <c r="CNJ50" s="88"/>
      <c r="CNK50" s="88"/>
      <c r="CNL50" s="88"/>
      <c r="CNM50" s="88"/>
      <c r="CNN50" s="88"/>
      <c r="CNO50" s="88"/>
      <c r="CNU50" s="88"/>
      <c r="CNV50" s="88"/>
      <c r="CNW50" s="88"/>
      <c r="CNX50" s="88"/>
      <c r="CNY50" s="88"/>
      <c r="CNZ50" s="88"/>
      <c r="COA50" s="88"/>
      <c r="COB50" s="88"/>
      <c r="COC50" s="88"/>
      <c r="COD50" s="88"/>
      <c r="COJ50" s="88"/>
      <c r="COK50" s="88"/>
      <c r="COL50" s="88"/>
      <c r="COM50" s="88"/>
      <c r="CON50" s="88"/>
      <c r="COO50" s="88"/>
      <c r="COP50" s="88"/>
      <c r="COQ50" s="88"/>
      <c r="COR50" s="88"/>
      <c r="COS50" s="88"/>
      <c r="COY50" s="88"/>
      <c r="COZ50" s="88"/>
      <c r="CPA50" s="88"/>
      <c r="CPB50" s="88"/>
      <c r="CPC50" s="88"/>
      <c r="CPD50" s="88"/>
      <c r="CPE50" s="88"/>
      <c r="CPF50" s="88"/>
      <c r="CPG50" s="88"/>
      <c r="CPH50" s="88"/>
      <c r="CPN50" s="88"/>
      <c r="CPO50" s="88"/>
      <c r="CPP50" s="88"/>
      <c r="CPQ50" s="88"/>
      <c r="CPR50" s="88"/>
      <c r="CPS50" s="88"/>
      <c r="CPT50" s="88"/>
      <c r="CPU50" s="88"/>
      <c r="CPV50" s="88"/>
      <c r="CPW50" s="88"/>
      <c r="CQC50" s="88"/>
      <c r="CQD50" s="88"/>
      <c r="CQE50" s="88"/>
      <c r="CQF50" s="88"/>
      <c r="CQG50" s="88"/>
      <c r="CQH50" s="88"/>
      <c r="CQI50" s="88"/>
      <c r="CQJ50" s="88"/>
      <c r="CQK50" s="88"/>
      <c r="CQL50" s="88"/>
      <c r="CQR50" s="88"/>
      <c r="CQS50" s="88"/>
      <c r="CQT50" s="88"/>
      <c r="CQU50" s="88"/>
      <c r="CQV50" s="88"/>
      <c r="CQW50" s="88"/>
      <c r="CQX50" s="88"/>
      <c r="CQY50" s="88"/>
      <c r="CQZ50" s="88"/>
      <c r="CRA50" s="88"/>
      <c r="CRG50" s="88"/>
      <c r="CRH50" s="88"/>
      <c r="CRI50" s="88"/>
      <c r="CRJ50" s="88"/>
      <c r="CRK50" s="88"/>
      <c r="CRL50" s="88"/>
      <c r="CRM50" s="88"/>
      <c r="CRN50" s="88"/>
      <c r="CRO50" s="88"/>
      <c r="CRP50" s="88"/>
      <c r="CRV50" s="88"/>
      <c r="CRW50" s="88"/>
      <c r="CRX50" s="88"/>
      <c r="CRY50" s="88"/>
      <c r="CRZ50" s="88"/>
      <c r="CSA50" s="88"/>
      <c r="CSB50" s="88"/>
      <c r="CSC50" s="88"/>
      <c r="CSD50" s="88"/>
      <c r="CSE50" s="88"/>
      <c r="CSK50" s="88"/>
      <c r="CSL50" s="88"/>
      <c r="CSM50" s="88"/>
      <c r="CSN50" s="88"/>
      <c r="CSO50" s="88"/>
      <c r="CSP50" s="88"/>
      <c r="CSQ50" s="88"/>
      <c r="CSR50" s="88"/>
      <c r="CSS50" s="88"/>
      <c r="CST50" s="88"/>
      <c r="CSZ50" s="88"/>
      <c r="CTA50" s="88"/>
      <c r="CTB50" s="88"/>
      <c r="CTC50" s="88"/>
      <c r="CTD50" s="88"/>
      <c r="CTE50" s="88"/>
      <c r="CTF50" s="88"/>
      <c r="CTG50" s="88"/>
      <c r="CTH50" s="88"/>
      <c r="CTI50" s="88"/>
      <c r="CTO50" s="88"/>
      <c r="CTP50" s="88"/>
      <c r="CTQ50" s="88"/>
      <c r="CTR50" s="88"/>
      <c r="CTS50" s="88"/>
      <c r="CTT50" s="88"/>
      <c r="CTU50" s="88"/>
      <c r="CTV50" s="88"/>
      <c r="CTW50" s="88"/>
      <c r="CTX50" s="88"/>
      <c r="CUD50" s="88"/>
      <c r="CUE50" s="88"/>
      <c r="CUF50" s="88"/>
      <c r="CUG50" s="88"/>
      <c r="CUH50" s="88"/>
      <c r="CUI50" s="88"/>
      <c r="CUJ50" s="88"/>
      <c r="CUK50" s="88"/>
      <c r="CUL50" s="88"/>
      <c r="CUM50" s="88"/>
      <c r="CUS50" s="88"/>
      <c r="CUT50" s="88"/>
      <c r="CUU50" s="88"/>
      <c r="CUV50" s="88"/>
      <c r="CUW50" s="88"/>
      <c r="CUX50" s="88"/>
      <c r="CUY50" s="88"/>
      <c r="CUZ50" s="88"/>
      <c r="CVA50" s="88"/>
      <c r="CVB50" s="88"/>
      <c r="CVH50" s="88"/>
      <c r="CVI50" s="88"/>
      <c r="CVJ50" s="88"/>
      <c r="CVK50" s="88"/>
      <c r="CVL50" s="88"/>
      <c r="CVM50" s="88"/>
      <c r="CVN50" s="88"/>
      <c r="CVO50" s="88"/>
      <c r="CVP50" s="88"/>
      <c r="CVQ50" s="88"/>
      <c r="CVW50" s="88"/>
      <c r="CVX50" s="88"/>
      <c r="CVY50" s="88"/>
      <c r="CVZ50" s="88"/>
      <c r="CWA50" s="88"/>
      <c r="CWB50" s="88"/>
      <c r="CWC50" s="88"/>
      <c r="CWD50" s="88"/>
      <c r="CWE50" s="88"/>
      <c r="CWF50" s="88"/>
      <c r="CWL50" s="88"/>
      <c r="CWM50" s="88"/>
      <c r="CWN50" s="88"/>
      <c r="CWO50" s="88"/>
      <c r="CWP50" s="88"/>
      <c r="CWQ50" s="88"/>
      <c r="CWR50" s="88"/>
      <c r="CWS50" s="88"/>
      <c r="CWT50" s="88"/>
      <c r="CWU50" s="88"/>
      <c r="CXA50" s="88"/>
      <c r="CXB50" s="88"/>
      <c r="CXC50" s="88"/>
      <c r="CXD50" s="88"/>
      <c r="CXE50" s="88"/>
      <c r="CXF50" s="88"/>
      <c r="CXG50" s="88"/>
      <c r="CXH50" s="88"/>
      <c r="CXI50" s="88"/>
      <c r="CXJ50" s="88"/>
      <c r="CXP50" s="88"/>
      <c r="CXQ50" s="88"/>
      <c r="CXR50" s="88"/>
      <c r="CXS50" s="88"/>
      <c r="CXT50" s="88"/>
      <c r="CXU50" s="88"/>
      <c r="CXV50" s="88"/>
      <c r="CXW50" s="88"/>
      <c r="CXX50" s="88"/>
      <c r="CXY50" s="88"/>
      <c r="CYE50" s="88"/>
      <c r="CYF50" s="88"/>
      <c r="CYG50" s="88"/>
      <c r="CYH50" s="88"/>
      <c r="CYI50" s="88"/>
      <c r="CYJ50" s="88"/>
      <c r="CYK50" s="88"/>
      <c r="CYL50" s="88"/>
      <c r="CYM50" s="88"/>
      <c r="CYN50" s="88"/>
      <c r="CYT50" s="88"/>
      <c r="CYU50" s="88"/>
      <c r="CYV50" s="88"/>
      <c r="CYW50" s="88"/>
      <c r="CYX50" s="88"/>
      <c r="CYY50" s="88"/>
      <c r="CYZ50" s="88"/>
      <c r="CZA50" s="88"/>
      <c r="CZB50" s="88"/>
      <c r="CZC50" s="88"/>
      <c r="CZI50" s="88"/>
      <c r="CZJ50" s="88"/>
      <c r="CZK50" s="88"/>
      <c r="CZL50" s="88"/>
      <c r="CZM50" s="88"/>
      <c r="CZN50" s="88"/>
      <c r="CZO50" s="88"/>
      <c r="CZP50" s="88"/>
      <c r="CZQ50" s="88"/>
      <c r="CZR50" s="88"/>
      <c r="CZX50" s="88"/>
      <c r="CZY50" s="88"/>
      <c r="CZZ50" s="88"/>
      <c r="DAA50" s="88"/>
      <c r="DAB50" s="88"/>
      <c r="DAC50" s="88"/>
      <c r="DAD50" s="88"/>
      <c r="DAE50" s="88"/>
      <c r="DAF50" s="88"/>
      <c r="DAG50" s="88"/>
      <c r="DAM50" s="88"/>
      <c r="DAN50" s="88"/>
      <c r="DAO50" s="88"/>
      <c r="DAP50" s="88"/>
      <c r="DAQ50" s="88"/>
      <c r="DAR50" s="88"/>
      <c r="DAS50" s="88"/>
      <c r="DAT50" s="88"/>
      <c r="DAU50" s="88"/>
      <c r="DAV50" s="88"/>
      <c r="DBB50" s="88"/>
      <c r="DBC50" s="88"/>
      <c r="DBD50" s="88"/>
      <c r="DBE50" s="88"/>
      <c r="DBF50" s="88"/>
      <c r="DBG50" s="88"/>
      <c r="DBH50" s="88"/>
      <c r="DBI50" s="88"/>
      <c r="DBJ50" s="88"/>
      <c r="DBK50" s="88"/>
      <c r="DBQ50" s="88"/>
      <c r="DBR50" s="88"/>
      <c r="DBS50" s="88"/>
      <c r="DBT50" s="88"/>
      <c r="DBU50" s="88"/>
      <c r="DBV50" s="88"/>
      <c r="DBW50" s="88"/>
      <c r="DBX50" s="88"/>
      <c r="DBY50" s="88"/>
      <c r="DBZ50" s="88"/>
      <c r="DCF50" s="88"/>
      <c r="DCG50" s="88"/>
      <c r="DCH50" s="88"/>
      <c r="DCI50" s="88"/>
      <c r="DCJ50" s="88"/>
      <c r="DCK50" s="88"/>
      <c r="DCL50" s="88"/>
      <c r="DCM50" s="88"/>
      <c r="DCN50" s="88"/>
      <c r="DCO50" s="88"/>
      <c r="DCU50" s="88"/>
      <c r="DCV50" s="88"/>
      <c r="DCW50" s="88"/>
      <c r="DCX50" s="88"/>
      <c r="DCY50" s="88"/>
      <c r="DCZ50" s="88"/>
      <c r="DDA50" s="88"/>
      <c r="DDB50" s="88"/>
      <c r="DDC50" s="88"/>
      <c r="DDD50" s="88"/>
      <c r="DDJ50" s="88"/>
      <c r="DDK50" s="88"/>
      <c r="DDL50" s="88"/>
      <c r="DDM50" s="88"/>
      <c r="DDN50" s="88"/>
      <c r="DDO50" s="88"/>
      <c r="DDP50" s="88"/>
      <c r="DDQ50" s="88"/>
      <c r="DDR50" s="88"/>
      <c r="DDS50" s="88"/>
      <c r="DDY50" s="88"/>
      <c r="DDZ50" s="88"/>
      <c r="DEA50" s="88"/>
      <c r="DEB50" s="88"/>
      <c r="DEC50" s="88"/>
      <c r="DED50" s="88"/>
      <c r="DEE50" s="88"/>
      <c r="DEF50" s="88"/>
      <c r="DEG50" s="88"/>
      <c r="DEH50" s="88"/>
      <c r="DEN50" s="88"/>
      <c r="DEO50" s="88"/>
      <c r="DEP50" s="88"/>
      <c r="DEQ50" s="88"/>
      <c r="DER50" s="88"/>
      <c r="DES50" s="88"/>
      <c r="DET50" s="88"/>
      <c r="DEU50" s="88"/>
      <c r="DEV50" s="88"/>
      <c r="DEW50" s="88"/>
      <c r="DFC50" s="88"/>
      <c r="DFD50" s="88"/>
      <c r="DFE50" s="88"/>
      <c r="DFF50" s="88"/>
      <c r="DFG50" s="88"/>
      <c r="DFH50" s="88"/>
      <c r="DFI50" s="88"/>
      <c r="DFJ50" s="88"/>
      <c r="DFK50" s="88"/>
      <c r="DFL50" s="88"/>
      <c r="DFR50" s="88"/>
      <c r="DFS50" s="88"/>
      <c r="DFT50" s="88"/>
      <c r="DFU50" s="88"/>
      <c r="DFV50" s="88"/>
      <c r="DFW50" s="88"/>
      <c r="DFX50" s="88"/>
      <c r="DFY50" s="88"/>
      <c r="DFZ50" s="88"/>
      <c r="DGA50" s="88"/>
      <c r="DGG50" s="88"/>
      <c r="DGH50" s="88"/>
      <c r="DGI50" s="88"/>
      <c r="DGJ50" s="88"/>
      <c r="DGK50" s="88"/>
      <c r="DGL50" s="88"/>
      <c r="DGM50" s="88"/>
      <c r="DGN50" s="88"/>
      <c r="DGO50" s="88"/>
      <c r="DGP50" s="88"/>
      <c r="DGV50" s="88"/>
      <c r="DGW50" s="88"/>
      <c r="DGX50" s="88"/>
      <c r="DGY50" s="88"/>
      <c r="DGZ50" s="88"/>
      <c r="DHA50" s="88"/>
      <c r="DHB50" s="88"/>
      <c r="DHC50" s="88"/>
      <c r="DHD50" s="88"/>
      <c r="DHE50" s="88"/>
      <c r="DHK50" s="88"/>
      <c r="DHL50" s="88"/>
      <c r="DHM50" s="88"/>
      <c r="DHN50" s="88"/>
      <c r="DHO50" s="88"/>
      <c r="DHP50" s="88"/>
      <c r="DHQ50" s="88"/>
      <c r="DHR50" s="88"/>
      <c r="DHS50" s="88"/>
      <c r="DHT50" s="88"/>
      <c r="DHZ50" s="88"/>
      <c r="DIA50" s="88"/>
      <c r="DIB50" s="88"/>
      <c r="DIC50" s="88"/>
      <c r="DID50" s="88"/>
      <c r="DIE50" s="88"/>
      <c r="DIF50" s="88"/>
      <c r="DIG50" s="88"/>
      <c r="DIH50" s="88"/>
      <c r="DII50" s="88"/>
      <c r="DIO50" s="88"/>
      <c r="DIP50" s="88"/>
      <c r="DIQ50" s="88"/>
      <c r="DIR50" s="88"/>
      <c r="DIS50" s="88"/>
      <c r="DIT50" s="88"/>
      <c r="DIU50" s="88"/>
      <c r="DIV50" s="88"/>
      <c r="DIW50" s="88"/>
      <c r="DIX50" s="88"/>
      <c r="DJD50" s="88"/>
      <c r="DJE50" s="88"/>
      <c r="DJF50" s="88"/>
      <c r="DJG50" s="88"/>
      <c r="DJH50" s="88"/>
      <c r="DJI50" s="88"/>
      <c r="DJJ50" s="88"/>
      <c r="DJK50" s="88"/>
      <c r="DJL50" s="88"/>
      <c r="DJM50" s="88"/>
      <c r="DJS50" s="88"/>
      <c r="DJT50" s="88"/>
      <c r="DJU50" s="88"/>
      <c r="DJV50" s="88"/>
      <c r="DJW50" s="88"/>
      <c r="DJX50" s="88"/>
      <c r="DJY50" s="88"/>
      <c r="DJZ50" s="88"/>
      <c r="DKA50" s="88"/>
      <c r="DKB50" s="88"/>
      <c r="DKH50" s="88"/>
      <c r="DKI50" s="88"/>
      <c r="DKJ50" s="88"/>
      <c r="DKK50" s="88"/>
      <c r="DKL50" s="88"/>
      <c r="DKM50" s="88"/>
      <c r="DKN50" s="88"/>
      <c r="DKO50" s="88"/>
      <c r="DKP50" s="88"/>
      <c r="DKQ50" s="88"/>
      <c r="DKW50" s="88"/>
      <c r="DKX50" s="88"/>
      <c r="DKY50" s="88"/>
      <c r="DKZ50" s="88"/>
      <c r="DLA50" s="88"/>
      <c r="DLB50" s="88"/>
      <c r="DLC50" s="88"/>
      <c r="DLD50" s="88"/>
      <c r="DLE50" s="88"/>
      <c r="DLF50" s="88"/>
      <c r="DLL50" s="88"/>
      <c r="DLM50" s="88"/>
      <c r="DLN50" s="88"/>
      <c r="DLO50" s="88"/>
      <c r="DLP50" s="88"/>
      <c r="DLQ50" s="88"/>
      <c r="DLR50" s="88"/>
      <c r="DLS50" s="88"/>
      <c r="DLT50" s="88"/>
      <c r="DLU50" s="88"/>
      <c r="DMA50" s="88"/>
      <c r="DMB50" s="88"/>
      <c r="DMC50" s="88"/>
      <c r="DMD50" s="88"/>
      <c r="DME50" s="88"/>
      <c r="DMF50" s="88"/>
      <c r="DMG50" s="88"/>
      <c r="DMH50" s="88"/>
      <c r="DMI50" s="88"/>
      <c r="DMJ50" s="88"/>
      <c r="DMP50" s="88"/>
      <c r="DMQ50" s="88"/>
      <c r="DMR50" s="88"/>
      <c r="DMS50" s="88"/>
      <c r="DMT50" s="88"/>
      <c r="DMU50" s="88"/>
      <c r="DMV50" s="88"/>
      <c r="DMW50" s="88"/>
      <c r="DMX50" s="88"/>
      <c r="DMY50" s="88"/>
      <c r="DNE50" s="88"/>
      <c r="DNF50" s="88"/>
      <c r="DNG50" s="88"/>
      <c r="DNH50" s="88"/>
      <c r="DNI50" s="88"/>
      <c r="DNJ50" s="88"/>
      <c r="DNK50" s="88"/>
      <c r="DNL50" s="88"/>
      <c r="DNM50" s="88"/>
      <c r="DNN50" s="88"/>
      <c r="DNT50" s="88"/>
      <c r="DNU50" s="88"/>
      <c r="DNV50" s="88"/>
      <c r="DNW50" s="88"/>
      <c r="DNX50" s="88"/>
      <c r="DNY50" s="88"/>
      <c r="DNZ50" s="88"/>
      <c r="DOA50" s="88"/>
      <c r="DOB50" s="88"/>
      <c r="DOC50" s="88"/>
      <c r="DOI50" s="88"/>
      <c r="DOJ50" s="88"/>
      <c r="DOK50" s="88"/>
      <c r="DOL50" s="88"/>
      <c r="DOM50" s="88"/>
      <c r="DON50" s="88"/>
      <c r="DOO50" s="88"/>
      <c r="DOP50" s="88"/>
      <c r="DOQ50" s="88"/>
      <c r="DOR50" s="88"/>
      <c r="DOX50" s="88"/>
      <c r="DOY50" s="88"/>
      <c r="DOZ50" s="88"/>
      <c r="DPA50" s="88"/>
      <c r="DPB50" s="88"/>
      <c r="DPC50" s="88"/>
      <c r="DPD50" s="88"/>
      <c r="DPE50" s="88"/>
      <c r="DPF50" s="88"/>
      <c r="DPG50" s="88"/>
      <c r="DPM50" s="88"/>
      <c r="DPN50" s="88"/>
      <c r="DPO50" s="88"/>
      <c r="DPP50" s="88"/>
      <c r="DPQ50" s="88"/>
      <c r="DPR50" s="88"/>
      <c r="DPS50" s="88"/>
      <c r="DPT50" s="88"/>
      <c r="DPU50" s="88"/>
      <c r="DPV50" s="88"/>
      <c r="DQB50" s="88"/>
      <c r="DQC50" s="88"/>
      <c r="DQD50" s="88"/>
      <c r="DQE50" s="88"/>
      <c r="DQF50" s="88"/>
      <c r="DQG50" s="88"/>
      <c r="DQH50" s="88"/>
      <c r="DQI50" s="88"/>
      <c r="DQJ50" s="88"/>
      <c r="DQK50" s="88"/>
      <c r="DQQ50" s="88"/>
      <c r="DQR50" s="88"/>
      <c r="DQS50" s="88"/>
      <c r="DQT50" s="88"/>
      <c r="DQU50" s="88"/>
      <c r="DQV50" s="88"/>
      <c r="DQW50" s="88"/>
      <c r="DQX50" s="88"/>
      <c r="DQY50" s="88"/>
      <c r="DQZ50" s="88"/>
      <c r="DRF50" s="88"/>
      <c r="DRG50" s="88"/>
      <c r="DRH50" s="88"/>
      <c r="DRI50" s="88"/>
      <c r="DRJ50" s="88"/>
      <c r="DRK50" s="88"/>
      <c r="DRL50" s="88"/>
      <c r="DRM50" s="88"/>
      <c r="DRN50" s="88"/>
      <c r="DRO50" s="88"/>
      <c r="DRU50" s="88"/>
      <c r="DRV50" s="88"/>
      <c r="DRW50" s="88"/>
      <c r="DRX50" s="88"/>
      <c r="DRY50" s="88"/>
      <c r="DRZ50" s="88"/>
      <c r="DSA50" s="88"/>
      <c r="DSB50" s="88"/>
      <c r="DSC50" s="88"/>
      <c r="DSD50" s="88"/>
      <c r="DSJ50" s="88"/>
      <c r="DSK50" s="88"/>
      <c r="DSL50" s="88"/>
      <c r="DSM50" s="88"/>
      <c r="DSN50" s="88"/>
      <c r="DSO50" s="88"/>
      <c r="DSP50" s="88"/>
      <c r="DSQ50" s="88"/>
      <c r="DSR50" s="88"/>
      <c r="DSS50" s="88"/>
      <c r="DSY50" s="88"/>
      <c r="DSZ50" s="88"/>
      <c r="DTA50" s="88"/>
      <c r="DTB50" s="88"/>
      <c r="DTC50" s="88"/>
      <c r="DTD50" s="88"/>
      <c r="DTE50" s="88"/>
      <c r="DTF50" s="88"/>
      <c r="DTG50" s="88"/>
      <c r="DTH50" s="88"/>
      <c r="DTN50" s="88"/>
      <c r="DTO50" s="88"/>
      <c r="DTP50" s="88"/>
      <c r="DTQ50" s="88"/>
      <c r="DTR50" s="88"/>
      <c r="DTS50" s="88"/>
      <c r="DTT50" s="88"/>
      <c r="DTU50" s="88"/>
      <c r="DTV50" s="88"/>
      <c r="DTW50" s="88"/>
      <c r="DUC50" s="88"/>
      <c r="DUD50" s="88"/>
      <c r="DUE50" s="88"/>
      <c r="DUF50" s="88"/>
      <c r="DUG50" s="88"/>
      <c r="DUH50" s="88"/>
      <c r="DUI50" s="88"/>
      <c r="DUJ50" s="88"/>
      <c r="DUK50" s="88"/>
      <c r="DUL50" s="88"/>
      <c r="DUR50" s="88"/>
      <c r="DUS50" s="88"/>
      <c r="DUT50" s="88"/>
      <c r="DUU50" s="88"/>
      <c r="DUV50" s="88"/>
      <c r="DUW50" s="88"/>
      <c r="DUX50" s="88"/>
      <c r="DUY50" s="88"/>
      <c r="DUZ50" s="88"/>
      <c r="DVA50" s="88"/>
      <c r="DVG50" s="88"/>
      <c r="DVH50" s="88"/>
      <c r="DVI50" s="88"/>
      <c r="DVJ50" s="88"/>
      <c r="DVK50" s="88"/>
      <c r="DVL50" s="88"/>
      <c r="DVM50" s="88"/>
      <c r="DVN50" s="88"/>
      <c r="DVO50" s="88"/>
      <c r="DVP50" s="88"/>
      <c r="DVV50" s="88"/>
      <c r="DVW50" s="88"/>
      <c r="DVX50" s="88"/>
      <c r="DVY50" s="88"/>
      <c r="DVZ50" s="88"/>
      <c r="DWA50" s="88"/>
      <c r="DWB50" s="88"/>
      <c r="DWC50" s="88"/>
      <c r="DWD50" s="88"/>
      <c r="DWE50" s="88"/>
      <c r="DWK50" s="88"/>
      <c r="DWL50" s="88"/>
      <c r="DWM50" s="88"/>
      <c r="DWN50" s="88"/>
      <c r="DWO50" s="88"/>
      <c r="DWP50" s="88"/>
      <c r="DWQ50" s="88"/>
      <c r="DWR50" s="88"/>
      <c r="DWS50" s="88"/>
      <c r="DWT50" s="88"/>
      <c r="DWZ50" s="88"/>
      <c r="DXA50" s="88"/>
      <c r="DXB50" s="88"/>
      <c r="DXC50" s="88"/>
      <c r="DXD50" s="88"/>
      <c r="DXE50" s="88"/>
      <c r="DXF50" s="88"/>
      <c r="DXG50" s="88"/>
      <c r="DXH50" s="88"/>
      <c r="DXI50" s="88"/>
      <c r="DXO50" s="88"/>
      <c r="DXP50" s="88"/>
      <c r="DXQ50" s="88"/>
      <c r="DXR50" s="88"/>
      <c r="DXS50" s="88"/>
      <c r="DXT50" s="88"/>
      <c r="DXU50" s="88"/>
      <c r="DXV50" s="88"/>
      <c r="DXW50" s="88"/>
      <c r="DXX50" s="88"/>
      <c r="DYD50" s="88"/>
      <c r="DYE50" s="88"/>
      <c r="DYF50" s="88"/>
      <c r="DYG50" s="88"/>
      <c r="DYH50" s="88"/>
      <c r="DYI50" s="88"/>
      <c r="DYJ50" s="88"/>
      <c r="DYK50" s="88"/>
      <c r="DYL50" s="88"/>
      <c r="DYM50" s="88"/>
      <c r="DYS50" s="88"/>
      <c r="DYT50" s="88"/>
      <c r="DYU50" s="88"/>
      <c r="DYV50" s="88"/>
      <c r="DYW50" s="88"/>
      <c r="DYX50" s="88"/>
      <c r="DYY50" s="88"/>
      <c r="DYZ50" s="88"/>
      <c r="DZA50" s="88"/>
      <c r="DZB50" s="88"/>
      <c r="DZH50" s="88"/>
      <c r="DZI50" s="88"/>
      <c r="DZJ50" s="88"/>
      <c r="DZK50" s="88"/>
      <c r="DZL50" s="88"/>
      <c r="DZM50" s="88"/>
      <c r="DZN50" s="88"/>
      <c r="DZO50" s="88"/>
      <c r="DZP50" s="88"/>
      <c r="DZQ50" s="88"/>
      <c r="DZW50" s="88"/>
      <c r="DZX50" s="88"/>
      <c r="DZY50" s="88"/>
      <c r="DZZ50" s="88"/>
      <c r="EAA50" s="88"/>
      <c r="EAB50" s="88"/>
      <c r="EAC50" s="88"/>
      <c r="EAD50" s="88"/>
      <c r="EAE50" s="88"/>
      <c r="EAF50" s="88"/>
      <c r="EAL50" s="88"/>
      <c r="EAM50" s="88"/>
      <c r="EAN50" s="88"/>
      <c r="EAO50" s="88"/>
      <c r="EAP50" s="88"/>
      <c r="EAQ50" s="88"/>
      <c r="EAR50" s="88"/>
      <c r="EAS50" s="88"/>
      <c r="EAT50" s="88"/>
      <c r="EAU50" s="88"/>
      <c r="EBA50" s="88"/>
      <c r="EBB50" s="88"/>
      <c r="EBC50" s="88"/>
      <c r="EBD50" s="88"/>
      <c r="EBE50" s="88"/>
      <c r="EBF50" s="88"/>
      <c r="EBG50" s="88"/>
      <c r="EBH50" s="88"/>
      <c r="EBI50" s="88"/>
      <c r="EBJ50" s="88"/>
      <c r="EBP50" s="88"/>
      <c r="EBQ50" s="88"/>
      <c r="EBR50" s="88"/>
      <c r="EBS50" s="88"/>
      <c r="EBT50" s="88"/>
      <c r="EBU50" s="88"/>
      <c r="EBV50" s="88"/>
      <c r="EBW50" s="88"/>
      <c r="EBX50" s="88"/>
      <c r="EBY50" s="88"/>
      <c r="ECE50" s="88"/>
      <c r="ECF50" s="88"/>
      <c r="ECG50" s="88"/>
      <c r="ECH50" s="88"/>
      <c r="ECI50" s="88"/>
      <c r="ECJ50" s="88"/>
      <c r="ECK50" s="88"/>
      <c r="ECL50" s="88"/>
      <c r="ECM50" s="88"/>
      <c r="ECN50" s="88"/>
      <c r="ECT50" s="88"/>
      <c r="ECU50" s="88"/>
      <c r="ECV50" s="88"/>
      <c r="ECW50" s="88"/>
      <c r="ECX50" s="88"/>
      <c r="ECY50" s="88"/>
      <c r="ECZ50" s="88"/>
      <c r="EDA50" s="88"/>
      <c r="EDB50" s="88"/>
      <c r="EDC50" s="88"/>
      <c r="EDI50" s="88"/>
      <c r="EDJ50" s="88"/>
      <c r="EDK50" s="88"/>
      <c r="EDL50" s="88"/>
      <c r="EDM50" s="88"/>
      <c r="EDN50" s="88"/>
      <c r="EDO50" s="88"/>
      <c r="EDP50" s="88"/>
      <c r="EDQ50" s="88"/>
      <c r="EDR50" s="88"/>
      <c r="EDX50" s="88"/>
      <c r="EDY50" s="88"/>
      <c r="EDZ50" s="88"/>
      <c r="EEA50" s="88"/>
      <c r="EEB50" s="88"/>
      <c r="EEC50" s="88"/>
      <c r="EED50" s="88"/>
      <c r="EEE50" s="88"/>
      <c r="EEF50" s="88"/>
      <c r="EEG50" s="88"/>
      <c r="EEM50" s="88"/>
      <c r="EEN50" s="88"/>
      <c r="EEO50" s="88"/>
      <c r="EEP50" s="88"/>
      <c r="EEQ50" s="88"/>
      <c r="EER50" s="88"/>
      <c r="EES50" s="88"/>
      <c r="EET50" s="88"/>
      <c r="EEU50" s="88"/>
      <c r="EEV50" s="88"/>
      <c r="EFB50" s="88"/>
      <c r="EFC50" s="88"/>
      <c r="EFD50" s="88"/>
      <c r="EFE50" s="88"/>
      <c r="EFF50" s="88"/>
      <c r="EFG50" s="88"/>
      <c r="EFH50" s="88"/>
      <c r="EFI50" s="88"/>
      <c r="EFJ50" s="88"/>
      <c r="EFK50" s="88"/>
      <c r="EFQ50" s="88"/>
      <c r="EFR50" s="88"/>
      <c r="EFS50" s="88"/>
      <c r="EFT50" s="88"/>
      <c r="EFU50" s="88"/>
      <c r="EFV50" s="88"/>
      <c r="EFW50" s="88"/>
      <c r="EFX50" s="88"/>
      <c r="EFY50" s="88"/>
      <c r="EFZ50" s="88"/>
      <c r="EGF50" s="88"/>
      <c r="EGG50" s="88"/>
      <c r="EGH50" s="88"/>
      <c r="EGI50" s="88"/>
      <c r="EGJ50" s="88"/>
      <c r="EGK50" s="88"/>
      <c r="EGL50" s="88"/>
      <c r="EGM50" s="88"/>
      <c r="EGN50" s="88"/>
      <c r="EGO50" s="88"/>
      <c r="EGU50" s="88"/>
      <c r="EGV50" s="88"/>
      <c r="EGW50" s="88"/>
      <c r="EGX50" s="88"/>
      <c r="EGY50" s="88"/>
      <c r="EGZ50" s="88"/>
      <c r="EHA50" s="88"/>
      <c r="EHB50" s="88"/>
      <c r="EHC50" s="88"/>
      <c r="EHD50" s="88"/>
      <c r="EHJ50" s="88"/>
      <c r="EHK50" s="88"/>
      <c r="EHL50" s="88"/>
      <c r="EHM50" s="88"/>
      <c r="EHN50" s="88"/>
      <c r="EHO50" s="88"/>
      <c r="EHP50" s="88"/>
      <c r="EHQ50" s="88"/>
      <c r="EHR50" s="88"/>
      <c r="EHS50" s="88"/>
      <c r="EHY50" s="88"/>
      <c r="EHZ50" s="88"/>
      <c r="EIA50" s="88"/>
      <c r="EIB50" s="88"/>
      <c r="EIC50" s="88"/>
      <c r="EID50" s="88"/>
      <c r="EIE50" s="88"/>
      <c r="EIF50" s="88"/>
      <c r="EIG50" s="88"/>
      <c r="EIH50" s="88"/>
      <c r="EIN50" s="88"/>
      <c r="EIO50" s="88"/>
      <c r="EIP50" s="88"/>
      <c r="EIQ50" s="88"/>
      <c r="EIR50" s="88"/>
      <c r="EIS50" s="88"/>
      <c r="EIT50" s="88"/>
      <c r="EIU50" s="88"/>
      <c r="EIV50" s="88"/>
      <c r="EIW50" s="88"/>
      <c r="EJC50" s="88"/>
      <c r="EJD50" s="88"/>
      <c r="EJE50" s="88"/>
      <c r="EJF50" s="88"/>
      <c r="EJG50" s="88"/>
      <c r="EJH50" s="88"/>
      <c r="EJI50" s="88"/>
      <c r="EJJ50" s="88"/>
      <c r="EJK50" s="88"/>
      <c r="EJL50" s="88"/>
      <c r="EJR50" s="88"/>
      <c r="EJS50" s="88"/>
      <c r="EJT50" s="88"/>
      <c r="EJU50" s="88"/>
      <c r="EJV50" s="88"/>
      <c r="EJW50" s="88"/>
      <c r="EJX50" s="88"/>
      <c r="EJY50" s="88"/>
      <c r="EJZ50" s="88"/>
      <c r="EKA50" s="88"/>
      <c r="EKG50" s="88"/>
      <c r="EKH50" s="88"/>
      <c r="EKI50" s="88"/>
      <c r="EKJ50" s="88"/>
      <c r="EKK50" s="88"/>
      <c r="EKL50" s="88"/>
      <c r="EKM50" s="88"/>
      <c r="EKN50" s="88"/>
      <c r="EKO50" s="88"/>
      <c r="EKP50" s="88"/>
      <c r="EKV50" s="88"/>
      <c r="EKW50" s="88"/>
      <c r="EKX50" s="88"/>
      <c r="EKY50" s="88"/>
      <c r="EKZ50" s="88"/>
      <c r="ELA50" s="88"/>
      <c r="ELB50" s="88"/>
      <c r="ELC50" s="88"/>
      <c r="ELD50" s="88"/>
      <c r="ELE50" s="88"/>
      <c r="ELK50" s="88"/>
      <c r="ELL50" s="88"/>
      <c r="ELM50" s="88"/>
      <c r="ELN50" s="88"/>
      <c r="ELO50" s="88"/>
      <c r="ELP50" s="88"/>
      <c r="ELQ50" s="88"/>
      <c r="ELR50" s="88"/>
      <c r="ELS50" s="88"/>
      <c r="ELT50" s="88"/>
      <c r="ELZ50" s="88"/>
      <c r="EMA50" s="88"/>
      <c r="EMB50" s="88"/>
      <c r="EMC50" s="88"/>
      <c r="EMD50" s="88"/>
      <c r="EME50" s="88"/>
      <c r="EMF50" s="88"/>
      <c r="EMG50" s="88"/>
      <c r="EMH50" s="88"/>
      <c r="EMI50" s="88"/>
      <c r="EMO50" s="88"/>
      <c r="EMP50" s="88"/>
      <c r="EMQ50" s="88"/>
      <c r="EMR50" s="88"/>
      <c r="EMS50" s="88"/>
      <c r="EMT50" s="88"/>
      <c r="EMU50" s="88"/>
      <c r="EMV50" s="88"/>
      <c r="EMW50" s="88"/>
      <c r="EMX50" s="88"/>
      <c r="END50" s="88"/>
      <c r="ENE50" s="88"/>
      <c r="ENF50" s="88"/>
      <c r="ENG50" s="88"/>
      <c r="ENH50" s="88"/>
      <c r="ENI50" s="88"/>
      <c r="ENJ50" s="88"/>
      <c r="ENK50" s="88"/>
      <c r="ENL50" s="88"/>
      <c r="ENM50" s="88"/>
      <c r="ENS50" s="88"/>
      <c r="ENT50" s="88"/>
      <c r="ENU50" s="88"/>
      <c r="ENV50" s="88"/>
      <c r="ENW50" s="88"/>
      <c r="ENX50" s="88"/>
      <c r="ENY50" s="88"/>
      <c r="ENZ50" s="88"/>
      <c r="EOA50" s="88"/>
      <c r="EOB50" s="88"/>
      <c r="EOH50" s="88"/>
      <c r="EOI50" s="88"/>
      <c r="EOJ50" s="88"/>
      <c r="EOK50" s="88"/>
      <c r="EOL50" s="88"/>
      <c r="EOM50" s="88"/>
      <c r="EON50" s="88"/>
      <c r="EOO50" s="88"/>
      <c r="EOP50" s="88"/>
      <c r="EOQ50" s="88"/>
      <c r="EOW50" s="88"/>
      <c r="EOX50" s="88"/>
      <c r="EOY50" s="88"/>
      <c r="EOZ50" s="88"/>
      <c r="EPA50" s="88"/>
      <c r="EPB50" s="88"/>
      <c r="EPC50" s="88"/>
      <c r="EPD50" s="88"/>
      <c r="EPE50" s="88"/>
      <c r="EPF50" s="88"/>
      <c r="EPL50" s="88"/>
      <c r="EPM50" s="88"/>
      <c r="EPN50" s="88"/>
      <c r="EPO50" s="88"/>
      <c r="EPP50" s="88"/>
      <c r="EPQ50" s="88"/>
      <c r="EPR50" s="88"/>
      <c r="EPS50" s="88"/>
      <c r="EPT50" s="88"/>
      <c r="EPU50" s="88"/>
      <c r="EQA50" s="88"/>
      <c r="EQB50" s="88"/>
      <c r="EQC50" s="88"/>
      <c r="EQD50" s="88"/>
      <c r="EQE50" s="88"/>
      <c r="EQF50" s="88"/>
      <c r="EQG50" s="88"/>
      <c r="EQH50" s="88"/>
      <c r="EQI50" s="88"/>
      <c r="EQJ50" s="88"/>
      <c r="EQP50" s="88"/>
      <c r="EQQ50" s="88"/>
      <c r="EQR50" s="88"/>
      <c r="EQS50" s="88"/>
      <c r="EQT50" s="88"/>
      <c r="EQU50" s="88"/>
      <c r="EQV50" s="88"/>
      <c r="EQW50" s="88"/>
      <c r="EQX50" s="88"/>
      <c r="EQY50" s="88"/>
      <c r="ERE50" s="88"/>
      <c r="ERF50" s="88"/>
      <c r="ERG50" s="88"/>
      <c r="ERH50" s="88"/>
      <c r="ERI50" s="88"/>
      <c r="ERJ50" s="88"/>
      <c r="ERK50" s="88"/>
      <c r="ERL50" s="88"/>
      <c r="ERM50" s="88"/>
      <c r="ERN50" s="88"/>
      <c r="ERT50" s="88"/>
      <c r="ERU50" s="88"/>
      <c r="ERV50" s="88"/>
      <c r="ERW50" s="88"/>
      <c r="ERX50" s="88"/>
      <c r="ERY50" s="88"/>
      <c r="ERZ50" s="88"/>
      <c r="ESA50" s="88"/>
      <c r="ESB50" s="88"/>
      <c r="ESC50" s="88"/>
      <c r="ESI50" s="88"/>
      <c r="ESJ50" s="88"/>
      <c r="ESK50" s="88"/>
      <c r="ESL50" s="88"/>
      <c r="ESM50" s="88"/>
      <c r="ESN50" s="88"/>
      <c r="ESO50" s="88"/>
      <c r="ESP50" s="88"/>
      <c r="ESQ50" s="88"/>
      <c r="ESR50" s="88"/>
      <c r="ESX50" s="88"/>
      <c r="ESY50" s="88"/>
      <c r="ESZ50" s="88"/>
      <c r="ETA50" s="88"/>
      <c r="ETB50" s="88"/>
      <c r="ETC50" s="88"/>
      <c r="ETD50" s="88"/>
      <c r="ETE50" s="88"/>
      <c r="ETF50" s="88"/>
      <c r="ETG50" s="88"/>
      <c r="ETM50" s="88"/>
      <c r="ETN50" s="88"/>
      <c r="ETO50" s="88"/>
      <c r="ETP50" s="88"/>
      <c r="ETQ50" s="88"/>
      <c r="ETR50" s="88"/>
      <c r="ETS50" s="88"/>
      <c r="ETT50" s="88"/>
      <c r="ETU50" s="88"/>
      <c r="ETV50" s="88"/>
      <c r="EUB50" s="88"/>
      <c r="EUC50" s="88"/>
      <c r="EUD50" s="88"/>
      <c r="EUE50" s="88"/>
      <c r="EUF50" s="88"/>
      <c r="EUG50" s="88"/>
      <c r="EUH50" s="88"/>
      <c r="EUI50" s="88"/>
      <c r="EUJ50" s="88"/>
      <c r="EUK50" s="88"/>
      <c r="EUQ50" s="88"/>
      <c r="EUR50" s="88"/>
      <c r="EUS50" s="88"/>
      <c r="EUT50" s="88"/>
      <c r="EUU50" s="88"/>
      <c r="EUV50" s="88"/>
      <c r="EUW50" s="88"/>
      <c r="EUX50" s="88"/>
      <c r="EUY50" s="88"/>
      <c r="EUZ50" s="88"/>
      <c r="EVF50" s="88"/>
      <c r="EVG50" s="88"/>
      <c r="EVH50" s="88"/>
      <c r="EVI50" s="88"/>
      <c r="EVJ50" s="88"/>
      <c r="EVK50" s="88"/>
      <c r="EVL50" s="88"/>
      <c r="EVM50" s="88"/>
      <c r="EVN50" s="88"/>
      <c r="EVO50" s="88"/>
      <c r="EVU50" s="88"/>
      <c r="EVV50" s="88"/>
      <c r="EVW50" s="88"/>
      <c r="EVX50" s="88"/>
      <c r="EVY50" s="88"/>
      <c r="EVZ50" s="88"/>
      <c r="EWA50" s="88"/>
      <c r="EWB50" s="88"/>
      <c r="EWC50" s="88"/>
      <c r="EWD50" s="88"/>
      <c r="EWJ50" s="88"/>
      <c r="EWK50" s="88"/>
      <c r="EWL50" s="88"/>
      <c r="EWM50" s="88"/>
      <c r="EWN50" s="88"/>
      <c r="EWO50" s="88"/>
      <c r="EWP50" s="88"/>
      <c r="EWQ50" s="88"/>
      <c r="EWR50" s="88"/>
      <c r="EWS50" s="88"/>
      <c r="EWY50" s="88"/>
      <c r="EWZ50" s="88"/>
      <c r="EXA50" s="88"/>
      <c r="EXB50" s="88"/>
      <c r="EXC50" s="88"/>
      <c r="EXD50" s="88"/>
      <c r="EXE50" s="88"/>
      <c r="EXF50" s="88"/>
      <c r="EXG50" s="88"/>
      <c r="EXH50" s="88"/>
      <c r="EXN50" s="88"/>
      <c r="EXO50" s="88"/>
      <c r="EXP50" s="88"/>
      <c r="EXQ50" s="88"/>
      <c r="EXR50" s="88"/>
      <c r="EXS50" s="88"/>
      <c r="EXT50" s="88"/>
      <c r="EXU50" s="88"/>
      <c r="EXV50" s="88"/>
      <c r="EXW50" s="88"/>
      <c r="EYC50" s="88"/>
      <c r="EYD50" s="88"/>
      <c r="EYE50" s="88"/>
      <c r="EYF50" s="88"/>
      <c r="EYG50" s="88"/>
      <c r="EYH50" s="88"/>
      <c r="EYI50" s="88"/>
      <c r="EYJ50" s="88"/>
      <c r="EYK50" s="88"/>
      <c r="EYL50" s="88"/>
      <c r="EYR50" s="88"/>
      <c r="EYS50" s="88"/>
      <c r="EYT50" s="88"/>
      <c r="EYU50" s="88"/>
      <c r="EYV50" s="88"/>
      <c r="EYW50" s="88"/>
      <c r="EYX50" s="88"/>
      <c r="EYY50" s="88"/>
      <c r="EYZ50" s="88"/>
      <c r="EZA50" s="88"/>
      <c r="EZG50" s="88"/>
      <c r="EZH50" s="88"/>
      <c r="EZI50" s="88"/>
      <c r="EZJ50" s="88"/>
      <c r="EZK50" s="88"/>
      <c r="EZL50" s="88"/>
      <c r="EZM50" s="88"/>
      <c r="EZN50" s="88"/>
      <c r="EZO50" s="88"/>
      <c r="EZP50" s="88"/>
      <c r="EZV50" s="88"/>
      <c r="EZW50" s="88"/>
      <c r="EZX50" s="88"/>
      <c r="EZY50" s="88"/>
      <c r="EZZ50" s="88"/>
      <c r="FAA50" s="88"/>
      <c r="FAB50" s="88"/>
      <c r="FAC50" s="88"/>
      <c r="FAD50" s="88"/>
      <c r="FAE50" s="88"/>
      <c r="FAK50" s="88"/>
      <c r="FAL50" s="88"/>
      <c r="FAM50" s="88"/>
      <c r="FAN50" s="88"/>
      <c r="FAO50" s="88"/>
      <c r="FAP50" s="88"/>
      <c r="FAQ50" s="88"/>
      <c r="FAR50" s="88"/>
      <c r="FAS50" s="88"/>
      <c r="FAT50" s="88"/>
      <c r="FAZ50" s="88"/>
      <c r="FBA50" s="88"/>
      <c r="FBB50" s="88"/>
      <c r="FBC50" s="88"/>
      <c r="FBD50" s="88"/>
      <c r="FBE50" s="88"/>
      <c r="FBF50" s="88"/>
      <c r="FBG50" s="88"/>
      <c r="FBH50" s="88"/>
      <c r="FBI50" s="88"/>
      <c r="FBO50" s="88"/>
      <c r="FBP50" s="88"/>
      <c r="FBQ50" s="88"/>
      <c r="FBR50" s="88"/>
      <c r="FBS50" s="88"/>
      <c r="FBT50" s="88"/>
      <c r="FBU50" s="88"/>
      <c r="FBV50" s="88"/>
      <c r="FBW50" s="88"/>
      <c r="FBX50" s="88"/>
      <c r="FCD50" s="88"/>
      <c r="FCE50" s="88"/>
      <c r="FCF50" s="88"/>
      <c r="FCG50" s="88"/>
      <c r="FCH50" s="88"/>
      <c r="FCI50" s="88"/>
      <c r="FCJ50" s="88"/>
      <c r="FCK50" s="88"/>
      <c r="FCL50" s="88"/>
      <c r="FCM50" s="88"/>
      <c r="FCS50" s="88"/>
      <c r="FCT50" s="88"/>
      <c r="FCU50" s="88"/>
      <c r="FCV50" s="88"/>
      <c r="FCW50" s="88"/>
      <c r="FCX50" s="88"/>
      <c r="FCY50" s="88"/>
      <c r="FCZ50" s="88"/>
      <c r="FDA50" s="88"/>
      <c r="FDB50" s="88"/>
      <c r="FDH50" s="88"/>
      <c r="FDI50" s="88"/>
      <c r="FDJ50" s="88"/>
      <c r="FDK50" s="88"/>
      <c r="FDL50" s="88"/>
      <c r="FDM50" s="88"/>
      <c r="FDN50" s="88"/>
      <c r="FDO50" s="88"/>
      <c r="FDP50" s="88"/>
      <c r="FDQ50" s="88"/>
      <c r="FDW50" s="88"/>
      <c r="FDX50" s="88"/>
      <c r="FDY50" s="88"/>
      <c r="FDZ50" s="88"/>
      <c r="FEA50" s="88"/>
      <c r="FEB50" s="88"/>
      <c r="FEC50" s="88"/>
      <c r="FED50" s="88"/>
      <c r="FEE50" s="88"/>
      <c r="FEF50" s="88"/>
      <c r="FEL50" s="88"/>
      <c r="FEM50" s="88"/>
      <c r="FEN50" s="88"/>
      <c r="FEO50" s="88"/>
      <c r="FEP50" s="88"/>
      <c r="FEQ50" s="88"/>
      <c r="FER50" s="88"/>
      <c r="FES50" s="88"/>
      <c r="FET50" s="88"/>
      <c r="FEU50" s="88"/>
      <c r="FFA50" s="88"/>
      <c r="FFB50" s="88"/>
      <c r="FFC50" s="88"/>
      <c r="FFD50" s="88"/>
      <c r="FFE50" s="88"/>
      <c r="FFF50" s="88"/>
      <c r="FFG50" s="88"/>
      <c r="FFH50" s="88"/>
      <c r="FFI50" s="88"/>
      <c r="FFJ50" s="88"/>
      <c r="FFP50" s="88"/>
      <c r="FFQ50" s="88"/>
      <c r="FFR50" s="88"/>
      <c r="FFS50" s="88"/>
      <c r="FFT50" s="88"/>
      <c r="FFU50" s="88"/>
      <c r="FFV50" s="88"/>
      <c r="FFW50" s="88"/>
      <c r="FFX50" s="88"/>
      <c r="FFY50" s="88"/>
      <c r="FGE50" s="88"/>
      <c r="FGF50" s="88"/>
      <c r="FGG50" s="88"/>
      <c r="FGH50" s="88"/>
      <c r="FGI50" s="88"/>
      <c r="FGJ50" s="88"/>
      <c r="FGK50" s="88"/>
      <c r="FGL50" s="88"/>
      <c r="FGM50" s="88"/>
      <c r="FGN50" s="88"/>
      <c r="FGT50" s="88"/>
      <c r="FGU50" s="88"/>
      <c r="FGV50" s="88"/>
      <c r="FGW50" s="88"/>
      <c r="FGX50" s="88"/>
      <c r="FGY50" s="88"/>
      <c r="FGZ50" s="88"/>
      <c r="FHA50" s="88"/>
      <c r="FHB50" s="88"/>
      <c r="FHC50" s="88"/>
      <c r="FHI50" s="88"/>
      <c r="FHJ50" s="88"/>
      <c r="FHK50" s="88"/>
      <c r="FHL50" s="88"/>
      <c r="FHM50" s="88"/>
      <c r="FHN50" s="88"/>
      <c r="FHO50" s="88"/>
      <c r="FHP50" s="88"/>
      <c r="FHQ50" s="88"/>
      <c r="FHR50" s="88"/>
      <c r="FHX50" s="88"/>
      <c r="FHY50" s="88"/>
      <c r="FHZ50" s="88"/>
      <c r="FIA50" s="88"/>
      <c r="FIB50" s="88"/>
      <c r="FIC50" s="88"/>
      <c r="FID50" s="88"/>
      <c r="FIE50" s="88"/>
      <c r="FIF50" s="88"/>
      <c r="FIG50" s="88"/>
      <c r="FIM50" s="88"/>
      <c r="FIN50" s="88"/>
      <c r="FIO50" s="88"/>
      <c r="FIP50" s="88"/>
      <c r="FIQ50" s="88"/>
      <c r="FIR50" s="88"/>
      <c r="FIS50" s="88"/>
      <c r="FIT50" s="88"/>
      <c r="FIU50" s="88"/>
      <c r="FIV50" s="88"/>
      <c r="FJB50" s="88"/>
      <c r="FJC50" s="88"/>
      <c r="FJD50" s="88"/>
      <c r="FJE50" s="88"/>
      <c r="FJF50" s="88"/>
      <c r="FJG50" s="88"/>
      <c r="FJH50" s="88"/>
      <c r="FJI50" s="88"/>
      <c r="FJJ50" s="88"/>
      <c r="FJK50" s="88"/>
      <c r="FJQ50" s="88"/>
      <c r="FJR50" s="88"/>
      <c r="FJS50" s="88"/>
      <c r="FJT50" s="88"/>
      <c r="FJU50" s="88"/>
      <c r="FJV50" s="88"/>
      <c r="FJW50" s="88"/>
      <c r="FJX50" s="88"/>
      <c r="FJY50" s="88"/>
      <c r="FJZ50" s="88"/>
      <c r="FKF50" s="88"/>
      <c r="FKG50" s="88"/>
      <c r="FKH50" s="88"/>
      <c r="FKI50" s="88"/>
      <c r="FKJ50" s="88"/>
      <c r="FKK50" s="88"/>
      <c r="FKL50" s="88"/>
      <c r="FKM50" s="88"/>
      <c r="FKN50" s="88"/>
      <c r="FKO50" s="88"/>
      <c r="FKU50" s="88"/>
      <c r="FKV50" s="88"/>
      <c r="FKW50" s="88"/>
      <c r="FKX50" s="88"/>
      <c r="FKY50" s="88"/>
      <c r="FKZ50" s="88"/>
      <c r="FLA50" s="88"/>
      <c r="FLB50" s="88"/>
      <c r="FLC50" s="88"/>
      <c r="FLD50" s="88"/>
      <c r="FLJ50" s="88"/>
      <c r="FLK50" s="88"/>
      <c r="FLL50" s="88"/>
      <c r="FLM50" s="88"/>
      <c r="FLN50" s="88"/>
      <c r="FLO50" s="88"/>
      <c r="FLP50" s="88"/>
      <c r="FLQ50" s="88"/>
      <c r="FLR50" s="88"/>
      <c r="FLS50" s="88"/>
      <c r="FLY50" s="88"/>
      <c r="FLZ50" s="88"/>
      <c r="FMA50" s="88"/>
      <c r="FMB50" s="88"/>
      <c r="FMC50" s="88"/>
      <c r="FMD50" s="88"/>
      <c r="FME50" s="88"/>
      <c r="FMF50" s="88"/>
      <c r="FMG50" s="88"/>
      <c r="FMH50" s="88"/>
      <c r="FMN50" s="88"/>
      <c r="FMO50" s="88"/>
      <c r="FMP50" s="88"/>
      <c r="FMQ50" s="88"/>
      <c r="FMR50" s="88"/>
      <c r="FMS50" s="88"/>
      <c r="FMT50" s="88"/>
      <c r="FMU50" s="88"/>
      <c r="FMV50" s="88"/>
      <c r="FMW50" s="88"/>
      <c r="FNC50" s="88"/>
      <c r="FND50" s="88"/>
      <c r="FNE50" s="88"/>
      <c r="FNF50" s="88"/>
      <c r="FNG50" s="88"/>
      <c r="FNH50" s="88"/>
      <c r="FNI50" s="88"/>
      <c r="FNJ50" s="88"/>
      <c r="FNK50" s="88"/>
      <c r="FNL50" s="88"/>
      <c r="FNR50" s="88"/>
      <c r="FNS50" s="88"/>
      <c r="FNT50" s="88"/>
      <c r="FNU50" s="88"/>
      <c r="FNV50" s="88"/>
      <c r="FNW50" s="88"/>
      <c r="FNX50" s="88"/>
      <c r="FNY50" s="88"/>
      <c r="FNZ50" s="88"/>
      <c r="FOA50" s="88"/>
      <c r="FOG50" s="88"/>
      <c r="FOH50" s="88"/>
      <c r="FOI50" s="88"/>
      <c r="FOJ50" s="88"/>
      <c r="FOK50" s="88"/>
      <c r="FOL50" s="88"/>
      <c r="FOM50" s="88"/>
      <c r="FON50" s="88"/>
      <c r="FOO50" s="88"/>
      <c r="FOP50" s="88"/>
      <c r="FOV50" s="88"/>
      <c r="FOW50" s="88"/>
      <c r="FOX50" s="88"/>
      <c r="FOY50" s="88"/>
      <c r="FOZ50" s="88"/>
      <c r="FPA50" s="88"/>
      <c r="FPB50" s="88"/>
      <c r="FPC50" s="88"/>
      <c r="FPD50" s="88"/>
      <c r="FPE50" s="88"/>
      <c r="FPK50" s="88"/>
      <c r="FPL50" s="88"/>
      <c r="FPM50" s="88"/>
      <c r="FPN50" s="88"/>
      <c r="FPO50" s="88"/>
      <c r="FPP50" s="88"/>
      <c r="FPQ50" s="88"/>
      <c r="FPR50" s="88"/>
      <c r="FPS50" s="88"/>
      <c r="FPT50" s="88"/>
      <c r="FPZ50" s="88"/>
      <c r="FQA50" s="88"/>
      <c r="FQB50" s="88"/>
      <c r="FQC50" s="88"/>
      <c r="FQD50" s="88"/>
      <c r="FQE50" s="88"/>
      <c r="FQF50" s="88"/>
      <c r="FQG50" s="88"/>
      <c r="FQH50" s="88"/>
      <c r="FQI50" s="88"/>
      <c r="FQO50" s="88"/>
      <c r="FQP50" s="88"/>
      <c r="FQQ50" s="88"/>
      <c r="FQR50" s="88"/>
      <c r="FQS50" s="88"/>
      <c r="FQT50" s="88"/>
      <c r="FQU50" s="88"/>
      <c r="FQV50" s="88"/>
      <c r="FQW50" s="88"/>
      <c r="FQX50" s="88"/>
      <c r="FRD50" s="88"/>
      <c r="FRE50" s="88"/>
      <c r="FRF50" s="88"/>
      <c r="FRG50" s="88"/>
      <c r="FRH50" s="88"/>
      <c r="FRI50" s="88"/>
      <c r="FRJ50" s="88"/>
      <c r="FRK50" s="88"/>
      <c r="FRL50" s="88"/>
      <c r="FRM50" s="88"/>
      <c r="FRS50" s="88"/>
      <c r="FRT50" s="88"/>
      <c r="FRU50" s="88"/>
      <c r="FRV50" s="88"/>
      <c r="FRW50" s="88"/>
      <c r="FRX50" s="88"/>
      <c r="FRY50" s="88"/>
      <c r="FRZ50" s="88"/>
      <c r="FSA50" s="88"/>
      <c r="FSB50" s="88"/>
      <c r="FSH50" s="88"/>
      <c r="FSI50" s="88"/>
      <c r="FSJ50" s="88"/>
      <c r="FSK50" s="88"/>
      <c r="FSL50" s="88"/>
      <c r="FSM50" s="88"/>
      <c r="FSN50" s="88"/>
      <c r="FSO50" s="88"/>
      <c r="FSP50" s="88"/>
      <c r="FSQ50" s="88"/>
      <c r="FSW50" s="88"/>
      <c r="FSX50" s="88"/>
      <c r="FSY50" s="88"/>
      <c r="FSZ50" s="88"/>
      <c r="FTA50" s="88"/>
      <c r="FTB50" s="88"/>
      <c r="FTC50" s="88"/>
      <c r="FTD50" s="88"/>
      <c r="FTE50" s="88"/>
      <c r="FTF50" s="88"/>
      <c r="FTL50" s="88"/>
      <c r="FTM50" s="88"/>
      <c r="FTN50" s="88"/>
      <c r="FTO50" s="88"/>
      <c r="FTP50" s="88"/>
      <c r="FTQ50" s="88"/>
      <c r="FTR50" s="88"/>
      <c r="FTS50" s="88"/>
      <c r="FTT50" s="88"/>
      <c r="FTU50" s="88"/>
      <c r="FUA50" s="88"/>
      <c r="FUB50" s="88"/>
      <c r="FUC50" s="88"/>
      <c r="FUD50" s="88"/>
      <c r="FUE50" s="88"/>
      <c r="FUF50" s="88"/>
      <c r="FUG50" s="88"/>
      <c r="FUH50" s="88"/>
      <c r="FUI50" s="88"/>
      <c r="FUJ50" s="88"/>
      <c r="FUP50" s="88"/>
      <c r="FUQ50" s="88"/>
      <c r="FUR50" s="88"/>
      <c r="FUS50" s="88"/>
      <c r="FUT50" s="88"/>
      <c r="FUU50" s="88"/>
      <c r="FUV50" s="88"/>
      <c r="FUW50" s="88"/>
      <c r="FUX50" s="88"/>
      <c r="FUY50" s="88"/>
      <c r="FVE50" s="88"/>
      <c r="FVF50" s="88"/>
      <c r="FVG50" s="88"/>
      <c r="FVH50" s="88"/>
      <c r="FVI50" s="88"/>
      <c r="FVJ50" s="88"/>
      <c r="FVK50" s="88"/>
      <c r="FVL50" s="88"/>
      <c r="FVM50" s="88"/>
      <c r="FVN50" s="88"/>
      <c r="FVT50" s="88"/>
      <c r="FVU50" s="88"/>
      <c r="FVV50" s="88"/>
      <c r="FVW50" s="88"/>
      <c r="FVX50" s="88"/>
      <c r="FVY50" s="88"/>
      <c r="FVZ50" s="88"/>
      <c r="FWA50" s="88"/>
      <c r="FWB50" s="88"/>
      <c r="FWC50" s="88"/>
      <c r="FWI50" s="88"/>
      <c r="FWJ50" s="88"/>
      <c r="FWK50" s="88"/>
      <c r="FWL50" s="88"/>
      <c r="FWM50" s="88"/>
      <c r="FWN50" s="88"/>
      <c r="FWO50" s="88"/>
      <c r="FWP50" s="88"/>
      <c r="FWQ50" s="88"/>
      <c r="FWR50" s="88"/>
      <c r="FWX50" s="88"/>
      <c r="FWY50" s="88"/>
      <c r="FWZ50" s="88"/>
      <c r="FXA50" s="88"/>
      <c r="FXB50" s="88"/>
      <c r="FXC50" s="88"/>
      <c r="FXD50" s="88"/>
      <c r="FXE50" s="88"/>
      <c r="FXF50" s="88"/>
      <c r="FXG50" s="88"/>
      <c r="FXM50" s="88"/>
      <c r="FXN50" s="88"/>
      <c r="FXO50" s="88"/>
      <c r="FXP50" s="88"/>
      <c r="FXQ50" s="88"/>
      <c r="FXR50" s="88"/>
      <c r="FXS50" s="88"/>
      <c r="FXT50" s="88"/>
      <c r="FXU50" s="88"/>
      <c r="FXV50" s="88"/>
      <c r="FYB50" s="88"/>
      <c r="FYC50" s="88"/>
      <c r="FYD50" s="88"/>
      <c r="FYE50" s="88"/>
      <c r="FYF50" s="88"/>
      <c r="FYG50" s="88"/>
      <c r="FYH50" s="88"/>
      <c r="FYI50" s="88"/>
      <c r="FYJ50" s="88"/>
      <c r="FYK50" s="88"/>
      <c r="FYQ50" s="88"/>
      <c r="FYR50" s="88"/>
      <c r="FYS50" s="88"/>
      <c r="FYT50" s="88"/>
      <c r="FYU50" s="88"/>
      <c r="FYV50" s="88"/>
      <c r="FYW50" s="88"/>
      <c r="FYX50" s="88"/>
      <c r="FYY50" s="88"/>
      <c r="FYZ50" s="88"/>
      <c r="FZF50" s="88"/>
      <c r="FZG50" s="88"/>
      <c r="FZH50" s="88"/>
      <c r="FZI50" s="88"/>
      <c r="FZJ50" s="88"/>
      <c r="FZK50" s="88"/>
      <c r="FZL50" s="88"/>
      <c r="FZM50" s="88"/>
      <c r="FZN50" s="88"/>
      <c r="FZO50" s="88"/>
      <c r="FZU50" s="88"/>
      <c r="FZV50" s="88"/>
      <c r="FZW50" s="88"/>
      <c r="FZX50" s="88"/>
      <c r="FZY50" s="88"/>
      <c r="FZZ50" s="88"/>
      <c r="GAA50" s="88"/>
      <c r="GAB50" s="88"/>
      <c r="GAC50" s="88"/>
      <c r="GAD50" s="88"/>
      <c r="GAJ50" s="88"/>
      <c r="GAK50" s="88"/>
      <c r="GAL50" s="88"/>
      <c r="GAM50" s="88"/>
      <c r="GAN50" s="88"/>
      <c r="GAO50" s="88"/>
      <c r="GAP50" s="88"/>
      <c r="GAQ50" s="88"/>
      <c r="GAR50" s="88"/>
      <c r="GAS50" s="88"/>
      <c r="GAY50" s="88"/>
      <c r="GAZ50" s="88"/>
      <c r="GBA50" s="88"/>
      <c r="GBB50" s="88"/>
      <c r="GBC50" s="88"/>
      <c r="GBD50" s="88"/>
      <c r="GBE50" s="88"/>
      <c r="GBF50" s="88"/>
      <c r="GBG50" s="88"/>
      <c r="GBH50" s="88"/>
      <c r="GBN50" s="88"/>
      <c r="GBO50" s="88"/>
      <c r="GBP50" s="88"/>
      <c r="GBQ50" s="88"/>
      <c r="GBR50" s="88"/>
      <c r="GBS50" s="88"/>
      <c r="GBT50" s="88"/>
      <c r="GBU50" s="88"/>
      <c r="GBV50" s="88"/>
      <c r="GBW50" s="88"/>
      <c r="GCC50" s="88"/>
      <c r="GCD50" s="88"/>
      <c r="GCE50" s="88"/>
      <c r="GCF50" s="88"/>
      <c r="GCG50" s="88"/>
      <c r="GCH50" s="88"/>
      <c r="GCI50" s="88"/>
      <c r="GCJ50" s="88"/>
      <c r="GCK50" s="88"/>
      <c r="GCL50" s="88"/>
      <c r="GCR50" s="88"/>
      <c r="GCS50" s="88"/>
      <c r="GCT50" s="88"/>
      <c r="GCU50" s="88"/>
      <c r="GCV50" s="88"/>
      <c r="GCW50" s="88"/>
      <c r="GCX50" s="88"/>
      <c r="GCY50" s="88"/>
      <c r="GCZ50" s="88"/>
      <c r="GDA50" s="88"/>
      <c r="GDG50" s="88"/>
      <c r="GDH50" s="88"/>
      <c r="GDI50" s="88"/>
      <c r="GDJ50" s="88"/>
      <c r="GDK50" s="88"/>
      <c r="GDL50" s="88"/>
      <c r="GDM50" s="88"/>
      <c r="GDN50" s="88"/>
      <c r="GDO50" s="88"/>
      <c r="GDP50" s="88"/>
      <c r="GDV50" s="88"/>
      <c r="GDW50" s="88"/>
      <c r="GDX50" s="88"/>
      <c r="GDY50" s="88"/>
      <c r="GDZ50" s="88"/>
      <c r="GEA50" s="88"/>
      <c r="GEB50" s="88"/>
      <c r="GEC50" s="88"/>
      <c r="GED50" s="88"/>
      <c r="GEE50" s="88"/>
      <c r="GEK50" s="88"/>
      <c r="GEL50" s="88"/>
      <c r="GEM50" s="88"/>
      <c r="GEN50" s="88"/>
      <c r="GEO50" s="88"/>
      <c r="GEP50" s="88"/>
      <c r="GEQ50" s="88"/>
      <c r="GER50" s="88"/>
      <c r="GES50" s="88"/>
      <c r="GET50" s="88"/>
      <c r="GEZ50" s="88"/>
      <c r="GFA50" s="88"/>
      <c r="GFB50" s="88"/>
      <c r="GFC50" s="88"/>
      <c r="GFD50" s="88"/>
      <c r="GFE50" s="88"/>
      <c r="GFF50" s="88"/>
      <c r="GFG50" s="88"/>
      <c r="GFH50" s="88"/>
      <c r="GFI50" s="88"/>
      <c r="GFO50" s="88"/>
      <c r="GFP50" s="88"/>
      <c r="GFQ50" s="88"/>
      <c r="GFR50" s="88"/>
      <c r="GFS50" s="88"/>
      <c r="GFT50" s="88"/>
      <c r="GFU50" s="88"/>
      <c r="GFV50" s="88"/>
      <c r="GFW50" s="88"/>
      <c r="GFX50" s="88"/>
      <c r="GGD50" s="88"/>
      <c r="GGE50" s="88"/>
      <c r="GGF50" s="88"/>
      <c r="GGG50" s="88"/>
      <c r="GGH50" s="88"/>
      <c r="GGI50" s="88"/>
      <c r="GGJ50" s="88"/>
      <c r="GGK50" s="88"/>
      <c r="GGL50" s="88"/>
      <c r="GGM50" s="88"/>
      <c r="GGS50" s="88"/>
      <c r="GGT50" s="88"/>
      <c r="GGU50" s="88"/>
      <c r="GGV50" s="88"/>
      <c r="GGW50" s="88"/>
      <c r="GGX50" s="88"/>
      <c r="GGY50" s="88"/>
      <c r="GGZ50" s="88"/>
      <c r="GHA50" s="88"/>
      <c r="GHB50" s="88"/>
      <c r="GHH50" s="88"/>
      <c r="GHI50" s="88"/>
      <c r="GHJ50" s="88"/>
      <c r="GHK50" s="88"/>
      <c r="GHL50" s="88"/>
      <c r="GHM50" s="88"/>
      <c r="GHN50" s="88"/>
      <c r="GHO50" s="88"/>
      <c r="GHP50" s="88"/>
      <c r="GHQ50" s="88"/>
      <c r="GHW50" s="88"/>
      <c r="GHX50" s="88"/>
      <c r="GHY50" s="88"/>
      <c r="GHZ50" s="88"/>
      <c r="GIA50" s="88"/>
      <c r="GIB50" s="88"/>
      <c r="GIC50" s="88"/>
      <c r="GID50" s="88"/>
      <c r="GIE50" s="88"/>
      <c r="GIF50" s="88"/>
      <c r="GIL50" s="88"/>
      <c r="GIM50" s="88"/>
      <c r="GIN50" s="88"/>
      <c r="GIO50" s="88"/>
      <c r="GIP50" s="88"/>
      <c r="GIQ50" s="88"/>
      <c r="GIR50" s="88"/>
      <c r="GIS50" s="88"/>
      <c r="GIT50" s="88"/>
      <c r="GIU50" s="88"/>
      <c r="GJA50" s="88"/>
      <c r="GJB50" s="88"/>
      <c r="GJC50" s="88"/>
      <c r="GJD50" s="88"/>
      <c r="GJE50" s="88"/>
      <c r="GJF50" s="88"/>
      <c r="GJG50" s="88"/>
      <c r="GJH50" s="88"/>
      <c r="GJI50" s="88"/>
      <c r="GJJ50" s="88"/>
      <c r="GJP50" s="88"/>
      <c r="GJQ50" s="88"/>
      <c r="GJR50" s="88"/>
      <c r="GJS50" s="88"/>
      <c r="GJT50" s="88"/>
      <c r="GJU50" s="88"/>
      <c r="GJV50" s="88"/>
      <c r="GJW50" s="88"/>
      <c r="GJX50" s="88"/>
      <c r="GJY50" s="88"/>
      <c r="GKE50" s="88"/>
      <c r="GKF50" s="88"/>
      <c r="GKG50" s="88"/>
      <c r="GKH50" s="88"/>
      <c r="GKI50" s="88"/>
      <c r="GKJ50" s="88"/>
      <c r="GKK50" s="88"/>
      <c r="GKL50" s="88"/>
      <c r="GKM50" s="88"/>
      <c r="GKN50" s="88"/>
      <c r="GKT50" s="88"/>
      <c r="GKU50" s="88"/>
      <c r="GKV50" s="88"/>
      <c r="GKW50" s="88"/>
      <c r="GKX50" s="88"/>
      <c r="GKY50" s="88"/>
      <c r="GKZ50" s="88"/>
      <c r="GLA50" s="88"/>
      <c r="GLB50" s="88"/>
      <c r="GLC50" s="88"/>
      <c r="GLI50" s="88"/>
      <c r="GLJ50" s="88"/>
      <c r="GLK50" s="88"/>
      <c r="GLL50" s="88"/>
      <c r="GLM50" s="88"/>
      <c r="GLN50" s="88"/>
      <c r="GLO50" s="88"/>
      <c r="GLP50" s="88"/>
      <c r="GLQ50" s="88"/>
      <c r="GLR50" s="88"/>
      <c r="GLX50" s="88"/>
      <c r="GLY50" s="88"/>
      <c r="GLZ50" s="88"/>
      <c r="GMA50" s="88"/>
      <c r="GMB50" s="88"/>
      <c r="GMC50" s="88"/>
      <c r="GMD50" s="88"/>
      <c r="GME50" s="88"/>
      <c r="GMF50" s="88"/>
      <c r="GMG50" s="88"/>
      <c r="GMM50" s="88"/>
      <c r="GMN50" s="88"/>
      <c r="GMO50" s="88"/>
      <c r="GMP50" s="88"/>
      <c r="GMQ50" s="88"/>
      <c r="GMR50" s="88"/>
      <c r="GMS50" s="88"/>
      <c r="GMT50" s="88"/>
      <c r="GMU50" s="88"/>
      <c r="GMV50" s="88"/>
      <c r="GNB50" s="88"/>
      <c r="GNC50" s="88"/>
      <c r="GND50" s="88"/>
      <c r="GNE50" s="88"/>
      <c r="GNF50" s="88"/>
      <c r="GNG50" s="88"/>
      <c r="GNH50" s="88"/>
      <c r="GNI50" s="88"/>
      <c r="GNJ50" s="88"/>
      <c r="GNK50" s="88"/>
      <c r="GNQ50" s="88"/>
      <c r="GNR50" s="88"/>
      <c r="GNS50" s="88"/>
      <c r="GNT50" s="88"/>
      <c r="GNU50" s="88"/>
      <c r="GNV50" s="88"/>
      <c r="GNW50" s="88"/>
      <c r="GNX50" s="88"/>
      <c r="GNY50" s="88"/>
      <c r="GNZ50" s="88"/>
      <c r="GOF50" s="88"/>
      <c r="GOG50" s="88"/>
      <c r="GOH50" s="88"/>
      <c r="GOI50" s="88"/>
      <c r="GOJ50" s="88"/>
      <c r="GOK50" s="88"/>
      <c r="GOL50" s="88"/>
      <c r="GOM50" s="88"/>
      <c r="GON50" s="88"/>
      <c r="GOO50" s="88"/>
      <c r="GOU50" s="88"/>
      <c r="GOV50" s="88"/>
      <c r="GOW50" s="88"/>
      <c r="GOX50" s="88"/>
      <c r="GOY50" s="88"/>
      <c r="GOZ50" s="88"/>
      <c r="GPA50" s="88"/>
      <c r="GPB50" s="88"/>
      <c r="GPC50" s="88"/>
      <c r="GPD50" s="88"/>
      <c r="GPJ50" s="88"/>
      <c r="GPK50" s="88"/>
      <c r="GPL50" s="88"/>
      <c r="GPM50" s="88"/>
      <c r="GPN50" s="88"/>
      <c r="GPO50" s="88"/>
      <c r="GPP50" s="88"/>
      <c r="GPQ50" s="88"/>
      <c r="GPR50" s="88"/>
      <c r="GPS50" s="88"/>
      <c r="GPY50" s="88"/>
      <c r="GPZ50" s="88"/>
      <c r="GQA50" s="88"/>
      <c r="GQB50" s="88"/>
      <c r="GQC50" s="88"/>
      <c r="GQD50" s="88"/>
      <c r="GQE50" s="88"/>
      <c r="GQF50" s="88"/>
      <c r="GQG50" s="88"/>
      <c r="GQH50" s="88"/>
      <c r="GQN50" s="88"/>
      <c r="GQO50" s="88"/>
      <c r="GQP50" s="88"/>
      <c r="GQQ50" s="88"/>
      <c r="GQR50" s="88"/>
      <c r="GQS50" s="88"/>
      <c r="GQT50" s="88"/>
      <c r="GQU50" s="88"/>
      <c r="GQV50" s="88"/>
      <c r="GQW50" s="88"/>
      <c r="GRC50" s="88"/>
      <c r="GRD50" s="88"/>
      <c r="GRE50" s="88"/>
      <c r="GRF50" s="88"/>
      <c r="GRG50" s="88"/>
      <c r="GRH50" s="88"/>
      <c r="GRI50" s="88"/>
      <c r="GRJ50" s="88"/>
      <c r="GRK50" s="88"/>
      <c r="GRL50" s="88"/>
      <c r="GRR50" s="88"/>
      <c r="GRS50" s="88"/>
      <c r="GRT50" s="88"/>
      <c r="GRU50" s="88"/>
      <c r="GRV50" s="88"/>
      <c r="GRW50" s="88"/>
      <c r="GRX50" s="88"/>
      <c r="GRY50" s="88"/>
      <c r="GRZ50" s="88"/>
      <c r="GSA50" s="88"/>
      <c r="GSG50" s="88"/>
      <c r="GSH50" s="88"/>
      <c r="GSI50" s="88"/>
      <c r="GSJ50" s="88"/>
      <c r="GSK50" s="88"/>
      <c r="GSL50" s="88"/>
      <c r="GSM50" s="88"/>
      <c r="GSN50" s="88"/>
      <c r="GSO50" s="88"/>
      <c r="GSP50" s="88"/>
      <c r="GSV50" s="88"/>
      <c r="GSW50" s="88"/>
      <c r="GSX50" s="88"/>
      <c r="GSY50" s="88"/>
      <c r="GSZ50" s="88"/>
      <c r="GTA50" s="88"/>
      <c r="GTB50" s="88"/>
      <c r="GTC50" s="88"/>
      <c r="GTD50" s="88"/>
      <c r="GTE50" s="88"/>
      <c r="GTK50" s="88"/>
      <c r="GTL50" s="88"/>
      <c r="GTM50" s="88"/>
      <c r="GTN50" s="88"/>
      <c r="GTO50" s="88"/>
      <c r="GTP50" s="88"/>
      <c r="GTQ50" s="88"/>
      <c r="GTR50" s="88"/>
      <c r="GTS50" s="88"/>
      <c r="GTT50" s="88"/>
      <c r="GTZ50" s="88"/>
      <c r="GUA50" s="88"/>
      <c r="GUB50" s="88"/>
      <c r="GUC50" s="88"/>
      <c r="GUD50" s="88"/>
      <c r="GUE50" s="88"/>
      <c r="GUF50" s="88"/>
      <c r="GUG50" s="88"/>
      <c r="GUH50" s="88"/>
      <c r="GUI50" s="88"/>
      <c r="GUO50" s="88"/>
      <c r="GUP50" s="88"/>
      <c r="GUQ50" s="88"/>
      <c r="GUR50" s="88"/>
      <c r="GUS50" s="88"/>
      <c r="GUT50" s="88"/>
      <c r="GUU50" s="88"/>
      <c r="GUV50" s="88"/>
      <c r="GUW50" s="88"/>
      <c r="GUX50" s="88"/>
      <c r="GVD50" s="88"/>
      <c r="GVE50" s="88"/>
      <c r="GVF50" s="88"/>
      <c r="GVG50" s="88"/>
      <c r="GVH50" s="88"/>
      <c r="GVI50" s="88"/>
      <c r="GVJ50" s="88"/>
      <c r="GVK50" s="88"/>
      <c r="GVL50" s="88"/>
      <c r="GVM50" s="88"/>
      <c r="GVS50" s="88"/>
      <c r="GVT50" s="88"/>
      <c r="GVU50" s="88"/>
      <c r="GVV50" s="88"/>
      <c r="GVW50" s="88"/>
      <c r="GVX50" s="88"/>
      <c r="GVY50" s="88"/>
      <c r="GVZ50" s="88"/>
      <c r="GWA50" s="88"/>
      <c r="GWB50" s="88"/>
      <c r="GWH50" s="88"/>
      <c r="GWI50" s="88"/>
      <c r="GWJ50" s="88"/>
      <c r="GWK50" s="88"/>
      <c r="GWL50" s="88"/>
      <c r="GWM50" s="88"/>
      <c r="GWN50" s="88"/>
      <c r="GWO50" s="88"/>
      <c r="GWP50" s="88"/>
      <c r="GWQ50" s="88"/>
      <c r="GWW50" s="88"/>
      <c r="GWX50" s="88"/>
      <c r="GWY50" s="88"/>
      <c r="GWZ50" s="88"/>
      <c r="GXA50" s="88"/>
      <c r="GXB50" s="88"/>
      <c r="GXC50" s="88"/>
      <c r="GXD50" s="88"/>
      <c r="GXE50" s="88"/>
      <c r="GXF50" s="88"/>
      <c r="GXL50" s="88"/>
      <c r="GXM50" s="88"/>
      <c r="GXN50" s="88"/>
      <c r="GXO50" s="88"/>
      <c r="GXP50" s="88"/>
      <c r="GXQ50" s="88"/>
      <c r="GXR50" s="88"/>
      <c r="GXS50" s="88"/>
      <c r="GXT50" s="88"/>
      <c r="GXU50" s="88"/>
      <c r="GYA50" s="88"/>
      <c r="GYB50" s="88"/>
      <c r="GYC50" s="88"/>
      <c r="GYD50" s="88"/>
      <c r="GYE50" s="88"/>
      <c r="GYF50" s="88"/>
      <c r="GYG50" s="88"/>
      <c r="GYH50" s="88"/>
      <c r="GYI50" s="88"/>
      <c r="GYJ50" s="88"/>
      <c r="GYP50" s="88"/>
      <c r="GYQ50" s="88"/>
      <c r="GYR50" s="88"/>
      <c r="GYS50" s="88"/>
      <c r="GYT50" s="88"/>
      <c r="GYU50" s="88"/>
      <c r="GYV50" s="88"/>
      <c r="GYW50" s="88"/>
      <c r="GYX50" s="88"/>
      <c r="GYY50" s="88"/>
      <c r="GZE50" s="88"/>
      <c r="GZF50" s="88"/>
      <c r="GZG50" s="88"/>
      <c r="GZH50" s="88"/>
      <c r="GZI50" s="88"/>
      <c r="GZJ50" s="88"/>
      <c r="GZK50" s="88"/>
      <c r="GZL50" s="88"/>
      <c r="GZM50" s="88"/>
      <c r="GZN50" s="88"/>
      <c r="GZT50" s="88"/>
      <c r="GZU50" s="88"/>
      <c r="GZV50" s="88"/>
      <c r="GZW50" s="88"/>
      <c r="GZX50" s="88"/>
      <c r="GZY50" s="88"/>
      <c r="GZZ50" s="88"/>
      <c r="HAA50" s="88"/>
      <c r="HAB50" s="88"/>
      <c r="HAC50" s="88"/>
      <c r="HAI50" s="88"/>
      <c r="HAJ50" s="88"/>
      <c r="HAK50" s="88"/>
      <c r="HAL50" s="88"/>
      <c r="HAM50" s="88"/>
      <c r="HAN50" s="88"/>
      <c r="HAO50" s="88"/>
      <c r="HAP50" s="88"/>
      <c r="HAQ50" s="88"/>
      <c r="HAR50" s="88"/>
      <c r="HAX50" s="88"/>
      <c r="HAY50" s="88"/>
      <c r="HAZ50" s="88"/>
      <c r="HBA50" s="88"/>
      <c r="HBB50" s="88"/>
      <c r="HBC50" s="88"/>
      <c r="HBD50" s="88"/>
      <c r="HBE50" s="88"/>
      <c r="HBF50" s="88"/>
      <c r="HBG50" s="88"/>
      <c r="HBM50" s="88"/>
      <c r="HBN50" s="88"/>
      <c r="HBO50" s="88"/>
      <c r="HBP50" s="88"/>
      <c r="HBQ50" s="88"/>
      <c r="HBR50" s="88"/>
      <c r="HBS50" s="88"/>
      <c r="HBT50" s="88"/>
      <c r="HBU50" s="88"/>
      <c r="HBV50" s="88"/>
      <c r="HCB50" s="88"/>
      <c r="HCC50" s="88"/>
      <c r="HCD50" s="88"/>
      <c r="HCE50" s="88"/>
      <c r="HCF50" s="88"/>
      <c r="HCG50" s="88"/>
      <c r="HCH50" s="88"/>
      <c r="HCI50" s="88"/>
      <c r="HCJ50" s="88"/>
      <c r="HCK50" s="88"/>
      <c r="HCQ50" s="88"/>
      <c r="HCR50" s="88"/>
      <c r="HCS50" s="88"/>
      <c r="HCT50" s="88"/>
      <c r="HCU50" s="88"/>
      <c r="HCV50" s="88"/>
      <c r="HCW50" s="88"/>
      <c r="HCX50" s="88"/>
      <c r="HCY50" s="88"/>
      <c r="HCZ50" s="88"/>
      <c r="HDF50" s="88"/>
      <c r="HDG50" s="88"/>
      <c r="HDH50" s="88"/>
      <c r="HDI50" s="88"/>
      <c r="HDJ50" s="88"/>
      <c r="HDK50" s="88"/>
      <c r="HDL50" s="88"/>
      <c r="HDM50" s="88"/>
      <c r="HDN50" s="88"/>
      <c r="HDO50" s="88"/>
      <c r="HDU50" s="88"/>
      <c r="HDV50" s="88"/>
      <c r="HDW50" s="88"/>
      <c r="HDX50" s="88"/>
      <c r="HDY50" s="88"/>
      <c r="HDZ50" s="88"/>
      <c r="HEA50" s="88"/>
      <c r="HEB50" s="88"/>
      <c r="HEC50" s="88"/>
      <c r="HED50" s="88"/>
      <c r="HEJ50" s="88"/>
      <c r="HEK50" s="88"/>
      <c r="HEL50" s="88"/>
      <c r="HEM50" s="88"/>
      <c r="HEN50" s="88"/>
      <c r="HEO50" s="88"/>
      <c r="HEP50" s="88"/>
      <c r="HEQ50" s="88"/>
      <c r="HER50" s="88"/>
      <c r="HES50" s="88"/>
      <c r="HEY50" s="88"/>
      <c r="HEZ50" s="88"/>
      <c r="HFA50" s="88"/>
      <c r="HFB50" s="88"/>
      <c r="HFC50" s="88"/>
      <c r="HFD50" s="88"/>
      <c r="HFE50" s="88"/>
      <c r="HFF50" s="88"/>
      <c r="HFG50" s="88"/>
      <c r="HFH50" s="88"/>
      <c r="HFN50" s="88"/>
      <c r="HFO50" s="88"/>
      <c r="HFP50" s="88"/>
      <c r="HFQ50" s="88"/>
      <c r="HFR50" s="88"/>
      <c r="HFS50" s="88"/>
      <c r="HFT50" s="88"/>
      <c r="HFU50" s="88"/>
      <c r="HFV50" s="88"/>
      <c r="HFW50" s="88"/>
      <c r="HGC50" s="88"/>
      <c r="HGD50" s="88"/>
      <c r="HGE50" s="88"/>
      <c r="HGF50" s="88"/>
      <c r="HGG50" s="88"/>
      <c r="HGH50" s="88"/>
      <c r="HGI50" s="88"/>
      <c r="HGJ50" s="88"/>
      <c r="HGK50" s="88"/>
      <c r="HGL50" s="88"/>
      <c r="HGR50" s="88"/>
      <c r="HGS50" s="88"/>
      <c r="HGT50" s="88"/>
      <c r="HGU50" s="88"/>
      <c r="HGV50" s="88"/>
      <c r="HGW50" s="88"/>
      <c r="HGX50" s="88"/>
      <c r="HGY50" s="88"/>
      <c r="HGZ50" s="88"/>
      <c r="HHA50" s="88"/>
      <c r="HHG50" s="88"/>
      <c r="HHH50" s="88"/>
      <c r="HHI50" s="88"/>
      <c r="HHJ50" s="88"/>
      <c r="HHK50" s="88"/>
      <c r="HHL50" s="88"/>
      <c r="HHM50" s="88"/>
      <c r="HHN50" s="88"/>
      <c r="HHO50" s="88"/>
      <c r="HHP50" s="88"/>
      <c r="HHV50" s="88"/>
      <c r="HHW50" s="88"/>
      <c r="HHX50" s="88"/>
      <c r="HHY50" s="88"/>
      <c r="HHZ50" s="88"/>
      <c r="HIA50" s="88"/>
      <c r="HIB50" s="88"/>
      <c r="HIC50" s="88"/>
      <c r="HID50" s="88"/>
      <c r="HIE50" s="88"/>
      <c r="HIK50" s="88"/>
      <c r="HIL50" s="88"/>
      <c r="HIM50" s="88"/>
      <c r="HIN50" s="88"/>
      <c r="HIO50" s="88"/>
      <c r="HIP50" s="88"/>
      <c r="HIQ50" s="88"/>
      <c r="HIR50" s="88"/>
      <c r="HIS50" s="88"/>
      <c r="HIT50" s="88"/>
      <c r="HIZ50" s="88"/>
      <c r="HJA50" s="88"/>
      <c r="HJB50" s="88"/>
      <c r="HJC50" s="88"/>
      <c r="HJD50" s="88"/>
      <c r="HJE50" s="88"/>
      <c r="HJF50" s="88"/>
      <c r="HJG50" s="88"/>
      <c r="HJH50" s="88"/>
      <c r="HJI50" s="88"/>
      <c r="HJO50" s="88"/>
      <c r="HJP50" s="88"/>
      <c r="HJQ50" s="88"/>
      <c r="HJR50" s="88"/>
      <c r="HJS50" s="88"/>
      <c r="HJT50" s="88"/>
      <c r="HJU50" s="88"/>
      <c r="HJV50" s="88"/>
      <c r="HJW50" s="88"/>
      <c r="HJX50" s="88"/>
      <c r="HKD50" s="88"/>
      <c r="HKE50" s="88"/>
      <c r="HKF50" s="88"/>
      <c r="HKG50" s="88"/>
      <c r="HKH50" s="88"/>
      <c r="HKI50" s="88"/>
      <c r="HKJ50" s="88"/>
      <c r="HKK50" s="88"/>
      <c r="HKL50" s="88"/>
      <c r="HKM50" s="88"/>
      <c r="HKS50" s="88"/>
      <c r="HKT50" s="88"/>
      <c r="HKU50" s="88"/>
      <c r="HKV50" s="88"/>
      <c r="HKW50" s="88"/>
      <c r="HKX50" s="88"/>
      <c r="HKY50" s="88"/>
      <c r="HKZ50" s="88"/>
      <c r="HLA50" s="88"/>
      <c r="HLB50" s="88"/>
      <c r="HLH50" s="88"/>
      <c r="HLI50" s="88"/>
      <c r="HLJ50" s="88"/>
      <c r="HLK50" s="88"/>
      <c r="HLL50" s="88"/>
      <c r="HLM50" s="88"/>
      <c r="HLN50" s="88"/>
      <c r="HLO50" s="88"/>
      <c r="HLP50" s="88"/>
      <c r="HLQ50" s="88"/>
      <c r="HLW50" s="88"/>
      <c r="HLX50" s="88"/>
      <c r="HLY50" s="88"/>
      <c r="HLZ50" s="88"/>
      <c r="HMA50" s="88"/>
      <c r="HMB50" s="88"/>
      <c r="HMC50" s="88"/>
      <c r="HMD50" s="88"/>
      <c r="HME50" s="88"/>
      <c r="HMF50" s="88"/>
      <c r="HML50" s="88"/>
      <c r="HMM50" s="88"/>
      <c r="HMN50" s="88"/>
      <c r="HMO50" s="88"/>
      <c r="HMP50" s="88"/>
      <c r="HMQ50" s="88"/>
      <c r="HMR50" s="88"/>
      <c r="HMS50" s="88"/>
      <c r="HMT50" s="88"/>
      <c r="HMU50" s="88"/>
      <c r="HNA50" s="88"/>
      <c r="HNB50" s="88"/>
      <c r="HNC50" s="88"/>
      <c r="HND50" s="88"/>
      <c r="HNE50" s="88"/>
      <c r="HNF50" s="88"/>
      <c r="HNG50" s="88"/>
      <c r="HNH50" s="88"/>
      <c r="HNI50" s="88"/>
      <c r="HNJ50" s="88"/>
      <c r="HNP50" s="88"/>
      <c r="HNQ50" s="88"/>
      <c r="HNR50" s="88"/>
      <c r="HNS50" s="88"/>
      <c r="HNT50" s="88"/>
      <c r="HNU50" s="88"/>
      <c r="HNV50" s="88"/>
      <c r="HNW50" s="88"/>
      <c r="HNX50" s="88"/>
      <c r="HNY50" s="88"/>
      <c r="HOE50" s="88"/>
      <c r="HOF50" s="88"/>
      <c r="HOG50" s="88"/>
      <c r="HOH50" s="88"/>
      <c r="HOI50" s="88"/>
      <c r="HOJ50" s="88"/>
      <c r="HOK50" s="88"/>
      <c r="HOL50" s="88"/>
      <c r="HOM50" s="88"/>
      <c r="HON50" s="88"/>
      <c r="HOT50" s="88"/>
      <c r="HOU50" s="88"/>
      <c r="HOV50" s="88"/>
      <c r="HOW50" s="88"/>
      <c r="HOX50" s="88"/>
      <c r="HOY50" s="88"/>
      <c r="HOZ50" s="88"/>
      <c r="HPA50" s="88"/>
      <c r="HPB50" s="88"/>
      <c r="HPC50" s="88"/>
      <c r="HPI50" s="88"/>
      <c r="HPJ50" s="88"/>
      <c r="HPK50" s="88"/>
      <c r="HPL50" s="88"/>
      <c r="HPM50" s="88"/>
      <c r="HPN50" s="88"/>
      <c r="HPO50" s="88"/>
      <c r="HPP50" s="88"/>
      <c r="HPQ50" s="88"/>
      <c r="HPR50" s="88"/>
      <c r="HPX50" s="88"/>
      <c r="HPY50" s="88"/>
      <c r="HPZ50" s="88"/>
      <c r="HQA50" s="88"/>
      <c r="HQB50" s="88"/>
      <c r="HQC50" s="88"/>
      <c r="HQD50" s="88"/>
      <c r="HQE50" s="88"/>
      <c r="HQF50" s="88"/>
      <c r="HQG50" s="88"/>
      <c r="HQM50" s="88"/>
      <c r="HQN50" s="88"/>
      <c r="HQO50" s="88"/>
      <c r="HQP50" s="88"/>
      <c r="HQQ50" s="88"/>
      <c r="HQR50" s="88"/>
      <c r="HQS50" s="88"/>
      <c r="HQT50" s="88"/>
      <c r="HQU50" s="88"/>
      <c r="HQV50" s="88"/>
      <c r="HRB50" s="88"/>
      <c r="HRC50" s="88"/>
      <c r="HRD50" s="88"/>
      <c r="HRE50" s="88"/>
      <c r="HRF50" s="88"/>
      <c r="HRG50" s="88"/>
      <c r="HRH50" s="88"/>
      <c r="HRI50" s="88"/>
      <c r="HRJ50" s="88"/>
      <c r="HRK50" s="88"/>
      <c r="HRQ50" s="88"/>
      <c r="HRR50" s="88"/>
      <c r="HRS50" s="88"/>
      <c r="HRT50" s="88"/>
      <c r="HRU50" s="88"/>
      <c r="HRV50" s="88"/>
      <c r="HRW50" s="88"/>
      <c r="HRX50" s="88"/>
      <c r="HRY50" s="88"/>
      <c r="HRZ50" s="88"/>
      <c r="HSF50" s="88"/>
      <c r="HSG50" s="88"/>
      <c r="HSH50" s="88"/>
      <c r="HSI50" s="88"/>
      <c r="HSJ50" s="88"/>
      <c r="HSK50" s="88"/>
      <c r="HSL50" s="88"/>
      <c r="HSM50" s="88"/>
      <c r="HSN50" s="88"/>
      <c r="HSO50" s="88"/>
      <c r="HSU50" s="88"/>
      <c r="HSV50" s="88"/>
      <c r="HSW50" s="88"/>
      <c r="HSX50" s="88"/>
      <c r="HSY50" s="88"/>
      <c r="HSZ50" s="88"/>
      <c r="HTA50" s="88"/>
      <c r="HTB50" s="88"/>
      <c r="HTC50" s="88"/>
      <c r="HTD50" s="88"/>
      <c r="HTJ50" s="88"/>
      <c r="HTK50" s="88"/>
      <c r="HTL50" s="88"/>
      <c r="HTM50" s="88"/>
      <c r="HTN50" s="88"/>
      <c r="HTO50" s="88"/>
      <c r="HTP50" s="88"/>
      <c r="HTQ50" s="88"/>
      <c r="HTR50" s="88"/>
      <c r="HTS50" s="88"/>
      <c r="HTY50" s="88"/>
      <c r="HTZ50" s="88"/>
      <c r="HUA50" s="88"/>
      <c r="HUB50" s="88"/>
      <c r="HUC50" s="88"/>
      <c r="HUD50" s="88"/>
      <c r="HUE50" s="88"/>
      <c r="HUF50" s="88"/>
      <c r="HUG50" s="88"/>
      <c r="HUH50" s="88"/>
      <c r="HUN50" s="88"/>
      <c r="HUO50" s="88"/>
      <c r="HUP50" s="88"/>
      <c r="HUQ50" s="88"/>
      <c r="HUR50" s="88"/>
      <c r="HUS50" s="88"/>
      <c r="HUT50" s="88"/>
      <c r="HUU50" s="88"/>
      <c r="HUV50" s="88"/>
      <c r="HUW50" s="88"/>
      <c r="HVC50" s="88"/>
      <c r="HVD50" s="88"/>
      <c r="HVE50" s="88"/>
      <c r="HVF50" s="88"/>
      <c r="HVG50" s="88"/>
      <c r="HVH50" s="88"/>
      <c r="HVI50" s="88"/>
      <c r="HVJ50" s="88"/>
      <c r="HVK50" s="88"/>
      <c r="HVL50" s="88"/>
      <c r="HVR50" s="88"/>
      <c r="HVS50" s="88"/>
      <c r="HVT50" s="88"/>
      <c r="HVU50" s="88"/>
      <c r="HVV50" s="88"/>
      <c r="HVW50" s="88"/>
      <c r="HVX50" s="88"/>
      <c r="HVY50" s="88"/>
      <c r="HVZ50" s="88"/>
      <c r="HWA50" s="88"/>
      <c r="HWG50" s="88"/>
      <c r="HWH50" s="88"/>
      <c r="HWI50" s="88"/>
      <c r="HWJ50" s="88"/>
      <c r="HWK50" s="88"/>
      <c r="HWL50" s="88"/>
      <c r="HWM50" s="88"/>
      <c r="HWN50" s="88"/>
      <c r="HWO50" s="88"/>
      <c r="HWP50" s="88"/>
      <c r="HWV50" s="88"/>
      <c r="HWW50" s="88"/>
      <c r="HWX50" s="88"/>
      <c r="HWY50" s="88"/>
      <c r="HWZ50" s="88"/>
      <c r="HXA50" s="88"/>
      <c r="HXB50" s="88"/>
      <c r="HXC50" s="88"/>
      <c r="HXD50" s="88"/>
      <c r="HXE50" s="88"/>
      <c r="HXK50" s="88"/>
      <c r="HXL50" s="88"/>
      <c r="HXM50" s="88"/>
      <c r="HXN50" s="88"/>
      <c r="HXO50" s="88"/>
      <c r="HXP50" s="88"/>
      <c r="HXQ50" s="88"/>
      <c r="HXR50" s="88"/>
      <c r="HXS50" s="88"/>
      <c r="HXT50" s="88"/>
      <c r="HXZ50" s="88"/>
      <c r="HYA50" s="88"/>
      <c r="HYB50" s="88"/>
      <c r="HYC50" s="88"/>
      <c r="HYD50" s="88"/>
      <c r="HYE50" s="88"/>
      <c r="HYF50" s="88"/>
      <c r="HYG50" s="88"/>
      <c r="HYH50" s="88"/>
      <c r="HYI50" s="88"/>
      <c r="HYO50" s="88"/>
      <c r="HYP50" s="88"/>
      <c r="HYQ50" s="88"/>
      <c r="HYR50" s="88"/>
      <c r="HYS50" s="88"/>
      <c r="HYT50" s="88"/>
      <c r="HYU50" s="88"/>
      <c r="HYV50" s="88"/>
      <c r="HYW50" s="88"/>
      <c r="HYX50" s="88"/>
      <c r="HZD50" s="88"/>
      <c r="HZE50" s="88"/>
      <c r="HZF50" s="88"/>
      <c r="HZG50" s="88"/>
      <c r="HZH50" s="88"/>
      <c r="HZI50" s="88"/>
      <c r="HZJ50" s="88"/>
      <c r="HZK50" s="88"/>
      <c r="HZL50" s="88"/>
      <c r="HZM50" s="88"/>
      <c r="HZS50" s="88"/>
      <c r="HZT50" s="88"/>
      <c r="HZU50" s="88"/>
      <c r="HZV50" s="88"/>
      <c r="HZW50" s="88"/>
      <c r="HZX50" s="88"/>
      <c r="HZY50" s="88"/>
      <c r="HZZ50" s="88"/>
      <c r="IAA50" s="88"/>
      <c r="IAB50" s="88"/>
      <c r="IAH50" s="88"/>
      <c r="IAI50" s="88"/>
      <c r="IAJ50" s="88"/>
      <c r="IAK50" s="88"/>
      <c r="IAL50" s="88"/>
      <c r="IAM50" s="88"/>
      <c r="IAN50" s="88"/>
      <c r="IAO50" s="88"/>
      <c r="IAP50" s="88"/>
      <c r="IAQ50" s="88"/>
      <c r="IAW50" s="88"/>
      <c r="IAX50" s="88"/>
      <c r="IAY50" s="88"/>
      <c r="IAZ50" s="88"/>
      <c r="IBA50" s="88"/>
      <c r="IBB50" s="88"/>
      <c r="IBC50" s="88"/>
      <c r="IBD50" s="88"/>
      <c r="IBE50" s="88"/>
      <c r="IBF50" s="88"/>
      <c r="IBL50" s="88"/>
      <c r="IBM50" s="88"/>
      <c r="IBN50" s="88"/>
      <c r="IBO50" s="88"/>
      <c r="IBP50" s="88"/>
      <c r="IBQ50" s="88"/>
      <c r="IBR50" s="88"/>
      <c r="IBS50" s="88"/>
      <c r="IBT50" s="88"/>
      <c r="IBU50" s="88"/>
      <c r="ICA50" s="88"/>
      <c r="ICB50" s="88"/>
      <c r="ICC50" s="88"/>
      <c r="ICD50" s="88"/>
      <c r="ICE50" s="88"/>
      <c r="ICF50" s="88"/>
      <c r="ICG50" s="88"/>
      <c r="ICH50" s="88"/>
      <c r="ICI50" s="88"/>
      <c r="ICJ50" s="88"/>
      <c r="ICP50" s="88"/>
      <c r="ICQ50" s="88"/>
      <c r="ICR50" s="88"/>
      <c r="ICS50" s="88"/>
      <c r="ICT50" s="88"/>
      <c r="ICU50" s="88"/>
      <c r="ICV50" s="88"/>
      <c r="ICW50" s="88"/>
      <c r="ICX50" s="88"/>
      <c r="ICY50" s="88"/>
      <c r="IDE50" s="88"/>
      <c r="IDF50" s="88"/>
      <c r="IDG50" s="88"/>
      <c r="IDH50" s="88"/>
      <c r="IDI50" s="88"/>
      <c r="IDJ50" s="88"/>
      <c r="IDK50" s="88"/>
      <c r="IDL50" s="88"/>
      <c r="IDM50" s="88"/>
      <c r="IDN50" s="88"/>
      <c r="IDT50" s="88"/>
      <c r="IDU50" s="88"/>
      <c r="IDV50" s="88"/>
      <c r="IDW50" s="88"/>
      <c r="IDX50" s="88"/>
      <c r="IDY50" s="88"/>
      <c r="IDZ50" s="88"/>
      <c r="IEA50" s="88"/>
      <c r="IEB50" s="88"/>
      <c r="IEC50" s="88"/>
      <c r="IEI50" s="88"/>
      <c r="IEJ50" s="88"/>
      <c r="IEK50" s="88"/>
      <c r="IEL50" s="88"/>
      <c r="IEM50" s="88"/>
      <c r="IEN50" s="88"/>
      <c r="IEO50" s="88"/>
      <c r="IEP50" s="88"/>
      <c r="IEQ50" s="88"/>
      <c r="IER50" s="88"/>
      <c r="IEX50" s="88"/>
      <c r="IEY50" s="88"/>
      <c r="IEZ50" s="88"/>
      <c r="IFA50" s="88"/>
      <c r="IFB50" s="88"/>
      <c r="IFC50" s="88"/>
      <c r="IFD50" s="88"/>
      <c r="IFE50" s="88"/>
      <c r="IFF50" s="88"/>
      <c r="IFG50" s="88"/>
      <c r="IFM50" s="88"/>
      <c r="IFN50" s="88"/>
      <c r="IFO50" s="88"/>
      <c r="IFP50" s="88"/>
      <c r="IFQ50" s="88"/>
      <c r="IFR50" s="88"/>
      <c r="IFS50" s="88"/>
      <c r="IFT50" s="88"/>
      <c r="IFU50" s="88"/>
      <c r="IFV50" s="88"/>
      <c r="IGB50" s="88"/>
      <c r="IGC50" s="88"/>
      <c r="IGD50" s="88"/>
      <c r="IGE50" s="88"/>
      <c r="IGF50" s="88"/>
      <c r="IGG50" s="88"/>
      <c r="IGH50" s="88"/>
      <c r="IGI50" s="88"/>
      <c r="IGJ50" s="88"/>
      <c r="IGK50" s="88"/>
      <c r="IGQ50" s="88"/>
      <c r="IGR50" s="88"/>
      <c r="IGS50" s="88"/>
      <c r="IGT50" s="88"/>
      <c r="IGU50" s="88"/>
      <c r="IGV50" s="88"/>
      <c r="IGW50" s="88"/>
      <c r="IGX50" s="88"/>
      <c r="IGY50" s="88"/>
      <c r="IGZ50" s="88"/>
      <c r="IHF50" s="88"/>
      <c r="IHG50" s="88"/>
      <c r="IHH50" s="88"/>
      <c r="IHI50" s="88"/>
      <c r="IHJ50" s="88"/>
      <c r="IHK50" s="88"/>
      <c r="IHL50" s="88"/>
      <c r="IHM50" s="88"/>
      <c r="IHN50" s="88"/>
      <c r="IHO50" s="88"/>
      <c r="IHU50" s="88"/>
      <c r="IHV50" s="88"/>
      <c r="IHW50" s="88"/>
      <c r="IHX50" s="88"/>
      <c r="IHY50" s="88"/>
      <c r="IHZ50" s="88"/>
      <c r="IIA50" s="88"/>
      <c r="IIB50" s="88"/>
      <c r="IIC50" s="88"/>
      <c r="IID50" s="88"/>
      <c r="IIJ50" s="88"/>
      <c r="IIK50" s="88"/>
      <c r="IIL50" s="88"/>
      <c r="IIM50" s="88"/>
      <c r="IIN50" s="88"/>
      <c r="IIO50" s="88"/>
      <c r="IIP50" s="88"/>
      <c r="IIQ50" s="88"/>
      <c r="IIR50" s="88"/>
      <c r="IIS50" s="88"/>
      <c r="IIY50" s="88"/>
      <c r="IIZ50" s="88"/>
      <c r="IJA50" s="88"/>
      <c r="IJB50" s="88"/>
      <c r="IJC50" s="88"/>
      <c r="IJD50" s="88"/>
      <c r="IJE50" s="88"/>
      <c r="IJF50" s="88"/>
      <c r="IJG50" s="88"/>
      <c r="IJH50" s="88"/>
      <c r="IJN50" s="88"/>
      <c r="IJO50" s="88"/>
      <c r="IJP50" s="88"/>
      <c r="IJQ50" s="88"/>
      <c r="IJR50" s="88"/>
      <c r="IJS50" s="88"/>
      <c r="IJT50" s="88"/>
      <c r="IJU50" s="88"/>
      <c r="IJV50" s="88"/>
      <c r="IJW50" s="88"/>
      <c r="IKC50" s="88"/>
      <c r="IKD50" s="88"/>
      <c r="IKE50" s="88"/>
      <c r="IKF50" s="88"/>
      <c r="IKG50" s="88"/>
      <c r="IKH50" s="88"/>
      <c r="IKI50" s="88"/>
      <c r="IKJ50" s="88"/>
      <c r="IKK50" s="88"/>
      <c r="IKL50" s="88"/>
      <c r="IKR50" s="88"/>
      <c r="IKS50" s="88"/>
      <c r="IKT50" s="88"/>
      <c r="IKU50" s="88"/>
      <c r="IKV50" s="88"/>
      <c r="IKW50" s="88"/>
      <c r="IKX50" s="88"/>
      <c r="IKY50" s="88"/>
      <c r="IKZ50" s="88"/>
      <c r="ILA50" s="88"/>
      <c r="ILG50" s="88"/>
      <c r="ILH50" s="88"/>
      <c r="ILI50" s="88"/>
      <c r="ILJ50" s="88"/>
      <c r="ILK50" s="88"/>
      <c r="ILL50" s="88"/>
      <c r="ILM50" s="88"/>
      <c r="ILN50" s="88"/>
      <c r="ILO50" s="88"/>
      <c r="ILP50" s="88"/>
      <c r="ILV50" s="88"/>
      <c r="ILW50" s="88"/>
      <c r="ILX50" s="88"/>
      <c r="ILY50" s="88"/>
      <c r="ILZ50" s="88"/>
      <c r="IMA50" s="88"/>
      <c r="IMB50" s="88"/>
      <c r="IMC50" s="88"/>
      <c r="IMD50" s="88"/>
      <c r="IME50" s="88"/>
      <c r="IMK50" s="88"/>
      <c r="IML50" s="88"/>
      <c r="IMM50" s="88"/>
      <c r="IMN50" s="88"/>
      <c r="IMO50" s="88"/>
      <c r="IMP50" s="88"/>
      <c r="IMQ50" s="88"/>
      <c r="IMR50" s="88"/>
      <c r="IMS50" s="88"/>
      <c r="IMT50" s="88"/>
      <c r="IMZ50" s="88"/>
      <c r="INA50" s="88"/>
      <c r="INB50" s="88"/>
      <c r="INC50" s="88"/>
      <c r="IND50" s="88"/>
      <c r="INE50" s="88"/>
      <c r="INF50" s="88"/>
      <c r="ING50" s="88"/>
      <c r="INH50" s="88"/>
      <c r="INI50" s="88"/>
      <c r="INO50" s="88"/>
      <c r="INP50" s="88"/>
      <c r="INQ50" s="88"/>
      <c r="INR50" s="88"/>
      <c r="INS50" s="88"/>
      <c r="INT50" s="88"/>
      <c r="INU50" s="88"/>
      <c r="INV50" s="88"/>
      <c r="INW50" s="88"/>
      <c r="INX50" s="88"/>
      <c r="IOD50" s="88"/>
      <c r="IOE50" s="88"/>
      <c r="IOF50" s="88"/>
      <c r="IOG50" s="88"/>
      <c r="IOH50" s="88"/>
      <c r="IOI50" s="88"/>
      <c r="IOJ50" s="88"/>
      <c r="IOK50" s="88"/>
      <c r="IOL50" s="88"/>
      <c r="IOM50" s="88"/>
      <c r="IOS50" s="88"/>
      <c r="IOT50" s="88"/>
      <c r="IOU50" s="88"/>
      <c r="IOV50" s="88"/>
      <c r="IOW50" s="88"/>
      <c r="IOX50" s="88"/>
      <c r="IOY50" s="88"/>
      <c r="IOZ50" s="88"/>
      <c r="IPA50" s="88"/>
      <c r="IPB50" s="88"/>
      <c r="IPH50" s="88"/>
      <c r="IPI50" s="88"/>
      <c r="IPJ50" s="88"/>
      <c r="IPK50" s="88"/>
      <c r="IPL50" s="88"/>
      <c r="IPM50" s="88"/>
      <c r="IPN50" s="88"/>
      <c r="IPO50" s="88"/>
      <c r="IPP50" s="88"/>
      <c r="IPQ50" s="88"/>
      <c r="IPW50" s="88"/>
      <c r="IPX50" s="88"/>
      <c r="IPY50" s="88"/>
      <c r="IPZ50" s="88"/>
      <c r="IQA50" s="88"/>
      <c r="IQB50" s="88"/>
      <c r="IQC50" s="88"/>
      <c r="IQD50" s="88"/>
      <c r="IQE50" s="88"/>
      <c r="IQF50" s="88"/>
      <c r="IQL50" s="88"/>
      <c r="IQM50" s="88"/>
      <c r="IQN50" s="88"/>
      <c r="IQO50" s="88"/>
      <c r="IQP50" s="88"/>
      <c r="IQQ50" s="88"/>
      <c r="IQR50" s="88"/>
      <c r="IQS50" s="88"/>
      <c r="IQT50" s="88"/>
      <c r="IQU50" s="88"/>
      <c r="IRA50" s="88"/>
      <c r="IRB50" s="88"/>
      <c r="IRC50" s="88"/>
      <c r="IRD50" s="88"/>
      <c r="IRE50" s="88"/>
      <c r="IRF50" s="88"/>
      <c r="IRG50" s="88"/>
      <c r="IRH50" s="88"/>
      <c r="IRI50" s="88"/>
      <c r="IRJ50" s="88"/>
      <c r="IRP50" s="88"/>
      <c r="IRQ50" s="88"/>
      <c r="IRR50" s="88"/>
      <c r="IRS50" s="88"/>
      <c r="IRT50" s="88"/>
      <c r="IRU50" s="88"/>
      <c r="IRV50" s="88"/>
      <c r="IRW50" s="88"/>
      <c r="IRX50" s="88"/>
      <c r="IRY50" s="88"/>
      <c r="ISE50" s="88"/>
      <c r="ISF50" s="88"/>
      <c r="ISG50" s="88"/>
      <c r="ISH50" s="88"/>
      <c r="ISI50" s="88"/>
      <c r="ISJ50" s="88"/>
      <c r="ISK50" s="88"/>
      <c r="ISL50" s="88"/>
      <c r="ISM50" s="88"/>
      <c r="ISN50" s="88"/>
      <c r="IST50" s="88"/>
      <c r="ISU50" s="88"/>
      <c r="ISV50" s="88"/>
      <c r="ISW50" s="88"/>
      <c r="ISX50" s="88"/>
      <c r="ISY50" s="88"/>
      <c r="ISZ50" s="88"/>
      <c r="ITA50" s="88"/>
      <c r="ITB50" s="88"/>
      <c r="ITC50" s="88"/>
      <c r="ITI50" s="88"/>
      <c r="ITJ50" s="88"/>
      <c r="ITK50" s="88"/>
      <c r="ITL50" s="88"/>
      <c r="ITM50" s="88"/>
      <c r="ITN50" s="88"/>
      <c r="ITO50" s="88"/>
      <c r="ITP50" s="88"/>
      <c r="ITQ50" s="88"/>
      <c r="ITR50" s="88"/>
      <c r="ITX50" s="88"/>
      <c r="ITY50" s="88"/>
      <c r="ITZ50" s="88"/>
      <c r="IUA50" s="88"/>
      <c r="IUB50" s="88"/>
      <c r="IUC50" s="88"/>
      <c r="IUD50" s="88"/>
      <c r="IUE50" s="88"/>
      <c r="IUF50" s="88"/>
      <c r="IUG50" s="88"/>
      <c r="IUM50" s="88"/>
      <c r="IUN50" s="88"/>
      <c r="IUO50" s="88"/>
      <c r="IUP50" s="88"/>
      <c r="IUQ50" s="88"/>
      <c r="IUR50" s="88"/>
      <c r="IUS50" s="88"/>
      <c r="IUT50" s="88"/>
      <c r="IUU50" s="88"/>
      <c r="IUV50" s="88"/>
      <c r="IVB50" s="88"/>
      <c r="IVC50" s="88"/>
      <c r="IVD50" s="88"/>
      <c r="IVE50" s="88"/>
      <c r="IVF50" s="88"/>
      <c r="IVG50" s="88"/>
      <c r="IVH50" s="88"/>
      <c r="IVI50" s="88"/>
      <c r="IVJ50" s="88"/>
      <c r="IVK50" s="88"/>
      <c r="IVQ50" s="88"/>
      <c r="IVR50" s="88"/>
      <c r="IVS50" s="88"/>
      <c r="IVT50" s="88"/>
      <c r="IVU50" s="88"/>
      <c r="IVV50" s="88"/>
      <c r="IVW50" s="88"/>
      <c r="IVX50" s="88"/>
      <c r="IVY50" s="88"/>
      <c r="IVZ50" s="88"/>
      <c r="IWF50" s="88"/>
      <c r="IWG50" s="88"/>
      <c r="IWH50" s="88"/>
      <c r="IWI50" s="88"/>
      <c r="IWJ50" s="88"/>
      <c r="IWK50" s="88"/>
      <c r="IWL50" s="88"/>
      <c r="IWM50" s="88"/>
      <c r="IWN50" s="88"/>
      <c r="IWO50" s="88"/>
      <c r="IWU50" s="88"/>
      <c r="IWV50" s="88"/>
      <c r="IWW50" s="88"/>
      <c r="IWX50" s="88"/>
      <c r="IWY50" s="88"/>
      <c r="IWZ50" s="88"/>
      <c r="IXA50" s="88"/>
      <c r="IXB50" s="88"/>
      <c r="IXC50" s="88"/>
      <c r="IXD50" s="88"/>
      <c r="IXJ50" s="88"/>
      <c r="IXK50" s="88"/>
      <c r="IXL50" s="88"/>
      <c r="IXM50" s="88"/>
      <c r="IXN50" s="88"/>
      <c r="IXO50" s="88"/>
      <c r="IXP50" s="88"/>
      <c r="IXQ50" s="88"/>
      <c r="IXR50" s="88"/>
      <c r="IXS50" s="88"/>
      <c r="IXY50" s="88"/>
      <c r="IXZ50" s="88"/>
      <c r="IYA50" s="88"/>
      <c r="IYB50" s="88"/>
      <c r="IYC50" s="88"/>
      <c r="IYD50" s="88"/>
      <c r="IYE50" s="88"/>
      <c r="IYF50" s="88"/>
      <c r="IYG50" s="88"/>
      <c r="IYH50" s="88"/>
      <c r="IYN50" s="88"/>
      <c r="IYO50" s="88"/>
      <c r="IYP50" s="88"/>
      <c r="IYQ50" s="88"/>
      <c r="IYR50" s="88"/>
      <c r="IYS50" s="88"/>
      <c r="IYT50" s="88"/>
      <c r="IYU50" s="88"/>
      <c r="IYV50" s="88"/>
      <c r="IYW50" s="88"/>
      <c r="IZC50" s="88"/>
      <c r="IZD50" s="88"/>
      <c r="IZE50" s="88"/>
      <c r="IZF50" s="88"/>
      <c r="IZG50" s="88"/>
      <c r="IZH50" s="88"/>
      <c r="IZI50" s="88"/>
      <c r="IZJ50" s="88"/>
      <c r="IZK50" s="88"/>
      <c r="IZL50" s="88"/>
      <c r="IZR50" s="88"/>
      <c r="IZS50" s="88"/>
      <c r="IZT50" s="88"/>
      <c r="IZU50" s="88"/>
      <c r="IZV50" s="88"/>
      <c r="IZW50" s="88"/>
      <c r="IZX50" s="88"/>
      <c r="IZY50" s="88"/>
      <c r="IZZ50" s="88"/>
      <c r="JAA50" s="88"/>
      <c r="JAG50" s="88"/>
      <c r="JAH50" s="88"/>
      <c r="JAI50" s="88"/>
      <c r="JAJ50" s="88"/>
      <c r="JAK50" s="88"/>
      <c r="JAL50" s="88"/>
      <c r="JAM50" s="88"/>
      <c r="JAN50" s="88"/>
      <c r="JAO50" s="88"/>
      <c r="JAP50" s="88"/>
      <c r="JAV50" s="88"/>
      <c r="JAW50" s="88"/>
      <c r="JAX50" s="88"/>
      <c r="JAY50" s="88"/>
      <c r="JAZ50" s="88"/>
      <c r="JBA50" s="88"/>
      <c r="JBB50" s="88"/>
      <c r="JBC50" s="88"/>
      <c r="JBD50" s="88"/>
      <c r="JBE50" s="88"/>
      <c r="JBK50" s="88"/>
      <c r="JBL50" s="88"/>
      <c r="JBM50" s="88"/>
      <c r="JBN50" s="88"/>
      <c r="JBO50" s="88"/>
      <c r="JBP50" s="88"/>
      <c r="JBQ50" s="88"/>
      <c r="JBR50" s="88"/>
      <c r="JBS50" s="88"/>
      <c r="JBT50" s="88"/>
      <c r="JBZ50" s="88"/>
      <c r="JCA50" s="88"/>
      <c r="JCB50" s="88"/>
      <c r="JCC50" s="88"/>
      <c r="JCD50" s="88"/>
      <c r="JCE50" s="88"/>
      <c r="JCF50" s="88"/>
      <c r="JCG50" s="88"/>
      <c r="JCH50" s="88"/>
      <c r="JCI50" s="88"/>
      <c r="JCO50" s="88"/>
      <c r="JCP50" s="88"/>
      <c r="JCQ50" s="88"/>
      <c r="JCR50" s="88"/>
      <c r="JCS50" s="88"/>
      <c r="JCT50" s="88"/>
      <c r="JCU50" s="88"/>
      <c r="JCV50" s="88"/>
      <c r="JCW50" s="88"/>
      <c r="JCX50" s="88"/>
      <c r="JDD50" s="88"/>
      <c r="JDE50" s="88"/>
      <c r="JDF50" s="88"/>
      <c r="JDG50" s="88"/>
      <c r="JDH50" s="88"/>
      <c r="JDI50" s="88"/>
      <c r="JDJ50" s="88"/>
      <c r="JDK50" s="88"/>
      <c r="JDL50" s="88"/>
      <c r="JDM50" s="88"/>
      <c r="JDS50" s="88"/>
      <c r="JDT50" s="88"/>
      <c r="JDU50" s="88"/>
      <c r="JDV50" s="88"/>
      <c r="JDW50" s="88"/>
      <c r="JDX50" s="88"/>
      <c r="JDY50" s="88"/>
      <c r="JDZ50" s="88"/>
      <c r="JEA50" s="88"/>
      <c r="JEB50" s="88"/>
      <c r="JEH50" s="88"/>
      <c r="JEI50" s="88"/>
      <c r="JEJ50" s="88"/>
      <c r="JEK50" s="88"/>
      <c r="JEL50" s="88"/>
      <c r="JEM50" s="88"/>
      <c r="JEN50" s="88"/>
      <c r="JEO50" s="88"/>
      <c r="JEP50" s="88"/>
      <c r="JEQ50" s="88"/>
      <c r="JEW50" s="88"/>
      <c r="JEX50" s="88"/>
      <c r="JEY50" s="88"/>
      <c r="JEZ50" s="88"/>
      <c r="JFA50" s="88"/>
      <c r="JFB50" s="88"/>
      <c r="JFC50" s="88"/>
      <c r="JFD50" s="88"/>
      <c r="JFE50" s="88"/>
      <c r="JFF50" s="88"/>
      <c r="JFL50" s="88"/>
      <c r="JFM50" s="88"/>
      <c r="JFN50" s="88"/>
      <c r="JFO50" s="88"/>
      <c r="JFP50" s="88"/>
      <c r="JFQ50" s="88"/>
      <c r="JFR50" s="88"/>
      <c r="JFS50" s="88"/>
      <c r="JFT50" s="88"/>
      <c r="JFU50" s="88"/>
      <c r="JGA50" s="88"/>
      <c r="JGB50" s="88"/>
      <c r="JGC50" s="88"/>
      <c r="JGD50" s="88"/>
      <c r="JGE50" s="88"/>
      <c r="JGF50" s="88"/>
      <c r="JGG50" s="88"/>
      <c r="JGH50" s="88"/>
      <c r="JGI50" s="88"/>
      <c r="JGJ50" s="88"/>
      <c r="JGP50" s="88"/>
      <c r="JGQ50" s="88"/>
      <c r="JGR50" s="88"/>
      <c r="JGS50" s="88"/>
      <c r="JGT50" s="88"/>
      <c r="JGU50" s="88"/>
      <c r="JGV50" s="88"/>
      <c r="JGW50" s="88"/>
      <c r="JGX50" s="88"/>
      <c r="JGY50" s="88"/>
      <c r="JHE50" s="88"/>
      <c r="JHF50" s="88"/>
      <c r="JHG50" s="88"/>
      <c r="JHH50" s="88"/>
      <c r="JHI50" s="88"/>
      <c r="JHJ50" s="88"/>
      <c r="JHK50" s="88"/>
      <c r="JHL50" s="88"/>
      <c r="JHM50" s="88"/>
      <c r="JHN50" s="88"/>
      <c r="JHT50" s="88"/>
      <c r="JHU50" s="88"/>
      <c r="JHV50" s="88"/>
      <c r="JHW50" s="88"/>
      <c r="JHX50" s="88"/>
      <c r="JHY50" s="88"/>
      <c r="JHZ50" s="88"/>
      <c r="JIA50" s="88"/>
      <c r="JIB50" s="88"/>
      <c r="JIC50" s="88"/>
      <c r="JII50" s="88"/>
      <c r="JIJ50" s="88"/>
      <c r="JIK50" s="88"/>
      <c r="JIL50" s="88"/>
      <c r="JIM50" s="88"/>
      <c r="JIN50" s="88"/>
      <c r="JIO50" s="88"/>
      <c r="JIP50" s="88"/>
      <c r="JIQ50" s="88"/>
      <c r="JIR50" s="88"/>
      <c r="JIX50" s="88"/>
      <c r="JIY50" s="88"/>
      <c r="JIZ50" s="88"/>
      <c r="JJA50" s="88"/>
      <c r="JJB50" s="88"/>
      <c r="JJC50" s="88"/>
      <c r="JJD50" s="88"/>
      <c r="JJE50" s="88"/>
      <c r="JJF50" s="88"/>
      <c r="JJG50" s="88"/>
      <c r="JJM50" s="88"/>
      <c r="JJN50" s="88"/>
      <c r="JJO50" s="88"/>
      <c r="JJP50" s="88"/>
      <c r="JJQ50" s="88"/>
      <c r="JJR50" s="88"/>
      <c r="JJS50" s="88"/>
      <c r="JJT50" s="88"/>
      <c r="JJU50" s="88"/>
      <c r="JJV50" s="88"/>
      <c r="JKB50" s="88"/>
      <c r="JKC50" s="88"/>
      <c r="JKD50" s="88"/>
      <c r="JKE50" s="88"/>
      <c r="JKF50" s="88"/>
      <c r="JKG50" s="88"/>
      <c r="JKH50" s="88"/>
      <c r="JKI50" s="88"/>
      <c r="JKJ50" s="88"/>
      <c r="JKK50" s="88"/>
      <c r="JKQ50" s="88"/>
      <c r="JKR50" s="88"/>
      <c r="JKS50" s="88"/>
      <c r="JKT50" s="88"/>
      <c r="JKU50" s="88"/>
      <c r="JKV50" s="88"/>
      <c r="JKW50" s="88"/>
      <c r="JKX50" s="88"/>
      <c r="JKY50" s="88"/>
      <c r="JKZ50" s="88"/>
      <c r="JLF50" s="88"/>
      <c r="JLG50" s="88"/>
      <c r="JLH50" s="88"/>
      <c r="JLI50" s="88"/>
      <c r="JLJ50" s="88"/>
      <c r="JLK50" s="88"/>
      <c r="JLL50" s="88"/>
      <c r="JLM50" s="88"/>
      <c r="JLN50" s="88"/>
      <c r="JLO50" s="88"/>
      <c r="JLU50" s="88"/>
      <c r="JLV50" s="88"/>
      <c r="JLW50" s="88"/>
      <c r="JLX50" s="88"/>
      <c r="JLY50" s="88"/>
      <c r="JLZ50" s="88"/>
      <c r="JMA50" s="88"/>
      <c r="JMB50" s="88"/>
      <c r="JMC50" s="88"/>
      <c r="JMD50" s="88"/>
      <c r="JMJ50" s="88"/>
      <c r="JMK50" s="88"/>
      <c r="JML50" s="88"/>
      <c r="JMM50" s="88"/>
      <c r="JMN50" s="88"/>
      <c r="JMO50" s="88"/>
      <c r="JMP50" s="88"/>
      <c r="JMQ50" s="88"/>
      <c r="JMR50" s="88"/>
      <c r="JMS50" s="88"/>
      <c r="JMY50" s="88"/>
      <c r="JMZ50" s="88"/>
      <c r="JNA50" s="88"/>
      <c r="JNB50" s="88"/>
      <c r="JNC50" s="88"/>
      <c r="JND50" s="88"/>
      <c r="JNE50" s="88"/>
      <c r="JNF50" s="88"/>
      <c r="JNG50" s="88"/>
      <c r="JNH50" s="88"/>
      <c r="JNN50" s="88"/>
      <c r="JNO50" s="88"/>
      <c r="JNP50" s="88"/>
      <c r="JNQ50" s="88"/>
      <c r="JNR50" s="88"/>
      <c r="JNS50" s="88"/>
      <c r="JNT50" s="88"/>
      <c r="JNU50" s="88"/>
      <c r="JNV50" s="88"/>
      <c r="JNW50" s="88"/>
      <c r="JOC50" s="88"/>
      <c r="JOD50" s="88"/>
      <c r="JOE50" s="88"/>
      <c r="JOF50" s="88"/>
      <c r="JOG50" s="88"/>
      <c r="JOH50" s="88"/>
      <c r="JOI50" s="88"/>
      <c r="JOJ50" s="88"/>
      <c r="JOK50" s="88"/>
      <c r="JOL50" s="88"/>
      <c r="JOR50" s="88"/>
      <c r="JOS50" s="88"/>
      <c r="JOT50" s="88"/>
      <c r="JOU50" s="88"/>
      <c r="JOV50" s="88"/>
      <c r="JOW50" s="88"/>
      <c r="JOX50" s="88"/>
      <c r="JOY50" s="88"/>
      <c r="JOZ50" s="88"/>
      <c r="JPA50" s="88"/>
      <c r="JPG50" s="88"/>
      <c r="JPH50" s="88"/>
      <c r="JPI50" s="88"/>
      <c r="JPJ50" s="88"/>
      <c r="JPK50" s="88"/>
      <c r="JPL50" s="88"/>
      <c r="JPM50" s="88"/>
      <c r="JPN50" s="88"/>
      <c r="JPO50" s="88"/>
      <c r="JPP50" s="88"/>
      <c r="JPV50" s="88"/>
      <c r="JPW50" s="88"/>
      <c r="JPX50" s="88"/>
      <c r="JPY50" s="88"/>
      <c r="JPZ50" s="88"/>
      <c r="JQA50" s="88"/>
      <c r="JQB50" s="88"/>
      <c r="JQC50" s="88"/>
      <c r="JQD50" s="88"/>
      <c r="JQE50" s="88"/>
      <c r="JQK50" s="88"/>
      <c r="JQL50" s="88"/>
      <c r="JQM50" s="88"/>
      <c r="JQN50" s="88"/>
      <c r="JQO50" s="88"/>
      <c r="JQP50" s="88"/>
      <c r="JQQ50" s="88"/>
      <c r="JQR50" s="88"/>
      <c r="JQS50" s="88"/>
      <c r="JQT50" s="88"/>
      <c r="JQZ50" s="88"/>
      <c r="JRA50" s="88"/>
      <c r="JRB50" s="88"/>
      <c r="JRC50" s="88"/>
      <c r="JRD50" s="88"/>
      <c r="JRE50" s="88"/>
      <c r="JRF50" s="88"/>
      <c r="JRG50" s="88"/>
      <c r="JRH50" s="88"/>
      <c r="JRI50" s="88"/>
      <c r="JRO50" s="88"/>
      <c r="JRP50" s="88"/>
      <c r="JRQ50" s="88"/>
      <c r="JRR50" s="88"/>
      <c r="JRS50" s="88"/>
      <c r="JRT50" s="88"/>
      <c r="JRU50" s="88"/>
      <c r="JRV50" s="88"/>
      <c r="JRW50" s="88"/>
      <c r="JRX50" s="88"/>
      <c r="JSD50" s="88"/>
      <c r="JSE50" s="88"/>
      <c r="JSF50" s="88"/>
      <c r="JSG50" s="88"/>
      <c r="JSH50" s="88"/>
      <c r="JSI50" s="88"/>
      <c r="JSJ50" s="88"/>
      <c r="JSK50" s="88"/>
      <c r="JSL50" s="88"/>
      <c r="JSM50" s="88"/>
      <c r="JSS50" s="88"/>
      <c r="JST50" s="88"/>
      <c r="JSU50" s="88"/>
      <c r="JSV50" s="88"/>
      <c r="JSW50" s="88"/>
      <c r="JSX50" s="88"/>
      <c r="JSY50" s="88"/>
      <c r="JSZ50" s="88"/>
      <c r="JTA50" s="88"/>
      <c r="JTB50" s="88"/>
      <c r="JTH50" s="88"/>
      <c r="JTI50" s="88"/>
      <c r="JTJ50" s="88"/>
      <c r="JTK50" s="88"/>
      <c r="JTL50" s="88"/>
      <c r="JTM50" s="88"/>
      <c r="JTN50" s="88"/>
      <c r="JTO50" s="88"/>
      <c r="JTP50" s="88"/>
      <c r="JTQ50" s="88"/>
      <c r="JTW50" s="88"/>
      <c r="JTX50" s="88"/>
      <c r="JTY50" s="88"/>
      <c r="JTZ50" s="88"/>
      <c r="JUA50" s="88"/>
      <c r="JUB50" s="88"/>
      <c r="JUC50" s="88"/>
      <c r="JUD50" s="88"/>
      <c r="JUE50" s="88"/>
      <c r="JUF50" s="88"/>
      <c r="JUL50" s="88"/>
      <c r="JUM50" s="88"/>
      <c r="JUN50" s="88"/>
      <c r="JUO50" s="88"/>
      <c r="JUP50" s="88"/>
      <c r="JUQ50" s="88"/>
      <c r="JUR50" s="88"/>
      <c r="JUS50" s="88"/>
      <c r="JUT50" s="88"/>
      <c r="JUU50" s="88"/>
      <c r="JVA50" s="88"/>
      <c r="JVB50" s="88"/>
      <c r="JVC50" s="88"/>
      <c r="JVD50" s="88"/>
      <c r="JVE50" s="88"/>
      <c r="JVF50" s="88"/>
      <c r="JVG50" s="88"/>
      <c r="JVH50" s="88"/>
      <c r="JVI50" s="88"/>
      <c r="JVJ50" s="88"/>
      <c r="JVP50" s="88"/>
      <c r="JVQ50" s="88"/>
      <c r="JVR50" s="88"/>
      <c r="JVS50" s="88"/>
      <c r="JVT50" s="88"/>
      <c r="JVU50" s="88"/>
      <c r="JVV50" s="88"/>
      <c r="JVW50" s="88"/>
      <c r="JVX50" s="88"/>
      <c r="JVY50" s="88"/>
      <c r="JWE50" s="88"/>
      <c r="JWF50" s="88"/>
      <c r="JWG50" s="88"/>
      <c r="JWH50" s="88"/>
      <c r="JWI50" s="88"/>
      <c r="JWJ50" s="88"/>
      <c r="JWK50" s="88"/>
      <c r="JWL50" s="88"/>
      <c r="JWM50" s="88"/>
      <c r="JWN50" s="88"/>
      <c r="JWT50" s="88"/>
      <c r="JWU50" s="88"/>
      <c r="JWV50" s="88"/>
      <c r="JWW50" s="88"/>
      <c r="JWX50" s="88"/>
      <c r="JWY50" s="88"/>
      <c r="JWZ50" s="88"/>
      <c r="JXA50" s="88"/>
      <c r="JXB50" s="88"/>
      <c r="JXC50" s="88"/>
      <c r="JXI50" s="88"/>
      <c r="JXJ50" s="88"/>
      <c r="JXK50" s="88"/>
      <c r="JXL50" s="88"/>
      <c r="JXM50" s="88"/>
      <c r="JXN50" s="88"/>
      <c r="JXO50" s="88"/>
      <c r="JXP50" s="88"/>
      <c r="JXQ50" s="88"/>
      <c r="JXR50" s="88"/>
      <c r="JXX50" s="88"/>
      <c r="JXY50" s="88"/>
      <c r="JXZ50" s="88"/>
      <c r="JYA50" s="88"/>
      <c r="JYB50" s="88"/>
      <c r="JYC50" s="88"/>
      <c r="JYD50" s="88"/>
      <c r="JYE50" s="88"/>
      <c r="JYF50" s="88"/>
      <c r="JYG50" s="88"/>
      <c r="JYM50" s="88"/>
      <c r="JYN50" s="88"/>
      <c r="JYO50" s="88"/>
      <c r="JYP50" s="88"/>
      <c r="JYQ50" s="88"/>
      <c r="JYR50" s="88"/>
      <c r="JYS50" s="88"/>
      <c r="JYT50" s="88"/>
      <c r="JYU50" s="88"/>
      <c r="JYV50" s="88"/>
      <c r="JZB50" s="88"/>
      <c r="JZC50" s="88"/>
      <c r="JZD50" s="88"/>
      <c r="JZE50" s="88"/>
      <c r="JZF50" s="88"/>
      <c r="JZG50" s="88"/>
      <c r="JZH50" s="88"/>
      <c r="JZI50" s="88"/>
      <c r="JZJ50" s="88"/>
      <c r="JZK50" s="88"/>
      <c r="JZQ50" s="88"/>
      <c r="JZR50" s="88"/>
      <c r="JZS50" s="88"/>
      <c r="JZT50" s="88"/>
      <c r="JZU50" s="88"/>
      <c r="JZV50" s="88"/>
      <c r="JZW50" s="88"/>
      <c r="JZX50" s="88"/>
      <c r="JZY50" s="88"/>
      <c r="JZZ50" s="88"/>
      <c r="KAF50" s="88"/>
      <c r="KAG50" s="88"/>
      <c r="KAH50" s="88"/>
      <c r="KAI50" s="88"/>
      <c r="KAJ50" s="88"/>
      <c r="KAK50" s="88"/>
      <c r="KAL50" s="88"/>
      <c r="KAM50" s="88"/>
      <c r="KAN50" s="88"/>
      <c r="KAO50" s="88"/>
      <c r="KAU50" s="88"/>
      <c r="KAV50" s="88"/>
      <c r="KAW50" s="88"/>
      <c r="KAX50" s="88"/>
      <c r="KAY50" s="88"/>
      <c r="KAZ50" s="88"/>
      <c r="KBA50" s="88"/>
      <c r="KBB50" s="88"/>
      <c r="KBC50" s="88"/>
      <c r="KBD50" s="88"/>
      <c r="KBJ50" s="88"/>
      <c r="KBK50" s="88"/>
      <c r="KBL50" s="88"/>
      <c r="KBM50" s="88"/>
      <c r="KBN50" s="88"/>
      <c r="KBO50" s="88"/>
      <c r="KBP50" s="88"/>
      <c r="KBQ50" s="88"/>
      <c r="KBR50" s="88"/>
      <c r="KBS50" s="88"/>
      <c r="KBY50" s="88"/>
      <c r="KBZ50" s="88"/>
      <c r="KCA50" s="88"/>
      <c r="KCB50" s="88"/>
      <c r="KCC50" s="88"/>
      <c r="KCD50" s="88"/>
      <c r="KCE50" s="88"/>
      <c r="KCF50" s="88"/>
      <c r="KCG50" s="88"/>
      <c r="KCH50" s="88"/>
      <c r="KCN50" s="88"/>
      <c r="KCO50" s="88"/>
      <c r="KCP50" s="88"/>
      <c r="KCQ50" s="88"/>
      <c r="KCR50" s="88"/>
      <c r="KCS50" s="88"/>
      <c r="KCT50" s="88"/>
      <c r="KCU50" s="88"/>
      <c r="KCV50" s="88"/>
      <c r="KCW50" s="88"/>
      <c r="KDC50" s="88"/>
      <c r="KDD50" s="88"/>
      <c r="KDE50" s="88"/>
      <c r="KDF50" s="88"/>
      <c r="KDG50" s="88"/>
      <c r="KDH50" s="88"/>
      <c r="KDI50" s="88"/>
      <c r="KDJ50" s="88"/>
      <c r="KDK50" s="88"/>
      <c r="KDL50" s="88"/>
      <c r="KDR50" s="88"/>
      <c r="KDS50" s="88"/>
      <c r="KDT50" s="88"/>
      <c r="KDU50" s="88"/>
      <c r="KDV50" s="88"/>
      <c r="KDW50" s="88"/>
      <c r="KDX50" s="88"/>
      <c r="KDY50" s="88"/>
      <c r="KDZ50" s="88"/>
      <c r="KEA50" s="88"/>
      <c r="KEG50" s="88"/>
      <c r="KEH50" s="88"/>
      <c r="KEI50" s="88"/>
      <c r="KEJ50" s="88"/>
      <c r="KEK50" s="88"/>
      <c r="KEL50" s="88"/>
      <c r="KEM50" s="88"/>
      <c r="KEN50" s="88"/>
      <c r="KEO50" s="88"/>
      <c r="KEP50" s="88"/>
      <c r="KEV50" s="88"/>
      <c r="KEW50" s="88"/>
      <c r="KEX50" s="88"/>
      <c r="KEY50" s="88"/>
      <c r="KEZ50" s="88"/>
      <c r="KFA50" s="88"/>
      <c r="KFB50" s="88"/>
      <c r="KFC50" s="88"/>
      <c r="KFD50" s="88"/>
      <c r="KFE50" s="88"/>
      <c r="KFK50" s="88"/>
      <c r="KFL50" s="88"/>
      <c r="KFM50" s="88"/>
      <c r="KFN50" s="88"/>
      <c r="KFO50" s="88"/>
      <c r="KFP50" s="88"/>
      <c r="KFQ50" s="88"/>
      <c r="KFR50" s="88"/>
      <c r="KFS50" s="88"/>
      <c r="KFT50" s="88"/>
      <c r="KFZ50" s="88"/>
      <c r="KGA50" s="88"/>
      <c r="KGB50" s="88"/>
      <c r="KGC50" s="88"/>
      <c r="KGD50" s="88"/>
      <c r="KGE50" s="88"/>
      <c r="KGF50" s="88"/>
      <c r="KGG50" s="88"/>
      <c r="KGH50" s="88"/>
      <c r="KGI50" s="88"/>
      <c r="KGO50" s="88"/>
      <c r="KGP50" s="88"/>
      <c r="KGQ50" s="88"/>
      <c r="KGR50" s="88"/>
      <c r="KGS50" s="88"/>
      <c r="KGT50" s="88"/>
      <c r="KGU50" s="88"/>
      <c r="KGV50" s="88"/>
      <c r="KGW50" s="88"/>
      <c r="KGX50" s="88"/>
      <c r="KHD50" s="88"/>
      <c r="KHE50" s="88"/>
      <c r="KHF50" s="88"/>
      <c r="KHG50" s="88"/>
      <c r="KHH50" s="88"/>
      <c r="KHI50" s="88"/>
      <c r="KHJ50" s="88"/>
      <c r="KHK50" s="88"/>
      <c r="KHL50" s="88"/>
      <c r="KHM50" s="88"/>
      <c r="KHS50" s="88"/>
      <c r="KHT50" s="88"/>
      <c r="KHU50" s="88"/>
      <c r="KHV50" s="88"/>
      <c r="KHW50" s="88"/>
      <c r="KHX50" s="88"/>
      <c r="KHY50" s="88"/>
      <c r="KHZ50" s="88"/>
      <c r="KIA50" s="88"/>
      <c r="KIB50" s="88"/>
      <c r="KIH50" s="88"/>
      <c r="KII50" s="88"/>
      <c r="KIJ50" s="88"/>
      <c r="KIK50" s="88"/>
      <c r="KIL50" s="88"/>
      <c r="KIM50" s="88"/>
      <c r="KIN50" s="88"/>
      <c r="KIO50" s="88"/>
      <c r="KIP50" s="88"/>
      <c r="KIQ50" s="88"/>
      <c r="KIW50" s="88"/>
      <c r="KIX50" s="88"/>
      <c r="KIY50" s="88"/>
      <c r="KIZ50" s="88"/>
      <c r="KJA50" s="88"/>
      <c r="KJB50" s="88"/>
      <c r="KJC50" s="88"/>
      <c r="KJD50" s="88"/>
      <c r="KJE50" s="88"/>
      <c r="KJF50" s="88"/>
      <c r="KJL50" s="88"/>
      <c r="KJM50" s="88"/>
      <c r="KJN50" s="88"/>
      <c r="KJO50" s="88"/>
      <c r="KJP50" s="88"/>
      <c r="KJQ50" s="88"/>
      <c r="KJR50" s="88"/>
      <c r="KJS50" s="88"/>
      <c r="KJT50" s="88"/>
      <c r="KJU50" s="88"/>
      <c r="KKA50" s="88"/>
      <c r="KKB50" s="88"/>
      <c r="KKC50" s="88"/>
      <c r="KKD50" s="88"/>
      <c r="KKE50" s="88"/>
      <c r="KKF50" s="88"/>
      <c r="KKG50" s="88"/>
      <c r="KKH50" s="88"/>
      <c r="KKI50" s="88"/>
      <c r="KKJ50" s="88"/>
      <c r="KKP50" s="88"/>
      <c r="KKQ50" s="88"/>
      <c r="KKR50" s="88"/>
      <c r="KKS50" s="88"/>
      <c r="KKT50" s="88"/>
      <c r="KKU50" s="88"/>
      <c r="KKV50" s="88"/>
      <c r="KKW50" s="88"/>
      <c r="KKX50" s="88"/>
      <c r="KKY50" s="88"/>
      <c r="KLE50" s="88"/>
      <c r="KLF50" s="88"/>
      <c r="KLG50" s="88"/>
      <c r="KLH50" s="88"/>
      <c r="KLI50" s="88"/>
      <c r="KLJ50" s="88"/>
      <c r="KLK50" s="88"/>
      <c r="KLL50" s="88"/>
      <c r="KLM50" s="88"/>
      <c r="KLN50" s="88"/>
      <c r="KLT50" s="88"/>
      <c r="KLU50" s="88"/>
      <c r="KLV50" s="88"/>
      <c r="KLW50" s="88"/>
      <c r="KLX50" s="88"/>
      <c r="KLY50" s="88"/>
      <c r="KLZ50" s="88"/>
      <c r="KMA50" s="88"/>
      <c r="KMB50" s="88"/>
      <c r="KMC50" s="88"/>
      <c r="KMI50" s="88"/>
      <c r="KMJ50" s="88"/>
      <c r="KMK50" s="88"/>
      <c r="KML50" s="88"/>
      <c r="KMM50" s="88"/>
      <c r="KMN50" s="88"/>
      <c r="KMO50" s="88"/>
      <c r="KMP50" s="88"/>
      <c r="KMQ50" s="88"/>
      <c r="KMR50" s="88"/>
      <c r="KMX50" s="88"/>
      <c r="KMY50" s="88"/>
      <c r="KMZ50" s="88"/>
      <c r="KNA50" s="88"/>
      <c r="KNB50" s="88"/>
      <c r="KNC50" s="88"/>
      <c r="KND50" s="88"/>
      <c r="KNE50" s="88"/>
      <c r="KNF50" s="88"/>
      <c r="KNG50" s="88"/>
      <c r="KNM50" s="88"/>
      <c r="KNN50" s="88"/>
      <c r="KNO50" s="88"/>
      <c r="KNP50" s="88"/>
      <c r="KNQ50" s="88"/>
      <c r="KNR50" s="88"/>
      <c r="KNS50" s="88"/>
      <c r="KNT50" s="88"/>
      <c r="KNU50" s="88"/>
      <c r="KNV50" s="88"/>
      <c r="KOB50" s="88"/>
      <c r="KOC50" s="88"/>
      <c r="KOD50" s="88"/>
      <c r="KOE50" s="88"/>
      <c r="KOF50" s="88"/>
      <c r="KOG50" s="88"/>
      <c r="KOH50" s="88"/>
      <c r="KOI50" s="88"/>
      <c r="KOJ50" s="88"/>
      <c r="KOK50" s="88"/>
      <c r="KOQ50" s="88"/>
      <c r="KOR50" s="88"/>
      <c r="KOS50" s="88"/>
      <c r="KOT50" s="88"/>
      <c r="KOU50" s="88"/>
      <c r="KOV50" s="88"/>
      <c r="KOW50" s="88"/>
      <c r="KOX50" s="88"/>
      <c r="KOY50" s="88"/>
      <c r="KOZ50" s="88"/>
      <c r="KPF50" s="88"/>
      <c r="KPG50" s="88"/>
      <c r="KPH50" s="88"/>
      <c r="KPI50" s="88"/>
      <c r="KPJ50" s="88"/>
      <c r="KPK50" s="88"/>
      <c r="KPL50" s="88"/>
      <c r="KPM50" s="88"/>
      <c r="KPN50" s="88"/>
      <c r="KPO50" s="88"/>
      <c r="KPU50" s="88"/>
      <c r="KPV50" s="88"/>
      <c r="KPW50" s="88"/>
      <c r="KPX50" s="88"/>
      <c r="KPY50" s="88"/>
      <c r="KPZ50" s="88"/>
      <c r="KQA50" s="88"/>
      <c r="KQB50" s="88"/>
      <c r="KQC50" s="88"/>
      <c r="KQD50" s="88"/>
      <c r="KQJ50" s="88"/>
      <c r="KQK50" s="88"/>
      <c r="KQL50" s="88"/>
      <c r="KQM50" s="88"/>
      <c r="KQN50" s="88"/>
      <c r="KQO50" s="88"/>
      <c r="KQP50" s="88"/>
      <c r="KQQ50" s="88"/>
      <c r="KQR50" s="88"/>
      <c r="KQS50" s="88"/>
      <c r="KQY50" s="88"/>
      <c r="KQZ50" s="88"/>
      <c r="KRA50" s="88"/>
      <c r="KRB50" s="88"/>
      <c r="KRC50" s="88"/>
      <c r="KRD50" s="88"/>
      <c r="KRE50" s="88"/>
      <c r="KRF50" s="88"/>
      <c r="KRG50" s="88"/>
      <c r="KRH50" s="88"/>
      <c r="KRN50" s="88"/>
      <c r="KRO50" s="88"/>
      <c r="KRP50" s="88"/>
      <c r="KRQ50" s="88"/>
      <c r="KRR50" s="88"/>
      <c r="KRS50" s="88"/>
      <c r="KRT50" s="88"/>
      <c r="KRU50" s="88"/>
      <c r="KRV50" s="88"/>
      <c r="KRW50" s="88"/>
      <c r="KSC50" s="88"/>
      <c r="KSD50" s="88"/>
      <c r="KSE50" s="88"/>
      <c r="KSF50" s="88"/>
      <c r="KSG50" s="88"/>
      <c r="KSH50" s="88"/>
      <c r="KSI50" s="88"/>
      <c r="KSJ50" s="88"/>
      <c r="KSK50" s="88"/>
      <c r="KSL50" s="88"/>
      <c r="KSR50" s="88"/>
      <c r="KSS50" s="88"/>
      <c r="KST50" s="88"/>
      <c r="KSU50" s="88"/>
      <c r="KSV50" s="88"/>
      <c r="KSW50" s="88"/>
      <c r="KSX50" s="88"/>
      <c r="KSY50" s="88"/>
      <c r="KSZ50" s="88"/>
      <c r="KTA50" s="88"/>
      <c r="KTG50" s="88"/>
      <c r="KTH50" s="88"/>
      <c r="KTI50" s="88"/>
      <c r="KTJ50" s="88"/>
      <c r="KTK50" s="88"/>
      <c r="KTL50" s="88"/>
      <c r="KTM50" s="88"/>
      <c r="KTN50" s="88"/>
      <c r="KTO50" s="88"/>
      <c r="KTP50" s="88"/>
      <c r="KTV50" s="88"/>
      <c r="KTW50" s="88"/>
      <c r="KTX50" s="88"/>
      <c r="KTY50" s="88"/>
      <c r="KTZ50" s="88"/>
      <c r="KUA50" s="88"/>
      <c r="KUB50" s="88"/>
      <c r="KUC50" s="88"/>
      <c r="KUD50" s="88"/>
      <c r="KUE50" s="88"/>
      <c r="KUK50" s="88"/>
      <c r="KUL50" s="88"/>
      <c r="KUM50" s="88"/>
      <c r="KUN50" s="88"/>
      <c r="KUO50" s="88"/>
      <c r="KUP50" s="88"/>
      <c r="KUQ50" s="88"/>
      <c r="KUR50" s="88"/>
      <c r="KUS50" s="88"/>
      <c r="KUT50" s="88"/>
      <c r="KUZ50" s="88"/>
      <c r="KVA50" s="88"/>
      <c r="KVB50" s="88"/>
      <c r="KVC50" s="88"/>
      <c r="KVD50" s="88"/>
      <c r="KVE50" s="88"/>
      <c r="KVF50" s="88"/>
      <c r="KVG50" s="88"/>
      <c r="KVH50" s="88"/>
      <c r="KVI50" s="88"/>
      <c r="KVO50" s="88"/>
      <c r="KVP50" s="88"/>
      <c r="KVQ50" s="88"/>
      <c r="KVR50" s="88"/>
      <c r="KVS50" s="88"/>
      <c r="KVT50" s="88"/>
      <c r="KVU50" s="88"/>
      <c r="KVV50" s="88"/>
      <c r="KVW50" s="88"/>
      <c r="KVX50" s="88"/>
      <c r="KWD50" s="88"/>
      <c r="KWE50" s="88"/>
      <c r="KWF50" s="88"/>
      <c r="KWG50" s="88"/>
      <c r="KWH50" s="88"/>
      <c r="KWI50" s="88"/>
      <c r="KWJ50" s="88"/>
      <c r="KWK50" s="88"/>
      <c r="KWL50" s="88"/>
      <c r="KWM50" s="88"/>
      <c r="KWS50" s="88"/>
      <c r="KWT50" s="88"/>
      <c r="KWU50" s="88"/>
      <c r="KWV50" s="88"/>
      <c r="KWW50" s="88"/>
      <c r="KWX50" s="88"/>
      <c r="KWY50" s="88"/>
      <c r="KWZ50" s="88"/>
      <c r="KXA50" s="88"/>
      <c r="KXB50" s="88"/>
      <c r="KXH50" s="88"/>
      <c r="KXI50" s="88"/>
      <c r="KXJ50" s="88"/>
      <c r="KXK50" s="88"/>
      <c r="KXL50" s="88"/>
      <c r="KXM50" s="88"/>
      <c r="KXN50" s="88"/>
      <c r="KXO50" s="88"/>
      <c r="KXP50" s="88"/>
      <c r="KXQ50" s="88"/>
      <c r="KXW50" s="88"/>
      <c r="KXX50" s="88"/>
      <c r="KXY50" s="88"/>
      <c r="KXZ50" s="88"/>
      <c r="KYA50" s="88"/>
      <c r="KYB50" s="88"/>
      <c r="KYC50" s="88"/>
      <c r="KYD50" s="88"/>
      <c r="KYE50" s="88"/>
      <c r="KYF50" s="88"/>
      <c r="KYL50" s="88"/>
      <c r="KYM50" s="88"/>
      <c r="KYN50" s="88"/>
      <c r="KYO50" s="88"/>
      <c r="KYP50" s="88"/>
      <c r="KYQ50" s="88"/>
      <c r="KYR50" s="88"/>
      <c r="KYS50" s="88"/>
      <c r="KYT50" s="88"/>
      <c r="KYU50" s="88"/>
      <c r="KZA50" s="88"/>
      <c r="KZB50" s="88"/>
      <c r="KZC50" s="88"/>
      <c r="KZD50" s="88"/>
      <c r="KZE50" s="88"/>
      <c r="KZF50" s="88"/>
      <c r="KZG50" s="88"/>
      <c r="KZH50" s="88"/>
      <c r="KZI50" s="88"/>
      <c r="KZJ50" s="88"/>
      <c r="KZP50" s="88"/>
      <c r="KZQ50" s="88"/>
      <c r="KZR50" s="88"/>
      <c r="KZS50" s="88"/>
      <c r="KZT50" s="88"/>
      <c r="KZU50" s="88"/>
      <c r="KZV50" s="88"/>
      <c r="KZW50" s="88"/>
      <c r="KZX50" s="88"/>
      <c r="KZY50" s="88"/>
      <c r="LAE50" s="88"/>
      <c r="LAF50" s="88"/>
      <c r="LAG50" s="88"/>
      <c r="LAH50" s="88"/>
      <c r="LAI50" s="88"/>
      <c r="LAJ50" s="88"/>
      <c r="LAK50" s="88"/>
      <c r="LAL50" s="88"/>
      <c r="LAM50" s="88"/>
      <c r="LAN50" s="88"/>
      <c r="LAT50" s="88"/>
      <c r="LAU50" s="88"/>
      <c r="LAV50" s="88"/>
      <c r="LAW50" s="88"/>
      <c r="LAX50" s="88"/>
      <c r="LAY50" s="88"/>
      <c r="LAZ50" s="88"/>
      <c r="LBA50" s="88"/>
      <c r="LBB50" s="88"/>
      <c r="LBC50" s="88"/>
      <c r="LBI50" s="88"/>
      <c r="LBJ50" s="88"/>
      <c r="LBK50" s="88"/>
      <c r="LBL50" s="88"/>
      <c r="LBM50" s="88"/>
      <c r="LBN50" s="88"/>
      <c r="LBO50" s="88"/>
      <c r="LBP50" s="88"/>
      <c r="LBQ50" s="88"/>
      <c r="LBR50" s="88"/>
      <c r="LBX50" s="88"/>
      <c r="LBY50" s="88"/>
      <c r="LBZ50" s="88"/>
      <c r="LCA50" s="88"/>
      <c r="LCB50" s="88"/>
      <c r="LCC50" s="88"/>
      <c r="LCD50" s="88"/>
      <c r="LCE50" s="88"/>
      <c r="LCF50" s="88"/>
      <c r="LCG50" s="88"/>
      <c r="LCM50" s="88"/>
      <c r="LCN50" s="88"/>
      <c r="LCO50" s="88"/>
      <c r="LCP50" s="88"/>
      <c r="LCQ50" s="88"/>
      <c r="LCR50" s="88"/>
      <c r="LCS50" s="88"/>
      <c r="LCT50" s="88"/>
      <c r="LCU50" s="88"/>
      <c r="LCV50" s="88"/>
      <c r="LDB50" s="88"/>
      <c r="LDC50" s="88"/>
      <c r="LDD50" s="88"/>
      <c r="LDE50" s="88"/>
      <c r="LDF50" s="88"/>
      <c r="LDG50" s="88"/>
      <c r="LDH50" s="88"/>
      <c r="LDI50" s="88"/>
      <c r="LDJ50" s="88"/>
      <c r="LDK50" s="88"/>
      <c r="LDQ50" s="88"/>
      <c r="LDR50" s="88"/>
      <c r="LDS50" s="88"/>
      <c r="LDT50" s="88"/>
      <c r="LDU50" s="88"/>
      <c r="LDV50" s="88"/>
      <c r="LDW50" s="88"/>
      <c r="LDX50" s="88"/>
      <c r="LDY50" s="88"/>
      <c r="LDZ50" s="88"/>
      <c r="LEF50" s="88"/>
      <c r="LEG50" s="88"/>
      <c r="LEH50" s="88"/>
      <c r="LEI50" s="88"/>
      <c r="LEJ50" s="88"/>
      <c r="LEK50" s="88"/>
      <c r="LEL50" s="88"/>
      <c r="LEM50" s="88"/>
      <c r="LEN50" s="88"/>
      <c r="LEO50" s="88"/>
      <c r="LEU50" s="88"/>
      <c r="LEV50" s="88"/>
      <c r="LEW50" s="88"/>
      <c r="LEX50" s="88"/>
      <c r="LEY50" s="88"/>
      <c r="LEZ50" s="88"/>
      <c r="LFA50" s="88"/>
      <c r="LFB50" s="88"/>
      <c r="LFC50" s="88"/>
      <c r="LFD50" s="88"/>
      <c r="LFJ50" s="88"/>
      <c r="LFK50" s="88"/>
      <c r="LFL50" s="88"/>
      <c r="LFM50" s="88"/>
      <c r="LFN50" s="88"/>
      <c r="LFO50" s="88"/>
      <c r="LFP50" s="88"/>
      <c r="LFQ50" s="88"/>
      <c r="LFR50" s="88"/>
      <c r="LFS50" s="88"/>
      <c r="LFY50" s="88"/>
      <c r="LFZ50" s="88"/>
      <c r="LGA50" s="88"/>
      <c r="LGB50" s="88"/>
      <c r="LGC50" s="88"/>
      <c r="LGD50" s="88"/>
      <c r="LGE50" s="88"/>
      <c r="LGF50" s="88"/>
      <c r="LGG50" s="88"/>
      <c r="LGH50" s="88"/>
      <c r="LGN50" s="88"/>
      <c r="LGO50" s="88"/>
      <c r="LGP50" s="88"/>
      <c r="LGQ50" s="88"/>
      <c r="LGR50" s="88"/>
      <c r="LGS50" s="88"/>
      <c r="LGT50" s="88"/>
      <c r="LGU50" s="88"/>
      <c r="LGV50" s="88"/>
      <c r="LGW50" s="88"/>
      <c r="LHC50" s="88"/>
      <c r="LHD50" s="88"/>
      <c r="LHE50" s="88"/>
      <c r="LHF50" s="88"/>
      <c r="LHG50" s="88"/>
      <c r="LHH50" s="88"/>
      <c r="LHI50" s="88"/>
      <c r="LHJ50" s="88"/>
      <c r="LHK50" s="88"/>
      <c r="LHL50" s="88"/>
      <c r="LHR50" s="88"/>
      <c r="LHS50" s="88"/>
      <c r="LHT50" s="88"/>
      <c r="LHU50" s="88"/>
      <c r="LHV50" s="88"/>
      <c r="LHW50" s="88"/>
      <c r="LHX50" s="88"/>
      <c r="LHY50" s="88"/>
      <c r="LHZ50" s="88"/>
      <c r="LIA50" s="88"/>
      <c r="LIG50" s="88"/>
      <c r="LIH50" s="88"/>
      <c r="LII50" s="88"/>
      <c r="LIJ50" s="88"/>
      <c r="LIK50" s="88"/>
      <c r="LIL50" s="88"/>
      <c r="LIM50" s="88"/>
      <c r="LIN50" s="88"/>
      <c r="LIO50" s="88"/>
      <c r="LIP50" s="88"/>
      <c r="LIV50" s="88"/>
      <c r="LIW50" s="88"/>
      <c r="LIX50" s="88"/>
      <c r="LIY50" s="88"/>
      <c r="LIZ50" s="88"/>
      <c r="LJA50" s="88"/>
      <c r="LJB50" s="88"/>
      <c r="LJC50" s="88"/>
      <c r="LJD50" s="88"/>
      <c r="LJE50" s="88"/>
      <c r="LJK50" s="88"/>
      <c r="LJL50" s="88"/>
      <c r="LJM50" s="88"/>
      <c r="LJN50" s="88"/>
      <c r="LJO50" s="88"/>
      <c r="LJP50" s="88"/>
      <c r="LJQ50" s="88"/>
      <c r="LJR50" s="88"/>
      <c r="LJS50" s="88"/>
      <c r="LJT50" s="88"/>
      <c r="LJZ50" s="88"/>
      <c r="LKA50" s="88"/>
      <c r="LKB50" s="88"/>
      <c r="LKC50" s="88"/>
      <c r="LKD50" s="88"/>
      <c r="LKE50" s="88"/>
      <c r="LKF50" s="88"/>
      <c r="LKG50" s="88"/>
      <c r="LKH50" s="88"/>
      <c r="LKI50" s="88"/>
      <c r="LKO50" s="88"/>
      <c r="LKP50" s="88"/>
      <c r="LKQ50" s="88"/>
      <c r="LKR50" s="88"/>
      <c r="LKS50" s="88"/>
      <c r="LKT50" s="88"/>
      <c r="LKU50" s="88"/>
      <c r="LKV50" s="88"/>
      <c r="LKW50" s="88"/>
      <c r="LKX50" s="88"/>
      <c r="LLD50" s="88"/>
      <c r="LLE50" s="88"/>
      <c r="LLF50" s="88"/>
      <c r="LLG50" s="88"/>
      <c r="LLH50" s="88"/>
      <c r="LLI50" s="88"/>
      <c r="LLJ50" s="88"/>
      <c r="LLK50" s="88"/>
      <c r="LLL50" s="88"/>
      <c r="LLM50" s="88"/>
      <c r="LLS50" s="88"/>
      <c r="LLT50" s="88"/>
      <c r="LLU50" s="88"/>
      <c r="LLV50" s="88"/>
      <c r="LLW50" s="88"/>
      <c r="LLX50" s="88"/>
      <c r="LLY50" s="88"/>
      <c r="LLZ50" s="88"/>
      <c r="LMA50" s="88"/>
      <c r="LMB50" s="88"/>
      <c r="LMH50" s="88"/>
      <c r="LMI50" s="88"/>
      <c r="LMJ50" s="88"/>
      <c r="LMK50" s="88"/>
      <c r="LML50" s="88"/>
      <c r="LMM50" s="88"/>
      <c r="LMN50" s="88"/>
      <c r="LMO50" s="88"/>
      <c r="LMP50" s="88"/>
      <c r="LMQ50" s="88"/>
      <c r="LMW50" s="88"/>
      <c r="LMX50" s="88"/>
      <c r="LMY50" s="88"/>
      <c r="LMZ50" s="88"/>
      <c r="LNA50" s="88"/>
      <c r="LNB50" s="88"/>
      <c r="LNC50" s="88"/>
      <c r="LND50" s="88"/>
      <c r="LNE50" s="88"/>
      <c r="LNF50" s="88"/>
      <c r="LNL50" s="88"/>
      <c r="LNM50" s="88"/>
      <c r="LNN50" s="88"/>
      <c r="LNO50" s="88"/>
      <c r="LNP50" s="88"/>
      <c r="LNQ50" s="88"/>
      <c r="LNR50" s="88"/>
      <c r="LNS50" s="88"/>
      <c r="LNT50" s="88"/>
      <c r="LNU50" s="88"/>
      <c r="LOA50" s="88"/>
      <c r="LOB50" s="88"/>
      <c r="LOC50" s="88"/>
      <c r="LOD50" s="88"/>
      <c r="LOE50" s="88"/>
      <c r="LOF50" s="88"/>
      <c r="LOG50" s="88"/>
      <c r="LOH50" s="88"/>
      <c r="LOI50" s="88"/>
      <c r="LOJ50" s="88"/>
      <c r="LOP50" s="88"/>
      <c r="LOQ50" s="88"/>
      <c r="LOR50" s="88"/>
      <c r="LOS50" s="88"/>
      <c r="LOT50" s="88"/>
      <c r="LOU50" s="88"/>
      <c r="LOV50" s="88"/>
      <c r="LOW50" s="88"/>
      <c r="LOX50" s="88"/>
      <c r="LOY50" s="88"/>
      <c r="LPE50" s="88"/>
      <c r="LPF50" s="88"/>
      <c r="LPG50" s="88"/>
      <c r="LPH50" s="88"/>
      <c r="LPI50" s="88"/>
      <c r="LPJ50" s="88"/>
      <c r="LPK50" s="88"/>
      <c r="LPL50" s="88"/>
      <c r="LPM50" s="88"/>
      <c r="LPN50" s="88"/>
      <c r="LPT50" s="88"/>
      <c r="LPU50" s="88"/>
      <c r="LPV50" s="88"/>
      <c r="LPW50" s="88"/>
      <c r="LPX50" s="88"/>
      <c r="LPY50" s="88"/>
      <c r="LPZ50" s="88"/>
      <c r="LQA50" s="88"/>
      <c r="LQB50" s="88"/>
      <c r="LQC50" s="88"/>
      <c r="LQI50" s="88"/>
      <c r="LQJ50" s="88"/>
      <c r="LQK50" s="88"/>
      <c r="LQL50" s="88"/>
      <c r="LQM50" s="88"/>
      <c r="LQN50" s="88"/>
      <c r="LQO50" s="88"/>
      <c r="LQP50" s="88"/>
      <c r="LQQ50" s="88"/>
      <c r="LQR50" s="88"/>
      <c r="LQX50" s="88"/>
      <c r="LQY50" s="88"/>
      <c r="LQZ50" s="88"/>
      <c r="LRA50" s="88"/>
      <c r="LRB50" s="88"/>
      <c r="LRC50" s="88"/>
      <c r="LRD50" s="88"/>
      <c r="LRE50" s="88"/>
      <c r="LRF50" s="88"/>
      <c r="LRG50" s="88"/>
      <c r="LRM50" s="88"/>
      <c r="LRN50" s="88"/>
      <c r="LRO50" s="88"/>
      <c r="LRP50" s="88"/>
      <c r="LRQ50" s="88"/>
      <c r="LRR50" s="88"/>
      <c r="LRS50" s="88"/>
      <c r="LRT50" s="88"/>
      <c r="LRU50" s="88"/>
      <c r="LRV50" s="88"/>
      <c r="LSB50" s="88"/>
      <c r="LSC50" s="88"/>
      <c r="LSD50" s="88"/>
      <c r="LSE50" s="88"/>
      <c r="LSF50" s="88"/>
      <c r="LSG50" s="88"/>
      <c r="LSH50" s="88"/>
      <c r="LSI50" s="88"/>
      <c r="LSJ50" s="88"/>
      <c r="LSK50" s="88"/>
      <c r="LSQ50" s="88"/>
      <c r="LSR50" s="88"/>
      <c r="LSS50" s="88"/>
      <c r="LST50" s="88"/>
      <c r="LSU50" s="88"/>
      <c r="LSV50" s="88"/>
      <c r="LSW50" s="88"/>
      <c r="LSX50" s="88"/>
      <c r="LSY50" s="88"/>
      <c r="LSZ50" s="88"/>
      <c r="LTF50" s="88"/>
      <c r="LTG50" s="88"/>
      <c r="LTH50" s="88"/>
      <c r="LTI50" s="88"/>
      <c r="LTJ50" s="88"/>
      <c r="LTK50" s="88"/>
      <c r="LTL50" s="88"/>
      <c r="LTM50" s="88"/>
      <c r="LTN50" s="88"/>
      <c r="LTO50" s="88"/>
      <c r="LTU50" s="88"/>
      <c r="LTV50" s="88"/>
      <c r="LTW50" s="88"/>
      <c r="LTX50" s="88"/>
      <c r="LTY50" s="88"/>
      <c r="LTZ50" s="88"/>
      <c r="LUA50" s="88"/>
      <c r="LUB50" s="88"/>
      <c r="LUC50" s="88"/>
      <c r="LUD50" s="88"/>
      <c r="LUJ50" s="88"/>
      <c r="LUK50" s="88"/>
      <c r="LUL50" s="88"/>
      <c r="LUM50" s="88"/>
      <c r="LUN50" s="88"/>
      <c r="LUO50" s="88"/>
      <c r="LUP50" s="88"/>
      <c r="LUQ50" s="88"/>
      <c r="LUR50" s="88"/>
      <c r="LUS50" s="88"/>
      <c r="LUY50" s="88"/>
      <c r="LUZ50" s="88"/>
      <c r="LVA50" s="88"/>
      <c r="LVB50" s="88"/>
      <c r="LVC50" s="88"/>
      <c r="LVD50" s="88"/>
      <c r="LVE50" s="88"/>
      <c r="LVF50" s="88"/>
      <c r="LVG50" s="88"/>
      <c r="LVH50" s="88"/>
      <c r="LVN50" s="88"/>
      <c r="LVO50" s="88"/>
      <c r="LVP50" s="88"/>
      <c r="LVQ50" s="88"/>
      <c r="LVR50" s="88"/>
      <c r="LVS50" s="88"/>
      <c r="LVT50" s="88"/>
      <c r="LVU50" s="88"/>
      <c r="LVV50" s="88"/>
      <c r="LVW50" s="88"/>
      <c r="LWC50" s="88"/>
      <c r="LWD50" s="88"/>
      <c r="LWE50" s="88"/>
      <c r="LWF50" s="88"/>
      <c r="LWG50" s="88"/>
      <c r="LWH50" s="88"/>
      <c r="LWI50" s="88"/>
      <c r="LWJ50" s="88"/>
      <c r="LWK50" s="88"/>
      <c r="LWL50" s="88"/>
      <c r="LWR50" s="88"/>
      <c r="LWS50" s="88"/>
      <c r="LWT50" s="88"/>
      <c r="LWU50" s="88"/>
      <c r="LWV50" s="88"/>
      <c r="LWW50" s="88"/>
      <c r="LWX50" s="88"/>
      <c r="LWY50" s="88"/>
      <c r="LWZ50" s="88"/>
      <c r="LXA50" s="88"/>
      <c r="LXG50" s="88"/>
      <c r="LXH50" s="88"/>
      <c r="LXI50" s="88"/>
      <c r="LXJ50" s="88"/>
      <c r="LXK50" s="88"/>
      <c r="LXL50" s="88"/>
      <c r="LXM50" s="88"/>
      <c r="LXN50" s="88"/>
      <c r="LXO50" s="88"/>
      <c r="LXP50" s="88"/>
      <c r="LXV50" s="88"/>
      <c r="LXW50" s="88"/>
      <c r="LXX50" s="88"/>
      <c r="LXY50" s="88"/>
      <c r="LXZ50" s="88"/>
      <c r="LYA50" s="88"/>
      <c r="LYB50" s="88"/>
      <c r="LYC50" s="88"/>
      <c r="LYD50" s="88"/>
      <c r="LYE50" s="88"/>
      <c r="LYK50" s="88"/>
      <c r="LYL50" s="88"/>
      <c r="LYM50" s="88"/>
      <c r="LYN50" s="88"/>
      <c r="LYO50" s="88"/>
      <c r="LYP50" s="88"/>
      <c r="LYQ50" s="88"/>
      <c r="LYR50" s="88"/>
      <c r="LYS50" s="88"/>
      <c r="LYT50" s="88"/>
      <c r="LYZ50" s="88"/>
      <c r="LZA50" s="88"/>
      <c r="LZB50" s="88"/>
      <c r="LZC50" s="88"/>
      <c r="LZD50" s="88"/>
      <c r="LZE50" s="88"/>
      <c r="LZF50" s="88"/>
      <c r="LZG50" s="88"/>
      <c r="LZH50" s="88"/>
      <c r="LZI50" s="88"/>
      <c r="LZO50" s="88"/>
      <c r="LZP50" s="88"/>
      <c r="LZQ50" s="88"/>
      <c r="LZR50" s="88"/>
      <c r="LZS50" s="88"/>
      <c r="LZT50" s="88"/>
      <c r="LZU50" s="88"/>
      <c r="LZV50" s="88"/>
      <c r="LZW50" s="88"/>
      <c r="LZX50" s="88"/>
      <c r="MAD50" s="88"/>
      <c r="MAE50" s="88"/>
      <c r="MAF50" s="88"/>
      <c r="MAG50" s="88"/>
      <c r="MAH50" s="88"/>
      <c r="MAI50" s="88"/>
      <c r="MAJ50" s="88"/>
      <c r="MAK50" s="88"/>
      <c r="MAL50" s="88"/>
      <c r="MAM50" s="88"/>
      <c r="MAS50" s="88"/>
      <c r="MAT50" s="88"/>
      <c r="MAU50" s="88"/>
      <c r="MAV50" s="88"/>
      <c r="MAW50" s="88"/>
      <c r="MAX50" s="88"/>
      <c r="MAY50" s="88"/>
      <c r="MAZ50" s="88"/>
      <c r="MBA50" s="88"/>
      <c r="MBB50" s="88"/>
      <c r="MBH50" s="88"/>
      <c r="MBI50" s="88"/>
      <c r="MBJ50" s="88"/>
      <c r="MBK50" s="88"/>
      <c r="MBL50" s="88"/>
      <c r="MBM50" s="88"/>
      <c r="MBN50" s="88"/>
      <c r="MBO50" s="88"/>
      <c r="MBP50" s="88"/>
      <c r="MBQ50" s="88"/>
      <c r="MBW50" s="88"/>
      <c r="MBX50" s="88"/>
      <c r="MBY50" s="88"/>
      <c r="MBZ50" s="88"/>
      <c r="MCA50" s="88"/>
      <c r="MCB50" s="88"/>
      <c r="MCC50" s="88"/>
      <c r="MCD50" s="88"/>
      <c r="MCE50" s="88"/>
      <c r="MCF50" s="88"/>
      <c r="MCL50" s="88"/>
      <c r="MCM50" s="88"/>
      <c r="MCN50" s="88"/>
      <c r="MCO50" s="88"/>
      <c r="MCP50" s="88"/>
      <c r="MCQ50" s="88"/>
      <c r="MCR50" s="88"/>
      <c r="MCS50" s="88"/>
      <c r="MCT50" s="88"/>
      <c r="MCU50" s="88"/>
      <c r="MDA50" s="88"/>
      <c r="MDB50" s="88"/>
      <c r="MDC50" s="88"/>
      <c r="MDD50" s="88"/>
      <c r="MDE50" s="88"/>
      <c r="MDF50" s="88"/>
      <c r="MDG50" s="88"/>
      <c r="MDH50" s="88"/>
      <c r="MDI50" s="88"/>
      <c r="MDJ50" s="88"/>
      <c r="MDP50" s="88"/>
      <c r="MDQ50" s="88"/>
      <c r="MDR50" s="88"/>
      <c r="MDS50" s="88"/>
      <c r="MDT50" s="88"/>
      <c r="MDU50" s="88"/>
      <c r="MDV50" s="88"/>
      <c r="MDW50" s="88"/>
      <c r="MDX50" s="88"/>
      <c r="MDY50" s="88"/>
      <c r="MEE50" s="88"/>
      <c r="MEF50" s="88"/>
      <c r="MEG50" s="88"/>
      <c r="MEH50" s="88"/>
      <c r="MEI50" s="88"/>
      <c r="MEJ50" s="88"/>
      <c r="MEK50" s="88"/>
      <c r="MEL50" s="88"/>
      <c r="MEM50" s="88"/>
      <c r="MEN50" s="88"/>
      <c r="MET50" s="88"/>
      <c r="MEU50" s="88"/>
      <c r="MEV50" s="88"/>
      <c r="MEW50" s="88"/>
      <c r="MEX50" s="88"/>
      <c r="MEY50" s="88"/>
      <c r="MEZ50" s="88"/>
      <c r="MFA50" s="88"/>
      <c r="MFB50" s="88"/>
      <c r="MFC50" s="88"/>
      <c r="MFI50" s="88"/>
      <c r="MFJ50" s="88"/>
      <c r="MFK50" s="88"/>
      <c r="MFL50" s="88"/>
      <c r="MFM50" s="88"/>
      <c r="MFN50" s="88"/>
      <c r="MFO50" s="88"/>
      <c r="MFP50" s="88"/>
      <c r="MFQ50" s="88"/>
      <c r="MFR50" s="88"/>
      <c r="MFX50" s="88"/>
      <c r="MFY50" s="88"/>
      <c r="MFZ50" s="88"/>
      <c r="MGA50" s="88"/>
      <c r="MGB50" s="88"/>
      <c r="MGC50" s="88"/>
      <c r="MGD50" s="88"/>
      <c r="MGE50" s="88"/>
      <c r="MGF50" s="88"/>
      <c r="MGG50" s="88"/>
      <c r="MGM50" s="88"/>
      <c r="MGN50" s="88"/>
      <c r="MGO50" s="88"/>
      <c r="MGP50" s="88"/>
      <c r="MGQ50" s="88"/>
      <c r="MGR50" s="88"/>
      <c r="MGS50" s="88"/>
      <c r="MGT50" s="88"/>
      <c r="MGU50" s="88"/>
      <c r="MGV50" s="88"/>
      <c r="MHB50" s="88"/>
      <c r="MHC50" s="88"/>
      <c r="MHD50" s="88"/>
      <c r="MHE50" s="88"/>
      <c r="MHF50" s="88"/>
      <c r="MHG50" s="88"/>
      <c r="MHH50" s="88"/>
      <c r="MHI50" s="88"/>
      <c r="MHJ50" s="88"/>
      <c r="MHK50" s="88"/>
      <c r="MHQ50" s="88"/>
      <c r="MHR50" s="88"/>
      <c r="MHS50" s="88"/>
      <c r="MHT50" s="88"/>
      <c r="MHU50" s="88"/>
      <c r="MHV50" s="88"/>
      <c r="MHW50" s="88"/>
      <c r="MHX50" s="88"/>
      <c r="MHY50" s="88"/>
      <c r="MHZ50" s="88"/>
      <c r="MIF50" s="88"/>
      <c r="MIG50" s="88"/>
      <c r="MIH50" s="88"/>
      <c r="MII50" s="88"/>
      <c r="MIJ50" s="88"/>
      <c r="MIK50" s="88"/>
      <c r="MIL50" s="88"/>
      <c r="MIM50" s="88"/>
      <c r="MIN50" s="88"/>
      <c r="MIO50" s="88"/>
      <c r="MIU50" s="88"/>
      <c r="MIV50" s="88"/>
      <c r="MIW50" s="88"/>
      <c r="MIX50" s="88"/>
      <c r="MIY50" s="88"/>
      <c r="MIZ50" s="88"/>
      <c r="MJA50" s="88"/>
      <c r="MJB50" s="88"/>
      <c r="MJC50" s="88"/>
      <c r="MJD50" s="88"/>
      <c r="MJJ50" s="88"/>
      <c r="MJK50" s="88"/>
      <c r="MJL50" s="88"/>
      <c r="MJM50" s="88"/>
      <c r="MJN50" s="88"/>
      <c r="MJO50" s="88"/>
      <c r="MJP50" s="88"/>
      <c r="MJQ50" s="88"/>
      <c r="MJR50" s="88"/>
      <c r="MJS50" s="88"/>
      <c r="MJY50" s="88"/>
      <c r="MJZ50" s="88"/>
      <c r="MKA50" s="88"/>
      <c r="MKB50" s="88"/>
      <c r="MKC50" s="88"/>
      <c r="MKD50" s="88"/>
      <c r="MKE50" s="88"/>
      <c r="MKF50" s="88"/>
      <c r="MKG50" s="88"/>
      <c r="MKH50" s="88"/>
      <c r="MKN50" s="88"/>
      <c r="MKO50" s="88"/>
      <c r="MKP50" s="88"/>
      <c r="MKQ50" s="88"/>
      <c r="MKR50" s="88"/>
      <c r="MKS50" s="88"/>
      <c r="MKT50" s="88"/>
      <c r="MKU50" s="88"/>
      <c r="MKV50" s="88"/>
      <c r="MKW50" s="88"/>
      <c r="MLC50" s="88"/>
      <c r="MLD50" s="88"/>
      <c r="MLE50" s="88"/>
      <c r="MLF50" s="88"/>
      <c r="MLG50" s="88"/>
      <c r="MLH50" s="88"/>
      <c r="MLI50" s="88"/>
      <c r="MLJ50" s="88"/>
      <c r="MLK50" s="88"/>
      <c r="MLL50" s="88"/>
      <c r="MLR50" s="88"/>
      <c r="MLS50" s="88"/>
      <c r="MLT50" s="88"/>
      <c r="MLU50" s="88"/>
      <c r="MLV50" s="88"/>
      <c r="MLW50" s="88"/>
      <c r="MLX50" s="88"/>
      <c r="MLY50" s="88"/>
      <c r="MLZ50" s="88"/>
      <c r="MMA50" s="88"/>
      <c r="MMG50" s="88"/>
      <c r="MMH50" s="88"/>
      <c r="MMI50" s="88"/>
      <c r="MMJ50" s="88"/>
      <c r="MMK50" s="88"/>
      <c r="MML50" s="88"/>
      <c r="MMM50" s="88"/>
      <c r="MMN50" s="88"/>
      <c r="MMO50" s="88"/>
      <c r="MMP50" s="88"/>
      <c r="MMV50" s="88"/>
      <c r="MMW50" s="88"/>
      <c r="MMX50" s="88"/>
      <c r="MMY50" s="88"/>
      <c r="MMZ50" s="88"/>
      <c r="MNA50" s="88"/>
      <c r="MNB50" s="88"/>
      <c r="MNC50" s="88"/>
      <c r="MND50" s="88"/>
      <c r="MNE50" s="88"/>
      <c r="MNK50" s="88"/>
      <c r="MNL50" s="88"/>
      <c r="MNM50" s="88"/>
      <c r="MNN50" s="88"/>
      <c r="MNO50" s="88"/>
      <c r="MNP50" s="88"/>
      <c r="MNQ50" s="88"/>
      <c r="MNR50" s="88"/>
      <c r="MNS50" s="88"/>
      <c r="MNT50" s="88"/>
      <c r="MNZ50" s="88"/>
      <c r="MOA50" s="88"/>
      <c r="MOB50" s="88"/>
      <c r="MOC50" s="88"/>
      <c r="MOD50" s="88"/>
      <c r="MOE50" s="88"/>
      <c r="MOF50" s="88"/>
      <c r="MOG50" s="88"/>
      <c r="MOH50" s="88"/>
      <c r="MOI50" s="88"/>
      <c r="MOO50" s="88"/>
      <c r="MOP50" s="88"/>
      <c r="MOQ50" s="88"/>
      <c r="MOR50" s="88"/>
      <c r="MOS50" s="88"/>
      <c r="MOT50" s="88"/>
      <c r="MOU50" s="88"/>
      <c r="MOV50" s="88"/>
      <c r="MOW50" s="88"/>
      <c r="MOX50" s="88"/>
      <c r="MPD50" s="88"/>
      <c r="MPE50" s="88"/>
      <c r="MPF50" s="88"/>
      <c r="MPG50" s="88"/>
      <c r="MPH50" s="88"/>
      <c r="MPI50" s="88"/>
      <c r="MPJ50" s="88"/>
      <c r="MPK50" s="88"/>
      <c r="MPL50" s="88"/>
      <c r="MPM50" s="88"/>
      <c r="MPS50" s="88"/>
      <c r="MPT50" s="88"/>
      <c r="MPU50" s="88"/>
      <c r="MPV50" s="88"/>
      <c r="MPW50" s="88"/>
      <c r="MPX50" s="88"/>
      <c r="MPY50" s="88"/>
      <c r="MPZ50" s="88"/>
      <c r="MQA50" s="88"/>
      <c r="MQB50" s="88"/>
      <c r="MQH50" s="88"/>
      <c r="MQI50" s="88"/>
      <c r="MQJ50" s="88"/>
      <c r="MQK50" s="88"/>
      <c r="MQL50" s="88"/>
      <c r="MQM50" s="88"/>
      <c r="MQN50" s="88"/>
      <c r="MQO50" s="88"/>
      <c r="MQP50" s="88"/>
      <c r="MQQ50" s="88"/>
      <c r="MQW50" s="88"/>
      <c r="MQX50" s="88"/>
      <c r="MQY50" s="88"/>
      <c r="MQZ50" s="88"/>
      <c r="MRA50" s="88"/>
      <c r="MRB50" s="88"/>
      <c r="MRC50" s="88"/>
      <c r="MRD50" s="88"/>
      <c r="MRE50" s="88"/>
      <c r="MRF50" s="88"/>
      <c r="MRL50" s="88"/>
      <c r="MRM50" s="88"/>
      <c r="MRN50" s="88"/>
      <c r="MRO50" s="88"/>
      <c r="MRP50" s="88"/>
      <c r="MRQ50" s="88"/>
      <c r="MRR50" s="88"/>
      <c r="MRS50" s="88"/>
      <c r="MRT50" s="88"/>
      <c r="MRU50" s="88"/>
      <c r="MSA50" s="88"/>
      <c r="MSB50" s="88"/>
      <c r="MSC50" s="88"/>
      <c r="MSD50" s="88"/>
      <c r="MSE50" s="88"/>
      <c r="MSF50" s="88"/>
      <c r="MSG50" s="88"/>
      <c r="MSH50" s="88"/>
      <c r="MSI50" s="88"/>
      <c r="MSJ50" s="88"/>
      <c r="MSP50" s="88"/>
      <c r="MSQ50" s="88"/>
      <c r="MSR50" s="88"/>
      <c r="MSS50" s="88"/>
      <c r="MST50" s="88"/>
      <c r="MSU50" s="88"/>
      <c r="MSV50" s="88"/>
      <c r="MSW50" s="88"/>
      <c r="MSX50" s="88"/>
      <c r="MSY50" s="88"/>
      <c r="MTE50" s="88"/>
      <c r="MTF50" s="88"/>
      <c r="MTG50" s="88"/>
      <c r="MTH50" s="88"/>
      <c r="MTI50" s="88"/>
      <c r="MTJ50" s="88"/>
      <c r="MTK50" s="88"/>
      <c r="MTL50" s="88"/>
      <c r="MTM50" s="88"/>
      <c r="MTN50" s="88"/>
      <c r="MTT50" s="88"/>
      <c r="MTU50" s="88"/>
      <c r="MTV50" s="88"/>
      <c r="MTW50" s="88"/>
      <c r="MTX50" s="88"/>
      <c r="MTY50" s="88"/>
      <c r="MTZ50" s="88"/>
      <c r="MUA50" s="88"/>
      <c r="MUB50" s="88"/>
      <c r="MUC50" s="88"/>
      <c r="MUI50" s="88"/>
      <c r="MUJ50" s="88"/>
      <c r="MUK50" s="88"/>
      <c r="MUL50" s="88"/>
      <c r="MUM50" s="88"/>
      <c r="MUN50" s="88"/>
      <c r="MUO50" s="88"/>
      <c r="MUP50" s="88"/>
      <c r="MUQ50" s="88"/>
      <c r="MUR50" s="88"/>
      <c r="MUX50" s="88"/>
      <c r="MUY50" s="88"/>
      <c r="MUZ50" s="88"/>
      <c r="MVA50" s="88"/>
      <c r="MVB50" s="88"/>
      <c r="MVC50" s="88"/>
      <c r="MVD50" s="88"/>
      <c r="MVE50" s="88"/>
      <c r="MVF50" s="88"/>
      <c r="MVG50" s="88"/>
      <c r="MVM50" s="88"/>
      <c r="MVN50" s="88"/>
      <c r="MVO50" s="88"/>
      <c r="MVP50" s="88"/>
      <c r="MVQ50" s="88"/>
      <c r="MVR50" s="88"/>
      <c r="MVS50" s="88"/>
      <c r="MVT50" s="88"/>
      <c r="MVU50" s="88"/>
      <c r="MVV50" s="88"/>
      <c r="MWB50" s="88"/>
      <c r="MWC50" s="88"/>
      <c r="MWD50" s="88"/>
      <c r="MWE50" s="88"/>
      <c r="MWF50" s="88"/>
      <c r="MWG50" s="88"/>
      <c r="MWH50" s="88"/>
      <c r="MWI50" s="88"/>
      <c r="MWJ50" s="88"/>
      <c r="MWK50" s="88"/>
      <c r="MWQ50" s="88"/>
      <c r="MWR50" s="88"/>
      <c r="MWS50" s="88"/>
      <c r="MWT50" s="88"/>
      <c r="MWU50" s="88"/>
      <c r="MWV50" s="88"/>
      <c r="MWW50" s="88"/>
      <c r="MWX50" s="88"/>
      <c r="MWY50" s="88"/>
      <c r="MWZ50" s="88"/>
      <c r="MXF50" s="88"/>
      <c r="MXG50" s="88"/>
      <c r="MXH50" s="88"/>
      <c r="MXI50" s="88"/>
      <c r="MXJ50" s="88"/>
      <c r="MXK50" s="88"/>
      <c r="MXL50" s="88"/>
      <c r="MXM50" s="88"/>
      <c r="MXN50" s="88"/>
      <c r="MXO50" s="88"/>
      <c r="MXU50" s="88"/>
      <c r="MXV50" s="88"/>
      <c r="MXW50" s="88"/>
      <c r="MXX50" s="88"/>
      <c r="MXY50" s="88"/>
      <c r="MXZ50" s="88"/>
      <c r="MYA50" s="88"/>
      <c r="MYB50" s="88"/>
      <c r="MYC50" s="88"/>
      <c r="MYD50" s="88"/>
      <c r="MYJ50" s="88"/>
      <c r="MYK50" s="88"/>
      <c r="MYL50" s="88"/>
      <c r="MYM50" s="88"/>
      <c r="MYN50" s="88"/>
      <c r="MYO50" s="88"/>
      <c r="MYP50" s="88"/>
      <c r="MYQ50" s="88"/>
      <c r="MYR50" s="88"/>
      <c r="MYS50" s="88"/>
      <c r="MYY50" s="88"/>
      <c r="MYZ50" s="88"/>
      <c r="MZA50" s="88"/>
      <c r="MZB50" s="88"/>
      <c r="MZC50" s="88"/>
      <c r="MZD50" s="88"/>
      <c r="MZE50" s="88"/>
      <c r="MZF50" s="88"/>
      <c r="MZG50" s="88"/>
      <c r="MZH50" s="88"/>
      <c r="MZN50" s="88"/>
      <c r="MZO50" s="88"/>
      <c r="MZP50" s="88"/>
      <c r="MZQ50" s="88"/>
      <c r="MZR50" s="88"/>
      <c r="MZS50" s="88"/>
      <c r="MZT50" s="88"/>
      <c r="MZU50" s="88"/>
      <c r="MZV50" s="88"/>
      <c r="MZW50" s="88"/>
      <c r="NAC50" s="88"/>
      <c r="NAD50" s="88"/>
      <c r="NAE50" s="88"/>
      <c r="NAF50" s="88"/>
      <c r="NAG50" s="88"/>
      <c r="NAH50" s="88"/>
      <c r="NAI50" s="88"/>
      <c r="NAJ50" s="88"/>
      <c r="NAK50" s="88"/>
      <c r="NAL50" s="88"/>
      <c r="NAR50" s="88"/>
      <c r="NAS50" s="88"/>
      <c r="NAT50" s="88"/>
      <c r="NAU50" s="88"/>
      <c r="NAV50" s="88"/>
      <c r="NAW50" s="88"/>
      <c r="NAX50" s="88"/>
      <c r="NAY50" s="88"/>
      <c r="NAZ50" s="88"/>
      <c r="NBA50" s="88"/>
      <c r="NBG50" s="88"/>
      <c r="NBH50" s="88"/>
      <c r="NBI50" s="88"/>
      <c r="NBJ50" s="88"/>
      <c r="NBK50" s="88"/>
      <c r="NBL50" s="88"/>
      <c r="NBM50" s="88"/>
      <c r="NBN50" s="88"/>
      <c r="NBO50" s="88"/>
      <c r="NBP50" s="88"/>
      <c r="NBV50" s="88"/>
      <c r="NBW50" s="88"/>
      <c r="NBX50" s="88"/>
      <c r="NBY50" s="88"/>
      <c r="NBZ50" s="88"/>
      <c r="NCA50" s="88"/>
      <c r="NCB50" s="88"/>
      <c r="NCC50" s="88"/>
      <c r="NCD50" s="88"/>
      <c r="NCE50" s="88"/>
      <c r="NCK50" s="88"/>
      <c r="NCL50" s="88"/>
      <c r="NCM50" s="88"/>
      <c r="NCN50" s="88"/>
      <c r="NCO50" s="88"/>
      <c r="NCP50" s="88"/>
      <c r="NCQ50" s="88"/>
      <c r="NCR50" s="88"/>
      <c r="NCS50" s="88"/>
      <c r="NCT50" s="88"/>
      <c r="NCZ50" s="88"/>
      <c r="NDA50" s="88"/>
      <c r="NDB50" s="88"/>
      <c r="NDC50" s="88"/>
      <c r="NDD50" s="88"/>
      <c r="NDE50" s="88"/>
      <c r="NDF50" s="88"/>
      <c r="NDG50" s="88"/>
      <c r="NDH50" s="88"/>
      <c r="NDI50" s="88"/>
      <c r="NDO50" s="88"/>
      <c r="NDP50" s="88"/>
      <c r="NDQ50" s="88"/>
      <c r="NDR50" s="88"/>
      <c r="NDS50" s="88"/>
      <c r="NDT50" s="88"/>
      <c r="NDU50" s="88"/>
      <c r="NDV50" s="88"/>
      <c r="NDW50" s="88"/>
      <c r="NDX50" s="88"/>
      <c r="NED50" s="88"/>
      <c r="NEE50" s="88"/>
      <c r="NEF50" s="88"/>
      <c r="NEG50" s="88"/>
      <c r="NEH50" s="88"/>
      <c r="NEI50" s="88"/>
      <c r="NEJ50" s="88"/>
      <c r="NEK50" s="88"/>
      <c r="NEL50" s="88"/>
      <c r="NEM50" s="88"/>
      <c r="NES50" s="88"/>
      <c r="NET50" s="88"/>
      <c r="NEU50" s="88"/>
      <c r="NEV50" s="88"/>
      <c r="NEW50" s="88"/>
      <c r="NEX50" s="88"/>
      <c r="NEY50" s="88"/>
      <c r="NEZ50" s="88"/>
      <c r="NFA50" s="88"/>
      <c r="NFB50" s="88"/>
      <c r="NFH50" s="88"/>
      <c r="NFI50" s="88"/>
      <c r="NFJ50" s="88"/>
      <c r="NFK50" s="88"/>
      <c r="NFL50" s="88"/>
      <c r="NFM50" s="88"/>
      <c r="NFN50" s="88"/>
      <c r="NFO50" s="88"/>
      <c r="NFP50" s="88"/>
      <c r="NFQ50" s="88"/>
      <c r="NFW50" s="88"/>
      <c r="NFX50" s="88"/>
      <c r="NFY50" s="88"/>
      <c r="NFZ50" s="88"/>
      <c r="NGA50" s="88"/>
      <c r="NGB50" s="88"/>
      <c r="NGC50" s="88"/>
      <c r="NGD50" s="88"/>
      <c r="NGE50" s="88"/>
      <c r="NGF50" s="88"/>
      <c r="NGL50" s="88"/>
      <c r="NGM50" s="88"/>
      <c r="NGN50" s="88"/>
      <c r="NGO50" s="88"/>
      <c r="NGP50" s="88"/>
      <c r="NGQ50" s="88"/>
      <c r="NGR50" s="88"/>
      <c r="NGS50" s="88"/>
      <c r="NGT50" s="88"/>
      <c r="NGU50" s="88"/>
      <c r="NHA50" s="88"/>
      <c r="NHB50" s="88"/>
      <c r="NHC50" s="88"/>
      <c r="NHD50" s="88"/>
      <c r="NHE50" s="88"/>
      <c r="NHF50" s="88"/>
      <c r="NHG50" s="88"/>
      <c r="NHH50" s="88"/>
      <c r="NHI50" s="88"/>
      <c r="NHJ50" s="88"/>
      <c r="NHP50" s="88"/>
      <c r="NHQ50" s="88"/>
      <c r="NHR50" s="88"/>
      <c r="NHS50" s="88"/>
      <c r="NHT50" s="88"/>
      <c r="NHU50" s="88"/>
      <c r="NHV50" s="88"/>
      <c r="NHW50" s="88"/>
      <c r="NHX50" s="88"/>
      <c r="NHY50" s="88"/>
      <c r="NIE50" s="88"/>
      <c r="NIF50" s="88"/>
      <c r="NIG50" s="88"/>
      <c r="NIH50" s="88"/>
      <c r="NII50" s="88"/>
      <c r="NIJ50" s="88"/>
      <c r="NIK50" s="88"/>
      <c r="NIL50" s="88"/>
      <c r="NIM50" s="88"/>
      <c r="NIN50" s="88"/>
      <c r="NIT50" s="88"/>
      <c r="NIU50" s="88"/>
      <c r="NIV50" s="88"/>
      <c r="NIW50" s="88"/>
      <c r="NIX50" s="88"/>
      <c r="NIY50" s="88"/>
      <c r="NIZ50" s="88"/>
      <c r="NJA50" s="88"/>
      <c r="NJB50" s="88"/>
      <c r="NJC50" s="88"/>
      <c r="NJI50" s="88"/>
      <c r="NJJ50" s="88"/>
      <c r="NJK50" s="88"/>
      <c r="NJL50" s="88"/>
      <c r="NJM50" s="88"/>
      <c r="NJN50" s="88"/>
      <c r="NJO50" s="88"/>
      <c r="NJP50" s="88"/>
      <c r="NJQ50" s="88"/>
      <c r="NJR50" s="88"/>
      <c r="NJX50" s="88"/>
      <c r="NJY50" s="88"/>
      <c r="NJZ50" s="88"/>
      <c r="NKA50" s="88"/>
      <c r="NKB50" s="88"/>
      <c r="NKC50" s="88"/>
      <c r="NKD50" s="88"/>
      <c r="NKE50" s="88"/>
      <c r="NKF50" s="88"/>
      <c r="NKG50" s="88"/>
      <c r="NKM50" s="88"/>
      <c r="NKN50" s="88"/>
      <c r="NKO50" s="88"/>
      <c r="NKP50" s="88"/>
      <c r="NKQ50" s="88"/>
      <c r="NKR50" s="88"/>
      <c r="NKS50" s="88"/>
      <c r="NKT50" s="88"/>
      <c r="NKU50" s="88"/>
      <c r="NKV50" s="88"/>
      <c r="NLB50" s="88"/>
      <c r="NLC50" s="88"/>
      <c r="NLD50" s="88"/>
      <c r="NLE50" s="88"/>
      <c r="NLF50" s="88"/>
      <c r="NLG50" s="88"/>
      <c r="NLH50" s="88"/>
      <c r="NLI50" s="88"/>
      <c r="NLJ50" s="88"/>
      <c r="NLK50" s="88"/>
      <c r="NLQ50" s="88"/>
      <c r="NLR50" s="88"/>
      <c r="NLS50" s="88"/>
      <c r="NLT50" s="88"/>
      <c r="NLU50" s="88"/>
      <c r="NLV50" s="88"/>
      <c r="NLW50" s="88"/>
      <c r="NLX50" s="88"/>
      <c r="NLY50" s="88"/>
      <c r="NLZ50" s="88"/>
      <c r="NMF50" s="88"/>
      <c r="NMG50" s="88"/>
      <c r="NMH50" s="88"/>
      <c r="NMI50" s="88"/>
      <c r="NMJ50" s="88"/>
      <c r="NMK50" s="88"/>
      <c r="NML50" s="88"/>
      <c r="NMM50" s="88"/>
      <c r="NMN50" s="88"/>
      <c r="NMO50" s="88"/>
      <c r="NMU50" s="88"/>
      <c r="NMV50" s="88"/>
      <c r="NMW50" s="88"/>
      <c r="NMX50" s="88"/>
      <c r="NMY50" s="88"/>
      <c r="NMZ50" s="88"/>
      <c r="NNA50" s="88"/>
      <c r="NNB50" s="88"/>
      <c r="NNC50" s="88"/>
      <c r="NND50" s="88"/>
      <c r="NNJ50" s="88"/>
      <c r="NNK50" s="88"/>
      <c r="NNL50" s="88"/>
      <c r="NNM50" s="88"/>
      <c r="NNN50" s="88"/>
      <c r="NNO50" s="88"/>
      <c r="NNP50" s="88"/>
      <c r="NNQ50" s="88"/>
      <c r="NNR50" s="88"/>
      <c r="NNS50" s="88"/>
      <c r="NNY50" s="88"/>
      <c r="NNZ50" s="88"/>
      <c r="NOA50" s="88"/>
      <c r="NOB50" s="88"/>
      <c r="NOC50" s="88"/>
      <c r="NOD50" s="88"/>
      <c r="NOE50" s="88"/>
      <c r="NOF50" s="88"/>
      <c r="NOG50" s="88"/>
      <c r="NOH50" s="88"/>
      <c r="NON50" s="88"/>
      <c r="NOO50" s="88"/>
      <c r="NOP50" s="88"/>
      <c r="NOQ50" s="88"/>
      <c r="NOR50" s="88"/>
      <c r="NOS50" s="88"/>
      <c r="NOT50" s="88"/>
      <c r="NOU50" s="88"/>
      <c r="NOV50" s="88"/>
      <c r="NOW50" s="88"/>
      <c r="NPC50" s="88"/>
      <c r="NPD50" s="88"/>
      <c r="NPE50" s="88"/>
      <c r="NPF50" s="88"/>
      <c r="NPG50" s="88"/>
      <c r="NPH50" s="88"/>
      <c r="NPI50" s="88"/>
      <c r="NPJ50" s="88"/>
      <c r="NPK50" s="88"/>
      <c r="NPL50" s="88"/>
      <c r="NPR50" s="88"/>
      <c r="NPS50" s="88"/>
      <c r="NPT50" s="88"/>
      <c r="NPU50" s="88"/>
      <c r="NPV50" s="88"/>
      <c r="NPW50" s="88"/>
      <c r="NPX50" s="88"/>
      <c r="NPY50" s="88"/>
      <c r="NPZ50" s="88"/>
      <c r="NQA50" s="88"/>
      <c r="NQG50" s="88"/>
      <c r="NQH50" s="88"/>
      <c r="NQI50" s="88"/>
      <c r="NQJ50" s="88"/>
      <c r="NQK50" s="88"/>
      <c r="NQL50" s="88"/>
      <c r="NQM50" s="88"/>
      <c r="NQN50" s="88"/>
      <c r="NQO50" s="88"/>
      <c r="NQP50" s="88"/>
      <c r="NQV50" s="88"/>
      <c r="NQW50" s="88"/>
      <c r="NQX50" s="88"/>
      <c r="NQY50" s="88"/>
      <c r="NQZ50" s="88"/>
      <c r="NRA50" s="88"/>
      <c r="NRB50" s="88"/>
      <c r="NRC50" s="88"/>
      <c r="NRD50" s="88"/>
      <c r="NRE50" s="88"/>
      <c r="NRK50" s="88"/>
      <c r="NRL50" s="88"/>
      <c r="NRM50" s="88"/>
      <c r="NRN50" s="88"/>
      <c r="NRO50" s="88"/>
      <c r="NRP50" s="88"/>
      <c r="NRQ50" s="88"/>
      <c r="NRR50" s="88"/>
      <c r="NRS50" s="88"/>
      <c r="NRT50" s="88"/>
      <c r="NRZ50" s="88"/>
      <c r="NSA50" s="88"/>
      <c r="NSB50" s="88"/>
      <c r="NSC50" s="88"/>
      <c r="NSD50" s="88"/>
      <c r="NSE50" s="88"/>
      <c r="NSF50" s="88"/>
      <c r="NSG50" s="88"/>
      <c r="NSH50" s="88"/>
      <c r="NSI50" s="88"/>
      <c r="NSO50" s="88"/>
      <c r="NSP50" s="88"/>
      <c r="NSQ50" s="88"/>
      <c r="NSR50" s="88"/>
      <c r="NSS50" s="88"/>
      <c r="NST50" s="88"/>
      <c r="NSU50" s="88"/>
      <c r="NSV50" s="88"/>
      <c r="NSW50" s="88"/>
      <c r="NSX50" s="88"/>
      <c r="NTD50" s="88"/>
      <c r="NTE50" s="88"/>
      <c r="NTF50" s="88"/>
      <c r="NTG50" s="88"/>
      <c r="NTH50" s="88"/>
      <c r="NTI50" s="88"/>
      <c r="NTJ50" s="88"/>
      <c r="NTK50" s="88"/>
      <c r="NTL50" s="88"/>
      <c r="NTM50" s="88"/>
      <c r="NTS50" s="88"/>
      <c r="NTT50" s="88"/>
      <c r="NTU50" s="88"/>
      <c r="NTV50" s="88"/>
      <c r="NTW50" s="88"/>
      <c r="NTX50" s="88"/>
      <c r="NTY50" s="88"/>
      <c r="NTZ50" s="88"/>
      <c r="NUA50" s="88"/>
      <c r="NUB50" s="88"/>
      <c r="NUH50" s="88"/>
      <c r="NUI50" s="88"/>
      <c r="NUJ50" s="88"/>
      <c r="NUK50" s="88"/>
      <c r="NUL50" s="88"/>
      <c r="NUM50" s="88"/>
      <c r="NUN50" s="88"/>
      <c r="NUO50" s="88"/>
      <c r="NUP50" s="88"/>
      <c r="NUQ50" s="88"/>
      <c r="NUW50" s="88"/>
      <c r="NUX50" s="88"/>
      <c r="NUY50" s="88"/>
      <c r="NUZ50" s="88"/>
      <c r="NVA50" s="88"/>
      <c r="NVB50" s="88"/>
      <c r="NVC50" s="88"/>
      <c r="NVD50" s="88"/>
      <c r="NVE50" s="88"/>
      <c r="NVF50" s="88"/>
      <c r="NVL50" s="88"/>
      <c r="NVM50" s="88"/>
      <c r="NVN50" s="88"/>
      <c r="NVO50" s="88"/>
      <c r="NVP50" s="88"/>
      <c r="NVQ50" s="88"/>
      <c r="NVR50" s="88"/>
      <c r="NVS50" s="88"/>
      <c r="NVT50" s="88"/>
      <c r="NVU50" s="88"/>
      <c r="NWA50" s="88"/>
      <c r="NWB50" s="88"/>
      <c r="NWC50" s="88"/>
      <c r="NWD50" s="88"/>
      <c r="NWE50" s="88"/>
      <c r="NWF50" s="88"/>
      <c r="NWG50" s="88"/>
      <c r="NWH50" s="88"/>
      <c r="NWI50" s="88"/>
      <c r="NWJ50" s="88"/>
      <c r="NWP50" s="88"/>
      <c r="NWQ50" s="88"/>
      <c r="NWR50" s="88"/>
      <c r="NWS50" s="88"/>
      <c r="NWT50" s="88"/>
      <c r="NWU50" s="88"/>
      <c r="NWV50" s="88"/>
      <c r="NWW50" s="88"/>
      <c r="NWX50" s="88"/>
      <c r="NWY50" s="88"/>
      <c r="NXE50" s="88"/>
      <c r="NXF50" s="88"/>
      <c r="NXG50" s="88"/>
      <c r="NXH50" s="88"/>
      <c r="NXI50" s="88"/>
      <c r="NXJ50" s="88"/>
      <c r="NXK50" s="88"/>
      <c r="NXL50" s="88"/>
      <c r="NXM50" s="88"/>
      <c r="NXN50" s="88"/>
      <c r="NXT50" s="88"/>
      <c r="NXU50" s="88"/>
      <c r="NXV50" s="88"/>
      <c r="NXW50" s="88"/>
      <c r="NXX50" s="88"/>
      <c r="NXY50" s="88"/>
      <c r="NXZ50" s="88"/>
      <c r="NYA50" s="88"/>
      <c r="NYB50" s="88"/>
      <c r="NYC50" s="88"/>
      <c r="NYI50" s="88"/>
      <c r="NYJ50" s="88"/>
      <c r="NYK50" s="88"/>
      <c r="NYL50" s="88"/>
      <c r="NYM50" s="88"/>
      <c r="NYN50" s="88"/>
      <c r="NYO50" s="88"/>
      <c r="NYP50" s="88"/>
      <c r="NYQ50" s="88"/>
      <c r="NYR50" s="88"/>
      <c r="NYX50" s="88"/>
      <c r="NYY50" s="88"/>
      <c r="NYZ50" s="88"/>
      <c r="NZA50" s="88"/>
      <c r="NZB50" s="88"/>
      <c r="NZC50" s="88"/>
      <c r="NZD50" s="88"/>
      <c r="NZE50" s="88"/>
      <c r="NZF50" s="88"/>
      <c r="NZG50" s="88"/>
      <c r="NZM50" s="88"/>
      <c r="NZN50" s="88"/>
      <c r="NZO50" s="88"/>
      <c r="NZP50" s="88"/>
      <c r="NZQ50" s="88"/>
      <c r="NZR50" s="88"/>
      <c r="NZS50" s="88"/>
      <c r="NZT50" s="88"/>
      <c r="NZU50" s="88"/>
      <c r="NZV50" s="88"/>
      <c r="OAB50" s="88"/>
      <c r="OAC50" s="88"/>
      <c r="OAD50" s="88"/>
      <c r="OAE50" s="88"/>
      <c r="OAF50" s="88"/>
      <c r="OAG50" s="88"/>
      <c r="OAH50" s="88"/>
      <c r="OAI50" s="88"/>
      <c r="OAJ50" s="88"/>
      <c r="OAK50" s="88"/>
      <c r="OAQ50" s="88"/>
      <c r="OAR50" s="88"/>
      <c r="OAS50" s="88"/>
      <c r="OAT50" s="88"/>
      <c r="OAU50" s="88"/>
      <c r="OAV50" s="88"/>
      <c r="OAW50" s="88"/>
      <c r="OAX50" s="88"/>
      <c r="OAY50" s="88"/>
      <c r="OAZ50" s="88"/>
      <c r="OBF50" s="88"/>
      <c r="OBG50" s="88"/>
      <c r="OBH50" s="88"/>
      <c r="OBI50" s="88"/>
      <c r="OBJ50" s="88"/>
      <c r="OBK50" s="88"/>
      <c r="OBL50" s="88"/>
      <c r="OBM50" s="88"/>
      <c r="OBN50" s="88"/>
      <c r="OBO50" s="88"/>
      <c r="OBU50" s="88"/>
      <c r="OBV50" s="88"/>
      <c r="OBW50" s="88"/>
      <c r="OBX50" s="88"/>
      <c r="OBY50" s="88"/>
      <c r="OBZ50" s="88"/>
      <c r="OCA50" s="88"/>
      <c r="OCB50" s="88"/>
      <c r="OCC50" s="88"/>
      <c r="OCD50" s="88"/>
      <c r="OCJ50" s="88"/>
      <c r="OCK50" s="88"/>
      <c r="OCL50" s="88"/>
      <c r="OCM50" s="88"/>
      <c r="OCN50" s="88"/>
      <c r="OCO50" s="88"/>
      <c r="OCP50" s="88"/>
      <c r="OCQ50" s="88"/>
      <c r="OCR50" s="88"/>
      <c r="OCS50" s="88"/>
      <c r="OCY50" s="88"/>
      <c r="OCZ50" s="88"/>
      <c r="ODA50" s="88"/>
      <c r="ODB50" s="88"/>
      <c r="ODC50" s="88"/>
      <c r="ODD50" s="88"/>
      <c r="ODE50" s="88"/>
      <c r="ODF50" s="88"/>
      <c r="ODG50" s="88"/>
      <c r="ODH50" s="88"/>
      <c r="ODN50" s="88"/>
      <c r="ODO50" s="88"/>
      <c r="ODP50" s="88"/>
      <c r="ODQ50" s="88"/>
      <c r="ODR50" s="88"/>
      <c r="ODS50" s="88"/>
      <c r="ODT50" s="88"/>
      <c r="ODU50" s="88"/>
      <c r="ODV50" s="88"/>
      <c r="ODW50" s="88"/>
      <c r="OEC50" s="88"/>
      <c r="OED50" s="88"/>
      <c r="OEE50" s="88"/>
      <c r="OEF50" s="88"/>
      <c r="OEG50" s="88"/>
      <c r="OEH50" s="88"/>
      <c r="OEI50" s="88"/>
      <c r="OEJ50" s="88"/>
      <c r="OEK50" s="88"/>
      <c r="OEL50" s="88"/>
      <c r="OER50" s="88"/>
      <c r="OES50" s="88"/>
      <c r="OET50" s="88"/>
      <c r="OEU50" s="88"/>
      <c r="OEV50" s="88"/>
      <c r="OEW50" s="88"/>
      <c r="OEX50" s="88"/>
      <c r="OEY50" s="88"/>
      <c r="OEZ50" s="88"/>
      <c r="OFA50" s="88"/>
      <c r="OFG50" s="88"/>
      <c r="OFH50" s="88"/>
      <c r="OFI50" s="88"/>
      <c r="OFJ50" s="88"/>
      <c r="OFK50" s="88"/>
      <c r="OFL50" s="88"/>
      <c r="OFM50" s="88"/>
      <c r="OFN50" s="88"/>
      <c r="OFO50" s="88"/>
      <c r="OFP50" s="88"/>
      <c r="OFV50" s="88"/>
      <c r="OFW50" s="88"/>
      <c r="OFX50" s="88"/>
      <c r="OFY50" s="88"/>
      <c r="OFZ50" s="88"/>
      <c r="OGA50" s="88"/>
      <c r="OGB50" s="88"/>
      <c r="OGC50" s="88"/>
      <c r="OGD50" s="88"/>
      <c r="OGE50" s="88"/>
      <c r="OGK50" s="88"/>
      <c r="OGL50" s="88"/>
      <c r="OGM50" s="88"/>
      <c r="OGN50" s="88"/>
      <c r="OGO50" s="88"/>
      <c r="OGP50" s="88"/>
      <c r="OGQ50" s="88"/>
      <c r="OGR50" s="88"/>
      <c r="OGS50" s="88"/>
      <c r="OGT50" s="88"/>
      <c r="OGZ50" s="88"/>
      <c r="OHA50" s="88"/>
      <c r="OHB50" s="88"/>
      <c r="OHC50" s="88"/>
      <c r="OHD50" s="88"/>
      <c r="OHE50" s="88"/>
      <c r="OHF50" s="88"/>
      <c r="OHG50" s="88"/>
      <c r="OHH50" s="88"/>
      <c r="OHI50" s="88"/>
      <c r="OHO50" s="88"/>
      <c r="OHP50" s="88"/>
      <c r="OHQ50" s="88"/>
      <c r="OHR50" s="88"/>
      <c r="OHS50" s="88"/>
      <c r="OHT50" s="88"/>
      <c r="OHU50" s="88"/>
      <c r="OHV50" s="88"/>
      <c r="OHW50" s="88"/>
      <c r="OHX50" s="88"/>
      <c r="OID50" s="88"/>
      <c r="OIE50" s="88"/>
      <c r="OIF50" s="88"/>
      <c r="OIG50" s="88"/>
      <c r="OIH50" s="88"/>
      <c r="OII50" s="88"/>
      <c r="OIJ50" s="88"/>
      <c r="OIK50" s="88"/>
      <c r="OIL50" s="88"/>
      <c r="OIM50" s="88"/>
      <c r="OIS50" s="88"/>
      <c r="OIT50" s="88"/>
      <c r="OIU50" s="88"/>
      <c r="OIV50" s="88"/>
      <c r="OIW50" s="88"/>
      <c r="OIX50" s="88"/>
      <c r="OIY50" s="88"/>
      <c r="OIZ50" s="88"/>
      <c r="OJA50" s="88"/>
      <c r="OJB50" s="88"/>
      <c r="OJH50" s="88"/>
      <c r="OJI50" s="88"/>
      <c r="OJJ50" s="88"/>
      <c r="OJK50" s="88"/>
      <c r="OJL50" s="88"/>
      <c r="OJM50" s="88"/>
      <c r="OJN50" s="88"/>
      <c r="OJO50" s="88"/>
      <c r="OJP50" s="88"/>
      <c r="OJQ50" s="88"/>
      <c r="OJW50" s="88"/>
      <c r="OJX50" s="88"/>
      <c r="OJY50" s="88"/>
      <c r="OJZ50" s="88"/>
      <c r="OKA50" s="88"/>
      <c r="OKB50" s="88"/>
      <c r="OKC50" s="88"/>
      <c r="OKD50" s="88"/>
      <c r="OKE50" s="88"/>
      <c r="OKF50" s="88"/>
      <c r="OKL50" s="88"/>
      <c r="OKM50" s="88"/>
      <c r="OKN50" s="88"/>
      <c r="OKO50" s="88"/>
      <c r="OKP50" s="88"/>
      <c r="OKQ50" s="88"/>
      <c r="OKR50" s="88"/>
      <c r="OKS50" s="88"/>
      <c r="OKT50" s="88"/>
      <c r="OKU50" s="88"/>
      <c r="OLA50" s="88"/>
      <c r="OLB50" s="88"/>
      <c r="OLC50" s="88"/>
      <c r="OLD50" s="88"/>
      <c r="OLE50" s="88"/>
      <c r="OLF50" s="88"/>
      <c r="OLG50" s="88"/>
      <c r="OLH50" s="88"/>
      <c r="OLI50" s="88"/>
      <c r="OLJ50" s="88"/>
      <c r="OLP50" s="88"/>
      <c r="OLQ50" s="88"/>
      <c r="OLR50" s="88"/>
      <c r="OLS50" s="88"/>
      <c r="OLT50" s="88"/>
      <c r="OLU50" s="88"/>
      <c r="OLV50" s="88"/>
      <c r="OLW50" s="88"/>
      <c r="OLX50" s="88"/>
      <c r="OLY50" s="88"/>
      <c r="OME50" s="88"/>
      <c r="OMF50" s="88"/>
      <c r="OMG50" s="88"/>
      <c r="OMH50" s="88"/>
      <c r="OMI50" s="88"/>
      <c r="OMJ50" s="88"/>
      <c r="OMK50" s="88"/>
      <c r="OML50" s="88"/>
      <c r="OMM50" s="88"/>
      <c r="OMN50" s="88"/>
      <c r="OMT50" s="88"/>
      <c r="OMU50" s="88"/>
      <c r="OMV50" s="88"/>
      <c r="OMW50" s="88"/>
      <c r="OMX50" s="88"/>
      <c r="OMY50" s="88"/>
      <c r="OMZ50" s="88"/>
      <c r="ONA50" s="88"/>
      <c r="ONB50" s="88"/>
      <c r="ONC50" s="88"/>
      <c r="ONI50" s="88"/>
      <c r="ONJ50" s="88"/>
      <c r="ONK50" s="88"/>
      <c r="ONL50" s="88"/>
      <c r="ONM50" s="88"/>
      <c r="ONN50" s="88"/>
      <c r="ONO50" s="88"/>
      <c r="ONP50" s="88"/>
      <c r="ONQ50" s="88"/>
      <c r="ONR50" s="88"/>
      <c r="ONX50" s="88"/>
      <c r="ONY50" s="88"/>
      <c r="ONZ50" s="88"/>
      <c r="OOA50" s="88"/>
      <c r="OOB50" s="88"/>
      <c r="OOC50" s="88"/>
      <c r="OOD50" s="88"/>
      <c r="OOE50" s="88"/>
      <c r="OOF50" s="88"/>
      <c r="OOG50" s="88"/>
      <c r="OOM50" s="88"/>
      <c r="OON50" s="88"/>
      <c r="OOO50" s="88"/>
      <c r="OOP50" s="88"/>
      <c r="OOQ50" s="88"/>
      <c r="OOR50" s="88"/>
      <c r="OOS50" s="88"/>
      <c r="OOT50" s="88"/>
      <c r="OOU50" s="88"/>
      <c r="OOV50" s="88"/>
      <c r="OPB50" s="88"/>
      <c r="OPC50" s="88"/>
      <c r="OPD50" s="88"/>
      <c r="OPE50" s="88"/>
      <c r="OPF50" s="88"/>
      <c r="OPG50" s="88"/>
      <c r="OPH50" s="88"/>
      <c r="OPI50" s="88"/>
      <c r="OPJ50" s="88"/>
      <c r="OPK50" s="88"/>
      <c r="OPQ50" s="88"/>
      <c r="OPR50" s="88"/>
      <c r="OPS50" s="88"/>
      <c r="OPT50" s="88"/>
      <c r="OPU50" s="88"/>
      <c r="OPV50" s="88"/>
      <c r="OPW50" s="88"/>
      <c r="OPX50" s="88"/>
      <c r="OPY50" s="88"/>
      <c r="OPZ50" s="88"/>
      <c r="OQF50" s="88"/>
      <c r="OQG50" s="88"/>
      <c r="OQH50" s="88"/>
      <c r="OQI50" s="88"/>
      <c r="OQJ50" s="88"/>
      <c r="OQK50" s="88"/>
      <c r="OQL50" s="88"/>
      <c r="OQM50" s="88"/>
      <c r="OQN50" s="88"/>
      <c r="OQO50" s="88"/>
      <c r="OQU50" s="88"/>
      <c r="OQV50" s="88"/>
      <c r="OQW50" s="88"/>
      <c r="OQX50" s="88"/>
      <c r="OQY50" s="88"/>
      <c r="OQZ50" s="88"/>
      <c r="ORA50" s="88"/>
      <c r="ORB50" s="88"/>
      <c r="ORC50" s="88"/>
      <c r="ORD50" s="88"/>
      <c r="ORJ50" s="88"/>
      <c r="ORK50" s="88"/>
      <c r="ORL50" s="88"/>
      <c r="ORM50" s="88"/>
      <c r="ORN50" s="88"/>
      <c r="ORO50" s="88"/>
      <c r="ORP50" s="88"/>
      <c r="ORQ50" s="88"/>
      <c r="ORR50" s="88"/>
      <c r="ORS50" s="88"/>
      <c r="ORY50" s="88"/>
      <c r="ORZ50" s="88"/>
      <c r="OSA50" s="88"/>
      <c r="OSB50" s="88"/>
      <c r="OSC50" s="88"/>
      <c r="OSD50" s="88"/>
      <c r="OSE50" s="88"/>
      <c r="OSF50" s="88"/>
      <c r="OSG50" s="88"/>
      <c r="OSH50" s="88"/>
      <c r="OSN50" s="88"/>
      <c r="OSO50" s="88"/>
      <c r="OSP50" s="88"/>
      <c r="OSQ50" s="88"/>
      <c r="OSR50" s="88"/>
      <c r="OSS50" s="88"/>
      <c r="OST50" s="88"/>
      <c r="OSU50" s="88"/>
      <c r="OSV50" s="88"/>
      <c r="OSW50" s="88"/>
      <c r="OTC50" s="88"/>
      <c r="OTD50" s="88"/>
      <c r="OTE50" s="88"/>
      <c r="OTF50" s="88"/>
      <c r="OTG50" s="88"/>
      <c r="OTH50" s="88"/>
      <c r="OTI50" s="88"/>
      <c r="OTJ50" s="88"/>
      <c r="OTK50" s="88"/>
      <c r="OTL50" s="88"/>
      <c r="OTR50" s="88"/>
      <c r="OTS50" s="88"/>
      <c r="OTT50" s="88"/>
      <c r="OTU50" s="88"/>
      <c r="OTV50" s="88"/>
      <c r="OTW50" s="88"/>
      <c r="OTX50" s="88"/>
      <c r="OTY50" s="88"/>
      <c r="OTZ50" s="88"/>
      <c r="OUA50" s="88"/>
      <c r="OUG50" s="88"/>
      <c r="OUH50" s="88"/>
      <c r="OUI50" s="88"/>
      <c r="OUJ50" s="88"/>
      <c r="OUK50" s="88"/>
      <c r="OUL50" s="88"/>
      <c r="OUM50" s="88"/>
      <c r="OUN50" s="88"/>
      <c r="OUO50" s="88"/>
      <c r="OUP50" s="88"/>
      <c r="OUV50" s="88"/>
      <c r="OUW50" s="88"/>
      <c r="OUX50" s="88"/>
      <c r="OUY50" s="88"/>
      <c r="OUZ50" s="88"/>
      <c r="OVA50" s="88"/>
      <c r="OVB50" s="88"/>
      <c r="OVC50" s="88"/>
      <c r="OVD50" s="88"/>
      <c r="OVE50" s="88"/>
      <c r="OVK50" s="88"/>
      <c r="OVL50" s="88"/>
      <c r="OVM50" s="88"/>
      <c r="OVN50" s="88"/>
      <c r="OVO50" s="88"/>
      <c r="OVP50" s="88"/>
      <c r="OVQ50" s="88"/>
      <c r="OVR50" s="88"/>
      <c r="OVS50" s="88"/>
      <c r="OVT50" s="88"/>
      <c r="OVZ50" s="88"/>
      <c r="OWA50" s="88"/>
      <c r="OWB50" s="88"/>
      <c r="OWC50" s="88"/>
      <c r="OWD50" s="88"/>
      <c r="OWE50" s="88"/>
      <c r="OWF50" s="88"/>
      <c r="OWG50" s="88"/>
      <c r="OWH50" s="88"/>
      <c r="OWI50" s="88"/>
      <c r="OWO50" s="88"/>
      <c r="OWP50" s="88"/>
      <c r="OWQ50" s="88"/>
      <c r="OWR50" s="88"/>
      <c r="OWS50" s="88"/>
      <c r="OWT50" s="88"/>
      <c r="OWU50" s="88"/>
      <c r="OWV50" s="88"/>
      <c r="OWW50" s="88"/>
      <c r="OWX50" s="88"/>
      <c r="OXD50" s="88"/>
      <c r="OXE50" s="88"/>
      <c r="OXF50" s="88"/>
      <c r="OXG50" s="88"/>
      <c r="OXH50" s="88"/>
      <c r="OXI50" s="88"/>
      <c r="OXJ50" s="88"/>
      <c r="OXK50" s="88"/>
      <c r="OXL50" s="88"/>
      <c r="OXM50" s="88"/>
      <c r="OXS50" s="88"/>
      <c r="OXT50" s="88"/>
      <c r="OXU50" s="88"/>
      <c r="OXV50" s="88"/>
      <c r="OXW50" s="88"/>
      <c r="OXX50" s="88"/>
      <c r="OXY50" s="88"/>
      <c r="OXZ50" s="88"/>
      <c r="OYA50" s="88"/>
      <c r="OYB50" s="88"/>
      <c r="OYH50" s="88"/>
      <c r="OYI50" s="88"/>
      <c r="OYJ50" s="88"/>
      <c r="OYK50" s="88"/>
      <c r="OYL50" s="88"/>
      <c r="OYM50" s="88"/>
      <c r="OYN50" s="88"/>
      <c r="OYO50" s="88"/>
      <c r="OYP50" s="88"/>
      <c r="OYQ50" s="88"/>
      <c r="OYW50" s="88"/>
      <c r="OYX50" s="88"/>
      <c r="OYY50" s="88"/>
      <c r="OYZ50" s="88"/>
      <c r="OZA50" s="88"/>
      <c r="OZB50" s="88"/>
      <c r="OZC50" s="88"/>
      <c r="OZD50" s="88"/>
      <c r="OZE50" s="88"/>
      <c r="OZF50" s="88"/>
      <c r="OZL50" s="88"/>
      <c r="OZM50" s="88"/>
      <c r="OZN50" s="88"/>
      <c r="OZO50" s="88"/>
      <c r="OZP50" s="88"/>
      <c r="OZQ50" s="88"/>
      <c r="OZR50" s="88"/>
      <c r="OZS50" s="88"/>
      <c r="OZT50" s="88"/>
      <c r="OZU50" s="88"/>
      <c r="PAA50" s="88"/>
      <c r="PAB50" s="88"/>
      <c r="PAC50" s="88"/>
      <c r="PAD50" s="88"/>
      <c r="PAE50" s="88"/>
      <c r="PAF50" s="88"/>
      <c r="PAG50" s="88"/>
      <c r="PAH50" s="88"/>
      <c r="PAI50" s="88"/>
      <c r="PAJ50" s="88"/>
      <c r="PAP50" s="88"/>
      <c r="PAQ50" s="88"/>
      <c r="PAR50" s="88"/>
      <c r="PAS50" s="88"/>
      <c r="PAT50" s="88"/>
      <c r="PAU50" s="88"/>
      <c r="PAV50" s="88"/>
      <c r="PAW50" s="88"/>
      <c r="PAX50" s="88"/>
      <c r="PAY50" s="88"/>
      <c r="PBE50" s="88"/>
      <c r="PBF50" s="88"/>
      <c r="PBG50" s="88"/>
      <c r="PBH50" s="88"/>
      <c r="PBI50" s="88"/>
      <c r="PBJ50" s="88"/>
      <c r="PBK50" s="88"/>
      <c r="PBL50" s="88"/>
      <c r="PBM50" s="88"/>
      <c r="PBN50" s="88"/>
      <c r="PBT50" s="88"/>
      <c r="PBU50" s="88"/>
      <c r="PBV50" s="88"/>
      <c r="PBW50" s="88"/>
      <c r="PBX50" s="88"/>
      <c r="PBY50" s="88"/>
      <c r="PBZ50" s="88"/>
      <c r="PCA50" s="88"/>
      <c r="PCB50" s="88"/>
      <c r="PCC50" s="88"/>
      <c r="PCI50" s="88"/>
      <c r="PCJ50" s="88"/>
      <c r="PCK50" s="88"/>
      <c r="PCL50" s="88"/>
      <c r="PCM50" s="88"/>
      <c r="PCN50" s="88"/>
      <c r="PCO50" s="88"/>
      <c r="PCP50" s="88"/>
      <c r="PCQ50" s="88"/>
      <c r="PCR50" s="88"/>
      <c r="PCX50" s="88"/>
      <c r="PCY50" s="88"/>
      <c r="PCZ50" s="88"/>
      <c r="PDA50" s="88"/>
      <c r="PDB50" s="88"/>
      <c r="PDC50" s="88"/>
      <c r="PDD50" s="88"/>
      <c r="PDE50" s="88"/>
      <c r="PDF50" s="88"/>
      <c r="PDG50" s="88"/>
      <c r="PDM50" s="88"/>
      <c r="PDN50" s="88"/>
      <c r="PDO50" s="88"/>
      <c r="PDP50" s="88"/>
      <c r="PDQ50" s="88"/>
      <c r="PDR50" s="88"/>
      <c r="PDS50" s="88"/>
      <c r="PDT50" s="88"/>
      <c r="PDU50" s="88"/>
      <c r="PDV50" s="88"/>
      <c r="PEB50" s="88"/>
      <c r="PEC50" s="88"/>
      <c r="PED50" s="88"/>
      <c r="PEE50" s="88"/>
      <c r="PEF50" s="88"/>
      <c r="PEG50" s="88"/>
      <c r="PEH50" s="88"/>
      <c r="PEI50" s="88"/>
      <c r="PEJ50" s="88"/>
      <c r="PEK50" s="88"/>
      <c r="PEQ50" s="88"/>
      <c r="PER50" s="88"/>
      <c r="PES50" s="88"/>
      <c r="PET50" s="88"/>
      <c r="PEU50" s="88"/>
      <c r="PEV50" s="88"/>
      <c r="PEW50" s="88"/>
      <c r="PEX50" s="88"/>
      <c r="PEY50" s="88"/>
      <c r="PEZ50" s="88"/>
      <c r="PFF50" s="88"/>
      <c r="PFG50" s="88"/>
      <c r="PFH50" s="88"/>
      <c r="PFI50" s="88"/>
      <c r="PFJ50" s="88"/>
      <c r="PFK50" s="88"/>
      <c r="PFL50" s="88"/>
      <c r="PFM50" s="88"/>
      <c r="PFN50" s="88"/>
      <c r="PFO50" s="88"/>
      <c r="PFU50" s="88"/>
      <c r="PFV50" s="88"/>
      <c r="PFW50" s="88"/>
      <c r="PFX50" s="88"/>
      <c r="PFY50" s="88"/>
      <c r="PFZ50" s="88"/>
      <c r="PGA50" s="88"/>
      <c r="PGB50" s="88"/>
      <c r="PGC50" s="88"/>
      <c r="PGD50" s="88"/>
      <c r="PGJ50" s="88"/>
      <c r="PGK50" s="88"/>
      <c r="PGL50" s="88"/>
      <c r="PGM50" s="88"/>
      <c r="PGN50" s="88"/>
      <c r="PGO50" s="88"/>
      <c r="PGP50" s="88"/>
      <c r="PGQ50" s="88"/>
      <c r="PGR50" s="88"/>
      <c r="PGS50" s="88"/>
      <c r="PGY50" s="88"/>
      <c r="PGZ50" s="88"/>
      <c r="PHA50" s="88"/>
      <c r="PHB50" s="88"/>
      <c r="PHC50" s="88"/>
      <c r="PHD50" s="88"/>
      <c r="PHE50" s="88"/>
      <c r="PHF50" s="88"/>
      <c r="PHG50" s="88"/>
      <c r="PHH50" s="88"/>
      <c r="PHN50" s="88"/>
      <c r="PHO50" s="88"/>
      <c r="PHP50" s="88"/>
      <c r="PHQ50" s="88"/>
      <c r="PHR50" s="88"/>
      <c r="PHS50" s="88"/>
      <c r="PHT50" s="88"/>
      <c r="PHU50" s="88"/>
      <c r="PHV50" s="88"/>
      <c r="PHW50" s="88"/>
      <c r="PIC50" s="88"/>
      <c r="PID50" s="88"/>
      <c r="PIE50" s="88"/>
      <c r="PIF50" s="88"/>
      <c r="PIG50" s="88"/>
      <c r="PIH50" s="88"/>
      <c r="PII50" s="88"/>
      <c r="PIJ50" s="88"/>
      <c r="PIK50" s="88"/>
      <c r="PIL50" s="88"/>
      <c r="PIR50" s="88"/>
      <c r="PIS50" s="88"/>
      <c r="PIT50" s="88"/>
      <c r="PIU50" s="88"/>
      <c r="PIV50" s="88"/>
      <c r="PIW50" s="88"/>
      <c r="PIX50" s="88"/>
      <c r="PIY50" s="88"/>
      <c r="PIZ50" s="88"/>
      <c r="PJA50" s="88"/>
      <c r="PJG50" s="88"/>
      <c r="PJH50" s="88"/>
      <c r="PJI50" s="88"/>
      <c r="PJJ50" s="88"/>
      <c r="PJK50" s="88"/>
      <c r="PJL50" s="88"/>
      <c r="PJM50" s="88"/>
      <c r="PJN50" s="88"/>
      <c r="PJO50" s="88"/>
      <c r="PJP50" s="88"/>
      <c r="PJV50" s="88"/>
      <c r="PJW50" s="88"/>
      <c r="PJX50" s="88"/>
      <c r="PJY50" s="88"/>
      <c r="PJZ50" s="88"/>
      <c r="PKA50" s="88"/>
      <c r="PKB50" s="88"/>
      <c r="PKC50" s="88"/>
      <c r="PKD50" s="88"/>
      <c r="PKE50" s="88"/>
      <c r="PKK50" s="88"/>
      <c r="PKL50" s="88"/>
      <c r="PKM50" s="88"/>
      <c r="PKN50" s="88"/>
      <c r="PKO50" s="88"/>
      <c r="PKP50" s="88"/>
      <c r="PKQ50" s="88"/>
      <c r="PKR50" s="88"/>
      <c r="PKS50" s="88"/>
      <c r="PKT50" s="88"/>
      <c r="PKZ50" s="88"/>
      <c r="PLA50" s="88"/>
      <c r="PLB50" s="88"/>
      <c r="PLC50" s="88"/>
      <c r="PLD50" s="88"/>
      <c r="PLE50" s="88"/>
      <c r="PLF50" s="88"/>
      <c r="PLG50" s="88"/>
      <c r="PLH50" s="88"/>
      <c r="PLI50" s="88"/>
      <c r="PLO50" s="88"/>
      <c r="PLP50" s="88"/>
      <c r="PLQ50" s="88"/>
      <c r="PLR50" s="88"/>
      <c r="PLS50" s="88"/>
      <c r="PLT50" s="88"/>
      <c r="PLU50" s="88"/>
      <c r="PLV50" s="88"/>
      <c r="PLW50" s="88"/>
      <c r="PLX50" s="88"/>
      <c r="PMD50" s="88"/>
      <c r="PME50" s="88"/>
      <c r="PMF50" s="88"/>
      <c r="PMG50" s="88"/>
      <c r="PMH50" s="88"/>
      <c r="PMI50" s="88"/>
      <c r="PMJ50" s="88"/>
      <c r="PMK50" s="88"/>
      <c r="PML50" s="88"/>
      <c r="PMM50" s="88"/>
      <c r="PMS50" s="88"/>
      <c r="PMT50" s="88"/>
      <c r="PMU50" s="88"/>
      <c r="PMV50" s="88"/>
      <c r="PMW50" s="88"/>
      <c r="PMX50" s="88"/>
      <c r="PMY50" s="88"/>
      <c r="PMZ50" s="88"/>
      <c r="PNA50" s="88"/>
      <c r="PNB50" s="88"/>
      <c r="PNH50" s="88"/>
      <c r="PNI50" s="88"/>
      <c r="PNJ50" s="88"/>
      <c r="PNK50" s="88"/>
      <c r="PNL50" s="88"/>
      <c r="PNM50" s="88"/>
      <c r="PNN50" s="88"/>
      <c r="PNO50" s="88"/>
      <c r="PNP50" s="88"/>
      <c r="PNQ50" s="88"/>
      <c r="PNW50" s="88"/>
      <c r="PNX50" s="88"/>
      <c r="PNY50" s="88"/>
      <c r="PNZ50" s="88"/>
      <c r="POA50" s="88"/>
      <c r="POB50" s="88"/>
      <c r="POC50" s="88"/>
      <c r="POD50" s="88"/>
      <c r="POE50" s="88"/>
      <c r="POF50" s="88"/>
      <c r="POL50" s="88"/>
      <c r="POM50" s="88"/>
      <c r="PON50" s="88"/>
      <c r="POO50" s="88"/>
      <c r="POP50" s="88"/>
      <c r="POQ50" s="88"/>
      <c r="POR50" s="88"/>
      <c r="POS50" s="88"/>
      <c r="POT50" s="88"/>
      <c r="POU50" s="88"/>
      <c r="PPA50" s="88"/>
      <c r="PPB50" s="88"/>
      <c r="PPC50" s="88"/>
      <c r="PPD50" s="88"/>
      <c r="PPE50" s="88"/>
      <c r="PPF50" s="88"/>
      <c r="PPG50" s="88"/>
      <c r="PPH50" s="88"/>
      <c r="PPI50" s="88"/>
      <c r="PPJ50" s="88"/>
      <c r="PPP50" s="88"/>
      <c r="PPQ50" s="88"/>
      <c r="PPR50" s="88"/>
      <c r="PPS50" s="88"/>
      <c r="PPT50" s="88"/>
      <c r="PPU50" s="88"/>
      <c r="PPV50" s="88"/>
      <c r="PPW50" s="88"/>
      <c r="PPX50" s="88"/>
      <c r="PPY50" s="88"/>
      <c r="PQE50" s="88"/>
      <c r="PQF50" s="88"/>
      <c r="PQG50" s="88"/>
      <c r="PQH50" s="88"/>
      <c r="PQI50" s="88"/>
      <c r="PQJ50" s="88"/>
      <c r="PQK50" s="88"/>
      <c r="PQL50" s="88"/>
      <c r="PQM50" s="88"/>
      <c r="PQN50" s="88"/>
      <c r="PQT50" s="88"/>
      <c r="PQU50" s="88"/>
      <c r="PQV50" s="88"/>
      <c r="PQW50" s="88"/>
      <c r="PQX50" s="88"/>
      <c r="PQY50" s="88"/>
      <c r="PQZ50" s="88"/>
      <c r="PRA50" s="88"/>
      <c r="PRB50" s="88"/>
      <c r="PRC50" s="88"/>
      <c r="PRI50" s="88"/>
      <c r="PRJ50" s="88"/>
      <c r="PRK50" s="88"/>
      <c r="PRL50" s="88"/>
      <c r="PRM50" s="88"/>
      <c r="PRN50" s="88"/>
      <c r="PRO50" s="88"/>
      <c r="PRP50" s="88"/>
      <c r="PRQ50" s="88"/>
      <c r="PRR50" s="88"/>
      <c r="PRX50" s="88"/>
      <c r="PRY50" s="88"/>
      <c r="PRZ50" s="88"/>
      <c r="PSA50" s="88"/>
      <c r="PSB50" s="88"/>
      <c r="PSC50" s="88"/>
      <c r="PSD50" s="88"/>
      <c r="PSE50" s="88"/>
      <c r="PSF50" s="88"/>
      <c r="PSG50" s="88"/>
      <c r="PSM50" s="88"/>
      <c r="PSN50" s="88"/>
      <c r="PSO50" s="88"/>
      <c r="PSP50" s="88"/>
      <c r="PSQ50" s="88"/>
      <c r="PSR50" s="88"/>
      <c r="PSS50" s="88"/>
      <c r="PST50" s="88"/>
      <c r="PSU50" s="88"/>
      <c r="PSV50" s="88"/>
      <c r="PTB50" s="88"/>
      <c r="PTC50" s="88"/>
      <c r="PTD50" s="88"/>
      <c r="PTE50" s="88"/>
      <c r="PTF50" s="88"/>
      <c r="PTG50" s="88"/>
      <c r="PTH50" s="88"/>
      <c r="PTI50" s="88"/>
      <c r="PTJ50" s="88"/>
      <c r="PTK50" s="88"/>
      <c r="PTQ50" s="88"/>
      <c r="PTR50" s="88"/>
      <c r="PTS50" s="88"/>
      <c r="PTT50" s="88"/>
      <c r="PTU50" s="88"/>
      <c r="PTV50" s="88"/>
      <c r="PTW50" s="88"/>
      <c r="PTX50" s="88"/>
      <c r="PTY50" s="88"/>
      <c r="PTZ50" s="88"/>
      <c r="PUF50" s="88"/>
      <c r="PUG50" s="88"/>
      <c r="PUH50" s="88"/>
      <c r="PUI50" s="88"/>
      <c r="PUJ50" s="88"/>
      <c r="PUK50" s="88"/>
      <c r="PUL50" s="88"/>
      <c r="PUM50" s="88"/>
      <c r="PUN50" s="88"/>
      <c r="PUO50" s="88"/>
      <c r="PUU50" s="88"/>
      <c r="PUV50" s="88"/>
      <c r="PUW50" s="88"/>
      <c r="PUX50" s="88"/>
      <c r="PUY50" s="88"/>
      <c r="PUZ50" s="88"/>
      <c r="PVA50" s="88"/>
      <c r="PVB50" s="88"/>
      <c r="PVC50" s="88"/>
      <c r="PVD50" s="88"/>
      <c r="PVJ50" s="88"/>
      <c r="PVK50" s="88"/>
      <c r="PVL50" s="88"/>
      <c r="PVM50" s="88"/>
      <c r="PVN50" s="88"/>
      <c r="PVO50" s="88"/>
      <c r="PVP50" s="88"/>
      <c r="PVQ50" s="88"/>
      <c r="PVR50" s="88"/>
      <c r="PVS50" s="88"/>
      <c r="PVY50" s="88"/>
      <c r="PVZ50" s="88"/>
      <c r="PWA50" s="88"/>
      <c r="PWB50" s="88"/>
      <c r="PWC50" s="88"/>
      <c r="PWD50" s="88"/>
      <c r="PWE50" s="88"/>
      <c r="PWF50" s="88"/>
      <c r="PWG50" s="88"/>
      <c r="PWH50" s="88"/>
      <c r="PWN50" s="88"/>
      <c r="PWO50" s="88"/>
      <c r="PWP50" s="88"/>
      <c r="PWQ50" s="88"/>
      <c r="PWR50" s="88"/>
      <c r="PWS50" s="88"/>
      <c r="PWT50" s="88"/>
      <c r="PWU50" s="88"/>
      <c r="PWV50" s="88"/>
      <c r="PWW50" s="88"/>
      <c r="PXC50" s="88"/>
      <c r="PXD50" s="88"/>
      <c r="PXE50" s="88"/>
      <c r="PXF50" s="88"/>
      <c r="PXG50" s="88"/>
      <c r="PXH50" s="88"/>
      <c r="PXI50" s="88"/>
      <c r="PXJ50" s="88"/>
      <c r="PXK50" s="88"/>
      <c r="PXL50" s="88"/>
      <c r="PXR50" s="88"/>
      <c r="PXS50" s="88"/>
      <c r="PXT50" s="88"/>
      <c r="PXU50" s="88"/>
      <c r="PXV50" s="88"/>
      <c r="PXW50" s="88"/>
      <c r="PXX50" s="88"/>
      <c r="PXY50" s="88"/>
      <c r="PXZ50" s="88"/>
      <c r="PYA50" s="88"/>
      <c r="PYG50" s="88"/>
      <c r="PYH50" s="88"/>
      <c r="PYI50" s="88"/>
      <c r="PYJ50" s="88"/>
      <c r="PYK50" s="88"/>
      <c r="PYL50" s="88"/>
      <c r="PYM50" s="88"/>
      <c r="PYN50" s="88"/>
      <c r="PYO50" s="88"/>
      <c r="PYP50" s="88"/>
      <c r="PYV50" s="88"/>
      <c r="PYW50" s="88"/>
      <c r="PYX50" s="88"/>
      <c r="PYY50" s="88"/>
      <c r="PYZ50" s="88"/>
      <c r="PZA50" s="88"/>
      <c r="PZB50" s="88"/>
      <c r="PZC50" s="88"/>
      <c r="PZD50" s="88"/>
      <c r="PZE50" s="88"/>
      <c r="PZK50" s="88"/>
      <c r="PZL50" s="88"/>
      <c r="PZM50" s="88"/>
      <c r="PZN50" s="88"/>
      <c r="PZO50" s="88"/>
      <c r="PZP50" s="88"/>
      <c r="PZQ50" s="88"/>
      <c r="PZR50" s="88"/>
      <c r="PZS50" s="88"/>
      <c r="PZT50" s="88"/>
      <c r="PZZ50" s="88"/>
      <c r="QAA50" s="88"/>
      <c r="QAB50" s="88"/>
      <c r="QAC50" s="88"/>
      <c r="QAD50" s="88"/>
      <c r="QAE50" s="88"/>
      <c r="QAF50" s="88"/>
      <c r="QAG50" s="88"/>
      <c r="QAH50" s="88"/>
      <c r="QAI50" s="88"/>
      <c r="QAO50" s="88"/>
      <c r="QAP50" s="88"/>
      <c r="QAQ50" s="88"/>
      <c r="QAR50" s="88"/>
      <c r="QAS50" s="88"/>
      <c r="QAT50" s="88"/>
      <c r="QAU50" s="88"/>
      <c r="QAV50" s="88"/>
      <c r="QAW50" s="88"/>
      <c r="QAX50" s="88"/>
      <c r="QBD50" s="88"/>
      <c r="QBE50" s="88"/>
      <c r="QBF50" s="88"/>
      <c r="QBG50" s="88"/>
      <c r="QBH50" s="88"/>
      <c r="QBI50" s="88"/>
      <c r="QBJ50" s="88"/>
      <c r="QBK50" s="88"/>
      <c r="QBL50" s="88"/>
      <c r="QBM50" s="88"/>
      <c r="QBS50" s="88"/>
      <c r="QBT50" s="88"/>
      <c r="QBU50" s="88"/>
      <c r="QBV50" s="88"/>
      <c r="QBW50" s="88"/>
      <c r="QBX50" s="88"/>
      <c r="QBY50" s="88"/>
      <c r="QBZ50" s="88"/>
      <c r="QCA50" s="88"/>
      <c r="QCB50" s="88"/>
      <c r="QCH50" s="88"/>
      <c r="QCI50" s="88"/>
      <c r="QCJ50" s="88"/>
      <c r="QCK50" s="88"/>
      <c r="QCL50" s="88"/>
      <c r="QCM50" s="88"/>
      <c r="QCN50" s="88"/>
      <c r="QCO50" s="88"/>
      <c r="QCP50" s="88"/>
      <c r="QCQ50" s="88"/>
      <c r="QCW50" s="88"/>
      <c r="QCX50" s="88"/>
      <c r="QCY50" s="88"/>
      <c r="QCZ50" s="88"/>
      <c r="QDA50" s="88"/>
      <c r="QDB50" s="88"/>
      <c r="QDC50" s="88"/>
      <c r="QDD50" s="88"/>
      <c r="QDE50" s="88"/>
      <c r="QDF50" s="88"/>
      <c r="QDL50" s="88"/>
      <c r="QDM50" s="88"/>
      <c r="QDN50" s="88"/>
      <c r="QDO50" s="88"/>
      <c r="QDP50" s="88"/>
      <c r="QDQ50" s="88"/>
      <c r="QDR50" s="88"/>
      <c r="QDS50" s="88"/>
      <c r="QDT50" s="88"/>
      <c r="QDU50" s="88"/>
      <c r="QEA50" s="88"/>
      <c r="QEB50" s="88"/>
      <c r="QEC50" s="88"/>
      <c r="QED50" s="88"/>
      <c r="QEE50" s="88"/>
      <c r="QEF50" s="88"/>
      <c r="QEG50" s="88"/>
      <c r="QEH50" s="88"/>
      <c r="QEI50" s="88"/>
      <c r="QEJ50" s="88"/>
      <c r="QEP50" s="88"/>
      <c r="QEQ50" s="88"/>
      <c r="QER50" s="88"/>
      <c r="QES50" s="88"/>
      <c r="QET50" s="88"/>
      <c r="QEU50" s="88"/>
      <c r="QEV50" s="88"/>
      <c r="QEW50" s="88"/>
      <c r="QEX50" s="88"/>
      <c r="QEY50" s="88"/>
      <c r="QFE50" s="88"/>
      <c r="QFF50" s="88"/>
      <c r="QFG50" s="88"/>
      <c r="QFH50" s="88"/>
      <c r="QFI50" s="88"/>
      <c r="QFJ50" s="88"/>
      <c r="QFK50" s="88"/>
      <c r="QFL50" s="88"/>
      <c r="QFM50" s="88"/>
      <c r="QFN50" s="88"/>
      <c r="QFT50" s="88"/>
      <c r="QFU50" s="88"/>
      <c r="QFV50" s="88"/>
      <c r="QFW50" s="88"/>
      <c r="QFX50" s="88"/>
      <c r="QFY50" s="88"/>
      <c r="QFZ50" s="88"/>
      <c r="QGA50" s="88"/>
      <c r="QGB50" s="88"/>
      <c r="QGC50" s="88"/>
      <c r="QGI50" s="88"/>
      <c r="QGJ50" s="88"/>
      <c r="QGK50" s="88"/>
      <c r="QGL50" s="88"/>
      <c r="QGM50" s="88"/>
      <c r="QGN50" s="88"/>
      <c r="QGO50" s="88"/>
      <c r="QGP50" s="88"/>
      <c r="QGQ50" s="88"/>
      <c r="QGR50" s="88"/>
      <c r="QGX50" s="88"/>
      <c r="QGY50" s="88"/>
      <c r="QGZ50" s="88"/>
      <c r="QHA50" s="88"/>
      <c r="QHB50" s="88"/>
      <c r="QHC50" s="88"/>
      <c r="QHD50" s="88"/>
      <c r="QHE50" s="88"/>
      <c r="QHF50" s="88"/>
      <c r="QHG50" s="88"/>
      <c r="QHM50" s="88"/>
      <c r="QHN50" s="88"/>
      <c r="QHO50" s="88"/>
      <c r="QHP50" s="88"/>
      <c r="QHQ50" s="88"/>
      <c r="QHR50" s="88"/>
      <c r="QHS50" s="88"/>
      <c r="QHT50" s="88"/>
      <c r="QHU50" s="88"/>
      <c r="QHV50" s="88"/>
      <c r="QIB50" s="88"/>
      <c r="QIC50" s="88"/>
      <c r="QID50" s="88"/>
      <c r="QIE50" s="88"/>
      <c r="QIF50" s="88"/>
      <c r="QIG50" s="88"/>
      <c r="QIH50" s="88"/>
      <c r="QII50" s="88"/>
      <c r="QIJ50" s="88"/>
      <c r="QIK50" s="88"/>
      <c r="QIQ50" s="88"/>
      <c r="QIR50" s="88"/>
      <c r="QIS50" s="88"/>
      <c r="QIT50" s="88"/>
      <c r="QIU50" s="88"/>
      <c r="QIV50" s="88"/>
      <c r="QIW50" s="88"/>
      <c r="QIX50" s="88"/>
      <c r="QIY50" s="88"/>
      <c r="QIZ50" s="88"/>
      <c r="QJF50" s="88"/>
      <c r="QJG50" s="88"/>
      <c r="QJH50" s="88"/>
      <c r="QJI50" s="88"/>
      <c r="QJJ50" s="88"/>
      <c r="QJK50" s="88"/>
      <c r="QJL50" s="88"/>
      <c r="QJM50" s="88"/>
      <c r="QJN50" s="88"/>
      <c r="QJO50" s="88"/>
      <c r="QJU50" s="88"/>
      <c r="QJV50" s="88"/>
      <c r="QJW50" s="88"/>
      <c r="QJX50" s="88"/>
      <c r="QJY50" s="88"/>
      <c r="QJZ50" s="88"/>
      <c r="QKA50" s="88"/>
      <c r="QKB50" s="88"/>
      <c r="QKC50" s="88"/>
      <c r="QKD50" s="88"/>
      <c r="QKJ50" s="88"/>
      <c r="QKK50" s="88"/>
      <c r="QKL50" s="88"/>
      <c r="QKM50" s="88"/>
      <c r="QKN50" s="88"/>
      <c r="QKO50" s="88"/>
      <c r="QKP50" s="88"/>
      <c r="QKQ50" s="88"/>
      <c r="QKR50" s="88"/>
      <c r="QKS50" s="88"/>
      <c r="QKY50" s="88"/>
      <c r="QKZ50" s="88"/>
      <c r="QLA50" s="88"/>
      <c r="QLB50" s="88"/>
      <c r="QLC50" s="88"/>
      <c r="QLD50" s="88"/>
      <c r="QLE50" s="88"/>
      <c r="QLF50" s="88"/>
      <c r="QLG50" s="88"/>
      <c r="QLH50" s="88"/>
      <c r="QLN50" s="88"/>
      <c r="QLO50" s="88"/>
      <c r="QLP50" s="88"/>
      <c r="QLQ50" s="88"/>
      <c r="QLR50" s="88"/>
      <c r="QLS50" s="88"/>
      <c r="QLT50" s="88"/>
      <c r="QLU50" s="88"/>
      <c r="QLV50" s="88"/>
      <c r="QLW50" s="88"/>
      <c r="QMC50" s="88"/>
      <c r="QMD50" s="88"/>
      <c r="QME50" s="88"/>
      <c r="QMF50" s="88"/>
      <c r="QMG50" s="88"/>
      <c r="QMH50" s="88"/>
      <c r="QMI50" s="88"/>
      <c r="QMJ50" s="88"/>
      <c r="QMK50" s="88"/>
      <c r="QML50" s="88"/>
      <c r="QMR50" s="88"/>
      <c r="QMS50" s="88"/>
      <c r="QMT50" s="88"/>
      <c r="QMU50" s="88"/>
      <c r="QMV50" s="88"/>
      <c r="QMW50" s="88"/>
      <c r="QMX50" s="88"/>
      <c r="QMY50" s="88"/>
      <c r="QMZ50" s="88"/>
      <c r="QNA50" s="88"/>
      <c r="QNG50" s="88"/>
      <c r="QNH50" s="88"/>
      <c r="QNI50" s="88"/>
      <c r="QNJ50" s="88"/>
      <c r="QNK50" s="88"/>
      <c r="QNL50" s="88"/>
      <c r="QNM50" s="88"/>
      <c r="QNN50" s="88"/>
      <c r="QNO50" s="88"/>
      <c r="QNP50" s="88"/>
      <c r="QNV50" s="88"/>
      <c r="QNW50" s="88"/>
      <c r="QNX50" s="88"/>
      <c r="QNY50" s="88"/>
      <c r="QNZ50" s="88"/>
      <c r="QOA50" s="88"/>
      <c r="QOB50" s="88"/>
      <c r="QOC50" s="88"/>
      <c r="QOD50" s="88"/>
      <c r="QOE50" s="88"/>
      <c r="QOK50" s="88"/>
      <c r="QOL50" s="88"/>
      <c r="QOM50" s="88"/>
      <c r="QON50" s="88"/>
      <c r="QOO50" s="88"/>
      <c r="QOP50" s="88"/>
      <c r="QOQ50" s="88"/>
      <c r="QOR50" s="88"/>
      <c r="QOS50" s="88"/>
      <c r="QOT50" s="88"/>
      <c r="QOZ50" s="88"/>
      <c r="QPA50" s="88"/>
      <c r="QPB50" s="88"/>
      <c r="QPC50" s="88"/>
      <c r="QPD50" s="88"/>
      <c r="QPE50" s="88"/>
      <c r="QPF50" s="88"/>
      <c r="QPG50" s="88"/>
      <c r="QPH50" s="88"/>
      <c r="QPI50" s="88"/>
      <c r="QPO50" s="88"/>
      <c r="QPP50" s="88"/>
      <c r="QPQ50" s="88"/>
      <c r="QPR50" s="88"/>
      <c r="QPS50" s="88"/>
      <c r="QPT50" s="88"/>
      <c r="QPU50" s="88"/>
      <c r="QPV50" s="88"/>
      <c r="QPW50" s="88"/>
      <c r="QPX50" s="88"/>
      <c r="QQD50" s="88"/>
      <c r="QQE50" s="88"/>
      <c r="QQF50" s="88"/>
      <c r="QQG50" s="88"/>
      <c r="QQH50" s="88"/>
      <c r="QQI50" s="88"/>
      <c r="QQJ50" s="88"/>
      <c r="QQK50" s="88"/>
      <c r="QQL50" s="88"/>
      <c r="QQM50" s="88"/>
      <c r="QQS50" s="88"/>
      <c r="QQT50" s="88"/>
      <c r="QQU50" s="88"/>
      <c r="QQV50" s="88"/>
      <c r="QQW50" s="88"/>
      <c r="QQX50" s="88"/>
      <c r="QQY50" s="88"/>
      <c r="QQZ50" s="88"/>
      <c r="QRA50" s="88"/>
      <c r="QRB50" s="88"/>
      <c r="QRH50" s="88"/>
      <c r="QRI50" s="88"/>
      <c r="QRJ50" s="88"/>
      <c r="QRK50" s="88"/>
      <c r="QRL50" s="88"/>
      <c r="QRM50" s="88"/>
      <c r="QRN50" s="88"/>
      <c r="QRO50" s="88"/>
      <c r="QRP50" s="88"/>
      <c r="QRQ50" s="88"/>
      <c r="QRW50" s="88"/>
      <c r="QRX50" s="88"/>
      <c r="QRY50" s="88"/>
      <c r="QRZ50" s="88"/>
      <c r="QSA50" s="88"/>
      <c r="QSB50" s="88"/>
      <c r="QSC50" s="88"/>
      <c r="QSD50" s="88"/>
      <c r="QSE50" s="88"/>
      <c r="QSF50" s="88"/>
      <c r="QSL50" s="88"/>
      <c r="QSM50" s="88"/>
      <c r="QSN50" s="88"/>
      <c r="QSO50" s="88"/>
      <c r="QSP50" s="88"/>
      <c r="QSQ50" s="88"/>
      <c r="QSR50" s="88"/>
      <c r="QSS50" s="88"/>
      <c r="QST50" s="88"/>
      <c r="QSU50" s="88"/>
      <c r="QTA50" s="88"/>
      <c r="QTB50" s="88"/>
      <c r="QTC50" s="88"/>
      <c r="QTD50" s="88"/>
      <c r="QTE50" s="88"/>
      <c r="QTF50" s="88"/>
      <c r="QTG50" s="88"/>
      <c r="QTH50" s="88"/>
      <c r="QTI50" s="88"/>
      <c r="QTJ50" s="88"/>
      <c r="QTP50" s="88"/>
      <c r="QTQ50" s="88"/>
      <c r="QTR50" s="88"/>
      <c r="QTS50" s="88"/>
      <c r="QTT50" s="88"/>
      <c r="QTU50" s="88"/>
      <c r="QTV50" s="88"/>
      <c r="QTW50" s="88"/>
      <c r="QTX50" s="88"/>
      <c r="QTY50" s="88"/>
      <c r="QUE50" s="88"/>
      <c r="QUF50" s="88"/>
      <c r="QUG50" s="88"/>
      <c r="QUH50" s="88"/>
      <c r="QUI50" s="88"/>
      <c r="QUJ50" s="88"/>
      <c r="QUK50" s="88"/>
      <c r="QUL50" s="88"/>
      <c r="QUM50" s="88"/>
      <c r="QUN50" s="88"/>
      <c r="QUT50" s="88"/>
      <c r="QUU50" s="88"/>
      <c r="QUV50" s="88"/>
      <c r="QUW50" s="88"/>
      <c r="QUX50" s="88"/>
      <c r="QUY50" s="88"/>
      <c r="QUZ50" s="88"/>
      <c r="QVA50" s="88"/>
      <c r="QVB50" s="88"/>
      <c r="QVC50" s="88"/>
      <c r="QVI50" s="88"/>
      <c r="QVJ50" s="88"/>
      <c r="QVK50" s="88"/>
      <c r="QVL50" s="88"/>
      <c r="QVM50" s="88"/>
      <c r="QVN50" s="88"/>
      <c r="QVO50" s="88"/>
      <c r="QVP50" s="88"/>
      <c r="QVQ50" s="88"/>
      <c r="QVR50" s="88"/>
      <c r="QVX50" s="88"/>
      <c r="QVY50" s="88"/>
      <c r="QVZ50" s="88"/>
      <c r="QWA50" s="88"/>
      <c r="QWB50" s="88"/>
      <c r="QWC50" s="88"/>
      <c r="QWD50" s="88"/>
      <c r="QWE50" s="88"/>
      <c r="QWF50" s="88"/>
      <c r="QWG50" s="88"/>
      <c r="QWM50" s="88"/>
      <c r="QWN50" s="88"/>
      <c r="QWO50" s="88"/>
      <c r="QWP50" s="88"/>
      <c r="QWQ50" s="88"/>
      <c r="QWR50" s="88"/>
      <c r="QWS50" s="88"/>
      <c r="QWT50" s="88"/>
      <c r="QWU50" s="88"/>
      <c r="QWV50" s="88"/>
      <c r="QXB50" s="88"/>
      <c r="QXC50" s="88"/>
      <c r="QXD50" s="88"/>
      <c r="QXE50" s="88"/>
      <c r="QXF50" s="88"/>
      <c r="QXG50" s="88"/>
      <c r="QXH50" s="88"/>
      <c r="QXI50" s="88"/>
      <c r="QXJ50" s="88"/>
      <c r="QXK50" s="88"/>
      <c r="QXQ50" s="88"/>
      <c r="QXR50" s="88"/>
      <c r="QXS50" s="88"/>
      <c r="QXT50" s="88"/>
      <c r="QXU50" s="88"/>
      <c r="QXV50" s="88"/>
      <c r="QXW50" s="88"/>
      <c r="QXX50" s="88"/>
      <c r="QXY50" s="88"/>
      <c r="QXZ50" s="88"/>
      <c r="QYF50" s="88"/>
      <c r="QYG50" s="88"/>
      <c r="QYH50" s="88"/>
      <c r="QYI50" s="88"/>
      <c r="QYJ50" s="88"/>
      <c r="QYK50" s="88"/>
      <c r="QYL50" s="88"/>
      <c r="QYM50" s="88"/>
      <c r="QYN50" s="88"/>
      <c r="QYO50" s="88"/>
      <c r="QYU50" s="88"/>
      <c r="QYV50" s="88"/>
      <c r="QYW50" s="88"/>
      <c r="QYX50" s="88"/>
      <c r="QYY50" s="88"/>
      <c r="QYZ50" s="88"/>
      <c r="QZA50" s="88"/>
      <c r="QZB50" s="88"/>
      <c r="QZC50" s="88"/>
      <c r="QZD50" s="88"/>
      <c r="QZJ50" s="88"/>
      <c r="QZK50" s="88"/>
      <c r="QZL50" s="88"/>
      <c r="QZM50" s="88"/>
      <c r="QZN50" s="88"/>
      <c r="QZO50" s="88"/>
      <c r="QZP50" s="88"/>
      <c r="QZQ50" s="88"/>
      <c r="QZR50" s="88"/>
      <c r="QZS50" s="88"/>
      <c r="QZY50" s="88"/>
      <c r="QZZ50" s="88"/>
      <c r="RAA50" s="88"/>
      <c r="RAB50" s="88"/>
      <c r="RAC50" s="88"/>
      <c r="RAD50" s="88"/>
      <c r="RAE50" s="88"/>
      <c r="RAF50" s="88"/>
      <c r="RAG50" s="88"/>
      <c r="RAH50" s="88"/>
      <c r="RAN50" s="88"/>
      <c r="RAO50" s="88"/>
      <c r="RAP50" s="88"/>
      <c r="RAQ50" s="88"/>
      <c r="RAR50" s="88"/>
      <c r="RAS50" s="88"/>
      <c r="RAT50" s="88"/>
      <c r="RAU50" s="88"/>
      <c r="RAV50" s="88"/>
      <c r="RAW50" s="88"/>
      <c r="RBC50" s="88"/>
      <c r="RBD50" s="88"/>
      <c r="RBE50" s="88"/>
      <c r="RBF50" s="88"/>
      <c r="RBG50" s="88"/>
      <c r="RBH50" s="88"/>
      <c r="RBI50" s="88"/>
      <c r="RBJ50" s="88"/>
      <c r="RBK50" s="88"/>
      <c r="RBL50" s="88"/>
      <c r="RBR50" s="88"/>
      <c r="RBS50" s="88"/>
      <c r="RBT50" s="88"/>
      <c r="RBU50" s="88"/>
      <c r="RBV50" s="88"/>
      <c r="RBW50" s="88"/>
      <c r="RBX50" s="88"/>
      <c r="RBY50" s="88"/>
      <c r="RBZ50" s="88"/>
      <c r="RCA50" s="88"/>
      <c r="RCG50" s="88"/>
      <c r="RCH50" s="88"/>
      <c r="RCI50" s="88"/>
      <c r="RCJ50" s="88"/>
      <c r="RCK50" s="88"/>
      <c r="RCL50" s="88"/>
      <c r="RCM50" s="88"/>
      <c r="RCN50" s="88"/>
      <c r="RCO50" s="88"/>
      <c r="RCP50" s="88"/>
      <c r="RCV50" s="88"/>
      <c r="RCW50" s="88"/>
      <c r="RCX50" s="88"/>
      <c r="RCY50" s="88"/>
      <c r="RCZ50" s="88"/>
      <c r="RDA50" s="88"/>
      <c r="RDB50" s="88"/>
      <c r="RDC50" s="88"/>
      <c r="RDD50" s="88"/>
      <c r="RDE50" s="88"/>
      <c r="RDK50" s="88"/>
      <c r="RDL50" s="88"/>
      <c r="RDM50" s="88"/>
      <c r="RDN50" s="88"/>
      <c r="RDO50" s="88"/>
      <c r="RDP50" s="88"/>
      <c r="RDQ50" s="88"/>
      <c r="RDR50" s="88"/>
      <c r="RDS50" s="88"/>
      <c r="RDT50" s="88"/>
      <c r="RDZ50" s="88"/>
      <c r="REA50" s="88"/>
      <c r="REB50" s="88"/>
      <c r="REC50" s="88"/>
      <c r="RED50" s="88"/>
      <c r="REE50" s="88"/>
      <c r="REF50" s="88"/>
      <c r="REG50" s="88"/>
      <c r="REH50" s="88"/>
      <c r="REI50" s="88"/>
      <c r="REO50" s="88"/>
      <c r="REP50" s="88"/>
      <c r="REQ50" s="88"/>
      <c r="RER50" s="88"/>
      <c r="RES50" s="88"/>
      <c r="RET50" s="88"/>
      <c r="REU50" s="88"/>
      <c r="REV50" s="88"/>
      <c r="REW50" s="88"/>
      <c r="REX50" s="88"/>
      <c r="RFD50" s="88"/>
      <c r="RFE50" s="88"/>
      <c r="RFF50" s="88"/>
      <c r="RFG50" s="88"/>
      <c r="RFH50" s="88"/>
      <c r="RFI50" s="88"/>
      <c r="RFJ50" s="88"/>
      <c r="RFK50" s="88"/>
      <c r="RFL50" s="88"/>
      <c r="RFM50" s="88"/>
      <c r="RFS50" s="88"/>
      <c r="RFT50" s="88"/>
      <c r="RFU50" s="88"/>
      <c r="RFV50" s="88"/>
      <c r="RFW50" s="88"/>
      <c r="RFX50" s="88"/>
      <c r="RFY50" s="88"/>
      <c r="RFZ50" s="88"/>
      <c r="RGA50" s="88"/>
      <c r="RGB50" s="88"/>
      <c r="RGH50" s="88"/>
      <c r="RGI50" s="88"/>
      <c r="RGJ50" s="88"/>
      <c r="RGK50" s="88"/>
      <c r="RGL50" s="88"/>
      <c r="RGM50" s="88"/>
      <c r="RGN50" s="88"/>
      <c r="RGO50" s="88"/>
      <c r="RGP50" s="88"/>
      <c r="RGQ50" s="88"/>
      <c r="RGW50" s="88"/>
      <c r="RGX50" s="88"/>
      <c r="RGY50" s="88"/>
      <c r="RGZ50" s="88"/>
      <c r="RHA50" s="88"/>
      <c r="RHB50" s="88"/>
      <c r="RHC50" s="88"/>
      <c r="RHD50" s="88"/>
      <c r="RHE50" s="88"/>
      <c r="RHF50" s="88"/>
      <c r="RHL50" s="88"/>
      <c r="RHM50" s="88"/>
      <c r="RHN50" s="88"/>
      <c r="RHO50" s="88"/>
      <c r="RHP50" s="88"/>
      <c r="RHQ50" s="88"/>
      <c r="RHR50" s="88"/>
      <c r="RHS50" s="88"/>
      <c r="RHT50" s="88"/>
      <c r="RHU50" s="88"/>
      <c r="RIA50" s="88"/>
      <c r="RIB50" s="88"/>
      <c r="RIC50" s="88"/>
      <c r="RID50" s="88"/>
      <c r="RIE50" s="88"/>
      <c r="RIF50" s="88"/>
      <c r="RIG50" s="88"/>
      <c r="RIH50" s="88"/>
      <c r="RII50" s="88"/>
      <c r="RIJ50" s="88"/>
      <c r="RIP50" s="88"/>
      <c r="RIQ50" s="88"/>
      <c r="RIR50" s="88"/>
      <c r="RIS50" s="88"/>
      <c r="RIT50" s="88"/>
      <c r="RIU50" s="88"/>
      <c r="RIV50" s="88"/>
      <c r="RIW50" s="88"/>
      <c r="RIX50" s="88"/>
      <c r="RIY50" s="88"/>
      <c r="RJE50" s="88"/>
      <c r="RJF50" s="88"/>
      <c r="RJG50" s="88"/>
      <c r="RJH50" s="88"/>
      <c r="RJI50" s="88"/>
      <c r="RJJ50" s="88"/>
      <c r="RJK50" s="88"/>
      <c r="RJL50" s="88"/>
      <c r="RJM50" s="88"/>
      <c r="RJN50" s="88"/>
      <c r="RJT50" s="88"/>
      <c r="RJU50" s="88"/>
      <c r="RJV50" s="88"/>
      <c r="RJW50" s="88"/>
      <c r="RJX50" s="88"/>
      <c r="RJY50" s="88"/>
      <c r="RJZ50" s="88"/>
      <c r="RKA50" s="88"/>
      <c r="RKB50" s="88"/>
      <c r="RKC50" s="88"/>
      <c r="RKI50" s="88"/>
      <c r="RKJ50" s="88"/>
      <c r="RKK50" s="88"/>
      <c r="RKL50" s="88"/>
      <c r="RKM50" s="88"/>
      <c r="RKN50" s="88"/>
      <c r="RKO50" s="88"/>
      <c r="RKP50" s="88"/>
      <c r="RKQ50" s="88"/>
      <c r="RKR50" s="88"/>
      <c r="RKX50" s="88"/>
      <c r="RKY50" s="88"/>
      <c r="RKZ50" s="88"/>
      <c r="RLA50" s="88"/>
      <c r="RLB50" s="88"/>
      <c r="RLC50" s="88"/>
      <c r="RLD50" s="88"/>
      <c r="RLE50" s="88"/>
      <c r="RLF50" s="88"/>
      <c r="RLG50" s="88"/>
      <c r="RLM50" s="88"/>
      <c r="RLN50" s="88"/>
      <c r="RLO50" s="88"/>
      <c r="RLP50" s="88"/>
      <c r="RLQ50" s="88"/>
      <c r="RLR50" s="88"/>
      <c r="RLS50" s="88"/>
      <c r="RLT50" s="88"/>
      <c r="RLU50" s="88"/>
      <c r="RLV50" s="88"/>
      <c r="RMB50" s="88"/>
      <c r="RMC50" s="88"/>
      <c r="RMD50" s="88"/>
      <c r="RME50" s="88"/>
      <c r="RMF50" s="88"/>
      <c r="RMG50" s="88"/>
      <c r="RMH50" s="88"/>
      <c r="RMI50" s="88"/>
      <c r="RMJ50" s="88"/>
      <c r="RMK50" s="88"/>
      <c r="RMQ50" s="88"/>
      <c r="RMR50" s="88"/>
      <c r="RMS50" s="88"/>
      <c r="RMT50" s="88"/>
      <c r="RMU50" s="88"/>
      <c r="RMV50" s="88"/>
      <c r="RMW50" s="88"/>
      <c r="RMX50" s="88"/>
      <c r="RMY50" s="88"/>
      <c r="RMZ50" s="88"/>
      <c r="RNF50" s="88"/>
      <c r="RNG50" s="88"/>
      <c r="RNH50" s="88"/>
      <c r="RNI50" s="88"/>
      <c r="RNJ50" s="88"/>
      <c r="RNK50" s="88"/>
      <c r="RNL50" s="88"/>
      <c r="RNM50" s="88"/>
      <c r="RNN50" s="88"/>
      <c r="RNO50" s="88"/>
      <c r="RNU50" s="88"/>
      <c r="RNV50" s="88"/>
      <c r="RNW50" s="88"/>
      <c r="RNX50" s="88"/>
      <c r="RNY50" s="88"/>
      <c r="RNZ50" s="88"/>
      <c r="ROA50" s="88"/>
      <c r="ROB50" s="88"/>
      <c r="ROC50" s="88"/>
      <c r="ROD50" s="88"/>
      <c r="ROJ50" s="88"/>
      <c r="ROK50" s="88"/>
      <c r="ROL50" s="88"/>
      <c r="ROM50" s="88"/>
      <c r="RON50" s="88"/>
      <c r="ROO50" s="88"/>
      <c r="ROP50" s="88"/>
      <c r="ROQ50" s="88"/>
      <c r="ROR50" s="88"/>
      <c r="ROS50" s="88"/>
      <c r="ROY50" s="88"/>
      <c r="ROZ50" s="88"/>
      <c r="RPA50" s="88"/>
      <c r="RPB50" s="88"/>
      <c r="RPC50" s="88"/>
      <c r="RPD50" s="88"/>
      <c r="RPE50" s="88"/>
      <c r="RPF50" s="88"/>
      <c r="RPG50" s="88"/>
      <c r="RPH50" s="88"/>
      <c r="RPN50" s="88"/>
      <c r="RPO50" s="88"/>
      <c r="RPP50" s="88"/>
      <c r="RPQ50" s="88"/>
      <c r="RPR50" s="88"/>
      <c r="RPS50" s="88"/>
      <c r="RPT50" s="88"/>
      <c r="RPU50" s="88"/>
      <c r="RPV50" s="88"/>
      <c r="RPW50" s="88"/>
      <c r="RQC50" s="88"/>
      <c r="RQD50" s="88"/>
      <c r="RQE50" s="88"/>
      <c r="RQF50" s="88"/>
      <c r="RQG50" s="88"/>
      <c r="RQH50" s="88"/>
      <c r="RQI50" s="88"/>
      <c r="RQJ50" s="88"/>
      <c r="RQK50" s="88"/>
      <c r="RQL50" s="88"/>
      <c r="RQR50" s="88"/>
      <c r="RQS50" s="88"/>
      <c r="RQT50" s="88"/>
      <c r="RQU50" s="88"/>
      <c r="RQV50" s="88"/>
      <c r="RQW50" s="88"/>
      <c r="RQX50" s="88"/>
      <c r="RQY50" s="88"/>
      <c r="RQZ50" s="88"/>
      <c r="RRA50" s="88"/>
      <c r="RRG50" s="88"/>
      <c r="RRH50" s="88"/>
      <c r="RRI50" s="88"/>
      <c r="RRJ50" s="88"/>
      <c r="RRK50" s="88"/>
      <c r="RRL50" s="88"/>
      <c r="RRM50" s="88"/>
      <c r="RRN50" s="88"/>
      <c r="RRO50" s="88"/>
      <c r="RRP50" s="88"/>
      <c r="RRV50" s="88"/>
      <c r="RRW50" s="88"/>
      <c r="RRX50" s="88"/>
      <c r="RRY50" s="88"/>
      <c r="RRZ50" s="88"/>
      <c r="RSA50" s="88"/>
      <c r="RSB50" s="88"/>
      <c r="RSC50" s="88"/>
      <c r="RSD50" s="88"/>
      <c r="RSE50" s="88"/>
      <c r="RSK50" s="88"/>
      <c r="RSL50" s="88"/>
      <c r="RSM50" s="88"/>
      <c r="RSN50" s="88"/>
      <c r="RSO50" s="88"/>
      <c r="RSP50" s="88"/>
      <c r="RSQ50" s="88"/>
      <c r="RSR50" s="88"/>
      <c r="RSS50" s="88"/>
      <c r="RST50" s="88"/>
      <c r="RSZ50" s="88"/>
      <c r="RTA50" s="88"/>
      <c r="RTB50" s="88"/>
      <c r="RTC50" s="88"/>
      <c r="RTD50" s="88"/>
      <c r="RTE50" s="88"/>
      <c r="RTF50" s="88"/>
      <c r="RTG50" s="88"/>
      <c r="RTH50" s="88"/>
      <c r="RTI50" s="88"/>
      <c r="RTO50" s="88"/>
      <c r="RTP50" s="88"/>
      <c r="RTQ50" s="88"/>
      <c r="RTR50" s="88"/>
      <c r="RTS50" s="88"/>
      <c r="RTT50" s="88"/>
      <c r="RTU50" s="88"/>
      <c r="RTV50" s="88"/>
      <c r="RTW50" s="88"/>
      <c r="RTX50" s="88"/>
      <c r="RUD50" s="88"/>
      <c r="RUE50" s="88"/>
      <c r="RUF50" s="88"/>
      <c r="RUG50" s="88"/>
      <c r="RUH50" s="88"/>
      <c r="RUI50" s="88"/>
      <c r="RUJ50" s="88"/>
      <c r="RUK50" s="88"/>
      <c r="RUL50" s="88"/>
      <c r="RUM50" s="88"/>
      <c r="RUS50" s="88"/>
      <c r="RUT50" s="88"/>
      <c r="RUU50" s="88"/>
      <c r="RUV50" s="88"/>
      <c r="RUW50" s="88"/>
      <c r="RUX50" s="88"/>
      <c r="RUY50" s="88"/>
      <c r="RUZ50" s="88"/>
      <c r="RVA50" s="88"/>
      <c r="RVB50" s="88"/>
      <c r="RVH50" s="88"/>
      <c r="RVI50" s="88"/>
      <c r="RVJ50" s="88"/>
      <c r="RVK50" s="88"/>
      <c r="RVL50" s="88"/>
      <c r="RVM50" s="88"/>
      <c r="RVN50" s="88"/>
      <c r="RVO50" s="88"/>
      <c r="RVP50" s="88"/>
      <c r="RVQ50" s="88"/>
      <c r="RVW50" s="88"/>
      <c r="RVX50" s="88"/>
      <c r="RVY50" s="88"/>
      <c r="RVZ50" s="88"/>
      <c r="RWA50" s="88"/>
      <c r="RWB50" s="88"/>
      <c r="RWC50" s="88"/>
      <c r="RWD50" s="88"/>
      <c r="RWE50" s="88"/>
      <c r="RWF50" s="88"/>
      <c r="RWL50" s="88"/>
      <c r="RWM50" s="88"/>
      <c r="RWN50" s="88"/>
      <c r="RWO50" s="88"/>
      <c r="RWP50" s="88"/>
      <c r="RWQ50" s="88"/>
      <c r="RWR50" s="88"/>
      <c r="RWS50" s="88"/>
      <c r="RWT50" s="88"/>
      <c r="RWU50" s="88"/>
      <c r="RXA50" s="88"/>
      <c r="RXB50" s="88"/>
      <c r="RXC50" s="88"/>
      <c r="RXD50" s="88"/>
      <c r="RXE50" s="88"/>
      <c r="RXF50" s="88"/>
      <c r="RXG50" s="88"/>
      <c r="RXH50" s="88"/>
      <c r="RXI50" s="88"/>
      <c r="RXJ50" s="88"/>
      <c r="RXP50" s="88"/>
      <c r="RXQ50" s="88"/>
      <c r="RXR50" s="88"/>
      <c r="RXS50" s="88"/>
      <c r="RXT50" s="88"/>
      <c r="RXU50" s="88"/>
      <c r="RXV50" s="88"/>
      <c r="RXW50" s="88"/>
      <c r="RXX50" s="88"/>
      <c r="RXY50" s="88"/>
      <c r="RYE50" s="88"/>
      <c r="RYF50" s="88"/>
      <c r="RYG50" s="88"/>
      <c r="RYH50" s="88"/>
      <c r="RYI50" s="88"/>
      <c r="RYJ50" s="88"/>
      <c r="RYK50" s="88"/>
      <c r="RYL50" s="88"/>
      <c r="RYM50" s="88"/>
      <c r="RYN50" s="88"/>
      <c r="RYT50" s="88"/>
      <c r="RYU50" s="88"/>
      <c r="RYV50" s="88"/>
      <c r="RYW50" s="88"/>
      <c r="RYX50" s="88"/>
      <c r="RYY50" s="88"/>
      <c r="RYZ50" s="88"/>
      <c r="RZA50" s="88"/>
      <c r="RZB50" s="88"/>
      <c r="RZC50" s="88"/>
      <c r="RZI50" s="88"/>
      <c r="RZJ50" s="88"/>
      <c r="RZK50" s="88"/>
      <c r="RZL50" s="88"/>
      <c r="RZM50" s="88"/>
      <c r="RZN50" s="88"/>
      <c r="RZO50" s="88"/>
      <c r="RZP50" s="88"/>
      <c r="RZQ50" s="88"/>
      <c r="RZR50" s="88"/>
      <c r="RZX50" s="88"/>
      <c r="RZY50" s="88"/>
      <c r="RZZ50" s="88"/>
      <c r="SAA50" s="88"/>
      <c r="SAB50" s="88"/>
      <c r="SAC50" s="88"/>
      <c r="SAD50" s="88"/>
      <c r="SAE50" s="88"/>
      <c r="SAF50" s="88"/>
      <c r="SAG50" s="88"/>
      <c r="SAM50" s="88"/>
      <c r="SAN50" s="88"/>
      <c r="SAO50" s="88"/>
      <c r="SAP50" s="88"/>
      <c r="SAQ50" s="88"/>
      <c r="SAR50" s="88"/>
      <c r="SAS50" s="88"/>
      <c r="SAT50" s="88"/>
      <c r="SAU50" s="88"/>
      <c r="SAV50" s="88"/>
      <c r="SBB50" s="88"/>
      <c r="SBC50" s="88"/>
      <c r="SBD50" s="88"/>
      <c r="SBE50" s="88"/>
      <c r="SBF50" s="88"/>
      <c r="SBG50" s="88"/>
      <c r="SBH50" s="88"/>
      <c r="SBI50" s="88"/>
      <c r="SBJ50" s="88"/>
      <c r="SBK50" s="88"/>
      <c r="SBQ50" s="88"/>
      <c r="SBR50" s="88"/>
      <c r="SBS50" s="88"/>
      <c r="SBT50" s="88"/>
      <c r="SBU50" s="88"/>
      <c r="SBV50" s="88"/>
      <c r="SBW50" s="88"/>
      <c r="SBX50" s="88"/>
      <c r="SBY50" s="88"/>
      <c r="SBZ50" s="88"/>
      <c r="SCF50" s="88"/>
      <c r="SCG50" s="88"/>
      <c r="SCH50" s="88"/>
      <c r="SCI50" s="88"/>
      <c r="SCJ50" s="88"/>
      <c r="SCK50" s="88"/>
      <c r="SCL50" s="88"/>
      <c r="SCM50" s="88"/>
      <c r="SCN50" s="88"/>
      <c r="SCO50" s="88"/>
      <c r="SCU50" s="88"/>
      <c r="SCV50" s="88"/>
      <c r="SCW50" s="88"/>
      <c r="SCX50" s="88"/>
      <c r="SCY50" s="88"/>
      <c r="SCZ50" s="88"/>
      <c r="SDA50" s="88"/>
      <c r="SDB50" s="88"/>
      <c r="SDC50" s="88"/>
      <c r="SDD50" s="88"/>
      <c r="SDJ50" s="88"/>
      <c r="SDK50" s="88"/>
      <c r="SDL50" s="88"/>
      <c r="SDM50" s="88"/>
      <c r="SDN50" s="88"/>
      <c r="SDO50" s="88"/>
      <c r="SDP50" s="88"/>
      <c r="SDQ50" s="88"/>
      <c r="SDR50" s="88"/>
      <c r="SDS50" s="88"/>
      <c r="SDY50" s="88"/>
      <c r="SDZ50" s="88"/>
      <c r="SEA50" s="88"/>
      <c r="SEB50" s="88"/>
      <c r="SEC50" s="88"/>
      <c r="SED50" s="88"/>
      <c r="SEE50" s="88"/>
      <c r="SEF50" s="88"/>
      <c r="SEG50" s="88"/>
      <c r="SEH50" s="88"/>
      <c r="SEN50" s="88"/>
      <c r="SEO50" s="88"/>
      <c r="SEP50" s="88"/>
      <c r="SEQ50" s="88"/>
      <c r="SER50" s="88"/>
      <c r="SES50" s="88"/>
      <c r="SET50" s="88"/>
      <c r="SEU50" s="88"/>
      <c r="SEV50" s="88"/>
      <c r="SEW50" s="88"/>
      <c r="SFC50" s="88"/>
      <c r="SFD50" s="88"/>
      <c r="SFE50" s="88"/>
      <c r="SFF50" s="88"/>
      <c r="SFG50" s="88"/>
      <c r="SFH50" s="88"/>
      <c r="SFI50" s="88"/>
      <c r="SFJ50" s="88"/>
      <c r="SFK50" s="88"/>
      <c r="SFL50" s="88"/>
      <c r="SFR50" s="88"/>
      <c r="SFS50" s="88"/>
      <c r="SFT50" s="88"/>
      <c r="SFU50" s="88"/>
      <c r="SFV50" s="88"/>
      <c r="SFW50" s="88"/>
      <c r="SFX50" s="88"/>
      <c r="SFY50" s="88"/>
      <c r="SFZ50" s="88"/>
      <c r="SGA50" s="88"/>
      <c r="SGG50" s="88"/>
      <c r="SGH50" s="88"/>
      <c r="SGI50" s="88"/>
      <c r="SGJ50" s="88"/>
      <c r="SGK50" s="88"/>
      <c r="SGL50" s="88"/>
      <c r="SGM50" s="88"/>
      <c r="SGN50" s="88"/>
      <c r="SGO50" s="88"/>
      <c r="SGP50" s="88"/>
      <c r="SGV50" s="88"/>
      <c r="SGW50" s="88"/>
      <c r="SGX50" s="88"/>
      <c r="SGY50" s="88"/>
      <c r="SGZ50" s="88"/>
      <c r="SHA50" s="88"/>
      <c r="SHB50" s="88"/>
      <c r="SHC50" s="88"/>
      <c r="SHD50" s="88"/>
      <c r="SHE50" s="88"/>
      <c r="SHK50" s="88"/>
      <c r="SHL50" s="88"/>
      <c r="SHM50" s="88"/>
      <c r="SHN50" s="88"/>
      <c r="SHO50" s="88"/>
      <c r="SHP50" s="88"/>
      <c r="SHQ50" s="88"/>
      <c r="SHR50" s="88"/>
      <c r="SHS50" s="88"/>
      <c r="SHT50" s="88"/>
      <c r="SHZ50" s="88"/>
      <c r="SIA50" s="88"/>
      <c r="SIB50" s="88"/>
      <c r="SIC50" s="88"/>
      <c r="SID50" s="88"/>
      <c r="SIE50" s="88"/>
      <c r="SIF50" s="88"/>
      <c r="SIG50" s="88"/>
      <c r="SIH50" s="88"/>
      <c r="SII50" s="88"/>
      <c r="SIO50" s="88"/>
      <c r="SIP50" s="88"/>
      <c r="SIQ50" s="88"/>
      <c r="SIR50" s="88"/>
      <c r="SIS50" s="88"/>
      <c r="SIT50" s="88"/>
      <c r="SIU50" s="88"/>
      <c r="SIV50" s="88"/>
      <c r="SIW50" s="88"/>
      <c r="SIX50" s="88"/>
      <c r="SJD50" s="88"/>
      <c r="SJE50" s="88"/>
      <c r="SJF50" s="88"/>
      <c r="SJG50" s="88"/>
      <c r="SJH50" s="88"/>
      <c r="SJI50" s="88"/>
      <c r="SJJ50" s="88"/>
      <c r="SJK50" s="88"/>
      <c r="SJL50" s="88"/>
      <c r="SJM50" s="88"/>
      <c r="SJS50" s="88"/>
      <c r="SJT50" s="88"/>
      <c r="SJU50" s="88"/>
      <c r="SJV50" s="88"/>
      <c r="SJW50" s="88"/>
      <c r="SJX50" s="88"/>
      <c r="SJY50" s="88"/>
      <c r="SJZ50" s="88"/>
      <c r="SKA50" s="88"/>
      <c r="SKB50" s="88"/>
      <c r="SKH50" s="88"/>
      <c r="SKI50" s="88"/>
      <c r="SKJ50" s="88"/>
      <c r="SKK50" s="88"/>
      <c r="SKL50" s="88"/>
      <c r="SKM50" s="88"/>
      <c r="SKN50" s="88"/>
      <c r="SKO50" s="88"/>
      <c r="SKP50" s="88"/>
      <c r="SKQ50" s="88"/>
      <c r="SKW50" s="88"/>
      <c r="SKX50" s="88"/>
      <c r="SKY50" s="88"/>
      <c r="SKZ50" s="88"/>
      <c r="SLA50" s="88"/>
      <c r="SLB50" s="88"/>
      <c r="SLC50" s="88"/>
      <c r="SLD50" s="88"/>
      <c r="SLE50" s="88"/>
      <c r="SLF50" s="88"/>
      <c r="SLL50" s="88"/>
      <c r="SLM50" s="88"/>
      <c r="SLN50" s="88"/>
      <c r="SLO50" s="88"/>
      <c r="SLP50" s="88"/>
      <c r="SLQ50" s="88"/>
      <c r="SLR50" s="88"/>
      <c r="SLS50" s="88"/>
      <c r="SLT50" s="88"/>
      <c r="SLU50" s="88"/>
      <c r="SMA50" s="88"/>
      <c r="SMB50" s="88"/>
      <c r="SMC50" s="88"/>
      <c r="SMD50" s="88"/>
      <c r="SME50" s="88"/>
      <c r="SMF50" s="88"/>
      <c r="SMG50" s="88"/>
      <c r="SMH50" s="88"/>
      <c r="SMI50" s="88"/>
      <c r="SMJ50" s="88"/>
      <c r="SMP50" s="88"/>
      <c r="SMQ50" s="88"/>
      <c r="SMR50" s="88"/>
      <c r="SMS50" s="88"/>
      <c r="SMT50" s="88"/>
      <c r="SMU50" s="88"/>
      <c r="SMV50" s="88"/>
      <c r="SMW50" s="88"/>
      <c r="SMX50" s="88"/>
      <c r="SMY50" s="88"/>
      <c r="SNE50" s="88"/>
      <c r="SNF50" s="88"/>
      <c r="SNG50" s="88"/>
      <c r="SNH50" s="88"/>
      <c r="SNI50" s="88"/>
      <c r="SNJ50" s="88"/>
      <c r="SNK50" s="88"/>
      <c r="SNL50" s="88"/>
      <c r="SNM50" s="88"/>
      <c r="SNN50" s="88"/>
      <c r="SNT50" s="88"/>
      <c r="SNU50" s="88"/>
      <c r="SNV50" s="88"/>
      <c r="SNW50" s="88"/>
      <c r="SNX50" s="88"/>
      <c r="SNY50" s="88"/>
      <c r="SNZ50" s="88"/>
      <c r="SOA50" s="88"/>
      <c r="SOB50" s="88"/>
      <c r="SOC50" s="88"/>
      <c r="SOI50" s="88"/>
      <c r="SOJ50" s="88"/>
      <c r="SOK50" s="88"/>
      <c r="SOL50" s="88"/>
      <c r="SOM50" s="88"/>
      <c r="SON50" s="88"/>
      <c r="SOO50" s="88"/>
      <c r="SOP50" s="88"/>
      <c r="SOQ50" s="88"/>
      <c r="SOR50" s="88"/>
      <c r="SOX50" s="88"/>
      <c r="SOY50" s="88"/>
      <c r="SOZ50" s="88"/>
      <c r="SPA50" s="88"/>
      <c r="SPB50" s="88"/>
      <c r="SPC50" s="88"/>
      <c r="SPD50" s="88"/>
      <c r="SPE50" s="88"/>
      <c r="SPF50" s="88"/>
      <c r="SPG50" s="88"/>
      <c r="SPM50" s="88"/>
      <c r="SPN50" s="88"/>
      <c r="SPO50" s="88"/>
      <c r="SPP50" s="88"/>
      <c r="SPQ50" s="88"/>
      <c r="SPR50" s="88"/>
      <c r="SPS50" s="88"/>
      <c r="SPT50" s="88"/>
      <c r="SPU50" s="88"/>
      <c r="SPV50" s="88"/>
      <c r="SQB50" s="88"/>
      <c r="SQC50" s="88"/>
      <c r="SQD50" s="88"/>
      <c r="SQE50" s="88"/>
      <c r="SQF50" s="88"/>
      <c r="SQG50" s="88"/>
      <c r="SQH50" s="88"/>
      <c r="SQI50" s="88"/>
      <c r="SQJ50" s="88"/>
      <c r="SQK50" s="88"/>
      <c r="SQQ50" s="88"/>
      <c r="SQR50" s="88"/>
      <c r="SQS50" s="88"/>
      <c r="SQT50" s="88"/>
      <c r="SQU50" s="88"/>
      <c r="SQV50" s="88"/>
      <c r="SQW50" s="88"/>
      <c r="SQX50" s="88"/>
      <c r="SQY50" s="88"/>
      <c r="SQZ50" s="88"/>
      <c r="SRF50" s="88"/>
      <c r="SRG50" s="88"/>
      <c r="SRH50" s="88"/>
      <c r="SRI50" s="88"/>
      <c r="SRJ50" s="88"/>
      <c r="SRK50" s="88"/>
      <c r="SRL50" s="88"/>
      <c r="SRM50" s="88"/>
      <c r="SRN50" s="88"/>
      <c r="SRO50" s="88"/>
      <c r="SRU50" s="88"/>
      <c r="SRV50" s="88"/>
      <c r="SRW50" s="88"/>
      <c r="SRX50" s="88"/>
      <c r="SRY50" s="88"/>
      <c r="SRZ50" s="88"/>
      <c r="SSA50" s="88"/>
      <c r="SSB50" s="88"/>
      <c r="SSC50" s="88"/>
      <c r="SSD50" s="88"/>
      <c r="SSJ50" s="88"/>
      <c r="SSK50" s="88"/>
      <c r="SSL50" s="88"/>
      <c r="SSM50" s="88"/>
      <c r="SSN50" s="88"/>
      <c r="SSO50" s="88"/>
      <c r="SSP50" s="88"/>
      <c r="SSQ50" s="88"/>
      <c r="SSR50" s="88"/>
      <c r="SSS50" s="88"/>
      <c r="SSY50" s="88"/>
      <c r="SSZ50" s="88"/>
      <c r="STA50" s="88"/>
      <c r="STB50" s="88"/>
      <c r="STC50" s="88"/>
      <c r="STD50" s="88"/>
      <c r="STE50" s="88"/>
      <c r="STF50" s="88"/>
      <c r="STG50" s="88"/>
      <c r="STH50" s="88"/>
      <c r="STN50" s="88"/>
      <c r="STO50" s="88"/>
      <c r="STP50" s="88"/>
      <c r="STQ50" s="88"/>
      <c r="STR50" s="88"/>
      <c r="STS50" s="88"/>
      <c r="STT50" s="88"/>
      <c r="STU50" s="88"/>
      <c r="STV50" s="88"/>
      <c r="STW50" s="88"/>
      <c r="SUC50" s="88"/>
      <c r="SUD50" s="88"/>
      <c r="SUE50" s="88"/>
      <c r="SUF50" s="88"/>
      <c r="SUG50" s="88"/>
      <c r="SUH50" s="88"/>
      <c r="SUI50" s="88"/>
      <c r="SUJ50" s="88"/>
      <c r="SUK50" s="88"/>
      <c r="SUL50" s="88"/>
      <c r="SUR50" s="88"/>
      <c r="SUS50" s="88"/>
      <c r="SUT50" s="88"/>
      <c r="SUU50" s="88"/>
      <c r="SUV50" s="88"/>
      <c r="SUW50" s="88"/>
      <c r="SUX50" s="88"/>
      <c r="SUY50" s="88"/>
      <c r="SUZ50" s="88"/>
      <c r="SVA50" s="88"/>
      <c r="SVG50" s="88"/>
      <c r="SVH50" s="88"/>
      <c r="SVI50" s="88"/>
      <c r="SVJ50" s="88"/>
      <c r="SVK50" s="88"/>
      <c r="SVL50" s="88"/>
      <c r="SVM50" s="88"/>
      <c r="SVN50" s="88"/>
      <c r="SVO50" s="88"/>
      <c r="SVP50" s="88"/>
      <c r="SVV50" s="88"/>
      <c r="SVW50" s="88"/>
      <c r="SVX50" s="88"/>
      <c r="SVY50" s="88"/>
      <c r="SVZ50" s="88"/>
      <c r="SWA50" s="88"/>
      <c r="SWB50" s="88"/>
      <c r="SWC50" s="88"/>
      <c r="SWD50" s="88"/>
      <c r="SWE50" s="88"/>
      <c r="SWK50" s="88"/>
      <c r="SWL50" s="88"/>
      <c r="SWM50" s="88"/>
      <c r="SWN50" s="88"/>
      <c r="SWO50" s="88"/>
      <c r="SWP50" s="88"/>
      <c r="SWQ50" s="88"/>
      <c r="SWR50" s="88"/>
      <c r="SWS50" s="88"/>
      <c r="SWT50" s="88"/>
      <c r="SWZ50" s="88"/>
      <c r="SXA50" s="88"/>
      <c r="SXB50" s="88"/>
      <c r="SXC50" s="88"/>
      <c r="SXD50" s="88"/>
      <c r="SXE50" s="88"/>
      <c r="SXF50" s="88"/>
      <c r="SXG50" s="88"/>
      <c r="SXH50" s="88"/>
      <c r="SXI50" s="88"/>
      <c r="SXO50" s="88"/>
      <c r="SXP50" s="88"/>
      <c r="SXQ50" s="88"/>
      <c r="SXR50" s="88"/>
      <c r="SXS50" s="88"/>
      <c r="SXT50" s="88"/>
      <c r="SXU50" s="88"/>
      <c r="SXV50" s="88"/>
      <c r="SXW50" s="88"/>
      <c r="SXX50" s="88"/>
      <c r="SYD50" s="88"/>
      <c r="SYE50" s="88"/>
      <c r="SYF50" s="88"/>
      <c r="SYG50" s="88"/>
      <c r="SYH50" s="88"/>
      <c r="SYI50" s="88"/>
      <c r="SYJ50" s="88"/>
      <c r="SYK50" s="88"/>
      <c r="SYL50" s="88"/>
      <c r="SYM50" s="88"/>
      <c r="SYS50" s="88"/>
      <c r="SYT50" s="88"/>
      <c r="SYU50" s="88"/>
      <c r="SYV50" s="88"/>
      <c r="SYW50" s="88"/>
      <c r="SYX50" s="88"/>
      <c r="SYY50" s="88"/>
      <c r="SYZ50" s="88"/>
      <c r="SZA50" s="88"/>
      <c r="SZB50" s="88"/>
      <c r="SZH50" s="88"/>
      <c r="SZI50" s="88"/>
      <c r="SZJ50" s="88"/>
      <c r="SZK50" s="88"/>
      <c r="SZL50" s="88"/>
      <c r="SZM50" s="88"/>
      <c r="SZN50" s="88"/>
      <c r="SZO50" s="88"/>
      <c r="SZP50" s="88"/>
      <c r="SZQ50" s="88"/>
      <c r="SZW50" s="88"/>
      <c r="SZX50" s="88"/>
      <c r="SZY50" s="88"/>
      <c r="SZZ50" s="88"/>
      <c r="TAA50" s="88"/>
      <c r="TAB50" s="88"/>
      <c r="TAC50" s="88"/>
      <c r="TAD50" s="88"/>
      <c r="TAE50" s="88"/>
      <c r="TAF50" s="88"/>
      <c r="TAL50" s="88"/>
      <c r="TAM50" s="88"/>
      <c r="TAN50" s="88"/>
      <c r="TAO50" s="88"/>
      <c r="TAP50" s="88"/>
      <c r="TAQ50" s="88"/>
      <c r="TAR50" s="88"/>
      <c r="TAS50" s="88"/>
      <c r="TAT50" s="88"/>
      <c r="TAU50" s="88"/>
      <c r="TBA50" s="88"/>
      <c r="TBB50" s="88"/>
      <c r="TBC50" s="88"/>
      <c r="TBD50" s="88"/>
      <c r="TBE50" s="88"/>
      <c r="TBF50" s="88"/>
      <c r="TBG50" s="88"/>
      <c r="TBH50" s="88"/>
      <c r="TBI50" s="88"/>
      <c r="TBJ50" s="88"/>
      <c r="TBP50" s="88"/>
      <c r="TBQ50" s="88"/>
      <c r="TBR50" s="88"/>
      <c r="TBS50" s="88"/>
      <c r="TBT50" s="88"/>
      <c r="TBU50" s="88"/>
      <c r="TBV50" s="88"/>
      <c r="TBW50" s="88"/>
      <c r="TBX50" s="88"/>
      <c r="TBY50" s="88"/>
      <c r="TCE50" s="88"/>
      <c r="TCF50" s="88"/>
      <c r="TCG50" s="88"/>
      <c r="TCH50" s="88"/>
      <c r="TCI50" s="88"/>
      <c r="TCJ50" s="88"/>
      <c r="TCK50" s="88"/>
      <c r="TCL50" s="88"/>
      <c r="TCM50" s="88"/>
      <c r="TCN50" s="88"/>
      <c r="TCT50" s="88"/>
      <c r="TCU50" s="88"/>
      <c r="TCV50" s="88"/>
      <c r="TCW50" s="88"/>
      <c r="TCX50" s="88"/>
      <c r="TCY50" s="88"/>
      <c r="TCZ50" s="88"/>
      <c r="TDA50" s="88"/>
      <c r="TDB50" s="88"/>
      <c r="TDC50" s="88"/>
      <c r="TDI50" s="88"/>
      <c r="TDJ50" s="88"/>
      <c r="TDK50" s="88"/>
      <c r="TDL50" s="88"/>
      <c r="TDM50" s="88"/>
      <c r="TDN50" s="88"/>
      <c r="TDO50" s="88"/>
      <c r="TDP50" s="88"/>
      <c r="TDQ50" s="88"/>
      <c r="TDR50" s="88"/>
      <c r="TDX50" s="88"/>
      <c r="TDY50" s="88"/>
      <c r="TDZ50" s="88"/>
      <c r="TEA50" s="88"/>
      <c r="TEB50" s="88"/>
      <c r="TEC50" s="88"/>
      <c r="TED50" s="88"/>
      <c r="TEE50" s="88"/>
      <c r="TEF50" s="88"/>
      <c r="TEG50" s="88"/>
      <c r="TEM50" s="88"/>
      <c r="TEN50" s="88"/>
      <c r="TEO50" s="88"/>
      <c r="TEP50" s="88"/>
      <c r="TEQ50" s="88"/>
      <c r="TER50" s="88"/>
      <c r="TES50" s="88"/>
      <c r="TET50" s="88"/>
      <c r="TEU50" s="88"/>
      <c r="TEV50" s="88"/>
      <c r="TFB50" s="88"/>
      <c r="TFC50" s="88"/>
      <c r="TFD50" s="88"/>
      <c r="TFE50" s="88"/>
      <c r="TFF50" s="88"/>
      <c r="TFG50" s="88"/>
      <c r="TFH50" s="88"/>
      <c r="TFI50" s="88"/>
      <c r="TFJ50" s="88"/>
      <c r="TFK50" s="88"/>
      <c r="TFQ50" s="88"/>
      <c r="TFR50" s="88"/>
      <c r="TFS50" s="88"/>
      <c r="TFT50" s="88"/>
      <c r="TFU50" s="88"/>
      <c r="TFV50" s="88"/>
      <c r="TFW50" s="88"/>
      <c r="TFX50" s="88"/>
      <c r="TFY50" s="88"/>
      <c r="TFZ50" s="88"/>
      <c r="TGF50" s="88"/>
      <c r="TGG50" s="88"/>
      <c r="TGH50" s="88"/>
      <c r="TGI50" s="88"/>
      <c r="TGJ50" s="88"/>
      <c r="TGK50" s="88"/>
      <c r="TGL50" s="88"/>
      <c r="TGM50" s="88"/>
      <c r="TGN50" s="88"/>
      <c r="TGO50" s="88"/>
      <c r="TGU50" s="88"/>
      <c r="TGV50" s="88"/>
      <c r="TGW50" s="88"/>
      <c r="TGX50" s="88"/>
      <c r="TGY50" s="88"/>
      <c r="TGZ50" s="88"/>
      <c r="THA50" s="88"/>
      <c r="THB50" s="88"/>
      <c r="THC50" s="88"/>
      <c r="THD50" s="88"/>
      <c r="THJ50" s="88"/>
      <c r="THK50" s="88"/>
      <c r="THL50" s="88"/>
      <c r="THM50" s="88"/>
      <c r="THN50" s="88"/>
      <c r="THO50" s="88"/>
      <c r="THP50" s="88"/>
      <c r="THQ50" s="88"/>
      <c r="THR50" s="88"/>
      <c r="THS50" s="88"/>
      <c r="THY50" s="88"/>
      <c r="THZ50" s="88"/>
      <c r="TIA50" s="88"/>
      <c r="TIB50" s="88"/>
      <c r="TIC50" s="88"/>
      <c r="TID50" s="88"/>
      <c r="TIE50" s="88"/>
      <c r="TIF50" s="88"/>
      <c r="TIG50" s="88"/>
      <c r="TIH50" s="88"/>
      <c r="TIN50" s="88"/>
      <c r="TIO50" s="88"/>
      <c r="TIP50" s="88"/>
      <c r="TIQ50" s="88"/>
      <c r="TIR50" s="88"/>
      <c r="TIS50" s="88"/>
      <c r="TIT50" s="88"/>
      <c r="TIU50" s="88"/>
      <c r="TIV50" s="88"/>
      <c r="TIW50" s="88"/>
      <c r="TJC50" s="88"/>
      <c r="TJD50" s="88"/>
      <c r="TJE50" s="88"/>
      <c r="TJF50" s="88"/>
      <c r="TJG50" s="88"/>
      <c r="TJH50" s="88"/>
      <c r="TJI50" s="88"/>
      <c r="TJJ50" s="88"/>
      <c r="TJK50" s="88"/>
      <c r="TJL50" s="88"/>
      <c r="TJR50" s="88"/>
      <c r="TJS50" s="88"/>
      <c r="TJT50" s="88"/>
      <c r="TJU50" s="88"/>
      <c r="TJV50" s="88"/>
      <c r="TJW50" s="88"/>
      <c r="TJX50" s="88"/>
      <c r="TJY50" s="88"/>
      <c r="TJZ50" s="88"/>
      <c r="TKA50" s="88"/>
      <c r="TKG50" s="88"/>
      <c r="TKH50" s="88"/>
      <c r="TKI50" s="88"/>
      <c r="TKJ50" s="88"/>
      <c r="TKK50" s="88"/>
      <c r="TKL50" s="88"/>
      <c r="TKM50" s="88"/>
      <c r="TKN50" s="88"/>
      <c r="TKO50" s="88"/>
      <c r="TKP50" s="88"/>
      <c r="TKV50" s="88"/>
      <c r="TKW50" s="88"/>
      <c r="TKX50" s="88"/>
      <c r="TKY50" s="88"/>
      <c r="TKZ50" s="88"/>
      <c r="TLA50" s="88"/>
      <c r="TLB50" s="88"/>
      <c r="TLC50" s="88"/>
      <c r="TLD50" s="88"/>
      <c r="TLE50" s="88"/>
      <c r="TLK50" s="88"/>
      <c r="TLL50" s="88"/>
      <c r="TLM50" s="88"/>
      <c r="TLN50" s="88"/>
      <c r="TLO50" s="88"/>
      <c r="TLP50" s="88"/>
      <c r="TLQ50" s="88"/>
      <c r="TLR50" s="88"/>
      <c r="TLS50" s="88"/>
      <c r="TLT50" s="88"/>
      <c r="TLZ50" s="88"/>
      <c r="TMA50" s="88"/>
      <c r="TMB50" s="88"/>
      <c r="TMC50" s="88"/>
      <c r="TMD50" s="88"/>
      <c r="TME50" s="88"/>
      <c r="TMF50" s="88"/>
      <c r="TMG50" s="88"/>
      <c r="TMH50" s="88"/>
      <c r="TMI50" s="88"/>
      <c r="TMO50" s="88"/>
      <c r="TMP50" s="88"/>
      <c r="TMQ50" s="88"/>
      <c r="TMR50" s="88"/>
      <c r="TMS50" s="88"/>
      <c r="TMT50" s="88"/>
      <c r="TMU50" s="88"/>
      <c r="TMV50" s="88"/>
      <c r="TMW50" s="88"/>
      <c r="TMX50" s="88"/>
      <c r="TND50" s="88"/>
      <c r="TNE50" s="88"/>
      <c r="TNF50" s="88"/>
      <c r="TNG50" s="88"/>
      <c r="TNH50" s="88"/>
      <c r="TNI50" s="88"/>
      <c r="TNJ50" s="88"/>
      <c r="TNK50" s="88"/>
      <c r="TNL50" s="88"/>
      <c r="TNM50" s="88"/>
      <c r="TNS50" s="88"/>
      <c r="TNT50" s="88"/>
      <c r="TNU50" s="88"/>
      <c r="TNV50" s="88"/>
      <c r="TNW50" s="88"/>
      <c r="TNX50" s="88"/>
      <c r="TNY50" s="88"/>
      <c r="TNZ50" s="88"/>
      <c r="TOA50" s="88"/>
      <c r="TOB50" s="88"/>
      <c r="TOH50" s="88"/>
      <c r="TOI50" s="88"/>
      <c r="TOJ50" s="88"/>
      <c r="TOK50" s="88"/>
      <c r="TOL50" s="88"/>
      <c r="TOM50" s="88"/>
      <c r="TON50" s="88"/>
      <c r="TOO50" s="88"/>
      <c r="TOP50" s="88"/>
      <c r="TOQ50" s="88"/>
      <c r="TOW50" s="88"/>
      <c r="TOX50" s="88"/>
      <c r="TOY50" s="88"/>
      <c r="TOZ50" s="88"/>
      <c r="TPA50" s="88"/>
      <c r="TPB50" s="88"/>
      <c r="TPC50" s="88"/>
      <c r="TPD50" s="88"/>
      <c r="TPE50" s="88"/>
      <c r="TPF50" s="88"/>
      <c r="TPL50" s="88"/>
      <c r="TPM50" s="88"/>
      <c r="TPN50" s="88"/>
      <c r="TPO50" s="88"/>
      <c r="TPP50" s="88"/>
      <c r="TPQ50" s="88"/>
      <c r="TPR50" s="88"/>
      <c r="TPS50" s="88"/>
      <c r="TPT50" s="88"/>
      <c r="TPU50" s="88"/>
      <c r="TQA50" s="88"/>
      <c r="TQB50" s="88"/>
      <c r="TQC50" s="88"/>
      <c r="TQD50" s="88"/>
      <c r="TQE50" s="88"/>
      <c r="TQF50" s="88"/>
      <c r="TQG50" s="88"/>
      <c r="TQH50" s="88"/>
      <c r="TQI50" s="88"/>
      <c r="TQJ50" s="88"/>
      <c r="TQP50" s="88"/>
      <c r="TQQ50" s="88"/>
      <c r="TQR50" s="88"/>
      <c r="TQS50" s="88"/>
      <c r="TQT50" s="88"/>
      <c r="TQU50" s="88"/>
      <c r="TQV50" s="88"/>
      <c r="TQW50" s="88"/>
      <c r="TQX50" s="88"/>
      <c r="TQY50" s="88"/>
      <c r="TRE50" s="88"/>
      <c r="TRF50" s="88"/>
      <c r="TRG50" s="88"/>
      <c r="TRH50" s="88"/>
      <c r="TRI50" s="88"/>
      <c r="TRJ50" s="88"/>
      <c r="TRK50" s="88"/>
      <c r="TRL50" s="88"/>
      <c r="TRM50" s="88"/>
      <c r="TRN50" s="88"/>
      <c r="TRT50" s="88"/>
      <c r="TRU50" s="88"/>
      <c r="TRV50" s="88"/>
      <c r="TRW50" s="88"/>
      <c r="TRX50" s="88"/>
      <c r="TRY50" s="88"/>
      <c r="TRZ50" s="88"/>
      <c r="TSA50" s="88"/>
      <c r="TSB50" s="88"/>
      <c r="TSC50" s="88"/>
      <c r="TSI50" s="88"/>
      <c r="TSJ50" s="88"/>
      <c r="TSK50" s="88"/>
      <c r="TSL50" s="88"/>
      <c r="TSM50" s="88"/>
      <c r="TSN50" s="88"/>
      <c r="TSO50" s="88"/>
      <c r="TSP50" s="88"/>
      <c r="TSQ50" s="88"/>
      <c r="TSR50" s="88"/>
      <c r="TSX50" s="88"/>
      <c r="TSY50" s="88"/>
      <c r="TSZ50" s="88"/>
      <c r="TTA50" s="88"/>
      <c r="TTB50" s="88"/>
      <c r="TTC50" s="88"/>
      <c r="TTD50" s="88"/>
      <c r="TTE50" s="88"/>
      <c r="TTF50" s="88"/>
      <c r="TTG50" s="88"/>
      <c r="TTM50" s="88"/>
      <c r="TTN50" s="88"/>
      <c r="TTO50" s="88"/>
      <c r="TTP50" s="88"/>
      <c r="TTQ50" s="88"/>
      <c r="TTR50" s="88"/>
      <c r="TTS50" s="88"/>
      <c r="TTT50" s="88"/>
      <c r="TTU50" s="88"/>
      <c r="TTV50" s="88"/>
      <c r="TUB50" s="88"/>
      <c r="TUC50" s="88"/>
      <c r="TUD50" s="88"/>
      <c r="TUE50" s="88"/>
      <c r="TUF50" s="88"/>
      <c r="TUG50" s="88"/>
      <c r="TUH50" s="88"/>
      <c r="TUI50" s="88"/>
      <c r="TUJ50" s="88"/>
      <c r="TUK50" s="88"/>
      <c r="TUQ50" s="88"/>
      <c r="TUR50" s="88"/>
      <c r="TUS50" s="88"/>
      <c r="TUT50" s="88"/>
      <c r="TUU50" s="88"/>
      <c r="TUV50" s="88"/>
      <c r="TUW50" s="88"/>
      <c r="TUX50" s="88"/>
      <c r="TUY50" s="88"/>
      <c r="TUZ50" s="88"/>
      <c r="TVF50" s="88"/>
      <c r="TVG50" s="88"/>
      <c r="TVH50" s="88"/>
      <c r="TVI50" s="88"/>
      <c r="TVJ50" s="88"/>
      <c r="TVK50" s="88"/>
      <c r="TVL50" s="88"/>
      <c r="TVM50" s="88"/>
      <c r="TVN50" s="88"/>
      <c r="TVO50" s="88"/>
      <c r="TVU50" s="88"/>
      <c r="TVV50" s="88"/>
      <c r="TVW50" s="88"/>
      <c r="TVX50" s="88"/>
      <c r="TVY50" s="88"/>
      <c r="TVZ50" s="88"/>
      <c r="TWA50" s="88"/>
      <c r="TWB50" s="88"/>
      <c r="TWC50" s="88"/>
      <c r="TWD50" s="88"/>
      <c r="TWJ50" s="88"/>
      <c r="TWK50" s="88"/>
      <c r="TWL50" s="88"/>
      <c r="TWM50" s="88"/>
      <c r="TWN50" s="88"/>
      <c r="TWO50" s="88"/>
      <c r="TWP50" s="88"/>
      <c r="TWQ50" s="88"/>
      <c r="TWR50" s="88"/>
      <c r="TWS50" s="88"/>
      <c r="TWY50" s="88"/>
      <c r="TWZ50" s="88"/>
      <c r="TXA50" s="88"/>
      <c r="TXB50" s="88"/>
      <c r="TXC50" s="88"/>
      <c r="TXD50" s="88"/>
      <c r="TXE50" s="88"/>
      <c r="TXF50" s="88"/>
      <c r="TXG50" s="88"/>
      <c r="TXH50" s="88"/>
      <c r="TXN50" s="88"/>
      <c r="TXO50" s="88"/>
      <c r="TXP50" s="88"/>
      <c r="TXQ50" s="88"/>
      <c r="TXR50" s="88"/>
      <c r="TXS50" s="88"/>
      <c r="TXT50" s="88"/>
      <c r="TXU50" s="88"/>
      <c r="TXV50" s="88"/>
      <c r="TXW50" s="88"/>
      <c r="TYC50" s="88"/>
      <c r="TYD50" s="88"/>
      <c r="TYE50" s="88"/>
      <c r="TYF50" s="88"/>
      <c r="TYG50" s="88"/>
      <c r="TYH50" s="88"/>
      <c r="TYI50" s="88"/>
      <c r="TYJ50" s="88"/>
      <c r="TYK50" s="88"/>
      <c r="TYL50" s="88"/>
      <c r="TYR50" s="88"/>
      <c r="TYS50" s="88"/>
      <c r="TYT50" s="88"/>
      <c r="TYU50" s="88"/>
      <c r="TYV50" s="88"/>
      <c r="TYW50" s="88"/>
      <c r="TYX50" s="88"/>
      <c r="TYY50" s="88"/>
      <c r="TYZ50" s="88"/>
      <c r="TZA50" s="88"/>
      <c r="TZG50" s="88"/>
      <c r="TZH50" s="88"/>
      <c r="TZI50" s="88"/>
      <c r="TZJ50" s="88"/>
      <c r="TZK50" s="88"/>
      <c r="TZL50" s="88"/>
      <c r="TZM50" s="88"/>
      <c r="TZN50" s="88"/>
      <c r="TZO50" s="88"/>
      <c r="TZP50" s="88"/>
      <c r="TZV50" s="88"/>
      <c r="TZW50" s="88"/>
      <c r="TZX50" s="88"/>
      <c r="TZY50" s="88"/>
      <c r="TZZ50" s="88"/>
      <c r="UAA50" s="88"/>
      <c r="UAB50" s="88"/>
      <c r="UAC50" s="88"/>
      <c r="UAD50" s="88"/>
      <c r="UAE50" s="88"/>
      <c r="UAK50" s="88"/>
      <c r="UAL50" s="88"/>
      <c r="UAM50" s="88"/>
      <c r="UAN50" s="88"/>
      <c r="UAO50" s="88"/>
      <c r="UAP50" s="88"/>
      <c r="UAQ50" s="88"/>
      <c r="UAR50" s="88"/>
      <c r="UAS50" s="88"/>
      <c r="UAT50" s="88"/>
      <c r="UAZ50" s="88"/>
      <c r="UBA50" s="88"/>
      <c r="UBB50" s="88"/>
      <c r="UBC50" s="88"/>
      <c r="UBD50" s="88"/>
      <c r="UBE50" s="88"/>
      <c r="UBF50" s="88"/>
      <c r="UBG50" s="88"/>
      <c r="UBH50" s="88"/>
      <c r="UBI50" s="88"/>
      <c r="UBO50" s="88"/>
      <c r="UBP50" s="88"/>
      <c r="UBQ50" s="88"/>
      <c r="UBR50" s="88"/>
      <c r="UBS50" s="88"/>
      <c r="UBT50" s="88"/>
      <c r="UBU50" s="88"/>
      <c r="UBV50" s="88"/>
      <c r="UBW50" s="88"/>
      <c r="UBX50" s="88"/>
      <c r="UCD50" s="88"/>
      <c r="UCE50" s="88"/>
      <c r="UCF50" s="88"/>
      <c r="UCG50" s="88"/>
      <c r="UCH50" s="88"/>
      <c r="UCI50" s="88"/>
      <c r="UCJ50" s="88"/>
      <c r="UCK50" s="88"/>
      <c r="UCL50" s="88"/>
      <c r="UCM50" s="88"/>
      <c r="UCS50" s="88"/>
      <c r="UCT50" s="88"/>
      <c r="UCU50" s="88"/>
      <c r="UCV50" s="88"/>
      <c r="UCW50" s="88"/>
      <c r="UCX50" s="88"/>
      <c r="UCY50" s="88"/>
      <c r="UCZ50" s="88"/>
      <c r="UDA50" s="88"/>
      <c r="UDB50" s="88"/>
      <c r="UDH50" s="88"/>
      <c r="UDI50" s="88"/>
      <c r="UDJ50" s="88"/>
      <c r="UDK50" s="88"/>
      <c r="UDL50" s="88"/>
      <c r="UDM50" s="88"/>
      <c r="UDN50" s="88"/>
      <c r="UDO50" s="88"/>
      <c r="UDP50" s="88"/>
      <c r="UDQ50" s="88"/>
      <c r="UDW50" s="88"/>
      <c r="UDX50" s="88"/>
      <c r="UDY50" s="88"/>
      <c r="UDZ50" s="88"/>
      <c r="UEA50" s="88"/>
      <c r="UEB50" s="88"/>
      <c r="UEC50" s="88"/>
      <c r="UED50" s="88"/>
      <c r="UEE50" s="88"/>
      <c r="UEF50" s="88"/>
      <c r="UEL50" s="88"/>
      <c r="UEM50" s="88"/>
      <c r="UEN50" s="88"/>
      <c r="UEO50" s="88"/>
      <c r="UEP50" s="88"/>
      <c r="UEQ50" s="88"/>
      <c r="UER50" s="88"/>
      <c r="UES50" s="88"/>
      <c r="UET50" s="88"/>
      <c r="UEU50" s="88"/>
      <c r="UFA50" s="88"/>
      <c r="UFB50" s="88"/>
      <c r="UFC50" s="88"/>
      <c r="UFD50" s="88"/>
      <c r="UFE50" s="88"/>
      <c r="UFF50" s="88"/>
      <c r="UFG50" s="88"/>
      <c r="UFH50" s="88"/>
      <c r="UFI50" s="88"/>
      <c r="UFJ50" s="88"/>
      <c r="UFP50" s="88"/>
      <c r="UFQ50" s="88"/>
      <c r="UFR50" s="88"/>
      <c r="UFS50" s="88"/>
      <c r="UFT50" s="88"/>
      <c r="UFU50" s="88"/>
      <c r="UFV50" s="88"/>
      <c r="UFW50" s="88"/>
      <c r="UFX50" s="88"/>
      <c r="UFY50" s="88"/>
      <c r="UGE50" s="88"/>
      <c r="UGF50" s="88"/>
      <c r="UGG50" s="88"/>
      <c r="UGH50" s="88"/>
      <c r="UGI50" s="88"/>
      <c r="UGJ50" s="88"/>
      <c r="UGK50" s="88"/>
      <c r="UGL50" s="88"/>
      <c r="UGM50" s="88"/>
      <c r="UGN50" s="88"/>
      <c r="UGT50" s="88"/>
      <c r="UGU50" s="88"/>
      <c r="UGV50" s="88"/>
      <c r="UGW50" s="88"/>
      <c r="UGX50" s="88"/>
      <c r="UGY50" s="88"/>
      <c r="UGZ50" s="88"/>
      <c r="UHA50" s="88"/>
      <c r="UHB50" s="88"/>
      <c r="UHC50" s="88"/>
      <c r="UHI50" s="88"/>
      <c r="UHJ50" s="88"/>
      <c r="UHK50" s="88"/>
      <c r="UHL50" s="88"/>
      <c r="UHM50" s="88"/>
      <c r="UHN50" s="88"/>
      <c r="UHO50" s="88"/>
      <c r="UHP50" s="88"/>
      <c r="UHQ50" s="88"/>
      <c r="UHR50" s="88"/>
      <c r="UHX50" s="88"/>
      <c r="UHY50" s="88"/>
      <c r="UHZ50" s="88"/>
      <c r="UIA50" s="88"/>
      <c r="UIB50" s="88"/>
      <c r="UIC50" s="88"/>
      <c r="UID50" s="88"/>
      <c r="UIE50" s="88"/>
      <c r="UIF50" s="88"/>
      <c r="UIG50" s="88"/>
      <c r="UIM50" s="88"/>
      <c r="UIN50" s="88"/>
      <c r="UIO50" s="88"/>
      <c r="UIP50" s="88"/>
      <c r="UIQ50" s="88"/>
      <c r="UIR50" s="88"/>
      <c r="UIS50" s="88"/>
      <c r="UIT50" s="88"/>
      <c r="UIU50" s="88"/>
      <c r="UIV50" s="88"/>
      <c r="UJB50" s="88"/>
      <c r="UJC50" s="88"/>
      <c r="UJD50" s="88"/>
      <c r="UJE50" s="88"/>
      <c r="UJF50" s="88"/>
      <c r="UJG50" s="88"/>
      <c r="UJH50" s="88"/>
      <c r="UJI50" s="88"/>
      <c r="UJJ50" s="88"/>
      <c r="UJK50" s="88"/>
      <c r="UJQ50" s="88"/>
      <c r="UJR50" s="88"/>
      <c r="UJS50" s="88"/>
      <c r="UJT50" s="88"/>
      <c r="UJU50" s="88"/>
      <c r="UJV50" s="88"/>
      <c r="UJW50" s="88"/>
      <c r="UJX50" s="88"/>
      <c r="UJY50" s="88"/>
      <c r="UJZ50" s="88"/>
      <c r="UKF50" s="88"/>
      <c r="UKG50" s="88"/>
      <c r="UKH50" s="88"/>
      <c r="UKI50" s="88"/>
      <c r="UKJ50" s="88"/>
      <c r="UKK50" s="88"/>
      <c r="UKL50" s="88"/>
      <c r="UKM50" s="88"/>
      <c r="UKN50" s="88"/>
      <c r="UKO50" s="88"/>
      <c r="UKU50" s="88"/>
      <c r="UKV50" s="88"/>
      <c r="UKW50" s="88"/>
      <c r="UKX50" s="88"/>
      <c r="UKY50" s="88"/>
      <c r="UKZ50" s="88"/>
      <c r="ULA50" s="88"/>
      <c r="ULB50" s="88"/>
      <c r="ULC50" s="88"/>
      <c r="ULD50" s="88"/>
      <c r="ULJ50" s="88"/>
      <c r="ULK50" s="88"/>
      <c r="ULL50" s="88"/>
      <c r="ULM50" s="88"/>
      <c r="ULN50" s="88"/>
      <c r="ULO50" s="88"/>
      <c r="ULP50" s="88"/>
      <c r="ULQ50" s="88"/>
      <c r="ULR50" s="88"/>
      <c r="ULS50" s="88"/>
      <c r="ULY50" s="88"/>
      <c r="ULZ50" s="88"/>
      <c r="UMA50" s="88"/>
      <c r="UMB50" s="88"/>
      <c r="UMC50" s="88"/>
      <c r="UMD50" s="88"/>
      <c r="UME50" s="88"/>
      <c r="UMF50" s="88"/>
      <c r="UMG50" s="88"/>
      <c r="UMH50" s="88"/>
      <c r="UMN50" s="88"/>
      <c r="UMO50" s="88"/>
      <c r="UMP50" s="88"/>
      <c r="UMQ50" s="88"/>
      <c r="UMR50" s="88"/>
      <c r="UMS50" s="88"/>
      <c r="UMT50" s="88"/>
      <c r="UMU50" s="88"/>
      <c r="UMV50" s="88"/>
      <c r="UMW50" s="88"/>
      <c r="UNC50" s="88"/>
      <c r="UND50" s="88"/>
      <c r="UNE50" s="88"/>
      <c r="UNF50" s="88"/>
      <c r="UNG50" s="88"/>
      <c r="UNH50" s="88"/>
      <c r="UNI50" s="88"/>
      <c r="UNJ50" s="88"/>
      <c r="UNK50" s="88"/>
      <c r="UNL50" s="88"/>
      <c r="UNR50" s="88"/>
      <c r="UNS50" s="88"/>
      <c r="UNT50" s="88"/>
      <c r="UNU50" s="88"/>
      <c r="UNV50" s="88"/>
      <c r="UNW50" s="88"/>
      <c r="UNX50" s="88"/>
      <c r="UNY50" s="88"/>
      <c r="UNZ50" s="88"/>
      <c r="UOA50" s="88"/>
      <c r="UOG50" s="88"/>
      <c r="UOH50" s="88"/>
      <c r="UOI50" s="88"/>
      <c r="UOJ50" s="88"/>
      <c r="UOK50" s="88"/>
      <c r="UOL50" s="88"/>
      <c r="UOM50" s="88"/>
      <c r="UON50" s="88"/>
      <c r="UOO50" s="88"/>
      <c r="UOP50" s="88"/>
      <c r="UOV50" s="88"/>
      <c r="UOW50" s="88"/>
      <c r="UOX50" s="88"/>
      <c r="UOY50" s="88"/>
      <c r="UOZ50" s="88"/>
      <c r="UPA50" s="88"/>
      <c r="UPB50" s="88"/>
      <c r="UPC50" s="88"/>
      <c r="UPD50" s="88"/>
      <c r="UPE50" s="88"/>
      <c r="UPK50" s="88"/>
      <c r="UPL50" s="88"/>
      <c r="UPM50" s="88"/>
      <c r="UPN50" s="88"/>
      <c r="UPO50" s="88"/>
      <c r="UPP50" s="88"/>
      <c r="UPQ50" s="88"/>
      <c r="UPR50" s="88"/>
      <c r="UPS50" s="88"/>
      <c r="UPT50" s="88"/>
      <c r="UPZ50" s="88"/>
      <c r="UQA50" s="88"/>
      <c r="UQB50" s="88"/>
      <c r="UQC50" s="88"/>
      <c r="UQD50" s="88"/>
      <c r="UQE50" s="88"/>
      <c r="UQF50" s="88"/>
      <c r="UQG50" s="88"/>
      <c r="UQH50" s="88"/>
      <c r="UQI50" s="88"/>
      <c r="UQO50" s="88"/>
      <c r="UQP50" s="88"/>
      <c r="UQQ50" s="88"/>
      <c r="UQR50" s="88"/>
      <c r="UQS50" s="88"/>
      <c r="UQT50" s="88"/>
      <c r="UQU50" s="88"/>
      <c r="UQV50" s="88"/>
      <c r="UQW50" s="88"/>
      <c r="UQX50" s="88"/>
      <c r="URD50" s="88"/>
      <c r="URE50" s="88"/>
      <c r="URF50" s="88"/>
      <c r="URG50" s="88"/>
      <c r="URH50" s="88"/>
      <c r="URI50" s="88"/>
      <c r="URJ50" s="88"/>
      <c r="URK50" s="88"/>
      <c r="URL50" s="88"/>
      <c r="URM50" s="88"/>
      <c r="URS50" s="88"/>
      <c r="URT50" s="88"/>
      <c r="URU50" s="88"/>
      <c r="URV50" s="88"/>
      <c r="URW50" s="88"/>
      <c r="URX50" s="88"/>
      <c r="URY50" s="88"/>
      <c r="URZ50" s="88"/>
      <c r="USA50" s="88"/>
      <c r="USB50" s="88"/>
      <c r="USH50" s="88"/>
      <c r="USI50" s="88"/>
      <c r="USJ50" s="88"/>
      <c r="USK50" s="88"/>
      <c r="USL50" s="88"/>
      <c r="USM50" s="88"/>
      <c r="USN50" s="88"/>
      <c r="USO50" s="88"/>
      <c r="USP50" s="88"/>
      <c r="USQ50" s="88"/>
      <c r="USW50" s="88"/>
      <c r="USX50" s="88"/>
      <c r="USY50" s="88"/>
      <c r="USZ50" s="88"/>
      <c r="UTA50" s="88"/>
      <c r="UTB50" s="88"/>
      <c r="UTC50" s="88"/>
      <c r="UTD50" s="88"/>
      <c r="UTE50" s="88"/>
      <c r="UTF50" s="88"/>
      <c r="UTL50" s="88"/>
      <c r="UTM50" s="88"/>
      <c r="UTN50" s="88"/>
      <c r="UTO50" s="88"/>
      <c r="UTP50" s="88"/>
      <c r="UTQ50" s="88"/>
      <c r="UTR50" s="88"/>
      <c r="UTS50" s="88"/>
      <c r="UTT50" s="88"/>
      <c r="UTU50" s="88"/>
      <c r="UUA50" s="88"/>
      <c r="UUB50" s="88"/>
      <c r="UUC50" s="88"/>
      <c r="UUD50" s="88"/>
      <c r="UUE50" s="88"/>
      <c r="UUF50" s="88"/>
      <c r="UUG50" s="88"/>
      <c r="UUH50" s="88"/>
      <c r="UUI50" s="88"/>
      <c r="UUJ50" s="88"/>
      <c r="UUP50" s="88"/>
      <c r="UUQ50" s="88"/>
      <c r="UUR50" s="88"/>
      <c r="UUS50" s="88"/>
      <c r="UUT50" s="88"/>
      <c r="UUU50" s="88"/>
      <c r="UUV50" s="88"/>
      <c r="UUW50" s="88"/>
      <c r="UUX50" s="88"/>
      <c r="UUY50" s="88"/>
      <c r="UVE50" s="88"/>
      <c r="UVF50" s="88"/>
      <c r="UVG50" s="88"/>
      <c r="UVH50" s="88"/>
      <c r="UVI50" s="88"/>
      <c r="UVJ50" s="88"/>
      <c r="UVK50" s="88"/>
      <c r="UVL50" s="88"/>
      <c r="UVM50" s="88"/>
      <c r="UVN50" s="88"/>
      <c r="UVT50" s="88"/>
      <c r="UVU50" s="88"/>
      <c r="UVV50" s="88"/>
      <c r="UVW50" s="88"/>
      <c r="UVX50" s="88"/>
      <c r="UVY50" s="88"/>
      <c r="UVZ50" s="88"/>
      <c r="UWA50" s="88"/>
      <c r="UWB50" s="88"/>
      <c r="UWC50" s="88"/>
      <c r="UWI50" s="88"/>
      <c r="UWJ50" s="88"/>
      <c r="UWK50" s="88"/>
      <c r="UWL50" s="88"/>
      <c r="UWM50" s="88"/>
      <c r="UWN50" s="88"/>
      <c r="UWO50" s="88"/>
      <c r="UWP50" s="88"/>
      <c r="UWQ50" s="88"/>
      <c r="UWR50" s="88"/>
      <c r="UWX50" s="88"/>
      <c r="UWY50" s="88"/>
      <c r="UWZ50" s="88"/>
      <c r="UXA50" s="88"/>
      <c r="UXB50" s="88"/>
      <c r="UXC50" s="88"/>
      <c r="UXD50" s="88"/>
      <c r="UXE50" s="88"/>
      <c r="UXF50" s="88"/>
      <c r="UXG50" s="88"/>
      <c r="UXM50" s="88"/>
      <c r="UXN50" s="88"/>
      <c r="UXO50" s="88"/>
      <c r="UXP50" s="88"/>
      <c r="UXQ50" s="88"/>
      <c r="UXR50" s="88"/>
      <c r="UXS50" s="88"/>
      <c r="UXT50" s="88"/>
      <c r="UXU50" s="88"/>
      <c r="UXV50" s="88"/>
      <c r="UYB50" s="88"/>
      <c r="UYC50" s="88"/>
      <c r="UYD50" s="88"/>
      <c r="UYE50" s="88"/>
      <c r="UYF50" s="88"/>
      <c r="UYG50" s="88"/>
      <c r="UYH50" s="88"/>
      <c r="UYI50" s="88"/>
      <c r="UYJ50" s="88"/>
      <c r="UYK50" s="88"/>
      <c r="UYQ50" s="88"/>
      <c r="UYR50" s="88"/>
      <c r="UYS50" s="88"/>
      <c r="UYT50" s="88"/>
      <c r="UYU50" s="88"/>
      <c r="UYV50" s="88"/>
      <c r="UYW50" s="88"/>
      <c r="UYX50" s="88"/>
      <c r="UYY50" s="88"/>
      <c r="UYZ50" s="88"/>
      <c r="UZF50" s="88"/>
      <c r="UZG50" s="88"/>
      <c r="UZH50" s="88"/>
      <c r="UZI50" s="88"/>
      <c r="UZJ50" s="88"/>
      <c r="UZK50" s="88"/>
      <c r="UZL50" s="88"/>
      <c r="UZM50" s="88"/>
      <c r="UZN50" s="88"/>
      <c r="UZO50" s="88"/>
      <c r="UZU50" s="88"/>
      <c r="UZV50" s="88"/>
      <c r="UZW50" s="88"/>
      <c r="UZX50" s="88"/>
      <c r="UZY50" s="88"/>
      <c r="UZZ50" s="88"/>
      <c r="VAA50" s="88"/>
      <c r="VAB50" s="88"/>
      <c r="VAC50" s="88"/>
      <c r="VAD50" s="88"/>
      <c r="VAJ50" s="88"/>
      <c r="VAK50" s="88"/>
      <c r="VAL50" s="88"/>
      <c r="VAM50" s="88"/>
      <c r="VAN50" s="88"/>
      <c r="VAO50" s="88"/>
      <c r="VAP50" s="88"/>
      <c r="VAQ50" s="88"/>
      <c r="VAR50" s="88"/>
      <c r="VAS50" s="88"/>
      <c r="VAY50" s="88"/>
      <c r="VAZ50" s="88"/>
      <c r="VBA50" s="88"/>
      <c r="VBB50" s="88"/>
      <c r="VBC50" s="88"/>
      <c r="VBD50" s="88"/>
      <c r="VBE50" s="88"/>
      <c r="VBF50" s="88"/>
      <c r="VBG50" s="88"/>
      <c r="VBH50" s="88"/>
      <c r="VBN50" s="88"/>
      <c r="VBO50" s="88"/>
      <c r="VBP50" s="88"/>
      <c r="VBQ50" s="88"/>
      <c r="VBR50" s="88"/>
      <c r="VBS50" s="88"/>
      <c r="VBT50" s="88"/>
      <c r="VBU50" s="88"/>
      <c r="VBV50" s="88"/>
      <c r="VBW50" s="88"/>
      <c r="VCC50" s="88"/>
      <c r="VCD50" s="88"/>
      <c r="VCE50" s="88"/>
      <c r="VCF50" s="88"/>
      <c r="VCG50" s="88"/>
      <c r="VCH50" s="88"/>
      <c r="VCI50" s="88"/>
      <c r="VCJ50" s="88"/>
      <c r="VCK50" s="88"/>
      <c r="VCL50" s="88"/>
      <c r="VCR50" s="88"/>
      <c r="VCS50" s="88"/>
      <c r="VCT50" s="88"/>
      <c r="VCU50" s="88"/>
      <c r="VCV50" s="88"/>
      <c r="VCW50" s="88"/>
      <c r="VCX50" s="88"/>
      <c r="VCY50" s="88"/>
      <c r="VCZ50" s="88"/>
      <c r="VDA50" s="88"/>
      <c r="VDG50" s="88"/>
      <c r="VDH50" s="88"/>
      <c r="VDI50" s="88"/>
      <c r="VDJ50" s="88"/>
      <c r="VDK50" s="88"/>
      <c r="VDL50" s="88"/>
      <c r="VDM50" s="88"/>
      <c r="VDN50" s="88"/>
      <c r="VDO50" s="88"/>
      <c r="VDP50" s="88"/>
      <c r="VDV50" s="88"/>
      <c r="VDW50" s="88"/>
      <c r="VDX50" s="88"/>
      <c r="VDY50" s="88"/>
      <c r="VDZ50" s="88"/>
      <c r="VEA50" s="88"/>
      <c r="VEB50" s="88"/>
      <c r="VEC50" s="88"/>
      <c r="VED50" s="88"/>
      <c r="VEE50" s="88"/>
      <c r="VEK50" s="88"/>
      <c r="VEL50" s="88"/>
      <c r="VEM50" s="88"/>
      <c r="VEN50" s="88"/>
      <c r="VEO50" s="88"/>
      <c r="VEP50" s="88"/>
      <c r="VEQ50" s="88"/>
      <c r="VER50" s="88"/>
      <c r="VES50" s="88"/>
      <c r="VET50" s="88"/>
      <c r="VEZ50" s="88"/>
      <c r="VFA50" s="88"/>
      <c r="VFB50" s="88"/>
      <c r="VFC50" s="88"/>
      <c r="VFD50" s="88"/>
      <c r="VFE50" s="88"/>
      <c r="VFF50" s="88"/>
      <c r="VFG50" s="88"/>
      <c r="VFH50" s="88"/>
      <c r="VFI50" s="88"/>
      <c r="VFO50" s="88"/>
      <c r="VFP50" s="88"/>
      <c r="VFQ50" s="88"/>
      <c r="VFR50" s="88"/>
      <c r="VFS50" s="88"/>
      <c r="VFT50" s="88"/>
      <c r="VFU50" s="88"/>
      <c r="VFV50" s="88"/>
      <c r="VFW50" s="88"/>
      <c r="VFX50" s="88"/>
      <c r="VGD50" s="88"/>
      <c r="VGE50" s="88"/>
      <c r="VGF50" s="88"/>
      <c r="VGG50" s="88"/>
      <c r="VGH50" s="88"/>
      <c r="VGI50" s="88"/>
      <c r="VGJ50" s="88"/>
      <c r="VGK50" s="88"/>
      <c r="VGL50" s="88"/>
      <c r="VGM50" s="88"/>
      <c r="VGS50" s="88"/>
      <c r="VGT50" s="88"/>
      <c r="VGU50" s="88"/>
      <c r="VGV50" s="88"/>
      <c r="VGW50" s="88"/>
      <c r="VGX50" s="88"/>
      <c r="VGY50" s="88"/>
      <c r="VGZ50" s="88"/>
      <c r="VHA50" s="88"/>
      <c r="VHB50" s="88"/>
      <c r="VHH50" s="88"/>
      <c r="VHI50" s="88"/>
      <c r="VHJ50" s="88"/>
      <c r="VHK50" s="88"/>
      <c r="VHL50" s="88"/>
      <c r="VHM50" s="88"/>
      <c r="VHN50" s="88"/>
      <c r="VHO50" s="88"/>
      <c r="VHP50" s="88"/>
      <c r="VHQ50" s="88"/>
      <c r="VHW50" s="88"/>
      <c r="VHX50" s="88"/>
      <c r="VHY50" s="88"/>
      <c r="VHZ50" s="88"/>
      <c r="VIA50" s="88"/>
      <c r="VIB50" s="88"/>
      <c r="VIC50" s="88"/>
      <c r="VID50" s="88"/>
      <c r="VIE50" s="88"/>
      <c r="VIF50" s="88"/>
      <c r="VIL50" s="88"/>
      <c r="VIM50" s="88"/>
      <c r="VIN50" s="88"/>
      <c r="VIO50" s="88"/>
      <c r="VIP50" s="88"/>
      <c r="VIQ50" s="88"/>
      <c r="VIR50" s="88"/>
      <c r="VIS50" s="88"/>
      <c r="VIT50" s="88"/>
      <c r="VIU50" s="88"/>
      <c r="VJA50" s="88"/>
      <c r="VJB50" s="88"/>
      <c r="VJC50" s="88"/>
      <c r="VJD50" s="88"/>
      <c r="VJE50" s="88"/>
      <c r="VJF50" s="88"/>
      <c r="VJG50" s="88"/>
      <c r="VJH50" s="88"/>
      <c r="VJI50" s="88"/>
      <c r="VJJ50" s="88"/>
      <c r="VJP50" s="88"/>
      <c r="VJQ50" s="88"/>
      <c r="VJR50" s="88"/>
      <c r="VJS50" s="88"/>
      <c r="VJT50" s="88"/>
      <c r="VJU50" s="88"/>
      <c r="VJV50" s="88"/>
      <c r="VJW50" s="88"/>
      <c r="VJX50" s="88"/>
      <c r="VJY50" s="88"/>
      <c r="VKE50" s="88"/>
      <c r="VKF50" s="88"/>
      <c r="VKG50" s="88"/>
      <c r="VKH50" s="88"/>
      <c r="VKI50" s="88"/>
      <c r="VKJ50" s="88"/>
      <c r="VKK50" s="88"/>
      <c r="VKL50" s="88"/>
      <c r="VKM50" s="88"/>
      <c r="VKN50" s="88"/>
      <c r="VKT50" s="88"/>
      <c r="VKU50" s="88"/>
      <c r="VKV50" s="88"/>
      <c r="VKW50" s="88"/>
      <c r="VKX50" s="88"/>
      <c r="VKY50" s="88"/>
      <c r="VKZ50" s="88"/>
      <c r="VLA50" s="88"/>
      <c r="VLB50" s="88"/>
      <c r="VLC50" s="88"/>
      <c r="VLI50" s="88"/>
      <c r="VLJ50" s="88"/>
      <c r="VLK50" s="88"/>
      <c r="VLL50" s="88"/>
      <c r="VLM50" s="88"/>
      <c r="VLN50" s="88"/>
      <c r="VLO50" s="88"/>
      <c r="VLP50" s="88"/>
      <c r="VLQ50" s="88"/>
      <c r="VLR50" s="88"/>
      <c r="VLX50" s="88"/>
      <c r="VLY50" s="88"/>
      <c r="VLZ50" s="88"/>
      <c r="VMA50" s="88"/>
      <c r="VMB50" s="88"/>
      <c r="VMC50" s="88"/>
      <c r="VMD50" s="88"/>
      <c r="VME50" s="88"/>
      <c r="VMF50" s="88"/>
      <c r="VMG50" s="88"/>
      <c r="VMM50" s="88"/>
      <c r="VMN50" s="88"/>
      <c r="VMO50" s="88"/>
      <c r="VMP50" s="88"/>
      <c r="VMQ50" s="88"/>
      <c r="VMR50" s="88"/>
      <c r="VMS50" s="88"/>
      <c r="VMT50" s="88"/>
      <c r="VMU50" s="88"/>
      <c r="VMV50" s="88"/>
      <c r="VNB50" s="88"/>
      <c r="VNC50" s="88"/>
      <c r="VND50" s="88"/>
      <c r="VNE50" s="88"/>
      <c r="VNF50" s="88"/>
      <c r="VNG50" s="88"/>
      <c r="VNH50" s="88"/>
      <c r="VNI50" s="88"/>
      <c r="VNJ50" s="88"/>
      <c r="VNK50" s="88"/>
      <c r="VNQ50" s="88"/>
      <c r="VNR50" s="88"/>
      <c r="VNS50" s="88"/>
      <c r="VNT50" s="88"/>
      <c r="VNU50" s="88"/>
      <c r="VNV50" s="88"/>
      <c r="VNW50" s="88"/>
      <c r="VNX50" s="88"/>
      <c r="VNY50" s="88"/>
      <c r="VNZ50" s="88"/>
      <c r="VOF50" s="88"/>
      <c r="VOG50" s="88"/>
      <c r="VOH50" s="88"/>
      <c r="VOI50" s="88"/>
      <c r="VOJ50" s="88"/>
      <c r="VOK50" s="88"/>
      <c r="VOL50" s="88"/>
      <c r="VOM50" s="88"/>
      <c r="VON50" s="88"/>
      <c r="VOO50" s="88"/>
      <c r="VOU50" s="88"/>
      <c r="VOV50" s="88"/>
      <c r="VOW50" s="88"/>
      <c r="VOX50" s="88"/>
      <c r="VOY50" s="88"/>
      <c r="VOZ50" s="88"/>
      <c r="VPA50" s="88"/>
      <c r="VPB50" s="88"/>
      <c r="VPC50" s="88"/>
      <c r="VPD50" s="88"/>
      <c r="VPJ50" s="88"/>
      <c r="VPK50" s="88"/>
      <c r="VPL50" s="88"/>
      <c r="VPM50" s="88"/>
      <c r="VPN50" s="88"/>
      <c r="VPO50" s="88"/>
      <c r="VPP50" s="88"/>
      <c r="VPQ50" s="88"/>
      <c r="VPR50" s="88"/>
      <c r="VPS50" s="88"/>
      <c r="VPY50" s="88"/>
      <c r="VPZ50" s="88"/>
      <c r="VQA50" s="88"/>
      <c r="VQB50" s="88"/>
      <c r="VQC50" s="88"/>
      <c r="VQD50" s="88"/>
      <c r="VQE50" s="88"/>
      <c r="VQF50" s="88"/>
      <c r="VQG50" s="88"/>
      <c r="VQH50" s="88"/>
      <c r="VQN50" s="88"/>
      <c r="VQO50" s="88"/>
      <c r="VQP50" s="88"/>
      <c r="VQQ50" s="88"/>
      <c r="VQR50" s="88"/>
      <c r="VQS50" s="88"/>
      <c r="VQT50" s="88"/>
      <c r="VQU50" s="88"/>
      <c r="VQV50" s="88"/>
      <c r="VQW50" s="88"/>
      <c r="VRC50" s="88"/>
      <c r="VRD50" s="88"/>
      <c r="VRE50" s="88"/>
      <c r="VRF50" s="88"/>
      <c r="VRG50" s="88"/>
      <c r="VRH50" s="88"/>
      <c r="VRI50" s="88"/>
      <c r="VRJ50" s="88"/>
      <c r="VRK50" s="88"/>
      <c r="VRL50" s="88"/>
      <c r="VRR50" s="88"/>
      <c r="VRS50" s="88"/>
      <c r="VRT50" s="88"/>
      <c r="VRU50" s="88"/>
      <c r="VRV50" s="88"/>
      <c r="VRW50" s="88"/>
      <c r="VRX50" s="88"/>
      <c r="VRY50" s="88"/>
      <c r="VRZ50" s="88"/>
      <c r="VSA50" s="88"/>
      <c r="VSG50" s="88"/>
      <c r="VSH50" s="88"/>
      <c r="VSI50" s="88"/>
      <c r="VSJ50" s="88"/>
      <c r="VSK50" s="88"/>
      <c r="VSL50" s="88"/>
      <c r="VSM50" s="88"/>
      <c r="VSN50" s="88"/>
      <c r="VSO50" s="88"/>
      <c r="VSP50" s="88"/>
      <c r="VSV50" s="88"/>
      <c r="VSW50" s="88"/>
      <c r="VSX50" s="88"/>
      <c r="VSY50" s="88"/>
      <c r="VSZ50" s="88"/>
      <c r="VTA50" s="88"/>
      <c r="VTB50" s="88"/>
      <c r="VTC50" s="88"/>
      <c r="VTD50" s="88"/>
      <c r="VTE50" s="88"/>
      <c r="VTK50" s="88"/>
      <c r="VTL50" s="88"/>
      <c r="VTM50" s="88"/>
      <c r="VTN50" s="88"/>
      <c r="VTO50" s="88"/>
      <c r="VTP50" s="88"/>
      <c r="VTQ50" s="88"/>
      <c r="VTR50" s="88"/>
      <c r="VTS50" s="88"/>
      <c r="VTT50" s="88"/>
      <c r="VTZ50" s="88"/>
      <c r="VUA50" s="88"/>
      <c r="VUB50" s="88"/>
      <c r="VUC50" s="88"/>
      <c r="VUD50" s="88"/>
      <c r="VUE50" s="88"/>
      <c r="VUF50" s="88"/>
      <c r="VUG50" s="88"/>
      <c r="VUH50" s="88"/>
      <c r="VUI50" s="88"/>
      <c r="VUO50" s="88"/>
      <c r="VUP50" s="88"/>
      <c r="VUQ50" s="88"/>
      <c r="VUR50" s="88"/>
      <c r="VUS50" s="88"/>
      <c r="VUT50" s="88"/>
      <c r="VUU50" s="88"/>
      <c r="VUV50" s="88"/>
      <c r="VUW50" s="88"/>
      <c r="VUX50" s="88"/>
      <c r="VVD50" s="88"/>
      <c r="VVE50" s="88"/>
      <c r="VVF50" s="88"/>
      <c r="VVG50" s="88"/>
      <c r="VVH50" s="88"/>
      <c r="VVI50" s="88"/>
      <c r="VVJ50" s="88"/>
      <c r="VVK50" s="88"/>
      <c r="VVL50" s="88"/>
      <c r="VVM50" s="88"/>
      <c r="VVS50" s="88"/>
      <c r="VVT50" s="88"/>
      <c r="VVU50" s="88"/>
      <c r="VVV50" s="88"/>
      <c r="VVW50" s="88"/>
      <c r="VVX50" s="88"/>
      <c r="VVY50" s="88"/>
      <c r="VVZ50" s="88"/>
      <c r="VWA50" s="88"/>
      <c r="VWB50" s="88"/>
      <c r="VWH50" s="88"/>
      <c r="VWI50" s="88"/>
      <c r="VWJ50" s="88"/>
      <c r="VWK50" s="88"/>
      <c r="VWL50" s="88"/>
      <c r="VWM50" s="88"/>
      <c r="VWN50" s="88"/>
      <c r="VWO50" s="88"/>
      <c r="VWP50" s="88"/>
      <c r="VWQ50" s="88"/>
      <c r="VWW50" s="88"/>
      <c r="VWX50" s="88"/>
      <c r="VWY50" s="88"/>
      <c r="VWZ50" s="88"/>
      <c r="VXA50" s="88"/>
      <c r="VXB50" s="88"/>
      <c r="VXC50" s="88"/>
      <c r="VXD50" s="88"/>
      <c r="VXE50" s="88"/>
      <c r="VXF50" s="88"/>
      <c r="VXL50" s="88"/>
      <c r="VXM50" s="88"/>
      <c r="VXN50" s="88"/>
      <c r="VXO50" s="88"/>
      <c r="VXP50" s="88"/>
      <c r="VXQ50" s="88"/>
      <c r="VXR50" s="88"/>
      <c r="VXS50" s="88"/>
      <c r="VXT50" s="88"/>
      <c r="VXU50" s="88"/>
      <c r="VYA50" s="88"/>
      <c r="VYB50" s="88"/>
      <c r="VYC50" s="88"/>
      <c r="VYD50" s="88"/>
      <c r="VYE50" s="88"/>
      <c r="VYF50" s="88"/>
      <c r="VYG50" s="88"/>
      <c r="VYH50" s="88"/>
      <c r="VYI50" s="88"/>
      <c r="VYJ50" s="88"/>
      <c r="VYP50" s="88"/>
      <c r="VYQ50" s="88"/>
      <c r="VYR50" s="88"/>
      <c r="VYS50" s="88"/>
      <c r="VYT50" s="88"/>
      <c r="VYU50" s="88"/>
      <c r="VYV50" s="88"/>
      <c r="VYW50" s="88"/>
      <c r="VYX50" s="88"/>
      <c r="VYY50" s="88"/>
      <c r="VZE50" s="88"/>
      <c r="VZF50" s="88"/>
      <c r="VZG50" s="88"/>
      <c r="VZH50" s="88"/>
      <c r="VZI50" s="88"/>
      <c r="VZJ50" s="88"/>
      <c r="VZK50" s="88"/>
      <c r="VZL50" s="88"/>
      <c r="VZM50" s="88"/>
      <c r="VZN50" s="88"/>
      <c r="VZT50" s="88"/>
      <c r="VZU50" s="88"/>
      <c r="VZV50" s="88"/>
      <c r="VZW50" s="88"/>
      <c r="VZX50" s="88"/>
      <c r="VZY50" s="88"/>
      <c r="VZZ50" s="88"/>
      <c r="WAA50" s="88"/>
      <c r="WAB50" s="88"/>
      <c r="WAC50" s="88"/>
      <c r="WAI50" s="88"/>
      <c r="WAJ50" s="88"/>
      <c r="WAK50" s="88"/>
      <c r="WAL50" s="88"/>
      <c r="WAM50" s="88"/>
      <c r="WAN50" s="88"/>
      <c r="WAO50" s="88"/>
      <c r="WAP50" s="88"/>
      <c r="WAQ50" s="88"/>
      <c r="WAR50" s="88"/>
      <c r="WAX50" s="88"/>
      <c r="WAY50" s="88"/>
      <c r="WAZ50" s="88"/>
      <c r="WBA50" s="88"/>
      <c r="WBB50" s="88"/>
    </row>
    <row r="51" spans="8:2047 2053:3067 3073:6142 6148:10237 10243:13312 13318:14332 14338:15602">
      <c r="L51" s="88"/>
      <c r="N51" s="88"/>
      <c r="T51" s="87"/>
      <c r="U51" s="87"/>
      <c r="V51" s="87"/>
      <c r="W51" s="87"/>
      <c r="X51" s="87"/>
      <c r="Y51" s="87"/>
      <c r="Z51" s="87"/>
      <c r="AA51" s="87"/>
      <c r="AB51" s="87"/>
      <c r="AC51" s="87"/>
      <c r="AD51" s="87" t="s">
        <v>202</v>
      </c>
      <c r="AE51" s="151">
        <f>SUMIFS($I:$I,$E:$E,"Waste",$G:$G,"Cap")</f>
        <v>226.636</v>
      </c>
      <c r="AF51" s="151">
        <f>SUMIFS($T:$T,$E:$E,"Waste",$G:$G,"Cap")</f>
        <v>0</v>
      </c>
      <c r="AG51" s="152">
        <f>AE51+AF51</f>
        <v>226.636</v>
      </c>
      <c r="AH51" s="88"/>
      <c r="AI51" s="156"/>
      <c r="AJ51" s="87" t="s">
        <v>202</v>
      </c>
      <c r="AK51" s="151">
        <f>SUMIFS($J:$J,$E:$E,"Waste",$G:$G,"Cap")</f>
        <v>226.636</v>
      </c>
      <c r="AL51" s="151">
        <f>SUMIFS($T:$T,$E:$E,"Waste",$G:$G,"Cap")</f>
        <v>0</v>
      </c>
      <c r="AM51" s="152">
        <f>AK51+AL51</f>
        <v>226.636</v>
      </c>
      <c r="AN51" s="161"/>
      <c r="AQ51" s="88"/>
      <c r="AR51" s="88"/>
      <c r="AS51" s="88"/>
      <c r="AT51" s="88"/>
      <c r="AU51" s="88"/>
      <c r="AV51" s="88"/>
      <c r="AW51" s="88"/>
      <c r="AX51" s="88"/>
      <c r="AY51" s="88"/>
      <c r="AZ51" s="88"/>
      <c r="BF51" s="88"/>
      <c r="BG51" s="88"/>
      <c r="BH51" s="88"/>
      <c r="BI51" s="88"/>
      <c r="BJ51" s="88"/>
      <c r="BK51" s="88"/>
      <c r="BL51" s="88"/>
      <c r="BM51" s="88"/>
      <c r="BN51" s="88"/>
      <c r="BO51" s="88"/>
      <c r="BU51" s="88"/>
      <c r="BV51" s="88"/>
      <c r="BW51" s="88"/>
      <c r="BX51" s="88"/>
      <c r="BY51" s="88"/>
      <c r="BZ51" s="88"/>
      <c r="CA51" s="88"/>
      <c r="CB51" s="88"/>
      <c r="CC51" s="88"/>
      <c r="CD51" s="88"/>
      <c r="CJ51" s="88"/>
      <c r="CK51" s="88"/>
      <c r="CL51" s="88"/>
      <c r="CM51" s="88"/>
      <c r="CN51" s="88"/>
      <c r="CO51" s="88"/>
      <c r="CP51" s="88"/>
      <c r="CQ51" s="88"/>
      <c r="CR51" s="88"/>
      <c r="CS51" s="88"/>
      <c r="CY51" s="88"/>
      <c r="CZ51" s="88"/>
      <c r="DA51" s="88"/>
      <c r="DB51" s="88"/>
      <c r="DC51" s="88"/>
      <c r="DD51" s="88"/>
      <c r="DE51" s="88"/>
      <c r="DF51" s="88"/>
      <c r="DG51" s="88"/>
      <c r="DH51" s="88"/>
      <c r="DN51" s="88"/>
      <c r="DO51" s="88"/>
      <c r="DP51" s="88"/>
      <c r="DQ51" s="88"/>
      <c r="DR51" s="88"/>
      <c r="DS51" s="88"/>
      <c r="DT51" s="88"/>
      <c r="DU51" s="88"/>
      <c r="DV51" s="88"/>
      <c r="DW51" s="88"/>
      <c r="EC51" s="88"/>
      <c r="ED51" s="88"/>
      <c r="EE51" s="88"/>
      <c r="EF51" s="88"/>
      <c r="EG51" s="88"/>
      <c r="EH51" s="88"/>
      <c r="EI51" s="88"/>
      <c r="EJ51" s="88"/>
      <c r="EK51" s="88"/>
      <c r="EL51" s="88"/>
      <c r="ER51" s="88"/>
      <c r="ES51" s="88"/>
      <c r="ET51" s="88"/>
      <c r="EU51" s="88"/>
      <c r="EV51" s="88"/>
      <c r="EW51" s="88"/>
      <c r="EX51" s="88"/>
      <c r="EY51" s="88"/>
      <c r="EZ51" s="88"/>
      <c r="FA51" s="88"/>
      <c r="FG51" s="88"/>
      <c r="FH51" s="88"/>
      <c r="FI51" s="88"/>
      <c r="FJ51" s="88"/>
      <c r="FK51" s="88"/>
      <c r="FL51" s="88"/>
      <c r="FM51" s="88"/>
      <c r="FN51" s="88"/>
      <c r="FO51" s="88"/>
      <c r="FP51" s="88"/>
      <c r="FV51" s="88"/>
      <c r="FW51" s="88"/>
      <c r="FX51" s="88"/>
      <c r="FY51" s="88"/>
      <c r="FZ51" s="88"/>
      <c r="GA51" s="88"/>
      <c r="GB51" s="88"/>
      <c r="GC51" s="88"/>
      <c r="GD51" s="88"/>
      <c r="GE51" s="88"/>
      <c r="GK51" s="88"/>
      <c r="GL51" s="88"/>
      <c r="GM51" s="88"/>
      <c r="GN51" s="88"/>
      <c r="GO51" s="88"/>
      <c r="GP51" s="88"/>
      <c r="GQ51" s="88"/>
      <c r="GR51" s="88"/>
      <c r="GS51" s="88"/>
      <c r="GT51" s="88"/>
      <c r="GZ51" s="88"/>
      <c r="HA51" s="88"/>
      <c r="HB51" s="88"/>
      <c r="HC51" s="88"/>
      <c r="HD51" s="88"/>
      <c r="HE51" s="88"/>
      <c r="HF51" s="88"/>
      <c r="HG51" s="88"/>
      <c r="HH51" s="88"/>
      <c r="HI51" s="88"/>
      <c r="HO51" s="88"/>
      <c r="HP51" s="88"/>
      <c r="HQ51" s="88"/>
      <c r="HR51" s="88"/>
      <c r="HS51" s="88"/>
      <c r="HT51" s="88"/>
      <c r="HU51" s="88"/>
      <c r="HV51" s="88"/>
      <c r="HW51" s="88"/>
      <c r="HX51" s="88"/>
      <c r="ID51" s="88"/>
      <c r="IE51" s="88"/>
      <c r="IF51" s="88"/>
      <c r="IG51" s="88"/>
      <c r="IH51" s="88"/>
      <c r="II51" s="88"/>
      <c r="IJ51" s="88"/>
      <c r="IK51" s="88"/>
      <c r="IL51" s="88"/>
      <c r="IM51" s="88"/>
      <c r="IS51" s="88"/>
      <c r="IT51" s="88"/>
      <c r="IU51" s="88"/>
      <c r="IV51" s="88"/>
      <c r="IW51" s="88"/>
      <c r="IX51" s="88"/>
      <c r="IY51" s="88"/>
      <c r="IZ51" s="88"/>
      <c r="JA51" s="88"/>
      <c r="JB51" s="88"/>
      <c r="JH51" s="88"/>
      <c r="JI51" s="88"/>
      <c r="JJ51" s="88"/>
      <c r="JK51" s="88"/>
      <c r="JL51" s="88"/>
      <c r="JM51" s="88"/>
      <c r="JN51" s="88"/>
      <c r="JO51" s="88"/>
      <c r="JP51" s="88"/>
      <c r="JQ51" s="88"/>
      <c r="JW51" s="88"/>
      <c r="JX51" s="88"/>
      <c r="JY51" s="88"/>
      <c r="JZ51" s="88"/>
      <c r="KA51" s="88"/>
      <c r="KB51" s="88"/>
      <c r="KC51" s="88"/>
      <c r="KD51" s="88"/>
      <c r="KE51" s="88"/>
      <c r="KF51" s="88"/>
      <c r="KL51" s="88"/>
      <c r="KM51" s="88"/>
      <c r="KN51" s="88"/>
      <c r="KO51" s="88"/>
      <c r="KP51" s="88"/>
      <c r="KQ51" s="88"/>
      <c r="KR51" s="88"/>
      <c r="KS51" s="88"/>
      <c r="KT51" s="88"/>
      <c r="KU51" s="88"/>
      <c r="LA51" s="88"/>
      <c r="LB51" s="88"/>
      <c r="LC51" s="88"/>
      <c r="LD51" s="88"/>
      <c r="LE51" s="88"/>
      <c r="LF51" s="88"/>
      <c r="LG51" s="88"/>
      <c r="LH51" s="88"/>
      <c r="LI51" s="88"/>
      <c r="LJ51" s="88"/>
      <c r="LP51" s="88"/>
      <c r="LQ51" s="88"/>
      <c r="LR51" s="88"/>
      <c r="LS51" s="88"/>
      <c r="LT51" s="88"/>
      <c r="LU51" s="88"/>
      <c r="LV51" s="88"/>
      <c r="LW51" s="88"/>
      <c r="LX51" s="88"/>
      <c r="LY51" s="88"/>
      <c r="ME51" s="88"/>
      <c r="MF51" s="88"/>
      <c r="MG51" s="88"/>
      <c r="MH51" s="88"/>
      <c r="MI51" s="88"/>
      <c r="MJ51" s="88"/>
      <c r="MK51" s="88"/>
      <c r="ML51" s="88"/>
      <c r="MM51" s="88"/>
      <c r="MN51" s="88"/>
      <c r="MT51" s="88"/>
      <c r="MU51" s="88"/>
      <c r="MV51" s="88"/>
      <c r="MW51" s="88"/>
      <c r="MX51" s="88"/>
      <c r="MY51" s="88"/>
      <c r="MZ51" s="88"/>
      <c r="NA51" s="88"/>
      <c r="NB51" s="88"/>
      <c r="NC51" s="88"/>
      <c r="NI51" s="88"/>
      <c r="NJ51" s="88"/>
      <c r="NK51" s="88"/>
      <c r="NL51" s="88"/>
      <c r="NM51" s="88"/>
      <c r="NN51" s="88"/>
      <c r="NO51" s="88"/>
      <c r="NP51" s="88"/>
      <c r="NQ51" s="88"/>
      <c r="NR51" s="88"/>
      <c r="NX51" s="88"/>
      <c r="NY51" s="88"/>
      <c r="NZ51" s="88"/>
      <c r="OA51" s="88"/>
      <c r="OB51" s="88"/>
      <c r="OC51" s="88"/>
      <c r="OD51" s="88"/>
      <c r="OE51" s="88"/>
      <c r="OF51" s="88"/>
      <c r="OG51" s="88"/>
      <c r="OM51" s="88"/>
      <c r="ON51" s="88"/>
      <c r="OO51" s="88"/>
      <c r="OP51" s="88"/>
      <c r="OQ51" s="88"/>
      <c r="OR51" s="88"/>
      <c r="OS51" s="88"/>
      <c r="OT51" s="88"/>
      <c r="OU51" s="88"/>
      <c r="OV51" s="88"/>
      <c r="PB51" s="88"/>
      <c r="PC51" s="88"/>
      <c r="PD51" s="88"/>
      <c r="PE51" s="88"/>
      <c r="PF51" s="88"/>
      <c r="PG51" s="88"/>
      <c r="PH51" s="88"/>
      <c r="PI51" s="88"/>
      <c r="PJ51" s="88"/>
      <c r="PK51" s="88"/>
      <c r="PQ51" s="88"/>
      <c r="PR51" s="88"/>
      <c r="PS51" s="88"/>
      <c r="PT51" s="88"/>
      <c r="PU51" s="88"/>
      <c r="PV51" s="88"/>
      <c r="PW51" s="88"/>
      <c r="PX51" s="88"/>
      <c r="PY51" s="88"/>
      <c r="PZ51" s="88"/>
      <c r="QF51" s="88"/>
      <c r="QG51" s="88"/>
      <c r="QH51" s="88"/>
      <c r="QI51" s="88"/>
      <c r="QJ51" s="88"/>
      <c r="QK51" s="88"/>
      <c r="QL51" s="88"/>
      <c r="QM51" s="88"/>
      <c r="QN51" s="88"/>
      <c r="QO51" s="88"/>
      <c r="QU51" s="88"/>
      <c r="QV51" s="88"/>
      <c r="QW51" s="88"/>
      <c r="QX51" s="88"/>
      <c r="QY51" s="88"/>
      <c r="QZ51" s="88"/>
      <c r="RA51" s="88"/>
      <c r="RB51" s="88"/>
      <c r="RC51" s="88"/>
      <c r="RD51" s="88"/>
      <c r="RJ51" s="88"/>
      <c r="RK51" s="88"/>
      <c r="RL51" s="88"/>
      <c r="RM51" s="88"/>
      <c r="RN51" s="88"/>
      <c r="RO51" s="88"/>
      <c r="RP51" s="88"/>
      <c r="RQ51" s="88"/>
      <c r="RR51" s="88"/>
      <c r="RS51" s="88"/>
      <c r="RY51" s="88"/>
      <c r="RZ51" s="88"/>
      <c r="SA51" s="88"/>
      <c r="SB51" s="88"/>
      <c r="SC51" s="88"/>
      <c r="SD51" s="88"/>
      <c r="SE51" s="88"/>
      <c r="SF51" s="88"/>
      <c r="SG51" s="88"/>
      <c r="SH51" s="88"/>
      <c r="SN51" s="88"/>
      <c r="SO51" s="88"/>
      <c r="SP51" s="88"/>
      <c r="SQ51" s="88"/>
      <c r="SR51" s="88"/>
      <c r="SS51" s="88"/>
      <c r="ST51" s="88"/>
      <c r="SU51" s="88"/>
      <c r="SV51" s="88"/>
      <c r="SW51" s="88"/>
      <c r="TC51" s="88"/>
      <c r="TD51" s="88"/>
      <c r="TE51" s="88"/>
      <c r="TF51" s="88"/>
      <c r="TG51" s="88"/>
      <c r="TH51" s="88"/>
      <c r="TI51" s="88"/>
      <c r="TJ51" s="88"/>
      <c r="TK51" s="88"/>
      <c r="TL51" s="88"/>
      <c r="TR51" s="88"/>
      <c r="TS51" s="88"/>
      <c r="TT51" s="88"/>
      <c r="TU51" s="88"/>
      <c r="TV51" s="88"/>
      <c r="TW51" s="88"/>
      <c r="TX51" s="88"/>
      <c r="TY51" s="88"/>
      <c r="TZ51" s="88"/>
      <c r="UA51" s="88"/>
      <c r="UG51" s="88"/>
      <c r="UH51" s="88"/>
      <c r="UI51" s="88"/>
      <c r="UJ51" s="88"/>
      <c r="UK51" s="88"/>
      <c r="UL51" s="88"/>
      <c r="UM51" s="88"/>
      <c r="UN51" s="88"/>
      <c r="UO51" s="88"/>
      <c r="UP51" s="88"/>
      <c r="UV51" s="88"/>
      <c r="UW51" s="88"/>
      <c r="UX51" s="88"/>
      <c r="UY51" s="88"/>
      <c r="UZ51" s="88"/>
      <c r="VA51" s="88"/>
      <c r="VB51" s="88"/>
      <c r="VC51" s="88"/>
      <c r="VD51" s="88"/>
      <c r="VE51" s="88"/>
      <c r="VK51" s="88"/>
      <c r="VL51" s="88"/>
      <c r="VM51" s="88"/>
      <c r="VN51" s="88"/>
      <c r="VO51" s="88"/>
      <c r="VP51" s="88"/>
      <c r="VQ51" s="88"/>
      <c r="VR51" s="88"/>
      <c r="VS51" s="88"/>
      <c r="VT51" s="88"/>
      <c r="VZ51" s="88"/>
      <c r="WA51" s="88"/>
      <c r="WB51" s="88"/>
      <c r="WC51" s="88"/>
      <c r="WD51" s="88"/>
      <c r="WE51" s="88"/>
      <c r="WF51" s="88"/>
      <c r="WG51" s="88"/>
      <c r="WH51" s="88"/>
      <c r="WI51" s="88"/>
      <c r="WO51" s="88"/>
      <c r="WP51" s="88"/>
      <c r="WQ51" s="88"/>
      <c r="WR51" s="88"/>
      <c r="WS51" s="88"/>
      <c r="WT51" s="88"/>
      <c r="WU51" s="88"/>
      <c r="WV51" s="88"/>
      <c r="WW51" s="88"/>
      <c r="WX51" s="88"/>
      <c r="XD51" s="88"/>
      <c r="XE51" s="88"/>
      <c r="XF51" s="88"/>
      <c r="XG51" s="88"/>
      <c r="XH51" s="88"/>
      <c r="XI51" s="88"/>
      <c r="XJ51" s="88"/>
      <c r="XK51" s="88"/>
      <c r="XL51" s="88"/>
      <c r="XM51" s="88"/>
      <c r="XS51" s="88"/>
      <c r="XT51" s="88"/>
      <c r="XU51" s="88"/>
      <c r="XV51" s="88"/>
      <c r="XW51" s="88"/>
      <c r="XX51" s="88"/>
      <c r="XY51" s="88"/>
      <c r="XZ51" s="88"/>
      <c r="YA51" s="88"/>
      <c r="YB51" s="88"/>
      <c r="YH51" s="88"/>
      <c r="YI51" s="88"/>
      <c r="YJ51" s="88"/>
      <c r="YK51" s="88"/>
      <c r="YL51" s="88"/>
      <c r="YM51" s="88"/>
      <c r="YN51" s="88"/>
      <c r="YO51" s="88"/>
      <c r="YP51" s="88"/>
      <c r="YQ51" s="88"/>
      <c r="YW51" s="88"/>
      <c r="YX51" s="88"/>
      <c r="YY51" s="88"/>
      <c r="YZ51" s="88"/>
      <c r="ZA51" s="88"/>
      <c r="ZB51" s="88"/>
      <c r="ZC51" s="88"/>
      <c r="ZD51" s="88"/>
      <c r="ZE51" s="88"/>
      <c r="ZF51" s="88"/>
      <c r="ZL51" s="88"/>
      <c r="ZM51" s="88"/>
      <c r="ZN51" s="88"/>
      <c r="ZO51" s="88"/>
      <c r="ZP51" s="88"/>
      <c r="ZQ51" s="88"/>
      <c r="ZR51" s="88"/>
      <c r="ZS51" s="88"/>
      <c r="ZT51" s="88"/>
      <c r="ZU51" s="88"/>
      <c r="AAA51" s="88"/>
      <c r="AAB51" s="88"/>
      <c r="AAC51" s="88"/>
      <c r="AAD51" s="88"/>
      <c r="AAE51" s="88"/>
      <c r="AAF51" s="88"/>
      <c r="AAG51" s="88"/>
      <c r="AAH51" s="88"/>
      <c r="AAI51" s="88"/>
      <c r="AAJ51" s="88"/>
      <c r="AAP51" s="88"/>
      <c r="AAQ51" s="88"/>
      <c r="AAR51" s="88"/>
      <c r="AAS51" s="88"/>
      <c r="AAT51" s="88"/>
      <c r="AAU51" s="88"/>
      <c r="AAV51" s="88"/>
      <c r="AAW51" s="88"/>
      <c r="AAX51" s="88"/>
      <c r="AAY51" s="88"/>
      <c r="ABE51" s="88"/>
      <c r="ABF51" s="88"/>
      <c r="ABG51" s="88"/>
      <c r="ABH51" s="88"/>
      <c r="ABI51" s="88"/>
      <c r="ABJ51" s="88"/>
      <c r="ABK51" s="88"/>
      <c r="ABL51" s="88"/>
      <c r="ABM51" s="88"/>
      <c r="ABN51" s="88"/>
      <c r="ABT51" s="88"/>
      <c r="ABU51" s="88"/>
      <c r="ABV51" s="88"/>
      <c r="ABW51" s="88"/>
      <c r="ABX51" s="88"/>
      <c r="ABY51" s="88"/>
      <c r="ABZ51" s="88"/>
      <c r="ACA51" s="88"/>
      <c r="ACB51" s="88"/>
      <c r="ACC51" s="88"/>
      <c r="ACI51" s="88"/>
      <c r="ACJ51" s="88"/>
      <c r="ACK51" s="88"/>
      <c r="ACL51" s="88"/>
      <c r="ACM51" s="88"/>
      <c r="ACN51" s="88"/>
      <c r="ACO51" s="88"/>
      <c r="ACP51" s="88"/>
      <c r="ACQ51" s="88"/>
      <c r="ACR51" s="88"/>
      <c r="ACX51" s="88"/>
      <c r="ACY51" s="88"/>
      <c r="ACZ51" s="88"/>
      <c r="ADA51" s="88"/>
      <c r="ADB51" s="88"/>
      <c r="ADC51" s="88"/>
      <c r="ADD51" s="88"/>
      <c r="ADE51" s="88"/>
      <c r="ADF51" s="88"/>
      <c r="ADG51" s="88"/>
      <c r="ADM51" s="88"/>
      <c r="ADN51" s="88"/>
      <c r="ADO51" s="88"/>
      <c r="ADP51" s="88"/>
      <c r="ADQ51" s="88"/>
      <c r="ADR51" s="88"/>
      <c r="ADS51" s="88"/>
      <c r="ADT51" s="88"/>
      <c r="ADU51" s="88"/>
      <c r="ADV51" s="88"/>
      <c r="AEB51" s="88"/>
      <c r="AEC51" s="88"/>
      <c r="AED51" s="88"/>
      <c r="AEE51" s="88"/>
      <c r="AEF51" s="88"/>
      <c r="AEG51" s="88"/>
      <c r="AEH51" s="88"/>
      <c r="AEI51" s="88"/>
      <c r="AEJ51" s="88"/>
      <c r="AEK51" s="88"/>
      <c r="AEQ51" s="88"/>
      <c r="AER51" s="88"/>
      <c r="AES51" s="88"/>
      <c r="AET51" s="88"/>
      <c r="AEU51" s="88"/>
      <c r="AEV51" s="88"/>
      <c r="AEW51" s="88"/>
      <c r="AEX51" s="88"/>
      <c r="AEY51" s="88"/>
      <c r="AEZ51" s="88"/>
      <c r="AFF51" s="88"/>
      <c r="AFG51" s="88"/>
      <c r="AFH51" s="88"/>
      <c r="AFI51" s="88"/>
      <c r="AFJ51" s="88"/>
      <c r="AFK51" s="88"/>
      <c r="AFL51" s="88"/>
      <c r="AFM51" s="88"/>
      <c r="AFN51" s="88"/>
      <c r="AFO51" s="88"/>
      <c r="AFU51" s="88"/>
      <c r="AFV51" s="88"/>
      <c r="AFW51" s="88"/>
      <c r="AFX51" s="88"/>
      <c r="AFY51" s="88"/>
      <c r="AFZ51" s="88"/>
      <c r="AGA51" s="88"/>
      <c r="AGB51" s="88"/>
      <c r="AGC51" s="88"/>
      <c r="AGD51" s="88"/>
      <c r="AGJ51" s="88"/>
      <c r="AGK51" s="88"/>
      <c r="AGL51" s="88"/>
      <c r="AGM51" s="88"/>
      <c r="AGN51" s="88"/>
      <c r="AGO51" s="88"/>
      <c r="AGP51" s="88"/>
      <c r="AGQ51" s="88"/>
      <c r="AGR51" s="88"/>
      <c r="AGS51" s="88"/>
      <c r="AGY51" s="88"/>
      <c r="AGZ51" s="88"/>
      <c r="AHA51" s="88"/>
      <c r="AHB51" s="88"/>
      <c r="AHC51" s="88"/>
      <c r="AHD51" s="88"/>
      <c r="AHE51" s="88"/>
      <c r="AHF51" s="88"/>
      <c r="AHG51" s="88"/>
      <c r="AHH51" s="88"/>
      <c r="AHN51" s="88"/>
      <c r="AHO51" s="88"/>
      <c r="AHP51" s="88"/>
      <c r="AHQ51" s="88"/>
      <c r="AHR51" s="88"/>
      <c r="AHS51" s="88"/>
      <c r="AHT51" s="88"/>
      <c r="AHU51" s="88"/>
      <c r="AHV51" s="88"/>
      <c r="AHW51" s="88"/>
      <c r="AIC51" s="88"/>
      <c r="AID51" s="88"/>
      <c r="AIE51" s="88"/>
      <c r="AIF51" s="88"/>
      <c r="AIG51" s="88"/>
      <c r="AIH51" s="88"/>
      <c r="AII51" s="88"/>
      <c r="AIJ51" s="88"/>
      <c r="AIK51" s="88"/>
      <c r="AIL51" s="88"/>
      <c r="AIR51" s="88"/>
      <c r="AIS51" s="88"/>
      <c r="AIT51" s="88"/>
      <c r="AIU51" s="88"/>
      <c r="AIV51" s="88"/>
      <c r="AIW51" s="88"/>
      <c r="AIX51" s="88"/>
      <c r="AIY51" s="88"/>
      <c r="AIZ51" s="88"/>
      <c r="AJA51" s="88"/>
      <c r="AJG51" s="88"/>
      <c r="AJH51" s="88"/>
      <c r="AJI51" s="88"/>
      <c r="AJJ51" s="88"/>
      <c r="AJK51" s="88"/>
      <c r="AJL51" s="88"/>
      <c r="AJM51" s="88"/>
      <c r="AJN51" s="88"/>
      <c r="AJO51" s="88"/>
      <c r="AJP51" s="88"/>
      <c r="AJV51" s="88"/>
      <c r="AJW51" s="88"/>
      <c r="AJX51" s="88"/>
      <c r="AJY51" s="88"/>
      <c r="AJZ51" s="88"/>
      <c r="AKA51" s="88"/>
      <c r="AKB51" s="88"/>
      <c r="AKC51" s="88"/>
      <c r="AKD51" s="88"/>
      <c r="AKE51" s="88"/>
      <c r="AKK51" s="88"/>
      <c r="AKL51" s="88"/>
      <c r="AKM51" s="88"/>
      <c r="AKN51" s="88"/>
      <c r="AKO51" s="88"/>
      <c r="AKP51" s="88"/>
      <c r="AKQ51" s="88"/>
      <c r="AKR51" s="88"/>
      <c r="AKS51" s="88"/>
      <c r="AKT51" s="88"/>
      <c r="AKZ51" s="88"/>
      <c r="ALA51" s="88"/>
      <c r="ALB51" s="88"/>
      <c r="ALC51" s="88"/>
      <c r="ALD51" s="88"/>
      <c r="ALE51" s="88"/>
      <c r="ALF51" s="88"/>
      <c r="ALG51" s="88"/>
      <c r="ALH51" s="88"/>
      <c r="ALI51" s="88"/>
      <c r="ALO51" s="88"/>
      <c r="ALP51" s="88"/>
      <c r="ALQ51" s="88"/>
      <c r="ALR51" s="88"/>
      <c r="ALS51" s="88"/>
      <c r="ALT51" s="88"/>
      <c r="ALU51" s="88"/>
      <c r="ALV51" s="88"/>
      <c r="ALW51" s="88"/>
      <c r="ALX51" s="88"/>
      <c r="AMD51" s="88"/>
      <c r="AME51" s="88"/>
      <c r="AMF51" s="88"/>
      <c r="AMG51" s="88"/>
      <c r="AMH51" s="88"/>
      <c r="AMI51" s="88"/>
      <c r="AMJ51" s="88"/>
      <c r="AMK51" s="88"/>
      <c r="AML51" s="88"/>
      <c r="AMM51" s="88"/>
      <c r="AMS51" s="88"/>
      <c r="AMT51" s="88"/>
      <c r="AMU51" s="88"/>
      <c r="AMV51" s="88"/>
      <c r="AMW51" s="88"/>
      <c r="AMX51" s="88"/>
      <c r="AMY51" s="88"/>
      <c r="AMZ51" s="88"/>
      <c r="ANA51" s="88"/>
      <c r="ANB51" s="88"/>
      <c r="ANH51" s="88"/>
      <c r="ANI51" s="88"/>
      <c r="ANJ51" s="88"/>
      <c r="ANK51" s="88"/>
      <c r="ANL51" s="88"/>
      <c r="ANM51" s="88"/>
      <c r="ANN51" s="88"/>
      <c r="ANO51" s="88"/>
      <c r="ANP51" s="88"/>
      <c r="ANQ51" s="88"/>
      <c r="ANW51" s="88"/>
      <c r="ANX51" s="88"/>
      <c r="ANY51" s="88"/>
      <c r="ANZ51" s="88"/>
      <c r="AOA51" s="88"/>
      <c r="AOB51" s="88"/>
      <c r="AOC51" s="88"/>
      <c r="AOD51" s="88"/>
      <c r="AOE51" s="88"/>
      <c r="AOF51" s="88"/>
      <c r="AOL51" s="88"/>
      <c r="AOM51" s="88"/>
      <c r="AON51" s="88"/>
      <c r="AOO51" s="88"/>
      <c r="AOP51" s="88"/>
      <c r="AOQ51" s="88"/>
      <c r="AOR51" s="88"/>
      <c r="AOS51" s="88"/>
      <c r="AOT51" s="88"/>
      <c r="AOU51" s="88"/>
      <c r="APA51" s="88"/>
      <c r="APB51" s="88"/>
      <c r="APC51" s="88"/>
      <c r="APD51" s="88"/>
      <c r="APE51" s="88"/>
      <c r="APF51" s="88"/>
      <c r="APG51" s="88"/>
      <c r="APH51" s="88"/>
      <c r="API51" s="88"/>
      <c r="APJ51" s="88"/>
      <c r="APP51" s="88"/>
      <c r="APQ51" s="88"/>
      <c r="APR51" s="88"/>
      <c r="APS51" s="88"/>
      <c r="APT51" s="88"/>
      <c r="APU51" s="88"/>
      <c r="APV51" s="88"/>
      <c r="APW51" s="88"/>
      <c r="APX51" s="88"/>
      <c r="APY51" s="88"/>
      <c r="AQE51" s="88"/>
      <c r="AQF51" s="88"/>
      <c r="AQG51" s="88"/>
      <c r="AQH51" s="88"/>
      <c r="AQI51" s="88"/>
      <c r="AQJ51" s="88"/>
      <c r="AQK51" s="88"/>
      <c r="AQL51" s="88"/>
      <c r="AQM51" s="88"/>
      <c r="AQN51" s="88"/>
      <c r="AQT51" s="88"/>
      <c r="AQU51" s="88"/>
      <c r="AQV51" s="88"/>
      <c r="AQW51" s="88"/>
      <c r="AQX51" s="88"/>
      <c r="AQY51" s="88"/>
      <c r="AQZ51" s="88"/>
      <c r="ARA51" s="88"/>
      <c r="ARB51" s="88"/>
      <c r="ARC51" s="88"/>
      <c r="ARI51" s="88"/>
      <c r="ARJ51" s="88"/>
      <c r="ARK51" s="88"/>
      <c r="ARL51" s="88"/>
      <c r="ARM51" s="88"/>
      <c r="ARN51" s="88"/>
      <c r="ARO51" s="88"/>
      <c r="ARP51" s="88"/>
      <c r="ARQ51" s="88"/>
      <c r="ARR51" s="88"/>
      <c r="ARX51" s="88"/>
      <c r="ARY51" s="88"/>
      <c r="ARZ51" s="88"/>
      <c r="ASA51" s="88"/>
      <c r="ASB51" s="88"/>
      <c r="ASC51" s="88"/>
      <c r="ASD51" s="88"/>
      <c r="ASE51" s="88"/>
      <c r="ASF51" s="88"/>
      <c r="ASG51" s="88"/>
      <c r="ASM51" s="88"/>
      <c r="ASN51" s="88"/>
      <c r="ASO51" s="88"/>
      <c r="ASP51" s="88"/>
      <c r="ASQ51" s="88"/>
      <c r="ASR51" s="88"/>
      <c r="ASS51" s="88"/>
      <c r="AST51" s="88"/>
      <c r="ASU51" s="88"/>
      <c r="ASV51" s="88"/>
      <c r="ATB51" s="88"/>
      <c r="ATC51" s="88"/>
      <c r="ATD51" s="88"/>
      <c r="ATE51" s="88"/>
      <c r="ATF51" s="88"/>
      <c r="ATG51" s="88"/>
      <c r="ATH51" s="88"/>
      <c r="ATI51" s="88"/>
      <c r="ATJ51" s="88"/>
      <c r="ATK51" s="88"/>
      <c r="ATQ51" s="88"/>
      <c r="ATR51" s="88"/>
      <c r="ATS51" s="88"/>
      <c r="ATT51" s="88"/>
      <c r="ATU51" s="88"/>
      <c r="ATV51" s="88"/>
      <c r="ATW51" s="88"/>
      <c r="ATX51" s="88"/>
      <c r="ATY51" s="88"/>
      <c r="ATZ51" s="88"/>
      <c r="AUF51" s="88"/>
      <c r="AUG51" s="88"/>
      <c r="AUH51" s="88"/>
      <c r="AUI51" s="88"/>
      <c r="AUJ51" s="88"/>
      <c r="AUK51" s="88"/>
      <c r="AUL51" s="88"/>
      <c r="AUM51" s="88"/>
      <c r="AUN51" s="88"/>
      <c r="AUO51" s="88"/>
      <c r="AUU51" s="88"/>
      <c r="AUV51" s="88"/>
      <c r="AUW51" s="88"/>
      <c r="AUX51" s="88"/>
      <c r="AUY51" s="88"/>
      <c r="AUZ51" s="88"/>
      <c r="AVA51" s="88"/>
      <c r="AVB51" s="88"/>
      <c r="AVC51" s="88"/>
      <c r="AVD51" s="88"/>
      <c r="AVJ51" s="88"/>
      <c r="AVK51" s="88"/>
      <c r="AVL51" s="88"/>
      <c r="AVM51" s="88"/>
      <c r="AVN51" s="88"/>
      <c r="AVO51" s="88"/>
      <c r="AVP51" s="88"/>
      <c r="AVQ51" s="88"/>
      <c r="AVR51" s="88"/>
      <c r="AVS51" s="88"/>
      <c r="AVY51" s="88"/>
      <c r="AVZ51" s="88"/>
      <c r="AWA51" s="88"/>
      <c r="AWB51" s="88"/>
      <c r="AWC51" s="88"/>
      <c r="AWD51" s="88"/>
      <c r="AWE51" s="88"/>
      <c r="AWF51" s="88"/>
      <c r="AWG51" s="88"/>
      <c r="AWH51" s="88"/>
      <c r="AWN51" s="88"/>
      <c r="AWO51" s="88"/>
      <c r="AWP51" s="88"/>
      <c r="AWQ51" s="88"/>
      <c r="AWR51" s="88"/>
      <c r="AWS51" s="88"/>
      <c r="AWT51" s="88"/>
      <c r="AWU51" s="88"/>
      <c r="AWV51" s="88"/>
      <c r="AWW51" s="88"/>
      <c r="AXC51" s="88"/>
      <c r="AXD51" s="88"/>
      <c r="AXE51" s="88"/>
      <c r="AXF51" s="88"/>
      <c r="AXG51" s="88"/>
      <c r="AXH51" s="88"/>
      <c r="AXI51" s="88"/>
      <c r="AXJ51" s="88"/>
      <c r="AXK51" s="88"/>
      <c r="AXL51" s="88"/>
      <c r="AXR51" s="88"/>
      <c r="AXS51" s="88"/>
      <c r="AXT51" s="88"/>
      <c r="AXU51" s="88"/>
      <c r="AXV51" s="88"/>
      <c r="AXW51" s="88"/>
      <c r="AXX51" s="88"/>
      <c r="AXY51" s="88"/>
      <c r="AXZ51" s="88"/>
      <c r="AYA51" s="88"/>
      <c r="AYG51" s="88"/>
      <c r="AYH51" s="88"/>
      <c r="AYI51" s="88"/>
      <c r="AYJ51" s="88"/>
      <c r="AYK51" s="88"/>
      <c r="AYL51" s="88"/>
      <c r="AYM51" s="88"/>
      <c r="AYN51" s="88"/>
      <c r="AYO51" s="88"/>
      <c r="AYP51" s="88"/>
      <c r="AYV51" s="88"/>
      <c r="AYW51" s="88"/>
      <c r="AYX51" s="88"/>
      <c r="AYY51" s="88"/>
      <c r="AYZ51" s="88"/>
      <c r="AZA51" s="88"/>
      <c r="AZB51" s="88"/>
      <c r="AZC51" s="88"/>
      <c r="AZD51" s="88"/>
      <c r="AZE51" s="88"/>
      <c r="AZK51" s="88"/>
      <c r="AZL51" s="88"/>
      <c r="AZM51" s="88"/>
      <c r="AZN51" s="88"/>
      <c r="AZO51" s="88"/>
      <c r="AZP51" s="88"/>
      <c r="AZQ51" s="88"/>
      <c r="AZR51" s="88"/>
      <c r="AZS51" s="88"/>
      <c r="AZT51" s="88"/>
      <c r="AZZ51" s="88"/>
      <c r="BAA51" s="88"/>
      <c r="BAB51" s="88"/>
      <c r="BAC51" s="88"/>
      <c r="BAD51" s="88"/>
      <c r="BAE51" s="88"/>
      <c r="BAF51" s="88"/>
      <c r="BAG51" s="88"/>
      <c r="BAH51" s="88"/>
      <c r="BAI51" s="88"/>
      <c r="BAO51" s="88"/>
      <c r="BAP51" s="88"/>
      <c r="BAQ51" s="88"/>
      <c r="BAR51" s="88"/>
      <c r="BAS51" s="88"/>
      <c r="BAT51" s="88"/>
      <c r="BAU51" s="88"/>
      <c r="BAV51" s="88"/>
      <c r="BAW51" s="88"/>
      <c r="BAX51" s="88"/>
      <c r="BBD51" s="88"/>
      <c r="BBE51" s="88"/>
      <c r="BBF51" s="88"/>
      <c r="BBG51" s="88"/>
      <c r="BBH51" s="88"/>
      <c r="BBI51" s="88"/>
      <c r="BBJ51" s="88"/>
      <c r="BBK51" s="88"/>
      <c r="BBL51" s="88"/>
      <c r="BBM51" s="88"/>
      <c r="BBS51" s="88"/>
      <c r="BBT51" s="88"/>
      <c r="BBU51" s="88"/>
      <c r="BBV51" s="88"/>
      <c r="BBW51" s="88"/>
      <c r="BBX51" s="88"/>
      <c r="BBY51" s="88"/>
      <c r="BBZ51" s="88"/>
      <c r="BCA51" s="88"/>
      <c r="BCB51" s="88"/>
      <c r="BCH51" s="88"/>
      <c r="BCI51" s="88"/>
      <c r="BCJ51" s="88"/>
      <c r="BCK51" s="88"/>
      <c r="BCL51" s="88"/>
      <c r="BCM51" s="88"/>
      <c r="BCN51" s="88"/>
      <c r="BCO51" s="88"/>
      <c r="BCP51" s="88"/>
      <c r="BCQ51" s="88"/>
      <c r="BCW51" s="88"/>
      <c r="BCX51" s="88"/>
      <c r="BCY51" s="88"/>
      <c r="BCZ51" s="88"/>
      <c r="BDA51" s="88"/>
      <c r="BDB51" s="88"/>
      <c r="BDC51" s="88"/>
      <c r="BDD51" s="88"/>
      <c r="BDE51" s="88"/>
      <c r="BDF51" s="88"/>
      <c r="BDL51" s="88"/>
      <c r="BDM51" s="88"/>
      <c r="BDN51" s="88"/>
      <c r="BDO51" s="88"/>
      <c r="BDP51" s="88"/>
      <c r="BDQ51" s="88"/>
      <c r="BDR51" s="88"/>
      <c r="BDS51" s="88"/>
      <c r="BDT51" s="88"/>
      <c r="BDU51" s="88"/>
      <c r="BEA51" s="88"/>
      <c r="BEB51" s="88"/>
      <c r="BEC51" s="88"/>
      <c r="BED51" s="88"/>
      <c r="BEE51" s="88"/>
      <c r="BEF51" s="88"/>
      <c r="BEG51" s="88"/>
      <c r="BEH51" s="88"/>
      <c r="BEI51" s="88"/>
      <c r="BEJ51" s="88"/>
      <c r="BEP51" s="88"/>
      <c r="BEQ51" s="88"/>
      <c r="BER51" s="88"/>
      <c r="BES51" s="88"/>
      <c r="BET51" s="88"/>
      <c r="BEU51" s="88"/>
      <c r="BEV51" s="88"/>
      <c r="BEW51" s="88"/>
      <c r="BEX51" s="88"/>
      <c r="BEY51" s="88"/>
      <c r="BFE51" s="88"/>
      <c r="BFF51" s="88"/>
      <c r="BFG51" s="88"/>
      <c r="BFH51" s="88"/>
      <c r="BFI51" s="88"/>
      <c r="BFJ51" s="88"/>
      <c r="BFK51" s="88"/>
      <c r="BFL51" s="88"/>
      <c r="BFM51" s="88"/>
      <c r="BFN51" s="88"/>
      <c r="BFT51" s="88"/>
      <c r="BFU51" s="88"/>
      <c r="BFV51" s="88"/>
      <c r="BFW51" s="88"/>
      <c r="BFX51" s="88"/>
      <c r="BFY51" s="88"/>
      <c r="BFZ51" s="88"/>
      <c r="BGA51" s="88"/>
      <c r="BGB51" s="88"/>
      <c r="BGC51" s="88"/>
      <c r="BGI51" s="88"/>
      <c r="BGJ51" s="88"/>
      <c r="BGK51" s="88"/>
      <c r="BGL51" s="88"/>
      <c r="BGM51" s="88"/>
      <c r="BGN51" s="88"/>
      <c r="BGO51" s="88"/>
      <c r="BGP51" s="88"/>
      <c r="BGQ51" s="88"/>
      <c r="BGR51" s="88"/>
      <c r="BGX51" s="88"/>
      <c r="BGY51" s="88"/>
      <c r="BGZ51" s="88"/>
      <c r="BHA51" s="88"/>
      <c r="BHB51" s="88"/>
      <c r="BHC51" s="88"/>
      <c r="BHD51" s="88"/>
      <c r="BHE51" s="88"/>
      <c r="BHF51" s="88"/>
      <c r="BHG51" s="88"/>
      <c r="BHM51" s="88"/>
      <c r="BHN51" s="88"/>
      <c r="BHO51" s="88"/>
      <c r="BHP51" s="88"/>
      <c r="BHQ51" s="88"/>
      <c r="BHR51" s="88"/>
      <c r="BHS51" s="88"/>
      <c r="BHT51" s="88"/>
      <c r="BHU51" s="88"/>
      <c r="BHV51" s="88"/>
      <c r="BIB51" s="88"/>
      <c r="BIC51" s="88"/>
      <c r="BID51" s="88"/>
      <c r="BIE51" s="88"/>
      <c r="BIF51" s="88"/>
      <c r="BIG51" s="88"/>
      <c r="BIH51" s="88"/>
      <c r="BII51" s="88"/>
      <c r="BIJ51" s="88"/>
      <c r="BIK51" s="88"/>
      <c r="BIQ51" s="88"/>
      <c r="BIR51" s="88"/>
      <c r="BIS51" s="88"/>
      <c r="BIT51" s="88"/>
      <c r="BIU51" s="88"/>
      <c r="BIV51" s="88"/>
      <c r="BIW51" s="88"/>
      <c r="BIX51" s="88"/>
      <c r="BIY51" s="88"/>
      <c r="BIZ51" s="88"/>
      <c r="BJF51" s="88"/>
      <c r="BJG51" s="88"/>
      <c r="BJH51" s="88"/>
      <c r="BJI51" s="88"/>
      <c r="BJJ51" s="88"/>
      <c r="BJK51" s="88"/>
      <c r="BJL51" s="88"/>
      <c r="BJM51" s="88"/>
      <c r="BJN51" s="88"/>
      <c r="BJO51" s="88"/>
      <c r="BJU51" s="88"/>
      <c r="BJV51" s="88"/>
      <c r="BJW51" s="88"/>
      <c r="BJX51" s="88"/>
      <c r="BJY51" s="88"/>
      <c r="BJZ51" s="88"/>
      <c r="BKA51" s="88"/>
      <c r="BKB51" s="88"/>
      <c r="BKC51" s="88"/>
      <c r="BKD51" s="88"/>
      <c r="BKJ51" s="88"/>
      <c r="BKK51" s="88"/>
      <c r="BKL51" s="88"/>
      <c r="BKM51" s="88"/>
      <c r="BKN51" s="88"/>
      <c r="BKO51" s="88"/>
      <c r="BKP51" s="88"/>
      <c r="BKQ51" s="88"/>
      <c r="BKR51" s="88"/>
      <c r="BKS51" s="88"/>
      <c r="BKY51" s="88"/>
      <c r="BKZ51" s="88"/>
      <c r="BLA51" s="88"/>
      <c r="BLB51" s="88"/>
      <c r="BLC51" s="88"/>
      <c r="BLD51" s="88"/>
      <c r="BLE51" s="88"/>
      <c r="BLF51" s="88"/>
      <c r="BLG51" s="88"/>
      <c r="BLH51" s="88"/>
      <c r="BLN51" s="88"/>
      <c r="BLO51" s="88"/>
      <c r="BLP51" s="88"/>
      <c r="BLQ51" s="88"/>
      <c r="BLR51" s="88"/>
      <c r="BLS51" s="88"/>
      <c r="BLT51" s="88"/>
      <c r="BLU51" s="88"/>
      <c r="BLV51" s="88"/>
      <c r="BLW51" s="88"/>
      <c r="BMC51" s="88"/>
      <c r="BMD51" s="88"/>
      <c r="BME51" s="88"/>
      <c r="BMF51" s="88"/>
      <c r="BMG51" s="88"/>
      <c r="BMH51" s="88"/>
      <c r="BMI51" s="88"/>
      <c r="BMJ51" s="88"/>
      <c r="BMK51" s="88"/>
      <c r="BML51" s="88"/>
      <c r="BMR51" s="88"/>
      <c r="BMS51" s="88"/>
      <c r="BMT51" s="88"/>
      <c r="BMU51" s="88"/>
      <c r="BMV51" s="88"/>
      <c r="BMW51" s="88"/>
      <c r="BMX51" s="88"/>
      <c r="BMY51" s="88"/>
      <c r="BMZ51" s="88"/>
      <c r="BNA51" s="88"/>
      <c r="BNG51" s="88"/>
      <c r="BNH51" s="88"/>
      <c r="BNI51" s="88"/>
      <c r="BNJ51" s="88"/>
      <c r="BNK51" s="88"/>
      <c r="BNL51" s="88"/>
      <c r="BNM51" s="88"/>
      <c r="BNN51" s="88"/>
      <c r="BNO51" s="88"/>
      <c r="BNP51" s="88"/>
      <c r="BNV51" s="88"/>
      <c r="BNW51" s="88"/>
      <c r="BNX51" s="88"/>
      <c r="BNY51" s="88"/>
      <c r="BNZ51" s="88"/>
      <c r="BOA51" s="88"/>
      <c r="BOB51" s="88"/>
      <c r="BOC51" s="88"/>
      <c r="BOD51" s="88"/>
      <c r="BOE51" s="88"/>
      <c r="BOK51" s="88"/>
      <c r="BOL51" s="88"/>
      <c r="BOM51" s="88"/>
      <c r="BON51" s="88"/>
      <c r="BOO51" s="88"/>
      <c r="BOP51" s="88"/>
      <c r="BOQ51" s="88"/>
      <c r="BOR51" s="88"/>
      <c r="BOS51" s="88"/>
      <c r="BOT51" s="88"/>
      <c r="BOZ51" s="88"/>
      <c r="BPA51" s="88"/>
      <c r="BPB51" s="88"/>
      <c r="BPC51" s="88"/>
      <c r="BPD51" s="88"/>
      <c r="BPE51" s="88"/>
      <c r="BPF51" s="88"/>
      <c r="BPG51" s="88"/>
      <c r="BPH51" s="88"/>
      <c r="BPI51" s="88"/>
      <c r="BPO51" s="88"/>
      <c r="BPP51" s="88"/>
      <c r="BPQ51" s="88"/>
      <c r="BPR51" s="88"/>
      <c r="BPS51" s="88"/>
      <c r="BPT51" s="88"/>
      <c r="BPU51" s="88"/>
      <c r="BPV51" s="88"/>
      <c r="BPW51" s="88"/>
      <c r="BPX51" s="88"/>
      <c r="BQD51" s="88"/>
      <c r="BQE51" s="88"/>
      <c r="BQF51" s="88"/>
      <c r="BQG51" s="88"/>
      <c r="BQH51" s="88"/>
      <c r="BQI51" s="88"/>
      <c r="BQJ51" s="88"/>
      <c r="BQK51" s="88"/>
      <c r="BQL51" s="88"/>
      <c r="BQM51" s="88"/>
      <c r="BQS51" s="88"/>
      <c r="BQT51" s="88"/>
      <c r="BQU51" s="88"/>
      <c r="BQV51" s="88"/>
      <c r="BQW51" s="88"/>
      <c r="BQX51" s="88"/>
      <c r="BQY51" s="88"/>
      <c r="BQZ51" s="88"/>
      <c r="BRA51" s="88"/>
      <c r="BRB51" s="88"/>
      <c r="BRH51" s="88"/>
      <c r="BRI51" s="88"/>
      <c r="BRJ51" s="88"/>
      <c r="BRK51" s="88"/>
      <c r="BRL51" s="88"/>
      <c r="BRM51" s="88"/>
      <c r="BRN51" s="88"/>
      <c r="BRO51" s="88"/>
      <c r="BRP51" s="88"/>
      <c r="BRQ51" s="88"/>
      <c r="BRW51" s="88"/>
      <c r="BRX51" s="88"/>
      <c r="BRY51" s="88"/>
      <c r="BRZ51" s="88"/>
      <c r="BSA51" s="88"/>
      <c r="BSB51" s="88"/>
      <c r="BSC51" s="88"/>
      <c r="BSD51" s="88"/>
      <c r="BSE51" s="88"/>
      <c r="BSF51" s="88"/>
      <c r="BSL51" s="88"/>
      <c r="BSM51" s="88"/>
      <c r="BSN51" s="88"/>
      <c r="BSO51" s="88"/>
      <c r="BSP51" s="88"/>
      <c r="BSQ51" s="88"/>
      <c r="BSR51" s="88"/>
      <c r="BSS51" s="88"/>
      <c r="BST51" s="88"/>
      <c r="BSU51" s="88"/>
      <c r="BTA51" s="88"/>
      <c r="BTB51" s="88"/>
      <c r="BTC51" s="88"/>
      <c r="BTD51" s="88"/>
      <c r="BTE51" s="88"/>
      <c r="BTF51" s="88"/>
      <c r="BTG51" s="88"/>
      <c r="BTH51" s="88"/>
      <c r="BTI51" s="88"/>
      <c r="BTJ51" s="88"/>
      <c r="BTP51" s="88"/>
      <c r="BTQ51" s="88"/>
      <c r="BTR51" s="88"/>
      <c r="BTS51" s="88"/>
      <c r="BTT51" s="88"/>
      <c r="BTU51" s="88"/>
      <c r="BTV51" s="88"/>
      <c r="BTW51" s="88"/>
      <c r="BTX51" s="88"/>
      <c r="BTY51" s="88"/>
      <c r="BUE51" s="88"/>
      <c r="BUF51" s="88"/>
      <c r="BUG51" s="88"/>
      <c r="BUH51" s="88"/>
      <c r="BUI51" s="88"/>
      <c r="BUJ51" s="88"/>
      <c r="BUK51" s="88"/>
      <c r="BUL51" s="88"/>
      <c r="BUM51" s="88"/>
      <c r="BUN51" s="88"/>
      <c r="BUT51" s="88"/>
      <c r="BUU51" s="88"/>
      <c r="BUV51" s="88"/>
      <c r="BUW51" s="88"/>
      <c r="BUX51" s="88"/>
      <c r="BUY51" s="88"/>
      <c r="BUZ51" s="88"/>
      <c r="BVA51" s="88"/>
      <c r="BVB51" s="88"/>
      <c r="BVC51" s="88"/>
      <c r="BVI51" s="88"/>
      <c r="BVJ51" s="88"/>
      <c r="BVK51" s="88"/>
      <c r="BVL51" s="88"/>
      <c r="BVM51" s="88"/>
      <c r="BVN51" s="88"/>
      <c r="BVO51" s="88"/>
      <c r="BVP51" s="88"/>
      <c r="BVQ51" s="88"/>
      <c r="BVR51" s="88"/>
      <c r="BVX51" s="88"/>
      <c r="BVY51" s="88"/>
      <c r="BVZ51" s="88"/>
      <c r="BWA51" s="88"/>
      <c r="BWB51" s="88"/>
      <c r="BWC51" s="88"/>
      <c r="BWD51" s="88"/>
      <c r="BWE51" s="88"/>
      <c r="BWF51" s="88"/>
      <c r="BWG51" s="88"/>
      <c r="BWM51" s="88"/>
      <c r="BWN51" s="88"/>
      <c r="BWO51" s="88"/>
      <c r="BWP51" s="88"/>
      <c r="BWQ51" s="88"/>
      <c r="BWR51" s="88"/>
      <c r="BWS51" s="88"/>
      <c r="BWT51" s="88"/>
      <c r="BWU51" s="88"/>
      <c r="BWV51" s="88"/>
      <c r="BXB51" s="88"/>
      <c r="BXC51" s="88"/>
      <c r="BXD51" s="88"/>
      <c r="BXE51" s="88"/>
      <c r="BXF51" s="88"/>
      <c r="BXG51" s="88"/>
      <c r="BXH51" s="88"/>
      <c r="BXI51" s="88"/>
      <c r="BXJ51" s="88"/>
      <c r="BXK51" s="88"/>
      <c r="BXQ51" s="88"/>
      <c r="BXR51" s="88"/>
      <c r="BXS51" s="88"/>
      <c r="BXT51" s="88"/>
      <c r="BXU51" s="88"/>
      <c r="BXV51" s="88"/>
      <c r="BXW51" s="88"/>
      <c r="BXX51" s="88"/>
      <c r="BXY51" s="88"/>
      <c r="BXZ51" s="88"/>
      <c r="BYF51" s="88"/>
      <c r="BYG51" s="88"/>
      <c r="BYH51" s="88"/>
      <c r="BYI51" s="88"/>
      <c r="BYJ51" s="88"/>
      <c r="BYK51" s="88"/>
      <c r="BYL51" s="88"/>
      <c r="BYM51" s="88"/>
      <c r="BYN51" s="88"/>
      <c r="BYO51" s="88"/>
      <c r="BYU51" s="88"/>
      <c r="BYV51" s="88"/>
      <c r="BYW51" s="88"/>
      <c r="BYX51" s="88"/>
      <c r="BYY51" s="88"/>
      <c r="BYZ51" s="88"/>
      <c r="BZA51" s="88"/>
      <c r="BZB51" s="88"/>
      <c r="BZC51" s="88"/>
      <c r="BZD51" s="88"/>
      <c r="BZJ51" s="88"/>
      <c r="BZK51" s="88"/>
      <c r="BZL51" s="88"/>
      <c r="BZM51" s="88"/>
      <c r="BZN51" s="88"/>
      <c r="BZO51" s="88"/>
      <c r="BZP51" s="88"/>
      <c r="BZQ51" s="88"/>
      <c r="BZR51" s="88"/>
      <c r="BZS51" s="88"/>
      <c r="BZY51" s="88"/>
      <c r="BZZ51" s="88"/>
      <c r="CAA51" s="88"/>
      <c r="CAB51" s="88"/>
      <c r="CAC51" s="88"/>
      <c r="CAD51" s="88"/>
      <c r="CAE51" s="88"/>
      <c r="CAF51" s="88"/>
      <c r="CAG51" s="88"/>
      <c r="CAH51" s="88"/>
      <c r="CAN51" s="88"/>
      <c r="CAO51" s="88"/>
      <c r="CAP51" s="88"/>
      <c r="CAQ51" s="88"/>
      <c r="CAR51" s="88"/>
      <c r="CAS51" s="88"/>
      <c r="CAT51" s="88"/>
      <c r="CAU51" s="88"/>
      <c r="CAV51" s="88"/>
      <c r="CAW51" s="88"/>
      <c r="CBC51" s="88"/>
      <c r="CBD51" s="88"/>
      <c r="CBE51" s="88"/>
      <c r="CBF51" s="88"/>
      <c r="CBG51" s="88"/>
      <c r="CBH51" s="88"/>
      <c r="CBI51" s="88"/>
      <c r="CBJ51" s="88"/>
      <c r="CBK51" s="88"/>
      <c r="CBL51" s="88"/>
      <c r="CBR51" s="88"/>
      <c r="CBS51" s="88"/>
      <c r="CBT51" s="88"/>
      <c r="CBU51" s="88"/>
      <c r="CBV51" s="88"/>
      <c r="CBW51" s="88"/>
      <c r="CBX51" s="88"/>
      <c r="CBY51" s="88"/>
      <c r="CBZ51" s="88"/>
      <c r="CCA51" s="88"/>
      <c r="CCG51" s="88"/>
      <c r="CCH51" s="88"/>
      <c r="CCI51" s="88"/>
      <c r="CCJ51" s="88"/>
      <c r="CCK51" s="88"/>
      <c r="CCL51" s="88"/>
      <c r="CCM51" s="88"/>
      <c r="CCN51" s="88"/>
      <c r="CCO51" s="88"/>
      <c r="CCP51" s="88"/>
      <c r="CCV51" s="88"/>
      <c r="CCW51" s="88"/>
      <c r="CCX51" s="88"/>
      <c r="CCY51" s="88"/>
      <c r="CCZ51" s="88"/>
      <c r="CDA51" s="88"/>
      <c r="CDB51" s="88"/>
      <c r="CDC51" s="88"/>
      <c r="CDD51" s="88"/>
      <c r="CDE51" s="88"/>
      <c r="CDK51" s="88"/>
      <c r="CDL51" s="88"/>
      <c r="CDM51" s="88"/>
      <c r="CDN51" s="88"/>
      <c r="CDO51" s="88"/>
      <c r="CDP51" s="88"/>
      <c r="CDQ51" s="88"/>
      <c r="CDR51" s="88"/>
      <c r="CDS51" s="88"/>
      <c r="CDT51" s="88"/>
      <c r="CDZ51" s="88"/>
      <c r="CEA51" s="88"/>
      <c r="CEB51" s="88"/>
      <c r="CEC51" s="88"/>
      <c r="CED51" s="88"/>
      <c r="CEE51" s="88"/>
      <c r="CEF51" s="88"/>
      <c r="CEG51" s="88"/>
      <c r="CEH51" s="88"/>
      <c r="CEI51" s="88"/>
      <c r="CEO51" s="88"/>
      <c r="CEP51" s="88"/>
      <c r="CEQ51" s="88"/>
      <c r="CER51" s="88"/>
      <c r="CES51" s="88"/>
      <c r="CET51" s="88"/>
      <c r="CEU51" s="88"/>
      <c r="CEV51" s="88"/>
      <c r="CEW51" s="88"/>
      <c r="CEX51" s="88"/>
      <c r="CFD51" s="88"/>
      <c r="CFE51" s="88"/>
      <c r="CFF51" s="88"/>
      <c r="CFG51" s="88"/>
      <c r="CFH51" s="88"/>
      <c r="CFI51" s="88"/>
      <c r="CFJ51" s="88"/>
      <c r="CFK51" s="88"/>
      <c r="CFL51" s="88"/>
      <c r="CFM51" s="88"/>
      <c r="CFS51" s="88"/>
      <c r="CFT51" s="88"/>
      <c r="CFU51" s="88"/>
      <c r="CFV51" s="88"/>
      <c r="CFW51" s="88"/>
      <c r="CFX51" s="88"/>
      <c r="CFY51" s="88"/>
      <c r="CFZ51" s="88"/>
      <c r="CGA51" s="88"/>
      <c r="CGB51" s="88"/>
      <c r="CGH51" s="88"/>
      <c r="CGI51" s="88"/>
      <c r="CGJ51" s="88"/>
      <c r="CGK51" s="88"/>
      <c r="CGL51" s="88"/>
      <c r="CGM51" s="88"/>
      <c r="CGN51" s="88"/>
      <c r="CGO51" s="88"/>
      <c r="CGP51" s="88"/>
      <c r="CGQ51" s="88"/>
      <c r="CGW51" s="88"/>
      <c r="CGX51" s="88"/>
      <c r="CGY51" s="88"/>
      <c r="CGZ51" s="88"/>
      <c r="CHA51" s="88"/>
      <c r="CHB51" s="88"/>
      <c r="CHC51" s="88"/>
      <c r="CHD51" s="88"/>
      <c r="CHE51" s="88"/>
      <c r="CHF51" s="88"/>
      <c r="CHL51" s="88"/>
      <c r="CHM51" s="88"/>
      <c r="CHN51" s="88"/>
      <c r="CHO51" s="88"/>
      <c r="CHP51" s="88"/>
      <c r="CHQ51" s="88"/>
      <c r="CHR51" s="88"/>
      <c r="CHS51" s="88"/>
      <c r="CHT51" s="88"/>
      <c r="CHU51" s="88"/>
      <c r="CIA51" s="88"/>
      <c r="CIB51" s="88"/>
      <c r="CIC51" s="88"/>
      <c r="CID51" s="88"/>
      <c r="CIE51" s="88"/>
      <c r="CIF51" s="88"/>
      <c r="CIG51" s="88"/>
      <c r="CIH51" s="88"/>
      <c r="CII51" s="88"/>
      <c r="CIJ51" s="88"/>
      <c r="CIP51" s="88"/>
      <c r="CIQ51" s="88"/>
      <c r="CIR51" s="88"/>
      <c r="CIS51" s="88"/>
      <c r="CIT51" s="88"/>
      <c r="CIU51" s="88"/>
      <c r="CIV51" s="88"/>
      <c r="CIW51" s="88"/>
      <c r="CIX51" s="88"/>
      <c r="CIY51" s="88"/>
      <c r="CJE51" s="88"/>
      <c r="CJF51" s="88"/>
      <c r="CJG51" s="88"/>
      <c r="CJH51" s="88"/>
      <c r="CJI51" s="88"/>
      <c r="CJJ51" s="88"/>
      <c r="CJK51" s="88"/>
      <c r="CJL51" s="88"/>
      <c r="CJM51" s="88"/>
      <c r="CJN51" s="88"/>
      <c r="CJT51" s="88"/>
      <c r="CJU51" s="88"/>
      <c r="CJV51" s="88"/>
      <c r="CJW51" s="88"/>
      <c r="CJX51" s="88"/>
      <c r="CJY51" s="88"/>
      <c r="CJZ51" s="88"/>
      <c r="CKA51" s="88"/>
      <c r="CKB51" s="88"/>
      <c r="CKC51" s="88"/>
      <c r="CKI51" s="88"/>
      <c r="CKJ51" s="88"/>
      <c r="CKK51" s="88"/>
      <c r="CKL51" s="88"/>
      <c r="CKM51" s="88"/>
      <c r="CKN51" s="88"/>
      <c r="CKO51" s="88"/>
      <c r="CKP51" s="88"/>
      <c r="CKQ51" s="88"/>
      <c r="CKR51" s="88"/>
      <c r="CKX51" s="88"/>
      <c r="CKY51" s="88"/>
      <c r="CKZ51" s="88"/>
      <c r="CLA51" s="88"/>
      <c r="CLB51" s="88"/>
      <c r="CLC51" s="88"/>
      <c r="CLD51" s="88"/>
      <c r="CLE51" s="88"/>
      <c r="CLF51" s="88"/>
      <c r="CLG51" s="88"/>
      <c r="CLM51" s="88"/>
      <c r="CLN51" s="88"/>
      <c r="CLO51" s="88"/>
      <c r="CLP51" s="88"/>
      <c r="CLQ51" s="88"/>
      <c r="CLR51" s="88"/>
      <c r="CLS51" s="88"/>
      <c r="CLT51" s="88"/>
      <c r="CLU51" s="88"/>
      <c r="CLV51" s="88"/>
      <c r="CMB51" s="88"/>
      <c r="CMC51" s="88"/>
      <c r="CMD51" s="88"/>
      <c r="CME51" s="88"/>
      <c r="CMF51" s="88"/>
      <c r="CMG51" s="88"/>
      <c r="CMH51" s="88"/>
      <c r="CMI51" s="88"/>
      <c r="CMJ51" s="88"/>
      <c r="CMK51" s="88"/>
      <c r="CMQ51" s="88"/>
      <c r="CMR51" s="88"/>
      <c r="CMS51" s="88"/>
      <c r="CMT51" s="88"/>
      <c r="CMU51" s="88"/>
      <c r="CMV51" s="88"/>
      <c r="CMW51" s="88"/>
      <c r="CMX51" s="88"/>
      <c r="CMY51" s="88"/>
      <c r="CMZ51" s="88"/>
      <c r="CNF51" s="88"/>
      <c r="CNG51" s="88"/>
      <c r="CNH51" s="88"/>
      <c r="CNI51" s="88"/>
      <c r="CNJ51" s="88"/>
      <c r="CNK51" s="88"/>
      <c r="CNL51" s="88"/>
      <c r="CNM51" s="88"/>
      <c r="CNN51" s="88"/>
      <c r="CNO51" s="88"/>
      <c r="CNU51" s="88"/>
      <c r="CNV51" s="88"/>
      <c r="CNW51" s="88"/>
      <c r="CNX51" s="88"/>
      <c r="CNY51" s="88"/>
      <c r="CNZ51" s="88"/>
      <c r="COA51" s="88"/>
      <c r="COB51" s="88"/>
      <c r="COC51" s="88"/>
      <c r="COD51" s="88"/>
      <c r="COJ51" s="88"/>
      <c r="COK51" s="88"/>
      <c r="COL51" s="88"/>
      <c r="COM51" s="88"/>
      <c r="CON51" s="88"/>
      <c r="COO51" s="88"/>
      <c r="COP51" s="88"/>
      <c r="COQ51" s="88"/>
      <c r="COR51" s="88"/>
      <c r="COS51" s="88"/>
      <c r="COY51" s="88"/>
      <c r="COZ51" s="88"/>
      <c r="CPA51" s="88"/>
      <c r="CPB51" s="88"/>
      <c r="CPC51" s="88"/>
      <c r="CPD51" s="88"/>
      <c r="CPE51" s="88"/>
      <c r="CPF51" s="88"/>
      <c r="CPG51" s="88"/>
      <c r="CPH51" s="88"/>
      <c r="CPN51" s="88"/>
      <c r="CPO51" s="88"/>
      <c r="CPP51" s="88"/>
      <c r="CPQ51" s="88"/>
      <c r="CPR51" s="88"/>
      <c r="CPS51" s="88"/>
      <c r="CPT51" s="88"/>
      <c r="CPU51" s="88"/>
      <c r="CPV51" s="88"/>
      <c r="CPW51" s="88"/>
      <c r="CQC51" s="88"/>
      <c r="CQD51" s="88"/>
      <c r="CQE51" s="88"/>
      <c r="CQF51" s="88"/>
      <c r="CQG51" s="88"/>
      <c r="CQH51" s="88"/>
      <c r="CQI51" s="88"/>
      <c r="CQJ51" s="88"/>
      <c r="CQK51" s="88"/>
      <c r="CQL51" s="88"/>
      <c r="CQR51" s="88"/>
      <c r="CQS51" s="88"/>
      <c r="CQT51" s="88"/>
      <c r="CQU51" s="88"/>
      <c r="CQV51" s="88"/>
      <c r="CQW51" s="88"/>
      <c r="CQX51" s="88"/>
      <c r="CQY51" s="88"/>
      <c r="CQZ51" s="88"/>
      <c r="CRA51" s="88"/>
      <c r="CRG51" s="88"/>
      <c r="CRH51" s="88"/>
      <c r="CRI51" s="88"/>
      <c r="CRJ51" s="88"/>
      <c r="CRK51" s="88"/>
      <c r="CRL51" s="88"/>
      <c r="CRM51" s="88"/>
      <c r="CRN51" s="88"/>
      <c r="CRO51" s="88"/>
      <c r="CRP51" s="88"/>
      <c r="CRV51" s="88"/>
      <c r="CRW51" s="88"/>
      <c r="CRX51" s="88"/>
      <c r="CRY51" s="88"/>
      <c r="CRZ51" s="88"/>
      <c r="CSA51" s="88"/>
      <c r="CSB51" s="88"/>
      <c r="CSC51" s="88"/>
      <c r="CSD51" s="88"/>
      <c r="CSE51" s="88"/>
      <c r="CSK51" s="88"/>
      <c r="CSL51" s="88"/>
      <c r="CSM51" s="88"/>
      <c r="CSN51" s="88"/>
      <c r="CSO51" s="88"/>
      <c r="CSP51" s="88"/>
      <c r="CSQ51" s="88"/>
      <c r="CSR51" s="88"/>
      <c r="CSS51" s="88"/>
      <c r="CST51" s="88"/>
      <c r="CSZ51" s="88"/>
      <c r="CTA51" s="88"/>
      <c r="CTB51" s="88"/>
      <c r="CTC51" s="88"/>
      <c r="CTD51" s="88"/>
      <c r="CTE51" s="88"/>
      <c r="CTF51" s="88"/>
      <c r="CTG51" s="88"/>
      <c r="CTH51" s="88"/>
      <c r="CTI51" s="88"/>
      <c r="CTO51" s="88"/>
      <c r="CTP51" s="88"/>
      <c r="CTQ51" s="88"/>
      <c r="CTR51" s="88"/>
      <c r="CTS51" s="88"/>
      <c r="CTT51" s="88"/>
      <c r="CTU51" s="88"/>
      <c r="CTV51" s="88"/>
      <c r="CTW51" s="88"/>
      <c r="CTX51" s="88"/>
      <c r="CUD51" s="88"/>
      <c r="CUE51" s="88"/>
      <c r="CUF51" s="88"/>
      <c r="CUG51" s="88"/>
      <c r="CUH51" s="88"/>
      <c r="CUI51" s="88"/>
      <c r="CUJ51" s="88"/>
      <c r="CUK51" s="88"/>
      <c r="CUL51" s="88"/>
      <c r="CUM51" s="88"/>
      <c r="CUS51" s="88"/>
      <c r="CUT51" s="88"/>
      <c r="CUU51" s="88"/>
      <c r="CUV51" s="88"/>
      <c r="CUW51" s="88"/>
      <c r="CUX51" s="88"/>
      <c r="CUY51" s="88"/>
      <c r="CUZ51" s="88"/>
      <c r="CVA51" s="88"/>
      <c r="CVB51" s="88"/>
      <c r="CVH51" s="88"/>
      <c r="CVI51" s="88"/>
      <c r="CVJ51" s="88"/>
      <c r="CVK51" s="88"/>
      <c r="CVL51" s="88"/>
      <c r="CVM51" s="88"/>
      <c r="CVN51" s="88"/>
      <c r="CVO51" s="88"/>
      <c r="CVP51" s="88"/>
      <c r="CVQ51" s="88"/>
      <c r="CVW51" s="88"/>
      <c r="CVX51" s="88"/>
      <c r="CVY51" s="88"/>
      <c r="CVZ51" s="88"/>
      <c r="CWA51" s="88"/>
      <c r="CWB51" s="88"/>
      <c r="CWC51" s="88"/>
      <c r="CWD51" s="88"/>
      <c r="CWE51" s="88"/>
      <c r="CWF51" s="88"/>
      <c r="CWL51" s="88"/>
      <c r="CWM51" s="88"/>
      <c r="CWN51" s="88"/>
      <c r="CWO51" s="88"/>
      <c r="CWP51" s="88"/>
      <c r="CWQ51" s="88"/>
      <c r="CWR51" s="88"/>
      <c r="CWS51" s="88"/>
      <c r="CWT51" s="88"/>
      <c r="CWU51" s="88"/>
      <c r="CXA51" s="88"/>
      <c r="CXB51" s="88"/>
      <c r="CXC51" s="88"/>
      <c r="CXD51" s="88"/>
      <c r="CXE51" s="88"/>
      <c r="CXF51" s="88"/>
      <c r="CXG51" s="88"/>
      <c r="CXH51" s="88"/>
      <c r="CXI51" s="88"/>
      <c r="CXJ51" s="88"/>
      <c r="CXP51" s="88"/>
      <c r="CXQ51" s="88"/>
      <c r="CXR51" s="88"/>
      <c r="CXS51" s="88"/>
      <c r="CXT51" s="88"/>
      <c r="CXU51" s="88"/>
      <c r="CXV51" s="88"/>
      <c r="CXW51" s="88"/>
      <c r="CXX51" s="88"/>
      <c r="CXY51" s="88"/>
      <c r="CYE51" s="88"/>
      <c r="CYF51" s="88"/>
      <c r="CYG51" s="88"/>
      <c r="CYH51" s="88"/>
      <c r="CYI51" s="88"/>
      <c r="CYJ51" s="88"/>
      <c r="CYK51" s="88"/>
      <c r="CYL51" s="88"/>
      <c r="CYM51" s="88"/>
      <c r="CYN51" s="88"/>
      <c r="CYT51" s="88"/>
      <c r="CYU51" s="88"/>
      <c r="CYV51" s="88"/>
      <c r="CYW51" s="88"/>
      <c r="CYX51" s="88"/>
      <c r="CYY51" s="88"/>
      <c r="CYZ51" s="88"/>
      <c r="CZA51" s="88"/>
      <c r="CZB51" s="88"/>
      <c r="CZC51" s="88"/>
      <c r="CZI51" s="88"/>
      <c r="CZJ51" s="88"/>
      <c r="CZK51" s="88"/>
      <c r="CZL51" s="88"/>
      <c r="CZM51" s="88"/>
      <c r="CZN51" s="88"/>
      <c r="CZO51" s="88"/>
      <c r="CZP51" s="88"/>
      <c r="CZQ51" s="88"/>
      <c r="CZR51" s="88"/>
      <c r="CZX51" s="88"/>
      <c r="CZY51" s="88"/>
      <c r="CZZ51" s="88"/>
      <c r="DAA51" s="88"/>
      <c r="DAB51" s="88"/>
      <c r="DAC51" s="88"/>
      <c r="DAD51" s="88"/>
      <c r="DAE51" s="88"/>
      <c r="DAF51" s="88"/>
      <c r="DAG51" s="88"/>
      <c r="DAM51" s="88"/>
      <c r="DAN51" s="88"/>
      <c r="DAO51" s="88"/>
      <c r="DAP51" s="88"/>
      <c r="DAQ51" s="88"/>
      <c r="DAR51" s="88"/>
      <c r="DAS51" s="88"/>
      <c r="DAT51" s="88"/>
      <c r="DAU51" s="88"/>
      <c r="DAV51" s="88"/>
      <c r="DBB51" s="88"/>
      <c r="DBC51" s="88"/>
      <c r="DBD51" s="88"/>
      <c r="DBE51" s="88"/>
      <c r="DBF51" s="88"/>
      <c r="DBG51" s="88"/>
      <c r="DBH51" s="88"/>
      <c r="DBI51" s="88"/>
      <c r="DBJ51" s="88"/>
      <c r="DBK51" s="88"/>
      <c r="DBQ51" s="88"/>
      <c r="DBR51" s="88"/>
      <c r="DBS51" s="88"/>
      <c r="DBT51" s="88"/>
      <c r="DBU51" s="88"/>
      <c r="DBV51" s="88"/>
      <c r="DBW51" s="88"/>
      <c r="DBX51" s="88"/>
      <c r="DBY51" s="88"/>
      <c r="DBZ51" s="88"/>
      <c r="DCF51" s="88"/>
      <c r="DCG51" s="88"/>
      <c r="DCH51" s="88"/>
      <c r="DCI51" s="88"/>
      <c r="DCJ51" s="88"/>
      <c r="DCK51" s="88"/>
      <c r="DCL51" s="88"/>
      <c r="DCM51" s="88"/>
      <c r="DCN51" s="88"/>
      <c r="DCO51" s="88"/>
      <c r="DCU51" s="88"/>
      <c r="DCV51" s="88"/>
      <c r="DCW51" s="88"/>
      <c r="DCX51" s="88"/>
      <c r="DCY51" s="88"/>
      <c r="DCZ51" s="88"/>
      <c r="DDA51" s="88"/>
      <c r="DDB51" s="88"/>
      <c r="DDC51" s="88"/>
      <c r="DDD51" s="88"/>
      <c r="DDJ51" s="88"/>
      <c r="DDK51" s="88"/>
      <c r="DDL51" s="88"/>
      <c r="DDM51" s="88"/>
      <c r="DDN51" s="88"/>
      <c r="DDO51" s="88"/>
      <c r="DDP51" s="88"/>
      <c r="DDQ51" s="88"/>
      <c r="DDR51" s="88"/>
      <c r="DDS51" s="88"/>
      <c r="DDY51" s="88"/>
      <c r="DDZ51" s="88"/>
      <c r="DEA51" s="88"/>
      <c r="DEB51" s="88"/>
      <c r="DEC51" s="88"/>
      <c r="DED51" s="88"/>
      <c r="DEE51" s="88"/>
      <c r="DEF51" s="88"/>
      <c r="DEG51" s="88"/>
      <c r="DEH51" s="88"/>
      <c r="DEN51" s="88"/>
      <c r="DEO51" s="88"/>
      <c r="DEP51" s="88"/>
      <c r="DEQ51" s="88"/>
      <c r="DER51" s="88"/>
      <c r="DES51" s="88"/>
      <c r="DET51" s="88"/>
      <c r="DEU51" s="88"/>
      <c r="DEV51" s="88"/>
      <c r="DEW51" s="88"/>
      <c r="DFC51" s="88"/>
      <c r="DFD51" s="88"/>
      <c r="DFE51" s="88"/>
      <c r="DFF51" s="88"/>
      <c r="DFG51" s="88"/>
      <c r="DFH51" s="88"/>
      <c r="DFI51" s="88"/>
      <c r="DFJ51" s="88"/>
      <c r="DFK51" s="88"/>
      <c r="DFL51" s="88"/>
      <c r="DFR51" s="88"/>
      <c r="DFS51" s="88"/>
      <c r="DFT51" s="88"/>
      <c r="DFU51" s="88"/>
      <c r="DFV51" s="88"/>
      <c r="DFW51" s="88"/>
      <c r="DFX51" s="88"/>
      <c r="DFY51" s="88"/>
      <c r="DFZ51" s="88"/>
      <c r="DGA51" s="88"/>
      <c r="DGG51" s="88"/>
      <c r="DGH51" s="88"/>
      <c r="DGI51" s="88"/>
      <c r="DGJ51" s="88"/>
      <c r="DGK51" s="88"/>
      <c r="DGL51" s="88"/>
      <c r="DGM51" s="88"/>
      <c r="DGN51" s="88"/>
      <c r="DGO51" s="88"/>
      <c r="DGP51" s="88"/>
      <c r="DGV51" s="88"/>
      <c r="DGW51" s="88"/>
      <c r="DGX51" s="88"/>
      <c r="DGY51" s="88"/>
      <c r="DGZ51" s="88"/>
      <c r="DHA51" s="88"/>
      <c r="DHB51" s="88"/>
      <c r="DHC51" s="88"/>
      <c r="DHD51" s="88"/>
      <c r="DHE51" s="88"/>
      <c r="DHK51" s="88"/>
      <c r="DHL51" s="88"/>
      <c r="DHM51" s="88"/>
      <c r="DHN51" s="88"/>
      <c r="DHO51" s="88"/>
      <c r="DHP51" s="88"/>
      <c r="DHQ51" s="88"/>
      <c r="DHR51" s="88"/>
      <c r="DHS51" s="88"/>
      <c r="DHT51" s="88"/>
      <c r="DHZ51" s="88"/>
      <c r="DIA51" s="88"/>
      <c r="DIB51" s="88"/>
      <c r="DIC51" s="88"/>
      <c r="DID51" s="88"/>
      <c r="DIE51" s="88"/>
      <c r="DIF51" s="88"/>
      <c r="DIG51" s="88"/>
      <c r="DIH51" s="88"/>
      <c r="DII51" s="88"/>
      <c r="DIO51" s="88"/>
      <c r="DIP51" s="88"/>
      <c r="DIQ51" s="88"/>
      <c r="DIR51" s="88"/>
      <c r="DIS51" s="88"/>
      <c r="DIT51" s="88"/>
      <c r="DIU51" s="88"/>
      <c r="DIV51" s="88"/>
      <c r="DIW51" s="88"/>
      <c r="DIX51" s="88"/>
      <c r="DJD51" s="88"/>
      <c r="DJE51" s="88"/>
      <c r="DJF51" s="88"/>
      <c r="DJG51" s="88"/>
      <c r="DJH51" s="88"/>
      <c r="DJI51" s="88"/>
      <c r="DJJ51" s="88"/>
      <c r="DJK51" s="88"/>
      <c r="DJL51" s="88"/>
      <c r="DJM51" s="88"/>
      <c r="DJS51" s="88"/>
      <c r="DJT51" s="88"/>
      <c r="DJU51" s="88"/>
      <c r="DJV51" s="88"/>
      <c r="DJW51" s="88"/>
      <c r="DJX51" s="88"/>
      <c r="DJY51" s="88"/>
      <c r="DJZ51" s="88"/>
      <c r="DKA51" s="88"/>
      <c r="DKB51" s="88"/>
      <c r="DKH51" s="88"/>
      <c r="DKI51" s="88"/>
      <c r="DKJ51" s="88"/>
      <c r="DKK51" s="88"/>
      <c r="DKL51" s="88"/>
      <c r="DKM51" s="88"/>
      <c r="DKN51" s="88"/>
      <c r="DKO51" s="88"/>
      <c r="DKP51" s="88"/>
      <c r="DKQ51" s="88"/>
      <c r="DKW51" s="88"/>
      <c r="DKX51" s="88"/>
      <c r="DKY51" s="88"/>
      <c r="DKZ51" s="88"/>
      <c r="DLA51" s="88"/>
      <c r="DLB51" s="88"/>
      <c r="DLC51" s="88"/>
      <c r="DLD51" s="88"/>
      <c r="DLE51" s="88"/>
      <c r="DLF51" s="88"/>
      <c r="DLL51" s="88"/>
      <c r="DLM51" s="88"/>
      <c r="DLN51" s="88"/>
      <c r="DLO51" s="88"/>
      <c r="DLP51" s="88"/>
      <c r="DLQ51" s="88"/>
      <c r="DLR51" s="88"/>
      <c r="DLS51" s="88"/>
      <c r="DLT51" s="88"/>
      <c r="DLU51" s="88"/>
      <c r="DMA51" s="88"/>
      <c r="DMB51" s="88"/>
      <c r="DMC51" s="88"/>
      <c r="DMD51" s="88"/>
      <c r="DME51" s="88"/>
      <c r="DMF51" s="88"/>
      <c r="DMG51" s="88"/>
      <c r="DMH51" s="88"/>
      <c r="DMI51" s="88"/>
      <c r="DMJ51" s="88"/>
      <c r="DMP51" s="88"/>
      <c r="DMQ51" s="88"/>
      <c r="DMR51" s="88"/>
      <c r="DMS51" s="88"/>
      <c r="DMT51" s="88"/>
      <c r="DMU51" s="88"/>
      <c r="DMV51" s="88"/>
      <c r="DMW51" s="88"/>
      <c r="DMX51" s="88"/>
      <c r="DMY51" s="88"/>
      <c r="DNE51" s="88"/>
      <c r="DNF51" s="88"/>
      <c r="DNG51" s="88"/>
      <c r="DNH51" s="88"/>
      <c r="DNI51" s="88"/>
      <c r="DNJ51" s="88"/>
      <c r="DNK51" s="88"/>
      <c r="DNL51" s="88"/>
      <c r="DNM51" s="88"/>
      <c r="DNN51" s="88"/>
      <c r="DNT51" s="88"/>
      <c r="DNU51" s="88"/>
      <c r="DNV51" s="88"/>
      <c r="DNW51" s="88"/>
      <c r="DNX51" s="88"/>
      <c r="DNY51" s="88"/>
      <c r="DNZ51" s="88"/>
      <c r="DOA51" s="88"/>
      <c r="DOB51" s="88"/>
      <c r="DOC51" s="88"/>
      <c r="DOI51" s="88"/>
      <c r="DOJ51" s="88"/>
      <c r="DOK51" s="88"/>
      <c r="DOL51" s="88"/>
      <c r="DOM51" s="88"/>
      <c r="DON51" s="88"/>
      <c r="DOO51" s="88"/>
      <c r="DOP51" s="88"/>
      <c r="DOQ51" s="88"/>
      <c r="DOR51" s="88"/>
      <c r="DOX51" s="88"/>
      <c r="DOY51" s="88"/>
      <c r="DOZ51" s="88"/>
      <c r="DPA51" s="88"/>
      <c r="DPB51" s="88"/>
      <c r="DPC51" s="88"/>
      <c r="DPD51" s="88"/>
      <c r="DPE51" s="88"/>
      <c r="DPF51" s="88"/>
      <c r="DPG51" s="88"/>
      <c r="DPM51" s="88"/>
      <c r="DPN51" s="88"/>
      <c r="DPO51" s="88"/>
      <c r="DPP51" s="88"/>
      <c r="DPQ51" s="88"/>
      <c r="DPR51" s="88"/>
      <c r="DPS51" s="88"/>
      <c r="DPT51" s="88"/>
      <c r="DPU51" s="88"/>
      <c r="DPV51" s="88"/>
      <c r="DQB51" s="88"/>
      <c r="DQC51" s="88"/>
      <c r="DQD51" s="88"/>
      <c r="DQE51" s="88"/>
      <c r="DQF51" s="88"/>
      <c r="DQG51" s="88"/>
      <c r="DQH51" s="88"/>
      <c r="DQI51" s="88"/>
      <c r="DQJ51" s="88"/>
      <c r="DQK51" s="88"/>
      <c r="DQQ51" s="88"/>
      <c r="DQR51" s="88"/>
      <c r="DQS51" s="88"/>
      <c r="DQT51" s="88"/>
      <c r="DQU51" s="88"/>
      <c r="DQV51" s="88"/>
      <c r="DQW51" s="88"/>
      <c r="DQX51" s="88"/>
      <c r="DQY51" s="88"/>
      <c r="DQZ51" s="88"/>
      <c r="DRF51" s="88"/>
      <c r="DRG51" s="88"/>
      <c r="DRH51" s="88"/>
      <c r="DRI51" s="88"/>
      <c r="DRJ51" s="88"/>
      <c r="DRK51" s="88"/>
      <c r="DRL51" s="88"/>
      <c r="DRM51" s="88"/>
      <c r="DRN51" s="88"/>
      <c r="DRO51" s="88"/>
      <c r="DRU51" s="88"/>
      <c r="DRV51" s="88"/>
      <c r="DRW51" s="88"/>
      <c r="DRX51" s="88"/>
      <c r="DRY51" s="88"/>
      <c r="DRZ51" s="88"/>
      <c r="DSA51" s="88"/>
      <c r="DSB51" s="88"/>
      <c r="DSC51" s="88"/>
      <c r="DSD51" s="88"/>
      <c r="DSJ51" s="88"/>
      <c r="DSK51" s="88"/>
      <c r="DSL51" s="88"/>
      <c r="DSM51" s="88"/>
      <c r="DSN51" s="88"/>
      <c r="DSO51" s="88"/>
      <c r="DSP51" s="88"/>
      <c r="DSQ51" s="88"/>
      <c r="DSR51" s="88"/>
      <c r="DSS51" s="88"/>
      <c r="DSY51" s="88"/>
      <c r="DSZ51" s="88"/>
      <c r="DTA51" s="88"/>
      <c r="DTB51" s="88"/>
      <c r="DTC51" s="88"/>
      <c r="DTD51" s="88"/>
      <c r="DTE51" s="88"/>
      <c r="DTF51" s="88"/>
      <c r="DTG51" s="88"/>
      <c r="DTH51" s="88"/>
      <c r="DTN51" s="88"/>
      <c r="DTO51" s="88"/>
      <c r="DTP51" s="88"/>
      <c r="DTQ51" s="88"/>
      <c r="DTR51" s="88"/>
      <c r="DTS51" s="88"/>
      <c r="DTT51" s="88"/>
      <c r="DTU51" s="88"/>
      <c r="DTV51" s="88"/>
      <c r="DTW51" s="88"/>
      <c r="DUC51" s="88"/>
      <c r="DUD51" s="88"/>
      <c r="DUE51" s="88"/>
      <c r="DUF51" s="88"/>
      <c r="DUG51" s="88"/>
      <c r="DUH51" s="88"/>
      <c r="DUI51" s="88"/>
      <c r="DUJ51" s="88"/>
      <c r="DUK51" s="88"/>
      <c r="DUL51" s="88"/>
      <c r="DUR51" s="88"/>
      <c r="DUS51" s="88"/>
      <c r="DUT51" s="88"/>
      <c r="DUU51" s="88"/>
      <c r="DUV51" s="88"/>
      <c r="DUW51" s="88"/>
      <c r="DUX51" s="88"/>
      <c r="DUY51" s="88"/>
      <c r="DUZ51" s="88"/>
      <c r="DVA51" s="88"/>
      <c r="DVG51" s="88"/>
      <c r="DVH51" s="88"/>
      <c r="DVI51" s="88"/>
      <c r="DVJ51" s="88"/>
      <c r="DVK51" s="88"/>
      <c r="DVL51" s="88"/>
      <c r="DVM51" s="88"/>
      <c r="DVN51" s="88"/>
      <c r="DVO51" s="88"/>
      <c r="DVP51" s="88"/>
      <c r="DVV51" s="88"/>
      <c r="DVW51" s="88"/>
      <c r="DVX51" s="88"/>
      <c r="DVY51" s="88"/>
      <c r="DVZ51" s="88"/>
      <c r="DWA51" s="88"/>
      <c r="DWB51" s="88"/>
      <c r="DWC51" s="88"/>
      <c r="DWD51" s="88"/>
      <c r="DWE51" s="88"/>
      <c r="DWK51" s="88"/>
      <c r="DWL51" s="88"/>
      <c r="DWM51" s="88"/>
      <c r="DWN51" s="88"/>
      <c r="DWO51" s="88"/>
      <c r="DWP51" s="88"/>
      <c r="DWQ51" s="88"/>
      <c r="DWR51" s="88"/>
      <c r="DWS51" s="88"/>
      <c r="DWT51" s="88"/>
      <c r="DWZ51" s="88"/>
      <c r="DXA51" s="88"/>
      <c r="DXB51" s="88"/>
      <c r="DXC51" s="88"/>
      <c r="DXD51" s="88"/>
      <c r="DXE51" s="88"/>
      <c r="DXF51" s="88"/>
      <c r="DXG51" s="88"/>
      <c r="DXH51" s="88"/>
      <c r="DXI51" s="88"/>
      <c r="DXO51" s="88"/>
      <c r="DXP51" s="88"/>
      <c r="DXQ51" s="88"/>
      <c r="DXR51" s="88"/>
      <c r="DXS51" s="88"/>
      <c r="DXT51" s="88"/>
      <c r="DXU51" s="88"/>
      <c r="DXV51" s="88"/>
      <c r="DXW51" s="88"/>
      <c r="DXX51" s="88"/>
      <c r="DYD51" s="88"/>
      <c r="DYE51" s="88"/>
      <c r="DYF51" s="88"/>
      <c r="DYG51" s="88"/>
      <c r="DYH51" s="88"/>
      <c r="DYI51" s="88"/>
      <c r="DYJ51" s="88"/>
      <c r="DYK51" s="88"/>
      <c r="DYL51" s="88"/>
      <c r="DYM51" s="88"/>
      <c r="DYS51" s="88"/>
      <c r="DYT51" s="88"/>
      <c r="DYU51" s="88"/>
      <c r="DYV51" s="88"/>
      <c r="DYW51" s="88"/>
      <c r="DYX51" s="88"/>
      <c r="DYY51" s="88"/>
      <c r="DYZ51" s="88"/>
      <c r="DZA51" s="88"/>
      <c r="DZB51" s="88"/>
      <c r="DZH51" s="88"/>
      <c r="DZI51" s="88"/>
      <c r="DZJ51" s="88"/>
      <c r="DZK51" s="88"/>
      <c r="DZL51" s="88"/>
      <c r="DZM51" s="88"/>
      <c r="DZN51" s="88"/>
      <c r="DZO51" s="88"/>
      <c r="DZP51" s="88"/>
      <c r="DZQ51" s="88"/>
      <c r="DZW51" s="88"/>
      <c r="DZX51" s="88"/>
      <c r="DZY51" s="88"/>
      <c r="DZZ51" s="88"/>
      <c r="EAA51" s="88"/>
      <c r="EAB51" s="88"/>
      <c r="EAC51" s="88"/>
      <c r="EAD51" s="88"/>
      <c r="EAE51" s="88"/>
      <c r="EAF51" s="88"/>
      <c r="EAL51" s="88"/>
      <c r="EAM51" s="88"/>
      <c r="EAN51" s="88"/>
      <c r="EAO51" s="88"/>
      <c r="EAP51" s="88"/>
      <c r="EAQ51" s="88"/>
      <c r="EAR51" s="88"/>
      <c r="EAS51" s="88"/>
      <c r="EAT51" s="88"/>
      <c r="EAU51" s="88"/>
      <c r="EBA51" s="88"/>
      <c r="EBB51" s="88"/>
      <c r="EBC51" s="88"/>
      <c r="EBD51" s="88"/>
      <c r="EBE51" s="88"/>
      <c r="EBF51" s="88"/>
      <c r="EBG51" s="88"/>
      <c r="EBH51" s="88"/>
      <c r="EBI51" s="88"/>
      <c r="EBJ51" s="88"/>
      <c r="EBP51" s="88"/>
      <c r="EBQ51" s="88"/>
      <c r="EBR51" s="88"/>
      <c r="EBS51" s="88"/>
      <c r="EBT51" s="88"/>
      <c r="EBU51" s="88"/>
      <c r="EBV51" s="88"/>
      <c r="EBW51" s="88"/>
      <c r="EBX51" s="88"/>
      <c r="EBY51" s="88"/>
      <c r="ECE51" s="88"/>
      <c r="ECF51" s="88"/>
      <c r="ECG51" s="88"/>
      <c r="ECH51" s="88"/>
      <c r="ECI51" s="88"/>
      <c r="ECJ51" s="88"/>
      <c r="ECK51" s="88"/>
      <c r="ECL51" s="88"/>
      <c r="ECM51" s="88"/>
      <c r="ECN51" s="88"/>
      <c r="ECT51" s="88"/>
      <c r="ECU51" s="88"/>
      <c r="ECV51" s="88"/>
      <c r="ECW51" s="88"/>
      <c r="ECX51" s="88"/>
      <c r="ECY51" s="88"/>
      <c r="ECZ51" s="88"/>
      <c r="EDA51" s="88"/>
      <c r="EDB51" s="88"/>
      <c r="EDC51" s="88"/>
      <c r="EDI51" s="88"/>
      <c r="EDJ51" s="88"/>
      <c r="EDK51" s="88"/>
      <c r="EDL51" s="88"/>
      <c r="EDM51" s="88"/>
      <c r="EDN51" s="88"/>
      <c r="EDO51" s="88"/>
      <c r="EDP51" s="88"/>
      <c r="EDQ51" s="88"/>
      <c r="EDR51" s="88"/>
      <c r="EDX51" s="88"/>
      <c r="EDY51" s="88"/>
      <c r="EDZ51" s="88"/>
      <c r="EEA51" s="88"/>
      <c r="EEB51" s="88"/>
      <c r="EEC51" s="88"/>
      <c r="EED51" s="88"/>
      <c r="EEE51" s="88"/>
      <c r="EEF51" s="88"/>
      <c r="EEG51" s="88"/>
      <c r="EEM51" s="88"/>
      <c r="EEN51" s="88"/>
      <c r="EEO51" s="88"/>
      <c r="EEP51" s="88"/>
      <c r="EEQ51" s="88"/>
      <c r="EER51" s="88"/>
      <c r="EES51" s="88"/>
      <c r="EET51" s="88"/>
      <c r="EEU51" s="88"/>
      <c r="EEV51" s="88"/>
      <c r="EFB51" s="88"/>
      <c r="EFC51" s="88"/>
      <c r="EFD51" s="88"/>
      <c r="EFE51" s="88"/>
      <c r="EFF51" s="88"/>
      <c r="EFG51" s="88"/>
      <c r="EFH51" s="88"/>
      <c r="EFI51" s="88"/>
      <c r="EFJ51" s="88"/>
      <c r="EFK51" s="88"/>
      <c r="EFQ51" s="88"/>
      <c r="EFR51" s="88"/>
      <c r="EFS51" s="88"/>
      <c r="EFT51" s="88"/>
      <c r="EFU51" s="88"/>
      <c r="EFV51" s="88"/>
      <c r="EFW51" s="88"/>
      <c r="EFX51" s="88"/>
      <c r="EFY51" s="88"/>
      <c r="EFZ51" s="88"/>
      <c r="EGF51" s="88"/>
      <c r="EGG51" s="88"/>
      <c r="EGH51" s="88"/>
      <c r="EGI51" s="88"/>
      <c r="EGJ51" s="88"/>
      <c r="EGK51" s="88"/>
      <c r="EGL51" s="88"/>
      <c r="EGM51" s="88"/>
      <c r="EGN51" s="88"/>
      <c r="EGO51" s="88"/>
      <c r="EGU51" s="88"/>
      <c r="EGV51" s="88"/>
      <c r="EGW51" s="88"/>
      <c r="EGX51" s="88"/>
      <c r="EGY51" s="88"/>
      <c r="EGZ51" s="88"/>
      <c r="EHA51" s="88"/>
      <c r="EHB51" s="88"/>
      <c r="EHC51" s="88"/>
      <c r="EHD51" s="88"/>
      <c r="EHJ51" s="88"/>
      <c r="EHK51" s="88"/>
      <c r="EHL51" s="88"/>
      <c r="EHM51" s="88"/>
      <c r="EHN51" s="88"/>
      <c r="EHO51" s="88"/>
      <c r="EHP51" s="88"/>
      <c r="EHQ51" s="88"/>
      <c r="EHR51" s="88"/>
      <c r="EHS51" s="88"/>
      <c r="EHY51" s="88"/>
      <c r="EHZ51" s="88"/>
      <c r="EIA51" s="88"/>
      <c r="EIB51" s="88"/>
      <c r="EIC51" s="88"/>
      <c r="EID51" s="88"/>
      <c r="EIE51" s="88"/>
      <c r="EIF51" s="88"/>
      <c r="EIG51" s="88"/>
      <c r="EIH51" s="88"/>
      <c r="EIN51" s="88"/>
      <c r="EIO51" s="88"/>
      <c r="EIP51" s="88"/>
      <c r="EIQ51" s="88"/>
      <c r="EIR51" s="88"/>
      <c r="EIS51" s="88"/>
      <c r="EIT51" s="88"/>
      <c r="EIU51" s="88"/>
      <c r="EIV51" s="88"/>
      <c r="EIW51" s="88"/>
      <c r="EJC51" s="88"/>
      <c r="EJD51" s="88"/>
      <c r="EJE51" s="88"/>
      <c r="EJF51" s="88"/>
      <c r="EJG51" s="88"/>
      <c r="EJH51" s="88"/>
      <c r="EJI51" s="88"/>
      <c r="EJJ51" s="88"/>
      <c r="EJK51" s="88"/>
      <c r="EJL51" s="88"/>
      <c r="EJR51" s="88"/>
      <c r="EJS51" s="88"/>
      <c r="EJT51" s="88"/>
      <c r="EJU51" s="88"/>
      <c r="EJV51" s="88"/>
      <c r="EJW51" s="88"/>
      <c r="EJX51" s="88"/>
      <c r="EJY51" s="88"/>
      <c r="EJZ51" s="88"/>
      <c r="EKA51" s="88"/>
      <c r="EKG51" s="88"/>
      <c r="EKH51" s="88"/>
      <c r="EKI51" s="88"/>
      <c r="EKJ51" s="88"/>
      <c r="EKK51" s="88"/>
      <c r="EKL51" s="88"/>
      <c r="EKM51" s="88"/>
      <c r="EKN51" s="88"/>
      <c r="EKO51" s="88"/>
      <c r="EKP51" s="88"/>
      <c r="EKV51" s="88"/>
      <c r="EKW51" s="88"/>
      <c r="EKX51" s="88"/>
      <c r="EKY51" s="88"/>
      <c r="EKZ51" s="88"/>
      <c r="ELA51" s="88"/>
      <c r="ELB51" s="88"/>
      <c r="ELC51" s="88"/>
      <c r="ELD51" s="88"/>
      <c r="ELE51" s="88"/>
      <c r="ELK51" s="88"/>
      <c r="ELL51" s="88"/>
      <c r="ELM51" s="88"/>
      <c r="ELN51" s="88"/>
      <c r="ELO51" s="88"/>
      <c r="ELP51" s="88"/>
      <c r="ELQ51" s="88"/>
      <c r="ELR51" s="88"/>
      <c r="ELS51" s="88"/>
      <c r="ELT51" s="88"/>
      <c r="ELZ51" s="88"/>
      <c r="EMA51" s="88"/>
      <c r="EMB51" s="88"/>
      <c r="EMC51" s="88"/>
      <c r="EMD51" s="88"/>
      <c r="EME51" s="88"/>
      <c r="EMF51" s="88"/>
      <c r="EMG51" s="88"/>
      <c r="EMH51" s="88"/>
      <c r="EMI51" s="88"/>
      <c r="EMO51" s="88"/>
      <c r="EMP51" s="88"/>
      <c r="EMQ51" s="88"/>
      <c r="EMR51" s="88"/>
      <c r="EMS51" s="88"/>
      <c r="EMT51" s="88"/>
      <c r="EMU51" s="88"/>
      <c r="EMV51" s="88"/>
      <c r="EMW51" s="88"/>
      <c r="EMX51" s="88"/>
      <c r="END51" s="88"/>
      <c r="ENE51" s="88"/>
      <c r="ENF51" s="88"/>
      <c r="ENG51" s="88"/>
      <c r="ENH51" s="88"/>
      <c r="ENI51" s="88"/>
      <c r="ENJ51" s="88"/>
      <c r="ENK51" s="88"/>
      <c r="ENL51" s="88"/>
      <c r="ENM51" s="88"/>
      <c r="ENS51" s="88"/>
      <c r="ENT51" s="88"/>
      <c r="ENU51" s="88"/>
      <c r="ENV51" s="88"/>
      <c r="ENW51" s="88"/>
      <c r="ENX51" s="88"/>
      <c r="ENY51" s="88"/>
      <c r="ENZ51" s="88"/>
      <c r="EOA51" s="88"/>
      <c r="EOB51" s="88"/>
      <c r="EOH51" s="88"/>
      <c r="EOI51" s="88"/>
      <c r="EOJ51" s="88"/>
      <c r="EOK51" s="88"/>
      <c r="EOL51" s="88"/>
      <c r="EOM51" s="88"/>
      <c r="EON51" s="88"/>
      <c r="EOO51" s="88"/>
      <c r="EOP51" s="88"/>
      <c r="EOQ51" s="88"/>
      <c r="EOW51" s="88"/>
      <c r="EOX51" s="88"/>
      <c r="EOY51" s="88"/>
      <c r="EOZ51" s="88"/>
      <c r="EPA51" s="88"/>
      <c r="EPB51" s="88"/>
      <c r="EPC51" s="88"/>
      <c r="EPD51" s="88"/>
      <c r="EPE51" s="88"/>
      <c r="EPF51" s="88"/>
      <c r="EPL51" s="88"/>
      <c r="EPM51" s="88"/>
      <c r="EPN51" s="88"/>
      <c r="EPO51" s="88"/>
      <c r="EPP51" s="88"/>
      <c r="EPQ51" s="88"/>
      <c r="EPR51" s="88"/>
      <c r="EPS51" s="88"/>
      <c r="EPT51" s="88"/>
      <c r="EPU51" s="88"/>
      <c r="EQA51" s="88"/>
      <c r="EQB51" s="88"/>
      <c r="EQC51" s="88"/>
      <c r="EQD51" s="88"/>
      <c r="EQE51" s="88"/>
      <c r="EQF51" s="88"/>
      <c r="EQG51" s="88"/>
      <c r="EQH51" s="88"/>
      <c r="EQI51" s="88"/>
      <c r="EQJ51" s="88"/>
      <c r="EQP51" s="88"/>
      <c r="EQQ51" s="88"/>
      <c r="EQR51" s="88"/>
      <c r="EQS51" s="88"/>
      <c r="EQT51" s="88"/>
      <c r="EQU51" s="88"/>
      <c r="EQV51" s="88"/>
      <c r="EQW51" s="88"/>
      <c r="EQX51" s="88"/>
      <c r="EQY51" s="88"/>
      <c r="ERE51" s="88"/>
      <c r="ERF51" s="88"/>
      <c r="ERG51" s="88"/>
      <c r="ERH51" s="88"/>
      <c r="ERI51" s="88"/>
      <c r="ERJ51" s="88"/>
      <c r="ERK51" s="88"/>
      <c r="ERL51" s="88"/>
      <c r="ERM51" s="88"/>
      <c r="ERN51" s="88"/>
      <c r="ERT51" s="88"/>
      <c r="ERU51" s="88"/>
      <c r="ERV51" s="88"/>
      <c r="ERW51" s="88"/>
      <c r="ERX51" s="88"/>
      <c r="ERY51" s="88"/>
      <c r="ERZ51" s="88"/>
      <c r="ESA51" s="88"/>
      <c r="ESB51" s="88"/>
      <c r="ESC51" s="88"/>
      <c r="ESI51" s="88"/>
      <c r="ESJ51" s="88"/>
      <c r="ESK51" s="88"/>
      <c r="ESL51" s="88"/>
      <c r="ESM51" s="88"/>
      <c r="ESN51" s="88"/>
      <c r="ESO51" s="88"/>
      <c r="ESP51" s="88"/>
      <c r="ESQ51" s="88"/>
      <c r="ESR51" s="88"/>
      <c r="ESX51" s="88"/>
      <c r="ESY51" s="88"/>
      <c r="ESZ51" s="88"/>
      <c r="ETA51" s="88"/>
      <c r="ETB51" s="88"/>
      <c r="ETC51" s="88"/>
      <c r="ETD51" s="88"/>
      <c r="ETE51" s="88"/>
      <c r="ETF51" s="88"/>
      <c r="ETG51" s="88"/>
      <c r="ETM51" s="88"/>
      <c r="ETN51" s="88"/>
      <c r="ETO51" s="88"/>
      <c r="ETP51" s="88"/>
      <c r="ETQ51" s="88"/>
      <c r="ETR51" s="88"/>
      <c r="ETS51" s="88"/>
      <c r="ETT51" s="88"/>
      <c r="ETU51" s="88"/>
      <c r="ETV51" s="88"/>
      <c r="EUB51" s="88"/>
      <c r="EUC51" s="88"/>
      <c r="EUD51" s="88"/>
      <c r="EUE51" s="88"/>
      <c r="EUF51" s="88"/>
      <c r="EUG51" s="88"/>
      <c r="EUH51" s="88"/>
      <c r="EUI51" s="88"/>
      <c r="EUJ51" s="88"/>
      <c r="EUK51" s="88"/>
      <c r="EUQ51" s="88"/>
      <c r="EUR51" s="88"/>
      <c r="EUS51" s="88"/>
      <c r="EUT51" s="88"/>
      <c r="EUU51" s="88"/>
      <c r="EUV51" s="88"/>
      <c r="EUW51" s="88"/>
      <c r="EUX51" s="88"/>
      <c r="EUY51" s="88"/>
      <c r="EUZ51" s="88"/>
      <c r="EVF51" s="88"/>
      <c r="EVG51" s="88"/>
      <c r="EVH51" s="88"/>
      <c r="EVI51" s="88"/>
      <c r="EVJ51" s="88"/>
      <c r="EVK51" s="88"/>
      <c r="EVL51" s="88"/>
      <c r="EVM51" s="88"/>
      <c r="EVN51" s="88"/>
      <c r="EVO51" s="88"/>
      <c r="EVU51" s="88"/>
      <c r="EVV51" s="88"/>
      <c r="EVW51" s="88"/>
      <c r="EVX51" s="88"/>
      <c r="EVY51" s="88"/>
      <c r="EVZ51" s="88"/>
      <c r="EWA51" s="88"/>
      <c r="EWB51" s="88"/>
      <c r="EWC51" s="88"/>
      <c r="EWD51" s="88"/>
      <c r="EWJ51" s="88"/>
      <c r="EWK51" s="88"/>
      <c r="EWL51" s="88"/>
      <c r="EWM51" s="88"/>
      <c r="EWN51" s="88"/>
      <c r="EWO51" s="88"/>
      <c r="EWP51" s="88"/>
      <c r="EWQ51" s="88"/>
      <c r="EWR51" s="88"/>
      <c r="EWS51" s="88"/>
      <c r="EWY51" s="88"/>
      <c r="EWZ51" s="88"/>
      <c r="EXA51" s="88"/>
      <c r="EXB51" s="88"/>
      <c r="EXC51" s="88"/>
      <c r="EXD51" s="88"/>
      <c r="EXE51" s="88"/>
      <c r="EXF51" s="88"/>
      <c r="EXG51" s="88"/>
      <c r="EXH51" s="88"/>
      <c r="EXN51" s="88"/>
      <c r="EXO51" s="88"/>
      <c r="EXP51" s="88"/>
      <c r="EXQ51" s="88"/>
      <c r="EXR51" s="88"/>
      <c r="EXS51" s="88"/>
      <c r="EXT51" s="88"/>
      <c r="EXU51" s="88"/>
      <c r="EXV51" s="88"/>
      <c r="EXW51" s="88"/>
      <c r="EYC51" s="88"/>
      <c r="EYD51" s="88"/>
      <c r="EYE51" s="88"/>
      <c r="EYF51" s="88"/>
      <c r="EYG51" s="88"/>
      <c r="EYH51" s="88"/>
      <c r="EYI51" s="88"/>
      <c r="EYJ51" s="88"/>
      <c r="EYK51" s="88"/>
      <c r="EYL51" s="88"/>
      <c r="EYR51" s="88"/>
      <c r="EYS51" s="88"/>
      <c r="EYT51" s="88"/>
      <c r="EYU51" s="88"/>
      <c r="EYV51" s="88"/>
      <c r="EYW51" s="88"/>
      <c r="EYX51" s="88"/>
      <c r="EYY51" s="88"/>
      <c r="EYZ51" s="88"/>
      <c r="EZA51" s="88"/>
      <c r="EZG51" s="88"/>
      <c r="EZH51" s="88"/>
      <c r="EZI51" s="88"/>
      <c r="EZJ51" s="88"/>
      <c r="EZK51" s="88"/>
      <c r="EZL51" s="88"/>
      <c r="EZM51" s="88"/>
      <c r="EZN51" s="88"/>
      <c r="EZO51" s="88"/>
      <c r="EZP51" s="88"/>
      <c r="EZV51" s="88"/>
      <c r="EZW51" s="88"/>
      <c r="EZX51" s="88"/>
      <c r="EZY51" s="88"/>
      <c r="EZZ51" s="88"/>
      <c r="FAA51" s="88"/>
      <c r="FAB51" s="88"/>
      <c r="FAC51" s="88"/>
      <c r="FAD51" s="88"/>
      <c r="FAE51" s="88"/>
      <c r="FAK51" s="88"/>
      <c r="FAL51" s="88"/>
      <c r="FAM51" s="88"/>
      <c r="FAN51" s="88"/>
      <c r="FAO51" s="88"/>
      <c r="FAP51" s="88"/>
      <c r="FAQ51" s="88"/>
      <c r="FAR51" s="88"/>
      <c r="FAS51" s="88"/>
      <c r="FAT51" s="88"/>
      <c r="FAZ51" s="88"/>
      <c r="FBA51" s="88"/>
      <c r="FBB51" s="88"/>
      <c r="FBC51" s="88"/>
      <c r="FBD51" s="88"/>
      <c r="FBE51" s="88"/>
      <c r="FBF51" s="88"/>
      <c r="FBG51" s="88"/>
      <c r="FBH51" s="88"/>
      <c r="FBI51" s="88"/>
      <c r="FBO51" s="88"/>
      <c r="FBP51" s="88"/>
      <c r="FBQ51" s="88"/>
      <c r="FBR51" s="88"/>
      <c r="FBS51" s="88"/>
      <c r="FBT51" s="88"/>
      <c r="FBU51" s="88"/>
      <c r="FBV51" s="88"/>
      <c r="FBW51" s="88"/>
      <c r="FBX51" s="88"/>
      <c r="FCD51" s="88"/>
      <c r="FCE51" s="88"/>
      <c r="FCF51" s="88"/>
      <c r="FCG51" s="88"/>
      <c r="FCH51" s="88"/>
      <c r="FCI51" s="88"/>
      <c r="FCJ51" s="88"/>
      <c r="FCK51" s="88"/>
      <c r="FCL51" s="88"/>
      <c r="FCM51" s="88"/>
      <c r="FCS51" s="88"/>
      <c r="FCT51" s="88"/>
      <c r="FCU51" s="88"/>
      <c r="FCV51" s="88"/>
      <c r="FCW51" s="88"/>
      <c r="FCX51" s="88"/>
      <c r="FCY51" s="88"/>
      <c r="FCZ51" s="88"/>
      <c r="FDA51" s="88"/>
      <c r="FDB51" s="88"/>
      <c r="FDH51" s="88"/>
      <c r="FDI51" s="88"/>
      <c r="FDJ51" s="88"/>
      <c r="FDK51" s="88"/>
      <c r="FDL51" s="88"/>
      <c r="FDM51" s="88"/>
      <c r="FDN51" s="88"/>
      <c r="FDO51" s="88"/>
      <c r="FDP51" s="88"/>
      <c r="FDQ51" s="88"/>
      <c r="FDW51" s="88"/>
      <c r="FDX51" s="88"/>
      <c r="FDY51" s="88"/>
      <c r="FDZ51" s="88"/>
      <c r="FEA51" s="88"/>
      <c r="FEB51" s="88"/>
      <c r="FEC51" s="88"/>
      <c r="FED51" s="88"/>
      <c r="FEE51" s="88"/>
      <c r="FEF51" s="88"/>
      <c r="FEL51" s="88"/>
      <c r="FEM51" s="88"/>
      <c r="FEN51" s="88"/>
      <c r="FEO51" s="88"/>
      <c r="FEP51" s="88"/>
      <c r="FEQ51" s="88"/>
      <c r="FER51" s="88"/>
      <c r="FES51" s="88"/>
      <c r="FET51" s="88"/>
      <c r="FEU51" s="88"/>
      <c r="FFA51" s="88"/>
      <c r="FFB51" s="88"/>
      <c r="FFC51" s="88"/>
      <c r="FFD51" s="88"/>
      <c r="FFE51" s="88"/>
      <c r="FFF51" s="88"/>
      <c r="FFG51" s="88"/>
      <c r="FFH51" s="88"/>
      <c r="FFI51" s="88"/>
      <c r="FFJ51" s="88"/>
      <c r="FFP51" s="88"/>
      <c r="FFQ51" s="88"/>
      <c r="FFR51" s="88"/>
      <c r="FFS51" s="88"/>
      <c r="FFT51" s="88"/>
      <c r="FFU51" s="88"/>
      <c r="FFV51" s="88"/>
      <c r="FFW51" s="88"/>
      <c r="FFX51" s="88"/>
      <c r="FFY51" s="88"/>
      <c r="FGE51" s="88"/>
      <c r="FGF51" s="88"/>
      <c r="FGG51" s="88"/>
      <c r="FGH51" s="88"/>
      <c r="FGI51" s="88"/>
      <c r="FGJ51" s="88"/>
      <c r="FGK51" s="88"/>
      <c r="FGL51" s="88"/>
      <c r="FGM51" s="88"/>
      <c r="FGN51" s="88"/>
      <c r="FGT51" s="88"/>
      <c r="FGU51" s="88"/>
      <c r="FGV51" s="88"/>
      <c r="FGW51" s="88"/>
      <c r="FGX51" s="88"/>
      <c r="FGY51" s="88"/>
      <c r="FGZ51" s="88"/>
      <c r="FHA51" s="88"/>
      <c r="FHB51" s="88"/>
      <c r="FHC51" s="88"/>
      <c r="FHI51" s="88"/>
      <c r="FHJ51" s="88"/>
      <c r="FHK51" s="88"/>
      <c r="FHL51" s="88"/>
      <c r="FHM51" s="88"/>
      <c r="FHN51" s="88"/>
      <c r="FHO51" s="88"/>
      <c r="FHP51" s="88"/>
      <c r="FHQ51" s="88"/>
      <c r="FHR51" s="88"/>
      <c r="FHX51" s="88"/>
      <c r="FHY51" s="88"/>
      <c r="FHZ51" s="88"/>
      <c r="FIA51" s="88"/>
      <c r="FIB51" s="88"/>
      <c r="FIC51" s="88"/>
      <c r="FID51" s="88"/>
      <c r="FIE51" s="88"/>
      <c r="FIF51" s="88"/>
      <c r="FIG51" s="88"/>
      <c r="FIM51" s="88"/>
      <c r="FIN51" s="88"/>
      <c r="FIO51" s="88"/>
      <c r="FIP51" s="88"/>
      <c r="FIQ51" s="88"/>
      <c r="FIR51" s="88"/>
      <c r="FIS51" s="88"/>
      <c r="FIT51" s="88"/>
      <c r="FIU51" s="88"/>
      <c r="FIV51" s="88"/>
      <c r="FJB51" s="88"/>
      <c r="FJC51" s="88"/>
      <c r="FJD51" s="88"/>
      <c r="FJE51" s="88"/>
      <c r="FJF51" s="88"/>
      <c r="FJG51" s="88"/>
      <c r="FJH51" s="88"/>
      <c r="FJI51" s="88"/>
      <c r="FJJ51" s="88"/>
      <c r="FJK51" s="88"/>
      <c r="FJQ51" s="88"/>
      <c r="FJR51" s="88"/>
      <c r="FJS51" s="88"/>
      <c r="FJT51" s="88"/>
      <c r="FJU51" s="88"/>
      <c r="FJV51" s="88"/>
      <c r="FJW51" s="88"/>
      <c r="FJX51" s="88"/>
      <c r="FJY51" s="88"/>
      <c r="FJZ51" s="88"/>
      <c r="FKF51" s="88"/>
      <c r="FKG51" s="88"/>
      <c r="FKH51" s="88"/>
      <c r="FKI51" s="88"/>
      <c r="FKJ51" s="88"/>
      <c r="FKK51" s="88"/>
      <c r="FKL51" s="88"/>
      <c r="FKM51" s="88"/>
      <c r="FKN51" s="88"/>
      <c r="FKO51" s="88"/>
      <c r="FKU51" s="88"/>
      <c r="FKV51" s="88"/>
      <c r="FKW51" s="88"/>
      <c r="FKX51" s="88"/>
      <c r="FKY51" s="88"/>
      <c r="FKZ51" s="88"/>
      <c r="FLA51" s="88"/>
      <c r="FLB51" s="88"/>
      <c r="FLC51" s="88"/>
      <c r="FLD51" s="88"/>
      <c r="FLJ51" s="88"/>
      <c r="FLK51" s="88"/>
      <c r="FLL51" s="88"/>
      <c r="FLM51" s="88"/>
      <c r="FLN51" s="88"/>
      <c r="FLO51" s="88"/>
      <c r="FLP51" s="88"/>
      <c r="FLQ51" s="88"/>
      <c r="FLR51" s="88"/>
      <c r="FLS51" s="88"/>
      <c r="FLY51" s="88"/>
      <c r="FLZ51" s="88"/>
      <c r="FMA51" s="88"/>
      <c r="FMB51" s="88"/>
      <c r="FMC51" s="88"/>
      <c r="FMD51" s="88"/>
      <c r="FME51" s="88"/>
      <c r="FMF51" s="88"/>
      <c r="FMG51" s="88"/>
      <c r="FMH51" s="88"/>
      <c r="FMN51" s="88"/>
      <c r="FMO51" s="88"/>
      <c r="FMP51" s="88"/>
      <c r="FMQ51" s="88"/>
      <c r="FMR51" s="88"/>
      <c r="FMS51" s="88"/>
      <c r="FMT51" s="88"/>
      <c r="FMU51" s="88"/>
      <c r="FMV51" s="88"/>
      <c r="FMW51" s="88"/>
      <c r="FNC51" s="88"/>
      <c r="FND51" s="88"/>
      <c r="FNE51" s="88"/>
      <c r="FNF51" s="88"/>
      <c r="FNG51" s="88"/>
      <c r="FNH51" s="88"/>
      <c r="FNI51" s="88"/>
      <c r="FNJ51" s="88"/>
      <c r="FNK51" s="88"/>
      <c r="FNL51" s="88"/>
      <c r="FNR51" s="88"/>
      <c r="FNS51" s="88"/>
      <c r="FNT51" s="88"/>
      <c r="FNU51" s="88"/>
      <c r="FNV51" s="88"/>
      <c r="FNW51" s="88"/>
      <c r="FNX51" s="88"/>
      <c r="FNY51" s="88"/>
      <c r="FNZ51" s="88"/>
      <c r="FOA51" s="88"/>
      <c r="FOG51" s="88"/>
      <c r="FOH51" s="88"/>
      <c r="FOI51" s="88"/>
      <c r="FOJ51" s="88"/>
      <c r="FOK51" s="88"/>
      <c r="FOL51" s="88"/>
      <c r="FOM51" s="88"/>
      <c r="FON51" s="88"/>
      <c r="FOO51" s="88"/>
      <c r="FOP51" s="88"/>
      <c r="FOV51" s="88"/>
      <c r="FOW51" s="88"/>
      <c r="FOX51" s="88"/>
      <c r="FOY51" s="88"/>
      <c r="FOZ51" s="88"/>
      <c r="FPA51" s="88"/>
      <c r="FPB51" s="88"/>
      <c r="FPC51" s="88"/>
      <c r="FPD51" s="88"/>
      <c r="FPE51" s="88"/>
      <c r="FPK51" s="88"/>
      <c r="FPL51" s="88"/>
      <c r="FPM51" s="88"/>
      <c r="FPN51" s="88"/>
      <c r="FPO51" s="88"/>
      <c r="FPP51" s="88"/>
      <c r="FPQ51" s="88"/>
      <c r="FPR51" s="88"/>
      <c r="FPS51" s="88"/>
      <c r="FPT51" s="88"/>
      <c r="FPZ51" s="88"/>
      <c r="FQA51" s="88"/>
      <c r="FQB51" s="88"/>
      <c r="FQC51" s="88"/>
      <c r="FQD51" s="88"/>
      <c r="FQE51" s="88"/>
      <c r="FQF51" s="88"/>
      <c r="FQG51" s="88"/>
      <c r="FQH51" s="88"/>
      <c r="FQI51" s="88"/>
      <c r="FQO51" s="88"/>
      <c r="FQP51" s="88"/>
      <c r="FQQ51" s="88"/>
      <c r="FQR51" s="88"/>
      <c r="FQS51" s="88"/>
      <c r="FQT51" s="88"/>
      <c r="FQU51" s="88"/>
      <c r="FQV51" s="88"/>
      <c r="FQW51" s="88"/>
      <c r="FQX51" s="88"/>
      <c r="FRD51" s="88"/>
      <c r="FRE51" s="88"/>
      <c r="FRF51" s="88"/>
      <c r="FRG51" s="88"/>
      <c r="FRH51" s="88"/>
      <c r="FRI51" s="88"/>
      <c r="FRJ51" s="88"/>
      <c r="FRK51" s="88"/>
      <c r="FRL51" s="88"/>
      <c r="FRM51" s="88"/>
      <c r="FRS51" s="88"/>
      <c r="FRT51" s="88"/>
      <c r="FRU51" s="88"/>
      <c r="FRV51" s="88"/>
      <c r="FRW51" s="88"/>
      <c r="FRX51" s="88"/>
      <c r="FRY51" s="88"/>
      <c r="FRZ51" s="88"/>
      <c r="FSA51" s="88"/>
      <c r="FSB51" s="88"/>
      <c r="FSH51" s="88"/>
      <c r="FSI51" s="88"/>
      <c r="FSJ51" s="88"/>
      <c r="FSK51" s="88"/>
      <c r="FSL51" s="88"/>
      <c r="FSM51" s="88"/>
      <c r="FSN51" s="88"/>
      <c r="FSO51" s="88"/>
      <c r="FSP51" s="88"/>
      <c r="FSQ51" s="88"/>
      <c r="FSW51" s="88"/>
      <c r="FSX51" s="88"/>
      <c r="FSY51" s="88"/>
      <c r="FSZ51" s="88"/>
      <c r="FTA51" s="88"/>
      <c r="FTB51" s="88"/>
      <c r="FTC51" s="88"/>
      <c r="FTD51" s="88"/>
      <c r="FTE51" s="88"/>
      <c r="FTF51" s="88"/>
      <c r="FTL51" s="88"/>
      <c r="FTM51" s="88"/>
      <c r="FTN51" s="88"/>
      <c r="FTO51" s="88"/>
      <c r="FTP51" s="88"/>
      <c r="FTQ51" s="88"/>
      <c r="FTR51" s="88"/>
      <c r="FTS51" s="88"/>
      <c r="FTT51" s="88"/>
      <c r="FTU51" s="88"/>
      <c r="FUA51" s="88"/>
      <c r="FUB51" s="88"/>
      <c r="FUC51" s="88"/>
      <c r="FUD51" s="88"/>
      <c r="FUE51" s="88"/>
      <c r="FUF51" s="88"/>
      <c r="FUG51" s="88"/>
      <c r="FUH51" s="88"/>
      <c r="FUI51" s="88"/>
      <c r="FUJ51" s="88"/>
      <c r="FUP51" s="88"/>
      <c r="FUQ51" s="88"/>
      <c r="FUR51" s="88"/>
      <c r="FUS51" s="88"/>
      <c r="FUT51" s="88"/>
      <c r="FUU51" s="88"/>
      <c r="FUV51" s="88"/>
      <c r="FUW51" s="88"/>
      <c r="FUX51" s="88"/>
      <c r="FUY51" s="88"/>
      <c r="FVE51" s="88"/>
      <c r="FVF51" s="88"/>
      <c r="FVG51" s="88"/>
      <c r="FVH51" s="88"/>
      <c r="FVI51" s="88"/>
      <c r="FVJ51" s="88"/>
      <c r="FVK51" s="88"/>
      <c r="FVL51" s="88"/>
      <c r="FVM51" s="88"/>
      <c r="FVN51" s="88"/>
      <c r="FVT51" s="88"/>
      <c r="FVU51" s="88"/>
      <c r="FVV51" s="88"/>
      <c r="FVW51" s="88"/>
      <c r="FVX51" s="88"/>
      <c r="FVY51" s="88"/>
      <c r="FVZ51" s="88"/>
      <c r="FWA51" s="88"/>
      <c r="FWB51" s="88"/>
      <c r="FWC51" s="88"/>
      <c r="FWI51" s="88"/>
      <c r="FWJ51" s="88"/>
      <c r="FWK51" s="88"/>
      <c r="FWL51" s="88"/>
      <c r="FWM51" s="88"/>
      <c r="FWN51" s="88"/>
      <c r="FWO51" s="88"/>
      <c r="FWP51" s="88"/>
      <c r="FWQ51" s="88"/>
      <c r="FWR51" s="88"/>
      <c r="FWX51" s="88"/>
      <c r="FWY51" s="88"/>
      <c r="FWZ51" s="88"/>
      <c r="FXA51" s="88"/>
      <c r="FXB51" s="88"/>
      <c r="FXC51" s="88"/>
      <c r="FXD51" s="88"/>
      <c r="FXE51" s="88"/>
      <c r="FXF51" s="88"/>
      <c r="FXG51" s="88"/>
      <c r="FXM51" s="88"/>
      <c r="FXN51" s="88"/>
      <c r="FXO51" s="88"/>
      <c r="FXP51" s="88"/>
      <c r="FXQ51" s="88"/>
      <c r="FXR51" s="88"/>
      <c r="FXS51" s="88"/>
      <c r="FXT51" s="88"/>
      <c r="FXU51" s="88"/>
      <c r="FXV51" s="88"/>
      <c r="FYB51" s="88"/>
      <c r="FYC51" s="88"/>
      <c r="FYD51" s="88"/>
      <c r="FYE51" s="88"/>
      <c r="FYF51" s="88"/>
      <c r="FYG51" s="88"/>
      <c r="FYH51" s="88"/>
      <c r="FYI51" s="88"/>
      <c r="FYJ51" s="88"/>
      <c r="FYK51" s="88"/>
      <c r="FYQ51" s="88"/>
      <c r="FYR51" s="88"/>
      <c r="FYS51" s="88"/>
      <c r="FYT51" s="88"/>
      <c r="FYU51" s="88"/>
      <c r="FYV51" s="88"/>
      <c r="FYW51" s="88"/>
      <c r="FYX51" s="88"/>
      <c r="FYY51" s="88"/>
      <c r="FYZ51" s="88"/>
      <c r="FZF51" s="88"/>
      <c r="FZG51" s="88"/>
      <c r="FZH51" s="88"/>
      <c r="FZI51" s="88"/>
      <c r="FZJ51" s="88"/>
      <c r="FZK51" s="88"/>
      <c r="FZL51" s="88"/>
      <c r="FZM51" s="88"/>
      <c r="FZN51" s="88"/>
      <c r="FZO51" s="88"/>
      <c r="FZU51" s="88"/>
      <c r="FZV51" s="88"/>
      <c r="FZW51" s="88"/>
      <c r="FZX51" s="88"/>
      <c r="FZY51" s="88"/>
      <c r="FZZ51" s="88"/>
      <c r="GAA51" s="88"/>
      <c r="GAB51" s="88"/>
      <c r="GAC51" s="88"/>
      <c r="GAD51" s="88"/>
      <c r="GAJ51" s="88"/>
      <c r="GAK51" s="88"/>
      <c r="GAL51" s="88"/>
      <c r="GAM51" s="88"/>
      <c r="GAN51" s="88"/>
      <c r="GAO51" s="88"/>
      <c r="GAP51" s="88"/>
      <c r="GAQ51" s="88"/>
      <c r="GAR51" s="88"/>
      <c r="GAS51" s="88"/>
      <c r="GAY51" s="88"/>
      <c r="GAZ51" s="88"/>
      <c r="GBA51" s="88"/>
      <c r="GBB51" s="88"/>
      <c r="GBC51" s="88"/>
      <c r="GBD51" s="88"/>
      <c r="GBE51" s="88"/>
      <c r="GBF51" s="88"/>
      <c r="GBG51" s="88"/>
      <c r="GBH51" s="88"/>
      <c r="GBN51" s="88"/>
      <c r="GBO51" s="88"/>
      <c r="GBP51" s="88"/>
      <c r="GBQ51" s="88"/>
      <c r="GBR51" s="88"/>
      <c r="GBS51" s="88"/>
      <c r="GBT51" s="88"/>
      <c r="GBU51" s="88"/>
      <c r="GBV51" s="88"/>
      <c r="GBW51" s="88"/>
      <c r="GCC51" s="88"/>
      <c r="GCD51" s="88"/>
      <c r="GCE51" s="88"/>
      <c r="GCF51" s="88"/>
      <c r="GCG51" s="88"/>
      <c r="GCH51" s="88"/>
      <c r="GCI51" s="88"/>
      <c r="GCJ51" s="88"/>
      <c r="GCK51" s="88"/>
      <c r="GCL51" s="88"/>
      <c r="GCR51" s="88"/>
      <c r="GCS51" s="88"/>
      <c r="GCT51" s="88"/>
      <c r="GCU51" s="88"/>
      <c r="GCV51" s="88"/>
      <c r="GCW51" s="88"/>
      <c r="GCX51" s="88"/>
      <c r="GCY51" s="88"/>
      <c r="GCZ51" s="88"/>
      <c r="GDA51" s="88"/>
      <c r="GDG51" s="88"/>
      <c r="GDH51" s="88"/>
      <c r="GDI51" s="88"/>
      <c r="GDJ51" s="88"/>
      <c r="GDK51" s="88"/>
      <c r="GDL51" s="88"/>
      <c r="GDM51" s="88"/>
      <c r="GDN51" s="88"/>
      <c r="GDO51" s="88"/>
      <c r="GDP51" s="88"/>
      <c r="GDV51" s="88"/>
      <c r="GDW51" s="88"/>
      <c r="GDX51" s="88"/>
      <c r="GDY51" s="88"/>
      <c r="GDZ51" s="88"/>
      <c r="GEA51" s="88"/>
      <c r="GEB51" s="88"/>
      <c r="GEC51" s="88"/>
      <c r="GED51" s="88"/>
      <c r="GEE51" s="88"/>
      <c r="GEK51" s="88"/>
      <c r="GEL51" s="88"/>
      <c r="GEM51" s="88"/>
      <c r="GEN51" s="88"/>
      <c r="GEO51" s="88"/>
      <c r="GEP51" s="88"/>
      <c r="GEQ51" s="88"/>
      <c r="GER51" s="88"/>
      <c r="GES51" s="88"/>
      <c r="GET51" s="88"/>
      <c r="GEZ51" s="88"/>
      <c r="GFA51" s="88"/>
      <c r="GFB51" s="88"/>
      <c r="GFC51" s="88"/>
      <c r="GFD51" s="88"/>
      <c r="GFE51" s="88"/>
      <c r="GFF51" s="88"/>
      <c r="GFG51" s="88"/>
      <c r="GFH51" s="88"/>
      <c r="GFI51" s="88"/>
      <c r="GFO51" s="88"/>
      <c r="GFP51" s="88"/>
      <c r="GFQ51" s="88"/>
      <c r="GFR51" s="88"/>
      <c r="GFS51" s="88"/>
      <c r="GFT51" s="88"/>
      <c r="GFU51" s="88"/>
      <c r="GFV51" s="88"/>
      <c r="GFW51" s="88"/>
      <c r="GFX51" s="88"/>
      <c r="GGD51" s="88"/>
      <c r="GGE51" s="88"/>
      <c r="GGF51" s="88"/>
      <c r="GGG51" s="88"/>
      <c r="GGH51" s="88"/>
      <c r="GGI51" s="88"/>
      <c r="GGJ51" s="88"/>
      <c r="GGK51" s="88"/>
      <c r="GGL51" s="88"/>
      <c r="GGM51" s="88"/>
      <c r="GGS51" s="88"/>
      <c r="GGT51" s="88"/>
      <c r="GGU51" s="88"/>
      <c r="GGV51" s="88"/>
      <c r="GGW51" s="88"/>
      <c r="GGX51" s="88"/>
      <c r="GGY51" s="88"/>
      <c r="GGZ51" s="88"/>
      <c r="GHA51" s="88"/>
      <c r="GHB51" s="88"/>
      <c r="GHH51" s="88"/>
      <c r="GHI51" s="88"/>
      <c r="GHJ51" s="88"/>
      <c r="GHK51" s="88"/>
      <c r="GHL51" s="88"/>
      <c r="GHM51" s="88"/>
      <c r="GHN51" s="88"/>
      <c r="GHO51" s="88"/>
      <c r="GHP51" s="88"/>
      <c r="GHQ51" s="88"/>
      <c r="GHW51" s="88"/>
      <c r="GHX51" s="88"/>
      <c r="GHY51" s="88"/>
      <c r="GHZ51" s="88"/>
      <c r="GIA51" s="88"/>
      <c r="GIB51" s="88"/>
      <c r="GIC51" s="88"/>
      <c r="GID51" s="88"/>
      <c r="GIE51" s="88"/>
      <c r="GIF51" s="88"/>
      <c r="GIL51" s="88"/>
      <c r="GIM51" s="88"/>
      <c r="GIN51" s="88"/>
      <c r="GIO51" s="88"/>
      <c r="GIP51" s="88"/>
      <c r="GIQ51" s="88"/>
      <c r="GIR51" s="88"/>
      <c r="GIS51" s="88"/>
      <c r="GIT51" s="88"/>
      <c r="GIU51" s="88"/>
      <c r="GJA51" s="88"/>
      <c r="GJB51" s="88"/>
      <c r="GJC51" s="88"/>
      <c r="GJD51" s="88"/>
      <c r="GJE51" s="88"/>
      <c r="GJF51" s="88"/>
      <c r="GJG51" s="88"/>
      <c r="GJH51" s="88"/>
      <c r="GJI51" s="88"/>
      <c r="GJJ51" s="88"/>
      <c r="GJP51" s="88"/>
      <c r="GJQ51" s="88"/>
      <c r="GJR51" s="88"/>
      <c r="GJS51" s="88"/>
      <c r="GJT51" s="88"/>
      <c r="GJU51" s="88"/>
      <c r="GJV51" s="88"/>
      <c r="GJW51" s="88"/>
      <c r="GJX51" s="88"/>
      <c r="GJY51" s="88"/>
      <c r="GKE51" s="88"/>
      <c r="GKF51" s="88"/>
      <c r="GKG51" s="88"/>
      <c r="GKH51" s="88"/>
      <c r="GKI51" s="88"/>
      <c r="GKJ51" s="88"/>
      <c r="GKK51" s="88"/>
      <c r="GKL51" s="88"/>
      <c r="GKM51" s="88"/>
      <c r="GKN51" s="88"/>
      <c r="GKT51" s="88"/>
      <c r="GKU51" s="88"/>
      <c r="GKV51" s="88"/>
      <c r="GKW51" s="88"/>
      <c r="GKX51" s="88"/>
      <c r="GKY51" s="88"/>
      <c r="GKZ51" s="88"/>
      <c r="GLA51" s="88"/>
      <c r="GLB51" s="88"/>
      <c r="GLC51" s="88"/>
      <c r="GLI51" s="88"/>
      <c r="GLJ51" s="88"/>
      <c r="GLK51" s="88"/>
      <c r="GLL51" s="88"/>
      <c r="GLM51" s="88"/>
      <c r="GLN51" s="88"/>
      <c r="GLO51" s="88"/>
      <c r="GLP51" s="88"/>
      <c r="GLQ51" s="88"/>
      <c r="GLR51" s="88"/>
      <c r="GLX51" s="88"/>
      <c r="GLY51" s="88"/>
      <c r="GLZ51" s="88"/>
      <c r="GMA51" s="88"/>
      <c r="GMB51" s="88"/>
      <c r="GMC51" s="88"/>
      <c r="GMD51" s="88"/>
      <c r="GME51" s="88"/>
      <c r="GMF51" s="88"/>
      <c r="GMG51" s="88"/>
      <c r="GMM51" s="88"/>
      <c r="GMN51" s="88"/>
      <c r="GMO51" s="88"/>
      <c r="GMP51" s="88"/>
      <c r="GMQ51" s="88"/>
      <c r="GMR51" s="88"/>
      <c r="GMS51" s="88"/>
      <c r="GMT51" s="88"/>
      <c r="GMU51" s="88"/>
      <c r="GMV51" s="88"/>
      <c r="GNB51" s="88"/>
      <c r="GNC51" s="88"/>
      <c r="GND51" s="88"/>
      <c r="GNE51" s="88"/>
      <c r="GNF51" s="88"/>
      <c r="GNG51" s="88"/>
      <c r="GNH51" s="88"/>
      <c r="GNI51" s="88"/>
      <c r="GNJ51" s="88"/>
      <c r="GNK51" s="88"/>
      <c r="GNQ51" s="88"/>
      <c r="GNR51" s="88"/>
      <c r="GNS51" s="88"/>
      <c r="GNT51" s="88"/>
      <c r="GNU51" s="88"/>
      <c r="GNV51" s="88"/>
      <c r="GNW51" s="88"/>
      <c r="GNX51" s="88"/>
      <c r="GNY51" s="88"/>
      <c r="GNZ51" s="88"/>
      <c r="GOF51" s="88"/>
      <c r="GOG51" s="88"/>
      <c r="GOH51" s="88"/>
      <c r="GOI51" s="88"/>
      <c r="GOJ51" s="88"/>
      <c r="GOK51" s="88"/>
      <c r="GOL51" s="88"/>
      <c r="GOM51" s="88"/>
      <c r="GON51" s="88"/>
      <c r="GOO51" s="88"/>
      <c r="GOU51" s="88"/>
      <c r="GOV51" s="88"/>
      <c r="GOW51" s="88"/>
      <c r="GOX51" s="88"/>
      <c r="GOY51" s="88"/>
      <c r="GOZ51" s="88"/>
      <c r="GPA51" s="88"/>
      <c r="GPB51" s="88"/>
      <c r="GPC51" s="88"/>
      <c r="GPD51" s="88"/>
      <c r="GPJ51" s="88"/>
      <c r="GPK51" s="88"/>
      <c r="GPL51" s="88"/>
      <c r="GPM51" s="88"/>
      <c r="GPN51" s="88"/>
      <c r="GPO51" s="88"/>
      <c r="GPP51" s="88"/>
      <c r="GPQ51" s="88"/>
      <c r="GPR51" s="88"/>
      <c r="GPS51" s="88"/>
      <c r="GPY51" s="88"/>
      <c r="GPZ51" s="88"/>
      <c r="GQA51" s="88"/>
      <c r="GQB51" s="88"/>
      <c r="GQC51" s="88"/>
      <c r="GQD51" s="88"/>
      <c r="GQE51" s="88"/>
      <c r="GQF51" s="88"/>
      <c r="GQG51" s="88"/>
      <c r="GQH51" s="88"/>
      <c r="GQN51" s="88"/>
      <c r="GQO51" s="88"/>
      <c r="GQP51" s="88"/>
      <c r="GQQ51" s="88"/>
      <c r="GQR51" s="88"/>
      <c r="GQS51" s="88"/>
      <c r="GQT51" s="88"/>
      <c r="GQU51" s="88"/>
      <c r="GQV51" s="88"/>
      <c r="GQW51" s="88"/>
      <c r="GRC51" s="88"/>
      <c r="GRD51" s="88"/>
      <c r="GRE51" s="88"/>
      <c r="GRF51" s="88"/>
      <c r="GRG51" s="88"/>
      <c r="GRH51" s="88"/>
      <c r="GRI51" s="88"/>
      <c r="GRJ51" s="88"/>
      <c r="GRK51" s="88"/>
      <c r="GRL51" s="88"/>
      <c r="GRR51" s="88"/>
      <c r="GRS51" s="88"/>
      <c r="GRT51" s="88"/>
      <c r="GRU51" s="88"/>
      <c r="GRV51" s="88"/>
      <c r="GRW51" s="88"/>
      <c r="GRX51" s="88"/>
      <c r="GRY51" s="88"/>
      <c r="GRZ51" s="88"/>
      <c r="GSA51" s="88"/>
      <c r="GSG51" s="88"/>
      <c r="GSH51" s="88"/>
      <c r="GSI51" s="88"/>
      <c r="GSJ51" s="88"/>
      <c r="GSK51" s="88"/>
      <c r="GSL51" s="88"/>
      <c r="GSM51" s="88"/>
      <c r="GSN51" s="88"/>
      <c r="GSO51" s="88"/>
      <c r="GSP51" s="88"/>
      <c r="GSV51" s="88"/>
      <c r="GSW51" s="88"/>
      <c r="GSX51" s="88"/>
      <c r="GSY51" s="88"/>
      <c r="GSZ51" s="88"/>
      <c r="GTA51" s="88"/>
      <c r="GTB51" s="88"/>
      <c r="GTC51" s="88"/>
      <c r="GTD51" s="88"/>
      <c r="GTE51" s="88"/>
      <c r="GTK51" s="88"/>
      <c r="GTL51" s="88"/>
      <c r="GTM51" s="88"/>
      <c r="GTN51" s="88"/>
      <c r="GTO51" s="88"/>
      <c r="GTP51" s="88"/>
      <c r="GTQ51" s="88"/>
      <c r="GTR51" s="88"/>
      <c r="GTS51" s="88"/>
      <c r="GTT51" s="88"/>
      <c r="GTZ51" s="88"/>
      <c r="GUA51" s="88"/>
      <c r="GUB51" s="88"/>
      <c r="GUC51" s="88"/>
      <c r="GUD51" s="88"/>
      <c r="GUE51" s="88"/>
      <c r="GUF51" s="88"/>
      <c r="GUG51" s="88"/>
      <c r="GUH51" s="88"/>
      <c r="GUI51" s="88"/>
      <c r="GUO51" s="88"/>
      <c r="GUP51" s="88"/>
      <c r="GUQ51" s="88"/>
      <c r="GUR51" s="88"/>
      <c r="GUS51" s="88"/>
      <c r="GUT51" s="88"/>
      <c r="GUU51" s="88"/>
      <c r="GUV51" s="88"/>
      <c r="GUW51" s="88"/>
      <c r="GUX51" s="88"/>
      <c r="GVD51" s="88"/>
      <c r="GVE51" s="88"/>
      <c r="GVF51" s="88"/>
      <c r="GVG51" s="88"/>
      <c r="GVH51" s="88"/>
      <c r="GVI51" s="88"/>
      <c r="GVJ51" s="88"/>
      <c r="GVK51" s="88"/>
      <c r="GVL51" s="88"/>
      <c r="GVM51" s="88"/>
      <c r="GVS51" s="88"/>
      <c r="GVT51" s="88"/>
      <c r="GVU51" s="88"/>
      <c r="GVV51" s="88"/>
      <c r="GVW51" s="88"/>
      <c r="GVX51" s="88"/>
      <c r="GVY51" s="88"/>
      <c r="GVZ51" s="88"/>
      <c r="GWA51" s="88"/>
      <c r="GWB51" s="88"/>
      <c r="GWH51" s="88"/>
      <c r="GWI51" s="88"/>
      <c r="GWJ51" s="88"/>
      <c r="GWK51" s="88"/>
      <c r="GWL51" s="88"/>
      <c r="GWM51" s="88"/>
      <c r="GWN51" s="88"/>
      <c r="GWO51" s="88"/>
      <c r="GWP51" s="88"/>
      <c r="GWQ51" s="88"/>
      <c r="GWW51" s="88"/>
      <c r="GWX51" s="88"/>
      <c r="GWY51" s="88"/>
      <c r="GWZ51" s="88"/>
      <c r="GXA51" s="88"/>
      <c r="GXB51" s="88"/>
      <c r="GXC51" s="88"/>
      <c r="GXD51" s="88"/>
      <c r="GXE51" s="88"/>
      <c r="GXF51" s="88"/>
      <c r="GXL51" s="88"/>
      <c r="GXM51" s="88"/>
      <c r="GXN51" s="88"/>
      <c r="GXO51" s="88"/>
      <c r="GXP51" s="88"/>
      <c r="GXQ51" s="88"/>
      <c r="GXR51" s="88"/>
      <c r="GXS51" s="88"/>
      <c r="GXT51" s="88"/>
      <c r="GXU51" s="88"/>
      <c r="GYA51" s="88"/>
      <c r="GYB51" s="88"/>
      <c r="GYC51" s="88"/>
      <c r="GYD51" s="88"/>
      <c r="GYE51" s="88"/>
      <c r="GYF51" s="88"/>
      <c r="GYG51" s="88"/>
      <c r="GYH51" s="88"/>
      <c r="GYI51" s="88"/>
      <c r="GYJ51" s="88"/>
      <c r="GYP51" s="88"/>
      <c r="GYQ51" s="88"/>
      <c r="GYR51" s="88"/>
      <c r="GYS51" s="88"/>
      <c r="GYT51" s="88"/>
      <c r="GYU51" s="88"/>
      <c r="GYV51" s="88"/>
      <c r="GYW51" s="88"/>
      <c r="GYX51" s="88"/>
      <c r="GYY51" s="88"/>
      <c r="GZE51" s="88"/>
      <c r="GZF51" s="88"/>
      <c r="GZG51" s="88"/>
      <c r="GZH51" s="88"/>
      <c r="GZI51" s="88"/>
      <c r="GZJ51" s="88"/>
      <c r="GZK51" s="88"/>
      <c r="GZL51" s="88"/>
      <c r="GZM51" s="88"/>
      <c r="GZN51" s="88"/>
      <c r="GZT51" s="88"/>
      <c r="GZU51" s="88"/>
      <c r="GZV51" s="88"/>
      <c r="GZW51" s="88"/>
      <c r="GZX51" s="88"/>
      <c r="GZY51" s="88"/>
      <c r="GZZ51" s="88"/>
      <c r="HAA51" s="88"/>
      <c r="HAB51" s="88"/>
      <c r="HAC51" s="88"/>
      <c r="HAI51" s="88"/>
      <c r="HAJ51" s="88"/>
      <c r="HAK51" s="88"/>
      <c r="HAL51" s="88"/>
      <c r="HAM51" s="88"/>
      <c r="HAN51" s="88"/>
      <c r="HAO51" s="88"/>
      <c r="HAP51" s="88"/>
      <c r="HAQ51" s="88"/>
      <c r="HAR51" s="88"/>
      <c r="HAX51" s="88"/>
      <c r="HAY51" s="88"/>
      <c r="HAZ51" s="88"/>
      <c r="HBA51" s="88"/>
      <c r="HBB51" s="88"/>
      <c r="HBC51" s="88"/>
      <c r="HBD51" s="88"/>
      <c r="HBE51" s="88"/>
      <c r="HBF51" s="88"/>
      <c r="HBG51" s="88"/>
      <c r="HBM51" s="88"/>
      <c r="HBN51" s="88"/>
      <c r="HBO51" s="88"/>
      <c r="HBP51" s="88"/>
      <c r="HBQ51" s="88"/>
      <c r="HBR51" s="88"/>
      <c r="HBS51" s="88"/>
      <c r="HBT51" s="88"/>
      <c r="HBU51" s="88"/>
      <c r="HBV51" s="88"/>
      <c r="HCB51" s="88"/>
      <c r="HCC51" s="88"/>
      <c r="HCD51" s="88"/>
      <c r="HCE51" s="88"/>
      <c r="HCF51" s="88"/>
      <c r="HCG51" s="88"/>
      <c r="HCH51" s="88"/>
      <c r="HCI51" s="88"/>
      <c r="HCJ51" s="88"/>
      <c r="HCK51" s="88"/>
      <c r="HCQ51" s="88"/>
      <c r="HCR51" s="88"/>
      <c r="HCS51" s="88"/>
      <c r="HCT51" s="88"/>
      <c r="HCU51" s="88"/>
      <c r="HCV51" s="88"/>
      <c r="HCW51" s="88"/>
      <c r="HCX51" s="88"/>
      <c r="HCY51" s="88"/>
      <c r="HCZ51" s="88"/>
      <c r="HDF51" s="88"/>
      <c r="HDG51" s="88"/>
      <c r="HDH51" s="88"/>
      <c r="HDI51" s="88"/>
      <c r="HDJ51" s="88"/>
      <c r="HDK51" s="88"/>
      <c r="HDL51" s="88"/>
      <c r="HDM51" s="88"/>
      <c r="HDN51" s="88"/>
      <c r="HDO51" s="88"/>
      <c r="HDU51" s="88"/>
      <c r="HDV51" s="88"/>
      <c r="HDW51" s="88"/>
      <c r="HDX51" s="88"/>
      <c r="HDY51" s="88"/>
      <c r="HDZ51" s="88"/>
      <c r="HEA51" s="88"/>
      <c r="HEB51" s="88"/>
      <c r="HEC51" s="88"/>
      <c r="HED51" s="88"/>
      <c r="HEJ51" s="88"/>
      <c r="HEK51" s="88"/>
      <c r="HEL51" s="88"/>
      <c r="HEM51" s="88"/>
      <c r="HEN51" s="88"/>
      <c r="HEO51" s="88"/>
      <c r="HEP51" s="88"/>
      <c r="HEQ51" s="88"/>
      <c r="HER51" s="88"/>
      <c r="HES51" s="88"/>
      <c r="HEY51" s="88"/>
      <c r="HEZ51" s="88"/>
      <c r="HFA51" s="88"/>
      <c r="HFB51" s="88"/>
      <c r="HFC51" s="88"/>
      <c r="HFD51" s="88"/>
      <c r="HFE51" s="88"/>
      <c r="HFF51" s="88"/>
      <c r="HFG51" s="88"/>
      <c r="HFH51" s="88"/>
      <c r="HFN51" s="88"/>
      <c r="HFO51" s="88"/>
      <c r="HFP51" s="88"/>
      <c r="HFQ51" s="88"/>
      <c r="HFR51" s="88"/>
      <c r="HFS51" s="88"/>
      <c r="HFT51" s="88"/>
      <c r="HFU51" s="88"/>
      <c r="HFV51" s="88"/>
      <c r="HFW51" s="88"/>
      <c r="HGC51" s="88"/>
      <c r="HGD51" s="88"/>
      <c r="HGE51" s="88"/>
      <c r="HGF51" s="88"/>
      <c r="HGG51" s="88"/>
      <c r="HGH51" s="88"/>
      <c r="HGI51" s="88"/>
      <c r="HGJ51" s="88"/>
      <c r="HGK51" s="88"/>
      <c r="HGL51" s="88"/>
      <c r="HGR51" s="88"/>
      <c r="HGS51" s="88"/>
      <c r="HGT51" s="88"/>
      <c r="HGU51" s="88"/>
      <c r="HGV51" s="88"/>
      <c r="HGW51" s="88"/>
      <c r="HGX51" s="88"/>
      <c r="HGY51" s="88"/>
      <c r="HGZ51" s="88"/>
      <c r="HHA51" s="88"/>
      <c r="HHG51" s="88"/>
      <c r="HHH51" s="88"/>
      <c r="HHI51" s="88"/>
      <c r="HHJ51" s="88"/>
      <c r="HHK51" s="88"/>
      <c r="HHL51" s="88"/>
      <c r="HHM51" s="88"/>
      <c r="HHN51" s="88"/>
      <c r="HHO51" s="88"/>
      <c r="HHP51" s="88"/>
      <c r="HHV51" s="88"/>
      <c r="HHW51" s="88"/>
      <c r="HHX51" s="88"/>
      <c r="HHY51" s="88"/>
      <c r="HHZ51" s="88"/>
      <c r="HIA51" s="88"/>
      <c r="HIB51" s="88"/>
      <c r="HIC51" s="88"/>
      <c r="HID51" s="88"/>
      <c r="HIE51" s="88"/>
      <c r="HIK51" s="88"/>
      <c r="HIL51" s="88"/>
      <c r="HIM51" s="88"/>
      <c r="HIN51" s="88"/>
      <c r="HIO51" s="88"/>
      <c r="HIP51" s="88"/>
      <c r="HIQ51" s="88"/>
      <c r="HIR51" s="88"/>
      <c r="HIS51" s="88"/>
      <c r="HIT51" s="88"/>
      <c r="HIZ51" s="88"/>
      <c r="HJA51" s="88"/>
      <c r="HJB51" s="88"/>
      <c r="HJC51" s="88"/>
      <c r="HJD51" s="88"/>
      <c r="HJE51" s="88"/>
      <c r="HJF51" s="88"/>
      <c r="HJG51" s="88"/>
      <c r="HJH51" s="88"/>
      <c r="HJI51" s="88"/>
      <c r="HJO51" s="88"/>
      <c r="HJP51" s="88"/>
      <c r="HJQ51" s="88"/>
      <c r="HJR51" s="88"/>
      <c r="HJS51" s="88"/>
      <c r="HJT51" s="88"/>
      <c r="HJU51" s="88"/>
      <c r="HJV51" s="88"/>
      <c r="HJW51" s="88"/>
      <c r="HJX51" s="88"/>
      <c r="HKD51" s="88"/>
      <c r="HKE51" s="88"/>
      <c r="HKF51" s="88"/>
      <c r="HKG51" s="88"/>
      <c r="HKH51" s="88"/>
      <c r="HKI51" s="88"/>
      <c r="HKJ51" s="88"/>
      <c r="HKK51" s="88"/>
      <c r="HKL51" s="88"/>
      <c r="HKM51" s="88"/>
      <c r="HKS51" s="88"/>
      <c r="HKT51" s="88"/>
      <c r="HKU51" s="88"/>
      <c r="HKV51" s="88"/>
      <c r="HKW51" s="88"/>
      <c r="HKX51" s="88"/>
      <c r="HKY51" s="88"/>
      <c r="HKZ51" s="88"/>
      <c r="HLA51" s="88"/>
      <c r="HLB51" s="88"/>
      <c r="HLH51" s="88"/>
      <c r="HLI51" s="88"/>
      <c r="HLJ51" s="88"/>
      <c r="HLK51" s="88"/>
      <c r="HLL51" s="88"/>
      <c r="HLM51" s="88"/>
      <c r="HLN51" s="88"/>
      <c r="HLO51" s="88"/>
      <c r="HLP51" s="88"/>
      <c r="HLQ51" s="88"/>
      <c r="HLW51" s="88"/>
      <c r="HLX51" s="88"/>
      <c r="HLY51" s="88"/>
      <c r="HLZ51" s="88"/>
      <c r="HMA51" s="88"/>
      <c r="HMB51" s="88"/>
      <c r="HMC51" s="88"/>
      <c r="HMD51" s="88"/>
      <c r="HME51" s="88"/>
      <c r="HMF51" s="88"/>
      <c r="HML51" s="88"/>
      <c r="HMM51" s="88"/>
      <c r="HMN51" s="88"/>
      <c r="HMO51" s="88"/>
      <c r="HMP51" s="88"/>
      <c r="HMQ51" s="88"/>
      <c r="HMR51" s="88"/>
      <c r="HMS51" s="88"/>
      <c r="HMT51" s="88"/>
      <c r="HMU51" s="88"/>
      <c r="HNA51" s="88"/>
      <c r="HNB51" s="88"/>
      <c r="HNC51" s="88"/>
      <c r="HND51" s="88"/>
      <c r="HNE51" s="88"/>
      <c r="HNF51" s="88"/>
      <c r="HNG51" s="88"/>
      <c r="HNH51" s="88"/>
      <c r="HNI51" s="88"/>
      <c r="HNJ51" s="88"/>
      <c r="HNP51" s="88"/>
      <c r="HNQ51" s="88"/>
      <c r="HNR51" s="88"/>
      <c r="HNS51" s="88"/>
      <c r="HNT51" s="88"/>
      <c r="HNU51" s="88"/>
      <c r="HNV51" s="88"/>
      <c r="HNW51" s="88"/>
      <c r="HNX51" s="88"/>
      <c r="HNY51" s="88"/>
      <c r="HOE51" s="88"/>
      <c r="HOF51" s="88"/>
      <c r="HOG51" s="88"/>
      <c r="HOH51" s="88"/>
      <c r="HOI51" s="88"/>
      <c r="HOJ51" s="88"/>
      <c r="HOK51" s="88"/>
      <c r="HOL51" s="88"/>
      <c r="HOM51" s="88"/>
      <c r="HON51" s="88"/>
      <c r="HOT51" s="88"/>
      <c r="HOU51" s="88"/>
      <c r="HOV51" s="88"/>
      <c r="HOW51" s="88"/>
      <c r="HOX51" s="88"/>
      <c r="HOY51" s="88"/>
      <c r="HOZ51" s="88"/>
      <c r="HPA51" s="88"/>
      <c r="HPB51" s="88"/>
      <c r="HPC51" s="88"/>
      <c r="HPI51" s="88"/>
      <c r="HPJ51" s="88"/>
      <c r="HPK51" s="88"/>
      <c r="HPL51" s="88"/>
      <c r="HPM51" s="88"/>
      <c r="HPN51" s="88"/>
      <c r="HPO51" s="88"/>
      <c r="HPP51" s="88"/>
      <c r="HPQ51" s="88"/>
      <c r="HPR51" s="88"/>
      <c r="HPX51" s="88"/>
      <c r="HPY51" s="88"/>
      <c r="HPZ51" s="88"/>
      <c r="HQA51" s="88"/>
      <c r="HQB51" s="88"/>
      <c r="HQC51" s="88"/>
      <c r="HQD51" s="88"/>
      <c r="HQE51" s="88"/>
      <c r="HQF51" s="88"/>
      <c r="HQG51" s="88"/>
      <c r="HQM51" s="88"/>
      <c r="HQN51" s="88"/>
      <c r="HQO51" s="88"/>
      <c r="HQP51" s="88"/>
      <c r="HQQ51" s="88"/>
      <c r="HQR51" s="88"/>
      <c r="HQS51" s="88"/>
      <c r="HQT51" s="88"/>
      <c r="HQU51" s="88"/>
      <c r="HQV51" s="88"/>
      <c r="HRB51" s="88"/>
      <c r="HRC51" s="88"/>
      <c r="HRD51" s="88"/>
      <c r="HRE51" s="88"/>
      <c r="HRF51" s="88"/>
      <c r="HRG51" s="88"/>
      <c r="HRH51" s="88"/>
      <c r="HRI51" s="88"/>
      <c r="HRJ51" s="88"/>
      <c r="HRK51" s="88"/>
      <c r="HRQ51" s="88"/>
      <c r="HRR51" s="88"/>
      <c r="HRS51" s="88"/>
      <c r="HRT51" s="88"/>
      <c r="HRU51" s="88"/>
      <c r="HRV51" s="88"/>
      <c r="HRW51" s="88"/>
      <c r="HRX51" s="88"/>
      <c r="HRY51" s="88"/>
      <c r="HRZ51" s="88"/>
      <c r="HSF51" s="88"/>
      <c r="HSG51" s="88"/>
      <c r="HSH51" s="88"/>
      <c r="HSI51" s="88"/>
      <c r="HSJ51" s="88"/>
      <c r="HSK51" s="88"/>
      <c r="HSL51" s="88"/>
      <c r="HSM51" s="88"/>
      <c r="HSN51" s="88"/>
      <c r="HSO51" s="88"/>
      <c r="HSU51" s="88"/>
      <c r="HSV51" s="88"/>
      <c r="HSW51" s="88"/>
      <c r="HSX51" s="88"/>
      <c r="HSY51" s="88"/>
      <c r="HSZ51" s="88"/>
      <c r="HTA51" s="88"/>
      <c r="HTB51" s="88"/>
      <c r="HTC51" s="88"/>
      <c r="HTD51" s="88"/>
      <c r="HTJ51" s="88"/>
      <c r="HTK51" s="88"/>
      <c r="HTL51" s="88"/>
      <c r="HTM51" s="88"/>
      <c r="HTN51" s="88"/>
      <c r="HTO51" s="88"/>
      <c r="HTP51" s="88"/>
      <c r="HTQ51" s="88"/>
      <c r="HTR51" s="88"/>
      <c r="HTS51" s="88"/>
      <c r="HTY51" s="88"/>
      <c r="HTZ51" s="88"/>
      <c r="HUA51" s="88"/>
      <c r="HUB51" s="88"/>
      <c r="HUC51" s="88"/>
      <c r="HUD51" s="88"/>
      <c r="HUE51" s="88"/>
      <c r="HUF51" s="88"/>
      <c r="HUG51" s="88"/>
      <c r="HUH51" s="88"/>
      <c r="HUN51" s="88"/>
      <c r="HUO51" s="88"/>
      <c r="HUP51" s="88"/>
      <c r="HUQ51" s="88"/>
      <c r="HUR51" s="88"/>
      <c r="HUS51" s="88"/>
      <c r="HUT51" s="88"/>
      <c r="HUU51" s="88"/>
      <c r="HUV51" s="88"/>
      <c r="HUW51" s="88"/>
      <c r="HVC51" s="88"/>
      <c r="HVD51" s="88"/>
      <c r="HVE51" s="88"/>
      <c r="HVF51" s="88"/>
      <c r="HVG51" s="88"/>
      <c r="HVH51" s="88"/>
      <c r="HVI51" s="88"/>
      <c r="HVJ51" s="88"/>
      <c r="HVK51" s="88"/>
      <c r="HVL51" s="88"/>
      <c r="HVR51" s="88"/>
      <c r="HVS51" s="88"/>
      <c r="HVT51" s="88"/>
      <c r="HVU51" s="88"/>
      <c r="HVV51" s="88"/>
      <c r="HVW51" s="88"/>
      <c r="HVX51" s="88"/>
      <c r="HVY51" s="88"/>
      <c r="HVZ51" s="88"/>
      <c r="HWA51" s="88"/>
      <c r="HWG51" s="88"/>
      <c r="HWH51" s="88"/>
      <c r="HWI51" s="88"/>
      <c r="HWJ51" s="88"/>
      <c r="HWK51" s="88"/>
      <c r="HWL51" s="88"/>
      <c r="HWM51" s="88"/>
      <c r="HWN51" s="88"/>
      <c r="HWO51" s="88"/>
      <c r="HWP51" s="88"/>
      <c r="HWV51" s="88"/>
      <c r="HWW51" s="88"/>
      <c r="HWX51" s="88"/>
      <c r="HWY51" s="88"/>
      <c r="HWZ51" s="88"/>
      <c r="HXA51" s="88"/>
      <c r="HXB51" s="88"/>
      <c r="HXC51" s="88"/>
      <c r="HXD51" s="88"/>
      <c r="HXE51" s="88"/>
      <c r="HXK51" s="88"/>
      <c r="HXL51" s="88"/>
      <c r="HXM51" s="88"/>
      <c r="HXN51" s="88"/>
      <c r="HXO51" s="88"/>
      <c r="HXP51" s="88"/>
      <c r="HXQ51" s="88"/>
      <c r="HXR51" s="88"/>
      <c r="HXS51" s="88"/>
      <c r="HXT51" s="88"/>
      <c r="HXZ51" s="88"/>
      <c r="HYA51" s="88"/>
      <c r="HYB51" s="88"/>
      <c r="HYC51" s="88"/>
      <c r="HYD51" s="88"/>
      <c r="HYE51" s="88"/>
      <c r="HYF51" s="88"/>
      <c r="HYG51" s="88"/>
      <c r="HYH51" s="88"/>
      <c r="HYI51" s="88"/>
      <c r="HYO51" s="88"/>
      <c r="HYP51" s="88"/>
      <c r="HYQ51" s="88"/>
      <c r="HYR51" s="88"/>
      <c r="HYS51" s="88"/>
      <c r="HYT51" s="88"/>
      <c r="HYU51" s="88"/>
      <c r="HYV51" s="88"/>
      <c r="HYW51" s="88"/>
      <c r="HYX51" s="88"/>
      <c r="HZD51" s="88"/>
      <c r="HZE51" s="88"/>
      <c r="HZF51" s="88"/>
      <c r="HZG51" s="88"/>
      <c r="HZH51" s="88"/>
      <c r="HZI51" s="88"/>
      <c r="HZJ51" s="88"/>
      <c r="HZK51" s="88"/>
      <c r="HZL51" s="88"/>
      <c r="HZM51" s="88"/>
      <c r="HZS51" s="88"/>
      <c r="HZT51" s="88"/>
      <c r="HZU51" s="88"/>
      <c r="HZV51" s="88"/>
      <c r="HZW51" s="88"/>
      <c r="HZX51" s="88"/>
      <c r="HZY51" s="88"/>
      <c r="HZZ51" s="88"/>
      <c r="IAA51" s="88"/>
      <c r="IAB51" s="88"/>
      <c r="IAH51" s="88"/>
      <c r="IAI51" s="88"/>
      <c r="IAJ51" s="88"/>
      <c r="IAK51" s="88"/>
      <c r="IAL51" s="88"/>
      <c r="IAM51" s="88"/>
      <c r="IAN51" s="88"/>
      <c r="IAO51" s="88"/>
      <c r="IAP51" s="88"/>
      <c r="IAQ51" s="88"/>
      <c r="IAW51" s="88"/>
      <c r="IAX51" s="88"/>
      <c r="IAY51" s="88"/>
      <c r="IAZ51" s="88"/>
      <c r="IBA51" s="88"/>
      <c r="IBB51" s="88"/>
      <c r="IBC51" s="88"/>
      <c r="IBD51" s="88"/>
      <c r="IBE51" s="88"/>
      <c r="IBF51" s="88"/>
      <c r="IBL51" s="88"/>
      <c r="IBM51" s="88"/>
      <c r="IBN51" s="88"/>
      <c r="IBO51" s="88"/>
      <c r="IBP51" s="88"/>
      <c r="IBQ51" s="88"/>
      <c r="IBR51" s="88"/>
      <c r="IBS51" s="88"/>
      <c r="IBT51" s="88"/>
      <c r="IBU51" s="88"/>
      <c r="ICA51" s="88"/>
      <c r="ICB51" s="88"/>
      <c r="ICC51" s="88"/>
      <c r="ICD51" s="88"/>
      <c r="ICE51" s="88"/>
      <c r="ICF51" s="88"/>
      <c r="ICG51" s="88"/>
      <c r="ICH51" s="88"/>
      <c r="ICI51" s="88"/>
      <c r="ICJ51" s="88"/>
      <c r="ICP51" s="88"/>
      <c r="ICQ51" s="88"/>
      <c r="ICR51" s="88"/>
      <c r="ICS51" s="88"/>
      <c r="ICT51" s="88"/>
      <c r="ICU51" s="88"/>
      <c r="ICV51" s="88"/>
      <c r="ICW51" s="88"/>
      <c r="ICX51" s="88"/>
      <c r="ICY51" s="88"/>
      <c r="IDE51" s="88"/>
      <c r="IDF51" s="88"/>
      <c r="IDG51" s="88"/>
      <c r="IDH51" s="88"/>
      <c r="IDI51" s="88"/>
      <c r="IDJ51" s="88"/>
      <c r="IDK51" s="88"/>
      <c r="IDL51" s="88"/>
      <c r="IDM51" s="88"/>
      <c r="IDN51" s="88"/>
      <c r="IDT51" s="88"/>
      <c r="IDU51" s="88"/>
      <c r="IDV51" s="88"/>
      <c r="IDW51" s="88"/>
      <c r="IDX51" s="88"/>
      <c r="IDY51" s="88"/>
      <c r="IDZ51" s="88"/>
      <c r="IEA51" s="88"/>
      <c r="IEB51" s="88"/>
      <c r="IEC51" s="88"/>
      <c r="IEI51" s="88"/>
      <c r="IEJ51" s="88"/>
      <c r="IEK51" s="88"/>
      <c r="IEL51" s="88"/>
      <c r="IEM51" s="88"/>
      <c r="IEN51" s="88"/>
      <c r="IEO51" s="88"/>
      <c r="IEP51" s="88"/>
      <c r="IEQ51" s="88"/>
      <c r="IER51" s="88"/>
      <c r="IEX51" s="88"/>
      <c r="IEY51" s="88"/>
      <c r="IEZ51" s="88"/>
      <c r="IFA51" s="88"/>
      <c r="IFB51" s="88"/>
      <c r="IFC51" s="88"/>
      <c r="IFD51" s="88"/>
      <c r="IFE51" s="88"/>
      <c r="IFF51" s="88"/>
      <c r="IFG51" s="88"/>
      <c r="IFM51" s="88"/>
      <c r="IFN51" s="88"/>
      <c r="IFO51" s="88"/>
      <c r="IFP51" s="88"/>
      <c r="IFQ51" s="88"/>
      <c r="IFR51" s="88"/>
      <c r="IFS51" s="88"/>
      <c r="IFT51" s="88"/>
      <c r="IFU51" s="88"/>
      <c r="IFV51" s="88"/>
      <c r="IGB51" s="88"/>
      <c r="IGC51" s="88"/>
      <c r="IGD51" s="88"/>
      <c r="IGE51" s="88"/>
      <c r="IGF51" s="88"/>
      <c r="IGG51" s="88"/>
      <c r="IGH51" s="88"/>
      <c r="IGI51" s="88"/>
      <c r="IGJ51" s="88"/>
      <c r="IGK51" s="88"/>
      <c r="IGQ51" s="88"/>
      <c r="IGR51" s="88"/>
      <c r="IGS51" s="88"/>
      <c r="IGT51" s="88"/>
      <c r="IGU51" s="88"/>
      <c r="IGV51" s="88"/>
      <c r="IGW51" s="88"/>
      <c r="IGX51" s="88"/>
      <c r="IGY51" s="88"/>
      <c r="IGZ51" s="88"/>
      <c r="IHF51" s="88"/>
      <c r="IHG51" s="88"/>
      <c r="IHH51" s="88"/>
      <c r="IHI51" s="88"/>
      <c r="IHJ51" s="88"/>
      <c r="IHK51" s="88"/>
      <c r="IHL51" s="88"/>
      <c r="IHM51" s="88"/>
      <c r="IHN51" s="88"/>
      <c r="IHO51" s="88"/>
      <c r="IHU51" s="88"/>
      <c r="IHV51" s="88"/>
      <c r="IHW51" s="88"/>
      <c r="IHX51" s="88"/>
      <c r="IHY51" s="88"/>
      <c r="IHZ51" s="88"/>
      <c r="IIA51" s="88"/>
      <c r="IIB51" s="88"/>
      <c r="IIC51" s="88"/>
      <c r="IID51" s="88"/>
      <c r="IIJ51" s="88"/>
      <c r="IIK51" s="88"/>
      <c r="IIL51" s="88"/>
      <c r="IIM51" s="88"/>
      <c r="IIN51" s="88"/>
      <c r="IIO51" s="88"/>
      <c r="IIP51" s="88"/>
      <c r="IIQ51" s="88"/>
      <c r="IIR51" s="88"/>
      <c r="IIS51" s="88"/>
      <c r="IIY51" s="88"/>
      <c r="IIZ51" s="88"/>
      <c r="IJA51" s="88"/>
      <c r="IJB51" s="88"/>
      <c r="IJC51" s="88"/>
      <c r="IJD51" s="88"/>
      <c r="IJE51" s="88"/>
      <c r="IJF51" s="88"/>
      <c r="IJG51" s="88"/>
      <c r="IJH51" s="88"/>
      <c r="IJN51" s="88"/>
      <c r="IJO51" s="88"/>
      <c r="IJP51" s="88"/>
      <c r="IJQ51" s="88"/>
      <c r="IJR51" s="88"/>
      <c r="IJS51" s="88"/>
      <c r="IJT51" s="88"/>
      <c r="IJU51" s="88"/>
      <c r="IJV51" s="88"/>
      <c r="IJW51" s="88"/>
      <c r="IKC51" s="88"/>
      <c r="IKD51" s="88"/>
      <c r="IKE51" s="88"/>
      <c r="IKF51" s="88"/>
      <c r="IKG51" s="88"/>
      <c r="IKH51" s="88"/>
      <c r="IKI51" s="88"/>
      <c r="IKJ51" s="88"/>
      <c r="IKK51" s="88"/>
      <c r="IKL51" s="88"/>
      <c r="IKR51" s="88"/>
      <c r="IKS51" s="88"/>
      <c r="IKT51" s="88"/>
      <c r="IKU51" s="88"/>
      <c r="IKV51" s="88"/>
      <c r="IKW51" s="88"/>
      <c r="IKX51" s="88"/>
      <c r="IKY51" s="88"/>
      <c r="IKZ51" s="88"/>
      <c r="ILA51" s="88"/>
      <c r="ILG51" s="88"/>
      <c r="ILH51" s="88"/>
      <c r="ILI51" s="88"/>
      <c r="ILJ51" s="88"/>
      <c r="ILK51" s="88"/>
      <c r="ILL51" s="88"/>
      <c r="ILM51" s="88"/>
      <c r="ILN51" s="88"/>
      <c r="ILO51" s="88"/>
      <c r="ILP51" s="88"/>
      <c r="ILV51" s="88"/>
      <c r="ILW51" s="88"/>
      <c r="ILX51" s="88"/>
      <c r="ILY51" s="88"/>
      <c r="ILZ51" s="88"/>
      <c r="IMA51" s="88"/>
      <c r="IMB51" s="88"/>
      <c r="IMC51" s="88"/>
      <c r="IMD51" s="88"/>
      <c r="IME51" s="88"/>
      <c r="IMK51" s="88"/>
      <c r="IML51" s="88"/>
      <c r="IMM51" s="88"/>
      <c r="IMN51" s="88"/>
      <c r="IMO51" s="88"/>
      <c r="IMP51" s="88"/>
      <c r="IMQ51" s="88"/>
      <c r="IMR51" s="88"/>
      <c r="IMS51" s="88"/>
      <c r="IMT51" s="88"/>
      <c r="IMZ51" s="88"/>
      <c r="INA51" s="88"/>
      <c r="INB51" s="88"/>
      <c r="INC51" s="88"/>
      <c r="IND51" s="88"/>
      <c r="INE51" s="88"/>
      <c r="INF51" s="88"/>
      <c r="ING51" s="88"/>
      <c r="INH51" s="88"/>
      <c r="INI51" s="88"/>
      <c r="INO51" s="88"/>
      <c r="INP51" s="88"/>
      <c r="INQ51" s="88"/>
      <c r="INR51" s="88"/>
      <c r="INS51" s="88"/>
      <c r="INT51" s="88"/>
      <c r="INU51" s="88"/>
      <c r="INV51" s="88"/>
      <c r="INW51" s="88"/>
      <c r="INX51" s="88"/>
      <c r="IOD51" s="88"/>
      <c r="IOE51" s="88"/>
      <c r="IOF51" s="88"/>
      <c r="IOG51" s="88"/>
      <c r="IOH51" s="88"/>
      <c r="IOI51" s="88"/>
      <c r="IOJ51" s="88"/>
      <c r="IOK51" s="88"/>
      <c r="IOL51" s="88"/>
      <c r="IOM51" s="88"/>
      <c r="IOS51" s="88"/>
      <c r="IOT51" s="88"/>
      <c r="IOU51" s="88"/>
      <c r="IOV51" s="88"/>
      <c r="IOW51" s="88"/>
      <c r="IOX51" s="88"/>
      <c r="IOY51" s="88"/>
      <c r="IOZ51" s="88"/>
      <c r="IPA51" s="88"/>
      <c r="IPB51" s="88"/>
      <c r="IPH51" s="88"/>
      <c r="IPI51" s="88"/>
      <c r="IPJ51" s="88"/>
      <c r="IPK51" s="88"/>
      <c r="IPL51" s="88"/>
      <c r="IPM51" s="88"/>
      <c r="IPN51" s="88"/>
      <c r="IPO51" s="88"/>
      <c r="IPP51" s="88"/>
      <c r="IPQ51" s="88"/>
      <c r="IPW51" s="88"/>
      <c r="IPX51" s="88"/>
      <c r="IPY51" s="88"/>
      <c r="IPZ51" s="88"/>
      <c r="IQA51" s="88"/>
      <c r="IQB51" s="88"/>
      <c r="IQC51" s="88"/>
      <c r="IQD51" s="88"/>
      <c r="IQE51" s="88"/>
      <c r="IQF51" s="88"/>
      <c r="IQL51" s="88"/>
      <c r="IQM51" s="88"/>
      <c r="IQN51" s="88"/>
      <c r="IQO51" s="88"/>
      <c r="IQP51" s="88"/>
      <c r="IQQ51" s="88"/>
      <c r="IQR51" s="88"/>
      <c r="IQS51" s="88"/>
      <c r="IQT51" s="88"/>
      <c r="IQU51" s="88"/>
      <c r="IRA51" s="88"/>
      <c r="IRB51" s="88"/>
      <c r="IRC51" s="88"/>
      <c r="IRD51" s="88"/>
      <c r="IRE51" s="88"/>
      <c r="IRF51" s="88"/>
      <c r="IRG51" s="88"/>
      <c r="IRH51" s="88"/>
      <c r="IRI51" s="88"/>
      <c r="IRJ51" s="88"/>
      <c r="IRP51" s="88"/>
      <c r="IRQ51" s="88"/>
      <c r="IRR51" s="88"/>
      <c r="IRS51" s="88"/>
      <c r="IRT51" s="88"/>
      <c r="IRU51" s="88"/>
      <c r="IRV51" s="88"/>
      <c r="IRW51" s="88"/>
      <c r="IRX51" s="88"/>
      <c r="IRY51" s="88"/>
      <c r="ISE51" s="88"/>
      <c r="ISF51" s="88"/>
      <c r="ISG51" s="88"/>
      <c r="ISH51" s="88"/>
      <c r="ISI51" s="88"/>
      <c r="ISJ51" s="88"/>
      <c r="ISK51" s="88"/>
      <c r="ISL51" s="88"/>
      <c r="ISM51" s="88"/>
      <c r="ISN51" s="88"/>
      <c r="IST51" s="88"/>
      <c r="ISU51" s="88"/>
      <c r="ISV51" s="88"/>
      <c r="ISW51" s="88"/>
      <c r="ISX51" s="88"/>
      <c r="ISY51" s="88"/>
      <c r="ISZ51" s="88"/>
      <c r="ITA51" s="88"/>
      <c r="ITB51" s="88"/>
      <c r="ITC51" s="88"/>
      <c r="ITI51" s="88"/>
      <c r="ITJ51" s="88"/>
      <c r="ITK51" s="88"/>
      <c r="ITL51" s="88"/>
      <c r="ITM51" s="88"/>
      <c r="ITN51" s="88"/>
      <c r="ITO51" s="88"/>
      <c r="ITP51" s="88"/>
      <c r="ITQ51" s="88"/>
      <c r="ITR51" s="88"/>
      <c r="ITX51" s="88"/>
      <c r="ITY51" s="88"/>
      <c r="ITZ51" s="88"/>
      <c r="IUA51" s="88"/>
      <c r="IUB51" s="88"/>
      <c r="IUC51" s="88"/>
      <c r="IUD51" s="88"/>
      <c r="IUE51" s="88"/>
      <c r="IUF51" s="88"/>
      <c r="IUG51" s="88"/>
      <c r="IUM51" s="88"/>
      <c r="IUN51" s="88"/>
      <c r="IUO51" s="88"/>
      <c r="IUP51" s="88"/>
      <c r="IUQ51" s="88"/>
      <c r="IUR51" s="88"/>
      <c r="IUS51" s="88"/>
      <c r="IUT51" s="88"/>
      <c r="IUU51" s="88"/>
      <c r="IUV51" s="88"/>
      <c r="IVB51" s="88"/>
      <c r="IVC51" s="88"/>
      <c r="IVD51" s="88"/>
      <c r="IVE51" s="88"/>
      <c r="IVF51" s="88"/>
      <c r="IVG51" s="88"/>
      <c r="IVH51" s="88"/>
      <c r="IVI51" s="88"/>
      <c r="IVJ51" s="88"/>
      <c r="IVK51" s="88"/>
      <c r="IVQ51" s="88"/>
      <c r="IVR51" s="88"/>
      <c r="IVS51" s="88"/>
      <c r="IVT51" s="88"/>
      <c r="IVU51" s="88"/>
      <c r="IVV51" s="88"/>
      <c r="IVW51" s="88"/>
      <c r="IVX51" s="88"/>
      <c r="IVY51" s="88"/>
      <c r="IVZ51" s="88"/>
      <c r="IWF51" s="88"/>
      <c r="IWG51" s="88"/>
      <c r="IWH51" s="88"/>
      <c r="IWI51" s="88"/>
      <c r="IWJ51" s="88"/>
      <c r="IWK51" s="88"/>
      <c r="IWL51" s="88"/>
      <c r="IWM51" s="88"/>
      <c r="IWN51" s="88"/>
      <c r="IWO51" s="88"/>
      <c r="IWU51" s="88"/>
      <c r="IWV51" s="88"/>
      <c r="IWW51" s="88"/>
      <c r="IWX51" s="88"/>
      <c r="IWY51" s="88"/>
      <c r="IWZ51" s="88"/>
      <c r="IXA51" s="88"/>
      <c r="IXB51" s="88"/>
      <c r="IXC51" s="88"/>
      <c r="IXD51" s="88"/>
      <c r="IXJ51" s="88"/>
      <c r="IXK51" s="88"/>
      <c r="IXL51" s="88"/>
      <c r="IXM51" s="88"/>
      <c r="IXN51" s="88"/>
      <c r="IXO51" s="88"/>
      <c r="IXP51" s="88"/>
      <c r="IXQ51" s="88"/>
      <c r="IXR51" s="88"/>
      <c r="IXS51" s="88"/>
      <c r="IXY51" s="88"/>
      <c r="IXZ51" s="88"/>
      <c r="IYA51" s="88"/>
      <c r="IYB51" s="88"/>
      <c r="IYC51" s="88"/>
      <c r="IYD51" s="88"/>
      <c r="IYE51" s="88"/>
      <c r="IYF51" s="88"/>
      <c r="IYG51" s="88"/>
      <c r="IYH51" s="88"/>
      <c r="IYN51" s="88"/>
      <c r="IYO51" s="88"/>
      <c r="IYP51" s="88"/>
      <c r="IYQ51" s="88"/>
      <c r="IYR51" s="88"/>
      <c r="IYS51" s="88"/>
      <c r="IYT51" s="88"/>
      <c r="IYU51" s="88"/>
      <c r="IYV51" s="88"/>
      <c r="IYW51" s="88"/>
      <c r="IZC51" s="88"/>
      <c r="IZD51" s="88"/>
      <c r="IZE51" s="88"/>
      <c r="IZF51" s="88"/>
      <c r="IZG51" s="88"/>
      <c r="IZH51" s="88"/>
      <c r="IZI51" s="88"/>
      <c r="IZJ51" s="88"/>
      <c r="IZK51" s="88"/>
      <c r="IZL51" s="88"/>
      <c r="IZR51" s="88"/>
      <c r="IZS51" s="88"/>
      <c r="IZT51" s="88"/>
      <c r="IZU51" s="88"/>
      <c r="IZV51" s="88"/>
      <c r="IZW51" s="88"/>
      <c r="IZX51" s="88"/>
      <c r="IZY51" s="88"/>
      <c r="IZZ51" s="88"/>
      <c r="JAA51" s="88"/>
      <c r="JAG51" s="88"/>
      <c r="JAH51" s="88"/>
      <c r="JAI51" s="88"/>
      <c r="JAJ51" s="88"/>
      <c r="JAK51" s="88"/>
      <c r="JAL51" s="88"/>
      <c r="JAM51" s="88"/>
      <c r="JAN51" s="88"/>
      <c r="JAO51" s="88"/>
      <c r="JAP51" s="88"/>
      <c r="JAV51" s="88"/>
      <c r="JAW51" s="88"/>
      <c r="JAX51" s="88"/>
      <c r="JAY51" s="88"/>
      <c r="JAZ51" s="88"/>
      <c r="JBA51" s="88"/>
      <c r="JBB51" s="88"/>
      <c r="JBC51" s="88"/>
      <c r="JBD51" s="88"/>
      <c r="JBE51" s="88"/>
      <c r="JBK51" s="88"/>
      <c r="JBL51" s="88"/>
      <c r="JBM51" s="88"/>
      <c r="JBN51" s="88"/>
      <c r="JBO51" s="88"/>
      <c r="JBP51" s="88"/>
      <c r="JBQ51" s="88"/>
      <c r="JBR51" s="88"/>
      <c r="JBS51" s="88"/>
      <c r="JBT51" s="88"/>
      <c r="JBZ51" s="88"/>
      <c r="JCA51" s="88"/>
      <c r="JCB51" s="88"/>
      <c r="JCC51" s="88"/>
      <c r="JCD51" s="88"/>
      <c r="JCE51" s="88"/>
      <c r="JCF51" s="88"/>
      <c r="JCG51" s="88"/>
      <c r="JCH51" s="88"/>
      <c r="JCI51" s="88"/>
      <c r="JCO51" s="88"/>
      <c r="JCP51" s="88"/>
      <c r="JCQ51" s="88"/>
      <c r="JCR51" s="88"/>
      <c r="JCS51" s="88"/>
      <c r="JCT51" s="88"/>
      <c r="JCU51" s="88"/>
      <c r="JCV51" s="88"/>
      <c r="JCW51" s="88"/>
      <c r="JCX51" s="88"/>
      <c r="JDD51" s="88"/>
      <c r="JDE51" s="88"/>
      <c r="JDF51" s="88"/>
      <c r="JDG51" s="88"/>
      <c r="JDH51" s="88"/>
      <c r="JDI51" s="88"/>
      <c r="JDJ51" s="88"/>
      <c r="JDK51" s="88"/>
      <c r="JDL51" s="88"/>
      <c r="JDM51" s="88"/>
      <c r="JDS51" s="88"/>
      <c r="JDT51" s="88"/>
      <c r="JDU51" s="88"/>
      <c r="JDV51" s="88"/>
      <c r="JDW51" s="88"/>
      <c r="JDX51" s="88"/>
      <c r="JDY51" s="88"/>
      <c r="JDZ51" s="88"/>
      <c r="JEA51" s="88"/>
      <c r="JEB51" s="88"/>
      <c r="JEH51" s="88"/>
      <c r="JEI51" s="88"/>
      <c r="JEJ51" s="88"/>
      <c r="JEK51" s="88"/>
      <c r="JEL51" s="88"/>
      <c r="JEM51" s="88"/>
      <c r="JEN51" s="88"/>
      <c r="JEO51" s="88"/>
      <c r="JEP51" s="88"/>
      <c r="JEQ51" s="88"/>
      <c r="JEW51" s="88"/>
      <c r="JEX51" s="88"/>
      <c r="JEY51" s="88"/>
      <c r="JEZ51" s="88"/>
      <c r="JFA51" s="88"/>
      <c r="JFB51" s="88"/>
      <c r="JFC51" s="88"/>
      <c r="JFD51" s="88"/>
      <c r="JFE51" s="88"/>
      <c r="JFF51" s="88"/>
      <c r="JFL51" s="88"/>
      <c r="JFM51" s="88"/>
      <c r="JFN51" s="88"/>
      <c r="JFO51" s="88"/>
      <c r="JFP51" s="88"/>
      <c r="JFQ51" s="88"/>
      <c r="JFR51" s="88"/>
      <c r="JFS51" s="88"/>
      <c r="JFT51" s="88"/>
      <c r="JFU51" s="88"/>
      <c r="JGA51" s="88"/>
      <c r="JGB51" s="88"/>
      <c r="JGC51" s="88"/>
      <c r="JGD51" s="88"/>
      <c r="JGE51" s="88"/>
      <c r="JGF51" s="88"/>
      <c r="JGG51" s="88"/>
      <c r="JGH51" s="88"/>
      <c r="JGI51" s="88"/>
      <c r="JGJ51" s="88"/>
      <c r="JGP51" s="88"/>
      <c r="JGQ51" s="88"/>
      <c r="JGR51" s="88"/>
      <c r="JGS51" s="88"/>
      <c r="JGT51" s="88"/>
      <c r="JGU51" s="88"/>
      <c r="JGV51" s="88"/>
      <c r="JGW51" s="88"/>
      <c r="JGX51" s="88"/>
      <c r="JGY51" s="88"/>
      <c r="JHE51" s="88"/>
      <c r="JHF51" s="88"/>
      <c r="JHG51" s="88"/>
      <c r="JHH51" s="88"/>
      <c r="JHI51" s="88"/>
      <c r="JHJ51" s="88"/>
      <c r="JHK51" s="88"/>
      <c r="JHL51" s="88"/>
      <c r="JHM51" s="88"/>
      <c r="JHN51" s="88"/>
      <c r="JHT51" s="88"/>
      <c r="JHU51" s="88"/>
      <c r="JHV51" s="88"/>
      <c r="JHW51" s="88"/>
      <c r="JHX51" s="88"/>
      <c r="JHY51" s="88"/>
      <c r="JHZ51" s="88"/>
      <c r="JIA51" s="88"/>
      <c r="JIB51" s="88"/>
      <c r="JIC51" s="88"/>
      <c r="JII51" s="88"/>
      <c r="JIJ51" s="88"/>
      <c r="JIK51" s="88"/>
      <c r="JIL51" s="88"/>
      <c r="JIM51" s="88"/>
      <c r="JIN51" s="88"/>
      <c r="JIO51" s="88"/>
      <c r="JIP51" s="88"/>
      <c r="JIQ51" s="88"/>
      <c r="JIR51" s="88"/>
      <c r="JIX51" s="88"/>
      <c r="JIY51" s="88"/>
      <c r="JIZ51" s="88"/>
      <c r="JJA51" s="88"/>
      <c r="JJB51" s="88"/>
      <c r="JJC51" s="88"/>
      <c r="JJD51" s="88"/>
      <c r="JJE51" s="88"/>
      <c r="JJF51" s="88"/>
      <c r="JJG51" s="88"/>
      <c r="JJM51" s="88"/>
      <c r="JJN51" s="88"/>
      <c r="JJO51" s="88"/>
      <c r="JJP51" s="88"/>
      <c r="JJQ51" s="88"/>
      <c r="JJR51" s="88"/>
      <c r="JJS51" s="88"/>
      <c r="JJT51" s="88"/>
      <c r="JJU51" s="88"/>
      <c r="JJV51" s="88"/>
      <c r="JKB51" s="88"/>
      <c r="JKC51" s="88"/>
      <c r="JKD51" s="88"/>
      <c r="JKE51" s="88"/>
      <c r="JKF51" s="88"/>
      <c r="JKG51" s="88"/>
      <c r="JKH51" s="88"/>
      <c r="JKI51" s="88"/>
      <c r="JKJ51" s="88"/>
      <c r="JKK51" s="88"/>
      <c r="JKQ51" s="88"/>
      <c r="JKR51" s="88"/>
      <c r="JKS51" s="88"/>
      <c r="JKT51" s="88"/>
      <c r="JKU51" s="88"/>
      <c r="JKV51" s="88"/>
      <c r="JKW51" s="88"/>
      <c r="JKX51" s="88"/>
      <c r="JKY51" s="88"/>
      <c r="JKZ51" s="88"/>
      <c r="JLF51" s="88"/>
      <c r="JLG51" s="88"/>
      <c r="JLH51" s="88"/>
      <c r="JLI51" s="88"/>
      <c r="JLJ51" s="88"/>
      <c r="JLK51" s="88"/>
      <c r="JLL51" s="88"/>
      <c r="JLM51" s="88"/>
      <c r="JLN51" s="88"/>
      <c r="JLO51" s="88"/>
      <c r="JLU51" s="88"/>
      <c r="JLV51" s="88"/>
      <c r="JLW51" s="88"/>
      <c r="JLX51" s="88"/>
      <c r="JLY51" s="88"/>
      <c r="JLZ51" s="88"/>
      <c r="JMA51" s="88"/>
      <c r="JMB51" s="88"/>
      <c r="JMC51" s="88"/>
      <c r="JMD51" s="88"/>
      <c r="JMJ51" s="88"/>
      <c r="JMK51" s="88"/>
      <c r="JML51" s="88"/>
      <c r="JMM51" s="88"/>
      <c r="JMN51" s="88"/>
      <c r="JMO51" s="88"/>
      <c r="JMP51" s="88"/>
      <c r="JMQ51" s="88"/>
      <c r="JMR51" s="88"/>
      <c r="JMS51" s="88"/>
      <c r="JMY51" s="88"/>
      <c r="JMZ51" s="88"/>
      <c r="JNA51" s="88"/>
      <c r="JNB51" s="88"/>
      <c r="JNC51" s="88"/>
      <c r="JND51" s="88"/>
      <c r="JNE51" s="88"/>
      <c r="JNF51" s="88"/>
      <c r="JNG51" s="88"/>
      <c r="JNH51" s="88"/>
      <c r="JNN51" s="88"/>
      <c r="JNO51" s="88"/>
      <c r="JNP51" s="88"/>
      <c r="JNQ51" s="88"/>
      <c r="JNR51" s="88"/>
      <c r="JNS51" s="88"/>
      <c r="JNT51" s="88"/>
      <c r="JNU51" s="88"/>
      <c r="JNV51" s="88"/>
      <c r="JNW51" s="88"/>
      <c r="JOC51" s="88"/>
      <c r="JOD51" s="88"/>
      <c r="JOE51" s="88"/>
      <c r="JOF51" s="88"/>
      <c r="JOG51" s="88"/>
      <c r="JOH51" s="88"/>
      <c r="JOI51" s="88"/>
      <c r="JOJ51" s="88"/>
      <c r="JOK51" s="88"/>
      <c r="JOL51" s="88"/>
      <c r="JOR51" s="88"/>
      <c r="JOS51" s="88"/>
      <c r="JOT51" s="88"/>
      <c r="JOU51" s="88"/>
      <c r="JOV51" s="88"/>
      <c r="JOW51" s="88"/>
      <c r="JOX51" s="88"/>
      <c r="JOY51" s="88"/>
      <c r="JOZ51" s="88"/>
      <c r="JPA51" s="88"/>
      <c r="JPG51" s="88"/>
      <c r="JPH51" s="88"/>
      <c r="JPI51" s="88"/>
      <c r="JPJ51" s="88"/>
      <c r="JPK51" s="88"/>
      <c r="JPL51" s="88"/>
      <c r="JPM51" s="88"/>
      <c r="JPN51" s="88"/>
      <c r="JPO51" s="88"/>
      <c r="JPP51" s="88"/>
      <c r="JPV51" s="88"/>
      <c r="JPW51" s="88"/>
      <c r="JPX51" s="88"/>
      <c r="JPY51" s="88"/>
      <c r="JPZ51" s="88"/>
      <c r="JQA51" s="88"/>
      <c r="JQB51" s="88"/>
      <c r="JQC51" s="88"/>
      <c r="JQD51" s="88"/>
      <c r="JQE51" s="88"/>
      <c r="JQK51" s="88"/>
      <c r="JQL51" s="88"/>
      <c r="JQM51" s="88"/>
      <c r="JQN51" s="88"/>
      <c r="JQO51" s="88"/>
      <c r="JQP51" s="88"/>
      <c r="JQQ51" s="88"/>
      <c r="JQR51" s="88"/>
      <c r="JQS51" s="88"/>
      <c r="JQT51" s="88"/>
      <c r="JQZ51" s="88"/>
      <c r="JRA51" s="88"/>
      <c r="JRB51" s="88"/>
      <c r="JRC51" s="88"/>
      <c r="JRD51" s="88"/>
      <c r="JRE51" s="88"/>
      <c r="JRF51" s="88"/>
      <c r="JRG51" s="88"/>
      <c r="JRH51" s="88"/>
      <c r="JRI51" s="88"/>
      <c r="JRO51" s="88"/>
      <c r="JRP51" s="88"/>
      <c r="JRQ51" s="88"/>
      <c r="JRR51" s="88"/>
      <c r="JRS51" s="88"/>
      <c r="JRT51" s="88"/>
      <c r="JRU51" s="88"/>
      <c r="JRV51" s="88"/>
      <c r="JRW51" s="88"/>
      <c r="JRX51" s="88"/>
      <c r="JSD51" s="88"/>
      <c r="JSE51" s="88"/>
      <c r="JSF51" s="88"/>
      <c r="JSG51" s="88"/>
      <c r="JSH51" s="88"/>
      <c r="JSI51" s="88"/>
      <c r="JSJ51" s="88"/>
      <c r="JSK51" s="88"/>
      <c r="JSL51" s="88"/>
      <c r="JSM51" s="88"/>
      <c r="JSS51" s="88"/>
      <c r="JST51" s="88"/>
      <c r="JSU51" s="88"/>
      <c r="JSV51" s="88"/>
      <c r="JSW51" s="88"/>
      <c r="JSX51" s="88"/>
      <c r="JSY51" s="88"/>
      <c r="JSZ51" s="88"/>
      <c r="JTA51" s="88"/>
      <c r="JTB51" s="88"/>
      <c r="JTH51" s="88"/>
      <c r="JTI51" s="88"/>
      <c r="JTJ51" s="88"/>
      <c r="JTK51" s="88"/>
      <c r="JTL51" s="88"/>
      <c r="JTM51" s="88"/>
      <c r="JTN51" s="88"/>
      <c r="JTO51" s="88"/>
      <c r="JTP51" s="88"/>
      <c r="JTQ51" s="88"/>
      <c r="JTW51" s="88"/>
      <c r="JTX51" s="88"/>
      <c r="JTY51" s="88"/>
      <c r="JTZ51" s="88"/>
      <c r="JUA51" s="88"/>
      <c r="JUB51" s="88"/>
      <c r="JUC51" s="88"/>
      <c r="JUD51" s="88"/>
      <c r="JUE51" s="88"/>
      <c r="JUF51" s="88"/>
      <c r="JUL51" s="88"/>
      <c r="JUM51" s="88"/>
      <c r="JUN51" s="88"/>
      <c r="JUO51" s="88"/>
      <c r="JUP51" s="88"/>
      <c r="JUQ51" s="88"/>
      <c r="JUR51" s="88"/>
      <c r="JUS51" s="88"/>
      <c r="JUT51" s="88"/>
      <c r="JUU51" s="88"/>
      <c r="JVA51" s="88"/>
      <c r="JVB51" s="88"/>
      <c r="JVC51" s="88"/>
      <c r="JVD51" s="88"/>
      <c r="JVE51" s="88"/>
      <c r="JVF51" s="88"/>
      <c r="JVG51" s="88"/>
      <c r="JVH51" s="88"/>
      <c r="JVI51" s="88"/>
      <c r="JVJ51" s="88"/>
      <c r="JVP51" s="88"/>
      <c r="JVQ51" s="88"/>
      <c r="JVR51" s="88"/>
      <c r="JVS51" s="88"/>
      <c r="JVT51" s="88"/>
      <c r="JVU51" s="88"/>
      <c r="JVV51" s="88"/>
      <c r="JVW51" s="88"/>
      <c r="JVX51" s="88"/>
      <c r="JVY51" s="88"/>
      <c r="JWE51" s="88"/>
      <c r="JWF51" s="88"/>
      <c r="JWG51" s="88"/>
      <c r="JWH51" s="88"/>
      <c r="JWI51" s="88"/>
      <c r="JWJ51" s="88"/>
      <c r="JWK51" s="88"/>
      <c r="JWL51" s="88"/>
      <c r="JWM51" s="88"/>
      <c r="JWN51" s="88"/>
      <c r="JWT51" s="88"/>
      <c r="JWU51" s="88"/>
      <c r="JWV51" s="88"/>
      <c r="JWW51" s="88"/>
      <c r="JWX51" s="88"/>
      <c r="JWY51" s="88"/>
      <c r="JWZ51" s="88"/>
      <c r="JXA51" s="88"/>
      <c r="JXB51" s="88"/>
      <c r="JXC51" s="88"/>
      <c r="JXI51" s="88"/>
      <c r="JXJ51" s="88"/>
      <c r="JXK51" s="88"/>
      <c r="JXL51" s="88"/>
      <c r="JXM51" s="88"/>
      <c r="JXN51" s="88"/>
      <c r="JXO51" s="88"/>
      <c r="JXP51" s="88"/>
      <c r="JXQ51" s="88"/>
      <c r="JXR51" s="88"/>
      <c r="JXX51" s="88"/>
      <c r="JXY51" s="88"/>
      <c r="JXZ51" s="88"/>
      <c r="JYA51" s="88"/>
      <c r="JYB51" s="88"/>
      <c r="JYC51" s="88"/>
      <c r="JYD51" s="88"/>
      <c r="JYE51" s="88"/>
      <c r="JYF51" s="88"/>
      <c r="JYG51" s="88"/>
      <c r="JYM51" s="88"/>
      <c r="JYN51" s="88"/>
      <c r="JYO51" s="88"/>
      <c r="JYP51" s="88"/>
      <c r="JYQ51" s="88"/>
      <c r="JYR51" s="88"/>
      <c r="JYS51" s="88"/>
      <c r="JYT51" s="88"/>
      <c r="JYU51" s="88"/>
      <c r="JYV51" s="88"/>
      <c r="JZB51" s="88"/>
      <c r="JZC51" s="88"/>
      <c r="JZD51" s="88"/>
      <c r="JZE51" s="88"/>
      <c r="JZF51" s="88"/>
      <c r="JZG51" s="88"/>
      <c r="JZH51" s="88"/>
      <c r="JZI51" s="88"/>
      <c r="JZJ51" s="88"/>
      <c r="JZK51" s="88"/>
      <c r="JZQ51" s="88"/>
      <c r="JZR51" s="88"/>
      <c r="JZS51" s="88"/>
      <c r="JZT51" s="88"/>
      <c r="JZU51" s="88"/>
      <c r="JZV51" s="88"/>
      <c r="JZW51" s="88"/>
      <c r="JZX51" s="88"/>
      <c r="JZY51" s="88"/>
      <c r="JZZ51" s="88"/>
      <c r="KAF51" s="88"/>
      <c r="KAG51" s="88"/>
      <c r="KAH51" s="88"/>
      <c r="KAI51" s="88"/>
      <c r="KAJ51" s="88"/>
      <c r="KAK51" s="88"/>
      <c r="KAL51" s="88"/>
      <c r="KAM51" s="88"/>
      <c r="KAN51" s="88"/>
      <c r="KAO51" s="88"/>
      <c r="KAU51" s="88"/>
      <c r="KAV51" s="88"/>
      <c r="KAW51" s="88"/>
      <c r="KAX51" s="88"/>
      <c r="KAY51" s="88"/>
      <c r="KAZ51" s="88"/>
      <c r="KBA51" s="88"/>
      <c r="KBB51" s="88"/>
      <c r="KBC51" s="88"/>
      <c r="KBD51" s="88"/>
      <c r="KBJ51" s="88"/>
      <c r="KBK51" s="88"/>
      <c r="KBL51" s="88"/>
      <c r="KBM51" s="88"/>
      <c r="KBN51" s="88"/>
      <c r="KBO51" s="88"/>
      <c r="KBP51" s="88"/>
      <c r="KBQ51" s="88"/>
      <c r="KBR51" s="88"/>
      <c r="KBS51" s="88"/>
      <c r="KBY51" s="88"/>
      <c r="KBZ51" s="88"/>
      <c r="KCA51" s="88"/>
      <c r="KCB51" s="88"/>
      <c r="KCC51" s="88"/>
      <c r="KCD51" s="88"/>
      <c r="KCE51" s="88"/>
      <c r="KCF51" s="88"/>
      <c r="KCG51" s="88"/>
      <c r="KCH51" s="88"/>
      <c r="KCN51" s="88"/>
      <c r="KCO51" s="88"/>
      <c r="KCP51" s="88"/>
      <c r="KCQ51" s="88"/>
      <c r="KCR51" s="88"/>
      <c r="KCS51" s="88"/>
      <c r="KCT51" s="88"/>
      <c r="KCU51" s="88"/>
      <c r="KCV51" s="88"/>
      <c r="KCW51" s="88"/>
      <c r="KDC51" s="88"/>
      <c r="KDD51" s="88"/>
      <c r="KDE51" s="88"/>
      <c r="KDF51" s="88"/>
      <c r="KDG51" s="88"/>
      <c r="KDH51" s="88"/>
      <c r="KDI51" s="88"/>
      <c r="KDJ51" s="88"/>
      <c r="KDK51" s="88"/>
      <c r="KDL51" s="88"/>
      <c r="KDR51" s="88"/>
      <c r="KDS51" s="88"/>
      <c r="KDT51" s="88"/>
      <c r="KDU51" s="88"/>
      <c r="KDV51" s="88"/>
      <c r="KDW51" s="88"/>
      <c r="KDX51" s="88"/>
      <c r="KDY51" s="88"/>
      <c r="KDZ51" s="88"/>
      <c r="KEA51" s="88"/>
      <c r="KEG51" s="88"/>
      <c r="KEH51" s="88"/>
      <c r="KEI51" s="88"/>
      <c r="KEJ51" s="88"/>
      <c r="KEK51" s="88"/>
      <c r="KEL51" s="88"/>
      <c r="KEM51" s="88"/>
      <c r="KEN51" s="88"/>
      <c r="KEO51" s="88"/>
      <c r="KEP51" s="88"/>
      <c r="KEV51" s="88"/>
      <c r="KEW51" s="88"/>
      <c r="KEX51" s="88"/>
      <c r="KEY51" s="88"/>
      <c r="KEZ51" s="88"/>
      <c r="KFA51" s="88"/>
      <c r="KFB51" s="88"/>
      <c r="KFC51" s="88"/>
      <c r="KFD51" s="88"/>
      <c r="KFE51" s="88"/>
      <c r="KFK51" s="88"/>
      <c r="KFL51" s="88"/>
      <c r="KFM51" s="88"/>
      <c r="KFN51" s="88"/>
      <c r="KFO51" s="88"/>
      <c r="KFP51" s="88"/>
      <c r="KFQ51" s="88"/>
      <c r="KFR51" s="88"/>
      <c r="KFS51" s="88"/>
      <c r="KFT51" s="88"/>
      <c r="KFZ51" s="88"/>
      <c r="KGA51" s="88"/>
      <c r="KGB51" s="88"/>
      <c r="KGC51" s="88"/>
      <c r="KGD51" s="88"/>
      <c r="KGE51" s="88"/>
      <c r="KGF51" s="88"/>
      <c r="KGG51" s="88"/>
      <c r="KGH51" s="88"/>
      <c r="KGI51" s="88"/>
      <c r="KGO51" s="88"/>
      <c r="KGP51" s="88"/>
      <c r="KGQ51" s="88"/>
      <c r="KGR51" s="88"/>
      <c r="KGS51" s="88"/>
      <c r="KGT51" s="88"/>
      <c r="KGU51" s="88"/>
      <c r="KGV51" s="88"/>
      <c r="KGW51" s="88"/>
      <c r="KGX51" s="88"/>
      <c r="KHD51" s="88"/>
      <c r="KHE51" s="88"/>
      <c r="KHF51" s="88"/>
      <c r="KHG51" s="88"/>
      <c r="KHH51" s="88"/>
      <c r="KHI51" s="88"/>
      <c r="KHJ51" s="88"/>
      <c r="KHK51" s="88"/>
      <c r="KHL51" s="88"/>
      <c r="KHM51" s="88"/>
      <c r="KHS51" s="88"/>
      <c r="KHT51" s="88"/>
      <c r="KHU51" s="88"/>
      <c r="KHV51" s="88"/>
      <c r="KHW51" s="88"/>
      <c r="KHX51" s="88"/>
      <c r="KHY51" s="88"/>
      <c r="KHZ51" s="88"/>
      <c r="KIA51" s="88"/>
      <c r="KIB51" s="88"/>
      <c r="KIH51" s="88"/>
      <c r="KII51" s="88"/>
      <c r="KIJ51" s="88"/>
      <c r="KIK51" s="88"/>
      <c r="KIL51" s="88"/>
      <c r="KIM51" s="88"/>
      <c r="KIN51" s="88"/>
      <c r="KIO51" s="88"/>
      <c r="KIP51" s="88"/>
      <c r="KIQ51" s="88"/>
      <c r="KIW51" s="88"/>
      <c r="KIX51" s="88"/>
      <c r="KIY51" s="88"/>
      <c r="KIZ51" s="88"/>
      <c r="KJA51" s="88"/>
      <c r="KJB51" s="88"/>
      <c r="KJC51" s="88"/>
      <c r="KJD51" s="88"/>
      <c r="KJE51" s="88"/>
      <c r="KJF51" s="88"/>
      <c r="KJL51" s="88"/>
      <c r="KJM51" s="88"/>
      <c r="KJN51" s="88"/>
      <c r="KJO51" s="88"/>
      <c r="KJP51" s="88"/>
      <c r="KJQ51" s="88"/>
      <c r="KJR51" s="88"/>
      <c r="KJS51" s="88"/>
      <c r="KJT51" s="88"/>
      <c r="KJU51" s="88"/>
      <c r="KKA51" s="88"/>
      <c r="KKB51" s="88"/>
      <c r="KKC51" s="88"/>
      <c r="KKD51" s="88"/>
      <c r="KKE51" s="88"/>
      <c r="KKF51" s="88"/>
      <c r="KKG51" s="88"/>
      <c r="KKH51" s="88"/>
      <c r="KKI51" s="88"/>
      <c r="KKJ51" s="88"/>
      <c r="KKP51" s="88"/>
      <c r="KKQ51" s="88"/>
      <c r="KKR51" s="88"/>
      <c r="KKS51" s="88"/>
      <c r="KKT51" s="88"/>
      <c r="KKU51" s="88"/>
      <c r="KKV51" s="88"/>
      <c r="KKW51" s="88"/>
      <c r="KKX51" s="88"/>
      <c r="KKY51" s="88"/>
      <c r="KLE51" s="88"/>
      <c r="KLF51" s="88"/>
      <c r="KLG51" s="88"/>
      <c r="KLH51" s="88"/>
      <c r="KLI51" s="88"/>
      <c r="KLJ51" s="88"/>
      <c r="KLK51" s="88"/>
      <c r="KLL51" s="88"/>
      <c r="KLM51" s="88"/>
      <c r="KLN51" s="88"/>
      <c r="KLT51" s="88"/>
      <c r="KLU51" s="88"/>
      <c r="KLV51" s="88"/>
      <c r="KLW51" s="88"/>
      <c r="KLX51" s="88"/>
      <c r="KLY51" s="88"/>
      <c r="KLZ51" s="88"/>
      <c r="KMA51" s="88"/>
      <c r="KMB51" s="88"/>
      <c r="KMC51" s="88"/>
      <c r="KMI51" s="88"/>
      <c r="KMJ51" s="88"/>
      <c r="KMK51" s="88"/>
      <c r="KML51" s="88"/>
      <c r="KMM51" s="88"/>
      <c r="KMN51" s="88"/>
      <c r="KMO51" s="88"/>
      <c r="KMP51" s="88"/>
      <c r="KMQ51" s="88"/>
      <c r="KMR51" s="88"/>
      <c r="KMX51" s="88"/>
      <c r="KMY51" s="88"/>
      <c r="KMZ51" s="88"/>
      <c r="KNA51" s="88"/>
      <c r="KNB51" s="88"/>
      <c r="KNC51" s="88"/>
      <c r="KND51" s="88"/>
      <c r="KNE51" s="88"/>
      <c r="KNF51" s="88"/>
      <c r="KNG51" s="88"/>
      <c r="KNM51" s="88"/>
      <c r="KNN51" s="88"/>
      <c r="KNO51" s="88"/>
      <c r="KNP51" s="88"/>
      <c r="KNQ51" s="88"/>
      <c r="KNR51" s="88"/>
      <c r="KNS51" s="88"/>
      <c r="KNT51" s="88"/>
      <c r="KNU51" s="88"/>
      <c r="KNV51" s="88"/>
      <c r="KOB51" s="88"/>
      <c r="KOC51" s="88"/>
      <c r="KOD51" s="88"/>
      <c r="KOE51" s="88"/>
      <c r="KOF51" s="88"/>
      <c r="KOG51" s="88"/>
      <c r="KOH51" s="88"/>
      <c r="KOI51" s="88"/>
      <c r="KOJ51" s="88"/>
      <c r="KOK51" s="88"/>
      <c r="KOQ51" s="88"/>
      <c r="KOR51" s="88"/>
      <c r="KOS51" s="88"/>
      <c r="KOT51" s="88"/>
      <c r="KOU51" s="88"/>
      <c r="KOV51" s="88"/>
      <c r="KOW51" s="88"/>
      <c r="KOX51" s="88"/>
      <c r="KOY51" s="88"/>
      <c r="KOZ51" s="88"/>
      <c r="KPF51" s="88"/>
      <c r="KPG51" s="88"/>
      <c r="KPH51" s="88"/>
      <c r="KPI51" s="88"/>
      <c r="KPJ51" s="88"/>
      <c r="KPK51" s="88"/>
      <c r="KPL51" s="88"/>
      <c r="KPM51" s="88"/>
      <c r="KPN51" s="88"/>
      <c r="KPO51" s="88"/>
      <c r="KPU51" s="88"/>
      <c r="KPV51" s="88"/>
      <c r="KPW51" s="88"/>
      <c r="KPX51" s="88"/>
      <c r="KPY51" s="88"/>
      <c r="KPZ51" s="88"/>
      <c r="KQA51" s="88"/>
      <c r="KQB51" s="88"/>
      <c r="KQC51" s="88"/>
      <c r="KQD51" s="88"/>
      <c r="KQJ51" s="88"/>
      <c r="KQK51" s="88"/>
      <c r="KQL51" s="88"/>
      <c r="KQM51" s="88"/>
      <c r="KQN51" s="88"/>
      <c r="KQO51" s="88"/>
      <c r="KQP51" s="88"/>
      <c r="KQQ51" s="88"/>
      <c r="KQR51" s="88"/>
      <c r="KQS51" s="88"/>
      <c r="KQY51" s="88"/>
      <c r="KQZ51" s="88"/>
      <c r="KRA51" s="88"/>
      <c r="KRB51" s="88"/>
      <c r="KRC51" s="88"/>
      <c r="KRD51" s="88"/>
      <c r="KRE51" s="88"/>
      <c r="KRF51" s="88"/>
      <c r="KRG51" s="88"/>
      <c r="KRH51" s="88"/>
      <c r="KRN51" s="88"/>
      <c r="KRO51" s="88"/>
      <c r="KRP51" s="88"/>
      <c r="KRQ51" s="88"/>
      <c r="KRR51" s="88"/>
      <c r="KRS51" s="88"/>
      <c r="KRT51" s="88"/>
      <c r="KRU51" s="88"/>
      <c r="KRV51" s="88"/>
      <c r="KRW51" s="88"/>
      <c r="KSC51" s="88"/>
      <c r="KSD51" s="88"/>
      <c r="KSE51" s="88"/>
      <c r="KSF51" s="88"/>
      <c r="KSG51" s="88"/>
      <c r="KSH51" s="88"/>
      <c r="KSI51" s="88"/>
      <c r="KSJ51" s="88"/>
      <c r="KSK51" s="88"/>
      <c r="KSL51" s="88"/>
      <c r="KSR51" s="88"/>
      <c r="KSS51" s="88"/>
      <c r="KST51" s="88"/>
      <c r="KSU51" s="88"/>
      <c r="KSV51" s="88"/>
      <c r="KSW51" s="88"/>
      <c r="KSX51" s="88"/>
      <c r="KSY51" s="88"/>
      <c r="KSZ51" s="88"/>
      <c r="KTA51" s="88"/>
      <c r="KTG51" s="88"/>
      <c r="KTH51" s="88"/>
      <c r="KTI51" s="88"/>
      <c r="KTJ51" s="88"/>
      <c r="KTK51" s="88"/>
      <c r="KTL51" s="88"/>
      <c r="KTM51" s="88"/>
      <c r="KTN51" s="88"/>
      <c r="KTO51" s="88"/>
      <c r="KTP51" s="88"/>
      <c r="KTV51" s="88"/>
      <c r="KTW51" s="88"/>
      <c r="KTX51" s="88"/>
      <c r="KTY51" s="88"/>
      <c r="KTZ51" s="88"/>
      <c r="KUA51" s="88"/>
      <c r="KUB51" s="88"/>
      <c r="KUC51" s="88"/>
      <c r="KUD51" s="88"/>
      <c r="KUE51" s="88"/>
      <c r="KUK51" s="88"/>
      <c r="KUL51" s="88"/>
      <c r="KUM51" s="88"/>
      <c r="KUN51" s="88"/>
      <c r="KUO51" s="88"/>
      <c r="KUP51" s="88"/>
      <c r="KUQ51" s="88"/>
      <c r="KUR51" s="88"/>
      <c r="KUS51" s="88"/>
      <c r="KUT51" s="88"/>
      <c r="KUZ51" s="88"/>
      <c r="KVA51" s="88"/>
      <c r="KVB51" s="88"/>
      <c r="KVC51" s="88"/>
      <c r="KVD51" s="88"/>
      <c r="KVE51" s="88"/>
      <c r="KVF51" s="88"/>
      <c r="KVG51" s="88"/>
      <c r="KVH51" s="88"/>
      <c r="KVI51" s="88"/>
      <c r="KVO51" s="88"/>
      <c r="KVP51" s="88"/>
      <c r="KVQ51" s="88"/>
      <c r="KVR51" s="88"/>
      <c r="KVS51" s="88"/>
      <c r="KVT51" s="88"/>
      <c r="KVU51" s="88"/>
      <c r="KVV51" s="88"/>
      <c r="KVW51" s="88"/>
      <c r="KVX51" s="88"/>
      <c r="KWD51" s="88"/>
      <c r="KWE51" s="88"/>
      <c r="KWF51" s="88"/>
      <c r="KWG51" s="88"/>
      <c r="KWH51" s="88"/>
      <c r="KWI51" s="88"/>
      <c r="KWJ51" s="88"/>
      <c r="KWK51" s="88"/>
      <c r="KWL51" s="88"/>
      <c r="KWM51" s="88"/>
      <c r="KWS51" s="88"/>
      <c r="KWT51" s="88"/>
      <c r="KWU51" s="88"/>
      <c r="KWV51" s="88"/>
      <c r="KWW51" s="88"/>
      <c r="KWX51" s="88"/>
      <c r="KWY51" s="88"/>
      <c r="KWZ51" s="88"/>
      <c r="KXA51" s="88"/>
      <c r="KXB51" s="88"/>
      <c r="KXH51" s="88"/>
      <c r="KXI51" s="88"/>
      <c r="KXJ51" s="88"/>
      <c r="KXK51" s="88"/>
      <c r="KXL51" s="88"/>
      <c r="KXM51" s="88"/>
      <c r="KXN51" s="88"/>
      <c r="KXO51" s="88"/>
      <c r="KXP51" s="88"/>
      <c r="KXQ51" s="88"/>
      <c r="KXW51" s="88"/>
      <c r="KXX51" s="88"/>
      <c r="KXY51" s="88"/>
      <c r="KXZ51" s="88"/>
      <c r="KYA51" s="88"/>
      <c r="KYB51" s="88"/>
      <c r="KYC51" s="88"/>
      <c r="KYD51" s="88"/>
      <c r="KYE51" s="88"/>
      <c r="KYF51" s="88"/>
      <c r="KYL51" s="88"/>
      <c r="KYM51" s="88"/>
      <c r="KYN51" s="88"/>
      <c r="KYO51" s="88"/>
      <c r="KYP51" s="88"/>
      <c r="KYQ51" s="88"/>
      <c r="KYR51" s="88"/>
      <c r="KYS51" s="88"/>
      <c r="KYT51" s="88"/>
      <c r="KYU51" s="88"/>
      <c r="KZA51" s="88"/>
      <c r="KZB51" s="88"/>
      <c r="KZC51" s="88"/>
      <c r="KZD51" s="88"/>
      <c r="KZE51" s="88"/>
      <c r="KZF51" s="88"/>
      <c r="KZG51" s="88"/>
      <c r="KZH51" s="88"/>
      <c r="KZI51" s="88"/>
      <c r="KZJ51" s="88"/>
      <c r="KZP51" s="88"/>
      <c r="KZQ51" s="88"/>
      <c r="KZR51" s="88"/>
      <c r="KZS51" s="88"/>
      <c r="KZT51" s="88"/>
      <c r="KZU51" s="88"/>
      <c r="KZV51" s="88"/>
      <c r="KZW51" s="88"/>
      <c r="KZX51" s="88"/>
      <c r="KZY51" s="88"/>
      <c r="LAE51" s="88"/>
      <c r="LAF51" s="88"/>
      <c r="LAG51" s="88"/>
      <c r="LAH51" s="88"/>
      <c r="LAI51" s="88"/>
      <c r="LAJ51" s="88"/>
      <c r="LAK51" s="88"/>
      <c r="LAL51" s="88"/>
      <c r="LAM51" s="88"/>
      <c r="LAN51" s="88"/>
      <c r="LAT51" s="88"/>
      <c r="LAU51" s="88"/>
      <c r="LAV51" s="88"/>
      <c r="LAW51" s="88"/>
      <c r="LAX51" s="88"/>
      <c r="LAY51" s="88"/>
      <c r="LAZ51" s="88"/>
      <c r="LBA51" s="88"/>
      <c r="LBB51" s="88"/>
      <c r="LBC51" s="88"/>
      <c r="LBI51" s="88"/>
      <c r="LBJ51" s="88"/>
      <c r="LBK51" s="88"/>
      <c r="LBL51" s="88"/>
      <c r="LBM51" s="88"/>
      <c r="LBN51" s="88"/>
      <c r="LBO51" s="88"/>
      <c r="LBP51" s="88"/>
      <c r="LBQ51" s="88"/>
      <c r="LBR51" s="88"/>
      <c r="LBX51" s="88"/>
      <c r="LBY51" s="88"/>
      <c r="LBZ51" s="88"/>
      <c r="LCA51" s="88"/>
      <c r="LCB51" s="88"/>
      <c r="LCC51" s="88"/>
      <c r="LCD51" s="88"/>
      <c r="LCE51" s="88"/>
      <c r="LCF51" s="88"/>
      <c r="LCG51" s="88"/>
      <c r="LCM51" s="88"/>
      <c r="LCN51" s="88"/>
      <c r="LCO51" s="88"/>
      <c r="LCP51" s="88"/>
      <c r="LCQ51" s="88"/>
      <c r="LCR51" s="88"/>
      <c r="LCS51" s="88"/>
      <c r="LCT51" s="88"/>
      <c r="LCU51" s="88"/>
      <c r="LCV51" s="88"/>
      <c r="LDB51" s="88"/>
      <c r="LDC51" s="88"/>
      <c r="LDD51" s="88"/>
      <c r="LDE51" s="88"/>
      <c r="LDF51" s="88"/>
      <c r="LDG51" s="88"/>
      <c r="LDH51" s="88"/>
      <c r="LDI51" s="88"/>
      <c r="LDJ51" s="88"/>
      <c r="LDK51" s="88"/>
      <c r="LDQ51" s="88"/>
      <c r="LDR51" s="88"/>
      <c r="LDS51" s="88"/>
      <c r="LDT51" s="88"/>
      <c r="LDU51" s="88"/>
      <c r="LDV51" s="88"/>
      <c r="LDW51" s="88"/>
      <c r="LDX51" s="88"/>
      <c r="LDY51" s="88"/>
      <c r="LDZ51" s="88"/>
      <c r="LEF51" s="88"/>
      <c r="LEG51" s="88"/>
      <c r="LEH51" s="88"/>
      <c r="LEI51" s="88"/>
      <c r="LEJ51" s="88"/>
      <c r="LEK51" s="88"/>
      <c r="LEL51" s="88"/>
      <c r="LEM51" s="88"/>
      <c r="LEN51" s="88"/>
      <c r="LEO51" s="88"/>
      <c r="LEU51" s="88"/>
      <c r="LEV51" s="88"/>
      <c r="LEW51" s="88"/>
      <c r="LEX51" s="88"/>
      <c r="LEY51" s="88"/>
      <c r="LEZ51" s="88"/>
      <c r="LFA51" s="88"/>
      <c r="LFB51" s="88"/>
      <c r="LFC51" s="88"/>
      <c r="LFD51" s="88"/>
      <c r="LFJ51" s="88"/>
      <c r="LFK51" s="88"/>
      <c r="LFL51" s="88"/>
      <c r="LFM51" s="88"/>
      <c r="LFN51" s="88"/>
      <c r="LFO51" s="88"/>
      <c r="LFP51" s="88"/>
      <c r="LFQ51" s="88"/>
      <c r="LFR51" s="88"/>
      <c r="LFS51" s="88"/>
      <c r="LFY51" s="88"/>
      <c r="LFZ51" s="88"/>
      <c r="LGA51" s="88"/>
      <c r="LGB51" s="88"/>
      <c r="LGC51" s="88"/>
      <c r="LGD51" s="88"/>
      <c r="LGE51" s="88"/>
      <c r="LGF51" s="88"/>
      <c r="LGG51" s="88"/>
      <c r="LGH51" s="88"/>
      <c r="LGN51" s="88"/>
      <c r="LGO51" s="88"/>
      <c r="LGP51" s="88"/>
      <c r="LGQ51" s="88"/>
      <c r="LGR51" s="88"/>
      <c r="LGS51" s="88"/>
      <c r="LGT51" s="88"/>
      <c r="LGU51" s="88"/>
      <c r="LGV51" s="88"/>
      <c r="LGW51" s="88"/>
      <c r="LHC51" s="88"/>
      <c r="LHD51" s="88"/>
      <c r="LHE51" s="88"/>
      <c r="LHF51" s="88"/>
      <c r="LHG51" s="88"/>
      <c r="LHH51" s="88"/>
      <c r="LHI51" s="88"/>
      <c r="LHJ51" s="88"/>
      <c r="LHK51" s="88"/>
      <c r="LHL51" s="88"/>
      <c r="LHR51" s="88"/>
      <c r="LHS51" s="88"/>
      <c r="LHT51" s="88"/>
      <c r="LHU51" s="88"/>
      <c r="LHV51" s="88"/>
      <c r="LHW51" s="88"/>
      <c r="LHX51" s="88"/>
      <c r="LHY51" s="88"/>
      <c r="LHZ51" s="88"/>
      <c r="LIA51" s="88"/>
      <c r="LIG51" s="88"/>
      <c r="LIH51" s="88"/>
      <c r="LII51" s="88"/>
      <c r="LIJ51" s="88"/>
      <c r="LIK51" s="88"/>
      <c r="LIL51" s="88"/>
      <c r="LIM51" s="88"/>
      <c r="LIN51" s="88"/>
      <c r="LIO51" s="88"/>
      <c r="LIP51" s="88"/>
      <c r="LIV51" s="88"/>
      <c r="LIW51" s="88"/>
      <c r="LIX51" s="88"/>
      <c r="LIY51" s="88"/>
      <c r="LIZ51" s="88"/>
      <c r="LJA51" s="88"/>
      <c r="LJB51" s="88"/>
      <c r="LJC51" s="88"/>
      <c r="LJD51" s="88"/>
      <c r="LJE51" s="88"/>
      <c r="LJK51" s="88"/>
      <c r="LJL51" s="88"/>
      <c r="LJM51" s="88"/>
      <c r="LJN51" s="88"/>
      <c r="LJO51" s="88"/>
      <c r="LJP51" s="88"/>
      <c r="LJQ51" s="88"/>
      <c r="LJR51" s="88"/>
      <c r="LJS51" s="88"/>
      <c r="LJT51" s="88"/>
      <c r="LJZ51" s="88"/>
      <c r="LKA51" s="88"/>
      <c r="LKB51" s="88"/>
      <c r="LKC51" s="88"/>
      <c r="LKD51" s="88"/>
      <c r="LKE51" s="88"/>
      <c r="LKF51" s="88"/>
      <c r="LKG51" s="88"/>
      <c r="LKH51" s="88"/>
      <c r="LKI51" s="88"/>
      <c r="LKO51" s="88"/>
      <c r="LKP51" s="88"/>
      <c r="LKQ51" s="88"/>
      <c r="LKR51" s="88"/>
      <c r="LKS51" s="88"/>
      <c r="LKT51" s="88"/>
      <c r="LKU51" s="88"/>
      <c r="LKV51" s="88"/>
      <c r="LKW51" s="88"/>
      <c r="LKX51" s="88"/>
      <c r="LLD51" s="88"/>
      <c r="LLE51" s="88"/>
      <c r="LLF51" s="88"/>
      <c r="LLG51" s="88"/>
      <c r="LLH51" s="88"/>
      <c r="LLI51" s="88"/>
      <c r="LLJ51" s="88"/>
      <c r="LLK51" s="88"/>
      <c r="LLL51" s="88"/>
      <c r="LLM51" s="88"/>
      <c r="LLS51" s="88"/>
      <c r="LLT51" s="88"/>
      <c r="LLU51" s="88"/>
      <c r="LLV51" s="88"/>
      <c r="LLW51" s="88"/>
      <c r="LLX51" s="88"/>
      <c r="LLY51" s="88"/>
      <c r="LLZ51" s="88"/>
      <c r="LMA51" s="88"/>
      <c r="LMB51" s="88"/>
      <c r="LMH51" s="88"/>
      <c r="LMI51" s="88"/>
      <c r="LMJ51" s="88"/>
      <c r="LMK51" s="88"/>
      <c r="LML51" s="88"/>
      <c r="LMM51" s="88"/>
      <c r="LMN51" s="88"/>
      <c r="LMO51" s="88"/>
      <c r="LMP51" s="88"/>
      <c r="LMQ51" s="88"/>
      <c r="LMW51" s="88"/>
      <c r="LMX51" s="88"/>
      <c r="LMY51" s="88"/>
      <c r="LMZ51" s="88"/>
      <c r="LNA51" s="88"/>
      <c r="LNB51" s="88"/>
      <c r="LNC51" s="88"/>
      <c r="LND51" s="88"/>
      <c r="LNE51" s="88"/>
      <c r="LNF51" s="88"/>
      <c r="LNL51" s="88"/>
      <c r="LNM51" s="88"/>
      <c r="LNN51" s="88"/>
      <c r="LNO51" s="88"/>
      <c r="LNP51" s="88"/>
      <c r="LNQ51" s="88"/>
      <c r="LNR51" s="88"/>
      <c r="LNS51" s="88"/>
      <c r="LNT51" s="88"/>
      <c r="LNU51" s="88"/>
      <c r="LOA51" s="88"/>
      <c r="LOB51" s="88"/>
      <c r="LOC51" s="88"/>
      <c r="LOD51" s="88"/>
      <c r="LOE51" s="88"/>
      <c r="LOF51" s="88"/>
      <c r="LOG51" s="88"/>
      <c r="LOH51" s="88"/>
      <c r="LOI51" s="88"/>
      <c r="LOJ51" s="88"/>
      <c r="LOP51" s="88"/>
      <c r="LOQ51" s="88"/>
      <c r="LOR51" s="88"/>
      <c r="LOS51" s="88"/>
      <c r="LOT51" s="88"/>
      <c r="LOU51" s="88"/>
      <c r="LOV51" s="88"/>
      <c r="LOW51" s="88"/>
      <c r="LOX51" s="88"/>
      <c r="LOY51" s="88"/>
      <c r="LPE51" s="88"/>
      <c r="LPF51" s="88"/>
      <c r="LPG51" s="88"/>
      <c r="LPH51" s="88"/>
      <c r="LPI51" s="88"/>
      <c r="LPJ51" s="88"/>
      <c r="LPK51" s="88"/>
      <c r="LPL51" s="88"/>
      <c r="LPM51" s="88"/>
      <c r="LPN51" s="88"/>
      <c r="LPT51" s="88"/>
      <c r="LPU51" s="88"/>
      <c r="LPV51" s="88"/>
      <c r="LPW51" s="88"/>
      <c r="LPX51" s="88"/>
      <c r="LPY51" s="88"/>
      <c r="LPZ51" s="88"/>
      <c r="LQA51" s="88"/>
      <c r="LQB51" s="88"/>
      <c r="LQC51" s="88"/>
      <c r="LQI51" s="88"/>
      <c r="LQJ51" s="88"/>
      <c r="LQK51" s="88"/>
      <c r="LQL51" s="88"/>
      <c r="LQM51" s="88"/>
      <c r="LQN51" s="88"/>
      <c r="LQO51" s="88"/>
      <c r="LQP51" s="88"/>
      <c r="LQQ51" s="88"/>
      <c r="LQR51" s="88"/>
      <c r="LQX51" s="88"/>
      <c r="LQY51" s="88"/>
      <c r="LQZ51" s="88"/>
      <c r="LRA51" s="88"/>
      <c r="LRB51" s="88"/>
      <c r="LRC51" s="88"/>
      <c r="LRD51" s="88"/>
      <c r="LRE51" s="88"/>
      <c r="LRF51" s="88"/>
      <c r="LRG51" s="88"/>
      <c r="LRM51" s="88"/>
      <c r="LRN51" s="88"/>
      <c r="LRO51" s="88"/>
      <c r="LRP51" s="88"/>
      <c r="LRQ51" s="88"/>
      <c r="LRR51" s="88"/>
      <c r="LRS51" s="88"/>
      <c r="LRT51" s="88"/>
      <c r="LRU51" s="88"/>
      <c r="LRV51" s="88"/>
      <c r="LSB51" s="88"/>
      <c r="LSC51" s="88"/>
      <c r="LSD51" s="88"/>
      <c r="LSE51" s="88"/>
      <c r="LSF51" s="88"/>
      <c r="LSG51" s="88"/>
      <c r="LSH51" s="88"/>
      <c r="LSI51" s="88"/>
      <c r="LSJ51" s="88"/>
      <c r="LSK51" s="88"/>
      <c r="LSQ51" s="88"/>
      <c r="LSR51" s="88"/>
      <c r="LSS51" s="88"/>
      <c r="LST51" s="88"/>
      <c r="LSU51" s="88"/>
      <c r="LSV51" s="88"/>
      <c r="LSW51" s="88"/>
      <c r="LSX51" s="88"/>
      <c r="LSY51" s="88"/>
      <c r="LSZ51" s="88"/>
      <c r="LTF51" s="88"/>
      <c r="LTG51" s="88"/>
      <c r="LTH51" s="88"/>
      <c r="LTI51" s="88"/>
      <c r="LTJ51" s="88"/>
      <c r="LTK51" s="88"/>
      <c r="LTL51" s="88"/>
      <c r="LTM51" s="88"/>
      <c r="LTN51" s="88"/>
      <c r="LTO51" s="88"/>
      <c r="LTU51" s="88"/>
      <c r="LTV51" s="88"/>
      <c r="LTW51" s="88"/>
      <c r="LTX51" s="88"/>
      <c r="LTY51" s="88"/>
      <c r="LTZ51" s="88"/>
      <c r="LUA51" s="88"/>
      <c r="LUB51" s="88"/>
      <c r="LUC51" s="88"/>
      <c r="LUD51" s="88"/>
      <c r="LUJ51" s="88"/>
      <c r="LUK51" s="88"/>
      <c r="LUL51" s="88"/>
      <c r="LUM51" s="88"/>
      <c r="LUN51" s="88"/>
      <c r="LUO51" s="88"/>
      <c r="LUP51" s="88"/>
      <c r="LUQ51" s="88"/>
      <c r="LUR51" s="88"/>
      <c r="LUS51" s="88"/>
      <c r="LUY51" s="88"/>
      <c r="LUZ51" s="88"/>
      <c r="LVA51" s="88"/>
      <c r="LVB51" s="88"/>
      <c r="LVC51" s="88"/>
      <c r="LVD51" s="88"/>
      <c r="LVE51" s="88"/>
      <c r="LVF51" s="88"/>
      <c r="LVG51" s="88"/>
      <c r="LVH51" s="88"/>
      <c r="LVN51" s="88"/>
      <c r="LVO51" s="88"/>
      <c r="LVP51" s="88"/>
      <c r="LVQ51" s="88"/>
      <c r="LVR51" s="88"/>
      <c r="LVS51" s="88"/>
      <c r="LVT51" s="88"/>
      <c r="LVU51" s="88"/>
      <c r="LVV51" s="88"/>
      <c r="LVW51" s="88"/>
      <c r="LWC51" s="88"/>
      <c r="LWD51" s="88"/>
      <c r="LWE51" s="88"/>
      <c r="LWF51" s="88"/>
      <c r="LWG51" s="88"/>
      <c r="LWH51" s="88"/>
      <c r="LWI51" s="88"/>
      <c r="LWJ51" s="88"/>
      <c r="LWK51" s="88"/>
      <c r="LWL51" s="88"/>
      <c r="LWR51" s="88"/>
      <c r="LWS51" s="88"/>
      <c r="LWT51" s="88"/>
      <c r="LWU51" s="88"/>
      <c r="LWV51" s="88"/>
      <c r="LWW51" s="88"/>
      <c r="LWX51" s="88"/>
      <c r="LWY51" s="88"/>
      <c r="LWZ51" s="88"/>
      <c r="LXA51" s="88"/>
      <c r="LXG51" s="88"/>
      <c r="LXH51" s="88"/>
      <c r="LXI51" s="88"/>
      <c r="LXJ51" s="88"/>
      <c r="LXK51" s="88"/>
      <c r="LXL51" s="88"/>
      <c r="LXM51" s="88"/>
      <c r="LXN51" s="88"/>
      <c r="LXO51" s="88"/>
      <c r="LXP51" s="88"/>
      <c r="LXV51" s="88"/>
      <c r="LXW51" s="88"/>
      <c r="LXX51" s="88"/>
      <c r="LXY51" s="88"/>
      <c r="LXZ51" s="88"/>
      <c r="LYA51" s="88"/>
      <c r="LYB51" s="88"/>
      <c r="LYC51" s="88"/>
      <c r="LYD51" s="88"/>
      <c r="LYE51" s="88"/>
      <c r="LYK51" s="88"/>
      <c r="LYL51" s="88"/>
      <c r="LYM51" s="88"/>
      <c r="LYN51" s="88"/>
      <c r="LYO51" s="88"/>
      <c r="LYP51" s="88"/>
      <c r="LYQ51" s="88"/>
      <c r="LYR51" s="88"/>
      <c r="LYS51" s="88"/>
      <c r="LYT51" s="88"/>
      <c r="LYZ51" s="88"/>
      <c r="LZA51" s="88"/>
      <c r="LZB51" s="88"/>
      <c r="LZC51" s="88"/>
      <c r="LZD51" s="88"/>
      <c r="LZE51" s="88"/>
      <c r="LZF51" s="88"/>
      <c r="LZG51" s="88"/>
      <c r="LZH51" s="88"/>
      <c r="LZI51" s="88"/>
      <c r="LZO51" s="88"/>
      <c r="LZP51" s="88"/>
      <c r="LZQ51" s="88"/>
      <c r="LZR51" s="88"/>
      <c r="LZS51" s="88"/>
      <c r="LZT51" s="88"/>
      <c r="LZU51" s="88"/>
      <c r="LZV51" s="88"/>
      <c r="LZW51" s="88"/>
      <c r="LZX51" s="88"/>
      <c r="MAD51" s="88"/>
      <c r="MAE51" s="88"/>
      <c r="MAF51" s="88"/>
      <c r="MAG51" s="88"/>
      <c r="MAH51" s="88"/>
      <c r="MAI51" s="88"/>
      <c r="MAJ51" s="88"/>
      <c r="MAK51" s="88"/>
      <c r="MAL51" s="88"/>
      <c r="MAM51" s="88"/>
      <c r="MAS51" s="88"/>
      <c r="MAT51" s="88"/>
      <c r="MAU51" s="88"/>
      <c r="MAV51" s="88"/>
      <c r="MAW51" s="88"/>
      <c r="MAX51" s="88"/>
      <c r="MAY51" s="88"/>
      <c r="MAZ51" s="88"/>
      <c r="MBA51" s="88"/>
      <c r="MBB51" s="88"/>
      <c r="MBH51" s="88"/>
      <c r="MBI51" s="88"/>
      <c r="MBJ51" s="88"/>
      <c r="MBK51" s="88"/>
      <c r="MBL51" s="88"/>
      <c r="MBM51" s="88"/>
      <c r="MBN51" s="88"/>
      <c r="MBO51" s="88"/>
      <c r="MBP51" s="88"/>
      <c r="MBQ51" s="88"/>
      <c r="MBW51" s="88"/>
      <c r="MBX51" s="88"/>
      <c r="MBY51" s="88"/>
      <c r="MBZ51" s="88"/>
      <c r="MCA51" s="88"/>
      <c r="MCB51" s="88"/>
      <c r="MCC51" s="88"/>
      <c r="MCD51" s="88"/>
      <c r="MCE51" s="88"/>
      <c r="MCF51" s="88"/>
      <c r="MCL51" s="88"/>
      <c r="MCM51" s="88"/>
      <c r="MCN51" s="88"/>
      <c r="MCO51" s="88"/>
      <c r="MCP51" s="88"/>
      <c r="MCQ51" s="88"/>
      <c r="MCR51" s="88"/>
      <c r="MCS51" s="88"/>
      <c r="MCT51" s="88"/>
      <c r="MCU51" s="88"/>
      <c r="MDA51" s="88"/>
      <c r="MDB51" s="88"/>
      <c r="MDC51" s="88"/>
      <c r="MDD51" s="88"/>
      <c r="MDE51" s="88"/>
      <c r="MDF51" s="88"/>
      <c r="MDG51" s="88"/>
      <c r="MDH51" s="88"/>
      <c r="MDI51" s="88"/>
      <c r="MDJ51" s="88"/>
      <c r="MDP51" s="88"/>
      <c r="MDQ51" s="88"/>
      <c r="MDR51" s="88"/>
      <c r="MDS51" s="88"/>
      <c r="MDT51" s="88"/>
      <c r="MDU51" s="88"/>
      <c r="MDV51" s="88"/>
      <c r="MDW51" s="88"/>
      <c r="MDX51" s="88"/>
      <c r="MDY51" s="88"/>
      <c r="MEE51" s="88"/>
      <c r="MEF51" s="88"/>
      <c r="MEG51" s="88"/>
      <c r="MEH51" s="88"/>
      <c r="MEI51" s="88"/>
      <c r="MEJ51" s="88"/>
      <c r="MEK51" s="88"/>
      <c r="MEL51" s="88"/>
      <c r="MEM51" s="88"/>
      <c r="MEN51" s="88"/>
      <c r="MET51" s="88"/>
      <c r="MEU51" s="88"/>
      <c r="MEV51" s="88"/>
      <c r="MEW51" s="88"/>
      <c r="MEX51" s="88"/>
      <c r="MEY51" s="88"/>
      <c r="MEZ51" s="88"/>
      <c r="MFA51" s="88"/>
      <c r="MFB51" s="88"/>
      <c r="MFC51" s="88"/>
      <c r="MFI51" s="88"/>
      <c r="MFJ51" s="88"/>
      <c r="MFK51" s="88"/>
      <c r="MFL51" s="88"/>
      <c r="MFM51" s="88"/>
      <c r="MFN51" s="88"/>
      <c r="MFO51" s="88"/>
      <c r="MFP51" s="88"/>
      <c r="MFQ51" s="88"/>
      <c r="MFR51" s="88"/>
      <c r="MFX51" s="88"/>
      <c r="MFY51" s="88"/>
      <c r="MFZ51" s="88"/>
      <c r="MGA51" s="88"/>
      <c r="MGB51" s="88"/>
      <c r="MGC51" s="88"/>
      <c r="MGD51" s="88"/>
      <c r="MGE51" s="88"/>
      <c r="MGF51" s="88"/>
      <c r="MGG51" s="88"/>
      <c r="MGM51" s="88"/>
      <c r="MGN51" s="88"/>
      <c r="MGO51" s="88"/>
      <c r="MGP51" s="88"/>
      <c r="MGQ51" s="88"/>
      <c r="MGR51" s="88"/>
      <c r="MGS51" s="88"/>
      <c r="MGT51" s="88"/>
      <c r="MGU51" s="88"/>
      <c r="MGV51" s="88"/>
      <c r="MHB51" s="88"/>
      <c r="MHC51" s="88"/>
      <c r="MHD51" s="88"/>
      <c r="MHE51" s="88"/>
      <c r="MHF51" s="88"/>
      <c r="MHG51" s="88"/>
      <c r="MHH51" s="88"/>
      <c r="MHI51" s="88"/>
      <c r="MHJ51" s="88"/>
      <c r="MHK51" s="88"/>
      <c r="MHQ51" s="88"/>
      <c r="MHR51" s="88"/>
      <c r="MHS51" s="88"/>
      <c r="MHT51" s="88"/>
      <c r="MHU51" s="88"/>
      <c r="MHV51" s="88"/>
      <c r="MHW51" s="88"/>
      <c r="MHX51" s="88"/>
      <c r="MHY51" s="88"/>
      <c r="MHZ51" s="88"/>
      <c r="MIF51" s="88"/>
      <c r="MIG51" s="88"/>
      <c r="MIH51" s="88"/>
      <c r="MII51" s="88"/>
      <c r="MIJ51" s="88"/>
      <c r="MIK51" s="88"/>
      <c r="MIL51" s="88"/>
      <c r="MIM51" s="88"/>
      <c r="MIN51" s="88"/>
      <c r="MIO51" s="88"/>
      <c r="MIU51" s="88"/>
      <c r="MIV51" s="88"/>
      <c r="MIW51" s="88"/>
      <c r="MIX51" s="88"/>
      <c r="MIY51" s="88"/>
      <c r="MIZ51" s="88"/>
      <c r="MJA51" s="88"/>
      <c r="MJB51" s="88"/>
      <c r="MJC51" s="88"/>
      <c r="MJD51" s="88"/>
      <c r="MJJ51" s="88"/>
      <c r="MJK51" s="88"/>
      <c r="MJL51" s="88"/>
      <c r="MJM51" s="88"/>
      <c r="MJN51" s="88"/>
      <c r="MJO51" s="88"/>
      <c r="MJP51" s="88"/>
      <c r="MJQ51" s="88"/>
      <c r="MJR51" s="88"/>
      <c r="MJS51" s="88"/>
      <c r="MJY51" s="88"/>
      <c r="MJZ51" s="88"/>
      <c r="MKA51" s="88"/>
      <c r="MKB51" s="88"/>
      <c r="MKC51" s="88"/>
      <c r="MKD51" s="88"/>
      <c r="MKE51" s="88"/>
      <c r="MKF51" s="88"/>
      <c r="MKG51" s="88"/>
      <c r="MKH51" s="88"/>
      <c r="MKN51" s="88"/>
      <c r="MKO51" s="88"/>
      <c r="MKP51" s="88"/>
      <c r="MKQ51" s="88"/>
      <c r="MKR51" s="88"/>
      <c r="MKS51" s="88"/>
      <c r="MKT51" s="88"/>
      <c r="MKU51" s="88"/>
      <c r="MKV51" s="88"/>
      <c r="MKW51" s="88"/>
      <c r="MLC51" s="88"/>
      <c r="MLD51" s="88"/>
      <c r="MLE51" s="88"/>
      <c r="MLF51" s="88"/>
      <c r="MLG51" s="88"/>
      <c r="MLH51" s="88"/>
      <c r="MLI51" s="88"/>
      <c r="MLJ51" s="88"/>
      <c r="MLK51" s="88"/>
      <c r="MLL51" s="88"/>
      <c r="MLR51" s="88"/>
      <c r="MLS51" s="88"/>
      <c r="MLT51" s="88"/>
      <c r="MLU51" s="88"/>
      <c r="MLV51" s="88"/>
      <c r="MLW51" s="88"/>
      <c r="MLX51" s="88"/>
      <c r="MLY51" s="88"/>
      <c r="MLZ51" s="88"/>
      <c r="MMA51" s="88"/>
      <c r="MMG51" s="88"/>
      <c r="MMH51" s="88"/>
      <c r="MMI51" s="88"/>
      <c r="MMJ51" s="88"/>
      <c r="MMK51" s="88"/>
      <c r="MML51" s="88"/>
      <c r="MMM51" s="88"/>
      <c r="MMN51" s="88"/>
      <c r="MMO51" s="88"/>
      <c r="MMP51" s="88"/>
      <c r="MMV51" s="88"/>
      <c r="MMW51" s="88"/>
      <c r="MMX51" s="88"/>
      <c r="MMY51" s="88"/>
      <c r="MMZ51" s="88"/>
      <c r="MNA51" s="88"/>
      <c r="MNB51" s="88"/>
      <c r="MNC51" s="88"/>
      <c r="MND51" s="88"/>
      <c r="MNE51" s="88"/>
      <c r="MNK51" s="88"/>
      <c r="MNL51" s="88"/>
      <c r="MNM51" s="88"/>
      <c r="MNN51" s="88"/>
      <c r="MNO51" s="88"/>
      <c r="MNP51" s="88"/>
      <c r="MNQ51" s="88"/>
      <c r="MNR51" s="88"/>
      <c r="MNS51" s="88"/>
      <c r="MNT51" s="88"/>
      <c r="MNZ51" s="88"/>
      <c r="MOA51" s="88"/>
      <c r="MOB51" s="88"/>
      <c r="MOC51" s="88"/>
      <c r="MOD51" s="88"/>
      <c r="MOE51" s="88"/>
      <c r="MOF51" s="88"/>
      <c r="MOG51" s="88"/>
      <c r="MOH51" s="88"/>
      <c r="MOI51" s="88"/>
      <c r="MOO51" s="88"/>
      <c r="MOP51" s="88"/>
      <c r="MOQ51" s="88"/>
      <c r="MOR51" s="88"/>
      <c r="MOS51" s="88"/>
      <c r="MOT51" s="88"/>
      <c r="MOU51" s="88"/>
      <c r="MOV51" s="88"/>
      <c r="MOW51" s="88"/>
      <c r="MOX51" s="88"/>
      <c r="MPD51" s="88"/>
      <c r="MPE51" s="88"/>
      <c r="MPF51" s="88"/>
      <c r="MPG51" s="88"/>
      <c r="MPH51" s="88"/>
      <c r="MPI51" s="88"/>
      <c r="MPJ51" s="88"/>
      <c r="MPK51" s="88"/>
      <c r="MPL51" s="88"/>
      <c r="MPM51" s="88"/>
      <c r="MPS51" s="88"/>
      <c r="MPT51" s="88"/>
      <c r="MPU51" s="88"/>
      <c r="MPV51" s="88"/>
      <c r="MPW51" s="88"/>
      <c r="MPX51" s="88"/>
      <c r="MPY51" s="88"/>
      <c r="MPZ51" s="88"/>
      <c r="MQA51" s="88"/>
      <c r="MQB51" s="88"/>
      <c r="MQH51" s="88"/>
      <c r="MQI51" s="88"/>
      <c r="MQJ51" s="88"/>
      <c r="MQK51" s="88"/>
      <c r="MQL51" s="88"/>
      <c r="MQM51" s="88"/>
      <c r="MQN51" s="88"/>
      <c r="MQO51" s="88"/>
      <c r="MQP51" s="88"/>
      <c r="MQQ51" s="88"/>
      <c r="MQW51" s="88"/>
      <c r="MQX51" s="88"/>
      <c r="MQY51" s="88"/>
      <c r="MQZ51" s="88"/>
      <c r="MRA51" s="88"/>
      <c r="MRB51" s="88"/>
      <c r="MRC51" s="88"/>
      <c r="MRD51" s="88"/>
      <c r="MRE51" s="88"/>
      <c r="MRF51" s="88"/>
      <c r="MRL51" s="88"/>
      <c r="MRM51" s="88"/>
      <c r="MRN51" s="88"/>
      <c r="MRO51" s="88"/>
      <c r="MRP51" s="88"/>
      <c r="MRQ51" s="88"/>
      <c r="MRR51" s="88"/>
      <c r="MRS51" s="88"/>
      <c r="MRT51" s="88"/>
      <c r="MRU51" s="88"/>
      <c r="MSA51" s="88"/>
      <c r="MSB51" s="88"/>
      <c r="MSC51" s="88"/>
      <c r="MSD51" s="88"/>
      <c r="MSE51" s="88"/>
      <c r="MSF51" s="88"/>
      <c r="MSG51" s="88"/>
      <c r="MSH51" s="88"/>
      <c r="MSI51" s="88"/>
      <c r="MSJ51" s="88"/>
      <c r="MSP51" s="88"/>
      <c r="MSQ51" s="88"/>
      <c r="MSR51" s="88"/>
      <c r="MSS51" s="88"/>
      <c r="MST51" s="88"/>
      <c r="MSU51" s="88"/>
      <c r="MSV51" s="88"/>
      <c r="MSW51" s="88"/>
      <c r="MSX51" s="88"/>
      <c r="MSY51" s="88"/>
      <c r="MTE51" s="88"/>
      <c r="MTF51" s="88"/>
      <c r="MTG51" s="88"/>
      <c r="MTH51" s="88"/>
      <c r="MTI51" s="88"/>
      <c r="MTJ51" s="88"/>
      <c r="MTK51" s="88"/>
      <c r="MTL51" s="88"/>
      <c r="MTM51" s="88"/>
      <c r="MTN51" s="88"/>
      <c r="MTT51" s="88"/>
      <c r="MTU51" s="88"/>
      <c r="MTV51" s="88"/>
      <c r="MTW51" s="88"/>
      <c r="MTX51" s="88"/>
      <c r="MTY51" s="88"/>
      <c r="MTZ51" s="88"/>
      <c r="MUA51" s="88"/>
      <c r="MUB51" s="88"/>
      <c r="MUC51" s="88"/>
      <c r="MUI51" s="88"/>
      <c r="MUJ51" s="88"/>
      <c r="MUK51" s="88"/>
      <c r="MUL51" s="88"/>
      <c r="MUM51" s="88"/>
      <c r="MUN51" s="88"/>
      <c r="MUO51" s="88"/>
      <c r="MUP51" s="88"/>
      <c r="MUQ51" s="88"/>
      <c r="MUR51" s="88"/>
      <c r="MUX51" s="88"/>
      <c r="MUY51" s="88"/>
      <c r="MUZ51" s="88"/>
      <c r="MVA51" s="88"/>
      <c r="MVB51" s="88"/>
      <c r="MVC51" s="88"/>
      <c r="MVD51" s="88"/>
      <c r="MVE51" s="88"/>
      <c r="MVF51" s="88"/>
      <c r="MVG51" s="88"/>
      <c r="MVM51" s="88"/>
      <c r="MVN51" s="88"/>
      <c r="MVO51" s="88"/>
      <c r="MVP51" s="88"/>
      <c r="MVQ51" s="88"/>
      <c r="MVR51" s="88"/>
      <c r="MVS51" s="88"/>
      <c r="MVT51" s="88"/>
      <c r="MVU51" s="88"/>
      <c r="MVV51" s="88"/>
      <c r="MWB51" s="88"/>
      <c r="MWC51" s="88"/>
      <c r="MWD51" s="88"/>
      <c r="MWE51" s="88"/>
      <c r="MWF51" s="88"/>
      <c r="MWG51" s="88"/>
      <c r="MWH51" s="88"/>
      <c r="MWI51" s="88"/>
      <c r="MWJ51" s="88"/>
      <c r="MWK51" s="88"/>
      <c r="MWQ51" s="88"/>
      <c r="MWR51" s="88"/>
      <c r="MWS51" s="88"/>
      <c r="MWT51" s="88"/>
      <c r="MWU51" s="88"/>
      <c r="MWV51" s="88"/>
      <c r="MWW51" s="88"/>
      <c r="MWX51" s="88"/>
      <c r="MWY51" s="88"/>
      <c r="MWZ51" s="88"/>
      <c r="MXF51" s="88"/>
      <c r="MXG51" s="88"/>
      <c r="MXH51" s="88"/>
      <c r="MXI51" s="88"/>
      <c r="MXJ51" s="88"/>
      <c r="MXK51" s="88"/>
      <c r="MXL51" s="88"/>
      <c r="MXM51" s="88"/>
      <c r="MXN51" s="88"/>
      <c r="MXO51" s="88"/>
      <c r="MXU51" s="88"/>
      <c r="MXV51" s="88"/>
      <c r="MXW51" s="88"/>
      <c r="MXX51" s="88"/>
      <c r="MXY51" s="88"/>
      <c r="MXZ51" s="88"/>
      <c r="MYA51" s="88"/>
      <c r="MYB51" s="88"/>
      <c r="MYC51" s="88"/>
      <c r="MYD51" s="88"/>
      <c r="MYJ51" s="88"/>
      <c r="MYK51" s="88"/>
      <c r="MYL51" s="88"/>
      <c r="MYM51" s="88"/>
      <c r="MYN51" s="88"/>
      <c r="MYO51" s="88"/>
      <c r="MYP51" s="88"/>
      <c r="MYQ51" s="88"/>
      <c r="MYR51" s="88"/>
      <c r="MYS51" s="88"/>
      <c r="MYY51" s="88"/>
      <c r="MYZ51" s="88"/>
      <c r="MZA51" s="88"/>
      <c r="MZB51" s="88"/>
      <c r="MZC51" s="88"/>
      <c r="MZD51" s="88"/>
      <c r="MZE51" s="88"/>
      <c r="MZF51" s="88"/>
      <c r="MZG51" s="88"/>
      <c r="MZH51" s="88"/>
      <c r="MZN51" s="88"/>
      <c r="MZO51" s="88"/>
      <c r="MZP51" s="88"/>
      <c r="MZQ51" s="88"/>
      <c r="MZR51" s="88"/>
      <c r="MZS51" s="88"/>
      <c r="MZT51" s="88"/>
      <c r="MZU51" s="88"/>
      <c r="MZV51" s="88"/>
      <c r="MZW51" s="88"/>
      <c r="NAC51" s="88"/>
      <c r="NAD51" s="88"/>
      <c r="NAE51" s="88"/>
      <c r="NAF51" s="88"/>
      <c r="NAG51" s="88"/>
      <c r="NAH51" s="88"/>
      <c r="NAI51" s="88"/>
      <c r="NAJ51" s="88"/>
      <c r="NAK51" s="88"/>
      <c r="NAL51" s="88"/>
      <c r="NAR51" s="88"/>
      <c r="NAS51" s="88"/>
      <c r="NAT51" s="88"/>
      <c r="NAU51" s="88"/>
      <c r="NAV51" s="88"/>
      <c r="NAW51" s="88"/>
      <c r="NAX51" s="88"/>
      <c r="NAY51" s="88"/>
      <c r="NAZ51" s="88"/>
      <c r="NBA51" s="88"/>
      <c r="NBG51" s="88"/>
      <c r="NBH51" s="88"/>
      <c r="NBI51" s="88"/>
      <c r="NBJ51" s="88"/>
      <c r="NBK51" s="88"/>
      <c r="NBL51" s="88"/>
      <c r="NBM51" s="88"/>
      <c r="NBN51" s="88"/>
      <c r="NBO51" s="88"/>
      <c r="NBP51" s="88"/>
      <c r="NBV51" s="88"/>
      <c r="NBW51" s="88"/>
      <c r="NBX51" s="88"/>
      <c r="NBY51" s="88"/>
      <c r="NBZ51" s="88"/>
      <c r="NCA51" s="88"/>
      <c r="NCB51" s="88"/>
      <c r="NCC51" s="88"/>
      <c r="NCD51" s="88"/>
      <c r="NCE51" s="88"/>
      <c r="NCK51" s="88"/>
      <c r="NCL51" s="88"/>
      <c r="NCM51" s="88"/>
      <c r="NCN51" s="88"/>
      <c r="NCO51" s="88"/>
      <c r="NCP51" s="88"/>
      <c r="NCQ51" s="88"/>
      <c r="NCR51" s="88"/>
      <c r="NCS51" s="88"/>
      <c r="NCT51" s="88"/>
      <c r="NCZ51" s="88"/>
      <c r="NDA51" s="88"/>
      <c r="NDB51" s="88"/>
      <c r="NDC51" s="88"/>
      <c r="NDD51" s="88"/>
      <c r="NDE51" s="88"/>
      <c r="NDF51" s="88"/>
      <c r="NDG51" s="88"/>
      <c r="NDH51" s="88"/>
      <c r="NDI51" s="88"/>
      <c r="NDO51" s="88"/>
      <c r="NDP51" s="88"/>
      <c r="NDQ51" s="88"/>
      <c r="NDR51" s="88"/>
      <c r="NDS51" s="88"/>
      <c r="NDT51" s="88"/>
      <c r="NDU51" s="88"/>
      <c r="NDV51" s="88"/>
      <c r="NDW51" s="88"/>
      <c r="NDX51" s="88"/>
      <c r="NED51" s="88"/>
      <c r="NEE51" s="88"/>
      <c r="NEF51" s="88"/>
      <c r="NEG51" s="88"/>
      <c r="NEH51" s="88"/>
      <c r="NEI51" s="88"/>
      <c r="NEJ51" s="88"/>
      <c r="NEK51" s="88"/>
      <c r="NEL51" s="88"/>
      <c r="NEM51" s="88"/>
      <c r="NES51" s="88"/>
      <c r="NET51" s="88"/>
      <c r="NEU51" s="88"/>
      <c r="NEV51" s="88"/>
      <c r="NEW51" s="88"/>
      <c r="NEX51" s="88"/>
      <c r="NEY51" s="88"/>
      <c r="NEZ51" s="88"/>
      <c r="NFA51" s="88"/>
      <c r="NFB51" s="88"/>
      <c r="NFH51" s="88"/>
      <c r="NFI51" s="88"/>
      <c r="NFJ51" s="88"/>
      <c r="NFK51" s="88"/>
      <c r="NFL51" s="88"/>
      <c r="NFM51" s="88"/>
      <c r="NFN51" s="88"/>
      <c r="NFO51" s="88"/>
      <c r="NFP51" s="88"/>
      <c r="NFQ51" s="88"/>
      <c r="NFW51" s="88"/>
      <c r="NFX51" s="88"/>
      <c r="NFY51" s="88"/>
      <c r="NFZ51" s="88"/>
      <c r="NGA51" s="88"/>
      <c r="NGB51" s="88"/>
      <c r="NGC51" s="88"/>
      <c r="NGD51" s="88"/>
      <c r="NGE51" s="88"/>
      <c r="NGF51" s="88"/>
      <c r="NGL51" s="88"/>
      <c r="NGM51" s="88"/>
      <c r="NGN51" s="88"/>
      <c r="NGO51" s="88"/>
      <c r="NGP51" s="88"/>
      <c r="NGQ51" s="88"/>
      <c r="NGR51" s="88"/>
      <c r="NGS51" s="88"/>
      <c r="NGT51" s="88"/>
      <c r="NGU51" s="88"/>
      <c r="NHA51" s="88"/>
      <c r="NHB51" s="88"/>
      <c r="NHC51" s="88"/>
      <c r="NHD51" s="88"/>
      <c r="NHE51" s="88"/>
      <c r="NHF51" s="88"/>
      <c r="NHG51" s="88"/>
      <c r="NHH51" s="88"/>
      <c r="NHI51" s="88"/>
      <c r="NHJ51" s="88"/>
      <c r="NHP51" s="88"/>
      <c r="NHQ51" s="88"/>
      <c r="NHR51" s="88"/>
      <c r="NHS51" s="88"/>
      <c r="NHT51" s="88"/>
      <c r="NHU51" s="88"/>
      <c r="NHV51" s="88"/>
      <c r="NHW51" s="88"/>
      <c r="NHX51" s="88"/>
      <c r="NHY51" s="88"/>
      <c r="NIE51" s="88"/>
      <c r="NIF51" s="88"/>
      <c r="NIG51" s="88"/>
      <c r="NIH51" s="88"/>
      <c r="NII51" s="88"/>
      <c r="NIJ51" s="88"/>
      <c r="NIK51" s="88"/>
      <c r="NIL51" s="88"/>
      <c r="NIM51" s="88"/>
      <c r="NIN51" s="88"/>
      <c r="NIT51" s="88"/>
      <c r="NIU51" s="88"/>
      <c r="NIV51" s="88"/>
      <c r="NIW51" s="88"/>
      <c r="NIX51" s="88"/>
      <c r="NIY51" s="88"/>
      <c r="NIZ51" s="88"/>
      <c r="NJA51" s="88"/>
      <c r="NJB51" s="88"/>
      <c r="NJC51" s="88"/>
      <c r="NJI51" s="88"/>
      <c r="NJJ51" s="88"/>
      <c r="NJK51" s="88"/>
      <c r="NJL51" s="88"/>
      <c r="NJM51" s="88"/>
      <c r="NJN51" s="88"/>
      <c r="NJO51" s="88"/>
      <c r="NJP51" s="88"/>
      <c r="NJQ51" s="88"/>
      <c r="NJR51" s="88"/>
      <c r="NJX51" s="88"/>
      <c r="NJY51" s="88"/>
      <c r="NJZ51" s="88"/>
      <c r="NKA51" s="88"/>
      <c r="NKB51" s="88"/>
      <c r="NKC51" s="88"/>
      <c r="NKD51" s="88"/>
      <c r="NKE51" s="88"/>
      <c r="NKF51" s="88"/>
      <c r="NKG51" s="88"/>
      <c r="NKM51" s="88"/>
      <c r="NKN51" s="88"/>
      <c r="NKO51" s="88"/>
      <c r="NKP51" s="88"/>
      <c r="NKQ51" s="88"/>
      <c r="NKR51" s="88"/>
      <c r="NKS51" s="88"/>
      <c r="NKT51" s="88"/>
      <c r="NKU51" s="88"/>
      <c r="NKV51" s="88"/>
      <c r="NLB51" s="88"/>
      <c r="NLC51" s="88"/>
      <c r="NLD51" s="88"/>
      <c r="NLE51" s="88"/>
      <c r="NLF51" s="88"/>
      <c r="NLG51" s="88"/>
      <c r="NLH51" s="88"/>
      <c r="NLI51" s="88"/>
      <c r="NLJ51" s="88"/>
      <c r="NLK51" s="88"/>
      <c r="NLQ51" s="88"/>
      <c r="NLR51" s="88"/>
      <c r="NLS51" s="88"/>
      <c r="NLT51" s="88"/>
      <c r="NLU51" s="88"/>
      <c r="NLV51" s="88"/>
      <c r="NLW51" s="88"/>
      <c r="NLX51" s="88"/>
      <c r="NLY51" s="88"/>
      <c r="NLZ51" s="88"/>
      <c r="NMF51" s="88"/>
      <c r="NMG51" s="88"/>
      <c r="NMH51" s="88"/>
      <c r="NMI51" s="88"/>
      <c r="NMJ51" s="88"/>
      <c r="NMK51" s="88"/>
      <c r="NML51" s="88"/>
      <c r="NMM51" s="88"/>
      <c r="NMN51" s="88"/>
      <c r="NMO51" s="88"/>
      <c r="NMU51" s="88"/>
      <c r="NMV51" s="88"/>
      <c r="NMW51" s="88"/>
      <c r="NMX51" s="88"/>
      <c r="NMY51" s="88"/>
      <c r="NMZ51" s="88"/>
      <c r="NNA51" s="88"/>
      <c r="NNB51" s="88"/>
      <c r="NNC51" s="88"/>
      <c r="NND51" s="88"/>
      <c r="NNJ51" s="88"/>
      <c r="NNK51" s="88"/>
      <c r="NNL51" s="88"/>
      <c r="NNM51" s="88"/>
      <c r="NNN51" s="88"/>
      <c r="NNO51" s="88"/>
      <c r="NNP51" s="88"/>
      <c r="NNQ51" s="88"/>
      <c r="NNR51" s="88"/>
      <c r="NNS51" s="88"/>
      <c r="NNY51" s="88"/>
      <c r="NNZ51" s="88"/>
      <c r="NOA51" s="88"/>
      <c r="NOB51" s="88"/>
      <c r="NOC51" s="88"/>
      <c r="NOD51" s="88"/>
      <c r="NOE51" s="88"/>
      <c r="NOF51" s="88"/>
      <c r="NOG51" s="88"/>
      <c r="NOH51" s="88"/>
      <c r="NON51" s="88"/>
      <c r="NOO51" s="88"/>
      <c r="NOP51" s="88"/>
      <c r="NOQ51" s="88"/>
      <c r="NOR51" s="88"/>
      <c r="NOS51" s="88"/>
      <c r="NOT51" s="88"/>
      <c r="NOU51" s="88"/>
      <c r="NOV51" s="88"/>
      <c r="NOW51" s="88"/>
      <c r="NPC51" s="88"/>
      <c r="NPD51" s="88"/>
      <c r="NPE51" s="88"/>
      <c r="NPF51" s="88"/>
      <c r="NPG51" s="88"/>
      <c r="NPH51" s="88"/>
      <c r="NPI51" s="88"/>
      <c r="NPJ51" s="88"/>
      <c r="NPK51" s="88"/>
      <c r="NPL51" s="88"/>
      <c r="NPR51" s="88"/>
      <c r="NPS51" s="88"/>
      <c r="NPT51" s="88"/>
      <c r="NPU51" s="88"/>
      <c r="NPV51" s="88"/>
      <c r="NPW51" s="88"/>
      <c r="NPX51" s="88"/>
      <c r="NPY51" s="88"/>
      <c r="NPZ51" s="88"/>
      <c r="NQA51" s="88"/>
      <c r="NQG51" s="88"/>
      <c r="NQH51" s="88"/>
      <c r="NQI51" s="88"/>
      <c r="NQJ51" s="88"/>
      <c r="NQK51" s="88"/>
      <c r="NQL51" s="88"/>
      <c r="NQM51" s="88"/>
      <c r="NQN51" s="88"/>
      <c r="NQO51" s="88"/>
      <c r="NQP51" s="88"/>
      <c r="NQV51" s="88"/>
      <c r="NQW51" s="88"/>
      <c r="NQX51" s="88"/>
      <c r="NQY51" s="88"/>
      <c r="NQZ51" s="88"/>
      <c r="NRA51" s="88"/>
      <c r="NRB51" s="88"/>
      <c r="NRC51" s="88"/>
      <c r="NRD51" s="88"/>
      <c r="NRE51" s="88"/>
      <c r="NRK51" s="88"/>
      <c r="NRL51" s="88"/>
      <c r="NRM51" s="88"/>
      <c r="NRN51" s="88"/>
      <c r="NRO51" s="88"/>
      <c r="NRP51" s="88"/>
      <c r="NRQ51" s="88"/>
      <c r="NRR51" s="88"/>
      <c r="NRS51" s="88"/>
      <c r="NRT51" s="88"/>
      <c r="NRZ51" s="88"/>
      <c r="NSA51" s="88"/>
      <c r="NSB51" s="88"/>
      <c r="NSC51" s="88"/>
      <c r="NSD51" s="88"/>
      <c r="NSE51" s="88"/>
      <c r="NSF51" s="88"/>
      <c r="NSG51" s="88"/>
      <c r="NSH51" s="88"/>
      <c r="NSI51" s="88"/>
      <c r="NSO51" s="88"/>
      <c r="NSP51" s="88"/>
      <c r="NSQ51" s="88"/>
      <c r="NSR51" s="88"/>
      <c r="NSS51" s="88"/>
      <c r="NST51" s="88"/>
      <c r="NSU51" s="88"/>
      <c r="NSV51" s="88"/>
      <c r="NSW51" s="88"/>
      <c r="NSX51" s="88"/>
      <c r="NTD51" s="88"/>
      <c r="NTE51" s="88"/>
      <c r="NTF51" s="88"/>
      <c r="NTG51" s="88"/>
      <c r="NTH51" s="88"/>
      <c r="NTI51" s="88"/>
      <c r="NTJ51" s="88"/>
      <c r="NTK51" s="88"/>
      <c r="NTL51" s="88"/>
      <c r="NTM51" s="88"/>
      <c r="NTS51" s="88"/>
      <c r="NTT51" s="88"/>
      <c r="NTU51" s="88"/>
      <c r="NTV51" s="88"/>
      <c r="NTW51" s="88"/>
      <c r="NTX51" s="88"/>
      <c r="NTY51" s="88"/>
      <c r="NTZ51" s="88"/>
      <c r="NUA51" s="88"/>
      <c r="NUB51" s="88"/>
      <c r="NUH51" s="88"/>
      <c r="NUI51" s="88"/>
      <c r="NUJ51" s="88"/>
      <c r="NUK51" s="88"/>
      <c r="NUL51" s="88"/>
      <c r="NUM51" s="88"/>
      <c r="NUN51" s="88"/>
      <c r="NUO51" s="88"/>
      <c r="NUP51" s="88"/>
      <c r="NUQ51" s="88"/>
      <c r="NUW51" s="88"/>
      <c r="NUX51" s="88"/>
      <c r="NUY51" s="88"/>
      <c r="NUZ51" s="88"/>
      <c r="NVA51" s="88"/>
      <c r="NVB51" s="88"/>
      <c r="NVC51" s="88"/>
      <c r="NVD51" s="88"/>
      <c r="NVE51" s="88"/>
      <c r="NVF51" s="88"/>
      <c r="NVL51" s="88"/>
      <c r="NVM51" s="88"/>
      <c r="NVN51" s="88"/>
      <c r="NVO51" s="88"/>
      <c r="NVP51" s="88"/>
      <c r="NVQ51" s="88"/>
      <c r="NVR51" s="88"/>
      <c r="NVS51" s="88"/>
      <c r="NVT51" s="88"/>
      <c r="NVU51" s="88"/>
      <c r="NWA51" s="88"/>
      <c r="NWB51" s="88"/>
      <c r="NWC51" s="88"/>
      <c r="NWD51" s="88"/>
      <c r="NWE51" s="88"/>
      <c r="NWF51" s="88"/>
      <c r="NWG51" s="88"/>
      <c r="NWH51" s="88"/>
      <c r="NWI51" s="88"/>
      <c r="NWJ51" s="88"/>
      <c r="NWP51" s="88"/>
      <c r="NWQ51" s="88"/>
      <c r="NWR51" s="88"/>
      <c r="NWS51" s="88"/>
      <c r="NWT51" s="88"/>
      <c r="NWU51" s="88"/>
      <c r="NWV51" s="88"/>
      <c r="NWW51" s="88"/>
      <c r="NWX51" s="88"/>
      <c r="NWY51" s="88"/>
      <c r="NXE51" s="88"/>
      <c r="NXF51" s="88"/>
      <c r="NXG51" s="88"/>
      <c r="NXH51" s="88"/>
      <c r="NXI51" s="88"/>
      <c r="NXJ51" s="88"/>
      <c r="NXK51" s="88"/>
      <c r="NXL51" s="88"/>
      <c r="NXM51" s="88"/>
      <c r="NXN51" s="88"/>
      <c r="NXT51" s="88"/>
      <c r="NXU51" s="88"/>
      <c r="NXV51" s="88"/>
      <c r="NXW51" s="88"/>
      <c r="NXX51" s="88"/>
      <c r="NXY51" s="88"/>
      <c r="NXZ51" s="88"/>
      <c r="NYA51" s="88"/>
      <c r="NYB51" s="88"/>
      <c r="NYC51" s="88"/>
      <c r="NYI51" s="88"/>
      <c r="NYJ51" s="88"/>
      <c r="NYK51" s="88"/>
      <c r="NYL51" s="88"/>
      <c r="NYM51" s="88"/>
      <c r="NYN51" s="88"/>
      <c r="NYO51" s="88"/>
      <c r="NYP51" s="88"/>
      <c r="NYQ51" s="88"/>
      <c r="NYR51" s="88"/>
      <c r="NYX51" s="88"/>
      <c r="NYY51" s="88"/>
      <c r="NYZ51" s="88"/>
      <c r="NZA51" s="88"/>
      <c r="NZB51" s="88"/>
      <c r="NZC51" s="88"/>
      <c r="NZD51" s="88"/>
      <c r="NZE51" s="88"/>
      <c r="NZF51" s="88"/>
      <c r="NZG51" s="88"/>
      <c r="NZM51" s="88"/>
      <c r="NZN51" s="88"/>
      <c r="NZO51" s="88"/>
      <c r="NZP51" s="88"/>
      <c r="NZQ51" s="88"/>
      <c r="NZR51" s="88"/>
      <c r="NZS51" s="88"/>
      <c r="NZT51" s="88"/>
      <c r="NZU51" s="88"/>
      <c r="NZV51" s="88"/>
      <c r="OAB51" s="88"/>
      <c r="OAC51" s="88"/>
      <c r="OAD51" s="88"/>
      <c r="OAE51" s="88"/>
      <c r="OAF51" s="88"/>
      <c r="OAG51" s="88"/>
      <c r="OAH51" s="88"/>
      <c r="OAI51" s="88"/>
      <c r="OAJ51" s="88"/>
      <c r="OAK51" s="88"/>
      <c r="OAQ51" s="88"/>
      <c r="OAR51" s="88"/>
      <c r="OAS51" s="88"/>
      <c r="OAT51" s="88"/>
      <c r="OAU51" s="88"/>
      <c r="OAV51" s="88"/>
      <c r="OAW51" s="88"/>
      <c r="OAX51" s="88"/>
      <c r="OAY51" s="88"/>
      <c r="OAZ51" s="88"/>
      <c r="OBF51" s="88"/>
      <c r="OBG51" s="88"/>
      <c r="OBH51" s="88"/>
      <c r="OBI51" s="88"/>
      <c r="OBJ51" s="88"/>
      <c r="OBK51" s="88"/>
      <c r="OBL51" s="88"/>
      <c r="OBM51" s="88"/>
      <c r="OBN51" s="88"/>
      <c r="OBO51" s="88"/>
      <c r="OBU51" s="88"/>
      <c r="OBV51" s="88"/>
      <c r="OBW51" s="88"/>
      <c r="OBX51" s="88"/>
      <c r="OBY51" s="88"/>
      <c r="OBZ51" s="88"/>
      <c r="OCA51" s="88"/>
      <c r="OCB51" s="88"/>
      <c r="OCC51" s="88"/>
      <c r="OCD51" s="88"/>
      <c r="OCJ51" s="88"/>
      <c r="OCK51" s="88"/>
      <c r="OCL51" s="88"/>
      <c r="OCM51" s="88"/>
      <c r="OCN51" s="88"/>
      <c r="OCO51" s="88"/>
      <c r="OCP51" s="88"/>
      <c r="OCQ51" s="88"/>
      <c r="OCR51" s="88"/>
      <c r="OCS51" s="88"/>
      <c r="OCY51" s="88"/>
      <c r="OCZ51" s="88"/>
      <c r="ODA51" s="88"/>
      <c r="ODB51" s="88"/>
      <c r="ODC51" s="88"/>
      <c r="ODD51" s="88"/>
      <c r="ODE51" s="88"/>
      <c r="ODF51" s="88"/>
      <c r="ODG51" s="88"/>
      <c r="ODH51" s="88"/>
      <c r="ODN51" s="88"/>
      <c r="ODO51" s="88"/>
      <c r="ODP51" s="88"/>
      <c r="ODQ51" s="88"/>
      <c r="ODR51" s="88"/>
      <c r="ODS51" s="88"/>
      <c r="ODT51" s="88"/>
      <c r="ODU51" s="88"/>
      <c r="ODV51" s="88"/>
      <c r="ODW51" s="88"/>
      <c r="OEC51" s="88"/>
      <c r="OED51" s="88"/>
      <c r="OEE51" s="88"/>
      <c r="OEF51" s="88"/>
      <c r="OEG51" s="88"/>
      <c r="OEH51" s="88"/>
      <c r="OEI51" s="88"/>
      <c r="OEJ51" s="88"/>
      <c r="OEK51" s="88"/>
      <c r="OEL51" s="88"/>
      <c r="OER51" s="88"/>
      <c r="OES51" s="88"/>
      <c r="OET51" s="88"/>
      <c r="OEU51" s="88"/>
      <c r="OEV51" s="88"/>
      <c r="OEW51" s="88"/>
      <c r="OEX51" s="88"/>
      <c r="OEY51" s="88"/>
      <c r="OEZ51" s="88"/>
      <c r="OFA51" s="88"/>
      <c r="OFG51" s="88"/>
      <c r="OFH51" s="88"/>
      <c r="OFI51" s="88"/>
      <c r="OFJ51" s="88"/>
      <c r="OFK51" s="88"/>
      <c r="OFL51" s="88"/>
      <c r="OFM51" s="88"/>
      <c r="OFN51" s="88"/>
      <c r="OFO51" s="88"/>
      <c r="OFP51" s="88"/>
      <c r="OFV51" s="88"/>
      <c r="OFW51" s="88"/>
      <c r="OFX51" s="88"/>
      <c r="OFY51" s="88"/>
      <c r="OFZ51" s="88"/>
      <c r="OGA51" s="88"/>
      <c r="OGB51" s="88"/>
      <c r="OGC51" s="88"/>
      <c r="OGD51" s="88"/>
      <c r="OGE51" s="88"/>
      <c r="OGK51" s="88"/>
      <c r="OGL51" s="88"/>
      <c r="OGM51" s="88"/>
      <c r="OGN51" s="88"/>
      <c r="OGO51" s="88"/>
      <c r="OGP51" s="88"/>
      <c r="OGQ51" s="88"/>
      <c r="OGR51" s="88"/>
      <c r="OGS51" s="88"/>
      <c r="OGT51" s="88"/>
      <c r="OGZ51" s="88"/>
      <c r="OHA51" s="88"/>
      <c r="OHB51" s="88"/>
      <c r="OHC51" s="88"/>
      <c r="OHD51" s="88"/>
      <c r="OHE51" s="88"/>
      <c r="OHF51" s="88"/>
      <c r="OHG51" s="88"/>
      <c r="OHH51" s="88"/>
      <c r="OHI51" s="88"/>
      <c r="OHO51" s="88"/>
      <c r="OHP51" s="88"/>
      <c r="OHQ51" s="88"/>
      <c r="OHR51" s="88"/>
      <c r="OHS51" s="88"/>
      <c r="OHT51" s="88"/>
      <c r="OHU51" s="88"/>
      <c r="OHV51" s="88"/>
      <c r="OHW51" s="88"/>
      <c r="OHX51" s="88"/>
      <c r="OID51" s="88"/>
      <c r="OIE51" s="88"/>
      <c r="OIF51" s="88"/>
      <c r="OIG51" s="88"/>
      <c r="OIH51" s="88"/>
      <c r="OII51" s="88"/>
      <c r="OIJ51" s="88"/>
      <c r="OIK51" s="88"/>
      <c r="OIL51" s="88"/>
      <c r="OIM51" s="88"/>
      <c r="OIS51" s="88"/>
      <c r="OIT51" s="88"/>
      <c r="OIU51" s="88"/>
      <c r="OIV51" s="88"/>
      <c r="OIW51" s="88"/>
      <c r="OIX51" s="88"/>
      <c r="OIY51" s="88"/>
      <c r="OIZ51" s="88"/>
      <c r="OJA51" s="88"/>
      <c r="OJB51" s="88"/>
      <c r="OJH51" s="88"/>
      <c r="OJI51" s="88"/>
      <c r="OJJ51" s="88"/>
      <c r="OJK51" s="88"/>
      <c r="OJL51" s="88"/>
      <c r="OJM51" s="88"/>
      <c r="OJN51" s="88"/>
      <c r="OJO51" s="88"/>
      <c r="OJP51" s="88"/>
      <c r="OJQ51" s="88"/>
      <c r="OJW51" s="88"/>
      <c r="OJX51" s="88"/>
      <c r="OJY51" s="88"/>
      <c r="OJZ51" s="88"/>
      <c r="OKA51" s="88"/>
      <c r="OKB51" s="88"/>
      <c r="OKC51" s="88"/>
      <c r="OKD51" s="88"/>
      <c r="OKE51" s="88"/>
      <c r="OKF51" s="88"/>
      <c r="OKL51" s="88"/>
      <c r="OKM51" s="88"/>
      <c r="OKN51" s="88"/>
      <c r="OKO51" s="88"/>
      <c r="OKP51" s="88"/>
      <c r="OKQ51" s="88"/>
      <c r="OKR51" s="88"/>
      <c r="OKS51" s="88"/>
      <c r="OKT51" s="88"/>
      <c r="OKU51" s="88"/>
      <c r="OLA51" s="88"/>
      <c r="OLB51" s="88"/>
      <c r="OLC51" s="88"/>
      <c r="OLD51" s="88"/>
      <c r="OLE51" s="88"/>
      <c r="OLF51" s="88"/>
      <c r="OLG51" s="88"/>
      <c r="OLH51" s="88"/>
      <c r="OLI51" s="88"/>
      <c r="OLJ51" s="88"/>
      <c r="OLP51" s="88"/>
      <c r="OLQ51" s="88"/>
      <c r="OLR51" s="88"/>
      <c r="OLS51" s="88"/>
      <c r="OLT51" s="88"/>
      <c r="OLU51" s="88"/>
      <c r="OLV51" s="88"/>
      <c r="OLW51" s="88"/>
      <c r="OLX51" s="88"/>
      <c r="OLY51" s="88"/>
      <c r="OME51" s="88"/>
      <c r="OMF51" s="88"/>
      <c r="OMG51" s="88"/>
      <c r="OMH51" s="88"/>
      <c r="OMI51" s="88"/>
      <c r="OMJ51" s="88"/>
      <c r="OMK51" s="88"/>
      <c r="OML51" s="88"/>
      <c r="OMM51" s="88"/>
      <c r="OMN51" s="88"/>
      <c r="OMT51" s="88"/>
      <c r="OMU51" s="88"/>
      <c r="OMV51" s="88"/>
      <c r="OMW51" s="88"/>
      <c r="OMX51" s="88"/>
      <c r="OMY51" s="88"/>
      <c r="OMZ51" s="88"/>
      <c r="ONA51" s="88"/>
      <c r="ONB51" s="88"/>
      <c r="ONC51" s="88"/>
      <c r="ONI51" s="88"/>
      <c r="ONJ51" s="88"/>
      <c r="ONK51" s="88"/>
      <c r="ONL51" s="88"/>
      <c r="ONM51" s="88"/>
      <c r="ONN51" s="88"/>
      <c r="ONO51" s="88"/>
      <c r="ONP51" s="88"/>
      <c r="ONQ51" s="88"/>
      <c r="ONR51" s="88"/>
      <c r="ONX51" s="88"/>
      <c r="ONY51" s="88"/>
      <c r="ONZ51" s="88"/>
      <c r="OOA51" s="88"/>
      <c r="OOB51" s="88"/>
      <c r="OOC51" s="88"/>
      <c r="OOD51" s="88"/>
      <c r="OOE51" s="88"/>
      <c r="OOF51" s="88"/>
      <c r="OOG51" s="88"/>
      <c r="OOM51" s="88"/>
      <c r="OON51" s="88"/>
      <c r="OOO51" s="88"/>
      <c r="OOP51" s="88"/>
      <c r="OOQ51" s="88"/>
      <c r="OOR51" s="88"/>
      <c r="OOS51" s="88"/>
      <c r="OOT51" s="88"/>
      <c r="OOU51" s="88"/>
      <c r="OOV51" s="88"/>
      <c r="OPB51" s="88"/>
      <c r="OPC51" s="88"/>
      <c r="OPD51" s="88"/>
      <c r="OPE51" s="88"/>
      <c r="OPF51" s="88"/>
      <c r="OPG51" s="88"/>
      <c r="OPH51" s="88"/>
      <c r="OPI51" s="88"/>
      <c r="OPJ51" s="88"/>
      <c r="OPK51" s="88"/>
      <c r="OPQ51" s="88"/>
      <c r="OPR51" s="88"/>
      <c r="OPS51" s="88"/>
      <c r="OPT51" s="88"/>
      <c r="OPU51" s="88"/>
      <c r="OPV51" s="88"/>
      <c r="OPW51" s="88"/>
      <c r="OPX51" s="88"/>
      <c r="OPY51" s="88"/>
      <c r="OPZ51" s="88"/>
      <c r="OQF51" s="88"/>
      <c r="OQG51" s="88"/>
      <c r="OQH51" s="88"/>
      <c r="OQI51" s="88"/>
      <c r="OQJ51" s="88"/>
      <c r="OQK51" s="88"/>
      <c r="OQL51" s="88"/>
      <c r="OQM51" s="88"/>
      <c r="OQN51" s="88"/>
      <c r="OQO51" s="88"/>
      <c r="OQU51" s="88"/>
      <c r="OQV51" s="88"/>
      <c r="OQW51" s="88"/>
      <c r="OQX51" s="88"/>
      <c r="OQY51" s="88"/>
      <c r="OQZ51" s="88"/>
      <c r="ORA51" s="88"/>
      <c r="ORB51" s="88"/>
      <c r="ORC51" s="88"/>
      <c r="ORD51" s="88"/>
      <c r="ORJ51" s="88"/>
      <c r="ORK51" s="88"/>
      <c r="ORL51" s="88"/>
      <c r="ORM51" s="88"/>
      <c r="ORN51" s="88"/>
      <c r="ORO51" s="88"/>
      <c r="ORP51" s="88"/>
      <c r="ORQ51" s="88"/>
      <c r="ORR51" s="88"/>
      <c r="ORS51" s="88"/>
      <c r="ORY51" s="88"/>
      <c r="ORZ51" s="88"/>
      <c r="OSA51" s="88"/>
      <c r="OSB51" s="88"/>
      <c r="OSC51" s="88"/>
      <c r="OSD51" s="88"/>
      <c r="OSE51" s="88"/>
      <c r="OSF51" s="88"/>
      <c r="OSG51" s="88"/>
      <c r="OSH51" s="88"/>
      <c r="OSN51" s="88"/>
      <c r="OSO51" s="88"/>
      <c r="OSP51" s="88"/>
      <c r="OSQ51" s="88"/>
      <c r="OSR51" s="88"/>
      <c r="OSS51" s="88"/>
      <c r="OST51" s="88"/>
      <c r="OSU51" s="88"/>
      <c r="OSV51" s="88"/>
      <c r="OSW51" s="88"/>
      <c r="OTC51" s="88"/>
      <c r="OTD51" s="88"/>
      <c r="OTE51" s="88"/>
      <c r="OTF51" s="88"/>
      <c r="OTG51" s="88"/>
      <c r="OTH51" s="88"/>
      <c r="OTI51" s="88"/>
      <c r="OTJ51" s="88"/>
      <c r="OTK51" s="88"/>
      <c r="OTL51" s="88"/>
      <c r="OTR51" s="88"/>
      <c r="OTS51" s="88"/>
      <c r="OTT51" s="88"/>
      <c r="OTU51" s="88"/>
      <c r="OTV51" s="88"/>
      <c r="OTW51" s="88"/>
      <c r="OTX51" s="88"/>
      <c r="OTY51" s="88"/>
      <c r="OTZ51" s="88"/>
      <c r="OUA51" s="88"/>
      <c r="OUG51" s="88"/>
      <c r="OUH51" s="88"/>
      <c r="OUI51" s="88"/>
      <c r="OUJ51" s="88"/>
      <c r="OUK51" s="88"/>
      <c r="OUL51" s="88"/>
      <c r="OUM51" s="88"/>
      <c r="OUN51" s="88"/>
      <c r="OUO51" s="88"/>
      <c r="OUP51" s="88"/>
      <c r="OUV51" s="88"/>
      <c r="OUW51" s="88"/>
      <c r="OUX51" s="88"/>
      <c r="OUY51" s="88"/>
      <c r="OUZ51" s="88"/>
      <c r="OVA51" s="88"/>
      <c r="OVB51" s="88"/>
      <c r="OVC51" s="88"/>
      <c r="OVD51" s="88"/>
      <c r="OVE51" s="88"/>
      <c r="OVK51" s="88"/>
      <c r="OVL51" s="88"/>
      <c r="OVM51" s="88"/>
      <c r="OVN51" s="88"/>
      <c r="OVO51" s="88"/>
      <c r="OVP51" s="88"/>
      <c r="OVQ51" s="88"/>
      <c r="OVR51" s="88"/>
      <c r="OVS51" s="88"/>
      <c r="OVT51" s="88"/>
      <c r="OVZ51" s="88"/>
      <c r="OWA51" s="88"/>
      <c r="OWB51" s="88"/>
      <c r="OWC51" s="88"/>
      <c r="OWD51" s="88"/>
      <c r="OWE51" s="88"/>
      <c r="OWF51" s="88"/>
      <c r="OWG51" s="88"/>
      <c r="OWH51" s="88"/>
      <c r="OWI51" s="88"/>
      <c r="OWO51" s="88"/>
      <c r="OWP51" s="88"/>
      <c r="OWQ51" s="88"/>
      <c r="OWR51" s="88"/>
      <c r="OWS51" s="88"/>
      <c r="OWT51" s="88"/>
      <c r="OWU51" s="88"/>
      <c r="OWV51" s="88"/>
      <c r="OWW51" s="88"/>
      <c r="OWX51" s="88"/>
      <c r="OXD51" s="88"/>
      <c r="OXE51" s="88"/>
      <c r="OXF51" s="88"/>
      <c r="OXG51" s="88"/>
      <c r="OXH51" s="88"/>
      <c r="OXI51" s="88"/>
      <c r="OXJ51" s="88"/>
      <c r="OXK51" s="88"/>
      <c r="OXL51" s="88"/>
      <c r="OXM51" s="88"/>
      <c r="OXS51" s="88"/>
      <c r="OXT51" s="88"/>
      <c r="OXU51" s="88"/>
      <c r="OXV51" s="88"/>
      <c r="OXW51" s="88"/>
      <c r="OXX51" s="88"/>
      <c r="OXY51" s="88"/>
      <c r="OXZ51" s="88"/>
      <c r="OYA51" s="88"/>
      <c r="OYB51" s="88"/>
      <c r="OYH51" s="88"/>
      <c r="OYI51" s="88"/>
      <c r="OYJ51" s="88"/>
      <c r="OYK51" s="88"/>
      <c r="OYL51" s="88"/>
      <c r="OYM51" s="88"/>
      <c r="OYN51" s="88"/>
      <c r="OYO51" s="88"/>
      <c r="OYP51" s="88"/>
      <c r="OYQ51" s="88"/>
      <c r="OYW51" s="88"/>
      <c r="OYX51" s="88"/>
      <c r="OYY51" s="88"/>
      <c r="OYZ51" s="88"/>
      <c r="OZA51" s="88"/>
      <c r="OZB51" s="88"/>
      <c r="OZC51" s="88"/>
      <c r="OZD51" s="88"/>
      <c r="OZE51" s="88"/>
      <c r="OZF51" s="88"/>
      <c r="OZL51" s="88"/>
      <c r="OZM51" s="88"/>
      <c r="OZN51" s="88"/>
      <c r="OZO51" s="88"/>
      <c r="OZP51" s="88"/>
      <c r="OZQ51" s="88"/>
      <c r="OZR51" s="88"/>
      <c r="OZS51" s="88"/>
      <c r="OZT51" s="88"/>
      <c r="OZU51" s="88"/>
      <c r="PAA51" s="88"/>
      <c r="PAB51" s="88"/>
      <c r="PAC51" s="88"/>
      <c r="PAD51" s="88"/>
      <c r="PAE51" s="88"/>
      <c r="PAF51" s="88"/>
      <c r="PAG51" s="88"/>
      <c r="PAH51" s="88"/>
      <c r="PAI51" s="88"/>
      <c r="PAJ51" s="88"/>
      <c r="PAP51" s="88"/>
      <c r="PAQ51" s="88"/>
      <c r="PAR51" s="88"/>
      <c r="PAS51" s="88"/>
      <c r="PAT51" s="88"/>
      <c r="PAU51" s="88"/>
      <c r="PAV51" s="88"/>
      <c r="PAW51" s="88"/>
      <c r="PAX51" s="88"/>
      <c r="PAY51" s="88"/>
      <c r="PBE51" s="88"/>
      <c r="PBF51" s="88"/>
      <c r="PBG51" s="88"/>
      <c r="PBH51" s="88"/>
      <c r="PBI51" s="88"/>
      <c r="PBJ51" s="88"/>
      <c r="PBK51" s="88"/>
      <c r="PBL51" s="88"/>
      <c r="PBM51" s="88"/>
      <c r="PBN51" s="88"/>
      <c r="PBT51" s="88"/>
      <c r="PBU51" s="88"/>
      <c r="PBV51" s="88"/>
      <c r="PBW51" s="88"/>
      <c r="PBX51" s="88"/>
      <c r="PBY51" s="88"/>
      <c r="PBZ51" s="88"/>
      <c r="PCA51" s="88"/>
      <c r="PCB51" s="88"/>
      <c r="PCC51" s="88"/>
      <c r="PCI51" s="88"/>
      <c r="PCJ51" s="88"/>
      <c r="PCK51" s="88"/>
      <c r="PCL51" s="88"/>
      <c r="PCM51" s="88"/>
      <c r="PCN51" s="88"/>
      <c r="PCO51" s="88"/>
      <c r="PCP51" s="88"/>
      <c r="PCQ51" s="88"/>
      <c r="PCR51" s="88"/>
      <c r="PCX51" s="88"/>
      <c r="PCY51" s="88"/>
      <c r="PCZ51" s="88"/>
      <c r="PDA51" s="88"/>
      <c r="PDB51" s="88"/>
      <c r="PDC51" s="88"/>
      <c r="PDD51" s="88"/>
      <c r="PDE51" s="88"/>
      <c r="PDF51" s="88"/>
      <c r="PDG51" s="88"/>
      <c r="PDM51" s="88"/>
      <c r="PDN51" s="88"/>
      <c r="PDO51" s="88"/>
      <c r="PDP51" s="88"/>
      <c r="PDQ51" s="88"/>
      <c r="PDR51" s="88"/>
      <c r="PDS51" s="88"/>
      <c r="PDT51" s="88"/>
      <c r="PDU51" s="88"/>
      <c r="PDV51" s="88"/>
      <c r="PEB51" s="88"/>
      <c r="PEC51" s="88"/>
      <c r="PED51" s="88"/>
      <c r="PEE51" s="88"/>
      <c r="PEF51" s="88"/>
      <c r="PEG51" s="88"/>
      <c r="PEH51" s="88"/>
      <c r="PEI51" s="88"/>
      <c r="PEJ51" s="88"/>
      <c r="PEK51" s="88"/>
      <c r="PEQ51" s="88"/>
      <c r="PER51" s="88"/>
      <c r="PES51" s="88"/>
      <c r="PET51" s="88"/>
      <c r="PEU51" s="88"/>
      <c r="PEV51" s="88"/>
      <c r="PEW51" s="88"/>
      <c r="PEX51" s="88"/>
      <c r="PEY51" s="88"/>
      <c r="PEZ51" s="88"/>
      <c r="PFF51" s="88"/>
      <c r="PFG51" s="88"/>
      <c r="PFH51" s="88"/>
      <c r="PFI51" s="88"/>
      <c r="PFJ51" s="88"/>
      <c r="PFK51" s="88"/>
      <c r="PFL51" s="88"/>
      <c r="PFM51" s="88"/>
      <c r="PFN51" s="88"/>
      <c r="PFO51" s="88"/>
      <c r="PFU51" s="88"/>
      <c r="PFV51" s="88"/>
      <c r="PFW51" s="88"/>
      <c r="PFX51" s="88"/>
      <c r="PFY51" s="88"/>
      <c r="PFZ51" s="88"/>
      <c r="PGA51" s="88"/>
      <c r="PGB51" s="88"/>
      <c r="PGC51" s="88"/>
      <c r="PGD51" s="88"/>
      <c r="PGJ51" s="88"/>
      <c r="PGK51" s="88"/>
      <c r="PGL51" s="88"/>
      <c r="PGM51" s="88"/>
      <c r="PGN51" s="88"/>
      <c r="PGO51" s="88"/>
      <c r="PGP51" s="88"/>
      <c r="PGQ51" s="88"/>
      <c r="PGR51" s="88"/>
      <c r="PGS51" s="88"/>
      <c r="PGY51" s="88"/>
      <c r="PGZ51" s="88"/>
      <c r="PHA51" s="88"/>
      <c r="PHB51" s="88"/>
      <c r="PHC51" s="88"/>
      <c r="PHD51" s="88"/>
      <c r="PHE51" s="88"/>
      <c r="PHF51" s="88"/>
      <c r="PHG51" s="88"/>
      <c r="PHH51" s="88"/>
      <c r="PHN51" s="88"/>
      <c r="PHO51" s="88"/>
      <c r="PHP51" s="88"/>
      <c r="PHQ51" s="88"/>
      <c r="PHR51" s="88"/>
      <c r="PHS51" s="88"/>
      <c r="PHT51" s="88"/>
      <c r="PHU51" s="88"/>
      <c r="PHV51" s="88"/>
      <c r="PHW51" s="88"/>
      <c r="PIC51" s="88"/>
      <c r="PID51" s="88"/>
      <c r="PIE51" s="88"/>
      <c r="PIF51" s="88"/>
      <c r="PIG51" s="88"/>
      <c r="PIH51" s="88"/>
      <c r="PII51" s="88"/>
      <c r="PIJ51" s="88"/>
      <c r="PIK51" s="88"/>
      <c r="PIL51" s="88"/>
      <c r="PIR51" s="88"/>
      <c r="PIS51" s="88"/>
      <c r="PIT51" s="88"/>
      <c r="PIU51" s="88"/>
      <c r="PIV51" s="88"/>
      <c r="PIW51" s="88"/>
      <c r="PIX51" s="88"/>
      <c r="PIY51" s="88"/>
      <c r="PIZ51" s="88"/>
      <c r="PJA51" s="88"/>
      <c r="PJG51" s="88"/>
      <c r="PJH51" s="88"/>
      <c r="PJI51" s="88"/>
      <c r="PJJ51" s="88"/>
      <c r="PJK51" s="88"/>
      <c r="PJL51" s="88"/>
      <c r="PJM51" s="88"/>
      <c r="PJN51" s="88"/>
      <c r="PJO51" s="88"/>
      <c r="PJP51" s="88"/>
      <c r="PJV51" s="88"/>
      <c r="PJW51" s="88"/>
      <c r="PJX51" s="88"/>
      <c r="PJY51" s="88"/>
      <c r="PJZ51" s="88"/>
      <c r="PKA51" s="88"/>
      <c r="PKB51" s="88"/>
      <c r="PKC51" s="88"/>
      <c r="PKD51" s="88"/>
      <c r="PKE51" s="88"/>
      <c r="PKK51" s="88"/>
      <c r="PKL51" s="88"/>
      <c r="PKM51" s="88"/>
      <c r="PKN51" s="88"/>
      <c r="PKO51" s="88"/>
      <c r="PKP51" s="88"/>
      <c r="PKQ51" s="88"/>
      <c r="PKR51" s="88"/>
      <c r="PKS51" s="88"/>
      <c r="PKT51" s="88"/>
      <c r="PKZ51" s="88"/>
      <c r="PLA51" s="88"/>
      <c r="PLB51" s="88"/>
      <c r="PLC51" s="88"/>
      <c r="PLD51" s="88"/>
      <c r="PLE51" s="88"/>
      <c r="PLF51" s="88"/>
      <c r="PLG51" s="88"/>
      <c r="PLH51" s="88"/>
      <c r="PLI51" s="88"/>
      <c r="PLO51" s="88"/>
      <c r="PLP51" s="88"/>
      <c r="PLQ51" s="88"/>
      <c r="PLR51" s="88"/>
      <c r="PLS51" s="88"/>
      <c r="PLT51" s="88"/>
      <c r="PLU51" s="88"/>
      <c r="PLV51" s="88"/>
      <c r="PLW51" s="88"/>
      <c r="PLX51" s="88"/>
      <c r="PMD51" s="88"/>
      <c r="PME51" s="88"/>
      <c r="PMF51" s="88"/>
      <c r="PMG51" s="88"/>
      <c r="PMH51" s="88"/>
      <c r="PMI51" s="88"/>
      <c r="PMJ51" s="88"/>
      <c r="PMK51" s="88"/>
      <c r="PML51" s="88"/>
      <c r="PMM51" s="88"/>
      <c r="PMS51" s="88"/>
      <c r="PMT51" s="88"/>
      <c r="PMU51" s="88"/>
      <c r="PMV51" s="88"/>
      <c r="PMW51" s="88"/>
      <c r="PMX51" s="88"/>
      <c r="PMY51" s="88"/>
      <c r="PMZ51" s="88"/>
      <c r="PNA51" s="88"/>
      <c r="PNB51" s="88"/>
      <c r="PNH51" s="88"/>
      <c r="PNI51" s="88"/>
      <c r="PNJ51" s="88"/>
      <c r="PNK51" s="88"/>
      <c r="PNL51" s="88"/>
      <c r="PNM51" s="88"/>
      <c r="PNN51" s="88"/>
      <c r="PNO51" s="88"/>
      <c r="PNP51" s="88"/>
      <c r="PNQ51" s="88"/>
      <c r="PNW51" s="88"/>
      <c r="PNX51" s="88"/>
      <c r="PNY51" s="88"/>
      <c r="PNZ51" s="88"/>
      <c r="POA51" s="88"/>
      <c r="POB51" s="88"/>
      <c r="POC51" s="88"/>
      <c r="POD51" s="88"/>
      <c r="POE51" s="88"/>
      <c r="POF51" s="88"/>
      <c r="POL51" s="88"/>
      <c r="POM51" s="88"/>
      <c r="PON51" s="88"/>
      <c r="POO51" s="88"/>
      <c r="POP51" s="88"/>
      <c r="POQ51" s="88"/>
      <c r="POR51" s="88"/>
      <c r="POS51" s="88"/>
      <c r="POT51" s="88"/>
      <c r="POU51" s="88"/>
      <c r="PPA51" s="88"/>
      <c r="PPB51" s="88"/>
      <c r="PPC51" s="88"/>
      <c r="PPD51" s="88"/>
      <c r="PPE51" s="88"/>
      <c r="PPF51" s="88"/>
      <c r="PPG51" s="88"/>
      <c r="PPH51" s="88"/>
      <c r="PPI51" s="88"/>
      <c r="PPJ51" s="88"/>
      <c r="PPP51" s="88"/>
      <c r="PPQ51" s="88"/>
      <c r="PPR51" s="88"/>
      <c r="PPS51" s="88"/>
      <c r="PPT51" s="88"/>
      <c r="PPU51" s="88"/>
      <c r="PPV51" s="88"/>
      <c r="PPW51" s="88"/>
      <c r="PPX51" s="88"/>
      <c r="PPY51" s="88"/>
      <c r="PQE51" s="88"/>
      <c r="PQF51" s="88"/>
      <c r="PQG51" s="88"/>
      <c r="PQH51" s="88"/>
      <c r="PQI51" s="88"/>
      <c r="PQJ51" s="88"/>
      <c r="PQK51" s="88"/>
      <c r="PQL51" s="88"/>
      <c r="PQM51" s="88"/>
      <c r="PQN51" s="88"/>
      <c r="PQT51" s="88"/>
      <c r="PQU51" s="88"/>
      <c r="PQV51" s="88"/>
      <c r="PQW51" s="88"/>
      <c r="PQX51" s="88"/>
      <c r="PQY51" s="88"/>
      <c r="PQZ51" s="88"/>
      <c r="PRA51" s="88"/>
      <c r="PRB51" s="88"/>
      <c r="PRC51" s="88"/>
      <c r="PRI51" s="88"/>
      <c r="PRJ51" s="88"/>
      <c r="PRK51" s="88"/>
      <c r="PRL51" s="88"/>
      <c r="PRM51" s="88"/>
      <c r="PRN51" s="88"/>
      <c r="PRO51" s="88"/>
      <c r="PRP51" s="88"/>
      <c r="PRQ51" s="88"/>
      <c r="PRR51" s="88"/>
      <c r="PRX51" s="88"/>
      <c r="PRY51" s="88"/>
      <c r="PRZ51" s="88"/>
      <c r="PSA51" s="88"/>
      <c r="PSB51" s="88"/>
      <c r="PSC51" s="88"/>
      <c r="PSD51" s="88"/>
      <c r="PSE51" s="88"/>
      <c r="PSF51" s="88"/>
      <c r="PSG51" s="88"/>
      <c r="PSM51" s="88"/>
      <c r="PSN51" s="88"/>
      <c r="PSO51" s="88"/>
      <c r="PSP51" s="88"/>
      <c r="PSQ51" s="88"/>
      <c r="PSR51" s="88"/>
      <c r="PSS51" s="88"/>
      <c r="PST51" s="88"/>
      <c r="PSU51" s="88"/>
      <c r="PSV51" s="88"/>
      <c r="PTB51" s="88"/>
      <c r="PTC51" s="88"/>
      <c r="PTD51" s="88"/>
      <c r="PTE51" s="88"/>
      <c r="PTF51" s="88"/>
      <c r="PTG51" s="88"/>
      <c r="PTH51" s="88"/>
      <c r="PTI51" s="88"/>
      <c r="PTJ51" s="88"/>
      <c r="PTK51" s="88"/>
      <c r="PTQ51" s="88"/>
      <c r="PTR51" s="88"/>
      <c r="PTS51" s="88"/>
      <c r="PTT51" s="88"/>
      <c r="PTU51" s="88"/>
      <c r="PTV51" s="88"/>
      <c r="PTW51" s="88"/>
      <c r="PTX51" s="88"/>
      <c r="PTY51" s="88"/>
      <c r="PTZ51" s="88"/>
      <c r="PUF51" s="88"/>
      <c r="PUG51" s="88"/>
      <c r="PUH51" s="88"/>
      <c r="PUI51" s="88"/>
      <c r="PUJ51" s="88"/>
      <c r="PUK51" s="88"/>
      <c r="PUL51" s="88"/>
      <c r="PUM51" s="88"/>
      <c r="PUN51" s="88"/>
      <c r="PUO51" s="88"/>
      <c r="PUU51" s="88"/>
      <c r="PUV51" s="88"/>
      <c r="PUW51" s="88"/>
      <c r="PUX51" s="88"/>
      <c r="PUY51" s="88"/>
      <c r="PUZ51" s="88"/>
      <c r="PVA51" s="88"/>
      <c r="PVB51" s="88"/>
      <c r="PVC51" s="88"/>
      <c r="PVD51" s="88"/>
      <c r="PVJ51" s="88"/>
      <c r="PVK51" s="88"/>
      <c r="PVL51" s="88"/>
      <c r="PVM51" s="88"/>
      <c r="PVN51" s="88"/>
      <c r="PVO51" s="88"/>
      <c r="PVP51" s="88"/>
      <c r="PVQ51" s="88"/>
      <c r="PVR51" s="88"/>
      <c r="PVS51" s="88"/>
      <c r="PVY51" s="88"/>
      <c r="PVZ51" s="88"/>
      <c r="PWA51" s="88"/>
      <c r="PWB51" s="88"/>
      <c r="PWC51" s="88"/>
      <c r="PWD51" s="88"/>
      <c r="PWE51" s="88"/>
      <c r="PWF51" s="88"/>
      <c r="PWG51" s="88"/>
      <c r="PWH51" s="88"/>
      <c r="PWN51" s="88"/>
      <c r="PWO51" s="88"/>
      <c r="PWP51" s="88"/>
      <c r="PWQ51" s="88"/>
      <c r="PWR51" s="88"/>
      <c r="PWS51" s="88"/>
      <c r="PWT51" s="88"/>
      <c r="PWU51" s="88"/>
      <c r="PWV51" s="88"/>
      <c r="PWW51" s="88"/>
      <c r="PXC51" s="88"/>
      <c r="PXD51" s="88"/>
      <c r="PXE51" s="88"/>
      <c r="PXF51" s="88"/>
      <c r="PXG51" s="88"/>
      <c r="PXH51" s="88"/>
      <c r="PXI51" s="88"/>
      <c r="PXJ51" s="88"/>
      <c r="PXK51" s="88"/>
      <c r="PXL51" s="88"/>
      <c r="PXR51" s="88"/>
      <c r="PXS51" s="88"/>
      <c r="PXT51" s="88"/>
      <c r="PXU51" s="88"/>
      <c r="PXV51" s="88"/>
      <c r="PXW51" s="88"/>
      <c r="PXX51" s="88"/>
      <c r="PXY51" s="88"/>
      <c r="PXZ51" s="88"/>
      <c r="PYA51" s="88"/>
      <c r="PYG51" s="88"/>
      <c r="PYH51" s="88"/>
      <c r="PYI51" s="88"/>
      <c r="PYJ51" s="88"/>
      <c r="PYK51" s="88"/>
      <c r="PYL51" s="88"/>
      <c r="PYM51" s="88"/>
      <c r="PYN51" s="88"/>
      <c r="PYO51" s="88"/>
      <c r="PYP51" s="88"/>
      <c r="PYV51" s="88"/>
      <c r="PYW51" s="88"/>
      <c r="PYX51" s="88"/>
      <c r="PYY51" s="88"/>
      <c r="PYZ51" s="88"/>
      <c r="PZA51" s="88"/>
      <c r="PZB51" s="88"/>
      <c r="PZC51" s="88"/>
      <c r="PZD51" s="88"/>
      <c r="PZE51" s="88"/>
      <c r="PZK51" s="88"/>
      <c r="PZL51" s="88"/>
      <c r="PZM51" s="88"/>
      <c r="PZN51" s="88"/>
      <c r="PZO51" s="88"/>
      <c r="PZP51" s="88"/>
      <c r="PZQ51" s="88"/>
      <c r="PZR51" s="88"/>
      <c r="PZS51" s="88"/>
      <c r="PZT51" s="88"/>
      <c r="PZZ51" s="88"/>
      <c r="QAA51" s="88"/>
      <c r="QAB51" s="88"/>
      <c r="QAC51" s="88"/>
      <c r="QAD51" s="88"/>
      <c r="QAE51" s="88"/>
      <c r="QAF51" s="88"/>
      <c r="QAG51" s="88"/>
      <c r="QAH51" s="88"/>
      <c r="QAI51" s="88"/>
      <c r="QAO51" s="88"/>
      <c r="QAP51" s="88"/>
      <c r="QAQ51" s="88"/>
      <c r="QAR51" s="88"/>
      <c r="QAS51" s="88"/>
      <c r="QAT51" s="88"/>
      <c r="QAU51" s="88"/>
      <c r="QAV51" s="88"/>
      <c r="QAW51" s="88"/>
      <c r="QAX51" s="88"/>
      <c r="QBD51" s="88"/>
      <c r="QBE51" s="88"/>
      <c r="QBF51" s="88"/>
      <c r="QBG51" s="88"/>
      <c r="QBH51" s="88"/>
      <c r="QBI51" s="88"/>
      <c r="QBJ51" s="88"/>
      <c r="QBK51" s="88"/>
      <c r="QBL51" s="88"/>
      <c r="QBM51" s="88"/>
      <c r="QBS51" s="88"/>
      <c r="QBT51" s="88"/>
      <c r="QBU51" s="88"/>
      <c r="QBV51" s="88"/>
      <c r="QBW51" s="88"/>
      <c r="QBX51" s="88"/>
      <c r="QBY51" s="88"/>
      <c r="QBZ51" s="88"/>
      <c r="QCA51" s="88"/>
      <c r="QCB51" s="88"/>
      <c r="QCH51" s="88"/>
      <c r="QCI51" s="88"/>
      <c r="QCJ51" s="88"/>
      <c r="QCK51" s="88"/>
      <c r="QCL51" s="88"/>
      <c r="QCM51" s="88"/>
      <c r="QCN51" s="88"/>
      <c r="QCO51" s="88"/>
      <c r="QCP51" s="88"/>
      <c r="QCQ51" s="88"/>
      <c r="QCW51" s="88"/>
      <c r="QCX51" s="88"/>
      <c r="QCY51" s="88"/>
      <c r="QCZ51" s="88"/>
      <c r="QDA51" s="88"/>
      <c r="QDB51" s="88"/>
      <c r="QDC51" s="88"/>
      <c r="QDD51" s="88"/>
      <c r="QDE51" s="88"/>
      <c r="QDF51" s="88"/>
      <c r="QDL51" s="88"/>
      <c r="QDM51" s="88"/>
      <c r="QDN51" s="88"/>
      <c r="QDO51" s="88"/>
      <c r="QDP51" s="88"/>
      <c r="QDQ51" s="88"/>
      <c r="QDR51" s="88"/>
      <c r="QDS51" s="88"/>
      <c r="QDT51" s="88"/>
      <c r="QDU51" s="88"/>
      <c r="QEA51" s="88"/>
      <c r="QEB51" s="88"/>
      <c r="QEC51" s="88"/>
      <c r="QED51" s="88"/>
      <c r="QEE51" s="88"/>
      <c r="QEF51" s="88"/>
      <c r="QEG51" s="88"/>
      <c r="QEH51" s="88"/>
      <c r="QEI51" s="88"/>
      <c r="QEJ51" s="88"/>
      <c r="QEP51" s="88"/>
      <c r="QEQ51" s="88"/>
      <c r="QER51" s="88"/>
      <c r="QES51" s="88"/>
      <c r="QET51" s="88"/>
      <c r="QEU51" s="88"/>
      <c r="QEV51" s="88"/>
      <c r="QEW51" s="88"/>
      <c r="QEX51" s="88"/>
      <c r="QEY51" s="88"/>
      <c r="QFE51" s="88"/>
      <c r="QFF51" s="88"/>
      <c r="QFG51" s="88"/>
      <c r="QFH51" s="88"/>
      <c r="QFI51" s="88"/>
      <c r="QFJ51" s="88"/>
      <c r="QFK51" s="88"/>
      <c r="QFL51" s="88"/>
      <c r="QFM51" s="88"/>
      <c r="QFN51" s="88"/>
      <c r="QFT51" s="88"/>
      <c r="QFU51" s="88"/>
      <c r="QFV51" s="88"/>
      <c r="QFW51" s="88"/>
      <c r="QFX51" s="88"/>
      <c r="QFY51" s="88"/>
      <c r="QFZ51" s="88"/>
      <c r="QGA51" s="88"/>
      <c r="QGB51" s="88"/>
      <c r="QGC51" s="88"/>
      <c r="QGI51" s="88"/>
      <c r="QGJ51" s="88"/>
      <c r="QGK51" s="88"/>
      <c r="QGL51" s="88"/>
      <c r="QGM51" s="88"/>
      <c r="QGN51" s="88"/>
      <c r="QGO51" s="88"/>
      <c r="QGP51" s="88"/>
      <c r="QGQ51" s="88"/>
      <c r="QGR51" s="88"/>
      <c r="QGX51" s="88"/>
      <c r="QGY51" s="88"/>
      <c r="QGZ51" s="88"/>
      <c r="QHA51" s="88"/>
      <c r="QHB51" s="88"/>
      <c r="QHC51" s="88"/>
      <c r="QHD51" s="88"/>
      <c r="QHE51" s="88"/>
      <c r="QHF51" s="88"/>
      <c r="QHG51" s="88"/>
      <c r="QHM51" s="88"/>
      <c r="QHN51" s="88"/>
      <c r="QHO51" s="88"/>
      <c r="QHP51" s="88"/>
      <c r="QHQ51" s="88"/>
      <c r="QHR51" s="88"/>
      <c r="QHS51" s="88"/>
      <c r="QHT51" s="88"/>
      <c r="QHU51" s="88"/>
      <c r="QHV51" s="88"/>
      <c r="QIB51" s="88"/>
      <c r="QIC51" s="88"/>
      <c r="QID51" s="88"/>
      <c r="QIE51" s="88"/>
      <c r="QIF51" s="88"/>
      <c r="QIG51" s="88"/>
      <c r="QIH51" s="88"/>
      <c r="QII51" s="88"/>
      <c r="QIJ51" s="88"/>
      <c r="QIK51" s="88"/>
      <c r="QIQ51" s="88"/>
      <c r="QIR51" s="88"/>
      <c r="QIS51" s="88"/>
      <c r="QIT51" s="88"/>
      <c r="QIU51" s="88"/>
      <c r="QIV51" s="88"/>
      <c r="QIW51" s="88"/>
      <c r="QIX51" s="88"/>
      <c r="QIY51" s="88"/>
      <c r="QIZ51" s="88"/>
      <c r="QJF51" s="88"/>
      <c r="QJG51" s="88"/>
      <c r="QJH51" s="88"/>
      <c r="QJI51" s="88"/>
      <c r="QJJ51" s="88"/>
      <c r="QJK51" s="88"/>
      <c r="QJL51" s="88"/>
      <c r="QJM51" s="88"/>
      <c r="QJN51" s="88"/>
      <c r="QJO51" s="88"/>
      <c r="QJU51" s="88"/>
      <c r="QJV51" s="88"/>
      <c r="QJW51" s="88"/>
      <c r="QJX51" s="88"/>
      <c r="QJY51" s="88"/>
      <c r="QJZ51" s="88"/>
      <c r="QKA51" s="88"/>
      <c r="QKB51" s="88"/>
      <c r="QKC51" s="88"/>
      <c r="QKD51" s="88"/>
      <c r="QKJ51" s="88"/>
      <c r="QKK51" s="88"/>
      <c r="QKL51" s="88"/>
      <c r="QKM51" s="88"/>
      <c r="QKN51" s="88"/>
      <c r="QKO51" s="88"/>
      <c r="QKP51" s="88"/>
      <c r="QKQ51" s="88"/>
      <c r="QKR51" s="88"/>
      <c r="QKS51" s="88"/>
      <c r="QKY51" s="88"/>
      <c r="QKZ51" s="88"/>
      <c r="QLA51" s="88"/>
      <c r="QLB51" s="88"/>
      <c r="QLC51" s="88"/>
      <c r="QLD51" s="88"/>
      <c r="QLE51" s="88"/>
      <c r="QLF51" s="88"/>
      <c r="QLG51" s="88"/>
      <c r="QLH51" s="88"/>
      <c r="QLN51" s="88"/>
      <c r="QLO51" s="88"/>
      <c r="QLP51" s="88"/>
      <c r="QLQ51" s="88"/>
      <c r="QLR51" s="88"/>
      <c r="QLS51" s="88"/>
      <c r="QLT51" s="88"/>
      <c r="QLU51" s="88"/>
      <c r="QLV51" s="88"/>
      <c r="QLW51" s="88"/>
      <c r="QMC51" s="88"/>
      <c r="QMD51" s="88"/>
      <c r="QME51" s="88"/>
      <c r="QMF51" s="88"/>
      <c r="QMG51" s="88"/>
      <c r="QMH51" s="88"/>
      <c r="QMI51" s="88"/>
      <c r="QMJ51" s="88"/>
      <c r="QMK51" s="88"/>
      <c r="QML51" s="88"/>
      <c r="QMR51" s="88"/>
      <c r="QMS51" s="88"/>
      <c r="QMT51" s="88"/>
      <c r="QMU51" s="88"/>
      <c r="QMV51" s="88"/>
      <c r="QMW51" s="88"/>
      <c r="QMX51" s="88"/>
      <c r="QMY51" s="88"/>
      <c r="QMZ51" s="88"/>
      <c r="QNA51" s="88"/>
      <c r="QNG51" s="88"/>
      <c r="QNH51" s="88"/>
      <c r="QNI51" s="88"/>
      <c r="QNJ51" s="88"/>
      <c r="QNK51" s="88"/>
      <c r="QNL51" s="88"/>
      <c r="QNM51" s="88"/>
      <c r="QNN51" s="88"/>
      <c r="QNO51" s="88"/>
      <c r="QNP51" s="88"/>
      <c r="QNV51" s="88"/>
      <c r="QNW51" s="88"/>
      <c r="QNX51" s="88"/>
      <c r="QNY51" s="88"/>
      <c r="QNZ51" s="88"/>
      <c r="QOA51" s="88"/>
      <c r="QOB51" s="88"/>
      <c r="QOC51" s="88"/>
      <c r="QOD51" s="88"/>
      <c r="QOE51" s="88"/>
      <c r="QOK51" s="88"/>
      <c r="QOL51" s="88"/>
      <c r="QOM51" s="88"/>
      <c r="QON51" s="88"/>
      <c r="QOO51" s="88"/>
      <c r="QOP51" s="88"/>
      <c r="QOQ51" s="88"/>
      <c r="QOR51" s="88"/>
      <c r="QOS51" s="88"/>
      <c r="QOT51" s="88"/>
      <c r="QOZ51" s="88"/>
      <c r="QPA51" s="88"/>
      <c r="QPB51" s="88"/>
      <c r="QPC51" s="88"/>
      <c r="QPD51" s="88"/>
      <c r="QPE51" s="88"/>
      <c r="QPF51" s="88"/>
      <c r="QPG51" s="88"/>
      <c r="QPH51" s="88"/>
      <c r="QPI51" s="88"/>
      <c r="QPO51" s="88"/>
      <c r="QPP51" s="88"/>
      <c r="QPQ51" s="88"/>
      <c r="QPR51" s="88"/>
      <c r="QPS51" s="88"/>
      <c r="QPT51" s="88"/>
      <c r="QPU51" s="88"/>
      <c r="QPV51" s="88"/>
      <c r="QPW51" s="88"/>
      <c r="QPX51" s="88"/>
      <c r="QQD51" s="88"/>
      <c r="QQE51" s="88"/>
      <c r="QQF51" s="88"/>
      <c r="QQG51" s="88"/>
      <c r="QQH51" s="88"/>
      <c r="QQI51" s="88"/>
      <c r="QQJ51" s="88"/>
      <c r="QQK51" s="88"/>
      <c r="QQL51" s="88"/>
      <c r="QQM51" s="88"/>
      <c r="QQS51" s="88"/>
      <c r="QQT51" s="88"/>
      <c r="QQU51" s="88"/>
      <c r="QQV51" s="88"/>
      <c r="QQW51" s="88"/>
      <c r="QQX51" s="88"/>
      <c r="QQY51" s="88"/>
      <c r="QQZ51" s="88"/>
      <c r="QRA51" s="88"/>
      <c r="QRB51" s="88"/>
      <c r="QRH51" s="88"/>
      <c r="QRI51" s="88"/>
      <c r="QRJ51" s="88"/>
      <c r="QRK51" s="88"/>
      <c r="QRL51" s="88"/>
      <c r="QRM51" s="88"/>
      <c r="QRN51" s="88"/>
      <c r="QRO51" s="88"/>
      <c r="QRP51" s="88"/>
      <c r="QRQ51" s="88"/>
      <c r="QRW51" s="88"/>
      <c r="QRX51" s="88"/>
      <c r="QRY51" s="88"/>
      <c r="QRZ51" s="88"/>
      <c r="QSA51" s="88"/>
      <c r="QSB51" s="88"/>
      <c r="QSC51" s="88"/>
      <c r="QSD51" s="88"/>
      <c r="QSE51" s="88"/>
      <c r="QSF51" s="88"/>
      <c r="QSL51" s="88"/>
      <c r="QSM51" s="88"/>
      <c r="QSN51" s="88"/>
      <c r="QSO51" s="88"/>
      <c r="QSP51" s="88"/>
      <c r="QSQ51" s="88"/>
      <c r="QSR51" s="88"/>
      <c r="QSS51" s="88"/>
      <c r="QST51" s="88"/>
      <c r="QSU51" s="88"/>
      <c r="QTA51" s="88"/>
      <c r="QTB51" s="88"/>
      <c r="QTC51" s="88"/>
      <c r="QTD51" s="88"/>
      <c r="QTE51" s="88"/>
      <c r="QTF51" s="88"/>
      <c r="QTG51" s="88"/>
      <c r="QTH51" s="88"/>
      <c r="QTI51" s="88"/>
      <c r="QTJ51" s="88"/>
      <c r="QTP51" s="88"/>
      <c r="QTQ51" s="88"/>
      <c r="QTR51" s="88"/>
      <c r="QTS51" s="88"/>
      <c r="QTT51" s="88"/>
      <c r="QTU51" s="88"/>
      <c r="QTV51" s="88"/>
      <c r="QTW51" s="88"/>
      <c r="QTX51" s="88"/>
      <c r="QTY51" s="88"/>
      <c r="QUE51" s="88"/>
      <c r="QUF51" s="88"/>
      <c r="QUG51" s="88"/>
      <c r="QUH51" s="88"/>
      <c r="QUI51" s="88"/>
      <c r="QUJ51" s="88"/>
      <c r="QUK51" s="88"/>
      <c r="QUL51" s="88"/>
      <c r="QUM51" s="88"/>
      <c r="QUN51" s="88"/>
      <c r="QUT51" s="88"/>
      <c r="QUU51" s="88"/>
      <c r="QUV51" s="88"/>
      <c r="QUW51" s="88"/>
      <c r="QUX51" s="88"/>
      <c r="QUY51" s="88"/>
      <c r="QUZ51" s="88"/>
      <c r="QVA51" s="88"/>
      <c r="QVB51" s="88"/>
      <c r="QVC51" s="88"/>
      <c r="QVI51" s="88"/>
      <c r="QVJ51" s="88"/>
      <c r="QVK51" s="88"/>
      <c r="QVL51" s="88"/>
      <c r="QVM51" s="88"/>
      <c r="QVN51" s="88"/>
      <c r="QVO51" s="88"/>
      <c r="QVP51" s="88"/>
      <c r="QVQ51" s="88"/>
      <c r="QVR51" s="88"/>
      <c r="QVX51" s="88"/>
      <c r="QVY51" s="88"/>
      <c r="QVZ51" s="88"/>
      <c r="QWA51" s="88"/>
      <c r="QWB51" s="88"/>
      <c r="QWC51" s="88"/>
      <c r="QWD51" s="88"/>
      <c r="QWE51" s="88"/>
      <c r="QWF51" s="88"/>
      <c r="QWG51" s="88"/>
      <c r="QWM51" s="88"/>
      <c r="QWN51" s="88"/>
      <c r="QWO51" s="88"/>
      <c r="QWP51" s="88"/>
      <c r="QWQ51" s="88"/>
      <c r="QWR51" s="88"/>
      <c r="QWS51" s="88"/>
      <c r="QWT51" s="88"/>
      <c r="QWU51" s="88"/>
      <c r="QWV51" s="88"/>
      <c r="QXB51" s="88"/>
      <c r="QXC51" s="88"/>
      <c r="QXD51" s="88"/>
      <c r="QXE51" s="88"/>
      <c r="QXF51" s="88"/>
      <c r="QXG51" s="88"/>
      <c r="QXH51" s="88"/>
      <c r="QXI51" s="88"/>
      <c r="QXJ51" s="88"/>
      <c r="QXK51" s="88"/>
      <c r="QXQ51" s="88"/>
      <c r="QXR51" s="88"/>
      <c r="QXS51" s="88"/>
      <c r="QXT51" s="88"/>
      <c r="QXU51" s="88"/>
      <c r="QXV51" s="88"/>
      <c r="QXW51" s="88"/>
      <c r="QXX51" s="88"/>
      <c r="QXY51" s="88"/>
      <c r="QXZ51" s="88"/>
      <c r="QYF51" s="88"/>
      <c r="QYG51" s="88"/>
      <c r="QYH51" s="88"/>
      <c r="QYI51" s="88"/>
      <c r="QYJ51" s="88"/>
      <c r="QYK51" s="88"/>
      <c r="QYL51" s="88"/>
      <c r="QYM51" s="88"/>
      <c r="QYN51" s="88"/>
      <c r="QYO51" s="88"/>
      <c r="QYU51" s="88"/>
      <c r="QYV51" s="88"/>
      <c r="QYW51" s="88"/>
      <c r="QYX51" s="88"/>
      <c r="QYY51" s="88"/>
      <c r="QYZ51" s="88"/>
      <c r="QZA51" s="88"/>
      <c r="QZB51" s="88"/>
      <c r="QZC51" s="88"/>
      <c r="QZD51" s="88"/>
      <c r="QZJ51" s="88"/>
      <c r="QZK51" s="88"/>
      <c r="QZL51" s="88"/>
      <c r="QZM51" s="88"/>
      <c r="QZN51" s="88"/>
      <c r="QZO51" s="88"/>
      <c r="QZP51" s="88"/>
      <c r="QZQ51" s="88"/>
      <c r="QZR51" s="88"/>
      <c r="QZS51" s="88"/>
      <c r="QZY51" s="88"/>
      <c r="QZZ51" s="88"/>
      <c r="RAA51" s="88"/>
      <c r="RAB51" s="88"/>
      <c r="RAC51" s="88"/>
      <c r="RAD51" s="88"/>
      <c r="RAE51" s="88"/>
      <c r="RAF51" s="88"/>
      <c r="RAG51" s="88"/>
      <c r="RAH51" s="88"/>
      <c r="RAN51" s="88"/>
      <c r="RAO51" s="88"/>
      <c r="RAP51" s="88"/>
      <c r="RAQ51" s="88"/>
      <c r="RAR51" s="88"/>
      <c r="RAS51" s="88"/>
      <c r="RAT51" s="88"/>
      <c r="RAU51" s="88"/>
      <c r="RAV51" s="88"/>
      <c r="RAW51" s="88"/>
      <c r="RBC51" s="88"/>
      <c r="RBD51" s="88"/>
      <c r="RBE51" s="88"/>
      <c r="RBF51" s="88"/>
      <c r="RBG51" s="88"/>
      <c r="RBH51" s="88"/>
      <c r="RBI51" s="88"/>
      <c r="RBJ51" s="88"/>
      <c r="RBK51" s="88"/>
      <c r="RBL51" s="88"/>
      <c r="RBR51" s="88"/>
      <c r="RBS51" s="88"/>
      <c r="RBT51" s="88"/>
      <c r="RBU51" s="88"/>
      <c r="RBV51" s="88"/>
      <c r="RBW51" s="88"/>
      <c r="RBX51" s="88"/>
      <c r="RBY51" s="88"/>
      <c r="RBZ51" s="88"/>
      <c r="RCA51" s="88"/>
      <c r="RCG51" s="88"/>
      <c r="RCH51" s="88"/>
      <c r="RCI51" s="88"/>
      <c r="RCJ51" s="88"/>
      <c r="RCK51" s="88"/>
      <c r="RCL51" s="88"/>
      <c r="RCM51" s="88"/>
      <c r="RCN51" s="88"/>
      <c r="RCO51" s="88"/>
      <c r="RCP51" s="88"/>
      <c r="RCV51" s="88"/>
      <c r="RCW51" s="88"/>
      <c r="RCX51" s="88"/>
      <c r="RCY51" s="88"/>
      <c r="RCZ51" s="88"/>
      <c r="RDA51" s="88"/>
      <c r="RDB51" s="88"/>
      <c r="RDC51" s="88"/>
      <c r="RDD51" s="88"/>
      <c r="RDE51" s="88"/>
      <c r="RDK51" s="88"/>
      <c r="RDL51" s="88"/>
      <c r="RDM51" s="88"/>
      <c r="RDN51" s="88"/>
      <c r="RDO51" s="88"/>
      <c r="RDP51" s="88"/>
      <c r="RDQ51" s="88"/>
      <c r="RDR51" s="88"/>
      <c r="RDS51" s="88"/>
      <c r="RDT51" s="88"/>
      <c r="RDZ51" s="88"/>
      <c r="REA51" s="88"/>
      <c r="REB51" s="88"/>
      <c r="REC51" s="88"/>
      <c r="RED51" s="88"/>
      <c r="REE51" s="88"/>
      <c r="REF51" s="88"/>
      <c r="REG51" s="88"/>
      <c r="REH51" s="88"/>
      <c r="REI51" s="88"/>
      <c r="REO51" s="88"/>
      <c r="REP51" s="88"/>
      <c r="REQ51" s="88"/>
      <c r="RER51" s="88"/>
      <c r="RES51" s="88"/>
      <c r="RET51" s="88"/>
      <c r="REU51" s="88"/>
      <c r="REV51" s="88"/>
      <c r="REW51" s="88"/>
      <c r="REX51" s="88"/>
      <c r="RFD51" s="88"/>
      <c r="RFE51" s="88"/>
      <c r="RFF51" s="88"/>
      <c r="RFG51" s="88"/>
      <c r="RFH51" s="88"/>
      <c r="RFI51" s="88"/>
      <c r="RFJ51" s="88"/>
      <c r="RFK51" s="88"/>
      <c r="RFL51" s="88"/>
      <c r="RFM51" s="88"/>
      <c r="RFS51" s="88"/>
      <c r="RFT51" s="88"/>
      <c r="RFU51" s="88"/>
      <c r="RFV51" s="88"/>
      <c r="RFW51" s="88"/>
      <c r="RFX51" s="88"/>
      <c r="RFY51" s="88"/>
      <c r="RFZ51" s="88"/>
      <c r="RGA51" s="88"/>
      <c r="RGB51" s="88"/>
      <c r="RGH51" s="88"/>
      <c r="RGI51" s="88"/>
      <c r="RGJ51" s="88"/>
      <c r="RGK51" s="88"/>
      <c r="RGL51" s="88"/>
      <c r="RGM51" s="88"/>
      <c r="RGN51" s="88"/>
      <c r="RGO51" s="88"/>
      <c r="RGP51" s="88"/>
      <c r="RGQ51" s="88"/>
      <c r="RGW51" s="88"/>
      <c r="RGX51" s="88"/>
      <c r="RGY51" s="88"/>
      <c r="RGZ51" s="88"/>
      <c r="RHA51" s="88"/>
      <c r="RHB51" s="88"/>
      <c r="RHC51" s="88"/>
      <c r="RHD51" s="88"/>
      <c r="RHE51" s="88"/>
      <c r="RHF51" s="88"/>
      <c r="RHL51" s="88"/>
      <c r="RHM51" s="88"/>
      <c r="RHN51" s="88"/>
      <c r="RHO51" s="88"/>
      <c r="RHP51" s="88"/>
      <c r="RHQ51" s="88"/>
      <c r="RHR51" s="88"/>
      <c r="RHS51" s="88"/>
      <c r="RHT51" s="88"/>
      <c r="RHU51" s="88"/>
      <c r="RIA51" s="88"/>
      <c r="RIB51" s="88"/>
      <c r="RIC51" s="88"/>
      <c r="RID51" s="88"/>
      <c r="RIE51" s="88"/>
      <c r="RIF51" s="88"/>
      <c r="RIG51" s="88"/>
      <c r="RIH51" s="88"/>
      <c r="RII51" s="88"/>
      <c r="RIJ51" s="88"/>
      <c r="RIP51" s="88"/>
      <c r="RIQ51" s="88"/>
      <c r="RIR51" s="88"/>
      <c r="RIS51" s="88"/>
      <c r="RIT51" s="88"/>
      <c r="RIU51" s="88"/>
      <c r="RIV51" s="88"/>
      <c r="RIW51" s="88"/>
      <c r="RIX51" s="88"/>
      <c r="RIY51" s="88"/>
      <c r="RJE51" s="88"/>
      <c r="RJF51" s="88"/>
      <c r="RJG51" s="88"/>
      <c r="RJH51" s="88"/>
      <c r="RJI51" s="88"/>
      <c r="RJJ51" s="88"/>
      <c r="RJK51" s="88"/>
      <c r="RJL51" s="88"/>
      <c r="RJM51" s="88"/>
      <c r="RJN51" s="88"/>
      <c r="RJT51" s="88"/>
      <c r="RJU51" s="88"/>
      <c r="RJV51" s="88"/>
      <c r="RJW51" s="88"/>
      <c r="RJX51" s="88"/>
      <c r="RJY51" s="88"/>
      <c r="RJZ51" s="88"/>
      <c r="RKA51" s="88"/>
      <c r="RKB51" s="88"/>
      <c r="RKC51" s="88"/>
      <c r="RKI51" s="88"/>
      <c r="RKJ51" s="88"/>
      <c r="RKK51" s="88"/>
      <c r="RKL51" s="88"/>
      <c r="RKM51" s="88"/>
      <c r="RKN51" s="88"/>
      <c r="RKO51" s="88"/>
      <c r="RKP51" s="88"/>
      <c r="RKQ51" s="88"/>
      <c r="RKR51" s="88"/>
      <c r="RKX51" s="88"/>
      <c r="RKY51" s="88"/>
      <c r="RKZ51" s="88"/>
      <c r="RLA51" s="88"/>
      <c r="RLB51" s="88"/>
      <c r="RLC51" s="88"/>
      <c r="RLD51" s="88"/>
      <c r="RLE51" s="88"/>
      <c r="RLF51" s="88"/>
      <c r="RLG51" s="88"/>
      <c r="RLM51" s="88"/>
      <c r="RLN51" s="88"/>
      <c r="RLO51" s="88"/>
      <c r="RLP51" s="88"/>
      <c r="RLQ51" s="88"/>
      <c r="RLR51" s="88"/>
      <c r="RLS51" s="88"/>
      <c r="RLT51" s="88"/>
      <c r="RLU51" s="88"/>
      <c r="RLV51" s="88"/>
      <c r="RMB51" s="88"/>
      <c r="RMC51" s="88"/>
      <c r="RMD51" s="88"/>
      <c r="RME51" s="88"/>
      <c r="RMF51" s="88"/>
      <c r="RMG51" s="88"/>
      <c r="RMH51" s="88"/>
      <c r="RMI51" s="88"/>
      <c r="RMJ51" s="88"/>
      <c r="RMK51" s="88"/>
      <c r="RMQ51" s="88"/>
      <c r="RMR51" s="88"/>
      <c r="RMS51" s="88"/>
      <c r="RMT51" s="88"/>
      <c r="RMU51" s="88"/>
      <c r="RMV51" s="88"/>
      <c r="RMW51" s="88"/>
      <c r="RMX51" s="88"/>
      <c r="RMY51" s="88"/>
      <c r="RMZ51" s="88"/>
      <c r="RNF51" s="88"/>
      <c r="RNG51" s="88"/>
      <c r="RNH51" s="88"/>
      <c r="RNI51" s="88"/>
      <c r="RNJ51" s="88"/>
      <c r="RNK51" s="88"/>
      <c r="RNL51" s="88"/>
      <c r="RNM51" s="88"/>
      <c r="RNN51" s="88"/>
      <c r="RNO51" s="88"/>
      <c r="RNU51" s="88"/>
      <c r="RNV51" s="88"/>
      <c r="RNW51" s="88"/>
      <c r="RNX51" s="88"/>
      <c r="RNY51" s="88"/>
      <c r="RNZ51" s="88"/>
      <c r="ROA51" s="88"/>
      <c r="ROB51" s="88"/>
      <c r="ROC51" s="88"/>
      <c r="ROD51" s="88"/>
      <c r="ROJ51" s="88"/>
      <c r="ROK51" s="88"/>
      <c r="ROL51" s="88"/>
      <c r="ROM51" s="88"/>
      <c r="RON51" s="88"/>
      <c r="ROO51" s="88"/>
      <c r="ROP51" s="88"/>
      <c r="ROQ51" s="88"/>
      <c r="ROR51" s="88"/>
      <c r="ROS51" s="88"/>
      <c r="ROY51" s="88"/>
      <c r="ROZ51" s="88"/>
      <c r="RPA51" s="88"/>
      <c r="RPB51" s="88"/>
      <c r="RPC51" s="88"/>
      <c r="RPD51" s="88"/>
      <c r="RPE51" s="88"/>
      <c r="RPF51" s="88"/>
      <c r="RPG51" s="88"/>
      <c r="RPH51" s="88"/>
      <c r="RPN51" s="88"/>
      <c r="RPO51" s="88"/>
      <c r="RPP51" s="88"/>
      <c r="RPQ51" s="88"/>
      <c r="RPR51" s="88"/>
      <c r="RPS51" s="88"/>
      <c r="RPT51" s="88"/>
      <c r="RPU51" s="88"/>
      <c r="RPV51" s="88"/>
      <c r="RPW51" s="88"/>
      <c r="RQC51" s="88"/>
      <c r="RQD51" s="88"/>
      <c r="RQE51" s="88"/>
      <c r="RQF51" s="88"/>
      <c r="RQG51" s="88"/>
      <c r="RQH51" s="88"/>
      <c r="RQI51" s="88"/>
      <c r="RQJ51" s="88"/>
      <c r="RQK51" s="88"/>
      <c r="RQL51" s="88"/>
      <c r="RQR51" s="88"/>
      <c r="RQS51" s="88"/>
      <c r="RQT51" s="88"/>
      <c r="RQU51" s="88"/>
      <c r="RQV51" s="88"/>
      <c r="RQW51" s="88"/>
      <c r="RQX51" s="88"/>
      <c r="RQY51" s="88"/>
      <c r="RQZ51" s="88"/>
      <c r="RRA51" s="88"/>
      <c r="RRG51" s="88"/>
      <c r="RRH51" s="88"/>
      <c r="RRI51" s="88"/>
      <c r="RRJ51" s="88"/>
      <c r="RRK51" s="88"/>
      <c r="RRL51" s="88"/>
      <c r="RRM51" s="88"/>
      <c r="RRN51" s="88"/>
      <c r="RRO51" s="88"/>
      <c r="RRP51" s="88"/>
      <c r="RRV51" s="88"/>
      <c r="RRW51" s="88"/>
      <c r="RRX51" s="88"/>
      <c r="RRY51" s="88"/>
      <c r="RRZ51" s="88"/>
      <c r="RSA51" s="88"/>
      <c r="RSB51" s="88"/>
      <c r="RSC51" s="88"/>
      <c r="RSD51" s="88"/>
      <c r="RSE51" s="88"/>
      <c r="RSK51" s="88"/>
      <c r="RSL51" s="88"/>
      <c r="RSM51" s="88"/>
      <c r="RSN51" s="88"/>
      <c r="RSO51" s="88"/>
      <c r="RSP51" s="88"/>
      <c r="RSQ51" s="88"/>
      <c r="RSR51" s="88"/>
      <c r="RSS51" s="88"/>
      <c r="RST51" s="88"/>
      <c r="RSZ51" s="88"/>
      <c r="RTA51" s="88"/>
      <c r="RTB51" s="88"/>
      <c r="RTC51" s="88"/>
      <c r="RTD51" s="88"/>
      <c r="RTE51" s="88"/>
      <c r="RTF51" s="88"/>
      <c r="RTG51" s="88"/>
      <c r="RTH51" s="88"/>
      <c r="RTI51" s="88"/>
      <c r="RTO51" s="88"/>
      <c r="RTP51" s="88"/>
      <c r="RTQ51" s="88"/>
      <c r="RTR51" s="88"/>
      <c r="RTS51" s="88"/>
      <c r="RTT51" s="88"/>
      <c r="RTU51" s="88"/>
      <c r="RTV51" s="88"/>
      <c r="RTW51" s="88"/>
      <c r="RTX51" s="88"/>
      <c r="RUD51" s="88"/>
      <c r="RUE51" s="88"/>
      <c r="RUF51" s="88"/>
      <c r="RUG51" s="88"/>
      <c r="RUH51" s="88"/>
      <c r="RUI51" s="88"/>
      <c r="RUJ51" s="88"/>
      <c r="RUK51" s="88"/>
      <c r="RUL51" s="88"/>
      <c r="RUM51" s="88"/>
      <c r="RUS51" s="88"/>
      <c r="RUT51" s="88"/>
      <c r="RUU51" s="88"/>
      <c r="RUV51" s="88"/>
      <c r="RUW51" s="88"/>
      <c r="RUX51" s="88"/>
      <c r="RUY51" s="88"/>
      <c r="RUZ51" s="88"/>
      <c r="RVA51" s="88"/>
      <c r="RVB51" s="88"/>
      <c r="RVH51" s="88"/>
      <c r="RVI51" s="88"/>
      <c r="RVJ51" s="88"/>
      <c r="RVK51" s="88"/>
      <c r="RVL51" s="88"/>
      <c r="RVM51" s="88"/>
      <c r="RVN51" s="88"/>
      <c r="RVO51" s="88"/>
      <c r="RVP51" s="88"/>
      <c r="RVQ51" s="88"/>
      <c r="RVW51" s="88"/>
      <c r="RVX51" s="88"/>
      <c r="RVY51" s="88"/>
      <c r="RVZ51" s="88"/>
      <c r="RWA51" s="88"/>
      <c r="RWB51" s="88"/>
      <c r="RWC51" s="88"/>
      <c r="RWD51" s="88"/>
      <c r="RWE51" s="88"/>
      <c r="RWF51" s="88"/>
      <c r="RWL51" s="88"/>
      <c r="RWM51" s="88"/>
      <c r="RWN51" s="88"/>
      <c r="RWO51" s="88"/>
      <c r="RWP51" s="88"/>
      <c r="RWQ51" s="88"/>
      <c r="RWR51" s="88"/>
      <c r="RWS51" s="88"/>
      <c r="RWT51" s="88"/>
      <c r="RWU51" s="88"/>
      <c r="RXA51" s="88"/>
      <c r="RXB51" s="88"/>
      <c r="RXC51" s="88"/>
      <c r="RXD51" s="88"/>
      <c r="RXE51" s="88"/>
      <c r="RXF51" s="88"/>
      <c r="RXG51" s="88"/>
      <c r="RXH51" s="88"/>
      <c r="RXI51" s="88"/>
      <c r="RXJ51" s="88"/>
      <c r="RXP51" s="88"/>
      <c r="RXQ51" s="88"/>
      <c r="RXR51" s="88"/>
      <c r="RXS51" s="88"/>
      <c r="RXT51" s="88"/>
      <c r="RXU51" s="88"/>
      <c r="RXV51" s="88"/>
      <c r="RXW51" s="88"/>
      <c r="RXX51" s="88"/>
      <c r="RXY51" s="88"/>
      <c r="RYE51" s="88"/>
      <c r="RYF51" s="88"/>
      <c r="RYG51" s="88"/>
      <c r="RYH51" s="88"/>
      <c r="RYI51" s="88"/>
      <c r="RYJ51" s="88"/>
      <c r="RYK51" s="88"/>
      <c r="RYL51" s="88"/>
      <c r="RYM51" s="88"/>
      <c r="RYN51" s="88"/>
      <c r="RYT51" s="88"/>
      <c r="RYU51" s="88"/>
      <c r="RYV51" s="88"/>
      <c r="RYW51" s="88"/>
      <c r="RYX51" s="88"/>
      <c r="RYY51" s="88"/>
      <c r="RYZ51" s="88"/>
      <c r="RZA51" s="88"/>
      <c r="RZB51" s="88"/>
      <c r="RZC51" s="88"/>
      <c r="RZI51" s="88"/>
      <c r="RZJ51" s="88"/>
      <c r="RZK51" s="88"/>
      <c r="RZL51" s="88"/>
      <c r="RZM51" s="88"/>
      <c r="RZN51" s="88"/>
      <c r="RZO51" s="88"/>
      <c r="RZP51" s="88"/>
      <c r="RZQ51" s="88"/>
      <c r="RZR51" s="88"/>
      <c r="RZX51" s="88"/>
      <c r="RZY51" s="88"/>
      <c r="RZZ51" s="88"/>
      <c r="SAA51" s="88"/>
      <c r="SAB51" s="88"/>
      <c r="SAC51" s="88"/>
      <c r="SAD51" s="88"/>
      <c r="SAE51" s="88"/>
      <c r="SAF51" s="88"/>
      <c r="SAG51" s="88"/>
      <c r="SAM51" s="88"/>
      <c r="SAN51" s="88"/>
      <c r="SAO51" s="88"/>
      <c r="SAP51" s="88"/>
      <c r="SAQ51" s="88"/>
      <c r="SAR51" s="88"/>
      <c r="SAS51" s="88"/>
      <c r="SAT51" s="88"/>
      <c r="SAU51" s="88"/>
      <c r="SAV51" s="88"/>
      <c r="SBB51" s="88"/>
      <c r="SBC51" s="88"/>
      <c r="SBD51" s="88"/>
      <c r="SBE51" s="88"/>
      <c r="SBF51" s="88"/>
      <c r="SBG51" s="88"/>
      <c r="SBH51" s="88"/>
      <c r="SBI51" s="88"/>
      <c r="SBJ51" s="88"/>
      <c r="SBK51" s="88"/>
      <c r="SBQ51" s="88"/>
      <c r="SBR51" s="88"/>
      <c r="SBS51" s="88"/>
      <c r="SBT51" s="88"/>
      <c r="SBU51" s="88"/>
      <c r="SBV51" s="88"/>
      <c r="SBW51" s="88"/>
      <c r="SBX51" s="88"/>
      <c r="SBY51" s="88"/>
      <c r="SBZ51" s="88"/>
      <c r="SCF51" s="88"/>
      <c r="SCG51" s="88"/>
      <c r="SCH51" s="88"/>
      <c r="SCI51" s="88"/>
      <c r="SCJ51" s="88"/>
      <c r="SCK51" s="88"/>
      <c r="SCL51" s="88"/>
      <c r="SCM51" s="88"/>
      <c r="SCN51" s="88"/>
      <c r="SCO51" s="88"/>
      <c r="SCU51" s="88"/>
      <c r="SCV51" s="88"/>
      <c r="SCW51" s="88"/>
      <c r="SCX51" s="88"/>
      <c r="SCY51" s="88"/>
      <c r="SCZ51" s="88"/>
      <c r="SDA51" s="88"/>
      <c r="SDB51" s="88"/>
      <c r="SDC51" s="88"/>
      <c r="SDD51" s="88"/>
      <c r="SDJ51" s="88"/>
      <c r="SDK51" s="88"/>
      <c r="SDL51" s="88"/>
      <c r="SDM51" s="88"/>
      <c r="SDN51" s="88"/>
      <c r="SDO51" s="88"/>
      <c r="SDP51" s="88"/>
      <c r="SDQ51" s="88"/>
      <c r="SDR51" s="88"/>
      <c r="SDS51" s="88"/>
      <c r="SDY51" s="88"/>
      <c r="SDZ51" s="88"/>
      <c r="SEA51" s="88"/>
      <c r="SEB51" s="88"/>
      <c r="SEC51" s="88"/>
      <c r="SED51" s="88"/>
      <c r="SEE51" s="88"/>
      <c r="SEF51" s="88"/>
      <c r="SEG51" s="88"/>
      <c r="SEH51" s="88"/>
      <c r="SEN51" s="88"/>
      <c r="SEO51" s="88"/>
      <c r="SEP51" s="88"/>
      <c r="SEQ51" s="88"/>
      <c r="SER51" s="88"/>
      <c r="SES51" s="88"/>
      <c r="SET51" s="88"/>
      <c r="SEU51" s="88"/>
      <c r="SEV51" s="88"/>
      <c r="SEW51" s="88"/>
      <c r="SFC51" s="88"/>
      <c r="SFD51" s="88"/>
      <c r="SFE51" s="88"/>
      <c r="SFF51" s="88"/>
      <c r="SFG51" s="88"/>
      <c r="SFH51" s="88"/>
      <c r="SFI51" s="88"/>
      <c r="SFJ51" s="88"/>
      <c r="SFK51" s="88"/>
      <c r="SFL51" s="88"/>
      <c r="SFR51" s="88"/>
      <c r="SFS51" s="88"/>
      <c r="SFT51" s="88"/>
      <c r="SFU51" s="88"/>
      <c r="SFV51" s="88"/>
      <c r="SFW51" s="88"/>
      <c r="SFX51" s="88"/>
      <c r="SFY51" s="88"/>
      <c r="SFZ51" s="88"/>
      <c r="SGA51" s="88"/>
      <c r="SGG51" s="88"/>
      <c r="SGH51" s="88"/>
      <c r="SGI51" s="88"/>
      <c r="SGJ51" s="88"/>
      <c r="SGK51" s="88"/>
      <c r="SGL51" s="88"/>
      <c r="SGM51" s="88"/>
      <c r="SGN51" s="88"/>
      <c r="SGO51" s="88"/>
      <c r="SGP51" s="88"/>
      <c r="SGV51" s="88"/>
      <c r="SGW51" s="88"/>
      <c r="SGX51" s="88"/>
      <c r="SGY51" s="88"/>
      <c r="SGZ51" s="88"/>
      <c r="SHA51" s="88"/>
      <c r="SHB51" s="88"/>
      <c r="SHC51" s="88"/>
      <c r="SHD51" s="88"/>
      <c r="SHE51" s="88"/>
      <c r="SHK51" s="88"/>
      <c r="SHL51" s="88"/>
      <c r="SHM51" s="88"/>
      <c r="SHN51" s="88"/>
      <c r="SHO51" s="88"/>
      <c r="SHP51" s="88"/>
      <c r="SHQ51" s="88"/>
      <c r="SHR51" s="88"/>
      <c r="SHS51" s="88"/>
      <c r="SHT51" s="88"/>
      <c r="SHZ51" s="88"/>
      <c r="SIA51" s="88"/>
      <c r="SIB51" s="88"/>
      <c r="SIC51" s="88"/>
      <c r="SID51" s="88"/>
      <c r="SIE51" s="88"/>
      <c r="SIF51" s="88"/>
      <c r="SIG51" s="88"/>
      <c r="SIH51" s="88"/>
      <c r="SII51" s="88"/>
      <c r="SIO51" s="88"/>
      <c r="SIP51" s="88"/>
      <c r="SIQ51" s="88"/>
      <c r="SIR51" s="88"/>
      <c r="SIS51" s="88"/>
      <c r="SIT51" s="88"/>
      <c r="SIU51" s="88"/>
      <c r="SIV51" s="88"/>
      <c r="SIW51" s="88"/>
      <c r="SIX51" s="88"/>
      <c r="SJD51" s="88"/>
      <c r="SJE51" s="88"/>
      <c r="SJF51" s="88"/>
      <c r="SJG51" s="88"/>
      <c r="SJH51" s="88"/>
      <c r="SJI51" s="88"/>
      <c r="SJJ51" s="88"/>
      <c r="SJK51" s="88"/>
      <c r="SJL51" s="88"/>
      <c r="SJM51" s="88"/>
      <c r="SJS51" s="88"/>
      <c r="SJT51" s="88"/>
      <c r="SJU51" s="88"/>
      <c r="SJV51" s="88"/>
      <c r="SJW51" s="88"/>
      <c r="SJX51" s="88"/>
      <c r="SJY51" s="88"/>
      <c r="SJZ51" s="88"/>
      <c r="SKA51" s="88"/>
      <c r="SKB51" s="88"/>
      <c r="SKH51" s="88"/>
      <c r="SKI51" s="88"/>
      <c r="SKJ51" s="88"/>
      <c r="SKK51" s="88"/>
      <c r="SKL51" s="88"/>
      <c r="SKM51" s="88"/>
      <c r="SKN51" s="88"/>
      <c r="SKO51" s="88"/>
      <c r="SKP51" s="88"/>
      <c r="SKQ51" s="88"/>
      <c r="SKW51" s="88"/>
      <c r="SKX51" s="88"/>
      <c r="SKY51" s="88"/>
      <c r="SKZ51" s="88"/>
      <c r="SLA51" s="88"/>
      <c r="SLB51" s="88"/>
      <c r="SLC51" s="88"/>
      <c r="SLD51" s="88"/>
      <c r="SLE51" s="88"/>
      <c r="SLF51" s="88"/>
      <c r="SLL51" s="88"/>
      <c r="SLM51" s="88"/>
      <c r="SLN51" s="88"/>
      <c r="SLO51" s="88"/>
      <c r="SLP51" s="88"/>
      <c r="SLQ51" s="88"/>
      <c r="SLR51" s="88"/>
      <c r="SLS51" s="88"/>
      <c r="SLT51" s="88"/>
      <c r="SLU51" s="88"/>
      <c r="SMA51" s="88"/>
      <c r="SMB51" s="88"/>
      <c r="SMC51" s="88"/>
      <c r="SMD51" s="88"/>
      <c r="SME51" s="88"/>
      <c r="SMF51" s="88"/>
      <c r="SMG51" s="88"/>
      <c r="SMH51" s="88"/>
      <c r="SMI51" s="88"/>
      <c r="SMJ51" s="88"/>
      <c r="SMP51" s="88"/>
      <c r="SMQ51" s="88"/>
      <c r="SMR51" s="88"/>
      <c r="SMS51" s="88"/>
      <c r="SMT51" s="88"/>
      <c r="SMU51" s="88"/>
      <c r="SMV51" s="88"/>
      <c r="SMW51" s="88"/>
      <c r="SMX51" s="88"/>
      <c r="SMY51" s="88"/>
      <c r="SNE51" s="88"/>
      <c r="SNF51" s="88"/>
      <c r="SNG51" s="88"/>
      <c r="SNH51" s="88"/>
      <c r="SNI51" s="88"/>
      <c r="SNJ51" s="88"/>
      <c r="SNK51" s="88"/>
      <c r="SNL51" s="88"/>
      <c r="SNM51" s="88"/>
      <c r="SNN51" s="88"/>
      <c r="SNT51" s="88"/>
      <c r="SNU51" s="88"/>
      <c r="SNV51" s="88"/>
      <c r="SNW51" s="88"/>
      <c r="SNX51" s="88"/>
      <c r="SNY51" s="88"/>
      <c r="SNZ51" s="88"/>
      <c r="SOA51" s="88"/>
      <c r="SOB51" s="88"/>
      <c r="SOC51" s="88"/>
      <c r="SOI51" s="88"/>
      <c r="SOJ51" s="88"/>
      <c r="SOK51" s="88"/>
      <c r="SOL51" s="88"/>
      <c r="SOM51" s="88"/>
      <c r="SON51" s="88"/>
      <c r="SOO51" s="88"/>
      <c r="SOP51" s="88"/>
      <c r="SOQ51" s="88"/>
      <c r="SOR51" s="88"/>
      <c r="SOX51" s="88"/>
      <c r="SOY51" s="88"/>
      <c r="SOZ51" s="88"/>
      <c r="SPA51" s="88"/>
      <c r="SPB51" s="88"/>
      <c r="SPC51" s="88"/>
      <c r="SPD51" s="88"/>
      <c r="SPE51" s="88"/>
      <c r="SPF51" s="88"/>
      <c r="SPG51" s="88"/>
      <c r="SPM51" s="88"/>
      <c r="SPN51" s="88"/>
      <c r="SPO51" s="88"/>
      <c r="SPP51" s="88"/>
      <c r="SPQ51" s="88"/>
      <c r="SPR51" s="88"/>
      <c r="SPS51" s="88"/>
      <c r="SPT51" s="88"/>
      <c r="SPU51" s="88"/>
      <c r="SPV51" s="88"/>
      <c r="SQB51" s="88"/>
      <c r="SQC51" s="88"/>
      <c r="SQD51" s="88"/>
      <c r="SQE51" s="88"/>
      <c r="SQF51" s="88"/>
      <c r="SQG51" s="88"/>
      <c r="SQH51" s="88"/>
      <c r="SQI51" s="88"/>
      <c r="SQJ51" s="88"/>
      <c r="SQK51" s="88"/>
      <c r="SQQ51" s="88"/>
      <c r="SQR51" s="88"/>
      <c r="SQS51" s="88"/>
      <c r="SQT51" s="88"/>
      <c r="SQU51" s="88"/>
      <c r="SQV51" s="88"/>
      <c r="SQW51" s="88"/>
      <c r="SQX51" s="88"/>
      <c r="SQY51" s="88"/>
      <c r="SQZ51" s="88"/>
      <c r="SRF51" s="88"/>
      <c r="SRG51" s="88"/>
      <c r="SRH51" s="88"/>
      <c r="SRI51" s="88"/>
      <c r="SRJ51" s="88"/>
      <c r="SRK51" s="88"/>
      <c r="SRL51" s="88"/>
      <c r="SRM51" s="88"/>
      <c r="SRN51" s="88"/>
      <c r="SRO51" s="88"/>
      <c r="SRU51" s="88"/>
      <c r="SRV51" s="88"/>
      <c r="SRW51" s="88"/>
      <c r="SRX51" s="88"/>
      <c r="SRY51" s="88"/>
      <c r="SRZ51" s="88"/>
      <c r="SSA51" s="88"/>
      <c r="SSB51" s="88"/>
      <c r="SSC51" s="88"/>
      <c r="SSD51" s="88"/>
      <c r="SSJ51" s="88"/>
      <c r="SSK51" s="88"/>
      <c r="SSL51" s="88"/>
      <c r="SSM51" s="88"/>
      <c r="SSN51" s="88"/>
      <c r="SSO51" s="88"/>
      <c r="SSP51" s="88"/>
      <c r="SSQ51" s="88"/>
      <c r="SSR51" s="88"/>
      <c r="SSS51" s="88"/>
      <c r="SSY51" s="88"/>
      <c r="SSZ51" s="88"/>
      <c r="STA51" s="88"/>
      <c r="STB51" s="88"/>
      <c r="STC51" s="88"/>
      <c r="STD51" s="88"/>
      <c r="STE51" s="88"/>
      <c r="STF51" s="88"/>
      <c r="STG51" s="88"/>
      <c r="STH51" s="88"/>
      <c r="STN51" s="88"/>
      <c r="STO51" s="88"/>
      <c r="STP51" s="88"/>
      <c r="STQ51" s="88"/>
      <c r="STR51" s="88"/>
      <c r="STS51" s="88"/>
      <c r="STT51" s="88"/>
      <c r="STU51" s="88"/>
      <c r="STV51" s="88"/>
      <c r="STW51" s="88"/>
      <c r="SUC51" s="88"/>
      <c r="SUD51" s="88"/>
      <c r="SUE51" s="88"/>
      <c r="SUF51" s="88"/>
      <c r="SUG51" s="88"/>
      <c r="SUH51" s="88"/>
      <c r="SUI51" s="88"/>
      <c r="SUJ51" s="88"/>
      <c r="SUK51" s="88"/>
      <c r="SUL51" s="88"/>
      <c r="SUR51" s="88"/>
      <c r="SUS51" s="88"/>
      <c r="SUT51" s="88"/>
      <c r="SUU51" s="88"/>
      <c r="SUV51" s="88"/>
      <c r="SUW51" s="88"/>
      <c r="SUX51" s="88"/>
      <c r="SUY51" s="88"/>
      <c r="SUZ51" s="88"/>
      <c r="SVA51" s="88"/>
      <c r="SVG51" s="88"/>
      <c r="SVH51" s="88"/>
      <c r="SVI51" s="88"/>
      <c r="SVJ51" s="88"/>
      <c r="SVK51" s="88"/>
      <c r="SVL51" s="88"/>
      <c r="SVM51" s="88"/>
      <c r="SVN51" s="88"/>
      <c r="SVO51" s="88"/>
      <c r="SVP51" s="88"/>
      <c r="SVV51" s="88"/>
      <c r="SVW51" s="88"/>
      <c r="SVX51" s="88"/>
      <c r="SVY51" s="88"/>
      <c r="SVZ51" s="88"/>
      <c r="SWA51" s="88"/>
      <c r="SWB51" s="88"/>
      <c r="SWC51" s="88"/>
      <c r="SWD51" s="88"/>
      <c r="SWE51" s="88"/>
      <c r="SWK51" s="88"/>
      <c r="SWL51" s="88"/>
      <c r="SWM51" s="88"/>
      <c r="SWN51" s="88"/>
      <c r="SWO51" s="88"/>
      <c r="SWP51" s="88"/>
      <c r="SWQ51" s="88"/>
      <c r="SWR51" s="88"/>
      <c r="SWS51" s="88"/>
      <c r="SWT51" s="88"/>
      <c r="SWZ51" s="88"/>
      <c r="SXA51" s="88"/>
      <c r="SXB51" s="88"/>
      <c r="SXC51" s="88"/>
      <c r="SXD51" s="88"/>
      <c r="SXE51" s="88"/>
      <c r="SXF51" s="88"/>
      <c r="SXG51" s="88"/>
      <c r="SXH51" s="88"/>
      <c r="SXI51" s="88"/>
      <c r="SXO51" s="88"/>
      <c r="SXP51" s="88"/>
      <c r="SXQ51" s="88"/>
      <c r="SXR51" s="88"/>
      <c r="SXS51" s="88"/>
      <c r="SXT51" s="88"/>
      <c r="SXU51" s="88"/>
      <c r="SXV51" s="88"/>
      <c r="SXW51" s="88"/>
      <c r="SXX51" s="88"/>
      <c r="SYD51" s="88"/>
      <c r="SYE51" s="88"/>
      <c r="SYF51" s="88"/>
      <c r="SYG51" s="88"/>
      <c r="SYH51" s="88"/>
      <c r="SYI51" s="88"/>
      <c r="SYJ51" s="88"/>
      <c r="SYK51" s="88"/>
      <c r="SYL51" s="88"/>
      <c r="SYM51" s="88"/>
      <c r="SYS51" s="88"/>
      <c r="SYT51" s="88"/>
      <c r="SYU51" s="88"/>
      <c r="SYV51" s="88"/>
      <c r="SYW51" s="88"/>
      <c r="SYX51" s="88"/>
      <c r="SYY51" s="88"/>
      <c r="SYZ51" s="88"/>
      <c r="SZA51" s="88"/>
      <c r="SZB51" s="88"/>
      <c r="SZH51" s="88"/>
      <c r="SZI51" s="88"/>
      <c r="SZJ51" s="88"/>
      <c r="SZK51" s="88"/>
      <c r="SZL51" s="88"/>
      <c r="SZM51" s="88"/>
      <c r="SZN51" s="88"/>
      <c r="SZO51" s="88"/>
      <c r="SZP51" s="88"/>
      <c r="SZQ51" s="88"/>
      <c r="SZW51" s="88"/>
      <c r="SZX51" s="88"/>
      <c r="SZY51" s="88"/>
      <c r="SZZ51" s="88"/>
      <c r="TAA51" s="88"/>
      <c r="TAB51" s="88"/>
      <c r="TAC51" s="88"/>
      <c r="TAD51" s="88"/>
      <c r="TAE51" s="88"/>
      <c r="TAF51" s="88"/>
      <c r="TAL51" s="88"/>
      <c r="TAM51" s="88"/>
      <c r="TAN51" s="88"/>
      <c r="TAO51" s="88"/>
      <c r="TAP51" s="88"/>
      <c r="TAQ51" s="88"/>
      <c r="TAR51" s="88"/>
      <c r="TAS51" s="88"/>
      <c r="TAT51" s="88"/>
      <c r="TAU51" s="88"/>
      <c r="TBA51" s="88"/>
      <c r="TBB51" s="88"/>
      <c r="TBC51" s="88"/>
      <c r="TBD51" s="88"/>
      <c r="TBE51" s="88"/>
      <c r="TBF51" s="88"/>
      <c r="TBG51" s="88"/>
      <c r="TBH51" s="88"/>
      <c r="TBI51" s="88"/>
      <c r="TBJ51" s="88"/>
      <c r="TBP51" s="88"/>
      <c r="TBQ51" s="88"/>
      <c r="TBR51" s="88"/>
      <c r="TBS51" s="88"/>
      <c r="TBT51" s="88"/>
      <c r="TBU51" s="88"/>
      <c r="TBV51" s="88"/>
      <c r="TBW51" s="88"/>
      <c r="TBX51" s="88"/>
      <c r="TBY51" s="88"/>
      <c r="TCE51" s="88"/>
      <c r="TCF51" s="88"/>
      <c r="TCG51" s="88"/>
      <c r="TCH51" s="88"/>
      <c r="TCI51" s="88"/>
      <c r="TCJ51" s="88"/>
      <c r="TCK51" s="88"/>
      <c r="TCL51" s="88"/>
      <c r="TCM51" s="88"/>
      <c r="TCN51" s="88"/>
      <c r="TCT51" s="88"/>
      <c r="TCU51" s="88"/>
      <c r="TCV51" s="88"/>
      <c r="TCW51" s="88"/>
      <c r="TCX51" s="88"/>
      <c r="TCY51" s="88"/>
      <c r="TCZ51" s="88"/>
      <c r="TDA51" s="88"/>
      <c r="TDB51" s="88"/>
      <c r="TDC51" s="88"/>
      <c r="TDI51" s="88"/>
      <c r="TDJ51" s="88"/>
      <c r="TDK51" s="88"/>
      <c r="TDL51" s="88"/>
      <c r="TDM51" s="88"/>
      <c r="TDN51" s="88"/>
      <c r="TDO51" s="88"/>
      <c r="TDP51" s="88"/>
      <c r="TDQ51" s="88"/>
      <c r="TDR51" s="88"/>
      <c r="TDX51" s="88"/>
      <c r="TDY51" s="88"/>
      <c r="TDZ51" s="88"/>
      <c r="TEA51" s="88"/>
      <c r="TEB51" s="88"/>
      <c r="TEC51" s="88"/>
      <c r="TED51" s="88"/>
      <c r="TEE51" s="88"/>
      <c r="TEF51" s="88"/>
      <c r="TEG51" s="88"/>
      <c r="TEM51" s="88"/>
      <c r="TEN51" s="88"/>
      <c r="TEO51" s="88"/>
      <c r="TEP51" s="88"/>
      <c r="TEQ51" s="88"/>
      <c r="TER51" s="88"/>
      <c r="TES51" s="88"/>
      <c r="TET51" s="88"/>
      <c r="TEU51" s="88"/>
      <c r="TEV51" s="88"/>
      <c r="TFB51" s="88"/>
      <c r="TFC51" s="88"/>
      <c r="TFD51" s="88"/>
      <c r="TFE51" s="88"/>
      <c r="TFF51" s="88"/>
      <c r="TFG51" s="88"/>
      <c r="TFH51" s="88"/>
      <c r="TFI51" s="88"/>
      <c r="TFJ51" s="88"/>
      <c r="TFK51" s="88"/>
      <c r="TFQ51" s="88"/>
      <c r="TFR51" s="88"/>
      <c r="TFS51" s="88"/>
      <c r="TFT51" s="88"/>
      <c r="TFU51" s="88"/>
      <c r="TFV51" s="88"/>
      <c r="TFW51" s="88"/>
      <c r="TFX51" s="88"/>
      <c r="TFY51" s="88"/>
      <c r="TFZ51" s="88"/>
      <c r="TGF51" s="88"/>
      <c r="TGG51" s="88"/>
      <c r="TGH51" s="88"/>
      <c r="TGI51" s="88"/>
      <c r="TGJ51" s="88"/>
      <c r="TGK51" s="88"/>
      <c r="TGL51" s="88"/>
      <c r="TGM51" s="88"/>
      <c r="TGN51" s="88"/>
      <c r="TGO51" s="88"/>
      <c r="TGU51" s="88"/>
      <c r="TGV51" s="88"/>
      <c r="TGW51" s="88"/>
      <c r="TGX51" s="88"/>
      <c r="TGY51" s="88"/>
      <c r="TGZ51" s="88"/>
      <c r="THA51" s="88"/>
      <c r="THB51" s="88"/>
      <c r="THC51" s="88"/>
      <c r="THD51" s="88"/>
      <c r="THJ51" s="88"/>
      <c r="THK51" s="88"/>
      <c r="THL51" s="88"/>
      <c r="THM51" s="88"/>
      <c r="THN51" s="88"/>
      <c r="THO51" s="88"/>
      <c r="THP51" s="88"/>
      <c r="THQ51" s="88"/>
      <c r="THR51" s="88"/>
      <c r="THS51" s="88"/>
      <c r="THY51" s="88"/>
      <c r="THZ51" s="88"/>
      <c r="TIA51" s="88"/>
      <c r="TIB51" s="88"/>
      <c r="TIC51" s="88"/>
      <c r="TID51" s="88"/>
      <c r="TIE51" s="88"/>
      <c r="TIF51" s="88"/>
      <c r="TIG51" s="88"/>
      <c r="TIH51" s="88"/>
      <c r="TIN51" s="88"/>
      <c r="TIO51" s="88"/>
      <c r="TIP51" s="88"/>
      <c r="TIQ51" s="88"/>
      <c r="TIR51" s="88"/>
      <c r="TIS51" s="88"/>
      <c r="TIT51" s="88"/>
      <c r="TIU51" s="88"/>
      <c r="TIV51" s="88"/>
      <c r="TIW51" s="88"/>
      <c r="TJC51" s="88"/>
      <c r="TJD51" s="88"/>
      <c r="TJE51" s="88"/>
      <c r="TJF51" s="88"/>
      <c r="TJG51" s="88"/>
      <c r="TJH51" s="88"/>
      <c r="TJI51" s="88"/>
      <c r="TJJ51" s="88"/>
      <c r="TJK51" s="88"/>
      <c r="TJL51" s="88"/>
      <c r="TJR51" s="88"/>
      <c r="TJS51" s="88"/>
      <c r="TJT51" s="88"/>
      <c r="TJU51" s="88"/>
      <c r="TJV51" s="88"/>
      <c r="TJW51" s="88"/>
      <c r="TJX51" s="88"/>
      <c r="TJY51" s="88"/>
      <c r="TJZ51" s="88"/>
      <c r="TKA51" s="88"/>
      <c r="TKG51" s="88"/>
      <c r="TKH51" s="88"/>
      <c r="TKI51" s="88"/>
      <c r="TKJ51" s="88"/>
      <c r="TKK51" s="88"/>
      <c r="TKL51" s="88"/>
      <c r="TKM51" s="88"/>
      <c r="TKN51" s="88"/>
      <c r="TKO51" s="88"/>
      <c r="TKP51" s="88"/>
      <c r="TKV51" s="88"/>
      <c r="TKW51" s="88"/>
      <c r="TKX51" s="88"/>
      <c r="TKY51" s="88"/>
      <c r="TKZ51" s="88"/>
      <c r="TLA51" s="88"/>
      <c r="TLB51" s="88"/>
      <c r="TLC51" s="88"/>
      <c r="TLD51" s="88"/>
      <c r="TLE51" s="88"/>
      <c r="TLK51" s="88"/>
      <c r="TLL51" s="88"/>
      <c r="TLM51" s="88"/>
      <c r="TLN51" s="88"/>
      <c r="TLO51" s="88"/>
      <c r="TLP51" s="88"/>
      <c r="TLQ51" s="88"/>
      <c r="TLR51" s="88"/>
      <c r="TLS51" s="88"/>
      <c r="TLT51" s="88"/>
      <c r="TLZ51" s="88"/>
      <c r="TMA51" s="88"/>
      <c r="TMB51" s="88"/>
      <c r="TMC51" s="88"/>
      <c r="TMD51" s="88"/>
      <c r="TME51" s="88"/>
      <c r="TMF51" s="88"/>
      <c r="TMG51" s="88"/>
      <c r="TMH51" s="88"/>
      <c r="TMI51" s="88"/>
      <c r="TMO51" s="88"/>
      <c r="TMP51" s="88"/>
      <c r="TMQ51" s="88"/>
      <c r="TMR51" s="88"/>
      <c r="TMS51" s="88"/>
      <c r="TMT51" s="88"/>
      <c r="TMU51" s="88"/>
      <c r="TMV51" s="88"/>
      <c r="TMW51" s="88"/>
      <c r="TMX51" s="88"/>
      <c r="TND51" s="88"/>
      <c r="TNE51" s="88"/>
      <c r="TNF51" s="88"/>
      <c r="TNG51" s="88"/>
      <c r="TNH51" s="88"/>
      <c r="TNI51" s="88"/>
      <c r="TNJ51" s="88"/>
      <c r="TNK51" s="88"/>
      <c r="TNL51" s="88"/>
      <c r="TNM51" s="88"/>
      <c r="TNS51" s="88"/>
      <c r="TNT51" s="88"/>
      <c r="TNU51" s="88"/>
      <c r="TNV51" s="88"/>
      <c r="TNW51" s="88"/>
      <c r="TNX51" s="88"/>
      <c r="TNY51" s="88"/>
      <c r="TNZ51" s="88"/>
      <c r="TOA51" s="88"/>
      <c r="TOB51" s="88"/>
      <c r="TOH51" s="88"/>
      <c r="TOI51" s="88"/>
      <c r="TOJ51" s="88"/>
      <c r="TOK51" s="88"/>
      <c r="TOL51" s="88"/>
      <c r="TOM51" s="88"/>
      <c r="TON51" s="88"/>
      <c r="TOO51" s="88"/>
      <c r="TOP51" s="88"/>
      <c r="TOQ51" s="88"/>
      <c r="TOW51" s="88"/>
      <c r="TOX51" s="88"/>
      <c r="TOY51" s="88"/>
      <c r="TOZ51" s="88"/>
      <c r="TPA51" s="88"/>
      <c r="TPB51" s="88"/>
      <c r="TPC51" s="88"/>
      <c r="TPD51" s="88"/>
      <c r="TPE51" s="88"/>
      <c r="TPF51" s="88"/>
      <c r="TPL51" s="88"/>
      <c r="TPM51" s="88"/>
      <c r="TPN51" s="88"/>
      <c r="TPO51" s="88"/>
      <c r="TPP51" s="88"/>
      <c r="TPQ51" s="88"/>
      <c r="TPR51" s="88"/>
      <c r="TPS51" s="88"/>
      <c r="TPT51" s="88"/>
      <c r="TPU51" s="88"/>
      <c r="TQA51" s="88"/>
      <c r="TQB51" s="88"/>
      <c r="TQC51" s="88"/>
      <c r="TQD51" s="88"/>
      <c r="TQE51" s="88"/>
      <c r="TQF51" s="88"/>
      <c r="TQG51" s="88"/>
      <c r="TQH51" s="88"/>
      <c r="TQI51" s="88"/>
      <c r="TQJ51" s="88"/>
      <c r="TQP51" s="88"/>
      <c r="TQQ51" s="88"/>
      <c r="TQR51" s="88"/>
      <c r="TQS51" s="88"/>
      <c r="TQT51" s="88"/>
      <c r="TQU51" s="88"/>
      <c r="TQV51" s="88"/>
      <c r="TQW51" s="88"/>
      <c r="TQX51" s="88"/>
      <c r="TQY51" s="88"/>
      <c r="TRE51" s="88"/>
      <c r="TRF51" s="88"/>
      <c r="TRG51" s="88"/>
      <c r="TRH51" s="88"/>
      <c r="TRI51" s="88"/>
      <c r="TRJ51" s="88"/>
      <c r="TRK51" s="88"/>
      <c r="TRL51" s="88"/>
      <c r="TRM51" s="88"/>
      <c r="TRN51" s="88"/>
      <c r="TRT51" s="88"/>
      <c r="TRU51" s="88"/>
      <c r="TRV51" s="88"/>
      <c r="TRW51" s="88"/>
      <c r="TRX51" s="88"/>
      <c r="TRY51" s="88"/>
      <c r="TRZ51" s="88"/>
      <c r="TSA51" s="88"/>
      <c r="TSB51" s="88"/>
      <c r="TSC51" s="88"/>
      <c r="TSI51" s="88"/>
      <c r="TSJ51" s="88"/>
      <c r="TSK51" s="88"/>
      <c r="TSL51" s="88"/>
      <c r="TSM51" s="88"/>
      <c r="TSN51" s="88"/>
      <c r="TSO51" s="88"/>
      <c r="TSP51" s="88"/>
      <c r="TSQ51" s="88"/>
      <c r="TSR51" s="88"/>
      <c r="TSX51" s="88"/>
      <c r="TSY51" s="88"/>
      <c r="TSZ51" s="88"/>
      <c r="TTA51" s="88"/>
      <c r="TTB51" s="88"/>
      <c r="TTC51" s="88"/>
      <c r="TTD51" s="88"/>
      <c r="TTE51" s="88"/>
      <c r="TTF51" s="88"/>
      <c r="TTG51" s="88"/>
      <c r="TTM51" s="88"/>
      <c r="TTN51" s="88"/>
      <c r="TTO51" s="88"/>
      <c r="TTP51" s="88"/>
      <c r="TTQ51" s="88"/>
      <c r="TTR51" s="88"/>
      <c r="TTS51" s="88"/>
      <c r="TTT51" s="88"/>
      <c r="TTU51" s="88"/>
      <c r="TTV51" s="88"/>
      <c r="TUB51" s="88"/>
      <c r="TUC51" s="88"/>
      <c r="TUD51" s="88"/>
      <c r="TUE51" s="88"/>
      <c r="TUF51" s="88"/>
      <c r="TUG51" s="88"/>
      <c r="TUH51" s="88"/>
      <c r="TUI51" s="88"/>
      <c r="TUJ51" s="88"/>
      <c r="TUK51" s="88"/>
      <c r="TUQ51" s="88"/>
      <c r="TUR51" s="88"/>
      <c r="TUS51" s="88"/>
      <c r="TUT51" s="88"/>
      <c r="TUU51" s="88"/>
      <c r="TUV51" s="88"/>
      <c r="TUW51" s="88"/>
      <c r="TUX51" s="88"/>
      <c r="TUY51" s="88"/>
      <c r="TUZ51" s="88"/>
      <c r="TVF51" s="88"/>
      <c r="TVG51" s="88"/>
      <c r="TVH51" s="88"/>
      <c r="TVI51" s="88"/>
      <c r="TVJ51" s="88"/>
      <c r="TVK51" s="88"/>
      <c r="TVL51" s="88"/>
      <c r="TVM51" s="88"/>
      <c r="TVN51" s="88"/>
      <c r="TVO51" s="88"/>
      <c r="TVU51" s="88"/>
      <c r="TVV51" s="88"/>
      <c r="TVW51" s="88"/>
      <c r="TVX51" s="88"/>
      <c r="TVY51" s="88"/>
      <c r="TVZ51" s="88"/>
      <c r="TWA51" s="88"/>
      <c r="TWB51" s="88"/>
      <c r="TWC51" s="88"/>
      <c r="TWD51" s="88"/>
      <c r="TWJ51" s="88"/>
      <c r="TWK51" s="88"/>
      <c r="TWL51" s="88"/>
      <c r="TWM51" s="88"/>
      <c r="TWN51" s="88"/>
      <c r="TWO51" s="88"/>
      <c r="TWP51" s="88"/>
      <c r="TWQ51" s="88"/>
      <c r="TWR51" s="88"/>
      <c r="TWS51" s="88"/>
      <c r="TWY51" s="88"/>
      <c r="TWZ51" s="88"/>
      <c r="TXA51" s="88"/>
      <c r="TXB51" s="88"/>
      <c r="TXC51" s="88"/>
      <c r="TXD51" s="88"/>
      <c r="TXE51" s="88"/>
      <c r="TXF51" s="88"/>
      <c r="TXG51" s="88"/>
      <c r="TXH51" s="88"/>
      <c r="TXN51" s="88"/>
      <c r="TXO51" s="88"/>
      <c r="TXP51" s="88"/>
      <c r="TXQ51" s="88"/>
      <c r="TXR51" s="88"/>
      <c r="TXS51" s="88"/>
      <c r="TXT51" s="88"/>
      <c r="TXU51" s="88"/>
      <c r="TXV51" s="88"/>
      <c r="TXW51" s="88"/>
      <c r="TYC51" s="88"/>
      <c r="TYD51" s="88"/>
      <c r="TYE51" s="88"/>
      <c r="TYF51" s="88"/>
      <c r="TYG51" s="88"/>
      <c r="TYH51" s="88"/>
      <c r="TYI51" s="88"/>
      <c r="TYJ51" s="88"/>
      <c r="TYK51" s="88"/>
      <c r="TYL51" s="88"/>
      <c r="TYR51" s="88"/>
      <c r="TYS51" s="88"/>
      <c r="TYT51" s="88"/>
      <c r="TYU51" s="88"/>
      <c r="TYV51" s="88"/>
      <c r="TYW51" s="88"/>
      <c r="TYX51" s="88"/>
      <c r="TYY51" s="88"/>
      <c r="TYZ51" s="88"/>
      <c r="TZA51" s="88"/>
      <c r="TZG51" s="88"/>
      <c r="TZH51" s="88"/>
      <c r="TZI51" s="88"/>
      <c r="TZJ51" s="88"/>
      <c r="TZK51" s="88"/>
      <c r="TZL51" s="88"/>
      <c r="TZM51" s="88"/>
      <c r="TZN51" s="88"/>
      <c r="TZO51" s="88"/>
      <c r="TZP51" s="88"/>
      <c r="TZV51" s="88"/>
      <c r="TZW51" s="88"/>
      <c r="TZX51" s="88"/>
      <c r="TZY51" s="88"/>
      <c r="TZZ51" s="88"/>
      <c r="UAA51" s="88"/>
      <c r="UAB51" s="88"/>
      <c r="UAC51" s="88"/>
      <c r="UAD51" s="88"/>
      <c r="UAE51" s="88"/>
      <c r="UAK51" s="88"/>
      <c r="UAL51" s="88"/>
      <c r="UAM51" s="88"/>
      <c r="UAN51" s="88"/>
      <c r="UAO51" s="88"/>
      <c r="UAP51" s="88"/>
      <c r="UAQ51" s="88"/>
      <c r="UAR51" s="88"/>
      <c r="UAS51" s="88"/>
      <c r="UAT51" s="88"/>
      <c r="UAZ51" s="88"/>
      <c r="UBA51" s="88"/>
      <c r="UBB51" s="88"/>
      <c r="UBC51" s="88"/>
      <c r="UBD51" s="88"/>
      <c r="UBE51" s="88"/>
      <c r="UBF51" s="88"/>
      <c r="UBG51" s="88"/>
      <c r="UBH51" s="88"/>
      <c r="UBI51" s="88"/>
      <c r="UBO51" s="88"/>
      <c r="UBP51" s="88"/>
      <c r="UBQ51" s="88"/>
      <c r="UBR51" s="88"/>
      <c r="UBS51" s="88"/>
      <c r="UBT51" s="88"/>
      <c r="UBU51" s="88"/>
      <c r="UBV51" s="88"/>
      <c r="UBW51" s="88"/>
      <c r="UBX51" s="88"/>
      <c r="UCD51" s="88"/>
      <c r="UCE51" s="88"/>
      <c r="UCF51" s="88"/>
      <c r="UCG51" s="88"/>
      <c r="UCH51" s="88"/>
      <c r="UCI51" s="88"/>
      <c r="UCJ51" s="88"/>
      <c r="UCK51" s="88"/>
      <c r="UCL51" s="88"/>
      <c r="UCM51" s="88"/>
      <c r="UCS51" s="88"/>
      <c r="UCT51" s="88"/>
      <c r="UCU51" s="88"/>
      <c r="UCV51" s="88"/>
      <c r="UCW51" s="88"/>
      <c r="UCX51" s="88"/>
      <c r="UCY51" s="88"/>
      <c r="UCZ51" s="88"/>
      <c r="UDA51" s="88"/>
      <c r="UDB51" s="88"/>
      <c r="UDH51" s="88"/>
      <c r="UDI51" s="88"/>
      <c r="UDJ51" s="88"/>
      <c r="UDK51" s="88"/>
      <c r="UDL51" s="88"/>
      <c r="UDM51" s="88"/>
      <c r="UDN51" s="88"/>
      <c r="UDO51" s="88"/>
      <c r="UDP51" s="88"/>
      <c r="UDQ51" s="88"/>
      <c r="UDW51" s="88"/>
      <c r="UDX51" s="88"/>
      <c r="UDY51" s="88"/>
      <c r="UDZ51" s="88"/>
      <c r="UEA51" s="88"/>
      <c r="UEB51" s="88"/>
      <c r="UEC51" s="88"/>
      <c r="UED51" s="88"/>
      <c r="UEE51" s="88"/>
      <c r="UEF51" s="88"/>
      <c r="UEL51" s="88"/>
      <c r="UEM51" s="88"/>
      <c r="UEN51" s="88"/>
      <c r="UEO51" s="88"/>
      <c r="UEP51" s="88"/>
      <c r="UEQ51" s="88"/>
      <c r="UER51" s="88"/>
      <c r="UES51" s="88"/>
      <c r="UET51" s="88"/>
      <c r="UEU51" s="88"/>
      <c r="UFA51" s="88"/>
      <c r="UFB51" s="88"/>
      <c r="UFC51" s="88"/>
      <c r="UFD51" s="88"/>
      <c r="UFE51" s="88"/>
      <c r="UFF51" s="88"/>
      <c r="UFG51" s="88"/>
      <c r="UFH51" s="88"/>
      <c r="UFI51" s="88"/>
      <c r="UFJ51" s="88"/>
      <c r="UFP51" s="88"/>
      <c r="UFQ51" s="88"/>
      <c r="UFR51" s="88"/>
      <c r="UFS51" s="88"/>
      <c r="UFT51" s="88"/>
      <c r="UFU51" s="88"/>
      <c r="UFV51" s="88"/>
      <c r="UFW51" s="88"/>
      <c r="UFX51" s="88"/>
      <c r="UFY51" s="88"/>
      <c r="UGE51" s="88"/>
      <c r="UGF51" s="88"/>
      <c r="UGG51" s="88"/>
      <c r="UGH51" s="88"/>
      <c r="UGI51" s="88"/>
      <c r="UGJ51" s="88"/>
      <c r="UGK51" s="88"/>
      <c r="UGL51" s="88"/>
      <c r="UGM51" s="88"/>
      <c r="UGN51" s="88"/>
      <c r="UGT51" s="88"/>
      <c r="UGU51" s="88"/>
      <c r="UGV51" s="88"/>
      <c r="UGW51" s="88"/>
      <c r="UGX51" s="88"/>
      <c r="UGY51" s="88"/>
      <c r="UGZ51" s="88"/>
      <c r="UHA51" s="88"/>
      <c r="UHB51" s="88"/>
      <c r="UHC51" s="88"/>
      <c r="UHI51" s="88"/>
      <c r="UHJ51" s="88"/>
      <c r="UHK51" s="88"/>
      <c r="UHL51" s="88"/>
      <c r="UHM51" s="88"/>
      <c r="UHN51" s="88"/>
      <c r="UHO51" s="88"/>
      <c r="UHP51" s="88"/>
      <c r="UHQ51" s="88"/>
      <c r="UHR51" s="88"/>
      <c r="UHX51" s="88"/>
      <c r="UHY51" s="88"/>
      <c r="UHZ51" s="88"/>
      <c r="UIA51" s="88"/>
      <c r="UIB51" s="88"/>
      <c r="UIC51" s="88"/>
      <c r="UID51" s="88"/>
      <c r="UIE51" s="88"/>
      <c r="UIF51" s="88"/>
      <c r="UIG51" s="88"/>
      <c r="UIM51" s="88"/>
      <c r="UIN51" s="88"/>
      <c r="UIO51" s="88"/>
      <c r="UIP51" s="88"/>
      <c r="UIQ51" s="88"/>
      <c r="UIR51" s="88"/>
      <c r="UIS51" s="88"/>
      <c r="UIT51" s="88"/>
      <c r="UIU51" s="88"/>
      <c r="UIV51" s="88"/>
      <c r="UJB51" s="88"/>
      <c r="UJC51" s="88"/>
      <c r="UJD51" s="88"/>
      <c r="UJE51" s="88"/>
      <c r="UJF51" s="88"/>
      <c r="UJG51" s="88"/>
      <c r="UJH51" s="88"/>
      <c r="UJI51" s="88"/>
      <c r="UJJ51" s="88"/>
      <c r="UJK51" s="88"/>
      <c r="UJQ51" s="88"/>
      <c r="UJR51" s="88"/>
      <c r="UJS51" s="88"/>
      <c r="UJT51" s="88"/>
      <c r="UJU51" s="88"/>
      <c r="UJV51" s="88"/>
      <c r="UJW51" s="88"/>
      <c r="UJX51" s="88"/>
      <c r="UJY51" s="88"/>
      <c r="UJZ51" s="88"/>
      <c r="UKF51" s="88"/>
      <c r="UKG51" s="88"/>
      <c r="UKH51" s="88"/>
      <c r="UKI51" s="88"/>
      <c r="UKJ51" s="88"/>
      <c r="UKK51" s="88"/>
      <c r="UKL51" s="88"/>
      <c r="UKM51" s="88"/>
      <c r="UKN51" s="88"/>
      <c r="UKO51" s="88"/>
      <c r="UKU51" s="88"/>
      <c r="UKV51" s="88"/>
      <c r="UKW51" s="88"/>
      <c r="UKX51" s="88"/>
      <c r="UKY51" s="88"/>
      <c r="UKZ51" s="88"/>
      <c r="ULA51" s="88"/>
      <c r="ULB51" s="88"/>
      <c r="ULC51" s="88"/>
      <c r="ULD51" s="88"/>
      <c r="ULJ51" s="88"/>
      <c r="ULK51" s="88"/>
      <c r="ULL51" s="88"/>
      <c r="ULM51" s="88"/>
      <c r="ULN51" s="88"/>
      <c r="ULO51" s="88"/>
      <c r="ULP51" s="88"/>
      <c r="ULQ51" s="88"/>
      <c r="ULR51" s="88"/>
      <c r="ULS51" s="88"/>
      <c r="ULY51" s="88"/>
      <c r="ULZ51" s="88"/>
      <c r="UMA51" s="88"/>
      <c r="UMB51" s="88"/>
      <c r="UMC51" s="88"/>
      <c r="UMD51" s="88"/>
      <c r="UME51" s="88"/>
      <c r="UMF51" s="88"/>
      <c r="UMG51" s="88"/>
      <c r="UMH51" s="88"/>
      <c r="UMN51" s="88"/>
      <c r="UMO51" s="88"/>
      <c r="UMP51" s="88"/>
      <c r="UMQ51" s="88"/>
      <c r="UMR51" s="88"/>
      <c r="UMS51" s="88"/>
      <c r="UMT51" s="88"/>
      <c r="UMU51" s="88"/>
      <c r="UMV51" s="88"/>
      <c r="UMW51" s="88"/>
      <c r="UNC51" s="88"/>
      <c r="UND51" s="88"/>
      <c r="UNE51" s="88"/>
      <c r="UNF51" s="88"/>
      <c r="UNG51" s="88"/>
      <c r="UNH51" s="88"/>
      <c r="UNI51" s="88"/>
      <c r="UNJ51" s="88"/>
      <c r="UNK51" s="88"/>
      <c r="UNL51" s="88"/>
      <c r="UNR51" s="88"/>
      <c r="UNS51" s="88"/>
      <c r="UNT51" s="88"/>
      <c r="UNU51" s="88"/>
      <c r="UNV51" s="88"/>
      <c r="UNW51" s="88"/>
      <c r="UNX51" s="88"/>
      <c r="UNY51" s="88"/>
      <c r="UNZ51" s="88"/>
      <c r="UOA51" s="88"/>
      <c r="UOG51" s="88"/>
      <c r="UOH51" s="88"/>
      <c r="UOI51" s="88"/>
      <c r="UOJ51" s="88"/>
      <c r="UOK51" s="88"/>
      <c r="UOL51" s="88"/>
      <c r="UOM51" s="88"/>
      <c r="UON51" s="88"/>
      <c r="UOO51" s="88"/>
      <c r="UOP51" s="88"/>
      <c r="UOV51" s="88"/>
      <c r="UOW51" s="88"/>
      <c r="UOX51" s="88"/>
      <c r="UOY51" s="88"/>
      <c r="UOZ51" s="88"/>
      <c r="UPA51" s="88"/>
      <c r="UPB51" s="88"/>
      <c r="UPC51" s="88"/>
      <c r="UPD51" s="88"/>
      <c r="UPE51" s="88"/>
      <c r="UPK51" s="88"/>
      <c r="UPL51" s="88"/>
      <c r="UPM51" s="88"/>
      <c r="UPN51" s="88"/>
      <c r="UPO51" s="88"/>
      <c r="UPP51" s="88"/>
      <c r="UPQ51" s="88"/>
      <c r="UPR51" s="88"/>
      <c r="UPS51" s="88"/>
      <c r="UPT51" s="88"/>
      <c r="UPZ51" s="88"/>
      <c r="UQA51" s="88"/>
      <c r="UQB51" s="88"/>
      <c r="UQC51" s="88"/>
      <c r="UQD51" s="88"/>
      <c r="UQE51" s="88"/>
      <c r="UQF51" s="88"/>
      <c r="UQG51" s="88"/>
      <c r="UQH51" s="88"/>
      <c r="UQI51" s="88"/>
      <c r="UQO51" s="88"/>
      <c r="UQP51" s="88"/>
      <c r="UQQ51" s="88"/>
      <c r="UQR51" s="88"/>
      <c r="UQS51" s="88"/>
      <c r="UQT51" s="88"/>
      <c r="UQU51" s="88"/>
      <c r="UQV51" s="88"/>
      <c r="UQW51" s="88"/>
      <c r="UQX51" s="88"/>
      <c r="URD51" s="88"/>
      <c r="URE51" s="88"/>
      <c r="URF51" s="88"/>
      <c r="URG51" s="88"/>
      <c r="URH51" s="88"/>
      <c r="URI51" s="88"/>
      <c r="URJ51" s="88"/>
      <c r="URK51" s="88"/>
      <c r="URL51" s="88"/>
      <c r="URM51" s="88"/>
      <c r="URS51" s="88"/>
      <c r="URT51" s="88"/>
      <c r="URU51" s="88"/>
      <c r="URV51" s="88"/>
      <c r="URW51" s="88"/>
      <c r="URX51" s="88"/>
      <c r="URY51" s="88"/>
      <c r="URZ51" s="88"/>
      <c r="USA51" s="88"/>
      <c r="USB51" s="88"/>
      <c r="USH51" s="88"/>
      <c r="USI51" s="88"/>
      <c r="USJ51" s="88"/>
      <c r="USK51" s="88"/>
      <c r="USL51" s="88"/>
      <c r="USM51" s="88"/>
      <c r="USN51" s="88"/>
      <c r="USO51" s="88"/>
      <c r="USP51" s="88"/>
      <c r="USQ51" s="88"/>
      <c r="USW51" s="88"/>
      <c r="USX51" s="88"/>
      <c r="USY51" s="88"/>
      <c r="USZ51" s="88"/>
      <c r="UTA51" s="88"/>
      <c r="UTB51" s="88"/>
      <c r="UTC51" s="88"/>
      <c r="UTD51" s="88"/>
      <c r="UTE51" s="88"/>
      <c r="UTF51" s="88"/>
      <c r="UTL51" s="88"/>
      <c r="UTM51" s="88"/>
      <c r="UTN51" s="88"/>
      <c r="UTO51" s="88"/>
      <c r="UTP51" s="88"/>
      <c r="UTQ51" s="88"/>
      <c r="UTR51" s="88"/>
      <c r="UTS51" s="88"/>
      <c r="UTT51" s="88"/>
      <c r="UTU51" s="88"/>
      <c r="UUA51" s="88"/>
      <c r="UUB51" s="88"/>
      <c r="UUC51" s="88"/>
      <c r="UUD51" s="88"/>
      <c r="UUE51" s="88"/>
      <c r="UUF51" s="88"/>
      <c r="UUG51" s="88"/>
      <c r="UUH51" s="88"/>
      <c r="UUI51" s="88"/>
      <c r="UUJ51" s="88"/>
      <c r="UUP51" s="88"/>
      <c r="UUQ51" s="88"/>
      <c r="UUR51" s="88"/>
      <c r="UUS51" s="88"/>
      <c r="UUT51" s="88"/>
      <c r="UUU51" s="88"/>
      <c r="UUV51" s="88"/>
      <c r="UUW51" s="88"/>
      <c r="UUX51" s="88"/>
      <c r="UUY51" s="88"/>
      <c r="UVE51" s="88"/>
      <c r="UVF51" s="88"/>
      <c r="UVG51" s="88"/>
      <c r="UVH51" s="88"/>
      <c r="UVI51" s="88"/>
      <c r="UVJ51" s="88"/>
      <c r="UVK51" s="88"/>
      <c r="UVL51" s="88"/>
      <c r="UVM51" s="88"/>
      <c r="UVN51" s="88"/>
      <c r="UVT51" s="88"/>
      <c r="UVU51" s="88"/>
      <c r="UVV51" s="88"/>
      <c r="UVW51" s="88"/>
      <c r="UVX51" s="88"/>
      <c r="UVY51" s="88"/>
      <c r="UVZ51" s="88"/>
      <c r="UWA51" s="88"/>
      <c r="UWB51" s="88"/>
      <c r="UWC51" s="88"/>
      <c r="UWI51" s="88"/>
      <c r="UWJ51" s="88"/>
      <c r="UWK51" s="88"/>
      <c r="UWL51" s="88"/>
      <c r="UWM51" s="88"/>
      <c r="UWN51" s="88"/>
      <c r="UWO51" s="88"/>
      <c r="UWP51" s="88"/>
      <c r="UWQ51" s="88"/>
      <c r="UWR51" s="88"/>
      <c r="UWX51" s="88"/>
      <c r="UWY51" s="88"/>
      <c r="UWZ51" s="88"/>
      <c r="UXA51" s="88"/>
      <c r="UXB51" s="88"/>
      <c r="UXC51" s="88"/>
      <c r="UXD51" s="88"/>
      <c r="UXE51" s="88"/>
      <c r="UXF51" s="88"/>
      <c r="UXG51" s="88"/>
      <c r="UXM51" s="88"/>
      <c r="UXN51" s="88"/>
      <c r="UXO51" s="88"/>
      <c r="UXP51" s="88"/>
      <c r="UXQ51" s="88"/>
      <c r="UXR51" s="88"/>
      <c r="UXS51" s="88"/>
      <c r="UXT51" s="88"/>
      <c r="UXU51" s="88"/>
      <c r="UXV51" s="88"/>
      <c r="UYB51" s="88"/>
      <c r="UYC51" s="88"/>
      <c r="UYD51" s="88"/>
      <c r="UYE51" s="88"/>
      <c r="UYF51" s="88"/>
      <c r="UYG51" s="88"/>
      <c r="UYH51" s="88"/>
      <c r="UYI51" s="88"/>
      <c r="UYJ51" s="88"/>
      <c r="UYK51" s="88"/>
      <c r="UYQ51" s="88"/>
      <c r="UYR51" s="88"/>
      <c r="UYS51" s="88"/>
      <c r="UYT51" s="88"/>
      <c r="UYU51" s="88"/>
      <c r="UYV51" s="88"/>
      <c r="UYW51" s="88"/>
      <c r="UYX51" s="88"/>
      <c r="UYY51" s="88"/>
      <c r="UYZ51" s="88"/>
      <c r="UZF51" s="88"/>
      <c r="UZG51" s="88"/>
      <c r="UZH51" s="88"/>
      <c r="UZI51" s="88"/>
      <c r="UZJ51" s="88"/>
      <c r="UZK51" s="88"/>
      <c r="UZL51" s="88"/>
      <c r="UZM51" s="88"/>
      <c r="UZN51" s="88"/>
      <c r="UZO51" s="88"/>
      <c r="UZU51" s="88"/>
      <c r="UZV51" s="88"/>
      <c r="UZW51" s="88"/>
      <c r="UZX51" s="88"/>
      <c r="UZY51" s="88"/>
      <c r="UZZ51" s="88"/>
      <c r="VAA51" s="88"/>
      <c r="VAB51" s="88"/>
      <c r="VAC51" s="88"/>
      <c r="VAD51" s="88"/>
      <c r="VAJ51" s="88"/>
      <c r="VAK51" s="88"/>
      <c r="VAL51" s="88"/>
      <c r="VAM51" s="88"/>
      <c r="VAN51" s="88"/>
      <c r="VAO51" s="88"/>
      <c r="VAP51" s="88"/>
      <c r="VAQ51" s="88"/>
      <c r="VAR51" s="88"/>
      <c r="VAS51" s="88"/>
      <c r="VAY51" s="88"/>
      <c r="VAZ51" s="88"/>
      <c r="VBA51" s="88"/>
      <c r="VBB51" s="88"/>
      <c r="VBC51" s="88"/>
      <c r="VBD51" s="88"/>
      <c r="VBE51" s="88"/>
      <c r="VBF51" s="88"/>
      <c r="VBG51" s="88"/>
      <c r="VBH51" s="88"/>
      <c r="VBN51" s="88"/>
      <c r="VBO51" s="88"/>
      <c r="VBP51" s="88"/>
      <c r="VBQ51" s="88"/>
      <c r="VBR51" s="88"/>
      <c r="VBS51" s="88"/>
      <c r="VBT51" s="88"/>
      <c r="VBU51" s="88"/>
      <c r="VBV51" s="88"/>
      <c r="VBW51" s="88"/>
      <c r="VCC51" s="88"/>
      <c r="VCD51" s="88"/>
      <c r="VCE51" s="88"/>
      <c r="VCF51" s="88"/>
      <c r="VCG51" s="88"/>
      <c r="VCH51" s="88"/>
      <c r="VCI51" s="88"/>
      <c r="VCJ51" s="88"/>
      <c r="VCK51" s="88"/>
      <c r="VCL51" s="88"/>
      <c r="VCR51" s="88"/>
      <c r="VCS51" s="88"/>
      <c r="VCT51" s="88"/>
      <c r="VCU51" s="88"/>
      <c r="VCV51" s="88"/>
      <c r="VCW51" s="88"/>
      <c r="VCX51" s="88"/>
      <c r="VCY51" s="88"/>
      <c r="VCZ51" s="88"/>
      <c r="VDA51" s="88"/>
      <c r="VDG51" s="88"/>
      <c r="VDH51" s="88"/>
      <c r="VDI51" s="88"/>
      <c r="VDJ51" s="88"/>
      <c r="VDK51" s="88"/>
      <c r="VDL51" s="88"/>
      <c r="VDM51" s="88"/>
      <c r="VDN51" s="88"/>
      <c r="VDO51" s="88"/>
      <c r="VDP51" s="88"/>
      <c r="VDV51" s="88"/>
      <c r="VDW51" s="88"/>
      <c r="VDX51" s="88"/>
      <c r="VDY51" s="88"/>
      <c r="VDZ51" s="88"/>
      <c r="VEA51" s="88"/>
      <c r="VEB51" s="88"/>
      <c r="VEC51" s="88"/>
      <c r="VED51" s="88"/>
      <c r="VEE51" s="88"/>
      <c r="VEK51" s="88"/>
      <c r="VEL51" s="88"/>
      <c r="VEM51" s="88"/>
      <c r="VEN51" s="88"/>
      <c r="VEO51" s="88"/>
      <c r="VEP51" s="88"/>
      <c r="VEQ51" s="88"/>
      <c r="VER51" s="88"/>
      <c r="VES51" s="88"/>
      <c r="VET51" s="88"/>
      <c r="VEZ51" s="88"/>
      <c r="VFA51" s="88"/>
      <c r="VFB51" s="88"/>
      <c r="VFC51" s="88"/>
      <c r="VFD51" s="88"/>
      <c r="VFE51" s="88"/>
      <c r="VFF51" s="88"/>
      <c r="VFG51" s="88"/>
      <c r="VFH51" s="88"/>
      <c r="VFI51" s="88"/>
      <c r="VFO51" s="88"/>
      <c r="VFP51" s="88"/>
      <c r="VFQ51" s="88"/>
      <c r="VFR51" s="88"/>
      <c r="VFS51" s="88"/>
      <c r="VFT51" s="88"/>
      <c r="VFU51" s="88"/>
      <c r="VFV51" s="88"/>
      <c r="VFW51" s="88"/>
      <c r="VFX51" s="88"/>
      <c r="VGD51" s="88"/>
      <c r="VGE51" s="88"/>
      <c r="VGF51" s="88"/>
      <c r="VGG51" s="88"/>
      <c r="VGH51" s="88"/>
      <c r="VGI51" s="88"/>
      <c r="VGJ51" s="88"/>
      <c r="VGK51" s="88"/>
      <c r="VGL51" s="88"/>
      <c r="VGM51" s="88"/>
      <c r="VGS51" s="88"/>
      <c r="VGT51" s="88"/>
      <c r="VGU51" s="88"/>
      <c r="VGV51" s="88"/>
      <c r="VGW51" s="88"/>
      <c r="VGX51" s="88"/>
      <c r="VGY51" s="88"/>
      <c r="VGZ51" s="88"/>
      <c r="VHA51" s="88"/>
      <c r="VHB51" s="88"/>
      <c r="VHH51" s="88"/>
      <c r="VHI51" s="88"/>
      <c r="VHJ51" s="88"/>
      <c r="VHK51" s="88"/>
      <c r="VHL51" s="88"/>
      <c r="VHM51" s="88"/>
      <c r="VHN51" s="88"/>
      <c r="VHO51" s="88"/>
      <c r="VHP51" s="88"/>
      <c r="VHQ51" s="88"/>
      <c r="VHW51" s="88"/>
      <c r="VHX51" s="88"/>
      <c r="VHY51" s="88"/>
      <c r="VHZ51" s="88"/>
      <c r="VIA51" s="88"/>
      <c r="VIB51" s="88"/>
      <c r="VIC51" s="88"/>
      <c r="VID51" s="88"/>
      <c r="VIE51" s="88"/>
      <c r="VIF51" s="88"/>
      <c r="VIL51" s="88"/>
      <c r="VIM51" s="88"/>
      <c r="VIN51" s="88"/>
      <c r="VIO51" s="88"/>
      <c r="VIP51" s="88"/>
      <c r="VIQ51" s="88"/>
      <c r="VIR51" s="88"/>
      <c r="VIS51" s="88"/>
      <c r="VIT51" s="88"/>
      <c r="VIU51" s="88"/>
      <c r="VJA51" s="88"/>
      <c r="VJB51" s="88"/>
      <c r="VJC51" s="88"/>
      <c r="VJD51" s="88"/>
      <c r="VJE51" s="88"/>
      <c r="VJF51" s="88"/>
      <c r="VJG51" s="88"/>
      <c r="VJH51" s="88"/>
      <c r="VJI51" s="88"/>
      <c r="VJJ51" s="88"/>
      <c r="VJP51" s="88"/>
      <c r="VJQ51" s="88"/>
      <c r="VJR51" s="88"/>
      <c r="VJS51" s="88"/>
      <c r="VJT51" s="88"/>
      <c r="VJU51" s="88"/>
      <c r="VJV51" s="88"/>
      <c r="VJW51" s="88"/>
      <c r="VJX51" s="88"/>
      <c r="VJY51" s="88"/>
      <c r="VKE51" s="88"/>
      <c r="VKF51" s="88"/>
      <c r="VKG51" s="88"/>
      <c r="VKH51" s="88"/>
      <c r="VKI51" s="88"/>
      <c r="VKJ51" s="88"/>
      <c r="VKK51" s="88"/>
      <c r="VKL51" s="88"/>
      <c r="VKM51" s="88"/>
      <c r="VKN51" s="88"/>
      <c r="VKT51" s="88"/>
      <c r="VKU51" s="88"/>
      <c r="VKV51" s="88"/>
      <c r="VKW51" s="88"/>
      <c r="VKX51" s="88"/>
      <c r="VKY51" s="88"/>
      <c r="VKZ51" s="88"/>
      <c r="VLA51" s="88"/>
      <c r="VLB51" s="88"/>
      <c r="VLC51" s="88"/>
      <c r="VLI51" s="88"/>
      <c r="VLJ51" s="88"/>
      <c r="VLK51" s="88"/>
      <c r="VLL51" s="88"/>
      <c r="VLM51" s="88"/>
      <c r="VLN51" s="88"/>
      <c r="VLO51" s="88"/>
      <c r="VLP51" s="88"/>
      <c r="VLQ51" s="88"/>
      <c r="VLR51" s="88"/>
      <c r="VLX51" s="88"/>
      <c r="VLY51" s="88"/>
      <c r="VLZ51" s="88"/>
      <c r="VMA51" s="88"/>
      <c r="VMB51" s="88"/>
      <c r="VMC51" s="88"/>
      <c r="VMD51" s="88"/>
      <c r="VME51" s="88"/>
      <c r="VMF51" s="88"/>
      <c r="VMG51" s="88"/>
      <c r="VMM51" s="88"/>
      <c r="VMN51" s="88"/>
      <c r="VMO51" s="88"/>
      <c r="VMP51" s="88"/>
      <c r="VMQ51" s="88"/>
      <c r="VMR51" s="88"/>
      <c r="VMS51" s="88"/>
      <c r="VMT51" s="88"/>
      <c r="VMU51" s="88"/>
      <c r="VMV51" s="88"/>
      <c r="VNB51" s="88"/>
      <c r="VNC51" s="88"/>
      <c r="VND51" s="88"/>
      <c r="VNE51" s="88"/>
      <c r="VNF51" s="88"/>
      <c r="VNG51" s="88"/>
      <c r="VNH51" s="88"/>
      <c r="VNI51" s="88"/>
      <c r="VNJ51" s="88"/>
      <c r="VNK51" s="88"/>
      <c r="VNQ51" s="88"/>
      <c r="VNR51" s="88"/>
      <c r="VNS51" s="88"/>
      <c r="VNT51" s="88"/>
      <c r="VNU51" s="88"/>
      <c r="VNV51" s="88"/>
      <c r="VNW51" s="88"/>
      <c r="VNX51" s="88"/>
      <c r="VNY51" s="88"/>
      <c r="VNZ51" s="88"/>
      <c r="VOF51" s="88"/>
      <c r="VOG51" s="88"/>
      <c r="VOH51" s="88"/>
      <c r="VOI51" s="88"/>
      <c r="VOJ51" s="88"/>
      <c r="VOK51" s="88"/>
      <c r="VOL51" s="88"/>
      <c r="VOM51" s="88"/>
      <c r="VON51" s="88"/>
      <c r="VOO51" s="88"/>
      <c r="VOU51" s="88"/>
      <c r="VOV51" s="88"/>
      <c r="VOW51" s="88"/>
      <c r="VOX51" s="88"/>
      <c r="VOY51" s="88"/>
      <c r="VOZ51" s="88"/>
      <c r="VPA51" s="88"/>
      <c r="VPB51" s="88"/>
      <c r="VPC51" s="88"/>
      <c r="VPD51" s="88"/>
      <c r="VPJ51" s="88"/>
      <c r="VPK51" s="88"/>
      <c r="VPL51" s="88"/>
      <c r="VPM51" s="88"/>
      <c r="VPN51" s="88"/>
      <c r="VPO51" s="88"/>
      <c r="VPP51" s="88"/>
      <c r="VPQ51" s="88"/>
      <c r="VPR51" s="88"/>
      <c r="VPS51" s="88"/>
      <c r="VPY51" s="88"/>
      <c r="VPZ51" s="88"/>
      <c r="VQA51" s="88"/>
      <c r="VQB51" s="88"/>
      <c r="VQC51" s="88"/>
      <c r="VQD51" s="88"/>
      <c r="VQE51" s="88"/>
      <c r="VQF51" s="88"/>
      <c r="VQG51" s="88"/>
      <c r="VQH51" s="88"/>
      <c r="VQN51" s="88"/>
      <c r="VQO51" s="88"/>
      <c r="VQP51" s="88"/>
      <c r="VQQ51" s="88"/>
      <c r="VQR51" s="88"/>
      <c r="VQS51" s="88"/>
      <c r="VQT51" s="88"/>
      <c r="VQU51" s="88"/>
      <c r="VQV51" s="88"/>
      <c r="VQW51" s="88"/>
      <c r="VRC51" s="88"/>
      <c r="VRD51" s="88"/>
      <c r="VRE51" s="88"/>
      <c r="VRF51" s="88"/>
      <c r="VRG51" s="88"/>
      <c r="VRH51" s="88"/>
      <c r="VRI51" s="88"/>
      <c r="VRJ51" s="88"/>
      <c r="VRK51" s="88"/>
      <c r="VRL51" s="88"/>
      <c r="VRR51" s="88"/>
      <c r="VRS51" s="88"/>
      <c r="VRT51" s="88"/>
      <c r="VRU51" s="88"/>
      <c r="VRV51" s="88"/>
      <c r="VRW51" s="88"/>
      <c r="VRX51" s="88"/>
      <c r="VRY51" s="88"/>
      <c r="VRZ51" s="88"/>
      <c r="VSA51" s="88"/>
      <c r="VSG51" s="88"/>
      <c r="VSH51" s="88"/>
      <c r="VSI51" s="88"/>
      <c r="VSJ51" s="88"/>
      <c r="VSK51" s="88"/>
      <c r="VSL51" s="88"/>
      <c r="VSM51" s="88"/>
      <c r="VSN51" s="88"/>
      <c r="VSO51" s="88"/>
      <c r="VSP51" s="88"/>
      <c r="VSV51" s="88"/>
      <c r="VSW51" s="88"/>
      <c r="VSX51" s="88"/>
      <c r="VSY51" s="88"/>
      <c r="VSZ51" s="88"/>
      <c r="VTA51" s="88"/>
      <c r="VTB51" s="88"/>
      <c r="VTC51" s="88"/>
      <c r="VTD51" s="88"/>
      <c r="VTE51" s="88"/>
      <c r="VTK51" s="88"/>
      <c r="VTL51" s="88"/>
      <c r="VTM51" s="88"/>
      <c r="VTN51" s="88"/>
      <c r="VTO51" s="88"/>
      <c r="VTP51" s="88"/>
      <c r="VTQ51" s="88"/>
      <c r="VTR51" s="88"/>
      <c r="VTS51" s="88"/>
      <c r="VTT51" s="88"/>
      <c r="VTZ51" s="88"/>
      <c r="VUA51" s="88"/>
      <c r="VUB51" s="88"/>
      <c r="VUC51" s="88"/>
      <c r="VUD51" s="88"/>
      <c r="VUE51" s="88"/>
      <c r="VUF51" s="88"/>
      <c r="VUG51" s="88"/>
      <c r="VUH51" s="88"/>
      <c r="VUI51" s="88"/>
      <c r="VUO51" s="88"/>
      <c r="VUP51" s="88"/>
      <c r="VUQ51" s="88"/>
      <c r="VUR51" s="88"/>
      <c r="VUS51" s="88"/>
      <c r="VUT51" s="88"/>
      <c r="VUU51" s="88"/>
      <c r="VUV51" s="88"/>
      <c r="VUW51" s="88"/>
      <c r="VUX51" s="88"/>
      <c r="VVD51" s="88"/>
      <c r="VVE51" s="88"/>
      <c r="VVF51" s="88"/>
      <c r="VVG51" s="88"/>
      <c r="VVH51" s="88"/>
      <c r="VVI51" s="88"/>
      <c r="VVJ51" s="88"/>
      <c r="VVK51" s="88"/>
      <c r="VVL51" s="88"/>
      <c r="VVM51" s="88"/>
      <c r="VVS51" s="88"/>
      <c r="VVT51" s="88"/>
      <c r="VVU51" s="88"/>
      <c r="VVV51" s="88"/>
      <c r="VVW51" s="88"/>
      <c r="VVX51" s="88"/>
      <c r="VVY51" s="88"/>
      <c r="VVZ51" s="88"/>
      <c r="VWA51" s="88"/>
      <c r="VWB51" s="88"/>
      <c r="VWH51" s="88"/>
      <c r="VWI51" s="88"/>
      <c r="VWJ51" s="88"/>
      <c r="VWK51" s="88"/>
      <c r="VWL51" s="88"/>
      <c r="VWM51" s="88"/>
      <c r="VWN51" s="88"/>
      <c r="VWO51" s="88"/>
      <c r="VWP51" s="88"/>
      <c r="VWQ51" s="88"/>
      <c r="VWW51" s="88"/>
      <c r="VWX51" s="88"/>
      <c r="VWY51" s="88"/>
      <c r="VWZ51" s="88"/>
      <c r="VXA51" s="88"/>
      <c r="VXB51" s="88"/>
      <c r="VXC51" s="88"/>
      <c r="VXD51" s="88"/>
      <c r="VXE51" s="88"/>
      <c r="VXF51" s="88"/>
      <c r="VXL51" s="88"/>
      <c r="VXM51" s="88"/>
      <c r="VXN51" s="88"/>
      <c r="VXO51" s="88"/>
      <c r="VXP51" s="88"/>
      <c r="VXQ51" s="88"/>
      <c r="VXR51" s="88"/>
      <c r="VXS51" s="88"/>
      <c r="VXT51" s="88"/>
      <c r="VXU51" s="88"/>
      <c r="VYA51" s="88"/>
      <c r="VYB51" s="88"/>
      <c r="VYC51" s="88"/>
      <c r="VYD51" s="88"/>
      <c r="VYE51" s="88"/>
      <c r="VYF51" s="88"/>
      <c r="VYG51" s="88"/>
      <c r="VYH51" s="88"/>
      <c r="VYI51" s="88"/>
      <c r="VYJ51" s="88"/>
      <c r="VYP51" s="88"/>
      <c r="VYQ51" s="88"/>
      <c r="VYR51" s="88"/>
      <c r="VYS51" s="88"/>
      <c r="VYT51" s="88"/>
      <c r="VYU51" s="88"/>
      <c r="VYV51" s="88"/>
      <c r="VYW51" s="88"/>
      <c r="VYX51" s="88"/>
      <c r="VYY51" s="88"/>
      <c r="VZE51" s="88"/>
      <c r="VZF51" s="88"/>
      <c r="VZG51" s="88"/>
      <c r="VZH51" s="88"/>
      <c r="VZI51" s="88"/>
      <c r="VZJ51" s="88"/>
      <c r="VZK51" s="88"/>
      <c r="VZL51" s="88"/>
      <c r="VZM51" s="88"/>
      <c r="VZN51" s="88"/>
      <c r="VZT51" s="88"/>
      <c r="VZU51" s="88"/>
      <c r="VZV51" s="88"/>
      <c r="VZW51" s="88"/>
      <c r="VZX51" s="88"/>
      <c r="VZY51" s="88"/>
      <c r="VZZ51" s="88"/>
      <c r="WAA51" s="88"/>
      <c r="WAB51" s="88"/>
      <c r="WAC51" s="88"/>
      <c r="WAI51" s="88"/>
      <c r="WAJ51" s="88"/>
      <c r="WAK51" s="88"/>
      <c r="WAL51" s="88"/>
      <c r="WAM51" s="88"/>
      <c r="WAN51" s="88"/>
      <c r="WAO51" s="88"/>
      <c r="WAP51" s="88"/>
      <c r="WAQ51" s="88"/>
      <c r="WAR51" s="88"/>
      <c r="WAX51" s="88"/>
      <c r="WAY51" s="88"/>
      <c r="WAZ51" s="88"/>
      <c r="WBA51" s="88"/>
      <c r="WBB51" s="88"/>
    </row>
    <row r="52" spans="8:2047 2053:3067 3073:6142 6148:10237 10243:13312 13318:14332 14338:15602">
      <c r="L52" s="88"/>
      <c r="N52" s="88"/>
      <c r="T52" s="87"/>
      <c r="U52" s="87"/>
      <c r="V52" s="87"/>
      <c r="W52" s="87"/>
      <c r="X52" s="87"/>
      <c r="Y52" s="87"/>
      <c r="Z52" s="87"/>
      <c r="AA52" s="87"/>
      <c r="AB52" s="87"/>
      <c r="AC52" s="87"/>
      <c r="AD52" s="87" t="s">
        <v>203</v>
      </c>
      <c r="AE52" s="151">
        <f>SUMIFS($I:$I,$E:$E,"Ore",$G:$G,"Cap")+SUMIFS($I:$I,$E:$E,"LG",$G:$G,"Cap")</f>
        <v>43.8</v>
      </c>
      <c r="AF52" s="151">
        <f>SUMIFS($T:$T,$E:$E,"Ore",$G:$G,"Cap")+SUMIFS($T:$T,$E:$E,"LG",$G:$G,"Cap")</f>
        <v>0</v>
      </c>
      <c r="AG52" s="152">
        <f>AE52+AF52</f>
        <v>43.8</v>
      </c>
      <c r="AH52" s="88"/>
      <c r="AI52" s="156"/>
      <c r="AJ52" s="87" t="s">
        <v>203</v>
      </c>
      <c r="AK52" s="151">
        <f>SUMIFS($J:$J,$E:$E,"Ore",$G:$G,"Cap")+SUMIFS($I:$I,$E:$E,"LG",$G:$G,"Cap")</f>
        <v>43.8</v>
      </c>
      <c r="AL52" s="151">
        <f>SUMIFS($T:$T,$E:$E,"Ore",$G:$G,"Cap")+SUMIFS($T:$T,$E:$E,"LG",$G:$G,"Cap")</f>
        <v>0</v>
      </c>
      <c r="AM52" s="152">
        <f>AK52+AL52</f>
        <v>43.8</v>
      </c>
      <c r="AN52" s="161"/>
      <c r="AQ52" s="88"/>
      <c r="AR52" s="88"/>
      <c r="AS52" s="88"/>
      <c r="AT52" s="88"/>
      <c r="AU52" s="88"/>
      <c r="AV52" s="88"/>
      <c r="AW52" s="88"/>
      <c r="AX52" s="88"/>
      <c r="AY52" s="88"/>
      <c r="AZ52" s="88"/>
      <c r="BF52" s="88"/>
      <c r="BG52" s="88"/>
      <c r="BH52" s="88"/>
      <c r="BI52" s="88"/>
      <c r="BJ52" s="88"/>
      <c r="BK52" s="88"/>
      <c r="BL52" s="88"/>
      <c r="BM52" s="88"/>
      <c r="BN52" s="88"/>
      <c r="BO52" s="88"/>
      <c r="BU52" s="88"/>
      <c r="BV52" s="88"/>
      <c r="BW52" s="88"/>
      <c r="BX52" s="88"/>
      <c r="BY52" s="88"/>
      <c r="BZ52" s="88"/>
      <c r="CA52" s="88"/>
      <c r="CB52" s="88"/>
      <c r="CC52" s="88"/>
      <c r="CD52" s="88"/>
      <c r="CJ52" s="88"/>
      <c r="CK52" s="88"/>
      <c r="CL52" s="88"/>
      <c r="CM52" s="88"/>
      <c r="CN52" s="88"/>
      <c r="CO52" s="88"/>
      <c r="CP52" s="88"/>
      <c r="CQ52" s="88"/>
      <c r="CR52" s="88"/>
      <c r="CS52" s="88"/>
      <c r="CY52" s="88"/>
      <c r="CZ52" s="88"/>
      <c r="DA52" s="88"/>
      <c r="DB52" s="88"/>
      <c r="DC52" s="88"/>
      <c r="DD52" s="88"/>
      <c r="DE52" s="88"/>
      <c r="DF52" s="88"/>
      <c r="DG52" s="88"/>
      <c r="DH52" s="88"/>
      <c r="DN52" s="88"/>
      <c r="DO52" s="88"/>
      <c r="DP52" s="88"/>
      <c r="DQ52" s="88"/>
      <c r="DR52" s="88"/>
      <c r="DS52" s="88"/>
      <c r="DT52" s="88"/>
      <c r="DU52" s="88"/>
      <c r="DV52" s="88"/>
      <c r="DW52" s="88"/>
      <c r="EC52" s="88"/>
      <c r="ED52" s="88"/>
      <c r="EE52" s="88"/>
      <c r="EF52" s="88"/>
      <c r="EG52" s="88"/>
      <c r="EH52" s="88"/>
      <c r="EI52" s="88"/>
      <c r="EJ52" s="88"/>
      <c r="EK52" s="88"/>
      <c r="EL52" s="88"/>
      <c r="ER52" s="88"/>
      <c r="ES52" s="88"/>
      <c r="ET52" s="88"/>
      <c r="EU52" s="88"/>
      <c r="EV52" s="88"/>
      <c r="EW52" s="88"/>
      <c r="EX52" s="88"/>
      <c r="EY52" s="88"/>
      <c r="EZ52" s="88"/>
      <c r="FA52" s="88"/>
      <c r="FG52" s="88"/>
      <c r="FH52" s="88"/>
      <c r="FI52" s="88"/>
      <c r="FJ52" s="88"/>
      <c r="FK52" s="88"/>
      <c r="FL52" s="88"/>
      <c r="FM52" s="88"/>
      <c r="FN52" s="88"/>
      <c r="FO52" s="88"/>
      <c r="FP52" s="88"/>
      <c r="FV52" s="88"/>
      <c r="FW52" s="88"/>
      <c r="FX52" s="88"/>
      <c r="FY52" s="88"/>
      <c r="FZ52" s="88"/>
      <c r="GA52" s="88"/>
      <c r="GB52" s="88"/>
      <c r="GC52" s="88"/>
      <c r="GD52" s="88"/>
      <c r="GE52" s="88"/>
      <c r="GK52" s="88"/>
      <c r="GL52" s="88"/>
      <c r="GM52" s="88"/>
      <c r="GN52" s="88"/>
      <c r="GO52" s="88"/>
      <c r="GP52" s="88"/>
      <c r="GQ52" s="88"/>
      <c r="GR52" s="88"/>
      <c r="GS52" s="88"/>
      <c r="GT52" s="88"/>
      <c r="GZ52" s="88"/>
      <c r="HA52" s="88"/>
      <c r="HB52" s="88"/>
      <c r="HC52" s="88"/>
      <c r="HD52" s="88"/>
      <c r="HE52" s="88"/>
      <c r="HF52" s="88"/>
      <c r="HG52" s="88"/>
      <c r="HH52" s="88"/>
      <c r="HI52" s="88"/>
      <c r="HO52" s="88"/>
      <c r="HP52" s="88"/>
      <c r="HQ52" s="88"/>
      <c r="HR52" s="88"/>
      <c r="HS52" s="88"/>
      <c r="HT52" s="88"/>
      <c r="HU52" s="88"/>
      <c r="HV52" s="88"/>
      <c r="HW52" s="88"/>
      <c r="HX52" s="88"/>
      <c r="ID52" s="88"/>
      <c r="IE52" s="88"/>
      <c r="IF52" s="88"/>
      <c r="IG52" s="88"/>
      <c r="IH52" s="88"/>
      <c r="II52" s="88"/>
      <c r="IJ52" s="88"/>
      <c r="IK52" s="88"/>
      <c r="IL52" s="88"/>
      <c r="IM52" s="88"/>
      <c r="IS52" s="88"/>
      <c r="IT52" s="88"/>
      <c r="IU52" s="88"/>
      <c r="IV52" s="88"/>
      <c r="IW52" s="88"/>
      <c r="IX52" s="88"/>
      <c r="IY52" s="88"/>
      <c r="IZ52" s="88"/>
      <c r="JA52" s="88"/>
      <c r="JB52" s="88"/>
      <c r="JH52" s="88"/>
      <c r="JI52" s="88"/>
      <c r="JJ52" s="88"/>
      <c r="JK52" s="88"/>
      <c r="JL52" s="88"/>
      <c r="JM52" s="88"/>
      <c r="JN52" s="88"/>
      <c r="JO52" s="88"/>
      <c r="JP52" s="88"/>
      <c r="JQ52" s="88"/>
      <c r="JW52" s="88"/>
      <c r="JX52" s="88"/>
      <c r="JY52" s="88"/>
      <c r="JZ52" s="88"/>
      <c r="KA52" s="88"/>
      <c r="KB52" s="88"/>
      <c r="KC52" s="88"/>
      <c r="KD52" s="88"/>
      <c r="KE52" s="88"/>
      <c r="KF52" s="88"/>
      <c r="KL52" s="88"/>
      <c r="KM52" s="88"/>
      <c r="KN52" s="88"/>
      <c r="KO52" s="88"/>
      <c r="KP52" s="88"/>
      <c r="KQ52" s="88"/>
      <c r="KR52" s="88"/>
      <c r="KS52" s="88"/>
      <c r="KT52" s="88"/>
      <c r="KU52" s="88"/>
      <c r="LA52" s="88"/>
      <c r="LB52" s="88"/>
      <c r="LC52" s="88"/>
      <c r="LD52" s="88"/>
      <c r="LE52" s="88"/>
      <c r="LF52" s="88"/>
      <c r="LG52" s="88"/>
      <c r="LH52" s="88"/>
      <c r="LI52" s="88"/>
      <c r="LJ52" s="88"/>
      <c r="LP52" s="88"/>
      <c r="LQ52" s="88"/>
      <c r="LR52" s="88"/>
      <c r="LS52" s="88"/>
      <c r="LT52" s="88"/>
      <c r="LU52" s="88"/>
      <c r="LV52" s="88"/>
      <c r="LW52" s="88"/>
      <c r="LX52" s="88"/>
      <c r="LY52" s="88"/>
      <c r="ME52" s="88"/>
      <c r="MF52" s="88"/>
      <c r="MG52" s="88"/>
      <c r="MH52" s="88"/>
      <c r="MI52" s="88"/>
      <c r="MJ52" s="88"/>
      <c r="MK52" s="88"/>
      <c r="ML52" s="88"/>
      <c r="MM52" s="88"/>
      <c r="MN52" s="88"/>
      <c r="MT52" s="88"/>
      <c r="MU52" s="88"/>
      <c r="MV52" s="88"/>
      <c r="MW52" s="88"/>
      <c r="MX52" s="88"/>
      <c r="MY52" s="88"/>
      <c r="MZ52" s="88"/>
      <c r="NA52" s="88"/>
      <c r="NB52" s="88"/>
      <c r="NC52" s="88"/>
      <c r="NI52" s="88"/>
      <c r="NJ52" s="88"/>
      <c r="NK52" s="88"/>
      <c r="NL52" s="88"/>
      <c r="NM52" s="88"/>
      <c r="NN52" s="88"/>
      <c r="NO52" s="88"/>
      <c r="NP52" s="88"/>
      <c r="NQ52" s="88"/>
      <c r="NR52" s="88"/>
      <c r="NX52" s="88"/>
      <c r="NY52" s="88"/>
      <c r="NZ52" s="88"/>
      <c r="OA52" s="88"/>
      <c r="OB52" s="88"/>
      <c r="OC52" s="88"/>
      <c r="OD52" s="88"/>
      <c r="OE52" s="88"/>
      <c r="OF52" s="88"/>
      <c r="OG52" s="88"/>
      <c r="OM52" s="88"/>
      <c r="ON52" s="88"/>
      <c r="OO52" s="88"/>
      <c r="OP52" s="88"/>
      <c r="OQ52" s="88"/>
      <c r="OR52" s="88"/>
      <c r="OS52" s="88"/>
      <c r="OT52" s="88"/>
      <c r="OU52" s="88"/>
      <c r="OV52" s="88"/>
      <c r="PB52" s="88"/>
      <c r="PC52" s="88"/>
      <c r="PD52" s="88"/>
      <c r="PE52" s="88"/>
      <c r="PF52" s="88"/>
      <c r="PG52" s="88"/>
      <c r="PH52" s="88"/>
      <c r="PI52" s="88"/>
      <c r="PJ52" s="88"/>
      <c r="PK52" s="88"/>
      <c r="PQ52" s="88"/>
      <c r="PR52" s="88"/>
      <c r="PS52" s="88"/>
      <c r="PT52" s="88"/>
      <c r="PU52" s="88"/>
      <c r="PV52" s="88"/>
      <c r="PW52" s="88"/>
      <c r="PX52" s="88"/>
      <c r="PY52" s="88"/>
      <c r="PZ52" s="88"/>
      <c r="QF52" s="88"/>
      <c r="QG52" s="88"/>
      <c r="QH52" s="88"/>
      <c r="QI52" s="88"/>
      <c r="QJ52" s="88"/>
      <c r="QK52" s="88"/>
      <c r="QL52" s="88"/>
      <c r="QM52" s="88"/>
      <c r="QN52" s="88"/>
      <c r="QO52" s="88"/>
      <c r="QU52" s="88"/>
      <c r="QV52" s="88"/>
      <c r="QW52" s="88"/>
      <c r="QX52" s="88"/>
      <c r="QY52" s="88"/>
      <c r="QZ52" s="88"/>
      <c r="RA52" s="88"/>
      <c r="RB52" s="88"/>
      <c r="RC52" s="88"/>
      <c r="RD52" s="88"/>
      <c r="RJ52" s="88"/>
      <c r="RK52" s="88"/>
      <c r="RL52" s="88"/>
      <c r="RM52" s="88"/>
      <c r="RN52" s="88"/>
      <c r="RO52" s="88"/>
      <c r="RP52" s="88"/>
      <c r="RQ52" s="88"/>
      <c r="RR52" s="88"/>
      <c r="RS52" s="88"/>
      <c r="RY52" s="88"/>
      <c r="RZ52" s="88"/>
      <c r="SA52" s="88"/>
      <c r="SB52" s="88"/>
      <c r="SC52" s="88"/>
      <c r="SD52" s="88"/>
      <c r="SE52" s="88"/>
      <c r="SF52" s="88"/>
      <c r="SG52" s="88"/>
      <c r="SH52" s="88"/>
      <c r="SN52" s="88"/>
      <c r="SO52" s="88"/>
      <c r="SP52" s="88"/>
      <c r="SQ52" s="88"/>
      <c r="SR52" s="88"/>
      <c r="SS52" s="88"/>
      <c r="ST52" s="88"/>
      <c r="SU52" s="88"/>
      <c r="SV52" s="88"/>
      <c r="SW52" s="88"/>
      <c r="TC52" s="88"/>
      <c r="TD52" s="88"/>
      <c r="TE52" s="88"/>
      <c r="TF52" s="88"/>
      <c r="TG52" s="88"/>
      <c r="TH52" s="88"/>
      <c r="TI52" s="88"/>
      <c r="TJ52" s="88"/>
      <c r="TK52" s="88"/>
      <c r="TL52" s="88"/>
      <c r="TR52" s="88"/>
      <c r="TS52" s="88"/>
      <c r="TT52" s="88"/>
      <c r="TU52" s="88"/>
      <c r="TV52" s="88"/>
      <c r="TW52" s="88"/>
      <c r="TX52" s="88"/>
      <c r="TY52" s="88"/>
      <c r="TZ52" s="88"/>
      <c r="UA52" s="88"/>
      <c r="UG52" s="88"/>
      <c r="UH52" s="88"/>
      <c r="UI52" s="88"/>
      <c r="UJ52" s="88"/>
      <c r="UK52" s="88"/>
      <c r="UL52" s="88"/>
      <c r="UM52" s="88"/>
      <c r="UN52" s="88"/>
      <c r="UO52" s="88"/>
      <c r="UP52" s="88"/>
      <c r="UV52" s="88"/>
      <c r="UW52" s="88"/>
      <c r="UX52" s="88"/>
      <c r="UY52" s="88"/>
      <c r="UZ52" s="88"/>
      <c r="VA52" s="88"/>
      <c r="VB52" s="88"/>
      <c r="VC52" s="88"/>
      <c r="VD52" s="88"/>
      <c r="VE52" s="88"/>
      <c r="VK52" s="88"/>
      <c r="VL52" s="88"/>
      <c r="VM52" s="88"/>
      <c r="VN52" s="88"/>
      <c r="VO52" s="88"/>
      <c r="VP52" s="88"/>
      <c r="VQ52" s="88"/>
      <c r="VR52" s="88"/>
      <c r="VS52" s="88"/>
      <c r="VT52" s="88"/>
      <c r="VZ52" s="88"/>
      <c r="WA52" s="88"/>
      <c r="WB52" s="88"/>
      <c r="WC52" s="88"/>
      <c r="WD52" s="88"/>
      <c r="WE52" s="88"/>
      <c r="WF52" s="88"/>
      <c r="WG52" s="88"/>
      <c r="WH52" s="88"/>
      <c r="WI52" s="88"/>
      <c r="WO52" s="88"/>
      <c r="WP52" s="88"/>
      <c r="WQ52" s="88"/>
      <c r="WR52" s="88"/>
      <c r="WS52" s="88"/>
      <c r="WT52" s="88"/>
      <c r="WU52" s="88"/>
      <c r="WV52" s="88"/>
      <c r="WW52" s="88"/>
      <c r="WX52" s="88"/>
      <c r="XD52" s="88"/>
      <c r="XE52" s="88"/>
      <c r="XF52" s="88"/>
      <c r="XG52" s="88"/>
      <c r="XH52" s="88"/>
      <c r="XI52" s="88"/>
      <c r="XJ52" s="88"/>
      <c r="XK52" s="88"/>
      <c r="XL52" s="88"/>
      <c r="XM52" s="88"/>
      <c r="XS52" s="88"/>
      <c r="XT52" s="88"/>
      <c r="XU52" s="88"/>
      <c r="XV52" s="88"/>
      <c r="XW52" s="88"/>
      <c r="XX52" s="88"/>
      <c r="XY52" s="88"/>
      <c r="XZ52" s="88"/>
      <c r="YA52" s="88"/>
      <c r="YB52" s="88"/>
      <c r="YH52" s="88"/>
      <c r="YI52" s="88"/>
      <c r="YJ52" s="88"/>
      <c r="YK52" s="88"/>
      <c r="YL52" s="88"/>
      <c r="YM52" s="88"/>
      <c r="YN52" s="88"/>
      <c r="YO52" s="88"/>
      <c r="YP52" s="88"/>
      <c r="YQ52" s="88"/>
      <c r="YW52" s="88"/>
      <c r="YX52" s="88"/>
      <c r="YY52" s="88"/>
      <c r="YZ52" s="88"/>
      <c r="ZA52" s="88"/>
      <c r="ZB52" s="88"/>
      <c r="ZC52" s="88"/>
      <c r="ZD52" s="88"/>
      <c r="ZE52" s="88"/>
      <c r="ZF52" s="88"/>
      <c r="ZL52" s="88"/>
      <c r="ZM52" s="88"/>
      <c r="ZN52" s="88"/>
      <c r="ZO52" s="88"/>
      <c r="ZP52" s="88"/>
      <c r="ZQ52" s="88"/>
      <c r="ZR52" s="88"/>
      <c r="ZS52" s="88"/>
      <c r="ZT52" s="88"/>
      <c r="ZU52" s="88"/>
      <c r="AAA52" s="88"/>
      <c r="AAB52" s="88"/>
      <c r="AAC52" s="88"/>
      <c r="AAD52" s="88"/>
      <c r="AAE52" s="88"/>
      <c r="AAF52" s="88"/>
      <c r="AAG52" s="88"/>
      <c r="AAH52" s="88"/>
      <c r="AAI52" s="88"/>
      <c r="AAJ52" s="88"/>
      <c r="AAP52" s="88"/>
      <c r="AAQ52" s="88"/>
      <c r="AAR52" s="88"/>
      <c r="AAS52" s="88"/>
      <c r="AAT52" s="88"/>
      <c r="AAU52" s="88"/>
      <c r="AAV52" s="88"/>
      <c r="AAW52" s="88"/>
      <c r="AAX52" s="88"/>
      <c r="AAY52" s="88"/>
      <c r="ABE52" s="88"/>
      <c r="ABF52" s="88"/>
      <c r="ABG52" s="88"/>
      <c r="ABH52" s="88"/>
      <c r="ABI52" s="88"/>
      <c r="ABJ52" s="88"/>
      <c r="ABK52" s="88"/>
      <c r="ABL52" s="88"/>
      <c r="ABM52" s="88"/>
      <c r="ABN52" s="88"/>
      <c r="ABT52" s="88"/>
      <c r="ABU52" s="88"/>
      <c r="ABV52" s="88"/>
      <c r="ABW52" s="88"/>
      <c r="ABX52" s="88"/>
      <c r="ABY52" s="88"/>
      <c r="ABZ52" s="88"/>
      <c r="ACA52" s="88"/>
      <c r="ACB52" s="88"/>
      <c r="ACC52" s="88"/>
      <c r="ACI52" s="88"/>
      <c r="ACJ52" s="88"/>
      <c r="ACK52" s="88"/>
      <c r="ACL52" s="88"/>
      <c r="ACM52" s="88"/>
      <c r="ACN52" s="88"/>
      <c r="ACO52" s="88"/>
      <c r="ACP52" s="88"/>
      <c r="ACQ52" s="88"/>
      <c r="ACR52" s="88"/>
      <c r="ACX52" s="88"/>
      <c r="ACY52" s="88"/>
      <c r="ACZ52" s="88"/>
      <c r="ADA52" s="88"/>
      <c r="ADB52" s="88"/>
      <c r="ADC52" s="88"/>
      <c r="ADD52" s="88"/>
      <c r="ADE52" s="88"/>
      <c r="ADF52" s="88"/>
      <c r="ADG52" s="88"/>
      <c r="ADM52" s="88"/>
      <c r="ADN52" s="88"/>
      <c r="ADO52" s="88"/>
      <c r="ADP52" s="88"/>
      <c r="ADQ52" s="88"/>
      <c r="ADR52" s="88"/>
      <c r="ADS52" s="88"/>
      <c r="ADT52" s="88"/>
      <c r="ADU52" s="88"/>
      <c r="ADV52" s="88"/>
      <c r="AEB52" s="88"/>
      <c r="AEC52" s="88"/>
      <c r="AED52" s="88"/>
      <c r="AEE52" s="88"/>
      <c r="AEF52" s="88"/>
      <c r="AEG52" s="88"/>
      <c r="AEH52" s="88"/>
      <c r="AEI52" s="88"/>
      <c r="AEJ52" s="88"/>
      <c r="AEK52" s="88"/>
      <c r="AEQ52" s="88"/>
      <c r="AER52" s="88"/>
      <c r="AES52" s="88"/>
      <c r="AET52" s="88"/>
      <c r="AEU52" s="88"/>
      <c r="AEV52" s="88"/>
      <c r="AEW52" s="88"/>
      <c r="AEX52" s="88"/>
      <c r="AEY52" s="88"/>
      <c r="AEZ52" s="88"/>
      <c r="AFF52" s="88"/>
      <c r="AFG52" s="88"/>
      <c r="AFH52" s="88"/>
      <c r="AFI52" s="88"/>
      <c r="AFJ52" s="88"/>
      <c r="AFK52" s="88"/>
      <c r="AFL52" s="88"/>
      <c r="AFM52" s="88"/>
      <c r="AFN52" s="88"/>
      <c r="AFO52" s="88"/>
      <c r="AFU52" s="88"/>
      <c r="AFV52" s="88"/>
      <c r="AFW52" s="88"/>
      <c r="AFX52" s="88"/>
      <c r="AFY52" s="88"/>
      <c r="AFZ52" s="88"/>
      <c r="AGA52" s="88"/>
      <c r="AGB52" s="88"/>
      <c r="AGC52" s="88"/>
      <c r="AGD52" s="88"/>
      <c r="AGJ52" s="88"/>
      <c r="AGK52" s="88"/>
      <c r="AGL52" s="88"/>
      <c r="AGM52" s="88"/>
      <c r="AGN52" s="88"/>
      <c r="AGO52" s="88"/>
      <c r="AGP52" s="88"/>
      <c r="AGQ52" s="88"/>
      <c r="AGR52" s="88"/>
      <c r="AGS52" s="88"/>
      <c r="AGY52" s="88"/>
      <c r="AGZ52" s="88"/>
      <c r="AHA52" s="88"/>
      <c r="AHB52" s="88"/>
      <c r="AHC52" s="88"/>
      <c r="AHD52" s="88"/>
      <c r="AHE52" s="88"/>
      <c r="AHF52" s="88"/>
      <c r="AHG52" s="88"/>
      <c r="AHH52" s="88"/>
      <c r="AHN52" s="88"/>
      <c r="AHO52" s="88"/>
      <c r="AHP52" s="88"/>
      <c r="AHQ52" s="88"/>
      <c r="AHR52" s="88"/>
      <c r="AHS52" s="88"/>
      <c r="AHT52" s="88"/>
      <c r="AHU52" s="88"/>
      <c r="AHV52" s="88"/>
      <c r="AHW52" s="88"/>
      <c r="AIC52" s="88"/>
      <c r="AID52" s="88"/>
      <c r="AIE52" s="88"/>
      <c r="AIF52" s="88"/>
      <c r="AIG52" s="88"/>
      <c r="AIH52" s="88"/>
      <c r="AII52" s="88"/>
      <c r="AIJ52" s="88"/>
      <c r="AIK52" s="88"/>
      <c r="AIL52" s="88"/>
      <c r="AIR52" s="88"/>
      <c r="AIS52" s="88"/>
      <c r="AIT52" s="88"/>
      <c r="AIU52" s="88"/>
      <c r="AIV52" s="88"/>
      <c r="AIW52" s="88"/>
      <c r="AIX52" s="88"/>
      <c r="AIY52" s="88"/>
      <c r="AIZ52" s="88"/>
      <c r="AJA52" s="88"/>
      <c r="AJG52" s="88"/>
      <c r="AJH52" s="88"/>
      <c r="AJI52" s="88"/>
      <c r="AJJ52" s="88"/>
      <c r="AJK52" s="88"/>
      <c r="AJL52" s="88"/>
      <c r="AJM52" s="88"/>
      <c r="AJN52" s="88"/>
      <c r="AJO52" s="88"/>
      <c r="AJP52" s="88"/>
      <c r="AJV52" s="88"/>
      <c r="AJW52" s="88"/>
      <c r="AJX52" s="88"/>
      <c r="AJY52" s="88"/>
      <c r="AJZ52" s="88"/>
      <c r="AKA52" s="88"/>
      <c r="AKB52" s="88"/>
      <c r="AKC52" s="88"/>
      <c r="AKD52" s="88"/>
      <c r="AKE52" s="88"/>
      <c r="AKK52" s="88"/>
      <c r="AKL52" s="88"/>
      <c r="AKM52" s="88"/>
      <c r="AKN52" s="88"/>
      <c r="AKO52" s="88"/>
      <c r="AKP52" s="88"/>
      <c r="AKQ52" s="88"/>
      <c r="AKR52" s="88"/>
      <c r="AKS52" s="88"/>
      <c r="AKT52" s="88"/>
      <c r="AKZ52" s="88"/>
      <c r="ALA52" s="88"/>
      <c r="ALB52" s="88"/>
      <c r="ALC52" s="88"/>
      <c r="ALD52" s="88"/>
      <c r="ALE52" s="88"/>
      <c r="ALF52" s="88"/>
      <c r="ALG52" s="88"/>
      <c r="ALH52" s="88"/>
      <c r="ALI52" s="88"/>
      <c r="ALO52" s="88"/>
      <c r="ALP52" s="88"/>
      <c r="ALQ52" s="88"/>
      <c r="ALR52" s="88"/>
      <c r="ALS52" s="88"/>
      <c r="ALT52" s="88"/>
      <c r="ALU52" s="88"/>
      <c r="ALV52" s="88"/>
      <c r="ALW52" s="88"/>
      <c r="ALX52" s="88"/>
      <c r="AMD52" s="88"/>
      <c r="AME52" s="88"/>
      <c r="AMF52" s="88"/>
      <c r="AMG52" s="88"/>
      <c r="AMH52" s="88"/>
      <c r="AMI52" s="88"/>
      <c r="AMJ52" s="88"/>
      <c r="AMK52" s="88"/>
      <c r="AML52" s="88"/>
      <c r="AMM52" s="88"/>
      <c r="AMS52" s="88"/>
      <c r="AMT52" s="88"/>
      <c r="AMU52" s="88"/>
      <c r="AMV52" s="88"/>
      <c r="AMW52" s="88"/>
      <c r="AMX52" s="88"/>
      <c r="AMY52" s="88"/>
      <c r="AMZ52" s="88"/>
      <c r="ANA52" s="88"/>
      <c r="ANB52" s="88"/>
      <c r="ANH52" s="88"/>
      <c r="ANI52" s="88"/>
      <c r="ANJ52" s="88"/>
      <c r="ANK52" s="88"/>
      <c r="ANL52" s="88"/>
      <c r="ANM52" s="88"/>
      <c r="ANN52" s="88"/>
      <c r="ANO52" s="88"/>
      <c r="ANP52" s="88"/>
      <c r="ANQ52" s="88"/>
      <c r="ANW52" s="88"/>
      <c r="ANX52" s="88"/>
      <c r="ANY52" s="88"/>
      <c r="ANZ52" s="88"/>
      <c r="AOA52" s="88"/>
      <c r="AOB52" s="88"/>
      <c r="AOC52" s="88"/>
      <c r="AOD52" s="88"/>
      <c r="AOE52" s="88"/>
      <c r="AOF52" s="88"/>
      <c r="AOL52" s="88"/>
      <c r="AOM52" s="88"/>
      <c r="AON52" s="88"/>
      <c r="AOO52" s="88"/>
      <c r="AOP52" s="88"/>
      <c r="AOQ52" s="88"/>
      <c r="AOR52" s="88"/>
      <c r="AOS52" s="88"/>
      <c r="AOT52" s="88"/>
      <c r="AOU52" s="88"/>
      <c r="APA52" s="88"/>
      <c r="APB52" s="88"/>
      <c r="APC52" s="88"/>
      <c r="APD52" s="88"/>
      <c r="APE52" s="88"/>
      <c r="APF52" s="88"/>
      <c r="APG52" s="88"/>
      <c r="APH52" s="88"/>
      <c r="API52" s="88"/>
      <c r="APJ52" s="88"/>
      <c r="APP52" s="88"/>
      <c r="APQ52" s="88"/>
      <c r="APR52" s="88"/>
      <c r="APS52" s="88"/>
      <c r="APT52" s="88"/>
      <c r="APU52" s="88"/>
      <c r="APV52" s="88"/>
      <c r="APW52" s="88"/>
      <c r="APX52" s="88"/>
      <c r="APY52" s="88"/>
      <c r="AQE52" s="88"/>
      <c r="AQF52" s="88"/>
      <c r="AQG52" s="88"/>
      <c r="AQH52" s="88"/>
      <c r="AQI52" s="88"/>
      <c r="AQJ52" s="88"/>
      <c r="AQK52" s="88"/>
      <c r="AQL52" s="88"/>
      <c r="AQM52" s="88"/>
      <c r="AQN52" s="88"/>
      <c r="AQT52" s="88"/>
      <c r="AQU52" s="88"/>
      <c r="AQV52" s="88"/>
      <c r="AQW52" s="88"/>
      <c r="AQX52" s="88"/>
      <c r="AQY52" s="88"/>
      <c r="AQZ52" s="88"/>
      <c r="ARA52" s="88"/>
      <c r="ARB52" s="88"/>
      <c r="ARC52" s="88"/>
      <c r="ARI52" s="88"/>
      <c r="ARJ52" s="88"/>
      <c r="ARK52" s="88"/>
      <c r="ARL52" s="88"/>
      <c r="ARM52" s="88"/>
      <c r="ARN52" s="88"/>
      <c r="ARO52" s="88"/>
      <c r="ARP52" s="88"/>
      <c r="ARQ52" s="88"/>
      <c r="ARR52" s="88"/>
      <c r="ARX52" s="88"/>
      <c r="ARY52" s="88"/>
      <c r="ARZ52" s="88"/>
      <c r="ASA52" s="88"/>
      <c r="ASB52" s="88"/>
      <c r="ASC52" s="88"/>
      <c r="ASD52" s="88"/>
      <c r="ASE52" s="88"/>
      <c r="ASF52" s="88"/>
      <c r="ASG52" s="88"/>
      <c r="ASM52" s="88"/>
      <c r="ASN52" s="88"/>
      <c r="ASO52" s="88"/>
      <c r="ASP52" s="88"/>
      <c r="ASQ52" s="88"/>
      <c r="ASR52" s="88"/>
      <c r="ASS52" s="88"/>
      <c r="AST52" s="88"/>
      <c r="ASU52" s="88"/>
      <c r="ASV52" s="88"/>
      <c r="ATB52" s="88"/>
      <c r="ATC52" s="88"/>
      <c r="ATD52" s="88"/>
      <c r="ATE52" s="88"/>
      <c r="ATF52" s="88"/>
      <c r="ATG52" s="88"/>
      <c r="ATH52" s="88"/>
      <c r="ATI52" s="88"/>
      <c r="ATJ52" s="88"/>
      <c r="ATK52" s="88"/>
      <c r="ATQ52" s="88"/>
      <c r="ATR52" s="88"/>
      <c r="ATS52" s="88"/>
      <c r="ATT52" s="88"/>
      <c r="ATU52" s="88"/>
      <c r="ATV52" s="88"/>
      <c r="ATW52" s="88"/>
      <c r="ATX52" s="88"/>
      <c r="ATY52" s="88"/>
      <c r="ATZ52" s="88"/>
      <c r="AUF52" s="88"/>
      <c r="AUG52" s="88"/>
      <c r="AUH52" s="88"/>
      <c r="AUI52" s="88"/>
      <c r="AUJ52" s="88"/>
      <c r="AUK52" s="88"/>
      <c r="AUL52" s="88"/>
      <c r="AUM52" s="88"/>
      <c r="AUN52" s="88"/>
      <c r="AUO52" s="88"/>
      <c r="AUU52" s="88"/>
      <c r="AUV52" s="88"/>
      <c r="AUW52" s="88"/>
      <c r="AUX52" s="88"/>
      <c r="AUY52" s="88"/>
      <c r="AUZ52" s="88"/>
      <c r="AVA52" s="88"/>
      <c r="AVB52" s="88"/>
      <c r="AVC52" s="88"/>
      <c r="AVD52" s="88"/>
      <c r="AVJ52" s="88"/>
      <c r="AVK52" s="88"/>
      <c r="AVL52" s="88"/>
      <c r="AVM52" s="88"/>
      <c r="AVN52" s="88"/>
      <c r="AVO52" s="88"/>
      <c r="AVP52" s="88"/>
      <c r="AVQ52" s="88"/>
      <c r="AVR52" s="88"/>
      <c r="AVS52" s="88"/>
      <c r="AVY52" s="88"/>
      <c r="AVZ52" s="88"/>
      <c r="AWA52" s="88"/>
      <c r="AWB52" s="88"/>
      <c r="AWC52" s="88"/>
      <c r="AWD52" s="88"/>
      <c r="AWE52" s="88"/>
      <c r="AWF52" s="88"/>
      <c r="AWG52" s="88"/>
      <c r="AWH52" s="88"/>
      <c r="AWN52" s="88"/>
      <c r="AWO52" s="88"/>
      <c r="AWP52" s="88"/>
      <c r="AWQ52" s="88"/>
      <c r="AWR52" s="88"/>
      <c r="AWS52" s="88"/>
      <c r="AWT52" s="88"/>
      <c r="AWU52" s="88"/>
      <c r="AWV52" s="88"/>
      <c r="AWW52" s="88"/>
      <c r="AXC52" s="88"/>
      <c r="AXD52" s="88"/>
      <c r="AXE52" s="88"/>
      <c r="AXF52" s="88"/>
      <c r="AXG52" s="88"/>
      <c r="AXH52" s="88"/>
      <c r="AXI52" s="88"/>
      <c r="AXJ52" s="88"/>
      <c r="AXK52" s="88"/>
      <c r="AXL52" s="88"/>
      <c r="AXR52" s="88"/>
      <c r="AXS52" s="88"/>
      <c r="AXT52" s="88"/>
      <c r="AXU52" s="88"/>
      <c r="AXV52" s="88"/>
      <c r="AXW52" s="88"/>
      <c r="AXX52" s="88"/>
      <c r="AXY52" s="88"/>
      <c r="AXZ52" s="88"/>
      <c r="AYA52" s="88"/>
      <c r="AYG52" s="88"/>
      <c r="AYH52" s="88"/>
      <c r="AYI52" s="88"/>
      <c r="AYJ52" s="88"/>
      <c r="AYK52" s="88"/>
      <c r="AYL52" s="88"/>
      <c r="AYM52" s="88"/>
      <c r="AYN52" s="88"/>
      <c r="AYO52" s="88"/>
      <c r="AYP52" s="88"/>
      <c r="AYV52" s="88"/>
      <c r="AYW52" s="88"/>
      <c r="AYX52" s="88"/>
      <c r="AYY52" s="88"/>
      <c r="AYZ52" s="88"/>
      <c r="AZA52" s="88"/>
      <c r="AZB52" s="88"/>
      <c r="AZC52" s="88"/>
      <c r="AZD52" s="88"/>
      <c r="AZE52" s="88"/>
      <c r="AZK52" s="88"/>
      <c r="AZL52" s="88"/>
      <c r="AZM52" s="88"/>
      <c r="AZN52" s="88"/>
      <c r="AZO52" s="88"/>
      <c r="AZP52" s="88"/>
      <c r="AZQ52" s="88"/>
      <c r="AZR52" s="88"/>
      <c r="AZS52" s="88"/>
      <c r="AZT52" s="88"/>
      <c r="AZZ52" s="88"/>
      <c r="BAA52" s="88"/>
      <c r="BAB52" s="88"/>
      <c r="BAC52" s="88"/>
      <c r="BAD52" s="88"/>
      <c r="BAE52" s="88"/>
      <c r="BAF52" s="88"/>
      <c r="BAG52" s="88"/>
      <c r="BAH52" s="88"/>
      <c r="BAI52" s="88"/>
      <c r="BAO52" s="88"/>
      <c r="BAP52" s="88"/>
      <c r="BAQ52" s="88"/>
      <c r="BAR52" s="88"/>
      <c r="BAS52" s="88"/>
      <c r="BAT52" s="88"/>
      <c r="BAU52" s="88"/>
      <c r="BAV52" s="88"/>
      <c r="BAW52" s="88"/>
      <c r="BAX52" s="88"/>
      <c r="BBD52" s="88"/>
      <c r="BBE52" s="88"/>
      <c r="BBF52" s="88"/>
      <c r="BBG52" s="88"/>
      <c r="BBH52" s="88"/>
      <c r="BBI52" s="88"/>
      <c r="BBJ52" s="88"/>
      <c r="BBK52" s="88"/>
      <c r="BBL52" s="88"/>
      <c r="BBM52" s="88"/>
      <c r="BBS52" s="88"/>
      <c r="BBT52" s="88"/>
      <c r="BBU52" s="88"/>
      <c r="BBV52" s="88"/>
      <c r="BBW52" s="88"/>
      <c r="BBX52" s="88"/>
      <c r="BBY52" s="88"/>
      <c r="BBZ52" s="88"/>
      <c r="BCA52" s="88"/>
      <c r="BCB52" s="88"/>
      <c r="BCH52" s="88"/>
      <c r="BCI52" s="88"/>
      <c r="BCJ52" s="88"/>
      <c r="BCK52" s="88"/>
      <c r="BCL52" s="88"/>
      <c r="BCM52" s="88"/>
      <c r="BCN52" s="88"/>
      <c r="BCO52" s="88"/>
      <c r="BCP52" s="88"/>
      <c r="BCQ52" s="88"/>
      <c r="BCW52" s="88"/>
      <c r="BCX52" s="88"/>
      <c r="BCY52" s="88"/>
      <c r="BCZ52" s="88"/>
      <c r="BDA52" s="88"/>
      <c r="BDB52" s="88"/>
      <c r="BDC52" s="88"/>
      <c r="BDD52" s="88"/>
      <c r="BDE52" s="88"/>
      <c r="BDF52" s="88"/>
      <c r="BDL52" s="88"/>
      <c r="BDM52" s="88"/>
      <c r="BDN52" s="88"/>
      <c r="BDO52" s="88"/>
      <c r="BDP52" s="88"/>
      <c r="BDQ52" s="88"/>
      <c r="BDR52" s="88"/>
      <c r="BDS52" s="88"/>
      <c r="BDT52" s="88"/>
      <c r="BDU52" s="88"/>
      <c r="BEA52" s="88"/>
      <c r="BEB52" s="88"/>
      <c r="BEC52" s="88"/>
      <c r="BED52" s="88"/>
      <c r="BEE52" s="88"/>
      <c r="BEF52" s="88"/>
      <c r="BEG52" s="88"/>
      <c r="BEH52" s="88"/>
      <c r="BEI52" s="88"/>
      <c r="BEJ52" s="88"/>
      <c r="BEP52" s="88"/>
      <c r="BEQ52" s="88"/>
      <c r="BER52" s="88"/>
      <c r="BES52" s="88"/>
      <c r="BET52" s="88"/>
      <c r="BEU52" s="88"/>
      <c r="BEV52" s="88"/>
      <c r="BEW52" s="88"/>
      <c r="BEX52" s="88"/>
      <c r="BEY52" s="88"/>
      <c r="BFE52" s="88"/>
      <c r="BFF52" s="88"/>
      <c r="BFG52" s="88"/>
      <c r="BFH52" s="88"/>
      <c r="BFI52" s="88"/>
      <c r="BFJ52" s="88"/>
      <c r="BFK52" s="88"/>
      <c r="BFL52" s="88"/>
      <c r="BFM52" s="88"/>
      <c r="BFN52" s="88"/>
      <c r="BFT52" s="88"/>
      <c r="BFU52" s="88"/>
      <c r="BFV52" s="88"/>
      <c r="BFW52" s="88"/>
      <c r="BFX52" s="88"/>
      <c r="BFY52" s="88"/>
      <c r="BFZ52" s="88"/>
      <c r="BGA52" s="88"/>
      <c r="BGB52" s="88"/>
      <c r="BGC52" s="88"/>
      <c r="BGI52" s="88"/>
      <c r="BGJ52" s="88"/>
      <c r="BGK52" s="88"/>
      <c r="BGL52" s="88"/>
      <c r="BGM52" s="88"/>
      <c r="BGN52" s="88"/>
      <c r="BGO52" s="88"/>
      <c r="BGP52" s="88"/>
      <c r="BGQ52" s="88"/>
      <c r="BGR52" s="88"/>
      <c r="BGX52" s="88"/>
      <c r="BGY52" s="88"/>
      <c r="BGZ52" s="88"/>
      <c r="BHA52" s="88"/>
      <c r="BHB52" s="88"/>
      <c r="BHC52" s="88"/>
      <c r="BHD52" s="88"/>
      <c r="BHE52" s="88"/>
      <c r="BHF52" s="88"/>
      <c r="BHG52" s="88"/>
      <c r="BHM52" s="88"/>
      <c r="BHN52" s="88"/>
      <c r="BHO52" s="88"/>
      <c r="BHP52" s="88"/>
      <c r="BHQ52" s="88"/>
      <c r="BHR52" s="88"/>
      <c r="BHS52" s="88"/>
      <c r="BHT52" s="88"/>
      <c r="BHU52" s="88"/>
      <c r="BHV52" s="88"/>
      <c r="BIB52" s="88"/>
      <c r="BIC52" s="88"/>
      <c r="BID52" s="88"/>
      <c r="BIE52" s="88"/>
      <c r="BIF52" s="88"/>
      <c r="BIG52" s="88"/>
      <c r="BIH52" s="88"/>
      <c r="BII52" s="88"/>
      <c r="BIJ52" s="88"/>
      <c r="BIK52" s="88"/>
      <c r="BIQ52" s="88"/>
      <c r="BIR52" s="88"/>
      <c r="BIS52" s="88"/>
      <c r="BIT52" s="88"/>
      <c r="BIU52" s="88"/>
      <c r="BIV52" s="88"/>
      <c r="BIW52" s="88"/>
      <c r="BIX52" s="88"/>
      <c r="BIY52" s="88"/>
      <c r="BIZ52" s="88"/>
      <c r="BJF52" s="88"/>
      <c r="BJG52" s="88"/>
      <c r="BJH52" s="88"/>
      <c r="BJI52" s="88"/>
      <c r="BJJ52" s="88"/>
      <c r="BJK52" s="88"/>
      <c r="BJL52" s="88"/>
      <c r="BJM52" s="88"/>
      <c r="BJN52" s="88"/>
      <c r="BJO52" s="88"/>
      <c r="BJU52" s="88"/>
      <c r="BJV52" s="88"/>
      <c r="BJW52" s="88"/>
      <c r="BJX52" s="88"/>
      <c r="BJY52" s="88"/>
      <c r="BJZ52" s="88"/>
      <c r="BKA52" s="88"/>
      <c r="BKB52" s="88"/>
      <c r="BKC52" s="88"/>
      <c r="BKD52" s="88"/>
      <c r="BKJ52" s="88"/>
      <c r="BKK52" s="88"/>
      <c r="BKL52" s="88"/>
      <c r="BKM52" s="88"/>
      <c r="BKN52" s="88"/>
      <c r="BKO52" s="88"/>
      <c r="BKP52" s="88"/>
      <c r="BKQ52" s="88"/>
      <c r="BKR52" s="88"/>
      <c r="BKS52" s="88"/>
      <c r="BKY52" s="88"/>
      <c r="BKZ52" s="88"/>
      <c r="BLA52" s="88"/>
      <c r="BLB52" s="88"/>
      <c r="BLC52" s="88"/>
      <c r="BLD52" s="88"/>
      <c r="BLE52" s="88"/>
      <c r="BLF52" s="88"/>
      <c r="BLG52" s="88"/>
      <c r="BLH52" s="88"/>
      <c r="BLN52" s="88"/>
      <c r="BLO52" s="88"/>
      <c r="BLP52" s="88"/>
      <c r="BLQ52" s="88"/>
      <c r="BLR52" s="88"/>
      <c r="BLS52" s="88"/>
      <c r="BLT52" s="88"/>
      <c r="BLU52" s="88"/>
      <c r="BLV52" s="88"/>
      <c r="BLW52" s="88"/>
      <c r="BMC52" s="88"/>
      <c r="BMD52" s="88"/>
      <c r="BME52" s="88"/>
      <c r="BMF52" s="88"/>
      <c r="BMG52" s="88"/>
      <c r="BMH52" s="88"/>
      <c r="BMI52" s="88"/>
      <c r="BMJ52" s="88"/>
      <c r="BMK52" s="88"/>
      <c r="BML52" s="88"/>
      <c r="BMR52" s="88"/>
      <c r="BMS52" s="88"/>
      <c r="BMT52" s="88"/>
      <c r="BMU52" s="88"/>
      <c r="BMV52" s="88"/>
      <c r="BMW52" s="88"/>
      <c r="BMX52" s="88"/>
      <c r="BMY52" s="88"/>
      <c r="BMZ52" s="88"/>
      <c r="BNA52" s="88"/>
      <c r="BNG52" s="88"/>
      <c r="BNH52" s="88"/>
      <c r="BNI52" s="88"/>
      <c r="BNJ52" s="88"/>
      <c r="BNK52" s="88"/>
      <c r="BNL52" s="88"/>
      <c r="BNM52" s="88"/>
      <c r="BNN52" s="88"/>
      <c r="BNO52" s="88"/>
      <c r="BNP52" s="88"/>
      <c r="BNV52" s="88"/>
      <c r="BNW52" s="88"/>
      <c r="BNX52" s="88"/>
      <c r="BNY52" s="88"/>
      <c r="BNZ52" s="88"/>
      <c r="BOA52" s="88"/>
      <c r="BOB52" s="88"/>
      <c r="BOC52" s="88"/>
      <c r="BOD52" s="88"/>
      <c r="BOE52" s="88"/>
      <c r="BOK52" s="88"/>
      <c r="BOL52" s="88"/>
      <c r="BOM52" s="88"/>
      <c r="BON52" s="88"/>
      <c r="BOO52" s="88"/>
      <c r="BOP52" s="88"/>
      <c r="BOQ52" s="88"/>
      <c r="BOR52" s="88"/>
      <c r="BOS52" s="88"/>
      <c r="BOT52" s="88"/>
      <c r="BOZ52" s="88"/>
      <c r="BPA52" s="88"/>
      <c r="BPB52" s="88"/>
      <c r="BPC52" s="88"/>
      <c r="BPD52" s="88"/>
      <c r="BPE52" s="88"/>
      <c r="BPF52" s="88"/>
      <c r="BPG52" s="88"/>
      <c r="BPH52" s="88"/>
      <c r="BPI52" s="88"/>
      <c r="BPO52" s="88"/>
      <c r="BPP52" s="88"/>
      <c r="BPQ52" s="88"/>
      <c r="BPR52" s="88"/>
      <c r="BPS52" s="88"/>
      <c r="BPT52" s="88"/>
      <c r="BPU52" s="88"/>
      <c r="BPV52" s="88"/>
      <c r="BPW52" s="88"/>
      <c r="BPX52" s="88"/>
      <c r="BQD52" s="88"/>
      <c r="BQE52" s="88"/>
      <c r="BQF52" s="88"/>
      <c r="BQG52" s="88"/>
      <c r="BQH52" s="88"/>
      <c r="BQI52" s="88"/>
      <c r="BQJ52" s="88"/>
      <c r="BQK52" s="88"/>
      <c r="BQL52" s="88"/>
      <c r="BQM52" s="88"/>
      <c r="BQS52" s="88"/>
      <c r="BQT52" s="88"/>
      <c r="BQU52" s="88"/>
      <c r="BQV52" s="88"/>
      <c r="BQW52" s="88"/>
      <c r="BQX52" s="88"/>
      <c r="BQY52" s="88"/>
      <c r="BQZ52" s="88"/>
      <c r="BRA52" s="88"/>
      <c r="BRB52" s="88"/>
      <c r="BRH52" s="88"/>
      <c r="BRI52" s="88"/>
      <c r="BRJ52" s="88"/>
      <c r="BRK52" s="88"/>
      <c r="BRL52" s="88"/>
      <c r="BRM52" s="88"/>
      <c r="BRN52" s="88"/>
      <c r="BRO52" s="88"/>
      <c r="BRP52" s="88"/>
      <c r="BRQ52" s="88"/>
      <c r="BRW52" s="88"/>
      <c r="BRX52" s="88"/>
      <c r="BRY52" s="88"/>
      <c r="BRZ52" s="88"/>
      <c r="BSA52" s="88"/>
      <c r="BSB52" s="88"/>
      <c r="BSC52" s="88"/>
      <c r="BSD52" s="88"/>
      <c r="BSE52" s="88"/>
      <c r="BSF52" s="88"/>
      <c r="BSL52" s="88"/>
      <c r="BSM52" s="88"/>
      <c r="BSN52" s="88"/>
      <c r="BSO52" s="88"/>
      <c r="BSP52" s="88"/>
      <c r="BSQ52" s="88"/>
      <c r="BSR52" s="88"/>
      <c r="BSS52" s="88"/>
      <c r="BST52" s="88"/>
      <c r="BSU52" s="88"/>
      <c r="BTA52" s="88"/>
      <c r="BTB52" s="88"/>
      <c r="BTC52" s="88"/>
      <c r="BTD52" s="88"/>
      <c r="BTE52" s="88"/>
      <c r="BTF52" s="88"/>
      <c r="BTG52" s="88"/>
      <c r="BTH52" s="88"/>
      <c r="BTI52" s="88"/>
      <c r="BTJ52" s="88"/>
      <c r="BTP52" s="88"/>
      <c r="BTQ52" s="88"/>
      <c r="BTR52" s="88"/>
      <c r="BTS52" s="88"/>
      <c r="BTT52" s="88"/>
      <c r="BTU52" s="88"/>
      <c r="BTV52" s="88"/>
      <c r="BTW52" s="88"/>
      <c r="BTX52" s="88"/>
      <c r="BTY52" s="88"/>
      <c r="BUE52" s="88"/>
      <c r="BUF52" s="88"/>
      <c r="BUG52" s="88"/>
      <c r="BUH52" s="88"/>
      <c r="BUI52" s="88"/>
      <c r="BUJ52" s="88"/>
      <c r="BUK52" s="88"/>
      <c r="BUL52" s="88"/>
      <c r="BUM52" s="88"/>
      <c r="BUN52" s="88"/>
      <c r="BUT52" s="88"/>
      <c r="BUU52" s="88"/>
      <c r="BUV52" s="88"/>
      <c r="BUW52" s="88"/>
      <c r="BUX52" s="88"/>
      <c r="BUY52" s="88"/>
      <c r="BUZ52" s="88"/>
      <c r="BVA52" s="88"/>
      <c r="BVB52" s="88"/>
      <c r="BVC52" s="88"/>
      <c r="BVI52" s="88"/>
      <c r="BVJ52" s="88"/>
      <c r="BVK52" s="88"/>
      <c r="BVL52" s="88"/>
      <c r="BVM52" s="88"/>
      <c r="BVN52" s="88"/>
      <c r="BVO52" s="88"/>
      <c r="BVP52" s="88"/>
      <c r="BVQ52" s="88"/>
      <c r="BVR52" s="88"/>
      <c r="BVX52" s="88"/>
      <c r="BVY52" s="88"/>
      <c r="BVZ52" s="88"/>
      <c r="BWA52" s="88"/>
      <c r="BWB52" s="88"/>
      <c r="BWC52" s="88"/>
      <c r="BWD52" s="88"/>
      <c r="BWE52" s="88"/>
      <c r="BWF52" s="88"/>
      <c r="BWG52" s="88"/>
      <c r="BWM52" s="88"/>
      <c r="BWN52" s="88"/>
      <c r="BWO52" s="88"/>
      <c r="BWP52" s="88"/>
      <c r="BWQ52" s="88"/>
      <c r="BWR52" s="88"/>
      <c r="BWS52" s="88"/>
      <c r="BWT52" s="88"/>
      <c r="BWU52" s="88"/>
      <c r="BWV52" s="88"/>
      <c r="BXB52" s="88"/>
      <c r="BXC52" s="88"/>
      <c r="BXD52" s="88"/>
      <c r="BXE52" s="88"/>
      <c r="BXF52" s="88"/>
      <c r="BXG52" s="88"/>
      <c r="BXH52" s="88"/>
      <c r="BXI52" s="88"/>
      <c r="BXJ52" s="88"/>
      <c r="BXK52" s="88"/>
      <c r="BXQ52" s="88"/>
      <c r="BXR52" s="88"/>
      <c r="BXS52" s="88"/>
      <c r="BXT52" s="88"/>
      <c r="BXU52" s="88"/>
      <c r="BXV52" s="88"/>
      <c r="BXW52" s="88"/>
      <c r="BXX52" s="88"/>
      <c r="BXY52" s="88"/>
      <c r="BXZ52" s="88"/>
      <c r="BYF52" s="88"/>
      <c r="BYG52" s="88"/>
      <c r="BYH52" s="88"/>
      <c r="BYI52" s="88"/>
      <c r="BYJ52" s="88"/>
      <c r="BYK52" s="88"/>
      <c r="BYL52" s="88"/>
      <c r="BYM52" s="88"/>
      <c r="BYN52" s="88"/>
      <c r="BYO52" s="88"/>
      <c r="BYU52" s="88"/>
      <c r="BYV52" s="88"/>
      <c r="BYW52" s="88"/>
      <c r="BYX52" s="88"/>
      <c r="BYY52" s="88"/>
      <c r="BYZ52" s="88"/>
      <c r="BZA52" s="88"/>
      <c r="BZB52" s="88"/>
      <c r="BZC52" s="88"/>
      <c r="BZD52" s="88"/>
      <c r="BZJ52" s="88"/>
      <c r="BZK52" s="88"/>
      <c r="BZL52" s="88"/>
      <c r="BZM52" s="88"/>
      <c r="BZN52" s="88"/>
      <c r="BZO52" s="88"/>
      <c r="BZP52" s="88"/>
      <c r="BZQ52" s="88"/>
      <c r="BZR52" s="88"/>
      <c r="BZS52" s="88"/>
      <c r="BZY52" s="88"/>
      <c r="BZZ52" s="88"/>
      <c r="CAA52" s="88"/>
      <c r="CAB52" s="88"/>
      <c r="CAC52" s="88"/>
      <c r="CAD52" s="88"/>
      <c r="CAE52" s="88"/>
      <c r="CAF52" s="88"/>
      <c r="CAG52" s="88"/>
      <c r="CAH52" s="88"/>
      <c r="CAN52" s="88"/>
      <c r="CAO52" s="88"/>
      <c r="CAP52" s="88"/>
      <c r="CAQ52" s="88"/>
      <c r="CAR52" s="88"/>
      <c r="CAS52" s="88"/>
      <c r="CAT52" s="88"/>
      <c r="CAU52" s="88"/>
      <c r="CAV52" s="88"/>
      <c r="CAW52" s="88"/>
      <c r="CBC52" s="88"/>
      <c r="CBD52" s="88"/>
      <c r="CBE52" s="88"/>
      <c r="CBF52" s="88"/>
      <c r="CBG52" s="88"/>
      <c r="CBH52" s="88"/>
      <c r="CBI52" s="88"/>
      <c r="CBJ52" s="88"/>
      <c r="CBK52" s="88"/>
      <c r="CBL52" s="88"/>
      <c r="CBR52" s="88"/>
      <c r="CBS52" s="88"/>
      <c r="CBT52" s="88"/>
      <c r="CBU52" s="88"/>
      <c r="CBV52" s="88"/>
      <c r="CBW52" s="88"/>
      <c r="CBX52" s="88"/>
      <c r="CBY52" s="88"/>
      <c r="CBZ52" s="88"/>
      <c r="CCA52" s="88"/>
      <c r="CCG52" s="88"/>
      <c r="CCH52" s="88"/>
      <c r="CCI52" s="88"/>
      <c r="CCJ52" s="88"/>
      <c r="CCK52" s="88"/>
      <c r="CCL52" s="88"/>
      <c r="CCM52" s="88"/>
      <c r="CCN52" s="88"/>
      <c r="CCO52" s="88"/>
      <c r="CCP52" s="88"/>
      <c r="CCV52" s="88"/>
      <c r="CCW52" s="88"/>
      <c r="CCX52" s="88"/>
      <c r="CCY52" s="88"/>
      <c r="CCZ52" s="88"/>
      <c r="CDA52" s="88"/>
      <c r="CDB52" s="88"/>
      <c r="CDC52" s="88"/>
      <c r="CDD52" s="88"/>
      <c r="CDE52" s="88"/>
      <c r="CDK52" s="88"/>
      <c r="CDL52" s="88"/>
      <c r="CDM52" s="88"/>
      <c r="CDN52" s="88"/>
      <c r="CDO52" s="88"/>
      <c r="CDP52" s="88"/>
      <c r="CDQ52" s="88"/>
      <c r="CDR52" s="88"/>
      <c r="CDS52" s="88"/>
      <c r="CDT52" s="88"/>
      <c r="CDZ52" s="88"/>
      <c r="CEA52" s="88"/>
      <c r="CEB52" s="88"/>
      <c r="CEC52" s="88"/>
      <c r="CED52" s="88"/>
      <c r="CEE52" s="88"/>
      <c r="CEF52" s="88"/>
      <c r="CEG52" s="88"/>
      <c r="CEH52" s="88"/>
      <c r="CEI52" s="88"/>
      <c r="CEO52" s="88"/>
      <c r="CEP52" s="88"/>
      <c r="CEQ52" s="88"/>
      <c r="CER52" s="88"/>
      <c r="CES52" s="88"/>
      <c r="CET52" s="88"/>
      <c r="CEU52" s="88"/>
      <c r="CEV52" s="88"/>
      <c r="CEW52" s="88"/>
      <c r="CEX52" s="88"/>
      <c r="CFD52" s="88"/>
      <c r="CFE52" s="88"/>
      <c r="CFF52" s="88"/>
      <c r="CFG52" s="88"/>
      <c r="CFH52" s="88"/>
      <c r="CFI52" s="88"/>
      <c r="CFJ52" s="88"/>
      <c r="CFK52" s="88"/>
      <c r="CFL52" s="88"/>
      <c r="CFM52" s="88"/>
      <c r="CFS52" s="88"/>
      <c r="CFT52" s="88"/>
      <c r="CFU52" s="88"/>
      <c r="CFV52" s="88"/>
      <c r="CFW52" s="88"/>
      <c r="CFX52" s="88"/>
      <c r="CFY52" s="88"/>
      <c r="CFZ52" s="88"/>
      <c r="CGA52" s="88"/>
      <c r="CGB52" s="88"/>
      <c r="CGH52" s="88"/>
      <c r="CGI52" s="88"/>
      <c r="CGJ52" s="88"/>
      <c r="CGK52" s="88"/>
      <c r="CGL52" s="88"/>
      <c r="CGM52" s="88"/>
      <c r="CGN52" s="88"/>
      <c r="CGO52" s="88"/>
      <c r="CGP52" s="88"/>
      <c r="CGQ52" s="88"/>
      <c r="CGW52" s="88"/>
      <c r="CGX52" s="88"/>
      <c r="CGY52" s="88"/>
      <c r="CGZ52" s="88"/>
      <c r="CHA52" s="88"/>
      <c r="CHB52" s="88"/>
      <c r="CHC52" s="88"/>
      <c r="CHD52" s="88"/>
      <c r="CHE52" s="88"/>
      <c r="CHF52" s="88"/>
      <c r="CHL52" s="88"/>
      <c r="CHM52" s="88"/>
      <c r="CHN52" s="88"/>
      <c r="CHO52" s="88"/>
      <c r="CHP52" s="88"/>
      <c r="CHQ52" s="88"/>
      <c r="CHR52" s="88"/>
      <c r="CHS52" s="88"/>
      <c r="CHT52" s="88"/>
      <c r="CHU52" s="88"/>
      <c r="CIA52" s="88"/>
      <c r="CIB52" s="88"/>
      <c r="CIC52" s="88"/>
      <c r="CID52" s="88"/>
      <c r="CIE52" s="88"/>
      <c r="CIF52" s="88"/>
      <c r="CIG52" s="88"/>
      <c r="CIH52" s="88"/>
      <c r="CII52" s="88"/>
      <c r="CIJ52" s="88"/>
      <c r="CIP52" s="88"/>
      <c r="CIQ52" s="88"/>
      <c r="CIR52" s="88"/>
      <c r="CIS52" s="88"/>
      <c r="CIT52" s="88"/>
      <c r="CIU52" s="88"/>
      <c r="CIV52" s="88"/>
      <c r="CIW52" s="88"/>
      <c r="CIX52" s="88"/>
      <c r="CIY52" s="88"/>
      <c r="CJE52" s="88"/>
      <c r="CJF52" s="88"/>
      <c r="CJG52" s="88"/>
      <c r="CJH52" s="88"/>
      <c r="CJI52" s="88"/>
      <c r="CJJ52" s="88"/>
      <c r="CJK52" s="88"/>
      <c r="CJL52" s="88"/>
      <c r="CJM52" s="88"/>
      <c r="CJN52" s="88"/>
      <c r="CJT52" s="88"/>
      <c r="CJU52" s="88"/>
      <c r="CJV52" s="88"/>
      <c r="CJW52" s="88"/>
      <c r="CJX52" s="88"/>
      <c r="CJY52" s="88"/>
      <c r="CJZ52" s="88"/>
      <c r="CKA52" s="88"/>
      <c r="CKB52" s="88"/>
      <c r="CKC52" s="88"/>
      <c r="CKI52" s="88"/>
      <c r="CKJ52" s="88"/>
      <c r="CKK52" s="88"/>
      <c r="CKL52" s="88"/>
      <c r="CKM52" s="88"/>
      <c r="CKN52" s="88"/>
      <c r="CKO52" s="88"/>
      <c r="CKP52" s="88"/>
      <c r="CKQ52" s="88"/>
      <c r="CKR52" s="88"/>
      <c r="CKX52" s="88"/>
      <c r="CKY52" s="88"/>
      <c r="CKZ52" s="88"/>
      <c r="CLA52" s="88"/>
      <c r="CLB52" s="88"/>
      <c r="CLC52" s="88"/>
      <c r="CLD52" s="88"/>
      <c r="CLE52" s="88"/>
      <c r="CLF52" s="88"/>
      <c r="CLG52" s="88"/>
      <c r="CLM52" s="88"/>
      <c r="CLN52" s="88"/>
      <c r="CLO52" s="88"/>
      <c r="CLP52" s="88"/>
      <c r="CLQ52" s="88"/>
      <c r="CLR52" s="88"/>
      <c r="CLS52" s="88"/>
      <c r="CLT52" s="88"/>
      <c r="CLU52" s="88"/>
      <c r="CLV52" s="88"/>
      <c r="CMB52" s="88"/>
      <c r="CMC52" s="88"/>
      <c r="CMD52" s="88"/>
      <c r="CME52" s="88"/>
      <c r="CMF52" s="88"/>
      <c r="CMG52" s="88"/>
      <c r="CMH52" s="88"/>
      <c r="CMI52" s="88"/>
      <c r="CMJ52" s="88"/>
      <c r="CMK52" s="88"/>
      <c r="CMQ52" s="88"/>
      <c r="CMR52" s="88"/>
      <c r="CMS52" s="88"/>
      <c r="CMT52" s="88"/>
      <c r="CMU52" s="88"/>
      <c r="CMV52" s="88"/>
      <c r="CMW52" s="88"/>
      <c r="CMX52" s="88"/>
      <c r="CMY52" s="88"/>
      <c r="CMZ52" s="88"/>
      <c r="CNF52" s="88"/>
      <c r="CNG52" s="88"/>
      <c r="CNH52" s="88"/>
      <c r="CNI52" s="88"/>
      <c r="CNJ52" s="88"/>
      <c r="CNK52" s="88"/>
      <c r="CNL52" s="88"/>
      <c r="CNM52" s="88"/>
      <c r="CNN52" s="88"/>
      <c r="CNO52" s="88"/>
      <c r="CNU52" s="88"/>
      <c r="CNV52" s="88"/>
      <c r="CNW52" s="88"/>
      <c r="CNX52" s="88"/>
      <c r="CNY52" s="88"/>
      <c r="CNZ52" s="88"/>
      <c r="COA52" s="88"/>
      <c r="COB52" s="88"/>
      <c r="COC52" s="88"/>
      <c r="COD52" s="88"/>
      <c r="COJ52" s="88"/>
      <c r="COK52" s="88"/>
      <c r="COL52" s="88"/>
      <c r="COM52" s="88"/>
      <c r="CON52" s="88"/>
      <c r="COO52" s="88"/>
      <c r="COP52" s="88"/>
      <c r="COQ52" s="88"/>
      <c r="COR52" s="88"/>
      <c r="COS52" s="88"/>
      <c r="COY52" s="88"/>
      <c r="COZ52" s="88"/>
      <c r="CPA52" s="88"/>
      <c r="CPB52" s="88"/>
      <c r="CPC52" s="88"/>
      <c r="CPD52" s="88"/>
      <c r="CPE52" s="88"/>
      <c r="CPF52" s="88"/>
      <c r="CPG52" s="88"/>
      <c r="CPH52" s="88"/>
      <c r="CPN52" s="88"/>
      <c r="CPO52" s="88"/>
      <c r="CPP52" s="88"/>
      <c r="CPQ52" s="88"/>
      <c r="CPR52" s="88"/>
      <c r="CPS52" s="88"/>
      <c r="CPT52" s="88"/>
      <c r="CPU52" s="88"/>
      <c r="CPV52" s="88"/>
      <c r="CPW52" s="88"/>
      <c r="CQC52" s="88"/>
      <c r="CQD52" s="88"/>
      <c r="CQE52" s="88"/>
      <c r="CQF52" s="88"/>
      <c r="CQG52" s="88"/>
      <c r="CQH52" s="88"/>
      <c r="CQI52" s="88"/>
      <c r="CQJ52" s="88"/>
      <c r="CQK52" s="88"/>
      <c r="CQL52" s="88"/>
      <c r="CQR52" s="88"/>
      <c r="CQS52" s="88"/>
      <c r="CQT52" s="88"/>
      <c r="CQU52" s="88"/>
      <c r="CQV52" s="88"/>
      <c r="CQW52" s="88"/>
      <c r="CQX52" s="88"/>
      <c r="CQY52" s="88"/>
      <c r="CQZ52" s="88"/>
      <c r="CRA52" s="88"/>
      <c r="CRG52" s="88"/>
      <c r="CRH52" s="88"/>
      <c r="CRI52" s="88"/>
      <c r="CRJ52" s="88"/>
      <c r="CRK52" s="88"/>
      <c r="CRL52" s="88"/>
      <c r="CRM52" s="88"/>
      <c r="CRN52" s="88"/>
      <c r="CRO52" s="88"/>
      <c r="CRP52" s="88"/>
      <c r="CRV52" s="88"/>
      <c r="CRW52" s="88"/>
      <c r="CRX52" s="88"/>
      <c r="CRY52" s="88"/>
      <c r="CRZ52" s="88"/>
      <c r="CSA52" s="88"/>
      <c r="CSB52" s="88"/>
      <c r="CSC52" s="88"/>
      <c r="CSD52" s="88"/>
      <c r="CSE52" s="88"/>
      <c r="CSK52" s="88"/>
      <c r="CSL52" s="88"/>
      <c r="CSM52" s="88"/>
      <c r="CSN52" s="88"/>
      <c r="CSO52" s="88"/>
      <c r="CSP52" s="88"/>
      <c r="CSQ52" s="88"/>
      <c r="CSR52" s="88"/>
      <c r="CSS52" s="88"/>
      <c r="CST52" s="88"/>
      <c r="CSZ52" s="88"/>
      <c r="CTA52" s="88"/>
      <c r="CTB52" s="88"/>
      <c r="CTC52" s="88"/>
      <c r="CTD52" s="88"/>
      <c r="CTE52" s="88"/>
      <c r="CTF52" s="88"/>
      <c r="CTG52" s="88"/>
      <c r="CTH52" s="88"/>
      <c r="CTI52" s="88"/>
      <c r="CTO52" s="88"/>
      <c r="CTP52" s="88"/>
      <c r="CTQ52" s="88"/>
      <c r="CTR52" s="88"/>
      <c r="CTS52" s="88"/>
      <c r="CTT52" s="88"/>
      <c r="CTU52" s="88"/>
      <c r="CTV52" s="88"/>
      <c r="CTW52" s="88"/>
      <c r="CTX52" s="88"/>
      <c r="CUD52" s="88"/>
      <c r="CUE52" s="88"/>
      <c r="CUF52" s="88"/>
      <c r="CUG52" s="88"/>
      <c r="CUH52" s="88"/>
      <c r="CUI52" s="88"/>
      <c r="CUJ52" s="88"/>
      <c r="CUK52" s="88"/>
      <c r="CUL52" s="88"/>
      <c r="CUM52" s="88"/>
      <c r="CUS52" s="88"/>
      <c r="CUT52" s="88"/>
      <c r="CUU52" s="88"/>
      <c r="CUV52" s="88"/>
      <c r="CUW52" s="88"/>
      <c r="CUX52" s="88"/>
      <c r="CUY52" s="88"/>
      <c r="CUZ52" s="88"/>
      <c r="CVA52" s="88"/>
      <c r="CVB52" s="88"/>
      <c r="CVH52" s="88"/>
      <c r="CVI52" s="88"/>
      <c r="CVJ52" s="88"/>
      <c r="CVK52" s="88"/>
      <c r="CVL52" s="88"/>
      <c r="CVM52" s="88"/>
      <c r="CVN52" s="88"/>
      <c r="CVO52" s="88"/>
      <c r="CVP52" s="88"/>
      <c r="CVQ52" s="88"/>
      <c r="CVW52" s="88"/>
      <c r="CVX52" s="88"/>
      <c r="CVY52" s="88"/>
      <c r="CVZ52" s="88"/>
      <c r="CWA52" s="88"/>
      <c r="CWB52" s="88"/>
      <c r="CWC52" s="88"/>
      <c r="CWD52" s="88"/>
      <c r="CWE52" s="88"/>
      <c r="CWF52" s="88"/>
      <c r="CWL52" s="88"/>
      <c r="CWM52" s="88"/>
      <c r="CWN52" s="88"/>
      <c r="CWO52" s="88"/>
      <c r="CWP52" s="88"/>
      <c r="CWQ52" s="88"/>
      <c r="CWR52" s="88"/>
      <c r="CWS52" s="88"/>
      <c r="CWT52" s="88"/>
      <c r="CWU52" s="88"/>
      <c r="CXA52" s="88"/>
      <c r="CXB52" s="88"/>
      <c r="CXC52" s="88"/>
      <c r="CXD52" s="88"/>
      <c r="CXE52" s="88"/>
      <c r="CXF52" s="88"/>
      <c r="CXG52" s="88"/>
      <c r="CXH52" s="88"/>
      <c r="CXI52" s="88"/>
      <c r="CXJ52" s="88"/>
      <c r="CXP52" s="88"/>
      <c r="CXQ52" s="88"/>
      <c r="CXR52" s="88"/>
      <c r="CXS52" s="88"/>
      <c r="CXT52" s="88"/>
      <c r="CXU52" s="88"/>
      <c r="CXV52" s="88"/>
      <c r="CXW52" s="88"/>
      <c r="CXX52" s="88"/>
      <c r="CXY52" s="88"/>
      <c r="CYE52" s="88"/>
      <c r="CYF52" s="88"/>
      <c r="CYG52" s="88"/>
      <c r="CYH52" s="88"/>
      <c r="CYI52" s="88"/>
      <c r="CYJ52" s="88"/>
      <c r="CYK52" s="88"/>
      <c r="CYL52" s="88"/>
      <c r="CYM52" s="88"/>
      <c r="CYN52" s="88"/>
      <c r="CYT52" s="88"/>
      <c r="CYU52" s="88"/>
      <c r="CYV52" s="88"/>
      <c r="CYW52" s="88"/>
      <c r="CYX52" s="88"/>
      <c r="CYY52" s="88"/>
      <c r="CYZ52" s="88"/>
      <c r="CZA52" s="88"/>
      <c r="CZB52" s="88"/>
      <c r="CZC52" s="88"/>
      <c r="CZI52" s="88"/>
      <c r="CZJ52" s="88"/>
      <c r="CZK52" s="88"/>
      <c r="CZL52" s="88"/>
      <c r="CZM52" s="88"/>
      <c r="CZN52" s="88"/>
      <c r="CZO52" s="88"/>
      <c r="CZP52" s="88"/>
      <c r="CZQ52" s="88"/>
      <c r="CZR52" s="88"/>
      <c r="CZX52" s="88"/>
      <c r="CZY52" s="88"/>
      <c r="CZZ52" s="88"/>
      <c r="DAA52" s="88"/>
      <c r="DAB52" s="88"/>
      <c r="DAC52" s="88"/>
      <c r="DAD52" s="88"/>
      <c r="DAE52" s="88"/>
      <c r="DAF52" s="88"/>
      <c r="DAG52" s="88"/>
      <c r="DAM52" s="88"/>
      <c r="DAN52" s="88"/>
      <c r="DAO52" s="88"/>
      <c r="DAP52" s="88"/>
      <c r="DAQ52" s="88"/>
      <c r="DAR52" s="88"/>
      <c r="DAS52" s="88"/>
      <c r="DAT52" s="88"/>
      <c r="DAU52" s="88"/>
      <c r="DAV52" s="88"/>
      <c r="DBB52" s="88"/>
      <c r="DBC52" s="88"/>
      <c r="DBD52" s="88"/>
      <c r="DBE52" s="88"/>
      <c r="DBF52" s="88"/>
      <c r="DBG52" s="88"/>
      <c r="DBH52" s="88"/>
      <c r="DBI52" s="88"/>
      <c r="DBJ52" s="88"/>
      <c r="DBK52" s="88"/>
      <c r="DBQ52" s="88"/>
      <c r="DBR52" s="88"/>
      <c r="DBS52" s="88"/>
      <c r="DBT52" s="88"/>
      <c r="DBU52" s="88"/>
      <c r="DBV52" s="88"/>
      <c r="DBW52" s="88"/>
      <c r="DBX52" s="88"/>
      <c r="DBY52" s="88"/>
      <c r="DBZ52" s="88"/>
      <c r="DCF52" s="88"/>
      <c r="DCG52" s="88"/>
      <c r="DCH52" s="88"/>
      <c r="DCI52" s="88"/>
      <c r="DCJ52" s="88"/>
      <c r="DCK52" s="88"/>
      <c r="DCL52" s="88"/>
      <c r="DCM52" s="88"/>
      <c r="DCN52" s="88"/>
      <c r="DCO52" s="88"/>
      <c r="DCU52" s="88"/>
      <c r="DCV52" s="88"/>
      <c r="DCW52" s="88"/>
      <c r="DCX52" s="88"/>
      <c r="DCY52" s="88"/>
      <c r="DCZ52" s="88"/>
      <c r="DDA52" s="88"/>
      <c r="DDB52" s="88"/>
      <c r="DDC52" s="88"/>
      <c r="DDD52" s="88"/>
      <c r="DDJ52" s="88"/>
      <c r="DDK52" s="88"/>
      <c r="DDL52" s="88"/>
      <c r="DDM52" s="88"/>
      <c r="DDN52" s="88"/>
      <c r="DDO52" s="88"/>
      <c r="DDP52" s="88"/>
      <c r="DDQ52" s="88"/>
      <c r="DDR52" s="88"/>
      <c r="DDS52" s="88"/>
      <c r="DDY52" s="88"/>
      <c r="DDZ52" s="88"/>
      <c r="DEA52" s="88"/>
      <c r="DEB52" s="88"/>
      <c r="DEC52" s="88"/>
      <c r="DED52" s="88"/>
      <c r="DEE52" s="88"/>
      <c r="DEF52" s="88"/>
      <c r="DEG52" s="88"/>
      <c r="DEH52" s="88"/>
      <c r="DEN52" s="88"/>
      <c r="DEO52" s="88"/>
      <c r="DEP52" s="88"/>
      <c r="DEQ52" s="88"/>
      <c r="DER52" s="88"/>
      <c r="DES52" s="88"/>
      <c r="DET52" s="88"/>
      <c r="DEU52" s="88"/>
      <c r="DEV52" s="88"/>
      <c r="DEW52" s="88"/>
      <c r="DFC52" s="88"/>
      <c r="DFD52" s="88"/>
      <c r="DFE52" s="88"/>
      <c r="DFF52" s="88"/>
      <c r="DFG52" s="88"/>
      <c r="DFH52" s="88"/>
      <c r="DFI52" s="88"/>
      <c r="DFJ52" s="88"/>
      <c r="DFK52" s="88"/>
      <c r="DFL52" s="88"/>
      <c r="DFR52" s="88"/>
      <c r="DFS52" s="88"/>
      <c r="DFT52" s="88"/>
      <c r="DFU52" s="88"/>
      <c r="DFV52" s="88"/>
      <c r="DFW52" s="88"/>
      <c r="DFX52" s="88"/>
      <c r="DFY52" s="88"/>
      <c r="DFZ52" s="88"/>
      <c r="DGA52" s="88"/>
      <c r="DGG52" s="88"/>
      <c r="DGH52" s="88"/>
      <c r="DGI52" s="88"/>
      <c r="DGJ52" s="88"/>
      <c r="DGK52" s="88"/>
      <c r="DGL52" s="88"/>
      <c r="DGM52" s="88"/>
      <c r="DGN52" s="88"/>
      <c r="DGO52" s="88"/>
      <c r="DGP52" s="88"/>
      <c r="DGV52" s="88"/>
      <c r="DGW52" s="88"/>
      <c r="DGX52" s="88"/>
      <c r="DGY52" s="88"/>
      <c r="DGZ52" s="88"/>
      <c r="DHA52" s="88"/>
      <c r="DHB52" s="88"/>
      <c r="DHC52" s="88"/>
      <c r="DHD52" s="88"/>
      <c r="DHE52" s="88"/>
      <c r="DHK52" s="88"/>
      <c r="DHL52" s="88"/>
      <c r="DHM52" s="88"/>
      <c r="DHN52" s="88"/>
      <c r="DHO52" s="88"/>
      <c r="DHP52" s="88"/>
      <c r="DHQ52" s="88"/>
      <c r="DHR52" s="88"/>
      <c r="DHS52" s="88"/>
      <c r="DHT52" s="88"/>
      <c r="DHZ52" s="88"/>
      <c r="DIA52" s="88"/>
      <c r="DIB52" s="88"/>
      <c r="DIC52" s="88"/>
      <c r="DID52" s="88"/>
      <c r="DIE52" s="88"/>
      <c r="DIF52" s="88"/>
      <c r="DIG52" s="88"/>
      <c r="DIH52" s="88"/>
      <c r="DII52" s="88"/>
      <c r="DIO52" s="88"/>
      <c r="DIP52" s="88"/>
      <c r="DIQ52" s="88"/>
      <c r="DIR52" s="88"/>
      <c r="DIS52" s="88"/>
      <c r="DIT52" s="88"/>
      <c r="DIU52" s="88"/>
      <c r="DIV52" s="88"/>
      <c r="DIW52" s="88"/>
      <c r="DIX52" s="88"/>
      <c r="DJD52" s="88"/>
      <c r="DJE52" s="88"/>
      <c r="DJF52" s="88"/>
      <c r="DJG52" s="88"/>
      <c r="DJH52" s="88"/>
      <c r="DJI52" s="88"/>
      <c r="DJJ52" s="88"/>
      <c r="DJK52" s="88"/>
      <c r="DJL52" s="88"/>
      <c r="DJM52" s="88"/>
      <c r="DJS52" s="88"/>
      <c r="DJT52" s="88"/>
      <c r="DJU52" s="88"/>
      <c r="DJV52" s="88"/>
      <c r="DJW52" s="88"/>
      <c r="DJX52" s="88"/>
      <c r="DJY52" s="88"/>
      <c r="DJZ52" s="88"/>
      <c r="DKA52" s="88"/>
      <c r="DKB52" s="88"/>
      <c r="DKH52" s="88"/>
      <c r="DKI52" s="88"/>
      <c r="DKJ52" s="88"/>
      <c r="DKK52" s="88"/>
      <c r="DKL52" s="88"/>
      <c r="DKM52" s="88"/>
      <c r="DKN52" s="88"/>
      <c r="DKO52" s="88"/>
      <c r="DKP52" s="88"/>
      <c r="DKQ52" s="88"/>
      <c r="DKW52" s="88"/>
      <c r="DKX52" s="88"/>
      <c r="DKY52" s="88"/>
      <c r="DKZ52" s="88"/>
      <c r="DLA52" s="88"/>
      <c r="DLB52" s="88"/>
      <c r="DLC52" s="88"/>
      <c r="DLD52" s="88"/>
      <c r="DLE52" s="88"/>
      <c r="DLF52" s="88"/>
      <c r="DLL52" s="88"/>
      <c r="DLM52" s="88"/>
      <c r="DLN52" s="88"/>
      <c r="DLO52" s="88"/>
      <c r="DLP52" s="88"/>
      <c r="DLQ52" s="88"/>
      <c r="DLR52" s="88"/>
      <c r="DLS52" s="88"/>
      <c r="DLT52" s="88"/>
      <c r="DLU52" s="88"/>
      <c r="DMA52" s="88"/>
      <c r="DMB52" s="88"/>
      <c r="DMC52" s="88"/>
      <c r="DMD52" s="88"/>
      <c r="DME52" s="88"/>
      <c r="DMF52" s="88"/>
      <c r="DMG52" s="88"/>
      <c r="DMH52" s="88"/>
      <c r="DMI52" s="88"/>
      <c r="DMJ52" s="88"/>
      <c r="DMP52" s="88"/>
      <c r="DMQ52" s="88"/>
      <c r="DMR52" s="88"/>
      <c r="DMS52" s="88"/>
      <c r="DMT52" s="88"/>
      <c r="DMU52" s="88"/>
      <c r="DMV52" s="88"/>
      <c r="DMW52" s="88"/>
      <c r="DMX52" s="88"/>
      <c r="DMY52" s="88"/>
      <c r="DNE52" s="88"/>
      <c r="DNF52" s="88"/>
      <c r="DNG52" s="88"/>
      <c r="DNH52" s="88"/>
      <c r="DNI52" s="88"/>
      <c r="DNJ52" s="88"/>
      <c r="DNK52" s="88"/>
      <c r="DNL52" s="88"/>
      <c r="DNM52" s="88"/>
      <c r="DNN52" s="88"/>
      <c r="DNT52" s="88"/>
      <c r="DNU52" s="88"/>
      <c r="DNV52" s="88"/>
      <c r="DNW52" s="88"/>
      <c r="DNX52" s="88"/>
      <c r="DNY52" s="88"/>
      <c r="DNZ52" s="88"/>
      <c r="DOA52" s="88"/>
      <c r="DOB52" s="88"/>
      <c r="DOC52" s="88"/>
      <c r="DOI52" s="88"/>
      <c r="DOJ52" s="88"/>
      <c r="DOK52" s="88"/>
      <c r="DOL52" s="88"/>
      <c r="DOM52" s="88"/>
      <c r="DON52" s="88"/>
      <c r="DOO52" s="88"/>
      <c r="DOP52" s="88"/>
      <c r="DOQ52" s="88"/>
      <c r="DOR52" s="88"/>
      <c r="DOX52" s="88"/>
      <c r="DOY52" s="88"/>
      <c r="DOZ52" s="88"/>
      <c r="DPA52" s="88"/>
      <c r="DPB52" s="88"/>
      <c r="DPC52" s="88"/>
      <c r="DPD52" s="88"/>
      <c r="DPE52" s="88"/>
      <c r="DPF52" s="88"/>
      <c r="DPG52" s="88"/>
      <c r="DPM52" s="88"/>
      <c r="DPN52" s="88"/>
      <c r="DPO52" s="88"/>
      <c r="DPP52" s="88"/>
      <c r="DPQ52" s="88"/>
      <c r="DPR52" s="88"/>
      <c r="DPS52" s="88"/>
      <c r="DPT52" s="88"/>
      <c r="DPU52" s="88"/>
      <c r="DPV52" s="88"/>
      <c r="DQB52" s="88"/>
      <c r="DQC52" s="88"/>
      <c r="DQD52" s="88"/>
      <c r="DQE52" s="88"/>
      <c r="DQF52" s="88"/>
      <c r="DQG52" s="88"/>
      <c r="DQH52" s="88"/>
      <c r="DQI52" s="88"/>
      <c r="DQJ52" s="88"/>
      <c r="DQK52" s="88"/>
      <c r="DQQ52" s="88"/>
      <c r="DQR52" s="88"/>
      <c r="DQS52" s="88"/>
      <c r="DQT52" s="88"/>
      <c r="DQU52" s="88"/>
      <c r="DQV52" s="88"/>
      <c r="DQW52" s="88"/>
      <c r="DQX52" s="88"/>
      <c r="DQY52" s="88"/>
      <c r="DQZ52" s="88"/>
      <c r="DRF52" s="88"/>
      <c r="DRG52" s="88"/>
      <c r="DRH52" s="88"/>
      <c r="DRI52" s="88"/>
      <c r="DRJ52" s="88"/>
      <c r="DRK52" s="88"/>
      <c r="DRL52" s="88"/>
      <c r="DRM52" s="88"/>
      <c r="DRN52" s="88"/>
      <c r="DRO52" s="88"/>
      <c r="DRU52" s="88"/>
      <c r="DRV52" s="88"/>
      <c r="DRW52" s="88"/>
      <c r="DRX52" s="88"/>
      <c r="DRY52" s="88"/>
      <c r="DRZ52" s="88"/>
      <c r="DSA52" s="88"/>
      <c r="DSB52" s="88"/>
      <c r="DSC52" s="88"/>
      <c r="DSD52" s="88"/>
      <c r="DSJ52" s="88"/>
      <c r="DSK52" s="88"/>
      <c r="DSL52" s="88"/>
      <c r="DSM52" s="88"/>
      <c r="DSN52" s="88"/>
      <c r="DSO52" s="88"/>
      <c r="DSP52" s="88"/>
      <c r="DSQ52" s="88"/>
      <c r="DSR52" s="88"/>
      <c r="DSS52" s="88"/>
      <c r="DSY52" s="88"/>
      <c r="DSZ52" s="88"/>
      <c r="DTA52" s="88"/>
      <c r="DTB52" s="88"/>
      <c r="DTC52" s="88"/>
      <c r="DTD52" s="88"/>
      <c r="DTE52" s="88"/>
      <c r="DTF52" s="88"/>
      <c r="DTG52" s="88"/>
      <c r="DTH52" s="88"/>
      <c r="DTN52" s="88"/>
      <c r="DTO52" s="88"/>
      <c r="DTP52" s="88"/>
      <c r="DTQ52" s="88"/>
      <c r="DTR52" s="88"/>
      <c r="DTS52" s="88"/>
      <c r="DTT52" s="88"/>
      <c r="DTU52" s="88"/>
      <c r="DTV52" s="88"/>
      <c r="DTW52" s="88"/>
      <c r="DUC52" s="88"/>
      <c r="DUD52" s="88"/>
      <c r="DUE52" s="88"/>
      <c r="DUF52" s="88"/>
      <c r="DUG52" s="88"/>
      <c r="DUH52" s="88"/>
      <c r="DUI52" s="88"/>
      <c r="DUJ52" s="88"/>
      <c r="DUK52" s="88"/>
      <c r="DUL52" s="88"/>
      <c r="DUR52" s="88"/>
      <c r="DUS52" s="88"/>
      <c r="DUT52" s="88"/>
      <c r="DUU52" s="88"/>
      <c r="DUV52" s="88"/>
      <c r="DUW52" s="88"/>
      <c r="DUX52" s="88"/>
      <c r="DUY52" s="88"/>
      <c r="DUZ52" s="88"/>
      <c r="DVA52" s="88"/>
      <c r="DVG52" s="88"/>
      <c r="DVH52" s="88"/>
      <c r="DVI52" s="88"/>
      <c r="DVJ52" s="88"/>
      <c r="DVK52" s="88"/>
      <c r="DVL52" s="88"/>
      <c r="DVM52" s="88"/>
      <c r="DVN52" s="88"/>
      <c r="DVO52" s="88"/>
      <c r="DVP52" s="88"/>
      <c r="DVV52" s="88"/>
      <c r="DVW52" s="88"/>
      <c r="DVX52" s="88"/>
      <c r="DVY52" s="88"/>
      <c r="DVZ52" s="88"/>
      <c r="DWA52" s="88"/>
      <c r="DWB52" s="88"/>
      <c r="DWC52" s="88"/>
      <c r="DWD52" s="88"/>
      <c r="DWE52" s="88"/>
      <c r="DWK52" s="88"/>
      <c r="DWL52" s="88"/>
      <c r="DWM52" s="88"/>
      <c r="DWN52" s="88"/>
      <c r="DWO52" s="88"/>
      <c r="DWP52" s="88"/>
      <c r="DWQ52" s="88"/>
      <c r="DWR52" s="88"/>
      <c r="DWS52" s="88"/>
      <c r="DWT52" s="88"/>
      <c r="DWZ52" s="88"/>
      <c r="DXA52" s="88"/>
      <c r="DXB52" s="88"/>
      <c r="DXC52" s="88"/>
      <c r="DXD52" s="88"/>
      <c r="DXE52" s="88"/>
      <c r="DXF52" s="88"/>
      <c r="DXG52" s="88"/>
      <c r="DXH52" s="88"/>
      <c r="DXI52" s="88"/>
      <c r="DXO52" s="88"/>
      <c r="DXP52" s="88"/>
      <c r="DXQ52" s="88"/>
      <c r="DXR52" s="88"/>
      <c r="DXS52" s="88"/>
      <c r="DXT52" s="88"/>
      <c r="DXU52" s="88"/>
      <c r="DXV52" s="88"/>
      <c r="DXW52" s="88"/>
      <c r="DXX52" s="88"/>
      <c r="DYD52" s="88"/>
      <c r="DYE52" s="88"/>
      <c r="DYF52" s="88"/>
      <c r="DYG52" s="88"/>
      <c r="DYH52" s="88"/>
      <c r="DYI52" s="88"/>
      <c r="DYJ52" s="88"/>
      <c r="DYK52" s="88"/>
      <c r="DYL52" s="88"/>
      <c r="DYM52" s="88"/>
      <c r="DYS52" s="88"/>
      <c r="DYT52" s="88"/>
      <c r="DYU52" s="88"/>
      <c r="DYV52" s="88"/>
      <c r="DYW52" s="88"/>
      <c r="DYX52" s="88"/>
      <c r="DYY52" s="88"/>
      <c r="DYZ52" s="88"/>
      <c r="DZA52" s="88"/>
      <c r="DZB52" s="88"/>
      <c r="DZH52" s="88"/>
      <c r="DZI52" s="88"/>
      <c r="DZJ52" s="88"/>
      <c r="DZK52" s="88"/>
      <c r="DZL52" s="88"/>
      <c r="DZM52" s="88"/>
      <c r="DZN52" s="88"/>
      <c r="DZO52" s="88"/>
      <c r="DZP52" s="88"/>
      <c r="DZQ52" s="88"/>
      <c r="DZW52" s="88"/>
      <c r="DZX52" s="88"/>
      <c r="DZY52" s="88"/>
      <c r="DZZ52" s="88"/>
      <c r="EAA52" s="88"/>
      <c r="EAB52" s="88"/>
      <c r="EAC52" s="88"/>
      <c r="EAD52" s="88"/>
      <c r="EAE52" s="88"/>
      <c r="EAF52" s="88"/>
      <c r="EAL52" s="88"/>
      <c r="EAM52" s="88"/>
      <c r="EAN52" s="88"/>
      <c r="EAO52" s="88"/>
      <c r="EAP52" s="88"/>
      <c r="EAQ52" s="88"/>
      <c r="EAR52" s="88"/>
      <c r="EAS52" s="88"/>
      <c r="EAT52" s="88"/>
      <c r="EAU52" s="88"/>
      <c r="EBA52" s="88"/>
      <c r="EBB52" s="88"/>
      <c r="EBC52" s="88"/>
      <c r="EBD52" s="88"/>
      <c r="EBE52" s="88"/>
      <c r="EBF52" s="88"/>
      <c r="EBG52" s="88"/>
      <c r="EBH52" s="88"/>
      <c r="EBI52" s="88"/>
      <c r="EBJ52" s="88"/>
      <c r="EBP52" s="88"/>
      <c r="EBQ52" s="88"/>
      <c r="EBR52" s="88"/>
      <c r="EBS52" s="88"/>
      <c r="EBT52" s="88"/>
      <c r="EBU52" s="88"/>
      <c r="EBV52" s="88"/>
      <c r="EBW52" s="88"/>
      <c r="EBX52" s="88"/>
      <c r="EBY52" s="88"/>
      <c r="ECE52" s="88"/>
      <c r="ECF52" s="88"/>
      <c r="ECG52" s="88"/>
      <c r="ECH52" s="88"/>
      <c r="ECI52" s="88"/>
      <c r="ECJ52" s="88"/>
      <c r="ECK52" s="88"/>
      <c r="ECL52" s="88"/>
      <c r="ECM52" s="88"/>
      <c r="ECN52" s="88"/>
      <c r="ECT52" s="88"/>
      <c r="ECU52" s="88"/>
      <c r="ECV52" s="88"/>
      <c r="ECW52" s="88"/>
      <c r="ECX52" s="88"/>
      <c r="ECY52" s="88"/>
      <c r="ECZ52" s="88"/>
      <c r="EDA52" s="88"/>
      <c r="EDB52" s="88"/>
      <c r="EDC52" s="88"/>
      <c r="EDI52" s="88"/>
      <c r="EDJ52" s="88"/>
      <c r="EDK52" s="88"/>
      <c r="EDL52" s="88"/>
      <c r="EDM52" s="88"/>
      <c r="EDN52" s="88"/>
      <c r="EDO52" s="88"/>
      <c r="EDP52" s="88"/>
      <c r="EDQ52" s="88"/>
      <c r="EDR52" s="88"/>
      <c r="EDX52" s="88"/>
      <c r="EDY52" s="88"/>
      <c r="EDZ52" s="88"/>
      <c r="EEA52" s="88"/>
      <c r="EEB52" s="88"/>
      <c r="EEC52" s="88"/>
      <c r="EED52" s="88"/>
      <c r="EEE52" s="88"/>
      <c r="EEF52" s="88"/>
      <c r="EEG52" s="88"/>
      <c r="EEM52" s="88"/>
      <c r="EEN52" s="88"/>
      <c r="EEO52" s="88"/>
      <c r="EEP52" s="88"/>
      <c r="EEQ52" s="88"/>
      <c r="EER52" s="88"/>
      <c r="EES52" s="88"/>
      <c r="EET52" s="88"/>
      <c r="EEU52" s="88"/>
      <c r="EEV52" s="88"/>
      <c r="EFB52" s="88"/>
      <c r="EFC52" s="88"/>
      <c r="EFD52" s="88"/>
      <c r="EFE52" s="88"/>
      <c r="EFF52" s="88"/>
      <c r="EFG52" s="88"/>
      <c r="EFH52" s="88"/>
      <c r="EFI52" s="88"/>
      <c r="EFJ52" s="88"/>
      <c r="EFK52" s="88"/>
      <c r="EFQ52" s="88"/>
      <c r="EFR52" s="88"/>
      <c r="EFS52" s="88"/>
      <c r="EFT52" s="88"/>
      <c r="EFU52" s="88"/>
      <c r="EFV52" s="88"/>
      <c r="EFW52" s="88"/>
      <c r="EFX52" s="88"/>
      <c r="EFY52" s="88"/>
      <c r="EFZ52" s="88"/>
      <c r="EGF52" s="88"/>
      <c r="EGG52" s="88"/>
      <c r="EGH52" s="88"/>
      <c r="EGI52" s="88"/>
      <c r="EGJ52" s="88"/>
      <c r="EGK52" s="88"/>
      <c r="EGL52" s="88"/>
      <c r="EGM52" s="88"/>
      <c r="EGN52" s="88"/>
      <c r="EGO52" s="88"/>
      <c r="EGU52" s="88"/>
      <c r="EGV52" s="88"/>
      <c r="EGW52" s="88"/>
      <c r="EGX52" s="88"/>
      <c r="EGY52" s="88"/>
      <c r="EGZ52" s="88"/>
      <c r="EHA52" s="88"/>
      <c r="EHB52" s="88"/>
      <c r="EHC52" s="88"/>
      <c r="EHD52" s="88"/>
      <c r="EHJ52" s="88"/>
      <c r="EHK52" s="88"/>
      <c r="EHL52" s="88"/>
      <c r="EHM52" s="88"/>
      <c r="EHN52" s="88"/>
      <c r="EHO52" s="88"/>
      <c r="EHP52" s="88"/>
      <c r="EHQ52" s="88"/>
      <c r="EHR52" s="88"/>
      <c r="EHS52" s="88"/>
      <c r="EHY52" s="88"/>
      <c r="EHZ52" s="88"/>
      <c r="EIA52" s="88"/>
      <c r="EIB52" s="88"/>
      <c r="EIC52" s="88"/>
      <c r="EID52" s="88"/>
      <c r="EIE52" s="88"/>
      <c r="EIF52" s="88"/>
      <c r="EIG52" s="88"/>
      <c r="EIH52" s="88"/>
      <c r="EIN52" s="88"/>
      <c r="EIO52" s="88"/>
      <c r="EIP52" s="88"/>
      <c r="EIQ52" s="88"/>
      <c r="EIR52" s="88"/>
      <c r="EIS52" s="88"/>
      <c r="EIT52" s="88"/>
      <c r="EIU52" s="88"/>
      <c r="EIV52" s="88"/>
      <c r="EIW52" s="88"/>
      <c r="EJC52" s="88"/>
      <c r="EJD52" s="88"/>
      <c r="EJE52" s="88"/>
      <c r="EJF52" s="88"/>
      <c r="EJG52" s="88"/>
      <c r="EJH52" s="88"/>
      <c r="EJI52" s="88"/>
      <c r="EJJ52" s="88"/>
      <c r="EJK52" s="88"/>
      <c r="EJL52" s="88"/>
      <c r="EJR52" s="88"/>
      <c r="EJS52" s="88"/>
      <c r="EJT52" s="88"/>
      <c r="EJU52" s="88"/>
      <c r="EJV52" s="88"/>
      <c r="EJW52" s="88"/>
      <c r="EJX52" s="88"/>
      <c r="EJY52" s="88"/>
      <c r="EJZ52" s="88"/>
      <c r="EKA52" s="88"/>
      <c r="EKG52" s="88"/>
      <c r="EKH52" s="88"/>
      <c r="EKI52" s="88"/>
      <c r="EKJ52" s="88"/>
      <c r="EKK52" s="88"/>
      <c r="EKL52" s="88"/>
      <c r="EKM52" s="88"/>
      <c r="EKN52" s="88"/>
      <c r="EKO52" s="88"/>
      <c r="EKP52" s="88"/>
      <c r="EKV52" s="88"/>
      <c r="EKW52" s="88"/>
      <c r="EKX52" s="88"/>
      <c r="EKY52" s="88"/>
      <c r="EKZ52" s="88"/>
      <c r="ELA52" s="88"/>
      <c r="ELB52" s="88"/>
      <c r="ELC52" s="88"/>
      <c r="ELD52" s="88"/>
      <c r="ELE52" s="88"/>
      <c r="ELK52" s="88"/>
      <c r="ELL52" s="88"/>
      <c r="ELM52" s="88"/>
      <c r="ELN52" s="88"/>
      <c r="ELO52" s="88"/>
      <c r="ELP52" s="88"/>
      <c r="ELQ52" s="88"/>
      <c r="ELR52" s="88"/>
      <c r="ELS52" s="88"/>
      <c r="ELT52" s="88"/>
      <c r="ELZ52" s="88"/>
      <c r="EMA52" s="88"/>
      <c r="EMB52" s="88"/>
      <c r="EMC52" s="88"/>
      <c r="EMD52" s="88"/>
      <c r="EME52" s="88"/>
      <c r="EMF52" s="88"/>
      <c r="EMG52" s="88"/>
      <c r="EMH52" s="88"/>
      <c r="EMI52" s="88"/>
      <c r="EMO52" s="88"/>
      <c r="EMP52" s="88"/>
      <c r="EMQ52" s="88"/>
      <c r="EMR52" s="88"/>
      <c r="EMS52" s="88"/>
      <c r="EMT52" s="88"/>
      <c r="EMU52" s="88"/>
      <c r="EMV52" s="88"/>
      <c r="EMW52" s="88"/>
      <c r="EMX52" s="88"/>
      <c r="END52" s="88"/>
      <c r="ENE52" s="88"/>
      <c r="ENF52" s="88"/>
      <c r="ENG52" s="88"/>
      <c r="ENH52" s="88"/>
      <c r="ENI52" s="88"/>
      <c r="ENJ52" s="88"/>
      <c r="ENK52" s="88"/>
      <c r="ENL52" s="88"/>
      <c r="ENM52" s="88"/>
      <c r="ENS52" s="88"/>
      <c r="ENT52" s="88"/>
      <c r="ENU52" s="88"/>
      <c r="ENV52" s="88"/>
      <c r="ENW52" s="88"/>
      <c r="ENX52" s="88"/>
      <c r="ENY52" s="88"/>
      <c r="ENZ52" s="88"/>
      <c r="EOA52" s="88"/>
      <c r="EOB52" s="88"/>
      <c r="EOH52" s="88"/>
      <c r="EOI52" s="88"/>
      <c r="EOJ52" s="88"/>
      <c r="EOK52" s="88"/>
      <c r="EOL52" s="88"/>
      <c r="EOM52" s="88"/>
      <c r="EON52" s="88"/>
      <c r="EOO52" s="88"/>
      <c r="EOP52" s="88"/>
      <c r="EOQ52" s="88"/>
      <c r="EOW52" s="88"/>
      <c r="EOX52" s="88"/>
      <c r="EOY52" s="88"/>
      <c r="EOZ52" s="88"/>
      <c r="EPA52" s="88"/>
      <c r="EPB52" s="88"/>
      <c r="EPC52" s="88"/>
      <c r="EPD52" s="88"/>
      <c r="EPE52" s="88"/>
      <c r="EPF52" s="88"/>
      <c r="EPL52" s="88"/>
      <c r="EPM52" s="88"/>
      <c r="EPN52" s="88"/>
      <c r="EPO52" s="88"/>
      <c r="EPP52" s="88"/>
      <c r="EPQ52" s="88"/>
      <c r="EPR52" s="88"/>
      <c r="EPS52" s="88"/>
      <c r="EPT52" s="88"/>
      <c r="EPU52" s="88"/>
      <c r="EQA52" s="88"/>
      <c r="EQB52" s="88"/>
      <c r="EQC52" s="88"/>
      <c r="EQD52" s="88"/>
      <c r="EQE52" s="88"/>
      <c r="EQF52" s="88"/>
      <c r="EQG52" s="88"/>
      <c r="EQH52" s="88"/>
      <c r="EQI52" s="88"/>
      <c r="EQJ52" s="88"/>
      <c r="EQP52" s="88"/>
      <c r="EQQ52" s="88"/>
      <c r="EQR52" s="88"/>
      <c r="EQS52" s="88"/>
      <c r="EQT52" s="88"/>
      <c r="EQU52" s="88"/>
      <c r="EQV52" s="88"/>
      <c r="EQW52" s="88"/>
      <c r="EQX52" s="88"/>
      <c r="EQY52" s="88"/>
      <c r="ERE52" s="88"/>
      <c r="ERF52" s="88"/>
      <c r="ERG52" s="88"/>
      <c r="ERH52" s="88"/>
      <c r="ERI52" s="88"/>
      <c r="ERJ52" s="88"/>
      <c r="ERK52" s="88"/>
      <c r="ERL52" s="88"/>
      <c r="ERM52" s="88"/>
      <c r="ERN52" s="88"/>
      <c r="ERT52" s="88"/>
      <c r="ERU52" s="88"/>
      <c r="ERV52" s="88"/>
      <c r="ERW52" s="88"/>
      <c r="ERX52" s="88"/>
      <c r="ERY52" s="88"/>
      <c r="ERZ52" s="88"/>
      <c r="ESA52" s="88"/>
      <c r="ESB52" s="88"/>
      <c r="ESC52" s="88"/>
      <c r="ESI52" s="88"/>
      <c r="ESJ52" s="88"/>
      <c r="ESK52" s="88"/>
      <c r="ESL52" s="88"/>
      <c r="ESM52" s="88"/>
      <c r="ESN52" s="88"/>
      <c r="ESO52" s="88"/>
      <c r="ESP52" s="88"/>
      <c r="ESQ52" s="88"/>
      <c r="ESR52" s="88"/>
      <c r="ESX52" s="88"/>
      <c r="ESY52" s="88"/>
      <c r="ESZ52" s="88"/>
      <c r="ETA52" s="88"/>
      <c r="ETB52" s="88"/>
      <c r="ETC52" s="88"/>
      <c r="ETD52" s="88"/>
      <c r="ETE52" s="88"/>
      <c r="ETF52" s="88"/>
      <c r="ETG52" s="88"/>
      <c r="ETM52" s="88"/>
      <c r="ETN52" s="88"/>
      <c r="ETO52" s="88"/>
      <c r="ETP52" s="88"/>
      <c r="ETQ52" s="88"/>
      <c r="ETR52" s="88"/>
      <c r="ETS52" s="88"/>
      <c r="ETT52" s="88"/>
      <c r="ETU52" s="88"/>
      <c r="ETV52" s="88"/>
      <c r="EUB52" s="88"/>
      <c r="EUC52" s="88"/>
      <c r="EUD52" s="88"/>
      <c r="EUE52" s="88"/>
      <c r="EUF52" s="88"/>
      <c r="EUG52" s="88"/>
      <c r="EUH52" s="88"/>
      <c r="EUI52" s="88"/>
      <c r="EUJ52" s="88"/>
      <c r="EUK52" s="88"/>
      <c r="EUQ52" s="88"/>
      <c r="EUR52" s="88"/>
      <c r="EUS52" s="88"/>
      <c r="EUT52" s="88"/>
      <c r="EUU52" s="88"/>
      <c r="EUV52" s="88"/>
      <c r="EUW52" s="88"/>
      <c r="EUX52" s="88"/>
      <c r="EUY52" s="88"/>
      <c r="EUZ52" s="88"/>
      <c r="EVF52" s="88"/>
      <c r="EVG52" s="88"/>
      <c r="EVH52" s="88"/>
      <c r="EVI52" s="88"/>
      <c r="EVJ52" s="88"/>
      <c r="EVK52" s="88"/>
      <c r="EVL52" s="88"/>
      <c r="EVM52" s="88"/>
      <c r="EVN52" s="88"/>
      <c r="EVO52" s="88"/>
      <c r="EVU52" s="88"/>
      <c r="EVV52" s="88"/>
      <c r="EVW52" s="88"/>
      <c r="EVX52" s="88"/>
      <c r="EVY52" s="88"/>
      <c r="EVZ52" s="88"/>
      <c r="EWA52" s="88"/>
      <c r="EWB52" s="88"/>
      <c r="EWC52" s="88"/>
      <c r="EWD52" s="88"/>
      <c r="EWJ52" s="88"/>
      <c r="EWK52" s="88"/>
      <c r="EWL52" s="88"/>
      <c r="EWM52" s="88"/>
      <c r="EWN52" s="88"/>
      <c r="EWO52" s="88"/>
      <c r="EWP52" s="88"/>
      <c r="EWQ52" s="88"/>
      <c r="EWR52" s="88"/>
      <c r="EWS52" s="88"/>
      <c r="EWY52" s="88"/>
      <c r="EWZ52" s="88"/>
      <c r="EXA52" s="88"/>
      <c r="EXB52" s="88"/>
      <c r="EXC52" s="88"/>
      <c r="EXD52" s="88"/>
      <c r="EXE52" s="88"/>
      <c r="EXF52" s="88"/>
      <c r="EXG52" s="88"/>
      <c r="EXH52" s="88"/>
      <c r="EXN52" s="88"/>
      <c r="EXO52" s="88"/>
      <c r="EXP52" s="88"/>
      <c r="EXQ52" s="88"/>
      <c r="EXR52" s="88"/>
      <c r="EXS52" s="88"/>
      <c r="EXT52" s="88"/>
      <c r="EXU52" s="88"/>
      <c r="EXV52" s="88"/>
      <c r="EXW52" s="88"/>
      <c r="EYC52" s="88"/>
      <c r="EYD52" s="88"/>
      <c r="EYE52" s="88"/>
      <c r="EYF52" s="88"/>
      <c r="EYG52" s="88"/>
      <c r="EYH52" s="88"/>
      <c r="EYI52" s="88"/>
      <c r="EYJ52" s="88"/>
      <c r="EYK52" s="88"/>
      <c r="EYL52" s="88"/>
      <c r="EYR52" s="88"/>
      <c r="EYS52" s="88"/>
      <c r="EYT52" s="88"/>
      <c r="EYU52" s="88"/>
      <c r="EYV52" s="88"/>
      <c r="EYW52" s="88"/>
      <c r="EYX52" s="88"/>
      <c r="EYY52" s="88"/>
      <c r="EYZ52" s="88"/>
      <c r="EZA52" s="88"/>
      <c r="EZG52" s="88"/>
      <c r="EZH52" s="88"/>
      <c r="EZI52" s="88"/>
      <c r="EZJ52" s="88"/>
      <c r="EZK52" s="88"/>
      <c r="EZL52" s="88"/>
      <c r="EZM52" s="88"/>
      <c r="EZN52" s="88"/>
      <c r="EZO52" s="88"/>
      <c r="EZP52" s="88"/>
      <c r="EZV52" s="88"/>
      <c r="EZW52" s="88"/>
      <c r="EZX52" s="88"/>
      <c r="EZY52" s="88"/>
      <c r="EZZ52" s="88"/>
      <c r="FAA52" s="88"/>
      <c r="FAB52" s="88"/>
      <c r="FAC52" s="88"/>
      <c r="FAD52" s="88"/>
      <c r="FAE52" s="88"/>
      <c r="FAK52" s="88"/>
      <c r="FAL52" s="88"/>
      <c r="FAM52" s="88"/>
      <c r="FAN52" s="88"/>
      <c r="FAO52" s="88"/>
      <c r="FAP52" s="88"/>
      <c r="FAQ52" s="88"/>
      <c r="FAR52" s="88"/>
      <c r="FAS52" s="88"/>
      <c r="FAT52" s="88"/>
      <c r="FAZ52" s="88"/>
      <c r="FBA52" s="88"/>
      <c r="FBB52" s="88"/>
      <c r="FBC52" s="88"/>
      <c r="FBD52" s="88"/>
      <c r="FBE52" s="88"/>
      <c r="FBF52" s="88"/>
      <c r="FBG52" s="88"/>
      <c r="FBH52" s="88"/>
      <c r="FBI52" s="88"/>
      <c r="FBO52" s="88"/>
      <c r="FBP52" s="88"/>
      <c r="FBQ52" s="88"/>
      <c r="FBR52" s="88"/>
      <c r="FBS52" s="88"/>
      <c r="FBT52" s="88"/>
      <c r="FBU52" s="88"/>
      <c r="FBV52" s="88"/>
      <c r="FBW52" s="88"/>
      <c r="FBX52" s="88"/>
      <c r="FCD52" s="88"/>
      <c r="FCE52" s="88"/>
      <c r="FCF52" s="88"/>
      <c r="FCG52" s="88"/>
      <c r="FCH52" s="88"/>
      <c r="FCI52" s="88"/>
      <c r="FCJ52" s="88"/>
      <c r="FCK52" s="88"/>
      <c r="FCL52" s="88"/>
      <c r="FCM52" s="88"/>
      <c r="FCS52" s="88"/>
      <c r="FCT52" s="88"/>
      <c r="FCU52" s="88"/>
      <c r="FCV52" s="88"/>
      <c r="FCW52" s="88"/>
      <c r="FCX52" s="88"/>
      <c r="FCY52" s="88"/>
      <c r="FCZ52" s="88"/>
      <c r="FDA52" s="88"/>
      <c r="FDB52" s="88"/>
      <c r="FDH52" s="88"/>
      <c r="FDI52" s="88"/>
      <c r="FDJ52" s="88"/>
      <c r="FDK52" s="88"/>
      <c r="FDL52" s="88"/>
      <c r="FDM52" s="88"/>
      <c r="FDN52" s="88"/>
      <c r="FDO52" s="88"/>
      <c r="FDP52" s="88"/>
      <c r="FDQ52" s="88"/>
      <c r="FDW52" s="88"/>
      <c r="FDX52" s="88"/>
      <c r="FDY52" s="88"/>
      <c r="FDZ52" s="88"/>
      <c r="FEA52" s="88"/>
      <c r="FEB52" s="88"/>
      <c r="FEC52" s="88"/>
      <c r="FED52" s="88"/>
      <c r="FEE52" s="88"/>
      <c r="FEF52" s="88"/>
      <c r="FEL52" s="88"/>
      <c r="FEM52" s="88"/>
      <c r="FEN52" s="88"/>
      <c r="FEO52" s="88"/>
      <c r="FEP52" s="88"/>
      <c r="FEQ52" s="88"/>
      <c r="FER52" s="88"/>
      <c r="FES52" s="88"/>
      <c r="FET52" s="88"/>
      <c r="FEU52" s="88"/>
      <c r="FFA52" s="88"/>
      <c r="FFB52" s="88"/>
      <c r="FFC52" s="88"/>
      <c r="FFD52" s="88"/>
      <c r="FFE52" s="88"/>
      <c r="FFF52" s="88"/>
      <c r="FFG52" s="88"/>
      <c r="FFH52" s="88"/>
      <c r="FFI52" s="88"/>
      <c r="FFJ52" s="88"/>
      <c r="FFP52" s="88"/>
      <c r="FFQ52" s="88"/>
      <c r="FFR52" s="88"/>
      <c r="FFS52" s="88"/>
      <c r="FFT52" s="88"/>
      <c r="FFU52" s="88"/>
      <c r="FFV52" s="88"/>
      <c r="FFW52" s="88"/>
      <c r="FFX52" s="88"/>
      <c r="FFY52" s="88"/>
      <c r="FGE52" s="88"/>
      <c r="FGF52" s="88"/>
      <c r="FGG52" s="88"/>
      <c r="FGH52" s="88"/>
      <c r="FGI52" s="88"/>
      <c r="FGJ52" s="88"/>
      <c r="FGK52" s="88"/>
      <c r="FGL52" s="88"/>
      <c r="FGM52" s="88"/>
      <c r="FGN52" s="88"/>
      <c r="FGT52" s="88"/>
      <c r="FGU52" s="88"/>
      <c r="FGV52" s="88"/>
      <c r="FGW52" s="88"/>
      <c r="FGX52" s="88"/>
      <c r="FGY52" s="88"/>
      <c r="FGZ52" s="88"/>
      <c r="FHA52" s="88"/>
      <c r="FHB52" s="88"/>
      <c r="FHC52" s="88"/>
      <c r="FHI52" s="88"/>
      <c r="FHJ52" s="88"/>
      <c r="FHK52" s="88"/>
      <c r="FHL52" s="88"/>
      <c r="FHM52" s="88"/>
      <c r="FHN52" s="88"/>
      <c r="FHO52" s="88"/>
      <c r="FHP52" s="88"/>
      <c r="FHQ52" s="88"/>
      <c r="FHR52" s="88"/>
      <c r="FHX52" s="88"/>
      <c r="FHY52" s="88"/>
      <c r="FHZ52" s="88"/>
      <c r="FIA52" s="88"/>
      <c r="FIB52" s="88"/>
      <c r="FIC52" s="88"/>
      <c r="FID52" s="88"/>
      <c r="FIE52" s="88"/>
      <c r="FIF52" s="88"/>
      <c r="FIG52" s="88"/>
      <c r="FIM52" s="88"/>
      <c r="FIN52" s="88"/>
      <c r="FIO52" s="88"/>
      <c r="FIP52" s="88"/>
      <c r="FIQ52" s="88"/>
      <c r="FIR52" s="88"/>
      <c r="FIS52" s="88"/>
      <c r="FIT52" s="88"/>
      <c r="FIU52" s="88"/>
      <c r="FIV52" s="88"/>
      <c r="FJB52" s="88"/>
      <c r="FJC52" s="88"/>
      <c r="FJD52" s="88"/>
      <c r="FJE52" s="88"/>
      <c r="FJF52" s="88"/>
      <c r="FJG52" s="88"/>
      <c r="FJH52" s="88"/>
      <c r="FJI52" s="88"/>
      <c r="FJJ52" s="88"/>
      <c r="FJK52" s="88"/>
      <c r="FJQ52" s="88"/>
      <c r="FJR52" s="88"/>
      <c r="FJS52" s="88"/>
      <c r="FJT52" s="88"/>
      <c r="FJU52" s="88"/>
      <c r="FJV52" s="88"/>
      <c r="FJW52" s="88"/>
      <c r="FJX52" s="88"/>
      <c r="FJY52" s="88"/>
      <c r="FJZ52" s="88"/>
      <c r="FKF52" s="88"/>
      <c r="FKG52" s="88"/>
      <c r="FKH52" s="88"/>
      <c r="FKI52" s="88"/>
      <c r="FKJ52" s="88"/>
      <c r="FKK52" s="88"/>
      <c r="FKL52" s="88"/>
      <c r="FKM52" s="88"/>
      <c r="FKN52" s="88"/>
      <c r="FKO52" s="88"/>
      <c r="FKU52" s="88"/>
      <c r="FKV52" s="88"/>
      <c r="FKW52" s="88"/>
      <c r="FKX52" s="88"/>
      <c r="FKY52" s="88"/>
      <c r="FKZ52" s="88"/>
      <c r="FLA52" s="88"/>
      <c r="FLB52" s="88"/>
      <c r="FLC52" s="88"/>
      <c r="FLD52" s="88"/>
      <c r="FLJ52" s="88"/>
      <c r="FLK52" s="88"/>
      <c r="FLL52" s="88"/>
      <c r="FLM52" s="88"/>
      <c r="FLN52" s="88"/>
      <c r="FLO52" s="88"/>
      <c r="FLP52" s="88"/>
      <c r="FLQ52" s="88"/>
      <c r="FLR52" s="88"/>
      <c r="FLS52" s="88"/>
      <c r="FLY52" s="88"/>
      <c r="FLZ52" s="88"/>
      <c r="FMA52" s="88"/>
      <c r="FMB52" s="88"/>
      <c r="FMC52" s="88"/>
      <c r="FMD52" s="88"/>
      <c r="FME52" s="88"/>
      <c r="FMF52" s="88"/>
      <c r="FMG52" s="88"/>
      <c r="FMH52" s="88"/>
      <c r="FMN52" s="88"/>
      <c r="FMO52" s="88"/>
      <c r="FMP52" s="88"/>
      <c r="FMQ52" s="88"/>
      <c r="FMR52" s="88"/>
      <c r="FMS52" s="88"/>
      <c r="FMT52" s="88"/>
      <c r="FMU52" s="88"/>
      <c r="FMV52" s="88"/>
      <c r="FMW52" s="88"/>
      <c r="FNC52" s="88"/>
      <c r="FND52" s="88"/>
      <c r="FNE52" s="88"/>
      <c r="FNF52" s="88"/>
      <c r="FNG52" s="88"/>
      <c r="FNH52" s="88"/>
      <c r="FNI52" s="88"/>
      <c r="FNJ52" s="88"/>
      <c r="FNK52" s="88"/>
      <c r="FNL52" s="88"/>
      <c r="FNR52" s="88"/>
      <c r="FNS52" s="88"/>
      <c r="FNT52" s="88"/>
      <c r="FNU52" s="88"/>
      <c r="FNV52" s="88"/>
      <c r="FNW52" s="88"/>
      <c r="FNX52" s="88"/>
      <c r="FNY52" s="88"/>
      <c r="FNZ52" s="88"/>
      <c r="FOA52" s="88"/>
      <c r="FOG52" s="88"/>
      <c r="FOH52" s="88"/>
      <c r="FOI52" s="88"/>
      <c r="FOJ52" s="88"/>
      <c r="FOK52" s="88"/>
      <c r="FOL52" s="88"/>
      <c r="FOM52" s="88"/>
      <c r="FON52" s="88"/>
      <c r="FOO52" s="88"/>
      <c r="FOP52" s="88"/>
      <c r="FOV52" s="88"/>
      <c r="FOW52" s="88"/>
      <c r="FOX52" s="88"/>
      <c r="FOY52" s="88"/>
      <c r="FOZ52" s="88"/>
      <c r="FPA52" s="88"/>
      <c r="FPB52" s="88"/>
      <c r="FPC52" s="88"/>
      <c r="FPD52" s="88"/>
      <c r="FPE52" s="88"/>
      <c r="FPK52" s="88"/>
      <c r="FPL52" s="88"/>
      <c r="FPM52" s="88"/>
      <c r="FPN52" s="88"/>
      <c r="FPO52" s="88"/>
      <c r="FPP52" s="88"/>
      <c r="FPQ52" s="88"/>
      <c r="FPR52" s="88"/>
      <c r="FPS52" s="88"/>
      <c r="FPT52" s="88"/>
      <c r="FPZ52" s="88"/>
      <c r="FQA52" s="88"/>
      <c r="FQB52" s="88"/>
      <c r="FQC52" s="88"/>
      <c r="FQD52" s="88"/>
      <c r="FQE52" s="88"/>
      <c r="FQF52" s="88"/>
      <c r="FQG52" s="88"/>
      <c r="FQH52" s="88"/>
      <c r="FQI52" s="88"/>
      <c r="FQO52" s="88"/>
      <c r="FQP52" s="88"/>
      <c r="FQQ52" s="88"/>
      <c r="FQR52" s="88"/>
      <c r="FQS52" s="88"/>
      <c r="FQT52" s="88"/>
      <c r="FQU52" s="88"/>
      <c r="FQV52" s="88"/>
      <c r="FQW52" s="88"/>
      <c r="FQX52" s="88"/>
      <c r="FRD52" s="88"/>
      <c r="FRE52" s="88"/>
      <c r="FRF52" s="88"/>
      <c r="FRG52" s="88"/>
      <c r="FRH52" s="88"/>
      <c r="FRI52" s="88"/>
      <c r="FRJ52" s="88"/>
      <c r="FRK52" s="88"/>
      <c r="FRL52" s="88"/>
      <c r="FRM52" s="88"/>
      <c r="FRS52" s="88"/>
      <c r="FRT52" s="88"/>
      <c r="FRU52" s="88"/>
      <c r="FRV52" s="88"/>
      <c r="FRW52" s="88"/>
      <c r="FRX52" s="88"/>
      <c r="FRY52" s="88"/>
      <c r="FRZ52" s="88"/>
      <c r="FSA52" s="88"/>
      <c r="FSB52" s="88"/>
      <c r="FSH52" s="88"/>
      <c r="FSI52" s="88"/>
      <c r="FSJ52" s="88"/>
      <c r="FSK52" s="88"/>
      <c r="FSL52" s="88"/>
      <c r="FSM52" s="88"/>
      <c r="FSN52" s="88"/>
      <c r="FSO52" s="88"/>
      <c r="FSP52" s="88"/>
      <c r="FSQ52" s="88"/>
      <c r="FSW52" s="88"/>
      <c r="FSX52" s="88"/>
      <c r="FSY52" s="88"/>
      <c r="FSZ52" s="88"/>
      <c r="FTA52" s="88"/>
      <c r="FTB52" s="88"/>
      <c r="FTC52" s="88"/>
      <c r="FTD52" s="88"/>
      <c r="FTE52" s="88"/>
      <c r="FTF52" s="88"/>
      <c r="FTL52" s="88"/>
      <c r="FTM52" s="88"/>
      <c r="FTN52" s="88"/>
      <c r="FTO52" s="88"/>
      <c r="FTP52" s="88"/>
      <c r="FTQ52" s="88"/>
      <c r="FTR52" s="88"/>
      <c r="FTS52" s="88"/>
      <c r="FTT52" s="88"/>
      <c r="FTU52" s="88"/>
      <c r="FUA52" s="88"/>
      <c r="FUB52" s="88"/>
      <c r="FUC52" s="88"/>
      <c r="FUD52" s="88"/>
      <c r="FUE52" s="88"/>
      <c r="FUF52" s="88"/>
      <c r="FUG52" s="88"/>
      <c r="FUH52" s="88"/>
      <c r="FUI52" s="88"/>
      <c r="FUJ52" s="88"/>
      <c r="FUP52" s="88"/>
      <c r="FUQ52" s="88"/>
      <c r="FUR52" s="88"/>
      <c r="FUS52" s="88"/>
      <c r="FUT52" s="88"/>
      <c r="FUU52" s="88"/>
      <c r="FUV52" s="88"/>
      <c r="FUW52" s="88"/>
      <c r="FUX52" s="88"/>
      <c r="FUY52" s="88"/>
      <c r="FVE52" s="88"/>
      <c r="FVF52" s="88"/>
      <c r="FVG52" s="88"/>
      <c r="FVH52" s="88"/>
      <c r="FVI52" s="88"/>
      <c r="FVJ52" s="88"/>
      <c r="FVK52" s="88"/>
      <c r="FVL52" s="88"/>
      <c r="FVM52" s="88"/>
      <c r="FVN52" s="88"/>
      <c r="FVT52" s="88"/>
      <c r="FVU52" s="88"/>
      <c r="FVV52" s="88"/>
      <c r="FVW52" s="88"/>
      <c r="FVX52" s="88"/>
      <c r="FVY52" s="88"/>
      <c r="FVZ52" s="88"/>
      <c r="FWA52" s="88"/>
      <c r="FWB52" s="88"/>
      <c r="FWC52" s="88"/>
      <c r="FWI52" s="88"/>
      <c r="FWJ52" s="88"/>
      <c r="FWK52" s="88"/>
      <c r="FWL52" s="88"/>
      <c r="FWM52" s="88"/>
      <c r="FWN52" s="88"/>
      <c r="FWO52" s="88"/>
      <c r="FWP52" s="88"/>
      <c r="FWQ52" s="88"/>
      <c r="FWR52" s="88"/>
      <c r="FWX52" s="88"/>
      <c r="FWY52" s="88"/>
      <c r="FWZ52" s="88"/>
      <c r="FXA52" s="88"/>
      <c r="FXB52" s="88"/>
      <c r="FXC52" s="88"/>
      <c r="FXD52" s="88"/>
      <c r="FXE52" s="88"/>
      <c r="FXF52" s="88"/>
      <c r="FXG52" s="88"/>
      <c r="FXM52" s="88"/>
      <c r="FXN52" s="88"/>
      <c r="FXO52" s="88"/>
      <c r="FXP52" s="88"/>
      <c r="FXQ52" s="88"/>
      <c r="FXR52" s="88"/>
      <c r="FXS52" s="88"/>
      <c r="FXT52" s="88"/>
      <c r="FXU52" s="88"/>
      <c r="FXV52" s="88"/>
      <c r="FYB52" s="88"/>
      <c r="FYC52" s="88"/>
      <c r="FYD52" s="88"/>
      <c r="FYE52" s="88"/>
      <c r="FYF52" s="88"/>
      <c r="FYG52" s="88"/>
      <c r="FYH52" s="88"/>
      <c r="FYI52" s="88"/>
      <c r="FYJ52" s="88"/>
      <c r="FYK52" s="88"/>
      <c r="FYQ52" s="88"/>
      <c r="FYR52" s="88"/>
      <c r="FYS52" s="88"/>
      <c r="FYT52" s="88"/>
      <c r="FYU52" s="88"/>
      <c r="FYV52" s="88"/>
      <c r="FYW52" s="88"/>
      <c r="FYX52" s="88"/>
      <c r="FYY52" s="88"/>
      <c r="FYZ52" s="88"/>
      <c r="FZF52" s="88"/>
      <c r="FZG52" s="88"/>
      <c r="FZH52" s="88"/>
      <c r="FZI52" s="88"/>
      <c r="FZJ52" s="88"/>
      <c r="FZK52" s="88"/>
      <c r="FZL52" s="88"/>
      <c r="FZM52" s="88"/>
      <c r="FZN52" s="88"/>
      <c r="FZO52" s="88"/>
      <c r="FZU52" s="88"/>
      <c r="FZV52" s="88"/>
      <c r="FZW52" s="88"/>
      <c r="FZX52" s="88"/>
      <c r="FZY52" s="88"/>
      <c r="FZZ52" s="88"/>
      <c r="GAA52" s="88"/>
      <c r="GAB52" s="88"/>
      <c r="GAC52" s="88"/>
      <c r="GAD52" s="88"/>
      <c r="GAJ52" s="88"/>
      <c r="GAK52" s="88"/>
      <c r="GAL52" s="88"/>
      <c r="GAM52" s="88"/>
      <c r="GAN52" s="88"/>
      <c r="GAO52" s="88"/>
      <c r="GAP52" s="88"/>
      <c r="GAQ52" s="88"/>
      <c r="GAR52" s="88"/>
      <c r="GAS52" s="88"/>
      <c r="GAY52" s="88"/>
      <c r="GAZ52" s="88"/>
      <c r="GBA52" s="88"/>
      <c r="GBB52" s="88"/>
      <c r="GBC52" s="88"/>
      <c r="GBD52" s="88"/>
      <c r="GBE52" s="88"/>
      <c r="GBF52" s="88"/>
      <c r="GBG52" s="88"/>
      <c r="GBH52" s="88"/>
      <c r="GBN52" s="88"/>
      <c r="GBO52" s="88"/>
      <c r="GBP52" s="88"/>
      <c r="GBQ52" s="88"/>
      <c r="GBR52" s="88"/>
      <c r="GBS52" s="88"/>
      <c r="GBT52" s="88"/>
      <c r="GBU52" s="88"/>
      <c r="GBV52" s="88"/>
      <c r="GBW52" s="88"/>
      <c r="GCC52" s="88"/>
      <c r="GCD52" s="88"/>
      <c r="GCE52" s="88"/>
      <c r="GCF52" s="88"/>
      <c r="GCG52" s="88"/>
      <c r="GCH52" s="88"/>
      <c r="GCI52" s="88"/>
      <c r="GCJ52" s="88"/>
      <c r="GCK52" s="88"/>
      <c r="GCL52" s="88"/>
      <c r="GCR52" s="88"/>
      <c r="GCS52" s="88"/>
      <c r="GCT52" s="88"/>
      <c r="GCU52" s="88"/>
      <c r="GCV52" s="88"/>
      <c r="GCW52" s="88"/>
      <c r="GCX52" s="88"/>
      <c r="GCY52" s="88"/>
      <c r="GCZ52" s="88"/>
      <c r="GDA52" s="88"/>
      <c r="GDG52" s="88"/>
      <c r="GDH52" s="88"/>
      <c r="GDI52" s="88"/>
      <c r="GDJ52" s="88"/>
      <c r="GDK52" s="88"/>
      <c r="GDL52" s="88"/>
      <c r="GDM52" s="88"/>
      <c r="GDN52" s="88"/>
      <c r="GDO52" s="88"/>
      <c r="GDP52" s="88"/>
      <c r="GDV52" s="88"/>
      <c r="GDW52" s="88"/>
      <c r="GDX52" s="88"/>
      <c r="GDY52" s="88"/>
      <c r="GDZ52" s="88"/>
      <c r="GEA52" s="88"/>
      <c r="GEB52" s="88"/>
      <c r="GEC52" s="88"/>
      <c r="GED52" s="88"/>
      <c r="GEE52" s="88"/>
      <c r="GEK52" s="88"/>
      <c r="GEL52" s="88"/>
      <c r="GEM52" s="88"/>
      <c r="GEN52" s="88"/>
      <c r="GEO52" s="88"/>
      <c r="GEP52" s="88"/>
      <c r="GEQ52" s="88"/>
      <c r="GER52" s="88"/>
      <c r="GES52" s="88"/>
      <c r="GET52" s="88"/>
      <c r="GEZ52" s="88"/>
      <c r="GFA52" s="88"/>
      <c r="GFB52" s="88"/>
      <c r="GFC52" s="88"/>
      <c r="GFD52" s="88"/>
      <c r="GFE52" s="88"/>
      <c r="GFF52" s="88"/>
      <c r="GFG52" s="88"/>
      <c r="GFH52" s="88"/>
      <c r="GFI52" s="88"/>
      <c r="GFO52" s="88"/>
      <c r="GFP52" s="88"/>
      <c r="GFQ52" s="88"/>
      <c r="GFR52" s="88"/>
      <c r="GFS52" s="88"/>
      <c r="GFT52" s="88"/>
      <c r="GFU52" s="88"/>
      <c r="GFV52" s="88"/>
      <c r="GFW52" s="88"/>
      <c r="GFX52" s="88"/>
      <c r="GGD52" s="88"/>
      <c r="GGE52" s="88"/>
      <c r="GGF52" s="88"/>
      <c r="GGG52" s="88"/>
      <c r="GGH52" s="88"/>
      <c r="GGI52" s="88"/>
      <c r="GGJ52" s="88"/>
      <c r="GGK52" s="88"/>
      <c r="GGL52" s="88"/>
      <c r="GGM52" s="88"/>
      <c r="GGS52" s="88"/>
      <c r="GGT52" s="88"/>
      <c r="GGU52" s="88"/>
      <c r="GGV52" s="88"/>
      <c r="GGW52" s="88"/>
      <c r="GGX52" s="88"/>
      <c r="GGY52" s="88"/>
      <c r="GGZ52" s="88"/>
      <c r="GHA52" s="88"/>
      <c r="GHB52" s="88"/>
      <c r="GHH52" s="88"/>
      <c r="GHI52" s="88"/>
      <c r="GHJ52" s="88"/>
      <c r="GHK52" s="88"/>
      <c r="GHL52" s="88"/>
      <c r="GHM52" s="88"/>
      <c r="GHN52" s="88"/>
      <c r="GHO52" s="88"/>
      <c r="GHP52" s="88"/>
      <c r="GHQ52" s="88"/>
      <c r="GHW52" s="88"/>
      <c r="GHX52" s="88"/>
      <c r="GHY52" s="88"/>
      <c r="GHZ52" s="88"/>
      <c r="GIA52" s="88"/>
      <c r="GIB52" s="88"/>
      <c r="GIC52" s="88"/>
      <c r="GID52" s="88"/>
      <c r="GIE52" s="88"/>
      <c r="GIF52" s="88"/>
      <c r="GIL52" s="88"/>
      <c r="GIM52" s="88"/>
      <c r="GIN52" s="88"/>
      <c r="GIO52" s="88"/>
      <c r="GIP52" s="88"/>
      <c r="GIQ52" s="88"/>
      <c r="GIR52" s="88"/>
      <c r="GIS52" s="88"/>
      <c r="GIT52" s="88"/>
      <c r="GIU52" s="88"/>
      <c r="GJA52" s="88"/>
      <c r="GJB52" s="88"/>
      <c r="GJC52" s="88"/>
      <c r="GJD52" s="88"/>
      <c r="GJE52" s="88"/>
      <c r="GJF52" s="88"/>
      <c r="GJG52" s="88"/>
      <c r="GJH52" s="88"/>
      <c r="GJI52" s="88"/>
      <c r="GJJ52" s="88"/>
      <c r="GJP52" s="88"/>
      <c r="GJQ52" s="88"/>
      <c r="GJR52" s="88"/>
      <c r="GJS52" s="88"/>
      <c r="GJT52" s="88"/>
      <c r="GJU52" s="88"/>
      <c r="GJV52" s="88"/>
      <c r="GJW52" s="88"/>
      <c r="GJX52" s="88"/>
      <c r="GJY52" s="88"/>
      <c r="GKE52" s="88"/>
      <c r="GKF52" s="88"/>
      <c r="GKG52" s="88"/>
      <c r="GKH52" s="88"/>
      <c r="GKI52" s="88"/>
      <c r="GKJ52" s="88"/>
      <c r="GKK52" s="88"/>
      <c r="GKL52" s="88"/>
      <c r="GKM52" s="88"/>
      <c r="GKN52" s="88"/>
      <c r="GKT52" s="88"/>
      <c r="GKU52" s="88"/>
      <c r="GKV52" s="88"/>
      <c r="GKW52" s="88"/>
      <c r="GKX52" s="88"/>
      <c r="GKY52" s="88"/>
      <c r="GKZ52" s="88"/>
      <c r="GLA52" s="88"/>
      <c r="GLB52" s="88"/>
      <c r="GLC52" s="88"/>
      <c r="GLI52" s="88"/>
      <c r="GLJ52" s="88"/>
      <c r="GLK52" s="88"/>
      <c r="GLL52" s="88"/>
      <c r="GLM52" s="88"/>
      <c r="GLN52" s="88"/>
      <c r="GLO52" s="88"/>
      <c r="GLP52" s="88"/>
      <c r="GLQ52" s="88"/>
      <c r="GLR52" s="88"/>
      <c r="GLX52" s="88"/>
      <c r="GLY52" s="88"/>
      <c r="GLZ52" s="88"/>
      <c r="GMA52" s="88"/>
      <c r="GMB52" s="88"/>
      <c r="GMC52" s="88"/>
      <c r="GMD52" s="88"/>
      <c r="GME52" s="88"/>
      <c r="GMF52" s="88"/>
      <c r="GMG52" s="88"/>
      <c r="GMM52" s="88"/>
      <c r="GMN52" s="88"/>
      <c r="GMO52" s="88"/>
      <c r="GMP52" s="88"/>
      <c r="GMQ52" s="88"/>
      <c r="GMR52" s="88"/>
      <c r="GMS52" s="88"/>
      <c r="GMT52" s="88"/>
      <c r="GMU52" s="88"/>
      <c r="GMV52" s="88"/>
      <c r="GNB52" s="88"/>
      <c r="GNC52" s="88"/>
      <c r="GND52" s="88"/>
      <c r="GNE52" s="88"/>
      <c r="GNF52" s="88"/>
      <c r="GNG52" s="88"/>
      <c r="GNH52" s="88"/>
      <c r="GNI52" s="88"/>
      <c r="GNJ52" s="88"/>
      <c r="GNK52" s="88"/>
      <c r="GNQ52" s="88"/>
      <c r="GNR52" s="88"/>
      <c r="GNS52" s="88"/>
      <c r="GNT52" s="88"/>
      <c r="GNU52" s="88"/>
      <c r="GNV52" s="88"/>
      <c r="GNW52" s="88"/>
      <c r="GNX52" s="88"/>
      <c r="GNY52" s="88"/>
      <c r="GNZ52" s="88"/>
      <c r="GOF52" s="88"/>
      <c r="GOG52" s="88"/>
      <c r="GOH52" s="88"/>
      <c r="GOI52" s="88"/>
      <c r="GOJ52" s="88"/>
      <c r="GOK52" s="88"/>
      <c r="GOL52" s="88"/>
      <c r="GOM52" s="88"/>
      <c r="GON52" s="88"/>
      <c r="GOO52" s="88"/>
      <c r="GOU52" s="88"/>
      <c r="GOV52" s="88"/>
      <c r="GOW52" s="88"/>
      <c r="GOX52" s="88"/>
      <c r="GOY52" s="88"/>
      <c r="GOZ52" s="88"/>
      <c r="GPA52" s="88"/>
      <c r="GPB52" s="88"/>
      <c r="GPC52" s="88"/>
      <c r="GPD52" s="88"/>
      <c r="GPJ52" s="88"/>
      <c r="GPK52" s="88"/>
      <c r="GPL52" s="88"/>
      <c r="GPM52" s="88"/>
      <c r="GPN52" s="88"/>
      <c r="GPO52" s="88"/>
      <c r="GPP52" s="88"/>
      <c r="GPQ52" s="88"/>
      <c r="GPR52" s="88"/>
      <c r="GPS52" s="88"/>
      <c r="GPY52" s="88"/>
      <c r="GPZ52" s="88"/>
      <c r="GQA52" s="88"/>
      <c r="GQB52" s="88"/>
      <c r="GQC52" s="88"/>
      <c r="GQD52" s="88"/>
      <c r="GQE52" s="88"/>
      <c r="GQF52" s="88"/>
      <c r="GQG52" s="88"/>
      <c r="GQH52" s="88"/>
      <c r="GQN52" s="88"/>
      <c r="GQO52" s="88"/>
      <c r="GQP52" s="88"/>
      <c r="GQQ52" s="88"/>
      <c r="GQR52" s="88"/>
      <c r="GQS52" s="88"/>
      <c r="GQT52" s="88"/>
      <c r="GQU52" s="88"/>
      <c r="GQV52" s="88"/>
      <c r="GQW52" s="88"/>
      <c r="GRC52" s="88"/>
      <c r="GRD52" s="88"/>
      <c r="GRE52" s="88"/>
      <c r="GRF52" s="88"/>
      <c r="GRG52" s="88"/>
      <c r="GRH52" s="88"/>
      <c r="GRI52" s="88"/>
      <c r="GRJ52" s="88"/>
      <c r="GRK52" s="88"/>
      <c r="GRL52" s="88"/>
      <c r="GRR52" s="88"/>
      <c r="GRS52" s="88"/>
      <c r="GRT52" s="88"/>
      <c r="GRU52" s="88"/>
      <c r="GRV52" s="88"/>
      <c r="GRW52" s="88"/>
      <c r="GRX52" s="88"/>
      <c r="GRY52" s="88"/>
      <c r="GRZ52" s="88"/>
      <c r="GSA52" s="88"/>
      <c r="GSG52" s="88"/>
      <c r="GSH52" s="88"/>
      <c r="GSI52" s="88"/>
      <c r="GSJ52" s="88"/>
      <c r="GSK52" s="88"/>
      <c r="GSL52" s="88"/>
      <c r="GSM52" s="88"/>
      <c r="GSN52" s="88"/>
      <c r="GSO52" s="88"/>
      <c r="GSP52" s="88"/>
      <c r="GSV52" s="88"/>
      <c r="GSW52" s="88"/>
      <c r="GSX52" s="88"/>
      <c r="GSY52" s="88"/>
      <c r="GSZ52" s="88"/>
      <c r="GTA52" s="88"/>
      <c r="GTB52" s="88"/>
      <c r="GTC52" s="88"/>
      <c r="GTD52" s="88"/>
      <c r="GTE52" s="88"/>
      <c r="GTK52" s="88"/>
      <c r="GTL52" s="88"/>
      <c r="GTM52" s="88"/>
      <c r="GTN52" s="88"/>
      <c r="GTO52" s="88"/>
      <c r="GTP52" s="88"/>
      <c r="GTQ52" s="88"/>
      <c r="GTR52" s="88"/>
      <c r="GTS52" s="88"/>
      <c r="GTT52" s="88"/>
      <c r="GTZ52" s="88"/>
      <c r="GUA52" s="88"/>
      <c r="GUB52" s="88"/>
      <c r="GUC52" s="88"/>
      <c r="GUD52" s="88"/>
      <c r="GUE52" s="88"/>
      <c r="GUF52" s="88"/>
      <c r="GUG52" s="88"/>
      <c r="GUH52" s="88"/>
      <c r="GUI52" s="88"/>
      <c r="GUO52" s="88"/>
      <c r="GUP52" s="88"/>
      <c r="GUQ52" s="88"/>
      <c r="GUR52" s="88"/>
      <c r="GUS52" s="88"/>
      <c r="GUT52" s="88"/>
      <c r="GUU52" s="88"/>
      <c r="GUV52" s="88"/>
      <c r="GUW52" s="88"/>
      <c r="GUX52" s="88"/>
      <c r="GVD52" s="88"/>
      <c r="GVE52" s="88"/>
      <c r="GVF52" s="88"/>
      <c r="GVG52" s="88"/>
      <c r="GVH52" s="88"/>
      <c r="GVI52" s="88"/>
      <c r="GVJ52" s="88"/>
      <c r="GVK52" s="88"/>
      <c r="GVL52" s="88"/>
      <c r="GVM52" s="88"/>
      <c r="GVS52" s="88"/>
      <c r="GVT52" s="88"/>
      <c r="GVU52" s="88"/>
      <c r="GVV52" s="88"/>
      <c r="GVW52" s="88"/>
      <c r="GVX52" s="88"/>
      <c r="GVY52" s="88"/>
      <c r="GVZ52" s="88"/>
      <c r="GWA52" s="88"/>
      <c r="GWB52" s="88"/>
      <c r="GWH52" s="88"/>
      <c r="GWI52" s="88"/>
      <c r="GWJ52" s="88"/>
      <c r="GWK52" s="88"/>
      <c r="GWL52" s="88"/>
      <c r="GWM52" s="88"/>
      <c r="GWN52" s="88"/>
      <c r="GWO52" s="88"/>
      <c r="GWP52" s="88"/>
      <c r="GWQ52" s="88"/>
      <c r="GWW52" s="88"/>
      <c r="GWX52" s="88"/>
      <c r="GWY52" s="88"/>
      <c r="GWZ52" s="88"/>
      <c r="GXA52" s="88"/>
      <c r="GXB52" s="88"/>
      <c r="GXC52" s="88"/>
      <c r="GXD52" s="88"/>
      <c r="GXE52" s="88"/>
      <c r="GXF52" s="88"/>
      <c r="GXL52" s="88"/>
      <c r="GXM52" s="88"/>
      <c r="GXN52" s="88"/>
      <c r="GXO52" s="88"/>
      <c r="GXP52" s="88"/>
      <c r="GXQ52" s="88"/>
      <c r="GXR52" s="88"/>
      <c r="GXS52" s="88"/>
      <c r="GXT52" s="88"/>
      <c r="GXU52" s="88"/>
      <c r="GYA52" s="88"/>
      <c r="GYB52" s="88"/>
      <c r="GYC52" s="88"/>
      <c r="GYD52" s="88"/>
      <c r="GYE52" s="88"/>
      <c r="GYF52" s="88"/>
      <c r="GYG52" s="88"/>
      <c r="GYH52" s="88"/>
      <c r="GYI52" s="88"/>
      <c r="GYJ52" s="88"/>
      <c r="GYP52" s="88"/>
      <c r="GYQ52" s="88"/>
      <c r="GYR52" s="88"/>
      <c r="GYS52" s="88"/>
      <c r="GYT52" s="88"/>
      <c r="GYU52" s="88"/>
      <c r="GYV52" s="88"/>
      <c r="GYW52" s="88"/>
      <c r="GYX52" s="88"/>
      <c r="GYY52" s="88"/>
      <c r="GZE52" s="88"/>
      <c r="GZF52" s="88"/>
      <c r="GZG52" s="88"/>
      <c r="GZH52" s="88"/>
      <c r="GZI52" s="88"/>
      <c r="GZJ52" s="88"/>
      <c r="GZK52" s="88"/>
      <c r="GZL52" s="88"/>
      <c r="GZM52" s="88"/>
      <c r="GZN52" s="88"/>
      <c r="GZT52" s="88"/>
      <c r="GZU52" s="88"/>
      <c r="GZV52" s="88"/>
      <c r="GZW52" s="88"/>
      <c r="GZX52" s="88"/>
      <c r="GZY52" s="88"/>
      <c r="GZZ52" s="88"/>
      <c r="HAA52" s="88"/>
      <c r="HAB52" s="88"/>
      <c r="HAC52" s="88"/>
      <c r="HAI52" s="88"/>
      <c r="HAJ52" s="88"/>
      <c r="HAK52" s="88"/>
      <c r="HAL52" s="88"/>
      <c r="HAM52" s="88"/>
      <c r="HAN52" s="88"/>
      <c r="HAO52" s="88"/>
      <c r="HAP52" s="88"/>
      <c r="HAQ52" s="88"/>
      <c r="HAR52" s="88"/>
      <c r="HAX52" s="88"/>
      <c r="HAY52" s="88"/>
      <c r="HAZ52" s="88"/>
      <c r="HBA52" s="88"/>
      <c r="HBB52" s="88"/>
      <c r="HBC52" s="88"/>
      <c r="HBD52" s="88"/>
      <c r="HBE52" s="88"/>
      <c r="HBF52" s="88"/>
      <c r="HBG52" s="88"/>
      <c r="HBM52" s="88"/>
      <c r="HBN52" s="88"/>
      <c r="HBO52" s="88"/>
      <c r="HBP52" s="88"/>
      <c r="HBQ52" s="88"/>
      <c r="HBR52" s="88"/>
      <c r="HBS52" s="88"/>
      <c r="HBT52" s="88"/>
      <c r="HBU52" s="88"/>
      <c r="HBV52" s="88"/>
      <c r="HCB52" s="88"/>
      <c r="HCC52" s="88"/>
      <c r="HCD52" s="88"/>
      <c r="HCE52" s="88"/>
      <c r="HCF52" s="88"/>
      <c r="HCG52" s="88"/>
      <c r="HCH52" s="88"/>
      <c r="HCI52" s="88"/>
      <c r="HCJ52" s="88"/>
      <c r="HCK52" s="88"/>
      <c r="HCQ52" s="88"/>
      <c r="HCR52" s="88"/>
      <c r="HCS52" s="88"/>
      <c r="HCT52" s="88"/>
      <c r="HCU52" s="88"/>
      <c r="HCV52" s="88"/>
      <c r="HCW52" s="88"/>
      <c r="HCX52" s="88"/>
      <c r="HCY52" s="88"/>
      <c r="HCZ52" s="88"/>
      <c r="HDF52" s="88"/>
      <c r="HDG52" s="88"/>
      <c r="HDH52" s="88"/>
      <c r="HDI52" s="88"/>
      <c r="HDJ52" s="88"/>
      <c r="HDK52" s="88"/>
      <c r="HDL52" s="88"/>
      <c r="HDM52" s="88"/>
      <c r="HDN52" s="88"/>
      <c r="HDO52" s="88"/>
      <c r="HDU52" s="88"/>
      <c r="HDV52" s="88"/>
      <c r="HDW52" s="88"/>
      <c r="HDX52" s="88"/>
      <c r="HDY52" s="88"/>
      <c r="HDZ52" s="88"/>
      <c r="HEA52" s="88"/>
      <c r="HEB52" s="88"/>
      <c r="HEC52" s="88"/>
      <c r="HED52" s="88"/>
      <c r="HEJ52" s="88"/>
      <c r="HEK52" s="88"/>
      <c r="HEL52" s="88"/>
      <c r="HEM52" s="88"/>
      <c r="HEN52" s="88"/>
      <c r="HEO52" s="88"/>
      <c r="HEP52" s="88"/>
      <c r="HEQ52" s="88"/>
      <c r="HER52" s="88"/>
      <c r="HES52" s="88"/>
      <c r="HEY52" s="88"/>
      <c r="HEZ52" s="88"/>
      <c r="HFA52" s="88"/>
      <c r="HFB52" s="88"/>
      <c r="HFC52" s="88"/>
      <c r="HFD52" s="88"/>
      <c r="HFE52" s="88"/>
      <c r="HFF52" s="88"/>
      <c r="HFG52" s="88"/>
      <c r="HFH52" s="88"/>
      <c r="HFN52" s="88"/>
      <c r="HFO52" s="88"/>
      <c r="HFP52" s="88"/>
      <c r="HFQ52" s="88"/>
      <c r="HFR52" s="88"/>
      <c r="HFS52" s="88"/>
      <c r="HFT52" s="88"/>
      <c r="HFU52" s="88"/>
      <c r="HFV52" s="88"/>
      <c r="HFW52" s="88"/>
      <c r="HGC52" s="88"/>
      <c r="HGD52" s="88"/>
      <c r="HGE52" s="88"/>
      <c r="HGF52" s="88"/>
      <c r="HGG52" s="88"/>
      <c r="HGH52" s="88"/>
      <c r="HGI52" s="88"/>
      <c r="HGJ52" s="88"/>
      <c r="HGK52" s="88"/>
      <c r="HGL52" s="88"/>
      <c r="HGR52" s="88"/>
      <c r="HGS52" s="88"/>
      <c r="HGT52" s="88"/>
      <c r="HGU52" s="88"/>
      <c r="HGV52" s="88"/>
      <c r="HGW52" s="88"/>
      <c r="HGX52" s="88"/>
      <c r="HGY52" s="88"/>
      <c r="HGZ52" s="88"/>
      <c r="HHA52" s="88"/>
      <c r="HHG52" s="88"/>
      <c r="HHH52" s="88"/>
      <c r="HHI52" s="88"/>
      <c r="HHJ52" s="88"/>
      <c r="HHK52" s="88"/>
      <c r="HHL52" s="88"/>
      <c r="HHM52" s="88"/>
      <c r="HHN52" s="88"/>
      <c r="HHO52" s="88"/>
      <c r="HHP52" s="88"/>
      <c r="HHV52" s="88"/>
      <c r="HHW52" s="88"/>
      <c r="HHX52" s="88"/>
      <c r="HHY52" s="88"/>
      <c r="HHZ52" s="88"/>
      <c r="HIA52" s="88"/>
      <c r="HIB52" s="88"/>
      <c r="HIC52" s="88"/>
      <c r="HID52" s="88"/>
      <c r="HIE52" s="88"/>
      <c r="HIK52" s="88"/>
      <c r="HIL52" s="88"/>
      <c r="HIM52" s="88"/>
      <c r="HIN52" s="88"/>
      <c r="HIO52" s="88"/>
      <c r="HIP52" s="88"/>
      <c r="HIQ52" s="88"/>
      <c r="HIR52" s="88"/>
      <c r="HIS52" s="88"/>
      <c r="HIT52" s="88"/>
      <c r="HIZ52" s="88"/>
      <c r="HJA52" s="88"/>
      <c r="HJB52" s="88"/>
      <c r="HJC52" s="88"/>
      <c r="HJD52" s="88"/>
      <c r="HJE52" s="88"/>
      <c r="HJF52" s="88"/>
      <c r="HJG52" s="88"/>
      <c r="HJH52" s="88"/>
      <c r="HJI52" s="88"/>
      <c r="HJO52" s="88"/>
      <c r="HJP52" s="88"/>
      <c r="HJQ52" s="88"/>
      <c r="HJR52" s="88"/>
      <c r="HJS52" s="88"/>
      <c r="HJT52" s="88"/>
      <c r="HJU52" s="88"/>
      <c r="HJV52" s="88"/>
      <c r="HJW52" s="88"/>
      <c r="HJX52" s="88"/>
      <c r="HKD52" s="88"/>
      <c r="HKE52" s="88"/>
      <c r="HKF52" s="88"/>
      <c r="HKG52" s="88"/>
      <c r="HKH52" s="88"/>
      <c r="HKI52" s="88"/>
      <c r="HKJ52" s="88"/>
      <c r="HKK52" s="88"/>
      <c r="HKL52" s="88"/>
      <c r="HKM52" s="88"/>
      <c r="HKS52" s="88"/>
      <c r="HKT52" s="88"/>
      <c r="HKU52" s="88"/>
      <c r="HKV52" s="88"/>
      <c r="HKW52" s="88"/>
      <c r="HKX52" s="88"/>
      <c r="HKY52" s="88"/>
      <c r="HKZ52" s="88"/>
      <c r="HLA52" s="88"/>
      <c r="HLB52" s="88"/>
      <c r="HLH52" s="88"/>
      <c r="HLI52" s="88"/>
      <c r="HLJ52" s="88"/>
      <c r="HLK52" s="88"/>
      <c r="HLL52" s="88"/>
      <c r="HLM52" s="88"/>
      <c r="HLN52" s="88"/>
      <c r="HLO52" s="88"/>
      <c r="HLP52" s="88"/>
      <c r="HLQ52" s="88"/>
      <c r="HLW52" s="88"/>
      <c r="HLX52" s="88"/>
      <c r="HLY52" s="88"/>
      <c r="HLZ52" s="88"/>
      <c r="HMA52" s="88"/>
      <c r="HMB52" s="88"/>
      <c r="HMC52" s="88"/>
      <c r="HMD52" s="88"/>
      <c r="HME52" s="88"/>
      <c r="HMF52" s="88"/>
      <c r="HML52" s="88"/>
      <c r="HMM52" s="88"/>
      <c r="HMN52" s="88"/>
      <c r="HMO52" s="88"/>
      <c r="HMP52" s="88"/>
      <c r="HMQ52" s="88"/>
      <c r="HMR52" s="88"/>
      <c r="HMS52" s="88"/>
      <c r="HMT52" s="88"/>
      <c r="HMU52" s="88"/>
      <c r="HNA52" s="88"/>
      <c r="HNB52" s="88"/>
      <c r="HNC52" s="88"/>
      <c r="HND52" s="88"/>
      <c r="HNE52" s="88"/>
      <c r="HNF52" s="88"/>
      <c r="HNG52" s="88"/>
      <c r="HNH52" s="88"/>
      <c r="HNI52" s="88"/>
      <c r="HNJ52" s="88"/>
      <c r="HNP52" s="88"/>
      <c r="HNQ52" s="88"/>
      <c r="HNR52" s="88"/>
      <c r="HNS52" s="88"/>
      <c r="HNT52" s="88"/>
      <c r="HNU52" s="88"/>
      <c r="HNV52" s="88"/>
      <c r="HNW52" s="88"/>
      <c r="HNX52" s="88"/>
      <c r="HNY52" s="88"/>
      <c r="HOE52" s="88"/>
      <c r="HOF52" s="88"/>
      <c r="HOG52" s="88"/>
      <c r="HOH52" s="88"/>
      <c r="HOI52" s="88"/>
      <c r="HOJ52" s="88"/>
      <c r="HOK52" s="88"/>
      <c r="HOL52" s="88"/>
      <c r="HOM52" s="88"/>
      <c r="HON52" s="88"/>
      <c r="HOT52" s="88"/>
      <c r="HOU52" s="88"/>
      <c r="HOV52" s="88"/>
      <c r="HOW52" s="88"/>
      <c r="HOX52" s="88"/>
      <c r="HOY52" s="88"/>
      <c r="HOZ52" s="88"/>
      <c r="HPA52" s="88"/>
      <c r="HPB52" s="88"/>
      <c r="HPC52" s="88"/>
      <c r="HPI52" s="88"/>
      <c r="HPJ52" s="88"/>
      <c r="HPK52" s="88"/>
      <c r="HPL52" s="88"/>
      <c r="HPM52" s="88"/>
      <c r="HPN52" s="88"/>
      <c r="HPO52" s="88"/>
      <c r="HPP52" s="88"/>
      <c r="HPQ52" s="88"/>
      <c r="HPR52" s="88"/>
      <c r="HPX52" s="88"/>
      <c r="HPY52" s="88"/>
      <c r="HPZ52" s="88"/>
      <c r="HQA52" s="88"/>
      <c r="HQB52" s="88"/>
      <c r="HQC52" s="88"/>
      <c r="HQD52" s="88"/>
      <c r="HQE52" s="88"/>
      <c r="HQF52" s="88"/>
      <c r="HQG52" s="88"/>
      <c r="HQM52" s="88"/>
      <c r="HQN52" s="88"/>
      <c r="HQO52" s="88"/>
      <c r="HQP52" s="88"/>
      <c r="HQQ52" s="88"/>
      <c r="HQR52" s="88"/>
      <c r="HQS52" s="88"/>
      <c r="HQT52" s="88"/>
      <c r="HQU52" s="88"/>
      <c r="HQV52" s="88"/>
      <c r="HRB52" s="88"/>
      <c r="HRC52" s="88"/>
      <c r="HRD52" s="88"/>
      <c r="HRE52" s="88"/>
      <c r="HRF52" s="88"/>
      <c r="HRG52" s="88"/>
      <c r="HRH52" s="88"/>
      <c r="HRI52" s="88"/>
      <c r="HRJ52" s="88"/>
      <c r="HRK52" s="88"/>
      <c r="HRQ52" s="88"/>
      <c r="HRR52" s="88"/>
      <c r="HRS52" s="88"/>
      <c r="HRT52" s="88"/>
      <c r="HRU52" s="88"/>
      <c r="HRV52" s="88"/>
      <c r="HRW52" s="88"/>
      <c r="HRX52" s="88"/>
      <c r="HRY52" s="88"/>
      <c r="HRZ52" s="88"/>
      <c r="HSF52" s="88"/>
      <c r="HSG52" s="88"/>
      <c r="HSH52" s="88"/>
      <c r="HSI52" s="88"/>
      <c r="HSJ52" s="88"/>
      <c r="HSK52" s="88"/>
      <c r="HSL52" s="88"/>
      <c r="HSM52" s="88"/>
      <c r="HSN52" s="88"/>
      <c r="HSO52" s="88"/>
      <c r="HSU52" s="88"/>
      <c r="HSV52" s="88"/>
      <c r="HSW52" s="88"/>
      <c r="HSX52" s="88"/>
      <c r="HSY52" s="88"/>
      <c r="HSZ52" s="88"/>
      <c r="HTA52" s="88"/>
      <c r="HTB52" s="88"/>
      <c r="HTC52" s="88"/>
      <c r="HTD52" s="88"/>
      <c r="HTJ52" s="88"/>
      <c r="HTK52" s="88"/>
      <c r="HTL52" s="88"/>
      <c r="HTM52" s="88"/>
      <c r="HTN52" s="88"/>
      <c r="HTO52" s="88"/>
      <c r="HTP52" s="88"/>
      <c r="HTQ52" s="88"/>
      <c r="HTR52" s="88"/>
      <c r="HTS52" s="88"/>
      <c r="HTY52" s="88"/>
      <c r="HTZ52" s="88"/>
      <c r="HUA52" s="88"/>
      <c r="HUB52" s="88"/>
      <c r="HUC52" s="88"/>
      <c r="HUD52" s="88"/>
      <c r="HUE52" s="88"/>
      <c r="HUF52" s="88"/>
      <c r="HUG52" s="88"/>
      <c r="HUH52" s="88"/>
      <c r="HUN52" s="88"/>
      <c r="HUO52" s="88"/>
      <c r="HUP52" s="88"/>
      <c r="HUQ52" s="88"/>
      <c r="HUR52" s="88"/>
      <c r="HUS52" s="88"/>
      <c r="HUT52" s="88"/>
      <c r="HUU52" s="88"/>
      <c r="HUV52" s="88"/>
      <c r="HUW52" s="88"/>
      <c r="HVC52" s="88"/>
      <c r="HVD52" s="88"/>
      <c r="HVE52" s="88"/>
      <c r="HVF52" s="88"/>
      <c r="HVG52" s="88"/>
      <c r="HVH52" s="88"/>
      <c r="HVI52" s="88"/>
      <c r="HVJ52" s="88"/>
      <c r="HVK52" s="88"/>
      <c r="HVL52" s="88"/>
      <c r="HVR52" s="88"/>
      <c r="HVS52" s="88"/>
      <c r="HVT52" s="88"/>
      <c r="HVU52" s="88"/>
      <c r="HVV52" s="88"/>
      <c r="HVW52" s="88"/>
      <c r="HVX52" s="88"/>
      <c r="HVY52" s="88"/>
      <c r="HVZ52" s="88"/>
      <c r="HWA52" s="88"/>
      <c r="HWG52" s="88"/>
      <c r="HWH52" s="88"/>
      <c r="HWI52" s="88"/>
      <c r="HWJ52" s="88"/>
      <c r="HWK52" s="88"/>
      <c r="HWL52" s="88"/>
      <c r="HWM52" s="88"/>
      <c r="HWN52" s="88"/>
      <c r="HWO52" s="88"/>
      <c r="HWP52" s="88"/>
      <c r="HWV52" s="88"/>
      <c r="HWW52" s="88"/>
      <c r="HWX52" s="88"/>
      <c r="HWY52" s="88"/>
      <c r="HWZ52" s="88"/>
      <c r="HXA52" s="88"/>
      <c r="HXB52" s="88"/>
      <c r="HXC52" s="88"/>
      <c r="HXD52" s="88"/>
      <c r="HXE52" s="88"/>
      <c r="HXK52" s="88"/>
      <c r="HXL52" s="88"/>
      <c r="HXM52" s="88"/>
      <c r="HXN52" s="88"/>
      <c r="HXO52" s="88"/>
      <c r="HXP52" s="88"/>
      <c r="HXQ52" s="88"/>
      <c r="HXR52" s="88"/>
      <c r="HXS52" s="88"/>
      <c r="HXT52" s="88"/>
      <c r="HXZ52" s="88"/>
      <c r="HYA52" s="88"/>
      <c r="HYB52" s="88"/>
      <c r="HYC52" s="88"/>
      <c r="HYD52" s="88"/>
      <c r="HYE52" s="88"/>
      <c r="HYF52" s="88"/>
      <c r="HYG52" s="88"/>
      <c r="HYH52" s="88"/>
      <c r="HYI52" s="88"/>
      <c r="HYO52" s="88"/>
      <c r="HYP52" s="88"/>
      <c r="HYQ52" s="88"/>
      <c r="HYR52" s="88"/>
      <c r="HYS52" s="88"/>
      <c r="HYT52" s="88"/>
      <c r="HYU52" s="88"/>
      <c r="HYV52" s="88"/>
      <c r="HYW52" s="88"/>
      <c r="HYX52" s="88"/>
      <c r="HZD52" s="88"/>
      <c r="HZE52" s="88"/>
      <c r="HZF52" s="88"/>
      <c r="HZG52" s="88"/>
      <c r="HZH52" s="88"/>
      <c r="HZI52" s="88"/>
      <c r="HZJ52" s="88"/>
      <c r="HZK52" s="88"/>
      <c r="HZL52" s="88"/>
      <c r="HZM52" s="88"/>
      <c r="HZS52" s="88"/>
      <c r="HZT52" s="88"/>
      <c r="HZU52" s="88"/>
      <c r="HZV52" s="88"/>
      <c r="HZW52" s="88"/>
      <c r="HZX52" s="88"/>
      <c r="HZY52" s="88"/>
      <c r="HZZ52" s="88"/>
      <c r="IAA52" s="88"/>
      <c r="IAB52" s="88"/>
      <c r="IAH52" s="88"/>
      <c r="IAI52" s="88"/>
      <c r="IAJ52" s="88"/>
      <c r="IAK52" s="88"/>
      <c r="IAL52" s="88"/>
      <c r="IAM52" s="88"/>
      <c r="IAN52" s="88"/>
      <c r="IAO52" s="88"/>
      <c r="IAP52" s="88"/>
      <c r="IAQ52" s="88"/>
      <c r="IAW52" s="88"/>
      <c r="IAX52" s="88"/>
      <c r="IAY52" s="88"/>
      <c r="IAZ52" s="88"/>
      <c r="IBA52" s="88"/>
      <c r="IBB52" s="88"/>
      <c r="IBC52" s="88"/>
      <c r="IBD52" s="88"/>
      <c r="IBE52" s="88"/>
      <c r="IBF52" s="88"/>
      <c r="IBL52" s="88"/>
      <c r="IBM52" s="88"/>
      <c r="IBN52" s="88"/>
      <c r="IBO52" s="88"/>
      <c r="IBP52" s="88"/>
      <c r="IBQ52" s="88"/>
      <c r="IBR52" s="88"/>
      <c r="IBS52" s="88"/>
      <c r="IBT52" s="88"/>
      <c r="IBU52" s="88"/>
      <c r="ICA52" s="88"/>
      <c r="ICB52" s="88"/>
      <c r="ICC52" s="88"/>
      <c r="ICD52" s="88"/>
      <c r="ICE52" s="88"/>
      <c r="ICF52" s="88"/>
      <c r="ICG52" s="88"/>
      <c r="ICH52" s="88"/>
      <c r="ICI52" s="88"/>
      <c r="ICJ52" s="88"/>
      <c r="ICP52" s="88"/>
      <c r="ICQ52" s="88"/>
      <c r="ICR52" s="88"/>
      <c r="ICS52" s="88"/>
      <c r="ICT52" s="88"/>
      <c r="ICU52" s="88"/>
      <c r="ICV52" s="88"/>
      <c r="ICW52" s="88"/>
      <c r="ICX52" s="88"/>
      <c r="ICY52" s="88"/>
      <c r="IDE52" s="88"/>
      <c r="IDF52" s="88"/>
      <c r="IDG52" s="88"/>
      <c r="IDH52" s="88"/>
      <c r="IDI52" s="88"/>
      <c r="IDJ52" s="88"/>
      <c r="IDK52" s="88"/>
      <c r="IDL52" s="88"/>
      <c r="IDM52" s="88"/>
      <c r="IDN52" s="88"/>
      <c r="IDT52" s="88"/>
      <c r="IDU52" s="88"/>
      <c r="IDV52" s="88"/>
      <c r="IDW52" s="88"/>
      <c r="IDX52" s="88"/>
      <c r="IDY52" s="88"/>
      <c r="IDZ52" s="88"/>
      <c r="IEA52" s="88"/>
      <c r="IEB52" s="88"/>
      <c r="IEC52" s="88"/>
      <c r="IEI52" s="88"/>
      <c r="IEJ52" s="88"/>
      <c r="IEK52" s="88"/>
      <c r="IEL52" s="88"/>
      <c r="IEM52" s="88"/>
      <c r="IEN52" s="88"/>
      <c r="IEO52" s="88"/>
      <c r="IEP52" s="88"/>
      <c r="IEQ52" s="88"/>
      <c r="IER52" s="88"/>
      <c r="IEX52" s="88"/>
      <c r="IEY52" s="88"/>
      <c r="IEZ52" s="88"/>
      <c r="IFA52" s="88"/>
      <c r="IFB52" s="88"/>
      <c r="IFC52" s="88"/>
      <c r="IFD52" s="88"/>
      <c r="IFE52" s="88"/>
      <c r="IFF52" s="88"/>
      <c r="IFG52" s="88"/>
      <c r="IFM52" s="88"/>
      <c r="IFN52" s="88"/>
      <c r="IFO52" s="88"/>
      <c r="IFP52" s="88"/>
      <c r="IFQ52" s="88"/>
      <c r="IFR52" s="88"/>
      <c r="IFS52" s="88"/>
      <c r="IFT52" s="88"/>
      <c r="IFU52" s="88"/>
      <c r="IFV52" s="88"/>
      <c r="IGB52" s="88"/>
      <c r="IGC52" s="88"/>
      <c r="IGD52" s="88"/>
      <c r="IGE52" s="88"/>
      <c r="IGF52" s="88"/>
      <c r="IGG52" s="88"/>
      <c r="IGH52" s="88"/>
      <c r="IGI52" s="88"/>
      <c r="IGJ52" s="88"/>
      <c r="IGK52" s="88"/>
      <c r="IGQ52" s="88"/>
      <c r="IGR52" s="88"/>
      <c r="IGS52" s="88"/>
      <c r="IGT52" s="88"/>
      <c r="IGU52" s="88"/>
      <c r="IGV52" s="88"/>
      <c r="IGW52" s="88"/>
      <c r="IGX52" s="88"/>
      <c r="IGY52" s="88"/>
      <c r="IGZ52" s="88"/>
      <c r="IHF52" s="88"/>
      <c r="IHG52" s="88"/>
      <c r="IHH52" s="88"/>
      <c r="IHI52" s="88"/>
      <c r="IHJ52" s="88"/>
      <c r="IHK52" s="88"/>
      <c r="IHL52" s="88"/>
      <c r="IHM52" s="88"/>
      <c r="IHN52" s="88"/>
      <c r="IHO52" s="88"/>
      <c r="IHU52" s="88"/>
      <c r="IHV52" s="88"/>
      <c r="IHW52" s="88"/>
      <c r="IHX52" s="88"/>
      <c r="IHY52" s="88"/>
      <c r="IHZ52" s="88"/>
      <c r="IIA52" s="88"/>
      <c r="IIB52" s="88"/>
      <c r="IIC52" s="88"/>
      <c r="IID52" s="88"/>
      <c r="IIJ52" s="88"/>
      <c r="IIK52" s="88"/>
      <c r="IIL52" s="88"/>
      <c r="IIM52" s="88"/>
      <c r="IIN52" s="88"/>
      <c r="IIO52" s="88"/>
      <c r="IIP52" s="88"/>
      <c r="IIQ52" s="88"/>
      <c r="IIR52" s="88"/>
      <c r="IIS52" s="88"/>
      <c r="IIY52" s="88"/>
      <c r="IIZ52" s="88"/>
      <c r="IJA52" s="88"/>
      <c r="IJB52" s="88"/>
      <c r="IJC52" s="88"/>
      <c r="IJD52" s="88"/>
      <c r="IJE52" s="88"/>
      <c r="IJF52" s="88"/>
      <c r="IJG52" s="88"/>
      <c r="IJH52" s="88"/>
      <c r="IJN52" s="88"/>
      <c r="IJO52" s="88"/>
      <c r="IJP52" s="88"/>
      <c r="IJQ52" s="88"/>
      <c r="IJR52" s="88"/>
      <c r="IJS52" s="88"/>
      <c r="IJT52" s="88"/>
      <c r="IJU52" s="88"/>
      <c r="IJV52" s="88"/>
      <c r="IJW52" s="88"/>
      <c r="IKC52" s="88"/>
      <c r="IKD52" s="88"/>
      <c r="IKE52" s="88"/>
      <c r="IKF52" s="88"/>
      <c r="IKG52" s="88"/>
      <c r="IKH52" s="88"/>
      <c r="IKI52" s="88"/>
      <c r="IKJ52" s="88"/>
      <c r="IKK52" s="88"/>
      <c r="IKL52" s="88"/>
      <c r="IKR52" s="88"/>
      <c r="IKS52" s="88"/>
      <c r="IKT52" s="88"/>
      <c r="IKU52" s="88"/>
      <c r="IKV52" s="88"/>
      <c r="IKW52" s="88"/>
      <c r="IKX52" s="88"/>
      <c r="IKY52" s="88"/>
      <c r="IKZ52" s="88"/>
      <c r="ILA52" s="88"/>
      <c r="ILG52" s="88"/>
      <c r="ILH52" s="88"/>
      <c r="ILI52" s="88"/>
      <c r="ILJ52" s="88"/>
      <c r="ILK52" s="88"/>
      <c r="ILL52" s="88"/>
      <c r="ILM52" s="88"/>
      <c r="ILN52" s="88"/>
      <c r="ILO52" s="88"/>
      <c r="ILP52" s="88"/>
      <c r="ILV52" s="88"/>
      <c r="ILW52" s="88"/>
      <c r="ILX52" s="88"/>
      <c r="ILY52" s="88"/>
      <c r="ILZ52" s="88"/>
      <c r="IMA52" s="88"/>
      <c r="IMB52" s="88"/>
      <c r="IMC52" s="88"/>
      <c r="IMD52" s="88"/>
      <c r="IME52" s="88"/>
      <c r="IMK52" s="88"/>
      <c r="IML52" s="88"/>
      <c r="IMM52" s="88"/>
      <c r="IMN52" s="88"/>
      <c r="IMO52" s="88"/>
      <c r="IMP52" s="88"/>
      <c r="IMQ52" s="88"/>
      <c r="IMR52" s="88"/>
      <c r="IMS52" s="88"/>
      <c r="IMT52" s="88"/>
      <c r="IMZ52" s="88"/>
      <c r="INA52" s="88"/>
      <c r="INB52" s="88"/>
      <c r="INC52" s="88"/>
      <c r="IND52" s="88"/>
      <c r="INE52" s="88"/>
      <c r="INF52" s="88"/>
      <c r="ING52" s="88"/>
      <c r="INH52" s="88"/>
      <c r="INI52" s="88"/>
      <c r="INO52" s="88"/>
      <c r="INP52" s="88"/>
      <c r="INQ52" s="88"/>
      <c r="INR52" s="88"/>
      <c r="INS52" s="88"/>
      <c r="INT52" s="88"/>
      <c r="INU52" s="88"/>
      <c r="INV52" s="88"/>
      <c r="INW52" s="88"/>
      <c r="INX52" s="88"/>
      <c r="IOD52" s="88"/>
      <c r="IOE52" s="88"/>
      <c r="IOF52" s="88"/>
      <c r="IOG52" s="88"/>
      <c r="IOH52" s="88"/>
      <c r="IOI52" s="88"/>
      <c r="IOJ52" s="88"/>
      <c r="IOK52" s="88"/>
      <c r="IOL52" s="88"/>
      <c r="IOM52" s="88"/>
      <c r="IOS52" s="88"/>
      <c r="IOT52" s="88"/>
      <c r="IOU52" s="88"/>
      <c r="IOV52" s="88"/>
      <c r="IOW52" s="88"/>
      <c r="IOX52" s="88"/>
      <c r="IOY52" s="88"/>
      <c r="IOZ52" s="88"/>
      <c r="IPA52" s="88"/>
      <c r="IPB52" s="88"/>
      <c r="IPH52" s="88"/>
      <c r="IPI52" s="88"/>
      <c r="IPJ52" s="88"/>
      <c r="IPK52" s="88"/>
      <c r="IPL52" s="88"/>
      <c r="IPM52" s="88"/>
      <c r="IPN52" s="88"/>
      <c r="IPO52" s="88"/>
      <c r="IPP52" s="88"/>
      <c r="IPQ52" s="88"/>
      <c r="IPW52" s="88"/>
      <c r="IPX52" s="88"/>
      <c r="IPY52" s="88"/>
      <c r="IPZ52" s="88"/>
      <c r="IQA52" s="88"/>
      <c r="IQB52" s="88"/>
      <c r="IQC52" s="88"/>
      <c r="IQD52" s="88"/>
      <c r="IQE52" s="88"/>
      <c r="IQF52" s="88"/>
      <c r="IQL52" s="88"/>
      <c r="IQM52" s="88"/>
      <c r="IQN52" s="88"/>
      <c r="IQO52" s="88"/>
      <c r="IQP52" s="88"/>
      <c r="IQQ52" s="88"/>
      <c r="IQR52" s="88"/>
      <c r="IQS52" s="88"/>
      <c r="IQT52" s="88"/>
      <c r="IQU52" s="88"/>
      <c r="IRA52" s="88"/>
      <c r="IRB52" s="88"/>
      <c r="IRC52" s="88"/>
      <c r="IRD52" s="88"/>
      <c r="IRE52" s="88"/>
      <c r="IRF52" s="88"/>
      <c r="IRG52" s="88"/>
      <c r="IRH52" s="88"/>
      <c r="IRI52" s="88"/>
      <c r="IRJ52" s="88"/>
      <c r="IRP52" s="88"/>
      <c r="IRQ52" s="88"/>
      <c r="IRR52" s="88"/>
      <c r="IRS52" s="88"/>
      <c r="IRT52" s="88"/>
      <c r="IRU52" s="88"/>
      <c r="IRV52" s="88"/>
      <c r="IRW52" s="88"/>
      <c r="IRX52" s="88"/>
      <c r="IRY52" s="88"/>
      <c r="ISE52" s="88"/>
      <c r="ISF52" s="88"/>
      <c r="ISG52" s="88"/>
      <c r="ISH52" s="88"/>
      <c r="ISI52" s="88"/>
      <c r="ISJ52" s="88"/>
      <c r="ISK52" s="88"/>
      <c r="ISL52" s="88"/>
      <c r="ISM52" s="88"/>
      <c r="ISN52" s="88"/>
      <c r="IST52" s="88"/>
      <c r="ISU52" s="88"/>
      <c r="ISV52" s="88"/>
      <c r="ISW52" s="88"/>
      <c r="ISX52" s="88"/>
      <c r="ISY52" s="88"/>
      <c r="ISZ52" s="88"/>
      <c r="ITA52" s="88"/>
      <c r="ITB52" s="88"/>
      <c r="ITC52" s="88"/>
      <c r="ITI52" s="88"/>
      <c r="ITJ52" s="88"/>
      <c r="ITK52" s="88"/>
      <c r="ITL52" s="88"/>
      <c r="ITM52" s="88"/>
      <c r="ITN52" s="88"/>
      <c r="ITO52" s="88"/>
      <c r="ITP52" s="88"/>
      <c r="ITQ52" s="88"/>
      <c r="ITR52" s="88"/>
      <c r="ITX52" s="88"/>
      <c r="ITY52" s="88"/>
      <c r="ITZ52" s="88"/>
      <c r="IUA52" s="88"/>
      <c r="IUB52" s="88"/>
      <c r="IUC52" s="88"/>
      <c r="IUD52" s="88"/>
      <c r="IUE52" s="88"/>
      <c r="IUF52" s="88"/>
      <c r="IUG52" s="88"/>
      <c r="IUM52" s="88"/>
      <c r="IUN52" s="88"/>
      <c r="IUO52" s="88"/>
      <c r="IUP52" s="88"/>
      <c r="IUQ52" s="88"/>
      <c r="IUR52" s="88"/>
      <c r="IUS52" s="88"/>
      <c r="IUT52" s="88"/>
      <c r="IUU52" s="88"/>
      <c r="IUV52" s="88"/>
      <c r="IVB52" s="88"/>
      <c r="IVC52" s="88"/>
      <c r="IVD52" s="88"/>
      <c r="IVE52" s="88"/>
      <c r="IVF52" s="88"/>
      <c r="IVG52" s="88"/>
      <c r="IVH52" s="88"/>
      <c r="IVI52" s="88"/>
      <c r="IVJ52" s="88"/>
      <c r="IVK52" s="88"/>
      <c r="IVQ52" s="88"/>
      <c r="IVR52" s="88"/>
      <c r="IVS52" s="88"/>
      <c r="IVT52" s="88"/>
      <c r="IVU52" s="88"/>
      <c r="IVV52" s="88"/>
      <c r="IVW52" s="88"/>
      <c r="IVX52" s="88"/>
      <c r="IVY52" s="88"/>
      <c r="IVZ52" s="88"/>
      <c r="IWF52" s="88"/>
      <c r="IWG52" s="88"/>
      <c r="IWH52" s="88"/>
      <c r="IWI52" s="88"/>
      <c r="IWJ52" s="88"/>
      <c r="IWK52" s="88"/>
      <c r="IWL52" s="88"/>
      <c r="IWM52" s="88"/>
      <c r="IWN52" s="88"/>
      <c r="IWO52" s="88"/>
      <c r="IWU52" s="88"/>
      <c r="IWV52" s="88"/>
      <c r="IWW52" s="88"/>
      <c r="IWX52" s="88"/>
      <c r="IWY52" s="88"/>
      <c r="IWZ52" s="88"/>
      <c r="IXA52" s="88"/>
      <c r="IXB52" s="88"/>
      <c r="IXC52" s="88"/>
      <c r="IXD52" s="88"/>
      <c r="IXJ52" s="88"/>
      <c r="IXK52" s="88"/>
      <c r="IXL52" s="88"/>
      <c r="IXM52" s="88"/>
      <c r="IXN52" s="88"/>
      <c r="IXO52" s="88"/>
      <c r="IXP52" s="88"/>
      <c r="IXQ52" s="88"/>
      <c r="IXR52" s="88"/>
      <c r="IXS52" s="88"/>
      <c r="IXY52" s="88"/>
      <c r="IXZ52" s="88"/>
      <c r="IYA52" s="88"/>
      <c r="IYB52" s="88"/>
      <c r="IYC52" s="88"/>
      <c r="IYD52" s="88"/>
      <c r="IYE52" s="88"/>
      <c r="IYF52" s="88"/>
      <c r="IYG52" s="88"/>
      <c r="IYH52" s="88"/>
      <c r="IYN52" s="88"/>
      <c r="IYO52" s="88"/>
      <c r="IYP52" s="88"/>
      <c r="IYQ52" s="88"/>
      <c r="IYR52" s="88"/>
      <c r="IYS52" s="88"/>
      <c r="IYT52" s="88"/>
      <c r="IYU52" s="88"/>
      <c r="IYV52" s="88"/>
      <c r="IYW52" s="88"/>
      <c r="IZC52" s="88"/>
      <c r="IZD52" s="88"/>
      <c r="IZE52" s="88"/>
      <c r="IZF52" s="88"/>
      <c r="IZG52" s="88"/>
      <c r="IZH52" s="88"/>
      <c r="IZI52" s="88"/>
      <c r="IZJ52" s="88"/>
      <c r="IZK52" s="88"/>
      <c r="IZL52" s="88"/>
      <c r="IZR52" s="88"/>
      <c r="IZS52" s="88"/>
      <c r="IZT52" s="88"/>
      <c r="IZU52" s="88"/>
      <c r="IZV52" s="88"/>
      <c r="IZW52" s="88"/>
      <c r="IZX52" s="88"/>
      <c r="IZY52" s="88"/>
      <c r="IZZ52" s="88"/>
      <c r="JAA52" s="88"/>
      <c r="JAG52" s="88"/>
      <c r="JAH52" s="88"/>
      <c r="JAI52" s="88"/>
      <c r="JAJ52" s="88"/>
      <c r="JAK52" s="88"/>
      <c r="JAL52" s="88"/>
      <c r="JAM52" s="88"/>
      <c r="JAN52" s="88"/>
      <c r="JAO52" s="88"/>
      <c r="JAP52" s="88"/>
      <c r="JAV52" s="88"/>
      <c r="JAW52" s="88"/>
      <c r="JAX52" s="88"/>
      <c r="JAY52" s="88"/>
      <c r="JAZ52" s="88"/>
      <c r="JBA52" s="88"/>
      <c r="JBB52" s="88"/>
      <c r="JBC52" s="88"/>
      <c r="JBD52" s="88"/>
      <c r="JBE52" s="88"/>
      <c r="JBK52" s="88"/>
      <c r="JBL52" s="88"/>
      <c r="JBM52" s="88"/>
      <c r="JBN52" s="88"/>
      <c r="JBO52" s="88"/>
      <c r="JBP52" s="88"/>
      <c r="JBQ52" s="88"/>
      <c r="JBR52" s="88"/>
      <c r="JBS52" s="88"/>
      <c r="JBT52" s="88"/>
      <c r="JBZ52" s="88"/>
      <c r="JCA52" s="88"/>
      <c r="JCB52" s="88"/>
      <c r="JCC52" s="88"/>
      <c r="JCD52" s="88"/>
      <c r="JCE52" s="88"/>
      <c r="JCF52" s="88"/>
      <c r="JCG52" s="88"/>
      <c r="JCH52" s="88"/>
      <c r="JCI52" s="88"/>
      <c r="JCO52" s="88"/>
      <c r="JCP52" s="88"/>
      <c r="JCQ52" s="88"/>
      <c r="JCR52" s="88"/>
      <c r="JCS52" s="88"/>
      <c r="JCT52" s="88"/>
      <c r="JCU52" s="88"/>
      <c r="JCV52" s="88"/>
      <c r="JCW52" s="88"/>
      <c r="JCX52" s="88"/>
      <c r="JDD52" s="88"/>
      <c r="JDE52" s="88"/>
      <c r="JDF52" s="88"/>
      <c r="JDG52" s="88"/>
      <c r="JDH52" s="88"/>
      <c r="JDI52" s="88"/>
      <c r="JDJ52" s="88"/>
      <c r="JDK52" s="88"/>
      <c r="JDL52" s="88"/>
      <c r="JDM52" s="88"/>
      <c r="JDS52" s="88"/>
      <c r="JDT52" s="88"/>
      <c r="JDU52" s="88"/>
      <c r="JDV52" s="88"/>
      <c r="JDW52" s="88"/>
      <c r="JDX52" s="88"/>
      <c r="JDY52" s="88"/>
      <c r="JDZ52" s="88"/>
      <c r="JEA52" s="88"/>
      <c r="JEB52" s="88"/>
      <c r="JEH52" s="88"/>
      <c r="JEI52" s="88"/>
      <c r="JEJ52" s="88"/>
      <c r="JEK52" s="88"/>
      <c r="JEL52" s="88"/>
      <c r="JEM52" s="88"/>
      <c r="JEN52" s="88"/>
      <c r="JEO52" s="88"/>
      <c r="JEP52" s="88"/>
      <c r="JEQ52" s="88"/>
      <c r="JEW52" s="88"/>
      <c r="JEX52" s="88"/>
      <c r="JEY52" s="88"/>
      <c r="JEZ52" s="88"/>
      <c r="JFA52" s="88"/>
      <c r="JFB52" s="88"/>
      <c r="JFC52" s="88"/>
      <c r="JFD52" s="88"/>
      <c r="JFE52" s="88"/>
      <c r="JFF52" s="88"/>
      <c r="JFL52" s="88"/>
      <c r="JFM52" s="88"/>
      <c r="JFN52" s="88"/>
      <c r="JFO52" s="88"/>
      <c r="JFP52" s="88"/>
      <c r="JFQ52" s="88"/>
      <c r="JFR52" s="88"/>
      <c r="JFS52" s="88"/>
      <c r="JFT52" s="88"/>
      <c r="JFU52" s="88"/>
      <c r="JGA52" s="88"/>
      <c r="JGB52" s="88"/>
      <c r="JGC52" s="88"/>
      <c r="JGD52" s="88"/>
      <c r="JGE52" s="88"/>
      <c r="JGF52" s="88"/>
      <c r="JGG52" s="88"/>
      <c r="JGH52" s="88"/>
      <c r="JGI52" s="88"/>
      <c r="JGJ52" s="88"/>
      <c r="JGP52" s="88"/>
      <c r="JGQ52" s="88"/>
      <c r="JGR52" s="88"/>
      <c r="JGS52" s="88"/>
      <c r="JGT52" s="88"/>
      <c r="JGU52" s="88"/>
      <c r="JGV52" s="88"/>
      <c r="JGW52" s="88"/>
      <c r="JGX52" s="88"/>
      <c r="JGY52" s="88"/>
      <c r="JHE52" s="88"/>
      <c r="JHF52" s="88"/>
      <c r="JHG52" s="88"/>
      <c r="JHH52" s="88"/>
      <c r="JHI52" s="88"/>
      <c r="JHJ52" s="88"/>
      <c r="JHK52" s="88"/>
      <c r="JHL52" s="88"/>
      <c r="JHM52" s="88"/>
      <c r="JHN52" s="88"/>
      <c r="JHT52" s="88"/>
      <c r="JHU52" s="88"/>
      <c r="JHV52" s="88"/>
      <c r="JHW52" s="88"/>
      <c r="JHX52" s="88"/>
      <c r="JHY52" s="88"/>
      <c r="JHZ52" s="88"/>
      <c r="JIA52" s="88"/>
      <c r="JIB52" s="88"/>
      <c r="JIC52" s="88"/>
      <c r="JII52" s="88"/>
      <c r="JIJ52" s="88"/>
      <c r="JIK52" s="88"/>
      <c r="JIL52" s="88"/>
      <c r="JIM52" s="88"/>
      <c r="JIN52" s="88"/>
      <c r="JIO52" s="88"/>
      <c r="JIP52" s="88"/>
      <c r="JIQ52" s="88"/>
      <c r="JIR52" s="88"/>
      <c r="JIX52" s="88"/>
      <c r="JIY52" s="88"/>
      <c r="JIZ52" s="88"/>
      <c r="JJA52" s="88"/>
      <c r="JJB52" s="88"/>
      <c r="JJC52" s="88"/>
      <c r="JJD52" s="88"/>
      <c r="JJE52" s="88"/>
      <c r="JJF52" s="88"/>
      <c r="JJG52" s="88"/>
      <c r="JJM52" s="88"/>
      <c r="JJN52" s="88"/>
      <c r="JJO52" s="88"/>
      <c r="JJP52" s="88"/>
      <c r="JJQ52" s="88"/>
      <c r="JJR52" s="88"/>
      <c r="JJS52" s="88"/>
      <c r="JJT52" s="88"/>
      <c r="JJU52" s="88"/>
      <c r="JJV52" s="88"/>
      <c r="JKB52" s="88"/>
      <c r="JKC52" s="88"/>
      <c r="JKD52" s="88"/>
      <c r="JKE52" s="88"/>
      <c r="JKF52" s="88"/>
      <c r="JKG52" s="88"/>
      <c r="JKH52" s="88"/>
      <c r="JKI52" s="88"/>
      <c r="JKJ52" s="88"/>
      <c r="JKK52" s="88"/>
      <c r="JKQ52" s="88"/>
      <c r="JKR52" s="88"/>
      <c r="JKS52" s="88"/>
      <c r="JKT52" s="88"/>
      <c r="JKU52" s="88"/>
      <c r="JKV52" s="88"/>
      <c r="JKW52" s="88"/>
      <c r="JKX52" s="88"/>
      <c r="JKY52" s="88"/>
      <c r="JKZ52" s="88"/>
      <c r="JLF52" s="88"/>
      <c r="JLG52" s="88"/>
      <c r="JLH52" s="88"/>
      <c r="JLI52" s="88"/>
      <c r="JLJ52" s="88"/>
      <c r="JLK52" s="88"/>
      <c r="JLL52" s="88"/>
      <c r="JLM52" s="88"/>
      <c r="JLN52" s="88"/>
      <c r="JLO52" s="88"/>
      <c r="JLU52" s="88"/>
      <c r="JLV52" s="88"/>
      <c r="JLW52" s="88"/>
      <c r="JLX52" s="88"/>
      <c r="JLY52" s="88"/>
      <c r="JLZ52" s="88"/>
      <c r="JMA52" s="88"/>
      <c r="JMB52" s="88"/>
      <c r="JMC52" s="88"/>
      <c r="JMD52" s="88"/>
      <c r="JMJ52" s="88"/>
      <c r="JMK52" s="88"/>
      <c r="JML52" s="88"/>
      <c r="JMM52" s="88"/>
      <c r="JMN52" s="88"/>
      <c r="JMO52" s="88"/>
      <c r="JMP52" s="88"/>
      <c r="JMQ52" s="88"/>
      <c r="JMR52" s="88"/>
      <c r="JMS52" s="88"/>
      <c r="JMY52" s="88"/>
      <c r="JMZ52" s="88"/>
      <c r="JNA52" s="88"/>
      <c r="JNB52" s="88"/>
      <c r="JNC52" s="88"/>
      <c r="JND52" s="88"/>
      <c r="JNE52" s="88"/>
      <c r="JNF52" s="88"/>
      <c r="JNG52" s="88"/>
      <c r="JNH52" s="88"/>
      <c r="JNN52" s="88"/>
      <c r="JNO52" s="88"/>
      <c r="JNP52" s="88"/>
      <c r="JNQ52" s="88"/>
      <c r="JNR52" s="88"/>
      <c r="JNS52" s="88"/>
      <c r="JNT52" s="88"/>
      <c r="JNU52" s="88"/>
      <c r="JNV52" s="88"/>
      <c r="JNW52" s="88"/>
      <c r="JOC52" s="88"/>
      <c r="JOD52" s="88"/>
      <c r="JOE52" s="88"/>
      <c r="JOF52" s="88"/>
      <c r="JOG52" s="88"/>
      <c r="JOH52" s="88"/>
      <c r="JOI52" s="88"/>
      <c r="JOJ52" s="88"/>
      <c r="JOK52" s="88"/>
      <c r="JOL52" s="88"/>
      <c r="JOR52" s="88"/>
      <c r="JOS52" s="88"/>
      <c r="JOT52" s="88"/>
      <c r="JOU52" s="88"/>
      <c r="JOV52" s="88"/>
      <c r="JOW52" s="88"/>
      <c r="JOX52" s="88"/>
      <c r="JOY52" s="88"/>
      <c r="JOZ52" s="88"/>
      <c r="JPA52" s="88"/>
      <c r="JPG52" s="88"/>
      <c r="JPH52" s="88"/>
      <c r="JPI52" s="88"/>
      <c r="JPJ52" s="88"/>
      <c r="JPK52" s="88"/>
      <c r="JPL52" s="88"/>
      <c r="JPM52" s="88"/>
      <c r="JPN52" s="88"/>
      <c r="JPO52" s="88"/>
      <c r="JPP52" s="88"/>
      <c r="JPV52" s="88"/>
      <c r="JPW52" s="88"/>
      <c r="JPX52" s="88"/>
      <c r="JPY52" s="88"/>
      <c r="JPZ52" s="88"/>
      <c r="JQA52" s="88"/>
      <c r="JQB52" s="88"/>
      <c r="JQC52" s="88"/>
      <c r="JQD52" s="88"/>
      <c r="JQE52" s="88"/>
      <c r="JQK52" s="88"/>
      <c r="JQL52" s="88"/>
      <c r="JQM52" s="88"/>
      <c r="JQN52" s="88"/>
      <c r="JQO52" s="88"/>
      <c r="JQP52" s="88"/>
      <c r="JQQ52" s="88"/>
      <c r="JQR52" s="88"/>
      <c r="JQS52" s="88"/>
      <c r="JQT52" s="88"/>
      <c r="JQZ52" s="88"/>
      <c r="JRA52" s="88"/>
      <c r="JRB52" s="88"/>
      <c r="JRC52" s="88"/>
      <c r="JRD52" s="88"/>
      <c r="JRE52" s="88"/>
      <c r="JRF52" s="88"/>
      <c r="JRG52" s="88"/>
      <c r="JRH52" s="88"/>
      <c r="JRI52" s="88"/>
      <c r="JRO52" s="88"/>
      <c r="JRP52" s="88"/>
      <c r="JRQ52" s="88"/>
      <c r="JRR52" s="88"/>
      <c r="JRS52" s="88"/>
      <c r="JRT52" s="88"/>
      <c r="JRU52" s="88"/>
      <c r="JRV52" s="88"/>
      <c r="JRW52" s="88"/>
      <c r="JRX52" s="88"/>
      <c r="JSD52" s="88"/>
      <c r="JSE52" s="88"/>
      <c r="JSF52" s="88"/>
      <c r="JSG52" s="88"/>
      <c r="JSH52" s="88"/>
      <c r="JSI52" s="88"/>
      <c r="JSJ52" s="88"/>
      <c r="JSK52" s="88"/>
      <c r="JSL52" s="88"/>
      <c r="JSM52" s="88"/>
      <c r="JSS52" s="88"/>
      <c r="JST52" s="88"/>
      <c r="JSU52" s="88"/>
      <c r="JSV52" s="88"/>
      <c r="JSW52" s="88"/>
      <c r="JSX52" s="88"/>
      <c r="JSY52" s="88"/>
      <c r="JSZ52" s="88"/>
      <c r="JTA52" s="88"/>
      <c r="JTB52" s="88"/>
      <c r="JTH52" s="88"/>
      <c r="JTI52" s="88"/>
      <c r="JTJ52" s="88"/>
      <c r="JTK52" s="88"/>
      <c r="JTL52" s="88"/>
      <c r="JTM52" s="88"/>
      <c r="JTN52" s="88"/>
      <c r="JTO52" s="88"/>
      <c r="JTP52" s="88"/>
      <c r="JTQ52" s="88"/>
      <c r="JTW52" s="88"/>
      <c r="JTX52" s="88"/>
      <c r="JTY52" s="88"/>
      <c r="JTZ52" s="88"/>
      <c r="JUA52" s="88"/>
      <c r="JUB52" s="88"/>
      <c r="JUC52" s="88"/>
      <c r="JUD52" s="88"/>
      <c r="JUE52" s="88"/>
      <c r="JUF52" s="88"/>
      <c r="JUL52" s="88"/>
      <c r="JUM52" s="88"/>
      <c r="JUN52" s="88"/>
      <c r="JUO52" s="88"/>
      <c r="JUP52" s="88"/>
      <c r="JUQ52" s="88"/>
      <c r="JUR52" s="88"/>
      <c r="JUS52" s="88"/>
      <c r="JUT52" s="88"/>
      <c r="JUU52" s="88"/>
      <c r="JVA52" s="88"/>
      <c r="JVB52" s="88"/>
      <c r="JVC52" s="88"/>
      <c r="JVD52" s="88"/>
      <c r="JVE52" s="88"/>
      <c r="JVF52" s="88"/>
      <c r="JVG52" s="88"/>
      <c r="JVH52" s="88"/>
      <c r="JVI52" s="88"/>
      <c r="JVJ52" s="88"/>
      <c r="JVP52" s="88"/>
      <c r="JVQ52" s="88"/>
      <c r="JVR52" s="88"/>
      <c r="JVS52" s="88"/>
      <c r="JVT52" s="88"/>
      <c r="JVU52" s="88"/>
      <c r="JVV52" s="88"/>
      <c r="JVW52" s="88"/>
      <c r="JVX52" s="88"/>
      <c r="JVY52" s="88"/>
      <c r="JWE52" s="88"/>
      <c r="JWF52" s="88"/>
      <c r="JWG52" s="88"/>
      <c r="JWH52" s="88"/>
      <c r="JWI52" s="88"/>
      <c r="JWJ52" s="88"/>
      <c r="JWK52" s="88"/>
      <c r="JWL52" s="88"/>
      <c r="JWM52" s="88"/>
      <c r="JWN52" s="88"/>
      <c r="JWT52" s="88"/>
      <c r="JWU52" s="88"/>
      <c r="JWV52" s="88"/>
      <c r="JWW52" s="88"/>
      <c r="JWX52" s="88"/>
      <c r="JWY52" s="88"/>
      <c r="JWZ52" s="88"/>
      <c r="JXA52" s="88"/>
      <c r="JXB52" s="88"/>
      <c r="JXC52" s="88"/>
      <c r="JXI52" s="88"/>
      <c r="JXJ52" s="88"/>
      <c r="JXK52" s="88"/>
      <c r="JXL52" s="88"/>
      <c r="JXM52" s="88"/>
      <c r="JXN52" s="88"/>
      <c r="JXO52" s="88"/>
      <c r="JXP52" s="88"/>
      <c r="JXQ52" s="88"/>
      <c r="JXR52" s="88"/>
      <c r="JXX52" s="88"/>
      <c r="JXY52" s="88"/>
      <c r="JXZ52" s="88"/>
      <c r="JYA52" s="88"/>
      <c r="JYB52" s="88"/>
      <c r="JYC52" s="88"/>
      <c r="JYD52" s="88"/>
      <c r="JYE52" s="88"/>
      <c r="JYF52" s="88"/>
      <c r="JYG52" s="88"/>
      <c r="JYM52" s="88"/>
      <c r="JYN52" s="88"/>
      <c r="JYO52" s="88"/>
      <c r="JYP52" s="88"/>
      <c r="JYQ52" s="88"/>
      <c r="JYR52" s="88"/>
      <c r="JYS52" s="88"/>
      <c r="JYT52" s="88"/>
      <c r="JYU52" s="88"/>
      <c r="JYV52" s="88"/>
      <c r="JZB52" s="88"/>
      <c r="JZC52" s="88"/>
      <c r="JZD52" s="88"/>
      <c r="JZE52" s="88"/>
      <c r="JZF52" s="88"/>
      <c r="JZG52" s="88"/>
      <c r="JZH52" s="88"/>
      <c r="JZI52" s="88"/>
      <c r="JZJ52" s="88"/>
      <c r="JZK52" s="88"/>
      <c r="JZQ52" s="88"/>
      <c r="JZR52" s="88"/>
      <c r="JZS52" s="88"/>
      <c r="JZT52" s="88"/>
      <c r="JZU52" s="88"/>
      <c r="JZV52" s="88"/>
      <c r="JZW52" s="88"/>
      <c r="JZX52" s="88"/>
      <c r="JZY52" s="88"/>
      <c r="JZZ52" s="88"/>
      <c r="KAF52" s="88"/>
      <c r="KAG52" s="88"/>
      <c r="KAH52" s="88"/>
      <c r="KAI52" s="88"/>
      <c r="KAJ52" s="88"/>
      <c r="KAK52" s="88"/>
      <c r="KAL52" s="88"/>
      <c r="KAM52" s="88"/>
      <c r="KAN52" s="88"/>
      <c r="KAO52" s="88"/>
      <c r="KAU52" s="88"/>
      <c r="KAV52" s="88"/>
      <c r="KAW52" s="88"/>
      <c r="KAX52" s="88"/>
      <c r="KAY52" s="88"/>
      <c r="KAZ52" s="88"/>
      <c r="KBA52" s="88"/>
      <c r="KBB52" s="88"/>
      <c r="KBC52" s="88"/>
      <c r="KBD52" s="88"/>
      <c r="KBJ52" s="88"/>
      <c r="KBK52" s="88"/>
      <c r="KBL52" s="88"/>
      <c r="KBM52" s="88"/>
      <c r="KBN52" s="88"/>
      <c r="KBO52" s="88"/>
      <c r="KBP52" s="88"/>
      <c r="KBQ52" s="88"/>
      <c r="KBR52" s="88"/>
      <c r="KBS52" s="88"/>
      <c r="KBY52" s="88"/>
      <c r="KBZ52" s="88"/>
      <c r="KCA52" s="88"/>
      <c r="KCB52" s="88"/>
      <c r="KCC52" s="88"/>
      <c r="KCD52" s="88"/>
      <c r="KCE52" s="88"/>
      <c r="KCF52" s="88"/>
      <c r="KCG52" s="88"/>
      <c r="KCH52" s="88"/>
      <c r="KCN52" s="88"/>
      <c r="KCO52" s="88"/>
      <c r="KCP52" s="88"/>
      <c r="KCQ52" s="88"/>
      <c r="KCR52" s="88"/>
      <c r="KCS52" s="88"/>
      <c r="KCT52" s="88"/>
      <c r="KCU52" s="88"/>
      <c r="KCV52" s="88"/>
      <c r="KCW52" s="88"/>
      <c r="KDC52" s="88"/>
      <c r="KDD52" s="88"/>
      <c r="KDE52" s="88"/>
      <c r="KDF52" s="88"/>
      <c r="KDG52" s="88"/>
      <c r="KDH52" s="88"/>
      <c r="KDI52" s="88"/>
      <c r="KDJ52" s="88"/>
      <c r="KDK52" s="88"/>
      <c r="KDL52" s="88"/>
      <c r="KDR52" s="88"/>
      <c r="KDS52" s="88"/>
      <c r="KDT52" s="88"/>
      <c r="KDU52" s="88"/>
      <c r="KDV52" s="88"/>
      <c r="KDW52" s="88"/>
      <c r="KDX52" s="88"/>
      <c r="KDY52" s="88"/>
      <c r="KDZ52" s="88"/>
      <c r="KEA52" s="88"/>
      <c r="KEG52" s="88"/>
      <c r="KEH52" s="88"/>
      <c r="KEI52" s="88"/>
      <c r="KEJ52" s="88"/>
      <c r="KEK52" s="88"/>
      <c r="KEL52" s="88"/>
      <c r="KEM52" s="88"/>
      <c r="KEN52" s="88"/>
      <c r="KEO52" s="88"/>
      <c r="KEP52" s="88"/>
      <c r="KEV52" s="88"/>
      <c r="KEW52" s="88"/>
      <c r="KEX52" s="88"/>
      <c r="KEY52" s="88"/>
      <c r="KEZ52" s="88"/>
      <c r="KFA52" s="88"/>
      <c r="KFB52" s="88"/>
      <c r="KFC52" s="88"/>
      <c r="KFD52" s="88"/>
      <c r="KFE52" s="88"/>
      <c r="KFK52" s="88"/>
      <c r="KFL52" s="88"/>
      <c r="KFM52" s="88"/>
      <c r="KFN52" s="88"/>
      <c r="KFO52" s="88"/>
      <c r="KFP52" s="88"/>
      <c r="KFQ52" s="88"/>
      <c r="KFR52" s="88"/>
      <c r="KFS52" s="88"/>
      <c r="KFT52" s="88"/>
      <c r="KFZ52" s="88"/>
      <c r="KGA52" s="88"/>
      <c r="KGB52" s="88"/>
      <c r="KGC52" s="88"/>
      <c r="KGD52" s="88"/>
      <c r="KGE52" s="88"/>
      <c r="KGF52" s="88"/>
      <c r="KGG52" s="88"/>
      <c r="KGH52" s="88"/>
      <c r="KGI52" s="88"/>
      <c r="KGO52" s="88"/>
      <c r="KGP52" s="88"/>
      <c r="KGQ52" s="88"/>
      <c r="KGR52" s="88"/>
      <c r="KGS52" s="88"/>
      <c r="KGT52" s="88"/>
      <c r="KGU52" s="88"/>
      <c r="KGV52" s="88"/>
      <c r="KGW52" s="88"/>
      <c r="KGX52" s="88"/>
      <c r="KHD52" s="88"/>
      <c r="KHE52" s="88"/>
      <c r="KHF52" s="88"/>
      <c r="KHG52" s="88"/>
      <c r="KHH52" s="88"/>
      <c r="KHI52" s="88"/>
      <c r="KHJ52" s="88"/>
      <c r="KHK52" s="88"/>
      <c r="KHL52" s="88"/>
      <c r="KHM52" s="88"/>
      <c r="KHS52" s="88"/>
      <c r="KHT52" s="88"/>
      <c r="KHU52" s="88"/>
      <c r="KHV52" s="88"/>
      <c r="KHW52" s="88"/>
      <c r="KHX52" s="88"/>
      <c r="KHY52" s="88"/>
      <c r="KHZ52" s="88"/>
      <c r="KIA52" s="88"/>
      <c r="KIB52" s="88"/>
      <c r="KIH52" s="88"/>
      <c r="KII52" s="88"/>
      <c r="KIJ52" s="88"/>
      <c r="KIK52" s="88"/>
      <c r="KIL52" s="88"/>
      <c r="KIM52" s="88"/>
      <c r="KIN52" s="88"/>
      <c r="KIO52" s="88"/>
      <c r="KIP52" s="88"/>
      <c r="KIQ52" s="88"/>
      <c r="KIW52" s="88"/>
      <c r="KIX52" s="88"/>
      <c r="KIY52" s="88"/>
      <c r="KIZ52" s="88"/>
      <c r="KJA52" s="88"/>
      <c r="KJB52" s="88"/>
      <c r="KJC52" s="88"/>
      <c r="KJD52" s="88"/>
      <c r="KJE52" s="88"/>
      <c r="KJF52" s="88"/>
      <c r="KJL52" s="88"/>
      <c r="KJM52" s="88"/>
      <c r="KJN52" s="88"/>
      <c r="KJO52" s="88"/>
      <c r="KJP52" s="88"/>
      <c r="KJQ52" s="88"/>
      <c r="KJR52" s="88"/>
      <c r="KJS52" s="88"/>
      <c r="KJT52" s="88"/>
      <c r="KJU52" s="88"/>
      <c r="KKA52" s="88"/>
      <c r="KKB52" s="88"/>
      <c r="KKC52" s="88"/>
      <c r="KKD52" s="88"/>
      <c r="KKE52" s="88"/>
      <c r="KKF52" s="88"/>
      <c r="KKG52" s="88"/>
      <c r="KKH52" s="88"/>
      <c r="KKI52" s="88"/>
      <c r="KKJ52" s="88"/>
      <c r="KKP52" s="88"/>
      <c r="KKQ52" s="88"/>
      <c r="KKR52" s="88"/>
      <c r="KKS52" s="88"/>
      <c r="KKT52" s="88"/>
      <c r="KKU52" s="88"/>
      <c r="KKV52" s="88"/>
      <c r="KKW52" s="88"/>
      <c r="KKX52" s="88"/>
      <c r="KKY52" s="88"/>
      <c r="KLE52" s="88"/>
      <c r="KLF52" s="88"/>
      <c r="KLG52" s="88"/>
      <c r="KLH52" s="88"/>
      <c r="KLI52" s="88"/>
      <c r="KLJ52" s="88"/>
      <c r="KLK52" s="88"/>
      <c r="KLL52" s="88"/>
      <c r="KLM52" s="88"/>
      <c r="KLN52" s="88"/>
      <c r="KLT52" s="88"/>
      <c r="KLU52" s="88"/>
      <c r="KLV52" s="88"/>
      <c r="KLW52" s="88"/>
      <c r="KLX52" s="88"/>
      <c r="KLY52" s="88"/>
      <c r="KLZ52" s="88"/>
      <c r="KMA52" s="88"/>
      <c r="KMB52" s="88"/>
      <c r="KMC52" s="88"/>
      <c r="KMI52" s="88"/>
      <c r="KMJ52" s="88"/>
      <c r="KMK52" s="88"/>
      <c r="KML52" s="88"/>
      <c r="KMM52" s="88"/>
      <c r="KMN52" s="88"/>
      <c r="KMO52" s="88"/>
      <c r="KMP52" s="88"/>
      <c r="KMQ52" s="88"/>
      <c r="KMR52" s="88"/>
      <c r="KMX52" s="88"/>
      <c r="KMY52" s="88"/>
      <c r="KMZ52" s="88"/>
      <c r="KNA52" s="88"/>
      <c r="KNB52" s="88"/>
      <c r="KNC52" s="88"/>
      <c r="KND52" s="88"/>
      <c r="KNE52" s="88"/>
      <c r="KNF52" s="88"/>
      <c r="KNG52" s="88"/>
      <c r="KNM52" s="88"/>
      <c r="KNN52" s="88"/>
      <c r="KNO52" s="88"/>
      <c r="KNP52" s="88"/>
      <c r="KNQ52" s="88"/>
      <c r="KNR52" s="88"/>
      <c r="KNS52" s="88"/>
      <c r="KNT52" s="88"/>
      <c r="KNU52" s="88"/>
      <c r="KNV52" s="88"/>
      <c r="KOB52" s="88"/>
      <c r="KOC52" s="88"/>
      <c r="KOD52" s="88"/>
      <c r="KOE52" s="88"/>
      <c r="KOF52" s="88"/>
      <c r="KOG52" s="88"/>
      <c r="KOH52" s="88"/>
      <c r="KOI52" s="88"/>
      <c r="KOJ52" s="88"/>
      <c r="KOK52" s="88"/>
      <c r="KOQ52" s="88"/>
      <c r="KOR52" s="88"/>
      <c r="KOS52" s="88"/>
      <c r="KOT52" s="88"/>
      <c r="KOU52" s="88"/>
      <c r="KOV52" s="88"/>
      <c r="KOW52" s="88"/>
      <c r="KOX52" s="88"/>
      <c r="KOY52" s="88"/>
      <c r="KOZ52" s="88"/>
      <c r="KPF52" s="88"/>
      <c r="KPG52" s="88"/>
      <c r="KPH52" s="88"/>
      <c r="KPI52" s="88"/>
      <c r="KPJ52" s="88"/>
      <c r="KPK52" s="88"/>
      <c r="KPL52" s="88"/>
      <c r="KPM52" s="88"/>
      <c r="KPN52" s="88"/>
      <c r="KPO52" s="88"/>
      <c r="KPU52" s="88"/>
      <c r="KPV52" s="88"/>
      <c r="KPW52" s="88"/>
      <c r="KPX52" s="88"/>
      <c r="KPY52" s="88"/>
      <c r="KPZ52" s="88"/>
      <c r="KQA52" s="88"/>
      <c r="KQB52" s="88"/>
      <c r="KQC52" s="88"/>
      <c r="KQD52" s="88"/>
      <c r="KQJ52" s="88"/>
      <c r="KQK52" s="88"/>
      <c r="KQL52" s="88"/>
      <c r="KQM52" s="88"/>
      <c r="KQN52" s="88"/>
      <c r="KQO52" s="88"/>
      <c r="KQP52" s="88"/>
      <c r="KQQ52" s="88"/>
      <c r="KQR52" s="88"/>
      <c r="KQS52" s="88"/>
      <c r="KQY52" s="88"/>
      <c r="KQZ52" s="88"/>
      <c r="KRA52" s="88"/>
      <c r="KRB52" s="88"/>
      <c r="KRC52" s="88"/>
      <c r="KRD52" s="88"/>
      <c r="KRE52" s="88"/>
      <c r="KRF52" s="88"/>
      <c r="KRG52" s="88"/>
      <c r="KRH52" s="88"/>
      <c r="KRN52" s="88"/>
      <c r="KRO52" s="88"/>
      <c r="KRP52" s="88"/>
      <c r="KRQ52" s="88"/>
      <c r="KRR52" s="88"/>
      <c r="KRS52" s="88"/>
      <c r="KRT52" s="88"/>
      <c r="KRU52" s="88"/>
      <c r="KRV52" s="88"/>
      <c r="KRW52" s="88"/>
      <c r="KSC52" s="88"/>
      <c r="KSD52" s="88"/>
      <c r="KSE52" s="88"/>
      <c r="KSF52" s="88"/>
      <c r="KSG52" s="88"/>
      <c r="KSH52" s="88"/>
      <c r="KSI52" s="88"/>
      <c r="KSJ52" s="88"/>
      <c r="KSK52" s="88"/>
      <c r="KSL52" s="88"/>
      <c r="KSR52" s="88"/>
      <c r="KSS52" s="88"/>
      <c r="KST52" s="88"/>
      <c r="KSU52" s="88"/>
      <c r="KSV52" s="88"/>
      <c r="KSW52" s="88"/>
      <c r="KSX52" s="88"/>
      <c r="KSY52" s="88"/>
      <c r="KSZ52" s="88"/>
      <c r="KTA52" s="88"/>
      <c r="KTG52" s="88"/>
      <c r="KTH52" s="88"/>
      <c r="KTI52" s="88"/>
      <c r="KTJ52" s="88"/>
      <c r="KTK52" s="88"/>
      <c r="KTL52" s="88"/>
      <c r="KTM52" s="88"/>
      <c r="KTN52" s="88"/>
      <c r="KTO52" s="88"/>
      <c r="KTP52" s="88"/>
      <c r="KTV52" s="88"/>
      <c r="KTW52" s="88"/>
      <c r="KTX52" s="88"/>
      <c r="KTY52" s="88"/>
      <c r="KTZ52" s="88"/>
      <c r="KUA52" s="88"/>
      <c r="KUB52" s="88"/>
      <c r="KUC52" s="88"/>
      <c r="KUD52" s="88"/>
      <c r="KUE52" s="88"/>
      <c r="KUK52" s="88"/>
      <c r="KUL52" s="88"/>
      <c r="KUM52" s="88"/>
      <c r="KUN52" s="88"/>
      <c r="KUO52" s="88"/>
      <c r="KUP52" s="88"/>
      <c r="KUQ52" s="88"/>
      <c r="KUR52" s="88"/>
      <c r="KUS52" s="88"/>
      <c r="KUT52" s="88"/>
      <c r="KUZ52" s="88"/>
      <c r="KVA52" s="88"/>
      <c r="KVB52" s="88"/>
      <c r="KVC52" s="88"/>
      <c r="KVD52" s="88"/>
      <c r="KVE52" s="88"/>
      <c r="KVF52" s="88"/>
      <c r="KVG52" s="88"/>
      <c r="KVH52" s="88"/>
      <c r="KVI52" s="88"/>
      <c r="KVO52" s="88"/>
      <c r="KVP52" s="88"/>
      <c r="KVQ52" s="88"/>
      <c r="KVR52" s="88"/>
      <c r="KVS52" s="88"/>
      <c r="KVT52" s="88"/>
      <c r="KVU52" s="88"/>
      <c r="KVV52" s="88"/>
      <c r="KVW52" s="88"/>
      <c r="KVX52" s="88"/>
      <c r="KWD52" s="88"/>
      <c r="KWE52" s="88"/>
      <c r="KWF52" s="88"/>
      <c r="KWG52" s="88"/>
      <c r="KWH52" s="88"/>
      <c r="KWI52" s="88"/>
      <c r="KWJ52" s="88"/>
      <c r="KWK52" s="88"/>
      <c r="KWL52" s="88"/>
      <c r="KWM52" s="88"/>
      <c r="KWS52" s="88"/>
      <c r="KWT52" s="88"/>
      <c r="KWU52" s="88"/>
      <c r="KWV52" s="88"/>
      <c r="KWW52" s="88"/>
      <c r="KWX52" s="88"/>
      <c r="KWY52" s="88"/>
      <c r="KWZ52" s="88"/>
      <c r="KXA52" s="88"/>
      <c r="KXB52" s="88"/>
      <c r="KXH52" s="88"/>
      <c r="KXI52" s="88"/>
      <c r="KXJ52" s="88"/>
      <c r="KXK52" s="88"/>
      <c r="KXL52" s="88"/>
      <c r="KXM52" s="88"/>
      <c r="KXN52" s="88"/>
      <c r="KXO52" s="88"/>
      <c r="KXP52" s="88"/>
      <c r="KXQ52" s="88"/>
      <c r="KXW52" s="88"/>
      <c r="KXX52" s="88"/>
      <c r="KXY52" s="88"/>
      <c r="KXZ52" s="88"/>
      <c r="KYA52" s="88"/>
      <c r="KYB52" s="88"/>
      <c r="KYC52" s="88"/>
      <c r="KYD52" s="88"/>
      <c r="KYE52" s="88"/>
      <c r="KYF52" s="88"/>
      <c r="KYL52" s="88"/>
      <c r="KYM52" s="88"/>
      <c r="KYN52" s="88"/>
      <c r="KYO52" s="88"/>
      <c r="KYP52" s="88"/>
      <c r="KYQ52" s="88"/>
      <c r="KYR52" s="88"/>
      <c r="KYS52" s="88"/>
      <c r="KYT52" s="88"/>
      <c r="KYU52" s="88"/>
      <c r="KZA52" s="88"/>
      <c r="KZB52" s="88"/>
      <c r="KZC52" s="88"/>
      <c r="KZD52" s="88"/>
      <c r="KZE52" s="88"/>
      <c r="KZF52" s="88"/>
      <c r="KZG52" s="88"/>
      <c r="KZH52" s="88"/>
      <c r="KZI52" s="88"/>
      <c r="KZJ52" s="88"/>
      <c r="KZP52" s="88"/>
      <c r="KZQ52" s="88"/>
      <c r="KZR52" s="88"/>
      <c r="KZS52" s="88"/>
      <c r="KZT52" s="88"/>
      <c r="KZU52" s="88"/>
      <c r="KZV52" s="88"/>
      <c r="KZW52" s="88"/>
      <c r="KZX52" s="88"/>
      <c r="KZY52" s="88"/>
      <c r="LAE52" s="88"/>
      <c r="LAF52" s="88"/>
      <c r="LAG52" s="88"/>
      <c r="LAH52" s="88"/>
      <c r="LAI52" s="88"/>
      <c r="LAJ52" s="88"/>
      <c r="LAK52" s="88"/>
      <c r="LAL52" s="88"/>
      <c r="LAM52" s="88"/>
      <c r="LAN52" s="88"/>
      <c r="LAT52" s="88"/>
      <c r="LAU52" s="88"/>
      <c r="LAV52" s="88"/>
      <c r="LAW52" s="88"/>
      <c r="LAX52" s="88"/>
      <c r="LAY52" s="88"/>
      <c r="LAZ52" s="88"/>
      <c r="LBA52" s="88"/>
      <c r="LBB52" s="88"/>
      <c r="LBC52" s="88"/>
      <c r="LBI52" s="88"/>
      <c r="LBJ52" s="88"/>
      <c r="LBK52" s="88"/>
      <c r="LBL52" s="88"/>
      <c r="LBM52" s="88"/>
      <c r="LBN52" s="88"/>
      <c r="LBO52" s="88"/>
      <c r="LBP52" s="88"/>
      <c r="LBQ52" s="88"/>
      <c r="LBR52" s="88"/>
      <c r="LBX52" s="88"/>
      <c r="LBY52" s="88"/>
      <c r="LBZ52" s="88"/>
      <c r="LCA52" s="88"/>
      <c r="LCB52" s="88"/>
      <c r="LCC52" s="88"/>
      <c r="LCD52" s="88"/>
      <c r="LCE52" s="88"/>
      <c r="LCF52" s="88"/>
      <c r="LCG52" s="88"/>
      <c r="LCM52" s="88"/>
      <c r="LCN52" s="88"/>
      <c r="LCO52" s="88"/>
      <c r="LCP52" s="88"/>
      <c r="LCQ52" s="88"/>
      <c r="LCR52" s="88"/>
      <c r="LCS52" s="88"/>
      <c r="LCT52" s="88"/>
      <c r="LCU52" s="88"/>
      <c r="LCV52" s="88"/>
      <c r="LDB52" s="88"/>
      <c r="LDC52" s="88"/>
      <c r="LDD52" s="88"/>
      <c r="LDE52" s="88"/>
      <c r="LDF52" s="88"/>
      <c r="LDG52" s="88"/>
      <c r="LDH52" s="88"/>
      <c r="LDI52" s="88"/>
      <c r="LDJ52" s="88"/>
      <c r="LDK52" s="88"/>
      <c r="LDQ52" s="88"/>
      <c r="LDR52" s="88"/>
      <c r="LDS52" s="88"/>
      <c r="LDT52" s="88"/>
      <c r="LDU52" s="88"/>
      <c r="LDV52" s="88"/>
      <c r="LDW52" s="88"/>
      <c r="LDX52" s="88"/>
      <c r="LDY52" s="88"/>
      <c r="LDZ52" s="88"/>
      <c r="LEF52" s="88"/>
      <c r="LEG52" s="88"/>
      <c r="LEH52" s="88"/>
      <c r="LEI52" s="88"/>
      <c r="LEJ52" s="88"/>
      <c r="LEK52" s="88"/>
      <c r="LEL52" s="88"/>
      <c r="LEM52" s="88"/>
      <c r="LEN52" s="88"/>
      <c r="LEO52" s="88"/>
      <c r="LEU52" s="88"/>
      <c r="LEV52" s="88"/>
      <c r="LEW52" s="88"/>
      <c r="LEX52" s="88"/>
      <c r="LEY52" s="88"/>
      <c r="LEZ52" s="88"/>
      <c r="LFA52" s="88"/>
      <c r="LFB52" s="88"/>
      <c r="LFC52" s="88"/>
      <c r="LFD52" s="88"/>
      <c r="LFJ52" s="88"/>
      <c r="LFK52" s="88"/>
      <c r="LFL52" s="88"/>
      <c r="LFM52" s="88"/>
      <c r="LFN52" s="88"/>
      <c r="LFO52" s="88"/>
      <c r="LFP52" s="88"/>
      <c r="LFQ52" s="88"/>
      <c r="LFR52" s="88"/>
      <c r="LFS52" s="88"/>
      <c r="LFY52" s="88"/>
      <c r="LFZ52" s="88"/>
      <c r="LGA52" s="88"/>
      <c r="LGB52" s="88"/>
      <c r="LGC52" s="88"/>
      <c r="LGD52" s="88"/>
      <c r="LGE52" s="88"/>
      <c r="LGF52" s="88"/>
      <c r="LGG52" s="88"/>
      <c r="LGH52" s="88"/>
      <c r="LGN52" s="88"/>
      <c r="LGO52" s="88"/>
      <c r="LGP52" s="88"/>
      <c r="LGQ52" s="88"/>
      <c r="LGR52" s="88"/>
      <c r="LGS52" s="88"/>
      <c r="LGT52" s="88"/>
      <c r="LGU52" s="88"/>
      <c r="LGV52" s="88"/>
      <c r="LGW52" s="88"/>
      <c r="LHC52" s="88"/>
      <c r="LHD52" s="88"/>
      <c r="LHE52" s="88"/>
      <c r="LHF52" s="88"/>
      <c r="LHG52" s="88"/>
      <c r="LHH52" s="88"/>
      <c r="LHI52" s="88"/>
      <c r="LHJ52" s="88"/>
      <c r="LHK52" s="88"/>
      <c r="LHL52" s="88"/>
      <c r="LHR52" s="88"/>
      <c r="LHS52" s="88"/>
      <c r="LHT52" s="88"/>
      <c r="LHU52" s="88"/>
      <c r="LHV52" s="88"/>
      <c r="LHW52" s="88"/>
      <c r="LHX52" s="88"/>
      <c r="LHY52" s="88"/>
      <c r="LHZ52" s="88"/>
      <c r="LIA52" s="88"/>
      <c r="LIG52" s="88"/>
      <c r="LIH52" s="88"/>
      <c r="LII52" s="88"/>
      <c r="LIJ52" s="88"/>
      <c r="LIK52" s="88"/>
      <c r="LIL52" s="88"/>
      <c r="LIM52" s="88"/>
      <c r="LIN52" s="88"/>
      <c r="LIO52" s="88"/>
      <c r="LIP52" s="88"/>
      <c r="LIV52" s="88"/>
      <c r="LIW52" s="88"/>
      <c r="LIX52" s="88"/>
      <c r="LIY52" s="88"/>
      <c r="LIZ52" s="88"/>
      <c r="LJA52" s="88"/>
      <c r="LJB52" s="88"/>
      <c r="LJC52" s="88"/>
      <c r="LJD52" s="88"/>
      <c r="LJE52" s="88"/>
      <c r="LJK52" s="88"/>
      <c r="LJL52" s="88"/>
      <c r="LJM52" s="88"/>
      <c r="LJN52" s="88"/>
      <c r="LJO52" s="88"/>
      <c r="LJP52" s="88"/>
      <c r="LJQ52" s="88"/>
      <c r="LJR52" s="88"/>
      <c r="LJS52" s="88"/>
      <c r="LJT52" s="88"/>
      <c r="LJZ52" s="88"/>
      <c r="LKA52" s="88"/>
      <c r="LKB52" s="88"/>
      <c r="LKC52" s="88"/>
      <c r="LKD52" s="88"/>
      <c r="LKE52" s="88"/>
      <c r="LKF52" s="88"/>
      <c r="LKG52" s="88"/>
      <c r="LKH52" s="88"/>
      <c r="LKI52" s="88"/>
      <c r="LKO52" s="88"/>
      <c r="LKP52" s="88"/>
      <c r="LKQ52" s="88"/>
      <c r="LKR52" s="88"/>
      <c r="LKS52" s="88"/>
      <c r="LKT52" s="88"/>
      <c r="LKU52" s="88"/>
      <c r="LKV52" s="88"/>
      <c r="LKW52" s="88"/>
      <c r="LKX52" s="88"/>
      <c r="LLD52" s="88"/>
      <c r="LLE52" s="88"/>
      <c r="LLF52" s="88"/>
      <c r="LLG52" s="88"/>
      <c r="LLH52" s="88"/>
      <c r="LLI52" s="88"/>
      <c r="LLJ52" s="88"/>
      <c r="LLK52" s="88"/>
      <c r="LLL52" s="88"/>
      <c r="LLM52" s="88"/>
      <c r="LLS52" s="88"/>
      <c r="LLT52" s="88"/>
      <c r="LLU52" s="88"/>
      <c r="LLV52" s="88"/>
      <c r="LLW52" s="88"/>
      <c r="LLX52" s="88"/>
      <c r="LLY52" s="88"/>
      <c r="LLZ52" s="88"/>
      <c r="LMA52" s="88"/>
      <c r="LMB52" s="88"/>
      <c r="LMH52" s="88"/>
      <c r="LMI52" s="88"/>
      <c r="LMJ52" s="88"/>
      <c r="LMK52" s="88"/>
      <c r="LML52" s="88"/>
      <c r="LMM52" s="88"/>
      <c r="LMN52" s="88"/>
      <c r="LMO52" s="88"/>
      <c r="LMP52" s="88"/>
      <c r="LMQ52" s="88"/>
      <c r="LMW52" s="88"/>
      <c r="LMX52" s="88"/>
      <c r="LMY52" s="88"/>
      <c r="LMZ52" s="88"/>
      <c r="LNA52" s="88"/>
      <c r="LNB52" s="88"/>
      <c r="LNC52" s="88"/>
      <c r="LND52" s="88"/>
      <c r="LNE52" s="88"/>
      <c r="LNF52" s="88"/>
      <c r="LNL52" s="88"/>
      <c r="LNM52" s="88"/>
      <c r="LNN52" s="88"/>
      <c r="LNO52" s="88"/>
      <c r="LNP52" s="88"/>
      <c r="LNQ52" s="88"/>
      <c r="LNR52" s="88"/>
      <c r="LNS52" s="88"/>
      <c r="LNT52" s="88"/>
      <c r="LNU52" s="88"/>
      <c r="LOA52" s="88"/>
      <c r="LOB52" s="88"/>
      <c r="LOC52" s="88"/>
      <c r="LOD52" s="88"/>
      <c r="LOE52" s="88"/>
      <c r="LOF52" s="88"/>
      <c r="LOG52" s="88"/>
      <c r="LOH52" s="88"/>
      <c r="LOI52" s="88"/>
      <c r="LOJ52" s="88"/>
      <c r="LOP52" s="88"/>
      <c r="LOQ52" s="88"/>
      <c r="LOR52" s="88"/>
      <c r="LOS52" s="88"/>
      <c r="LOT52" s="88"/>
      <c r="LOU52" s="88"/>
      <c r="LOV52" s="88"/>
      <c r="LOW52" s="88"/>
      <c r="LOX52" s="88"/>
      <c r="LOY52" s="88"/>
      <c r="LPE52" s="88"/>
      <c r="LPF52" s="88"/>
      <c r="LPG52" s="88"/>
      <c r="LPH52" s="88"/>
      <c r="LPI52" s="88"/>
      <c r="LPJ52" s="88"/>
      <c r="LPK52" s="88"/>
      <c r="LPL52" s="88"/>
      <c r="LPM52" s="88"/>
      <c r="LPN52" s="88"/>
      <c r="LPT52" s="88"/>
      <c r="LPU52" s="88"/>
      <c r="LPV52" s="88"/>
      <c r="LPW52" s="88"/>
      <c r="LPX52" s="88"/>
      <c r="LPY52" s="88"/>
      <c r="LPZ52" s="88"/>
      <c r="LQA52" s="88"/>
      <c r="LQB52" s="88"/>
      <c r="LQC52" s="88"/>
      <c r="LQI52" s="88"/>
      <c r="LQJ52" s="88"/>
      <c r="LQK52" s="88"/>
      <c r="LQL52" s="88"/>
      <c r="LQM52" s="88"/>
      <c r="LQN52" s="88"/>
      <c r="LQO52" s="88"/>
      <c r="LQP52" s="88"/>
      <c r="LQQ52" s="88"/>
      <c r="LQR52" s="88"/>
      <c r="LQX52" s="88"/>
      <c r="LQY52" s="88"/>
      <c r="LQZ52" s="88"/>
      <c r="LRA52" s="88"/>
      <c r="LRB52" s="88"/>
      <c r="LRC52" s="88"/>
      <c r="LRD52" s="88"/>
      <c r="LRE52" s="88"/>
      <c r="LRF52" s="88"/>
      <c r="LRG52" s="88"/>
      <c r="LRM52" s="88"/>
      <c r="LRN52" s="88"/>
      <c r="LRO52" s="88"/>
      <c r="LRP52" s="88"/>
      <c r="LRQ52" s="88"/>
      <c r="LRR52" s="88"/>
      <c r="LRS52" s="88"/>
      <c r="LRT52" s="88"/>
      <c r="LRU52" s="88"/>
      <c r="LRV52" s="88"/>
      <c r="LSB52" s="88"/>
      <c r="LSC52" s="88"/>
      <c r="LSD52" s="88"/>
      <c r="LSE52" s="88"/>
      <c r="LSF52" s="88"/>
      <c r="LSG52" s="88"/>
      <c r="LSH52" s="88"/>
      <c r="LSI52" s="88"/>
      <c r="LSJ52" s="88"/>
      <c r="LSK52" s="88"/>
      <c r="LSQ52" s="88"/>
      <c r="LSR52" s="88"/>
      <c r="LSS52" s="88"/>
      <c r="LST52" s="88"/>
      <c r="LSU52" s="88"/>
      <c r="LSV52" s="88"/>
      <c r="LSW52" s="88"/>
      <c r="LSX52" s="88"/>
      <c r="LSY52" s="88"/>
      <c r="LSZ52" s="88"/>
      <c r="LTF52" s="88"/>
      <c r="LTG52" s="88"/>
      <c r="LTH52" s="88"/>
      <c r="LTI52" s="88"/>
      <c r="LTJ52" s="88"/>
      <c r="LTK52" s="88"/>
      <c r="LTL52" s="88"/>
      <c r="LTM52" s="88"/>
      <c r="LTN52" s="88"/>
      <c r="LTO52" s="88"/>
      <c r="LTU52" s="88"/>
      <c r="LTV52" s="88"/>
      <c r="LTW52" s="88"/>
      <c r="LTX52" s="88"/>
      <c r="LTY52" s="88"/>
      <c r="LTZ52" s="88"/>
      <c r="LUA52" s="88"/>
      <c r="LUB52" s="88"/>
      <c r="LUC52" s="88"/>
      <c r="LUD52" s="88"/>
      <c r="LUJ52" s="88"/>
      <c r="LUK52" s="88"/>
      <c r="LUL52" s="88"/>
      <c r="LUM52" s="88"/>
      <c r="LUN52" s="88"/>
      <c r="LUO52" s="88"/>
      <c r="LUP52" s="88"/>
      <c r="LUQ52" s="88"/>
      <c r="LUR52" s="88"/>
      <c r="LUS52" s="88"/>
      <c r="LUY52" s="88"/>
      <c r="LUZ52" s="88"/>
      <c r="LVA52" s="88"/>
      <c r="LVB52" s="88"/>
      <c r="LVC52" s="88"/>
      <c r="LVD52" s="88"/>
      <c r="LVE52" s="88"/>
      <c r="LVF52" s="88"/>
      <c r="LVG52" s="88"/>
      <c r="LVH52" s="88"/>
      <c r="LVN52" s="88"/>
      <c r="LVO52" s="88"/>
      <c r="LVP52" s="88"/>
      <c r="LVQ52" s="88"/>
      <c r="LVR52" s="88"/>
      <c r="LVS52" s="88"/>
      <c r="LVT52" s="88"/>
      <c r="LVU52" s="88"/>
      <c r="LVV52" s="88"/>
      <c r="LVW52" s="88"/>
      <c r="LWC52" s="88"/>
      <c r="LWD52" s="88"/>
      <c r="LWE52" s="88"/>
      <c r="LWF52" s="88"/>
      <c r="LWG52" s="88"/>
      <c r="LWH52" s="88"/>
      <c r="LWI52" s="88"/>
      <c r="LWJ52" s="88"/>
      <c r="LWK52" s="88"/>
      <c r="LWL52" s="88"/>
      <c r="LWR52" s="88"/>
      <c r="LWS52" s="88"/>
      <c r="LWT52" s="88"/>
      <c r="LWU52" s="88"/>
      <c r="LWV52" s="88"/>
      <c r="LWW52" s="88"/>
      <c r="LWX52" s="88"/>
      <c r="LWY52" s="88"/>
      <c r="LWZ52" s="88"/>
      <c r="LXA52" s="88"/>
      <c r="LXG52" s="88"/>
      <c r="LXH52" s="88"/>
      <c r="LXI52" s="88"/>
      <c r="LXJ52" s="88"/>
      <c r="LXK52" s="88"/>
      <c r="LXL52" s="88"/>
      <c r="LXM52" s="88"/>
      <c r="LXN52" s="88"/>
      <c r="LXO52" s="88"/>
      <c r="LXP52" s="88"/>
      <c r="LXV52" s="88"/>
      <c r="LXW52" s="88"/>
      <c r="LXX52" s="88"/>
      <c r="LXY52" s="88"/>
      <c r="LXZ52" s="88"/>
      <c r="LYA52" s="88"/>
      <c r="LYB52" s="88"/>
      <c r="LYC52" s="88"/>
      <c r="LYD52" s="88"/>
      <c r="LYE52" s="88"/>
      <c r="LYK52" s="88"/>
      <c r="LYL52" s="88"/>
      <c r="LYM52" s="88"/>
      <c r="LYN52" s="88"/>
      <c r="LYO52" s="88"/>
      <c r="LYP52" s="88"/>
      <c r="LYQ52" s="88"/>
      <c r="LYR52" s="88"/>
      <c r="LYS52" s="88"/>
      <c r="LYT52" s="88"/>
      <c r="LYZ52" s="88"/>
      <c r="LZA52" s="88"/>
      <c r="LZB52" s="88"/>
      <c r="LZC52" s="88"/>
      <c r="LZD52" s="88"/>
      <c r="LZE52" s="88"/>
      <c r="LZF52" s="88"/>
      <c r="LZG52" s="88"/>
      <c r="LZH52" s="88"/>
      <c r="LZI52" s="88"/>
      <c r="LZO52" s="88"/>
      <c r="LZP52" s="88"/>
      <c r="LZQ52" s="88"/>
      <c r="LZR52" s="88"/>
      <c r="LZS52" s="88"/>
      <c r="LZT52" s="88"/>
      <c r="LZU52" s="88"/>
      <c r="LZV52" s="88"/>
      <c r="LZW52" s="88"/>
      <c r="LZX52" s="88"/>
      <c r="MAD52" s="88"/>
      <c r="MAE52" s="88"/>
      <c r="MAF52" s="88"/>
      <c r="MAG52" s="88"/>
      <c r="MAH52" s="88"/>
      <c r="MAI52" s="88"/>
      <c r="MAJ52" s="88"/>
      <c r="MAK52" s="88"/>
      <c r="MAL52" s="88"/>
      <c r="MAM52" s="88"/>
      <c r="MAS52" s="88"/>
      <c r="MAT52" s="88"/>
      <c r="MAU52" s="88"/>
      <c r="MAV52" s="88"/>
      <c r="MAW52" s="88"/>
      <c r="MAX52" s="88"/>
      <c r="MAY52" s="88"/>
      <c r="MAZ52" s="88"/>
      <c r="MBA52" s="88"/>
      <c r="MBB52" s="88"/>
      <c r="MBH52" s="88"/>
      <c r="MBI52" s="88"/>
      <c r="MBJ52" s="88"/>
      <c r="MBK52" s="88"/>
      <c r="MBL52" s="88"/>
      <c r="MBM52" s="88"/>
      <c r="MBN52" s="88"/>
      <c r="MBO52" s="88"/>
      <c r="MBP52" s="88"/>
      <c r="MBQ52" s="88"/>
      <c r="MBW52" s="88"/>
      <c r="MBX52" s="88"/>
      <c r="MBY52" s="88"/>
      <c r="MBZ52" s="88"/>
      <c r="MCA52" s="88"/>
      <c r="MCB52" s="88"/>
      <c r="MCC52" s="88"/>
      <c r="MCD52" s="88"/>
      <c r="MCE52" s="88"/>
      <c r="MCF52" s="88"/>
      <c r="MCL52" s="88"/>
      <c r="MCM52" s="88"/>
      <c r="MCN52" s="88"/>
      <c r="MCO52" s="88"/>
      <c r="MCP52" s="88"/>
      <c r="MCQ52" s="88"/>
      <c r="MCR52" s="88"/>
      <c r="MCS52" s="88"/>
      <c r="MCT52" s="88"/>
      <c r="MCU52" s="88"/>
      <c r="MDA52" s="88"/>
      <c r="MDB52" s="88"/>
      <c r="MDC52" s="88"/>
      <c r="MDD52" s="88"/>
      <c r="MDE52" s="88"/>
      <c r="MDF52" s="88"/>
      <c r="MDG52" s="88"/>
      <c r="MDH52" s="88"/>
      <c r="MDI52" s="88"/>
      <c r="MDJ52" s="88"/>
      <c r="MDP52" s="88"/>
      <c r="MDQ52" s="88"/>
      <c r="MDR52" s="88"/>
      <c r="MDS52" s="88"/>
      <c r="MDT52" s="88"/>
      <c r="MDU52" s="88"/>
      <c r="MDV52" s="88"/>
      <c r="MDW52" s="88"/>
      <c r="MDX52" s="88"/>
      <c r="MDY52" s="88"/>
      <c r="MEE52" s="88"/>
      <c r="MEF52" s="88"/>
      <c r="MEG52" s="88"/>
      <c r="MEH52" s="88"/>
      <c r="MEI52" s="88"/>
      <c r="MEJ52" s="88"/>
      <c r="MEK52" s="88"/>
      <c r="MEL52" s="88"/>
      <c r="MEM52" s="88"/>
      <c r="MEN52" s="88"/>
      <c r="MET52" s="88"/>
      <c r="MEU52" s="88"/>
      <c r="MEV52" s="88"/>
      <c r="MEW52" s="88"/>
      <c r="MEX52" s="88"/>
      <c r="MEY52" s="88"/>
      <c r="MEZ52" s="88"/>
      <c r="MFA52" s="88"/>
      <c r="MFB52" s="88"/>
      <c r="MFC52" s="88"/>
      <c r="MFI52" s="88"/>
      <c r="MFJ52" s="88"/>
      <c r="MFK52" s="88"/>
      <c r="MFL52" s="88"/>
      <c r="MFM52" s="88"/>
      <c r="MFN52" s="88"/>
      <c r="MFO52" s="88"/>
      <c r="MFP52" s="88"/>
      <c r="MFQ52" s="88"/>
      <c r="MFR52" s="88"/>
      <c r="MFX52" s="88"/>
      <c r="MFY52" s="88"/>
      <c r="MFZ52" s="88"/>
      <c r="MGA52" s="88"/>
      <c r="MGB52" s="88"/>
      <c r="MGC52" s="88"/>
      <c r="MGD52" s="88"/>
      <c r="MGE52" s="88"/>
      <c r="MGF52" s="88"/>
      <c r="MGG52" s="88"/>
      <c r="MGM52" s="88"/>
      <c r="MGN52" s="88"/>
      <c r="MGO52" s="88"/>
      <c r="MGP52" s="88"/>
      <c r="MGQ52" s="88"/>
      <c r="MGR52" s="88"/>
      <c r="MGS52" s="88"/>
      <c r="MGT52" s="88"/>
      <c r="MGU52" s="88"/>
      <c r="MGV52" s="88"/>
      <c r="MHB52" s="88"/>
      <c r="MHC52" s="88"/>
      <c r="MHD52" s="88"/>
      <c r="MHE52" s="88"/>
      <c r="MHF52" s="88"/>
      <c r="MHG52" s="88"/>
      <c r="MHH52" s="88"/>
      <c r="MHI52" s="88"/>
      <c r="MHJ52" s="88"/>
      <c r="MHK52" s="88"/>
      <c r="MHQ52" s="88"/>
      <c r="MHR52" s="88"/>
      <c r="MHS52" s="88"/>
      <c r="MHT52" s="88"/>
      <c r="MHU52" s="88"/>
      <c r="MHV52" s="88"/>
      <c r="MHW52" s="88"/>
      <c r="MHX52" s="88"/>
      <c r="MHY52" s="88"/>
      <c r="MHZ52" s="88"/>
      <c r="MIF52" s="88"/>
      <c r="MIG52" s="88"/>
      <c r="MIH52" s="88"/>
      <c r="MII52" s="88"/>
      <c r="MIJ52" s="88"/>
      <c r="MIK52" s="88"/>
      <c r="MIL52" s="88"/>
      <c r="MIM52" s="88"/>
      <c r="MIN52" s="88"/>
      <c r="MIO52" s="88"/>
      <c r="MIU52" s="88"/>
      <c r="MIV52" s="88"/>
      <c r="MIW52" s="88"/>
      <c r="MIX52" s="88"/>
      <c r="MIY52" s="88"/>
      <c r="MIZ52" s="88"/>
      <c r="MJA52" s="88"/>
      <c r="MJB52" s="88"/>
      <c r="MJC52" s="88"/>
      <c r="MJD52" s="88"/>
      <c r="MJJ52" s="88"/>
      <c r="MJK52" s="88"/>
      <c r="MJL52" s="88"/>
      <c r="MJM52" s="88"/>
      <c r="MJN52" s="88"/>
      <c r="MJO52" s="88"/>
      <c r="MJP52" s="88"/>
      <c r="MJQ52" s="88"/>
      <c r="MJR52" s="88"/>
      <c r="MJS52" s="88"/>
      <c r="MJY52" s="88"/>
      <c r="MJZ52" s="88"/>
      <c r="MKA52" s="88"/>
      <c r="MKB52" s="88"/>
      <c r="MKC52" s="88"/>
      <c r="MKD52" s="88"/>
      <c r="MKE52" s="88"/>
      <c r="MKF52" s="88"/>
      <c r="MKG52" s="88"/>
      <c r="MKH52" s="88"/>
      <c r="MKN52" s="88"/>
      <c r="MKO52" s="88"/>
      <c r="MKP52" s="88"/>
      <c r="MKQ52" s="88"/>
      <c r="MKR52" s="88"/>
      <c r="MKS52" s="88"/>
      <c r="MKT52" s="88"/>
      <c r="MKU52" s="88"/>
      <c r="MKV52" s="88"/>
      <c r="MKW52" s="88"/>
      <c r="MLC52" s="88"/>
      <c r="MLD52" s="88"/>
      <c r="MLE52" s="88"/>
      <c r="MLF52" s="88"/>
      <c r="MLG52" s="88"/>
      <c r="MLH52" s="88"/>
      <c r="MLI52" s="88"/>
      <c r="MLJ52" s="88"/>
      <c r="MLK52" s="88"/>
      <c r="MLL52" s="88"/>
      <c r="MLR52" s="88"/>
      <c r="MLS52" s="88"/>
      <c r="MLT52" s="88"/>
      <c r="MLU52" s="88"/>
      <c r="MLV52" s="88"/>
      <c r="MLW52" s="88"/>
      <c r="MLX52" s="88"/>
      <c r="MLY52" s="88"/>
      <c r="MLZ52" s="88"/>
      <c r="MMA52" s="88"/>
      <c r="MMG52" s="88"/>
      <c r="MMH52" s="88"/>
      <c r="MMI52" s="88"/>
      <c r="MMJ52" s="88"/>
      <c r="MMK52" s="88"/>
      <c r="MML52" s="88"/>
      <c r="MMM52" s="88"/>
      <c r="MMN52" s="88"/>
      <c r="MMO52" s="88"/>
      <c r="MMP52" s="88"/>
      <c r="MMV52" s="88"/>
      <c r="MMW52" s="88"/>
      <c r="MMX52" s="88"/>
      <c r="MMY52" s="88"/>
      <c r="MMZ52" s="88"/>
      <c r="MNA52" s="88"/>
      <c r="MNB52" s="88"/>
      <c r="MNC52" s="88"/>
      <c r="MND52" s="88"/>
      <c r="MNE52" s="88"/>
      <c r="MNK52" s="88"/>
      <c r="MNL52" s="88"/>
      <c r="MNM52" s="88"/>
      <c r="MNN52" s="88"/>
      <c r="MNO52" s="88"/>
      <c r="MNP52" s="88"/>
      <c r="MNQ52" s="88"/>
      <c r="MNR52" s="88"/>
      <c r="MNS52" s="88"/>
      <c r="MNT52" s="88"/>
      <c r="MNZ52" s="88"/>
      <c r="MOA52" s="88"/>
      <c r="MOB52" s="88"/>
      <c r="MOC52" s="88"/>
      <c r="MOD52" s="88"/>
      <c r="MOE52" s="88"/>
      <c r="MOF52" s="88"/>
      <c r="MOG52" s="88"/>
      <c r="MOH52" s="88"/>
      <c r="MOI52" s="88"/>
      <c r="MOO52" s="88"/>
      <c r="MOP52" s="88"/>
      <c r="MOQ52" s="88"/>
      <c r="MOR52" s="88"/>
      <c r="MOS52" s="88"/>
      <c r="MOT52" s="88"/>
      <c r="MOU52" s="88"/>
      <c r="MOV52" s="88"/>
      <c r="MOW52" s="88"/>
      <c r="MOX52" s="88"/>
      <c r="MPD52" s="88"/>
      <c r="MPE52" s="88"/>
      <c r="MPF52" s="88"/>
      <c r="MPG52" s="88"/>
      <c r="MPH52" s="88"/>
      <c r="MPI52" s="88"/>
      <c r="MPJ52" s="88"/>
      <c r="MPK52" s="88"/>
      <c r="MPL52" s="88"/>
      <c r="MPM52" s="88"/>
      <c r="MPS52" s="88"/>
      <c r="MPT52" s="88"/>
      <c r="MPU52" s="88"/>
      <c r="MPV52" s="88"/>
      <c r="MPW52" s="88"/>
      <c r="MPX52" s="88"/>
      <c r="MPY52" s="88"/>
      <c r="MPZ52" s="88"/>
      <c r="MQA52" s="88"/>
      <c r="MQB52" s="88"/>
      <c r="MQH52" s="88"/>
      <c r="MQI52" s="88"/>
      <c r="MQJ52" s="88"/>
      <c r="MQK52" s="88"/>
      <c r="MQL52" s="88"/>
      <c r="MQM52" s="88"/>
      <c r="MQN52" s="88"/>
      <c r="MQO52" s="88"/>
      <c r="MQP52" s="88"/>
      <c r="MQQ52" s="88"/>
      <c r="MQW52" s="88"/>
      <c r="MQX52" s="88"/>
      <c r="MQY52" s="88"/>
      <c r="MQZ52" s="88"/>
      <c r="MRA52" s="88"/>
      <c r="MRB52" s="88"/>
      <c r="MRC52" s="88"/>
      <c r="MRD52" s="88"/>
      <c r="MRE52" s="88"/>
      <c r="MRF52" s="88"/>
      <c r="MRL52" s="88"/>
      <c r="MRM52" s="88"/>
      <c r="MRN52" s="88"/>
      <c r="MRO52" s="88"/>
      <c r="MRP52" s="88"/>
      <c r="MRQ52" s="88"/>
      <c r="MRR52" s="88"/>
      <c r="MRS52" s="88"/>
      <c r="MRT52" s="88"/>
      <c r="MRU52" s="88"/>
      <c r="MSA52" s="88"/>
      <c r="MSB52" s="88"/>
      <c r="MSC52" s="88"/>
      <c r="MSD52" s="88"/>
      <c r="MSE52" s="88"/>
      <c r="MSF52" s="88"/>
      <c r="MSG52" s="88"/>
      <c r="MSH52" s="88"/>
      <c r="MSI52" s="88"/>
      <c r="MSJ52" s="88"/>
      <c r="MSP52" s="88"/>
      <c r="MSQ52" s="88"/>
      <c r="MSR52" s="88"/>
      <c r="MSS52" s="88"/>
      <c r="MST52" s="88"/>
      <c r="MSU52" s="88"/>
      <c r="MSV52" s="88"/>
      <c r="MSW52" s="88"/>
      <c r="MSX52" s="88"/>
      <c r="MSY52" s="88"/>
      <c r="MTE52" s="88"/>
      <c r="MTF52" s="88"/>
      <c r="MTG52" s="88"/>
      <c r="MTH52" s="88"/>
      <c r="MTI52" s="88"/>
      <c r="MTJ52" s="88"/>
      <c r="MTK52" s="88"/>
      <c r="MTL52" s="88"/>
      <c r="MTM52" s="88"/>
      <c r="MTN52" s="88"/>
      <c r="MTT52" s="88"/>
      <c r="MTU52" s="88"/>
      <c r="MTV52" s="88"/>
      <c r="MTW52" s="88"/>
      <c r="MTX52" s="88"/>
      <c r="MTY52" s="88"/>
      <c r="MTZ52" s="88"/>
      <c r="MUA52" s="88"/>
      <c r="MUB52" s="88"/>
      <c r="MUC52" s="88"/>
      <c r="MUI52" s="88"/>
      <c r="MUJ52" s="88"/>
      <c r="MUK52" s="88"/>
      <c r="MUL52" s="88"/>
      <c r="MUM52" s="88"/>
      <c r="MUN52" s="88"/>
      <c r="MUO52" s="88"/>
      <c r="MUP52" s="88"/>
      <c r="MUQ52" s="88"/>
      <c r="MUR52" s="88"/>
      <c r="MUX52" s="88"/>
      <c r="MUY52" s="88"/>
      <c r="MUZ52" s="88"/>
      <c r="MVA52" s="88"/>
      <c r="MVB52" s="88"/>
      <c r="MVC52" s="88"/>
      <c r="MVD52" s="88"/>
      <c r="MVE52" s="88"/>
      <c r="MVF52" s="88"/>
      <c r="MVG52" s="88"/>
      <c r="MVM52" s="88"/>
      <c r="MVN52" s="88"/>
      <c r="MVO52" s="88"/>
      <c r="MVP52" s="88"/>
      <c r="MVQ52" s="88"/>
      <c r="MVR52" s="88"/>
      <c r="MVS52" s="88"/>
      <c r="MVT52" s="88"/>
      <c r="MVU52" s="88"/>
      <c r="MVV52" s="88"/>
      <c r="MWB52" s="88"/>
      <c r="MWC52" s="88"/>
      <c r="MWD52" s="88"/>
      <c r="MWE52" s="88"/>
      <c r="MWF52" s="88"/>
      <c r="MWG52" s="88"/>
      <c r="MWH52" s="88"/>
      <c r="MWI52" s="88"/>
      <c r="MWJ52" s="88"/>
      <c r="MWK52" s="88"/>
      <c r="MWQ52" s="88"/>
      <c r="MWR52" s="88"/>
      <c r="MWS52" s="88"/>
      <c r="MWT52" s="88"/>
      <c r="MWU52" s="88"/>
      <c r="MWV52" s="88"/>
      <c r="MWW52" s="88"/>
      <c r="MWX52" s="88"/>
      <c r="MWY52" s="88"/>
      <c r="MWZ52" s="88"/>
      <c r="MXF52" s="88"/>
      <c r="MXG52" s="88"/>
      <c r="MXH52" s="88"/>
      <c r="MXI52" s="88"/>
      <c r="MXJ52" s="88"/>
      <c r="MXK52" s="88"/>
      <c r="MXL52" s="88"/>
      <c r="MXM52" s="88"/>
      <c r="MXN52" s="88"/>
      <c r="MXO52" s="88"/>
      <c r="MXU52" s="88"/>
      <c r="MXV52" s="88"/>
      <c r="MXW52" s="88"/>
      <c r="MXX52" s="88"/>
      <c r="MXY52" s="88"/>
      <c r="MXZ52" s="88"/>
      <c r="MYA52" s="88"/>
      <c r="MYB52" s="88"/>
      <c r="MYC52" s="88"/>
      <c r="MYD52" s="88"/>
      <c r="MYJ52" s="88"/>
      <c r="MYK52" s="88"/>
      <c r="MYL52" s="88"/>
      <c r="MYM52" s="88"/>
      <c r="MYN52" s="88"/>
      <c r="MYO52" s="88"/>
      <c r="MYP52" s="88"/>
      <c r="MYQ52" s="88"/>
      <c r="MYR52" s="88"/>
      <c r="MYS52" s="88"/>
      <c r="MYY52" s="88"/>
      <c r="MYZ52" s="88"/>
      <c r="MZA52" s="88"/>
      <c r="MZB52" s="88"/>
      <c r="MZC52" s="88"/>
      <c r="MZD52" s="88"/>
      <c r="MZE52" s="88"/>
      <c r="MZF52" s="88"/>
      <c r="MZG52" s="88"/>
      <c r="MZH52" s="88"/>
      <c r="MZN52" s="88"/>
      <c r="MZO52" s="88"/>
      <c r="MZP52" s="88"/>
      <c r="MZQ52" s="88"/>
      <c r="MZR52" s="88"/>
      <c r="MZS52" s="88"/>
      <c r="MZT52" s="88"/>
      <c r="MZU52" s="88"/>
      <c r="MZV52" s="88"/>
      <c r="MZW52" s="88"/>
      <c r="NAC52" s="88"/>
      <c r="NAD52" s="88"/>
      <c r="NAE52" s="88"/>
      <c r="NAF52" s="88"/>
      <c r="NAG52" s="88"/>
      <c r="NAH52" s="88"/>
      <c r="NAI52" s="88"/>
      <c r="NAJ52" s="88"/>
      <c r="NAK52" s="88"/>
      <c r="NAL52" s="88"/>
      <c r="NAR52" s="88"/>
      <c r="NAS52" s="88"/>
      <c r="NAT52" s="88"/>
      <c r="NAU52" s="88"/>
      <c r="NAV52" s="88"/>
      <c r="NAW52" s="88"/>
      <c r="NAX52" s="88"/>
      <c r="NAY52" s="88"/>
      <c r="NAZ52" s="88"/>
      <c r="NBA52" s="88"/>
      <c r="NBG52" s="88"/>
      <c r="NBH52" s="88"/>
      <c r="NBI52" s="88"/>
      <c r="NBJ52" s="88"/>
      <c r="NBK52" s="88"/>
      <c r="NBL52" s="88"/>
      <c r="NBM52" s="88"/>
      <c r="NBN52" s="88"/>
      <c r="NBO52" s="88"/>
      <c r="NBP52" s="88"/>
      <c r="NBV52" s="88"/>
      <c r="NBW52" s="88"/>
      <c r="NBX52" s="88"/>
      <c r="NBY52" s="88"/>
      <c r="NBZ52" s="88"/>
      <c r="NCA52" s="88"/>
      <c r="NCB52" s="88"/>
      <c r="NCC52" s="88"/>
      <c r="NCD52" s="88"/>
      <c r="NCE52" s="88"/>
      <c r="NCK52" s="88"/>
      <c r="NCL52" s="88"/>
      <c r="NCM52" s="88"/>
      <c r="NCN52" s="88"/>
      <c r="NCO52" s="88"/>
      <c r="NCP52" s="88"/>
      <c r="NCQ52" s="88"/>
      <c r="NCR52" s="88"/>
      <c r="NCS52" s="88"/>
      <c r="NCT52" s="88"/>
      <c r="NCZ52" s="88"/>
      <c r="NDA52" s="88"/>
      <c r="NDB52" s="88"/>
      <c r="NDC52" s="88"/>
      <c r="NDD52" s="88"/>
      <c r="NDE52" s="88"/>
      <c r="NDF52" s="88"/>
      <c r="NDG52" s="88"/>
      <c r="NDH52" s="88"/>
      <c r="NDI52" s="88"/>
      <c r="NDO52" s="88"/>
      <c r="NDP52" s="88"/>
      <c r="NDQ52" s="88"/>
      <c r="NDR52" s="88"/>
      <c r="NDS52" s="88"/>
      <c r="NDT52" s="88"/>
      <c r="NDU52" s="88"/>
      <c r="NDV52" s="88"/>
      <c r="NDW52" s="88"/>
      <c r="NDX52" s="88"/>
      <c r="NED52" s="88"/>
      <c r="NEE52" s="88"/>
      <c r="NEF52" s="88"/>
      <c r="NEG52" s="88"/>
      <c r="NEH52" s="88"/>
      <c r="NEI52" s="88"/>
      <c r="NEJ52" s="88"/>
      <c r="NEK52" s="88"/>
      <c r="NEL52" s="88"/>
      <c r="NEM52" s="88"/>
      <c r="NES52" s="88"/>
      <c r="NET52" s="88"/>
      <c r="NEU52" s="88"/>
      <c r="NEV52" s="88"/>
      <c r="NEW52" s="88"/>
      <c r="NEX52" s="88"/>
      <c r="NEY52" s="88"/>
      <c r="NEZ52" s="88"/>
      <c r="NFA52" s="88"/>
      <c r="NFB52" s="88"/>
      <c r="NFH52" s="88"/>
      <c r="NFI52" s="88"/>
      <c r="NFJ52" s="88"/>
      <c r="NFK52" s="88"/>
      <c r="NFL52" s="88"/>
      <c r="NFM52" s="88"/>
      <c r="NFN52" s="88"/>
      <c r="NFO52" s="88"/>
      <c r="NFP52" s="88"/>
      <c r="NFQ52" s="88"/>
      <c r="NFW52" s="88"/>
      <c r="NFX52" s="88"/>
      <c r="NFY52" s="88"/>
      <c r="NFZ52" s="88"/>
      <c r="NGA52" s="88"/>
      <c r="NGB52" s="88"/>
      <c r="NGC52" s="88"/>
      <c r="NGD52" s="88"/>
      <c r="NGE52" s="88"/>
      <c r="NGF52" s="88"/>
      <c r="NGL52" s="88"/>
      <c r="NGM52" s="88"/>
      <c r="NGN52" s="88"/>
      <c r="NGO52" s="88"/>
      <c r="NGP52" s="88"/>
      <c r="NGQ52" s="88"/>
      <c r="NGR52" s="88"/>
      <c r="NGS52" s="88"/>
      <c r="NGT52" s="88"/>
      <c r="NGU52" s="88"/>
      <c r="NHA52" s="88"/>
      <c r="NHB52" s="88"/>
      <c r="NHC52" s="88"/>
      <c r="NHD52" s="88"/>
      <c r="NHE52" s="88"/>
      <c r="NHF52" s="88"/>
      <c r="NHG52" s="88"/>
      <c r="NHH52" s="88"/>
      <c r="NHI52" s="88"/>
      <c r="NHJ52" s="88"/>
      <c r="NHP52" s="88"/>
      <c r="NHQ52" s="88"/>
      <c r="NHR52" s="88"/>
      <c r="NHS52" s="88"/>
      <c r="NHT52" s="88"/>
      <c r="NHU52" s="88"/>
      <c r="NHV52" s="88"/>
      <c r="NHW52" s="88"/>
      <c r="NHX52" s="88"/>
      <c r="NHY52" s="88"/>
      <c r="NIE52" s="88"/>
      <c r="NIF52" s="88"/>
      <c r="NIG52" s="88"/>
      <c r="NIH52" s="88"/>
      <c r="NII52" s="88"/>
      <c r="NIJ52" s="88"/>
      <c r="NIK52" s="88"/>
      <c r="NIL52" s="88"/>
      <c r="NIM52" s="88"/>
      <c r="NIN52" s="88"/>
      <c r="NIT52" s="88"/>
      <c r="NIU52" s="88"/>
      <c r="NIV52" s="88"/>
      <c r="NIW52" s="88"/>
      <c r="NIX52" s="88"/>
      <c r="NIY52" s="88"/>
      <c r="NIZ52" s="88"/>
      <c r="NJA52" s="88"/>
      <c r="NJB52" s="88"/>
      <c r="NJC52" s="88"/>
      <c r="NJI52" s="88"/>
      <c r="NJJ52" s="88"/>
      <c r="NJK52" s="88"/>
      <c r="NJL52" s="88"/>
      <c r="NJM52" s="88"/>
      <c r="NJN52" s="88"/>
      <c r="NJO52" s="88"/>
      <c r="NJP52" s="88"/>
      <c r="NJQ52" s="88"/>
      <c r="NJR52" s="88"/>
      <c r="NJX52" s="88"/>
      <c r="NJY52" s="88"/>
      <c r="NJZ52" s="88"/>
      <c r="NKA52" s="88"/>
      <c r="NKB52" s="88"/>
      <c r="NKC52" s="88"/>
      <c r="NKD52" s="88"/>
      <c r="NKE52" s="88"/>
      <c r="NKF52" s="88"/>
      <c r="NKG52" s="88"/>
      <c r="NKM52" s="88"/>
      <c r="NKN52" s="88"/>
      <c r="NKO52" s="88"/>
      <c r="NKP52" s="88"/>
      <c r="NKQ52" s="88"/>
      <c r="NKR52" s="88"/>
      <c r="NKS52" s="88"/>
      <c r="NKT52" s="88"/>
      <c r="NKU52" s="88"/>
      <c r="NKV52" s="88"/>
      <c r="NLB52" s="88"/>
      <c r="NLC52" s="88"/>
      <c r="NLD52" s="88"/>
      <c r="NLE52" s="88"/>
      <c r="NLF52" s="88"/>
      <c r="NLG52" s="88"/>
      <c r="NLH52" s="88"/>
      <c r="NLI52" s="88"/>
      <c r="NLJ52" s="88"/>
      <c r="NLK52" s="88"/>
      <c r="NLQ52" s="88"/>
      <c r="NLR52" s="88"/>
      <c r="NLS52" s="88"/>
      <c r="NLT52" s="88"/>
      <c r="NLU52" s="88"/>
      <c r="NLV52" s="88"/>
      <c r="NLW52" s="88"/>
      <c r="NLX52" s="88"/>
      <c r="NLY52" s="88"/>
      <c r="NLZ52" s="88"/>
      <c r="NMF52" s="88"/>
      <c r="NMG52" s="88"/>
      <c r="NMH52" s="88"/>
      <c r="NMI52" s="88"/>
      <c r="NMJ52" s="88"/>
      <c r="NMK52" s="88"/>
      <c r="NML52" s="88"/>
      <c r="NMM52" s="88"/>
      <c r="NMN52" s="88"/>
      <c r="NMO52" s="88"/>
      <c r="NMU52" s="88"/>
      <c r="NMV52" s="88"/>
      <c r="NMW52" s="88"/>
      <c r="NMX52" s="88"/>
      <c r="NMY52" s="88"/>
      <c r="NMZ52" s="88"/>
      <c r="NNA52" s="88"/>
      <c r="NNB52" s="88"/>
      <c r="NNC52" s="88"/>
      <c r="NND52" s="88"/>
      <c r="NNJ52" s="88"/>
      <c r="NNK52" s="88"/>
      <c r="NNL52" s="88"/>
      <c r="NNM52" s="88"/>
      <c r="NNN52" s="88"/>
      <c r="NNO52" s="88"/>
      <c r="NNP52" s="88"/>
      <c r="NNQ52" s="88"/>
      <c r="NNR52" s="88"/>
      <c r="NNS52" s="88"/>
      <c r="NNY52" s="88"/>
      <c r="NNZ52" s="88"/>
      <c r="NOA52" s="88"/>
      <c r="NOB52" s="88"/>
      <c r="NOC52" s="88"/>
      <c r="NOD52" s="88"/>
      <c r="NOE52" s="88"/>
      <c r="NOF52" s="88"/>
      <c r="NOG52" s="88"/>
      <c r="NOH52" s="88"/>
      <c r="NON52" s="88"/>
      <c r="NOO52" s="88"/>
      <c r="NOP52" s="88"/>
      <c r="NOQ52" s="88"/>
      <c r="NOR52" s="88"/>
      <c r="NOS52" s="88"/>
      <c r="NOT52" s="88"/>
      <c r="NOU52" s="88"/>
      <c r="NOV52" s="88"/>
      <c r="NOW52" s="88"/>
      <c r="NPC52" s="88"/>
      <c r="NPD52" s="88"/>
      <c r="NPE52" s="88"/>
      <c r="NPF52" s="88"/>
      <c r="NPG52" s="88"/>
      <c r="NPH52" s="88"/>
      <c r="NPI52" s="88"/>
      <c r="NPJ52" s="88"/>
      <c r="NPK52" s="88"/>
      <c r="NPL52" s="88"/>
      <c r="NPR52" s="88"/>
      <c r="NPS52" s="88"/>
      <c r="NPT52" s="88"/>
      <c r="NPU52" s="88"/>
      <c r="NPV52" s="88"/>
      <c r="NPW52" s="88"/>
      <c r="NPX52" s="88"/>
      <c r="NPY52" s="88"/>
      <c r="NPZ52" s="88"/>
      <c r="NQA52" s="88"/>
      <c r="NQG52" s="88"/>
      <c r="NQH52" s="88"/>
      <c r="NQI52" s="88"/>
      <c r="NQJ52" s="88"/>
      <c r="NQK52" s="88"/>
      <c r="NQL52" s="88"/>
      <c r="NQM52" s="88"/>
      <c r="NQN52" s="88"/>
      <c r="NQO52" s="88"/>
      <c r="NQP52" s="88"/>
      <c r="NQV52" s="88"/>
      <c r="NQW52" s="88"/>
      <c r="NQX52" s="88"/>
      <c r="NQY52" s="88"/>
      <c r="NQZ52" s="88"/>
      <c r="NRA52" s="88"/>
      <c r="NRB52" s="88"/>
      <c r="NRC52" s="88"/>
      <c r="NRD52" s="88"/>
      <c r="NRE52" s="88"/>
      <c r="NRK52" s="88"/>
      <c r="NRL52" s="88"/>
      <c r="NRM52" s="88"/>
      <c r="NRN52" s="88"/>
      <c r="NRO52" s="88"/>
      <c r="NRP52" s="88"/>
      <c r="NRQ52" s="88"/>
      <c r="NRR52" s="88"/>
      <c r="NRS52" s="88"/>
      <c r="NRT52" s="88"/>
      <c r="NRZ52" s="88"/>
      <c r="NSA52" s="88"/>
      <c r="NSB52" s="88"/>
      <c r="NSC52" s="88"/>
      <c r="NSD52" s="88"/>
      <c r="NSE52" s="88"/>
      <c r="NSF52" s="88"/>
      <c r="NSG52" s="88"/>
      <c r="NSH52" s="88"/>
      <c r="NSI52" s="88"/>
      <c r="NSO52" s="88"/>
      <c r="NSP52" s="88"/>
      <c r="NSQ52" s="88"/>
      <c r="NSR52" s="88"/>
      <c r="NSS52" s="88"/>
      <c r="NST52" s="88"/>
      <c r="NSU52" s="88"/>
      <c r="NSV52" s="88"/>
      <c r="NSW52" s="88"/>
      <c r="NSX52" s="88"/>
      <c r="NTD52" s="88"/>
      <c r="NTE52" s="88"/>
      <c r="NTF52" s="88"/>
      <c r="NTG52" s="88"/>
      <c r="NTH52" s="88"/>
      <c r="NTI52" s="88"/>
      <c r="NTJ52" s="88"/>
      <c r="NTK52" s="88"/>
      <c r="NTL52" s="88"/>
      <c r="NTM52" s="88"/>
      <c r="NTS52" s="88"/>
      <c r="NTT52" s="88"/>
      <c r="NTU52" s="88"/>
      <c r="NTV52" s="88"/>
      <c r="NTW52" s="88"/>
      <c r="NTX52" s="88"/>
      <c r="NTY52" s="88"/>
      <c r="NTZ52" s="88"/>
      <c r="NUA52" s="88"/>
      <c r="NUB52" s="88"/>
      <c r="NUH52" s="88"/>
      <c r="NUI52" s="88"/>
      <c r="NUJ52" s="88"/>
      <c r="NUK52" s="88"/>
      <c r="NUL52" s="88"/>
      <c r="NUM52" s="88"/>
      <c r="NUN52" s="88"/>
      <c r="NUO52" s="88"/>
      <c r="NUP52" s="88"/>
      <c r="NUQ52" s="88"/>
      <c r="NUW52" s="88"/>
      <c r="NUX52" s="88"/>
      <c r="NUY52" s="88"/>
      <c r="NUZ52" s="88"/>
      <c r="NVA52" s="88"/>
      <c r="NVB52" s="88"/>
      <c r="NVC52" s="88"/>
      <c r="NVD52" s="88"/>
      <c r="NVE52" s="88"/>
      <c r="NVF52" s="88"/>
      <c r="NVL52" s="88"/>
      <c r="NVM52" s="88"/>
      <c r="NVN52" s="88"/>
      <c r="NVO52" s="88"/>
      <c r="NVP52" s="88"/>
      <c r="NVQ52" s="88"/>
      <c r="NVR52" s="88"/>
      <c r="NVS52" s="88"/>
      <c r="NVT52" s="88"/>
      <c r="NVU52" s="88"/>
      <c r="NWA52" s="88"/>
      <c r="NWB52" s="88"/>
      <c r="NWC52" s="88"/>
      <c r="NWD52" s="88"/>
      <c r="NWE52" s="88"/>
      <c r="NWF52" s="88"/>
      <c r="NWG52" s="88"/>
      <c r="NWH52" s="88"/>
      <c r="NWI52" s="88"/>
      <c r="NWJ52" s="88"/>
      <c r="NWP52" s="88"/>
      <c r="NWQ52" s="88"/>
      <c r="NWR52" s="88"/>
      <c r="NWS52" s="88"/>
      <c r="NWT52" s="88"/>
      <c r="NWU52" s="88"/>
      <c r="NWV52" s="88"/>
      <c r="NWW52" s="88"/>
      <c r="NWX52" s="88"/>
      <c r="NWY52" s="88"/>
      <c r="NXE52" s="88"/>
      <c r="NXF52" s="88"/>
      <c r="NXG52" s="88"/>
      <c r="NXH52" s="88"/>
      <c r="NXI52" s="88"/>
      <c r="NXJ52" s="88"/>
      <c r="NXK52" s="88"/>
      <c r="NXL52" s="88"/>
      <c r="NXM52" s="88"/>
      <c r="NXN52" s="88"/>
      <c r="NXT52" s="88"/>
      <c r="NXU52" s="88"/>
      <c r="NXV52" s="88"/>
      <c r="NXW52" s="88"/>
      <c r="NXX52" s="88"/>
      <c r="NXY52" s="88"/>
      <c r="NXZ52" s="88"/>
      <c r="NYA52" s="88"/>
      <c r="NYB52" s="88"/>
      <c r="NYC52" s="88"/>
      <c r="NYI52" s="88"/>
      <c r="NYJ52" s="88"/>
      <c r="NYK52" s="88"/>
      <c r="NYL52" s="88"/>
      <c r="NYM52" s="88"/>
      <c r="NYN52" s="88"/>
      <c r="NYO52" s="88"/>
      <c r="NYP52" s="88"/>
      <c r="NYQ52" s="88"/>
      <c r="NYR52" s="88"/>
      <c r="NYX52" s="88"/>
      <c r="NYY52" s="88"/>
      <c r="NYZ52" s="88"/>
      <c r="NZA52" s="88"/>
      <c r="NZB52" s="88"/>
      <c r="NZC52" s="88"/>
      <c r="NZD52" s="88"/>
      <c r="NZE52" s="88"/>
      <c r="NZF52" s="88"/>
      <c r="NZG52" s="88"/>
      <c r="NZM52" s="88"/>
      <c r="NZN52" s="88"/>
      <c r="NZO52" s="88"/>
      <c r="NZP52" s="88"/>
      <c r="NZQ52" s="88"/>
      <c r="NZR52" s="88"/>
      <c r="NZS52" s="88"/>
      <c r="NZT52" s="88"/>
      <c r="NZU52" s="88"/>
      <c r="NZV52" s="88"/>
      <c r="OAB52" s="88"/>
      <c r="OAC52" s="88"/>
      <c r="OAD52" s="88"/>
      <c r="OAE52" s="88"/>
      <c r="OAF52" s="88"/>
      <c r="OAG52" s="88"/>
      <c r="OAH52" s="88"/>
      <c r="OAI52" s="88"/>
      <c r="OAJ52" s="88"/>
      <c r="OAK52" s="88"/>
      <c r="OAQ52" s="88"/>
      <c r="OAR52" s="88"/>
      <c r="OAS52" s="88"/>
      <c r="OAT52" s="88"/>
      <c r="OAU52" s="88"/>
      <c r="OAV52" s="88"/>
      <c r="OAW52" s="88"/>
      <c r="OAX52" s="88"/>
      <c r="OAY52" s="88"/>
      <c r="OAZ52" s="88"/>
      <c r="OBF52" s="88"/>
      <c r="OBG52" s="88"/>
      <c r="OBH52" s="88"/>
      <c r="OBI52" s="88"/>
      <c r="OBJ52" s="88"/>
      <c r="OBK52" s="88"/>
      <c r="OBL52" s="88"/>
      <c r="OBM52" s="88"/>
      <c r="OBN52" s="88"/>
      <c r="OBO52" s="88"/>
      <c r="OBU52" s="88"/>
      <c r="OBV52" s="88"/>
      <c r="OBW52" s="88"/>
      <c r="OBX52" s="88"/>
      <c r="OBY52" s="88"/>
      <c r="OBZ52" s="88"/>
      <c r="OCA52" s="88"/>
      <c r="OCB52" s="88"/>
      <c r="OCC52" s="88"/>
      <c r="OCD52" s="88"/>
      <c r="OCJ52" s="88"/>
      <c r="OCK52" s="88"/>
      <c r="OCL52" s="88"/>
      <c r="OCM52" s="88"/>
      <c r="OCN52" s="88"/>
      <c r="OCO52" s="88"/>
      <c r="OCP52" s="88"/>
      <c r="OCQ52" s="88"/>
      <c r="OCR52" s="88"/>
      <c r="OCS52" s="88"/>
      <c r="OCY52" s="88"/>
      <c r="OCZ52" s="88"/>
      <c r="ODA52" s="88"/>
      <c r="ODB52" s="88"/>
      <c r="ODC52" s="88"/>
      <c r="ODD52" s="88"/>
      <c r="ODE52" s="88"/>
      <c r="ODF52" s="88"/>
      <c r="ODG52" s="88"/>
      <c r="ODH52" s="88"/>
      <c r="ODN52" s="88"/>
      <c r="ODO52" s="88"/>
      <c r="ODP52" s="88"/>
      <c r="ODQ52" s="88"/>
      <c r="ODR52" s="88"/>
      <c r="ODS52" s="88"/>
      <c r="ODT52" s="88"/>
      <c r="ODU52" s="88"/>
      <c r="ODV52" s="88"/>
      <c r="ODW52" s="88"/>
      <c r="OEC52" s="88"/>
      <c r="OED52" s="88"/>
      <c r="OEE52" s="88"/>
      <c r="OEF52" s="88"/>
      <c r="OEG52" s="88"/>
      <c r="OEH52" s="88"/>
      <c r="OEI52" s="88"/>
      <c r="OEJ52" s="88"/>
      <c r="OEK52" s="88"/>
      <c r="OEL52" s="88"/>
      <c r="OER52" s="88"/>
      <c r="OES52" s="88"/>
      <c r="OET52" s="88"/>
      <c r="OEU52" s="88"/>
      <c r="OEV52" s="88"/>
      <c r="OEW52" s="88"/>
      <c r="OEX52" s="88"/>
      <c r="OEY52" s="88"/>
      <c r="OEZ52" s="88"/>
      <c r="OFA52" s="88"/>
      <c r="OFG52" s="88"/>
      <c r="OFH52" s="88"/>
      <c r="OFI52" s="88"/>
      <c r="OFJ52" s="88"/>
      <c r="OFK52" s="88"/>
      <c r="OFL52" s="88"/>
      <c r="OFM52" s="88"/>
      <c r="OFN52" s="88"/>
      <c r="OFO52" s="88"/>
      <c r="OFP52" s="88"/>
      <c r="OFV52" s="88"/>
      <c r="OFW52" s="88"/>
      <c r="OFX52" s="88"/>
      <c r="OFY52" s="88"/>
      <c r="OFZ52" s="88"/>
      <c r="OGA52" s="88"/>
      <c r="OGB52" s="88"/>
      <c r="OGC52" s="88"/>
      <c r="OGD52" s="88"/>
      <c r="OGE52" s="88"/>
      <c r="OGK52" s="88"/>
      <c r="OGL52" s="88"/>
      <c r="OGM52" s="88"/>
      <c r="OGN52" s="88"/>
      <c r="OGO52" s="88"/>
      <c r="OGP52" s="88"/>
      <c r="OGQ52" s="88"/>
      <c r="OGR52" s="88"/>
      <c r="OGS52" s="88"/>
      <c r="OGT52" s="88"/>
      <c r="OGZ52" s="88"/>
      <c r="OHA52" s="88"/>
      <c r="OHB52" s="88"/>
      <c r="OHC52" s="88"/>
      <c r="OHD52" s="88"/>
      <c r="OHE52" s="88"/>
      <c r="OHF52" s="88"/>
      <c r="OHG52" s="88"/>
      <c r="OHH52" s="88"/>
      <c r="OHI52" s="88"/>
      <c r="OHO52" s="88"/>
      <c r="OHP52" s="88"/>
      <c r="OHQ52" s="88"/>
      <c r="OHR52" s="88"/>
      <c r="OHS52" s="88"/>
      <c r="OHT52" s="88"/>
      <c r="OHU52" s="88"/>
      <c r="OHV52" s="88"/>
      <c r="OHW52" s="88"/>
      <c r="OHX52" s="88"/>
      <c r="OID52" s="88"/>
      <c r="OIE52" s="88"/>
      <c r="OIF52" s="88"/>
      <c r="OIG52" s="88"/>
      <c r="OIH52" s="88"/>
      <c r="OII52" s="88"/>
      <c r="OIJ52" s="88"/>
      <c r="OIK52" s="88"/>
      <c r="OIL52" s="88"/>
      <c r="OIM52" s="88"/>
      <c r="OIS52" s="88"/>
      <c r="OIT52" s="88"/>
      <c r="OIU52" s="88"/>
      <c r="OIV52" s="88"/>
      <c r="OIW52" s="88"/>
      <c r="OIX52" s="88"/>
      <c r="OIY52" s="88"/>
      <c r="OIZ52" s="88"/>
      <c r="OJA52" s="88"/>
      <c r="OJB52" s="88"/>
      <c r="OJH52" s="88"/>
      <c r="OJI52" s="88"/>
      <c r="OJJ52" s="88"/>
      <c r="OJK52" s="88"/>
      <c r="OJL52" s="88"/>
      <c r="OJM52" s="88"/>
      <c r="OJN52" s="88"/>
      <c r="OJO52" s="88"/>
      <c r="OJP52" s="88"/>
      <c r="OJQ52" s="88"/>
      <c r="OJW52" s="88"/>
      <c r="OJX52" s="88"/>
      <c r="OJY52" s="88"/>
      <c r="OJZ52" s="88"/>
      <c r="OKA52" s="88"/>
      <c r="OKB52" s="88"/>
      <c r="OKC52" s="88"/>
      <c r="OKD52" s="88"/>
      <c r="OKE52" s="88"/>
      <c r="OKF52" s="88"/>
      <c r="OKL52" s="88"/>
      <c r="OKM52" s="88"/>
      <c r="OKN52" s="88"/>
      <c r="OKO52" s="88"/>
      <c r="OKP52" s="88"/>
      <c r="OKQ52" s="88"/>
      <c r="OKR52" s="88"/>
      <c r="OKS52" s="88"/>
      <c r="OKT52" s="88"/>
      <c r="OKU52" s="88"/>
      <c r="OLA52" s="88"/>
      <c r="OLB52" s="88"/>
      <c r="OLC52" s="88"/>
      <c r="OLD52" s="88"/>
      <c r="OLE52" s="88"/>
      <c r="OLF52" s="88"/>
      <c r="OLG52" s="88"/>
      <c r="OLH52" s="88"/>
      <c r="OLI52" s="88"/>
      <c r="OLJ52" s="88"/>
      <c r="OLP52" s="88"/>
      <c r="OLQ52" s="88"/>
      <c r="OLR52" s="88"/>
      <c r="OLS52" s="88"/>
      <c r="OLT52" s="88"/>
      <c r="OLU52" s="88"/>
      <c r="OLV52" s="88"/>
      <c r="OLW52" s="88"/>
      <c r="OLX52" s="88"/>
      <c r="OLY52" s="88"/>
      <c r="OME52" s="88"/>
      <c r="OMF52" s="88"/>
      <c r="OMG52" s="88"/>
      <c r="OMH52" s="88"/>
      <c r="OMI52" s="88"/>
      <c r="OMJ52" s="88"/>
      <c r="OMK52" s="88"/>
      <c r="OML52" s="88"/>
      <c r="OMM52" s="88"/>
      <c r="OMN52" s="88"/>
      <c r="OMT52" s="88"/>
      <c r="OMU52" s="88"/>
      <c r="OMV52" s="88"/>
      <c r="OMW52" s="88"/>
      <c r="OMX52" s="88"/>
      <c r="OMY52" s="88"/>
      <c r="OMZ52" s="88"/>
      <c r="ONA52" s="88"/>
      <c r="ONB52" s="88"/>
      <c r="ONC52" s="88"/>
      <c r="ONI52" s="88"/>
      <c r="ONJ52" s="88"/>
      <c r="ONK52" s="88"/>
      <c r="ONL52" s="88"/>
      <c r="ONM52" s="88"/>
      <c r="ONN52" s="88"/>
      <c r="ONO52" s="88"/>
      <c r="ONP52" s="88"/>
      <c r="ONQ52" s="88"/>
      <c r="ONR52" s="88"/>
      <c r="ONX52" s="88"/>
      <c r="ONY52" s="88"/>
      <c r="ONZ52" s="88"/>
      <c r="OOA52" s="88"/>
      <c r="OOB52" s="88"/>
      <c r="OOC52" s="88"/>
      <c r="OOD52" s="88"/>
      <c r="OOE52" s="88"/>
      <c r="OOF52" s="88"/>
      <c r="OOG52" s="88"/>
      <c r="OOM52" s="88"/>
      <c r="OON52" s="88"/>
      <c r="OOO52" s="88"/>
      <c r="OOP52" s="88"/>
      <c r="OOQ52" s="88"/>
      <c r="OOR52" s="88"/>
      <c r="OOS52" s="88"/>
      <c r="OOT52" s="88"/>
      <c r="OOU52" s="88"/>
      <c r="OOV52" s="88"/>
      <c r="OPB52" s="88"/>
      <c r="OPC52" s="88"/>
      <c r="OPD52" s="88"/>
      <c r="OPE52" s="88"/>
      <c r="OPF52" s="88"/>
      <c r="OPG52" s="88"/>
      <c r="OPH52" s="88"/>
      <c r="OPI52" s="88"/>
      <c r="OPJ52" s="88"/>
      <c r="OPK52" s="88"/>
      <c r="OPQ52" s="88"/>
      <c r="OPR52" s="88"/>
      <c r="OPS52" s="88"/>
      <c r="OPT52" s="88"/>
      <c r="OPU52" s="88"/>
      <c r="OPV52" s="88"/>
      <c r="OPW52" s="88"/>
      <c r="OPX52" s="88"/>
      <c r="OPY52" s="88"/>
      <c r="OPZ52" s="88"/>
      <c r="OQF52" s="88"/>
      <c r="OQG52" s="88"/>
      <c r="OQH52" s="88"/>
      <c r="OQI52" s="88"/>
      <c r="OQJ52" s="88"/>
      <c r="OQK52" s="88"/>
      <c r="OQL52" s="88"/>
      <c r="OQM52" s="88"/>
      <c r="OQN52" s="88"/>
      <c r="OQO52" s="88"/>
      <c r="OQU52" s="88"/>
      <c r="OQV52" s="88"/>
      <c r="OQW52" s="88"/>
      <c r="OQX52" s="88"/>
      <c r="OQY52" s="88"/>
      <c r="OQZ52" s="88"/>
      <c r="ORA52" s="88"/>
      <c r="ORB52" s="88"/>
      <c r="ORC52" s="88"/>
      <c r="ORD52" s="88"/>
      <c r="ORJ52" s="88"/>
      <c r="ORK52" s="88"/>
      <c r="ORL52" s="88"/>
      <c r="ORM52" s="88"/>
      <c r="ORN52" s="88"/>
      <c r="ORO52" s="88"/>
      <c r="ORP52" s="88"/>
      <c r="ORQ52" s="88"/>
      <c r="ORR52" s="88"/>
      <c r="ORS52" s="88"/>
      <c r="ORY52" s="88"/>
      <c r="ORZ52" s="88"/>
      <c r="OSA52" s="88"/>
      <c r="OSB52" s="88"/>
      <c r="OSC52" s="88"/>
      <c r="OSD52" s="88"/>
      <c r="OSE52" s="88"/>
      <c r="OSF52" s="88"/>
      <c r="OSG52" s="88"/>
      <c r="OSH52" s="88"/>
      <c r="OSN52" s="88"/>
      <c r="OSO52" s="88"/>
      <c r="OSP52" s="88"/>
      <c r="OSQ52" s="88"/>
      <c r="OSR52" s="88"/>
      <c r="OSS52" s="88"/>
      <c r="OST52" s="88"/>
      <c r="OSU52" s="88"/>
      <c r="OSV52" s="88"/>
      <c r="OSW52" s="88"/>
      <c r="OTC52" s="88"/>
      <c r="OTD52" s="88"/>
      <c r="OTE52" s="88"/>
      <c r="OTF52" s="88"/>
      <c r="OTG52" s="88"/>
      <c r="OTH52" s="88"/>
      <c r="OTI52" s="88"/>
      <c r="OTJ52" s="88"/>
      <c r="OTK52" s="88"/>
      <c r="OTL52" s="88"/>
      <c r="OTR52" s="88"/>
      <c r="OTS52" s="88"/>
      <c r="OTT52" s="88"/>
      <c r="OTU52" s="88"/>
      <c r="OTV52" s="88"/>
      <c r="OTW52" s="88"/>
      <c r="OTX52" s="88"/>
      <c r="OTY52" s="88"/>
      <c r="OTZ52" s="88"/>
      <c r="OUA52" s="88"/>
      <c r="OUG52" s="88"/>
      <c r="OUH52" s="88"/>
      <c r="OUI52" s="88"/>
      <c r="OUJ52" s="88"/>
      <c r="OUK52" s="88"/>
      <c r="OUL52" s="88"/>
      <c r="OUM52" s="88"/>
      <c r="OUN52" s="88"/>
      <c r="OUO52" s="88"/>
      <c r="OUP52" s="88"/>
      <c r="OUV52" s="88"/>
      <c r="OUW52" s="88"/>
      <c r="OUX52" s="88"/>
      <c r="OUY52" s="88"/>
      <c r="OUZ52" s="88"/>
      <c r="OVA52" s="88"/>
      <c r="OVB52" s="88"/>
      <c r="OVC52" s="88"/>
      <c r="OVD52" s="88"/>
      <c r="OVE52" s="88"/>
      <c r="OVK52" s="88"/>
      <c r="OVL52" s="88"/>
      <c r="OVM52" s="88"/>
      <c r="OVN52" s="88"/>
      <c r="OVO52" s="88"/>
      <c r="OVP52" s="88"/>
      <c r="OVQ52" s="88"/>
      <c r="OVR52" s="88"/>
      <c r="OVS52" s="88"/>
      <c r="OVT52" s="88"/>
      <c r="OVZ52" s="88"/>
      <c r="OWA52" s="88"/>
      <c r="OWB52" s="88"/>
      <c r="OWC52" s="88"/>
      <c r="OWD52" s="88"/>
      <c r="OWE52" s="88"/>
      <c r="OWF52" s="88"/>
      <c r="OWG52" s="88"/>
      <c r="OWH52" s="88"/>
      <c r="OWI52" s="88"/>
      <c r="OWO52" s="88"/>
      <c r="OWP52" s="88"/>
      <c r="OWQ52" s="88"/>
      <c r="OWR52" s="88"/>
      <c r="OWS52" s="88"/>
      <c r="OWT52" s="88"/>
      <c r="OWU52" s="88"/>
      <c r="OWV52" s="88"/>
      <c r="OWW52" s="88"/>
      <c r="OWX52" s="88"/>
      <c r="OXD52" s="88"/>
      <c r="OXE52" s="88"/>
      <c r="OXF52" s="88"/>
      <c r="OXG52" s="88"/>
      <c r="OXH52" s="88"/>
      <c r="OXI52" s="88"/>
      <c r="OXJ52" s="88"/>
      <c r="OXK52" s="88"/>
      <c r="OXL52" s="88"/>
      <c r="OXM52" s="88"/>
      <c r="OXS52" s="88"/>
      <c r="OXT52" s="88"/>
      <c r="OXU52" s="88"/>
      <c r="OXV52" s="88"/>
      <c r="OXW52" s="88"/>
      <c r="OXX52" s="88"/>
      <c r="OXY52" s="88"/>
      <c r="OXZ52" s="88"/>
      <c r="OYA52" s="88"/>
      <c r="OYB52" s="88"/>
      <c r="OYH52" s="88"/>
      <c r="OYI52" s="88"/>
      <c r="OYJ52" s="88"/>
      <c r="OYK52" s="88"/>
      <c r="OYL52" s="88"/>
      <c r="OYM52" s="88"/>
      <c r="OYN52" s="88"/>
      <c r="OYO52" s="88"/>
      <c r="OYP52" s="88"/>
      <c r="OYQ52" s="88"/>
      <c r="OYW52" s="88"/>
      <c r="OYX52" s="88"/>
      <c r="OYY52" s="88"/>
      <c r="OYZ52" s="88"/>
      <c r="OZA52" s="88"/>
      <c r="OZB52" s="88"/>
      <c r="OZC52" s="88"/>
      <c r="OZD52" s="88"/>
      <c r="OZE52" s="88"/>
      <c r="OZF52" s="88"/>
      <c r="OZL52" s="88"/>
      <c r="OZM52" s="88"/>
      <c r="OZN52" s="88"/>
      <c r="OZO52" s="88"/>
      <c r="OZP52" s="88"/>
      <c r="OZQ52" s="88"/>
      <c r="OZR52" s="88"/>
      <c r="OZS52" s="88"/>
      <c r="OZT52" s="88"/>
      <c r="OZU52" s="88"/>
      <c r="PAA52" s="88"/>
      <c r="PAB52" s="88"/>
      <c r="PAC52" s="88"/>
      <c r="PAD52" s="88"/>
      <c r="PAE52" s="88"/>
      <c r="PAF52" s="88"/>
      <c r="PAG52" s="88"/>
      <c r="PAH52" s="88"/>
      <c r="PAI52" s="88"/>
      <c r="PAJ52" s="88"/>
      <c r="PAP52" s="88"/>
      <c r="PAQ52" s="88"/>
      <c r="PAR52" s="88"/>
      <c r="PAS52" s="88"/>
      <c r="PAT52" s="88"/>
      <c r="PAU52" s="88"/>
      <c r="PAV52" s="88"/>
      <c r="PAW52" s="88"/>
      <c r="PAX52" s="88"/>
      <c r="PAY52" s="88"/>
      <c r="PBE52" s="88"/>
      <c r="PBF52" s="88"/>
      <c r="PBG52" s="88"/>
      <c r="PBH52" s="88"/>
      <c r="PBI52" s="88"/>
      <c r="PBJ52" s="88"/>
      <c r="PBK52" s="88"/>
      <c r="PBL52" s="88"/>
      <c r="PBM52" s="88"/>
      <c r="PBN52" s="88"/>
      <c r="PBT52" s="88"/>
      <c r="PBU52" s="88"/>
      <c r="PBV52" s="88"/>
      <c r="PBW52" s="88"/>
      <c r="PBX52" s="88"/>
      <c r="PBY52" s="88"/>
      <c r="PBZ52" s="88"/>
      <c r="PCA52" s="88"/>
      <c r="PCB52" s="88"/>
      <c r="PCC52" s="88"/>
      <c r="PCI52" s="88"/>
      <c r="PCJ52" s="88"/>
      <c r="PCK52" s="88"/>
      <c r="PCL52" s="88"/>
      <c r="PCM52" s="88"/>
      <c r="PCN52" s="88"/>
      <c r="PCO52" s="88"/>
      <c r="PCP52" s="88"/>
      <c r="PCQ52" s="88"/>
      <c r="PCR52" s="88"/>
      <c r="PCX52" s="88"/>
      <c r="PCY52" s="88"/>
      <c r="PCZ52" s="88"/>
      <c r="PDA52" s="88"/>
      <c r="PDB52" s="88"/>
      <c r="PDC52" s="88"/>
      <c r="PDD52" s="88"/>
      <c r="PDE52" s="88"/>
      <c r="PDF52" s="88"/>
      <c r="PDG52" s="88"/>
      <c r="PDM52" s="88"/>
      <c r="PDN52" s="88"/>
      <c r="PDO52" s="88"/>
      <c r="PDP52" s="88"/>
      <c r="PDQ52" s="88"/>
      <c r="PDR52" s="88"/>
      <c r="PDS52" s="88"/>
      <c r="PDT52" s="88"/>
      <c r="PDU52" s="88"/>
      <c r="PDV52" s="88"/>
      <c r="PEB52" s="88"/>
      <c r="PEC52" s="88"/>
      <c r="PED52" s="88"/>
      <c r="PEE52" s="88"/>
      <c r="PEF52" s="88"/>
      <c r="PEG52" s="88"/>
      <c r="PEH52" s="88"/>
      <c r="PEI52" s="88"/>
      <c r="PEJ52" s="88"/>
      <c r="PEK52" s="88"/>
      <c r="PEQ52" s="88"/>
      <c r="PER52" s="88"/>
      <c r="PES52" s="88"/>
      <c r="PET52" s="88"/>
      <c r="PEU52" s="88"/>
      <c r="PEV52" s="88"/>
      <c r="PEW52" s="88"/>
      <c r="PEX52" s="88"/>
      <c r="PEY52" s="88"/>
      <c r="PEZ52" s="88"/>
      <c r="PFF52" s="88"/>
      <c r="PFG52" s="88"/>
      <c r="PFH52" s="88"/>
      <c r="PFI52" s="88"/>
      <c r="PFJ52" s="88"/>
      <c r="PFK52" s="88"/>
      <c r="PFL52" s="88"/>
      <c r="PFM52" s="88"/>
      <c r="PFN52" s="88"/>
      <c r="PFO52" s="88"/>
      <c r="PFU52" s="88"/>
      <c r="PFV52" s="88"/>
      <c r="PFW52" s="88"/>
      <c r="PFX52" s="88"/>
      <c r="PFY52" s="88"/>
      <c r="PFZ52" s="88"/>
      <c r="PGA52" s="88"/>
      <c r="PGB52" s="88"/>
      <c r="PGC52" s="88"/>
      <c r="PGD52" s="88"/>
      <c r="PGJ52" s="88"/>
      <c r="PGK52" s="88"/>
      <c r="PGL52" s="88"/>
      <c r="PGM52" s="88"/>
      <c r="PGN52" s="88"/>
      <c r="PGO52" s="88"/>
      <c r="PGP52" s="88"/>
      <c r="PGQ52" s="88"/>
      <c r="PGR52" s="88"/>
      <c r="PGS52" s="88"/>
      <c r="PGY52" s="88"/>
      <c r="PGZ52" s="88"/>
      <c r="PHA52" s="88"/>
      <c r="PHB52" s="88"/>
      <c r="PHC52" s="88"/>
      <c r="PHD52" s="88"/>
      <c r="PHE52" s="88"/>
      <c r="PHF52" s="88"/>
      <c r="PHG52" s="88"/>
      <c r="PHH52" s="88"/>
      <c r="PHN52" s="88"/>
      <c r="PHO52" s="88"/>
      <c r="PHP52" s="88"/>
      <c r="PHQ52" s="88"/>
      <c r="PHR52" s="88"/>
      <c r="PHS52" s="88"/>
      <c r="PHT52" s="88"/>
      <c r="PHU52" s="88"/>
      <c r="PHV52" s="88"/>
      <c r="PHW52" s="88"/>
      <c r="PIC52" s="88"/>
      <c r="PID52" s="88"/>
      <c r="PIE52" s="88"/>
      <c r="PIF52" s="88"/>
      <c r="PIG52" s="88"/>
      <c r="PIH52" s="88"/>
      <c r="PII52" s="88"/>
      <c r="PIJ52" s="88"/>
      <c r="PIK52" s="88"/>
      <c r="PIL52" s="88"/>
      <c r="PIR52" s="88"/>
      <c r="PIS52" s="88"/>
      <c r="PIT52" s="88"/>
      <c r="PIU52" s="88"/>
      <c r="PIV52" s="88"/>
      <c r="PIW52" s="88"/>
      <c r="PIX52" s="88"/>
      <c r="PIY52" s="88"/>
      <c r="PIZ52" s="88"/>
      <c r="PJA52" s="88"/>
      <c r="PJG52" s="88"/>
      <c r="PJH52" s="88"/>
      <c r="PJI52" s="88"/>
      <c r="PJJ52" s="88"/>
      <c r="PJK52" s="88"/>
      <c r="PJL52" s="88"/>
      <c r="PJM52" s="88"/>
      <c r="PJN52" s="88"/>
      <c r="PJO52" s="88"/>
      <c r="PJP52" s="88"/>
      <c r="PJV52" s="88"/>
      <c r="PJW52" s="88"/>
      <c r="PJX52" s="88"/>
      <c r="PJY52" s="88"/>
      <c r="PJZ52" s="88"/>
      <c r="PKA52" s="88"/>
      <c r="PKB52" s="88"/>
      <c r="PKC52" s="88"/>
      <c r="PKD52" s="88"/>
      <c r="PKE52" s="88"/>
      <c r="PKK52" s="88"/>
      <c r="PKL52" s="88"/>
      <c r="PKM52" s="88"/>
      <c r="PKN52" s="88"/>
      <c r="PKO52" s="88"/>
      <c r="PKP52" s="88"/>
      <c r="PKQ52" s="88"/>
      <c r="PKR52" s="88"/>
      <c r="PKS52" s="88"/>
      <c r="PKT52" s="88"/>
      <c r="PKZ52" s="88"/>
      <c r="PLA52" s="88"/>
      <c r="PLB52" s="88"/>
      <c r="PLC52" s="88"/>
      <c r="PLD52" s="88"/>
      <c r="PLE52" s="88"/>
      <c r="PLF52" s="88"/>
      <c r="PLG52" s="88"/>
      <c r="PLH52" s="88"/>
      <c r="PLI52" s="88"/>
      <c r="PLO52" s="88"/>
      <c r="PLP52" s="88"/>
      <c r="PLQ52" s="88"/>
      <c r="PLR52" s="88"/>
      <c r="PLS52" s="88"/>
      <c r="PLT52" s="88"/>
      <c r="PLU52" s="88"/>
      <c r="PLV52" s="88"/>
      <c r="PLW52" s="88"/>
      <c r="PLX52" s="88"/>
      <c r="PMD52" s="88"/>
      <c r="PME52" s="88"/>
      <c r="PMF52" s="88"/>
      <c r="PMG52" s="88"/>
      <c r="PMH52" s="88"/>
      <c r="PMI52" s="88"/>
      <c r="PMJ52" s="88"/>
      <c r="PMK52" s="88"/>
      <c r="PML52" s="88"/>
      <c r="PMM52" s="88"/>
      <c r="PMS52" s="88"/>
      <c r="PMT52" s="88"/>
      <c r="PMU52" s="88"/>
      <c r="PMV52" s="88"/>
      <c r="PMW52" s="88"/>
      <c r="PMX52" s="88"/>
      <c r="PMY52" s="88"/>
      <c r="PMZ52" s="88"/>
      <c r="PNA52" s="88"/>
      <c r="PNB52" s="88"/>
      <c r="PNH52" s="88"/>
      <c r="PNI52" s="88"/>
      <c r="PNJ52" s="88"/>
      <c r="PNK52" s="88"/>
      <c r="PNL52" s="88"/>
      <c r="PNM52" s="88"/>
      <c r="PNN52" s="88"/>
      <c r="PNO52" s="88"/>
      <c r="PNP52" s="88"/>
      <c r="PNQ52" s="88"/>
      <c r="PNW52" s="88"/>
      <c r="PNX52" s="88"/>
      <c r="PNY52" s="88"/>
      <c r="PNZ52" s="88"/>
      <c r="POA52" s="88"/>
      <c r="POB52" s="88"/>
      <c r="POC52" s="88"/>
      <c r="POD52" s="88"/>
      <c r="POE52" s="88"/>
      <c r="POF52" s="88"/>
      <c r="POL52" s="88"/>
      <c r="POM52" s="88"/>
      <c r="PON52" s="88"/>
      <c r="POO52" s="88"/>
      <c r="POP52" s="88"/>
      <c r="POQ52" s="88"/>
      <c r="POR52" s="88"/>
      <c r="POS52" s="88"/>
      <c r="POT52" s="88"/>
      <c r="POU52" s="88"/>
      <c r="PPA52" s="88"/>
      <c r="PPB52" s="88"/>
      <c r="PPC52" s="88"/>
      <c r="PPD52" s="88"/>
      <c r="PPE52" s="88"/>
      <c r="PPF52" s="88"/>
      <c r="PPG52" s="88"/>
      <c r="PPH52" s="88"/>
      <c r="PPI52" s="88"/>
      <c r="PPJ52" s="88"/>
      <c r="PPP52" s="88"/>
      <c r="PPQ52" s="88"/>
      <c r="PPR52" s="88"/>
      <c r="PPS52" s="88"/>
      <c r="PPT52" s="88"/>
      <c r="PPU52" s="88"/>
      <c r="PPV52" s="88"/>
      <c r="PPW52" s="88"/>
      <c r="PPX52" s="88"/>
      <c r="PPY52" s="88"/>
      <c r="PQE52" s="88"/>
      <c r="PQF52" s="88"/>
      <c r="PQG52" s="88"/>
      <c r="PQH52" s="88"/>
      <c r="PQI52" s="88"/>
      <c r="PQJ52" s="88"/>
      <c r="PQK52" s="88"/>
      <c r="PQL52" s="88"/>
      <c r="PQM52" s="88"/>
      <c r="PQN52" s="88"/>
      <c r="PQT52" s="88"/>
      <c r="PQU52" s="88"/>
      <c r="PQV52" s="88"/>
      <c r="PQW52" s="88"/>
      <c r="PQX52" s="88"/>
      <c r="PQY52" s="88"/>
      <c r="PQZ52" s="88"/>
      <c r="PRA52" s="88"/>
      <c r="PRB52" s="88"/>
      <c r="PRC52" s="88"/>
      <c r="PRI52" s="88"/>
      <c r="PRJ52" s="88"/>
      <c r="PRK52" s="88"/>
      <c r="PRL52" s="88"/>
      <c r="PRM52" s="88"/>
      <c r="PRN52" s="88"/>
      <c r="PRO52" s="88"/>
      <c r="PRP52" s="88"/>
      <c r="PRQ52" s="88"/>
      <c r="PRR52" s="88"/>
      <c r="PRX52" s="88"/>
      <c r="PRY52" s="88"/>
      <c r="PRZ52" s="88"/>
      <c r="PSA52" s="88"/>
      <c r="PSB52" s="88"/>
      <c r="PSC52" s="88"/>
      <c r="PSD52" s="88"/>
      <c r="PSE52" s="88"/>
      <c r="PSF52" s="88"/>
      <c r="PSG52" s="88"/>
      <c r="PSM52" s="88"/>
      <c r="PSN52" s="88"/>
      <c r="PSO52" s="88"/>
      <c r="PSP52" s="88"/>
      <c r="PSQ52" s="88"/>
      <c r="PSR52" s="88"/>
      <c r="PSS52" s="88"/>
      <c r="PST52" s="88"/>
      <c r="PSU52" s="88"/>
      <c r="PSV52" s="88"/>
      <c r="PTB52" s="88"/>
      <c r="PTC52" s="88"/>
      <c r="PTD52" s="88"/>
      <c r="PTE52" s="88"/>
      <c r="PTF52" s="88"/>
      <c r="PTG52" s="88"/>
      <c r="PTH52" s="88"/>
      <c r="PTI52" s="88"/>
      <c r="PTJ52" s="88"/>
      <c r="PTK52" s="88"/>
      <c r="PTQ52" s="88"/>
      <c r="PTR52" s="88"/>
      <c r="PTS52" s="88"/>
      <c r="PTT52" s="88"/>
      <c r="PTU52" s="88"/>
      <c r="PTV52" s="88"/>
      <c r="PTW52" s="88"/>
      <c r="PTX52" s="88"/>
      <c r="PTY52" s="88"/>
      <c r="PTZ52" s="88"/>
      <c r="PUF52" s="88"/>
      <c r="PUG52" s="88"/>
      <c r="PUH52" s="88"/>
      <c r="PUI52" s="88"/>
      <c r="PUJ52" s="88"/>
      <c r="PUK52" s="88"/>
      <c r="PUL52" s="88"/>
      <c r="PUM52" s="88"/>
      <c r="PUN52" s="88"/>
      <c r="PUO52" s="88"/>
      <c r="PUU52" s="88"/>
      <c r="PUV52" s="88"/>
      <c r="PUW52" s="88"/>
      <c r="PUX52" s="88"/>
      <c r="PUY52" s="88"/>
      <c r="PUZ52" s="88"/>
      <c r="PVA52" s="88"/>
      <c r="PVB52" s="88"/>
      <c r="PVC52" s="88"/>
      <c r="PVD52" s="88"/>
      <c r="PVJ52" s="88"/>
      <c r="PVK52" s="88"/>
      <c r="PVL52" s="88"/>
      <c r="PVM52" s="88"/>
      <c r="PVN52" s="88"/>
      <c r="PVO52" s="88"/>
      <c r="PVP52" s="88"/>
      <c r="PVQ52" s="88"/>
      <c r="PVR52" s="88"/>
      <c r="PVS52" s="88"/>
      <c r="PVY52" s="88"/>
      <c r="PVZ52" s="88"/>
      <c r="PWA52" s="88"/>
      <c r="PWB52" s="88"/>
      <c r="PWC52" s="88"/>
      <c r="PWD52" s="88"/>
      <c r="PWE52" s="88"/>
      <c r="PWF52" s="88"/>
      <c r="PWG52" s="88"/>
      <c r="PWH52" s="88"/>
      <c r="PWN52" s="88"/>
      <c r="PWO52" s="88"/>
      <c r="PWP52" s="88"/>
      <c r="PWQ52" s="88"/>
      <c r="PWR52" s="88"/>
      <c r="PWS52" s="88"/>
      <c r="PWT52" s="88"/>
      <c r="PWU52" s="88"/>
      <c r="PWV52" s="88"/>
      <c r="PWW52" s="88"/>
      <c r="PXC52" s="88"/>
      <c r="PXD52" s="88"/>
      <c r="PXE52" s="88"/>
      <c r="PXF52" s="88"/>
      <c r="PXG52" s="88"/>
      <c r="PXH52" s="88"/>
      <c r="PXI52" s="88"/>
      <c r="PXJ52" s="88"/>
      <c r="PXK52" s="88"/>
      <c r="PXL52" s="88"/>
      <c r="PXR52" s="88"/>
      <c r="PXS52" s="88"/>
      <c r="PXT52" s="88"/>
      <c r="PXU52" s="88"/>
      <c r="PXV52" s="88"/>
      <c r="PXW52" s="88"/>
      <c r="PXX52" s="88"/>
      <c r="PXY52" s="88"/>
      <c r="PXZ52" s="88"/>
      <c r="PYA52" s="88"/>
      <c r="PYG52" s="88"/>
      <c r="PYH52" s="88"/>
      <c r="PYI52" s="88"/>
      <c r="PYJ52" s="88"/>
      <c r="PYK52" s="88"/>
      <c r="PYL52" s="88"/>
      <c r="PYM52" s="88"/>
      <c r="PYN52" s="88"/>
      <c r="PYO52" s="88"/>
      <c r="PYP52" s="88"/>
      <c r="PYV52" s="88"/>
      <c r="PYW52" s="88"/>
      <c r="PYX52" s="88"/>
      <c r="PYY52" s="88"/>
      <c r="PYZ52" s="88"/>
      <c r="PZA52" s="88"/>
      <c r="PZB52" s="88"/>
      <c r="PZC52" s="88"/>
      <c r="PZD52" s="88"/>
      <c r="PZE52" s="88"/>
      <c r="PZK52" s="88"/>
      <c r="PZL52" s="88"/>
      <c r="PZM52" s="88"/>
      <c r="PZN52" s="88"/>
      <c r="PZO52" s="88"/>
      <c r="PZP52" s="88"/>
      <c r="PZQ52" s="88"/>
      <c r="PZR52" s="88"/>
      <c r="PZS52" s="88"/>
      <c r="PZT52" s="88"/>
      <c r="PZZ52" s="88"/>
      <c r="QAA52" s="88"/>
      <c r="QAB52" s="88"/>
      <c r="QAC52" s="88"/>
      <c r="QAD52" s="88"/>
      <c r="QAE52" s="88"/>
      <c r="QAF52" s="88"/>
      <c r="QAG52" s="88"/>
      <c r="QAH52" s="88"/>
      <c r="QAI52" s="88"/>
      <c r="QAO52" s="88"/>
      <c r="QAP52" s="88"/>
      <c r="QAQ52" s="88"/>
      <c r="QAR52" s="88"/>
      <c r="QAS52" s="88"/>
      <c r="QAT52" s="88"/>
      <c r="QAU52" s="88"/>
      <c r="QAV52" s="88"/>
      <c r="QAW52" s="88"/>
      <c r="QAX52" s="88"/>
      <c r="QBD52" s="88"/>
      <c r="QBE52" s="88"/>
      <c r="QBF52" s="88"/>
      <c r="QBG52" s="88"/>
      <c r="QBH52" s="88"/>
      <c r="QBI52" s="88"/>
      <c r="QBJ52" s="88"/>
      <c r="QBK52" s="88"/>
      <c r="QBL52" s="88"/>
      <c r="QBM52" s="88"/>
      <c r="QBS52" s="88"/>
      <c r="QBT52" s="88"/>
      <c r="QBU52" s="88"/>
      <c r="QBV52" s="88"/>
      <c r="QBW52" s="88"/>
      <c r="QBX52" s="88"/>
      <c r="QBY52" s="88"/>
      <c r="QBZ52" s="88"/>
      <c r="QCA52" s="88"/>
      <c r="QCB52" s="88"/>
      <c r="QCH52" s="88"/>
      <c r="QCI52" s="88"/>
      <c r="QCJ52" s="88"/>
      <c r="QCK52" s="88"/>
      <c r="QCL52" s="88"/>
      <c r="QCM52" s="88"/>
      <c r="QCN52" s="88"/>
      <c r="QCO52" s="88"/>
      <c r="QCP52" s="88"/>
      <c r="QCQ52" s="88"/>
      <c r="QCW52" s="88"/>
      <c r="QCX52" s="88"/>
      <c r="QCY52" s="88"/>
      <c r="QCZ52" s="88"/>
      <c r="QDA52" s="88"/>
      <c r="QDB52" s="88"/>
      <c r="QDC52" s="88"/>
      <c r="QDD52" s="88"/>
      <c r="QDE52" s="88"/>
      <c r="QDF52" s="88"/>
      <c r="QDL52" s="88"/>
      <c r="QDM52" s="88"/>
      <c r="QDN52" s="88"/>
      <c r="QDO52" s="88"/>
      <c r="QDP52" s="88"/>
      <c r="QDQ52" s="88"/>
      <c r="QDR52" s="88"/>
      <c r="QDS52" s="88"/>
      <c r="QDT52" s="88"/>
      <c r="QDU52" s="88"/>
      <c r="QEA52" s="88"/>
      <c r="QEB52" s="88"/>
      <c r="QEC52" s="88"/>
      <c r="QED52" s="88"/>
      <c r="QEE52" s="88"/>
      <c r="QEF52" s="88"/>
      <c r="QEG52" s="88"/>
      <c r="QEH52" s="88"/>
      <c r="QEI52" s="88"/>
      <c r="QEJ52" s="88"/>
      <c r="QEP52" s="88"/>
      <c r="QEQ52" s="88"/>
      <c r="QER52" s="88"/>
      <c r="QES52" s="88"/>
      <c r="QET52" s="88"/>
      <c r="QEU52" s="88"/>
      <c r="QEV52" s="88"/>
      <c r="QEW52" s="88"/>
      <c r="QEX52" s="88"/>
      <c r="QEY52" s="88"/>
      <c r="QFE52" s="88"/>
      <c r="QFF52" s="88"/>
      <c r="QFG52" s="88"/>
      <c r="QFH52" s="88"/>
      <c r="QFI52" s="88"/>
      <c r="QFJ52" s="88"/>
      <c r="QFK52" s="88"/>
      <c r="QFL52" s="88"/>
      <c r="QFM52" s="88"/>
      <c r="QFN52" s="88"/>
      <c r="QFT52" s="88"/>
      <c r="QFU52" s="88"/>
      <c r="QFV52" s="88"/>
      <c r="QFW52" s="88"/>
      <c r="QFX52" s="88"/>
      <c r="QFY52" s="88"/>
      <c r="QFZ52" s="88"/>
      <c r="QGA52" s="88"/>
      <c r="QGB52" s="88"/>
      <c r="QGC52" s="88"/>
      <c r="QGI52" s="88"/>
      <c r="QGJ52" s="88"/>
      <c r="QGK52" s="88"/>
      <c r="QGL52" s="88"/>
      <c r="QGM52" s="88"/>
      <c r="QGN52" s="88"/>
      <c r="QGO52" s="88"/>
      <c r="QGP52" s="88"/>
      <c r="QGQ52" s="88"/>
      <c r="QGR52" s="88"/>
      <c r="QGX52" s="88"/>
      <c r="QGY52" s="88"/>
      <c r="QGZ52" s="88"/>
      <c r="QHA52" s="88"/>
      <c r="QHB52" s="88"/>
      <c r="QHC52" s="88"/>
      <c r="QHD52" s="88"/>
      <c r="QHE52" s="88"/>
      <c r="QHF52" s="88"/>
      <c r="QHG52" s="88"/>
      <c r="QHM52" s="88"/>
      <c r="QHN52" s="88"/>
      <c r="QHO52" s="88"/>
      <c r="QHP52" s="88"/>
      <c r="QHQ52" s="88"/>
      <c r="QHR52" s="88"/>
      <c r="QHS52" s="88"/>
      <c r="QHT52" s="88"/>
      <c r="QHU52" s="88"/>
      <c r="QHV52" s="88"/>
      <c r="QIB52" s="88"/>
      <c r="QIC52" s="88"/>
      <c r="QID52" s="88"/>
      <c r="QIE52" s="88"/>
      <c r="QIF52" s="88"/>
      <c r="QIG52" s="88"/>
      <c r="QIH52" s="88"/>
      <c r="QII52" s="88"/>
      <c r="QIJ52" s="88"/>
      <c r="QIK52" s="88"/>
      <c r="QIQ52" s="88"/>
      <c r="QIR52" s="88"/>
      <c r="QIS52" s="88"/>
      <c r="QIT52" s="88"/>
      <c r="QIU52" s="88"/>
      <c r="QIV52" s="88"/>
      <c r="QIW52" s="88"/>
      <c r="QIX52" s="88"/>
      <c r="QIY52" s="88"/>
      <c r="QIZ52" s="88"/>
      <c r="QJF52" s="88"/>
      <c r="QJG52" s="88"/>
      <c r="QJH52" s="88"/>
      <c r="QJI52" s="88"/>
      <c r="QJJ52" s="88"/>
      <c r="QJK52" s="88"/>
      <c r="QJL52" s="88"/>
      <c r="QJM52" s="88"/>
      <c r="QJN52" s="88"/>
      <c r="QJO52" s="88"/>
      <c r="QJU52" s="88"/>
      <c r="QJV52" s="88"/>
      <c r="QJW52" s="88"/>
      <c r="QJX52" s="88"/>
      <c r="QJY52" s="88"/>
      <c r="QJZ52" s="88"/>
      <c r="QKA52" s="88"/>
      <c r="QKB52" s="88"/>
      <c r="QKC52" s="88"/>
      <c r="QKD52" s="88"/>
      <c r="QKJ52" s="88"/>
      <c r="QKK52" s="88"/>
      <c r="QKL52" s="88"/>
      <c r="QKM52" s="88"/>
      <c r="QKN52" s="88"/>
      <c r="QKO52" s="88"/>
      <c r="QKP52" s="88"/>
      <c r="QKQ52" s="88"/>
      <c r="QKR52" s="88"/>
      <c r="QKS52" s="88"/>
      <c r="QKY52" s="88"/>
      <c r="QKZ52" s="88"/>
      <c r="QLA52" s="88"/>
      <c r="QLB52" s="88"/>
      <c r="QLC52" s="88"/>
      <c r="QLD52" s="88"/>
      <c r="QLE52" s="88"/>
      <c r="QLF52" s="88"/>
      <c r="QLG52" s="88"/>
      <c r="QLH52" s="88"/>
      <c r="QLN52" s="88"/>
      <c r="QLO52" s="88"/>
      <c r="QLP52" s="88"/>
      <c r="QLQ52" s="88"/>
      <c r="QLR52" s="88"/>
      <c r="QLS52" s="88"/>
      <c r="QLT52" s="88"/>
      <c r="QLU52" s="88"/>
      <c r="QLV52" s="88"/>
      <c r="QLW52" s="88"/>
      <c r="QMC52" s="88"/>
      <c r="QMD52" s="88"/>
      <c r="QME52" s="88"/>
      <c r="QMF52" s="88"/>
      <c r="QMG52" s="88"/>
      <c r="QMH52" s="88"/>
      <c r="QMI52" s="88"/>
      <c r="QMJ52" s="88"/>
      <c r="QMK52" s="88"/>
      <c r="QML52" s="88"/>
      <c r="QMR52" s="88"/>
      <c r="QMS52" s="88"/>
      <c r="QMT52" s="88"/>
      <c r="QMU52" s="88"/>
      <c r="QMV52" s="88"/>
      <c r="QMW52" s="88"/>
      <c r="QMX52" s="88"/>
      <c r="QMY52" s="88"/>
      <c r="QMZ52" s="88"/>
      <c r="QNA52" s="88"/>
      <c r="QNG52" s="88"/>
      <c r="QNH52" s="88"/>
      <c r="QNI52" s="88"/>
      <c r="QNJ52" s="88"/>
      <c r="QNK52" s="88"/>
      <c r="QNL52" s="88"/>
      <c r="QNM52" s="88"/>
      <c r="QNN52" s="88"/>
      <c r="QNO52" s="88"/>
      <c r="QNP52" s="88"/>
      <c r="QNV52" s="88"/>
      <c r="QNW52" s="88"/>
      <c r="QNX52" s="88"/>
      <c r="QNY52" s="88"/>
      <c r="QNZ52" s="88"/>
      <c r="QOA52" s="88"/>
      <c r="QOB52" s="88"/>
      <c r="QOC52" s="88"/>
      <c r="QOD52" s="88"/>
      <c r="QOE52" s="88"/>
      <c r="QOK52" s="88"/>
      <c r="QOL52" s="88"/>
      <c r="QOM52" s="88"/>
      <c r="QON52" s="88"/>
      <c r="QOO52" s="88"/>
      <c r="QOP52" s="88"/>
      <c r="QOQ52" s="88"/>
      <c r="QOR52" s="88"/>
      <c r="QOS52" s="88"/>
      <c r="QOT52" s="88"/>
      <c r="QOZ52" s="88"/>
      <c r="QPA52" s="88"/>
      <c r="QPB52" s="88"/>
      <c r="QPC52" s="88"/>
      <c r="QPD52" s="88"/>
      <c r="QPE52" s="88"/>
      <c r="QPF52" s="88"/>
      <c r="QPG52" s="88"/>
      <c r="QPH52" s="88"/>
      <c r="QPI52" s="88"/>
      <c r="QPO52" s="88"/>
      <c r="QPP52" s="88"/>
      <c r="QPQ52" s="88"/>
      <c r="QPR52" s="88"/>
      <c r="QPS52" s="88"/>
      <c r="QPT52" s="88"/>
      <c r="QPU52" s="88"/>
      <c r="QPV52" s="88"/>
      <c r="QPW52" s="88"/>
      <c r="QPX52" s="88"/>
      <c r="QQD52" s="88"/>
      <c r="QQE52" s="88"/>
      <c r="QQF52" s="88"/>
      <c r="QQG52" s="88"/>
      <c r="QQH52" s="88"/>
      <c r="QQI52" s="88"/>
      <c r="QQJ52" s="88"/>
      <c r="QQK52" s="88"/>
      <c r="QQL52" s="88"/>
      <c r="QQM52" s="88"/>
      <c r="QQS52" s="88"/>
      <c r="QQT52" s="88"/>
      <c r="QQU52" s="88"/>
      <c r="QQV52" s="88"/>
      <c r="QQW52" s="88"/>
      <c r="QQX52" s="88"/>
      <c r="QQY52" s="88"/>
      <c r="QQZ52" s="88"/>
      <c r="QRA52" s="88"/>
      <c r="QRB52" s="88"/>
      <c r="QRH52" s="88"/>
      <c r="QRI52" s="88"/>
      <c r="QRJ52" s="88"/>
      <c r="QRK52" s="88"/>
      <c r="QRL52" s="88"/>
      <c r="QRM52" s="88"/>
      <c r="QRN52" s="88"/>
      <c r="QRO52" s="88"/>
      <c r="QRP52" s="88"/>
      <c r="QRQ52" s="88"/>
      <c r="QRW52" s="88"/>
      <c r="QRX52" s="88"/>
      <c r="QRY52" s="88"/>
      <c r="QRZ52" s="88"/>
      <c r="QSA52" s="88"/>
      <c r="QSB52" s="88"/>
      <c r="QSC52" s="88"/>
      <c r="QSD52" s="88"/>
      <c r="QSE52" s="88"/>
      <c r="QSF52" s="88"/>
      <c r="QSL52" s="88"/>
      <c r="QSM52" s="88"/>
      <c r="QSN52" s="88"/>
      <c r="QSO52" s="88"/>
      <c r="QSP52" s="88"/>
      <c r="QSQ52" s="88"/>
      <c r="QSR52" s="88"/>
      <c r="QSS52" s="88"/>
      <c r="QST52" s="88"/>
      <c r="QSU52" s="88"/>
      <c r="QTA52" s="88"/>
      <c r="QTB52" s="88"/>
      <c r="QTC52" s="88"/>
      <c r="QTD52" s="88"/>
      <c r="QTE52" s="88"/>
      <c r="QTF52" s="88"/>
      <c r="QTG52" s="88"/>
      <c r="QTH52" s="88"/>
      <c r="QTI52" s="88"/>
      <c r="QTJ52" s="88"/>
      <c r="QTP52" s="88"/>
      <c r="QTQ52" s="88"/>
      <c r="QTR52" s="88"/>
      <c r="QTS52" s="88"/>
      <c r="QTT52" s="88"/>
      <c r="QTU52" s="88"/>
      <c r="QTV52" s="88"/>
      <c r="QTW52" s="88"/>
      <c r="QTX52" s="88"/>
      <c r="QTY52" s="88"/>
      <c r="QUE52" s="88"/>
      <c r="QUF52" s="88"/>
      <c r="QUG52" s="88"/>
      <c r="QUH52" s="88"/>
      <c r="QUI52" s="88"/>
      <c r="QUJ52" s="88"/>
      <c r="QUK52" s="88"/>
      <c r="QUL52" s="88"/>
      <c r="QUM52" s="88"/>
      <c r="QUN52" s="88"/>
      <c r="QUT52" s="88"/>
      <c r="QUU52" s="88"/>
      <c r="QUV52" s="88"/>
      <c r="QUW52" s="88"/>
      <c r="QUX52" s="88"/>
      <c r="QUY52" s="88"/>
      <c r="QUZ52" s="88"/>
      <c r="QVA52" s="88"/>
      <c r="QVB52" s="88"/>
      <c r="QVC52" s="88"/>
      <c r="QVI52" s="88"/>
      <c r="QVJ52" s="88"/>
      <c r="QVK52" s="88"/>
      <c r="QVL52" s="88"/>
      <c r="QVM52" s="88"/>
      <c r="QVN52" s="88"/>
      <c r="QVO52" s="88"/>
      <c r="QVP52" s="88"/>
      <c r="QVQ52" s="88"/>
      <c r="QVR52" s="88"/>
      <c r="QVX52" s="88"/>
      <c r="QVY52" s="88"/>
      <c r="QVZ52" s="88"/>
      <c r="QWA52" s="88"/>
      <c r="QWB52" s="88"/>
      <c r="QWC52" s="88"/>
      <c r="QWD52" s="88"/>
      <c r="QWE52" s="88"/>
      <c r="QWF52" s="88"/>
      <c r="QWG52" s="88"/>
      <c r="QWM52" s="88"/>
      <c r="QWN52" s="88"/>
      <c r="QWO52" s="88"/>
      <c r="QWP52" s="88"/>
      <c r="QWQ52" s="88"/>
      <c r="QWR52" s="88"/>
      <c r="QWS52" s="88"/>
      <c r="QWT52" s="88"/>
      <c r="QWU52" s="88"/>
      <c r="QWV52" s="88"/>
      <c r="QXB52" s="88"/>
      <c r="QXC52" s="88"/>
      <c r="QXD52" s="88"/>
      <c r="QXE52" s="88"/>
      <c r="QXF52" s="88"/>
      <c r="QXG52" s="88"/>
      <c r="QXH52" s="88"/>
      <c r="QXI52" s="88"/>
      <c r="QXJ52" s="88"/>
      <c r="QXK52" s="88"/>
      <c r="QXQ52" s="88"/>
      <c r="QXR52" s="88"/>
      <c r="QXS52" s="88"/>
      <c r="QXT52" s="88"/>
      <c r="QXU52" s="88"/>
      <c r="QXV52" s="88"/>
      <c r="QXW52" s="88"/>
      <c r="QXX52" s="88"/>
      <c r="QXY52" s="88"/>
      <c r="QXZ52" s="88"/>
      <c r="QYF52" s="88"/>
      <c r="QYG52" s="88"/>
      <c r="QYH52" s="88"/>
      <c r="QYI52" s="88"/>
      <c r="QYJ52" s="88"/>
      <c r="QYK52" s="88"/>
      <c r="QYL52" s="88"/>
      <c r="QYM52" s="88"/>
      <c r="QYN52" s="88"/>
      <c r="QYO52" s="88"/>
      <c r="QYU52" s="88"/>
      <c r="QYV52" s="88"/>
      <c r="QYW52" s="88"/>
      <c r="QYX52" s="88"/>
      <c r="QYY52" s="88"/>
      <c r="QYZ52" s="88"/>
      <c r="QZA52" s="88"/>
      <c r="QZB52" s="88"/>
      <c r="QZC52" s="88"/>
      <c r="QZD52" s="88"/>
      <c r="QZJ52" s="88"/>
      <c r="QZK52" s="88"/>
      <c r="QZL52" s="88"/>
      <c r="QZM52" s="88"/>
      <c r="QZN52" s="88"/>
      <c r="QZO52" s="88"/>
      <c r="QZP52" s="88"/>
      <c r="QZQ52" s="88"/>
      <c r="QZR52" s="88"/>
      <c r="QZS52" s="88"/>
      <c r="QZY52" s="88"/>
      <c r="QZZ52" s="88"/>
      <c r="RAA52" s="88"/>
      <c r="RAB52" s="88"/>
      <c r="RAC52" s="88"/>
      <c r="RAD52" s="88"/>
      <c r="RAE52" s="88"/>
      <c r="RAF52" s="88"/>
      <c r="RAG52" s="88"/>
      <c r="RAH52" s="88"/>
      <c r="RAN52" s="88"/>
      <c r="RAO52" s="88"/>
      <c r="RAP52" s="88"/>
      <c r="RAQ52" s="88"/>
      <c r="RAR52" s="88"/>
      <c r="RAS52" s="88"/>
      <c r="RAT52" s="88"/>
      <c r="RAU52" s="88"/>
      <c r="RAV52" s="88"/>
      <c r="RAW52" s="88"/>
      <c r="RBC52" s="88"/>
      <c r="RBD52" s="88"/>
      <c r="RBE52" s="88"/>
      <c r="RBF52" s="88"/>
      <c r="RBG52" s="88"/>
      <c r="RBH52" s="88"/>
      <c r="RBI52" s="88"/>
      <c r="RBJ52" s="88"/>
      <c r="RBK52" s="88"/>
      <c r="RBL52" s="88"/>
      <c r="RBR52" s="88"/>
      <c r="RBS52" s="88"/>
      <c r="RBT52" s="88"/>
      <c r="RBU52" s="88"/>
      <c r="RBV52" s="88"/>
      <c r="RBW52" s="88"/>
      <c r="RBX52" s="88"/>
      <c r="RBY52" s="88"/>
      <c r="RBZ52" s="88"/>
      <c r="RCA52" s="88"/>
      <c r="RCG52" s="88"/>
      <c r="RCH52" s="88"/>
      <c r="RCI52" s="88"/>
      <c r="RCJ52" s="88"/>
      <c r="RCK52" s="88"/>
      <c r="RCL52" s="88"/>
      <c r="RCM52" s="88"/>
      <c r="RCN52" s="88"/>
      <c r="RCO52" s="88"/>
      <c r="RCP52" s="88"/>
      <c r="RCV52" s="88"/>
      <c r="RCW52" s="88"/>
      <c r="RCX52" s="88"/>
      <c r="RCY52" s="88"/>
      <c r="RCZ52" s="88"/>
      <c r="RDA52" s="88"/>
      <c r="RDB52" s="88"/>
      <c r="RDC52" s="88"/>
      <c r="RDD52" s="88"/>
      <c r="RDE52" s="88"/>
      <c r="RDK52" s="88"/>
      <c r="RDL52" s="88"/>
      <c r="RDM52" s="88"/>
      <c r="RDN52" s="88"/>
      <c r="RDO52" s="88"/>
      <c r="RDP52" s="88"/>
      <c r="RDQ52" s="88"/>
      <c r="RDR52" s="88"/>
      <c r="RDS52" s="88"/>
      <c r="RDT52" s="88"/>
      <c r="RDZ52" s="88"/>
      <c r="REA52" s="88"/>
      <c r="REB52" s="88"/>
      <c r="REC52" s="88"/>
      <c r="RED52" s="88"/>
      <c r="REE52" s="88"/>
      <c r="REF52" s="88"/>
      <c r="REG52" s="88"/>
      <c r="REH52" s="88"/>
      <c r="REI52" s="88"/>
      <c r="REO52" s="88"/>
      <c r="REP52" s="88"/>
      <c r="REQ52" s="88"/>
      <c r="RER52" s="88"/>
      <c r="RES52" s="88"/>
      <c r="RET52" s="88"/>
      <c r="REU52" s="88"/>
      <c r="REV52" s="88"/>
      <c r="REW52" s="88"/>
      <c r="REX52" s="88"/>
      <c r="RFD52" s="88"/>
      <c r="RFE52" s="88"/>
      <c r="RFF52" s="88"/>
      <c r="RFG52" s="88"/>
      <c r="RFH52" s="88"/>
      <c r="RFI52" s="88"/>
      <c r="RFJ52" s="88"/>
      <c r="RFK52" s="88"/>
      <c r="RFL52" s="88"/>
      <c r="RFM52" s="88"/>
      <c r="RFS52" s="88"/>
      <c r="RFT52" s="88"/>
      <c r="RFU52" s="88"/>
      <c r="RFV52" s="88"/>
      <c r="RFW52" s="88"/>
      <c r="RFX52" s="88"/>
      <c r="RFY52" s="88"/>
      <c r="RFZ52" s="88"/>
      <c r="RGA52" s="88"/>
      <c r="RGB52" s="88"/>
      <c r="RGH52" s="88"/>
      <c r="RGI52" s="88"/>
      <c r="RGJ52" s="88"/>
      <c r="RGK52" s="88"/>
      <c r="RGL52" s="88"/>
      <c r="RGM52" s="88"/>
      <c r="RGN52" s="88"/>
      <c r="RGO52" s="88"/>
      <c r="RGP52" s="88"/>
      <c r="RGQ52" s="88"/>
      <c r="RGW52" s="88"/>
      <c r="RGX52" s="88"/>
      <c r="RGY52" s="88"/>
      <c r="RGZ52" s="88"/>
      <c r="RHA52" s="88"/>
      <c r="RHB52" s="88"/>
      <c r="RHC52" s="88"/>
      <c r="RHD52" s="88"/>
      <c r="RHE52" s="88"/>
      <c r="RHF52" s="88"/>
      <c r="RHL52" s="88"/>
      <c r="RHM52" s="88"/>
      <c r="RHN52" s="88"/>
      <c r="RHO52" s="88"/>
      <c r="RHP52" s="88"/>
      <c r="RHQ52" s="88"/>
      <c r="RHR52" s="88"/>
      <c r="RHS52" s="88"/>
      <c r="RHT52" s="88"/>
      <c r="RHU52" s="88"/>
      <c r="RIA52" s="88"/>
      <c r="RIB52" s="88"/>
      <c r="RIC52" s="88"/>
      <c r="RID52" s="88"/>
      <c r="RIE52" s="88"/>
      <c r="RIF52" s="88"/>
      <c r="RIG52" s="88"/>
      <c r="RIH52" s="88"/>
      <c r="RII52" s="88"/>
      <c r="RIJ52" s="88"/>
      <c r="RIP52" s="88"/>
      <c r="RIQ52" s="88"/>
      <c r="RIR52" s="88"/>
      <c r="RIS52" s="88"/>
      <c r="RIT52" s="88"/>
      <c r="RIU52" s="88"/>
      <c r="RIV52" s="88"/>
      <c r="RIW52" s="88"/>
      <c r="RIX52" s="88"/>
      <c r="RIY52" s="88"/>
      <c r="RJE52" s="88"/>
      <c r="RJF52" s="88"/>
      <c r="RJG52" s="88"/>
      <c r="RJH52" s="88"/>
      <c r="RJI52" s="88"/>
      <c r="RJJ52" s="88"/>
      <c r="RJK52" s="88"/>
      <c r="RJL52" s="88"/>
      <c r="RJM52" s="88"/>
      <c r="RJN52" s="88"/>
      <c r="RJT52" s="88"/>
      <c r="RJU52" s="88"/>
      <c r="RJV52" s="88"/>
      <c r="RJW52" s="88"/>
      <c r="RJX52" s="88"/>
      <c r="RJY52" s="88"/>
      <c r="RJZ52" s="88"/>
      <c r="RKA52" s="88"/>
      <c r="RKB52" s="88"/>
      <c r="RKC52" s="88"/>
      <c r="RKI52" s="88"/>
      <c r="RKJ52" s="88"/>
      <c r="RKK52" s="88"/>
      <c r="RKL52" s="88"/>
      <c r="RKM52" s="88"/>
      <c r="RKN52" s="88"/>
      <c r="RKO52" s="88"/>
      <c r="RKP52" s="88"/>
      <c r="RKQ52" s="88"/>
      <c r="RKR52" s="88"/>
      <c r="RKX52" s="88"/>
      <c r="RKY52" s="88"/>
      <c r="RKZ52" s="88"/>
      <c r="RLA52" s="88"/>
      <c r="RLB52" s="88"/>
      <c r="RLC52" s="88"/>
      <c r="RLD52" s="88"/>
      <c r="RLE52" s="88"/>
      <c r="RLF52" s="88"/>
      <c r="RLG52" s="88"/>
      <c r="RLM52" s="88"/>
      <c r="RLN52" s="88"/>
      <c r="RLO52" s="88"/>
      <c r="RLP52" s="88"/>
      <c r="RLQ52" s="88"/>
      <c r="RLR52" s="88"/>
      <c r="RLS52" s="88"/>
      <c r="RLT52" s="88"/>
      <c r="RLU52" s="88"/>
      <c r="RLV52" s="88"/>
      <c r="RMB52" s="88"/>
      <c r="RMC52" s="88"/>
      <c r="RMD52" s="88"/>
      <c r="RME52" s="88"/>
      <c r="RMF52" s="88"/>
      <c r="RMG52" s="88"/>
      <c r="RMH52" s="88"/>
      <c r="RMI52" s="88"/>
      <c r="RMJ52" s="88"/>
      <c r="RMK52" s="88"/>
      <c r="RMQ52" s="88"/>
      <c r="RMR52" s="88"/>
      <c r="RMS52" s="88"/>
      <c r="RMT52" s="88"/>
      <c r="RMU52" s="88"/>
      <c r="RMV52" s="88"/>
      <c r="RMW52" s="88"/>
      <c r="RMX52" s="88"/>
      <c r="RMY52" s="88"/>
      <c r="RMZ52" s="88"/>
      <c r="RNF52" s="88"/>
      <c r="RNG52" s="88"/>
      <c r="RNH52" s="88"/>
      <c r="RNI52" s="88"/>
      <c r="RNJ52" s="88"/>
      <c r="RNK52" s="88"/>
      <c r="RNL52" s="88"/>
      <c r="RNM52" s="88"/>
      <c r="RNN52" s="88"/>
      <c r="RNO52" s="88"/>
      <c r="RNU52" s="88"/>
      <c r="RNV52" s="88"/>
      <c r="RNW52" s="88"/>
      <c r="RNX52" s="88"/>
      <c r="RNY52" s="88"/>
      <c r="RNZ52" s="88"/>
      <c r="ROA52" s="88"/>
      <c r="ROB52" s="88"/>
      <c r="ROC52" s="88"/>
      <c r="ROD52" s="88"/>
      <c r="ROJ52" s="88"/>
      <c r="ROK52" s="88"/>
      <c r="ROL52" s="88"/>
      <c r="ROM52" s="88"/>
      <c r="RON52" s="88"/>
      <c r="ROO52" s="88"/>
      <c r="ROP52" s="88"/>
      <c r="ROQ52" s="88"/>
      <c r="ROR52" s="88"/>
      <c r="ROS52" s="88"/>
      <c r="ROY52" s="88"/>
      <c r="ROZ52" s="88"/>
      <c r="RPA52" s="88"/>
      <c r="RPB52" s="88"/>
      <c r="RPC52" s="88"/>
      <c r="RPD52" s="88"/>
      <c r="RPE52" s="88"/>
      <c r="RPF52" s="88"/>
      <c r="RPG52" s="88"/>
      <c r="RPH52" s="88"/>
      <c r="RPN52" s="88"/>
      <c r="RPO52" s="88"/>
      <c r="RPP52" s="88"/>
      <c r="RPQ52" s="88"/>
      <c r="RPR52" s="88"/>
      <c r="RPS52" s="88"/>
      <c r="RPT52" s="88"/>
      <c r="RPU52" s="88"/>
      <c r="RPV52" s="88"/>
      <c r="RPW52" s="88"/>
      <c r="RQC52" s="88"/>
      <c r="RQD52" s="88"/>
      <c r="RQE52" s="88"/>
      <c r="RQF52" s="88"/>
      <c r="RQG52" s="88"/>
      <c r="RQH52" s="88"/>
      <c r="RQI52" s="88"/>
      <c r="RQJ52" s="88"/>
      <c r="RQK52" s="88"/>
      <c r="RQL52" s="88"/>
      <c r="RQR52" s="88"/>
      <c r="RQS52" s="88"/>
      <c r="RQT52" s="88"/>
      <c r="RQU52" s="88"/>
      <c r="RQV52" s="88"/>
      <c r="RQW52" s="88"/>
      <c r="RQX52" s="88"/>
      <c r="RQY52" s="88"/>
      <c r="RQZ52" s="88"/>
      <c r="RRA52" s="88"/>
      <c r="RRG52" s="88"/>
      <c r="RRH52" s="88"/>
      <c r="RRI52" s="88"/>
      <c r="RRJ52" s="88"/>
      <c r="RRK52" s="88"/>
      <c r="RRL52" s="88"/>
      <c r="RRM52" s="88"/>
      <c r="RRN52" s="88"/>
      <c r="RRO52" s="88"/>
      <c r="RRP52" s="88"/>
      <c r="RRV52" s="88"/>
      <c r="RRW52" s="88"/>
      <c r="RRX52" s="88"/>
      <c r="RRY52" s="88"/>
      <c r="RRZ52" s="88"/>
      <c r="RSA52" s="88"/>
      <c r="RSB52" s="88"/>
      <c r="RSC52" s="88"/>
      <c r="RSD52" s="88"/>
      <c r="RSE52" s="88"/>
      <c r="RSK52" s="88"/>
      <c r="RSL52" s="88"/>
      <c r="RSM52" s="88"/>
      <c r="RSN52" s="88"/>
      <c r="RSO52" s="88"/>
      <c r="RSP52" s="88"/>
      <c r="RSQ52" s="88"/>
      <c r="RSR52" s="88"/>
      <c r="RSS52" s="88"/>
      <c r="RST52" s="88"/>
      <c r="RSZ52" s="88"/>
      <c r="RTA52" s="88"/>
      <c r="RTB52" s="88"/>
      <c r="RTC52" s="88"/>
      <c r="RTD52" s="88"/>
      <c r="RTE52" s="88"/>
      <c r="RTF52" s="88"/>
      <c r="RTG52" s="88"/>
      <c r="RTH52" s="88"/>
      <c r="RTI52" s="88"/>
      <c r="RTO52" s="88"/>
      <c r="RTP52" s="88"/>
      <c r="RTQ52" s="88"/>
      <c r="RTR52" s="88"/>
      <c r="RTS52" s="88"/>
      <c r="RTT52" s="88"/>
      <c r="RTU52" s="88"/>
      <c r="RTV52" s="88"/>
      <c r="RTW52" s="88"/>
      <c r="RTX52" s="88"/>
      <c r="RUD52" s="88"/>
      <c r="RUE52" s="88"/>
      <c r="RUF52" s="88"/>
      <c r="RUG52" s="88"/>
      <c r="RUH52" s="88"/>
      <c r="RUI52" s="88"/>
      <c r="RUJ52" s="88"/>
      <c r="RUK52" s="88"/>
      <c r="RUL52" s="88"/>
      <c r="RUM52" s="88"/>
      <c r="RUS52" s="88"/>
      <c r="RUT52" s="88"/>
      <c r="RUU52" s="88"/>
      <c r="RUV52" s="88"/>
      <c r="RUW52" s="88"/>
      <c r="RUX52" s="88"/>
      <c r="RUY52" s="88"/>
      <c r="RUZ52" s="88"/>
      <c r="RVA52" s="88"/>
      <c r="RVB52" s="88"/>
      <c r="RVH52" s="88"/>
      <c r="RVI52" s="88"/>
      <c r="RVJ52" s="88"/>
      <c r="RVK52" s="88"/>
      <c r="RVL52" s="88"/>
      <c r="RVM52" s="88"/>
      <c r="RVN52" s="88"/>
      <c r="RVO52" s="88"/>
      <c r="RVP52" s="88"/>
      <c r="RVQ52" s="88"/>
      <c r="RVW52" s="88"/>
      <c r="RVX52" s="88"/>
      <c r="RVY52" s="88"/>
      <c r="RVZ52" s="88"/>
      <c r="RWA52" s="88"/>
      <c r="RWB52" s="88"/>
      <c r="RWC52" s="88"/>
      <c r="RWD52" s="88"/>
      <c r="RWE52" s="88"/>
      <c r="RWF52" s="88"/>
      <c r="RWL52" s="88"/>
      <c r="RWM52" s="88"/>
      <c r="RWN52" s="88"/>
      <c r="RWO52" s="88"/>
      <c r="RWP52" s="88"/>
      <c r="RWQ52" s="88"/>
      <c r="RWR52" s="88"/>
      <c r="RWS52" s="88"/>
      <c r="RWT52" s="88"/>
      <c r="RWU52" s="88"/>
      <c r="RXA52" s="88"/>
      <c r="RXB52" s="88"/>
      <c r="RXC52" s="88"/>
      <c r="RXD52" s="88"/>
      <c r="RXE52" s="88"/>
      <c r="RXF52" s="88"/>
      <c r="RXG52" s="88"/>
      <c r="RXH52" s="88"/>
      <c r="RXI52" s="88"/>
      <c r="RXJ52" s="88"/>
      <c r="RXP52" s="88"/>
      <c r="RXQ52" s="88"/>
      <c r="RXR52" s="88"/>
      <c r="RXS52" s="88"/>
      <c r="RXT52" s="88"/>
      <c r="RXU52" s="88"/>
      <c r="RXV52" s="88"/>
      <c r="RXW52" s="88"/>
      <c r="RXX52" s="88"/>
      <c r="RXY52" s="88"/>
      <c r="RYE52" s="88"/>
      <c r="RYF52" s="88"/>
      <c r="RYG52" s="88"/>
      <c r="RYH52" s="88"/>
      <c r="RYI52" s="88"/>
      <c r="RYJ52" s="88"/>
      <c r="RYK52" s="88"/>
      <c r="RYL52" s="88"/>
      <c r="RYM52" s="88"/>
      <c r="RYN52" s="88"/>
      <c r="RYT52" s="88"/>
      <c r="RYU52" s="88"/>
      <c r="RYV52" s="88"/>
      <c r="RYW52" s="88"/>
      <c r="RYX52" s="88"/>
      <c r="RYY52" s="88"/>
      <c r="RYZ52" s="88"/>
      <c r="RZA52" s="88"/>
      <c r="RZB52" s="88"/>
      <c r="RZC52" s="88"/>
      <c r="RZI52" s="88"/>
      <c r="RZJ52" s="88"/>
      <c r="RZK52" s="88"/>
      <c r="RZL52" s="88"/>
      <c r="RZM52" s="88"/>
      <c r="RZN52" s="88"/>
      <c r="RZO52" s="88"/>
      <c r="RZP52" s="88"/>
      <c r="RZQ52" s="88"/>
      <c r="RZR52" s="88"/>
      <c r="RZX52" s="88"/>
      <c r="RZY52" s="88"/>
      <c r="RZZ52" s="88"/>
      <c r="SAA52" s="88"/>
      <c r="SAB52" s="88"/>
      <c r="SAC52" s="88"/>
      <c r="SAD52" s="88"/>
      <c r="SAE52" s="88"/>
      <c r="SAF52" s="88"/>
      <c r="SAG52" s="88"/>
      <c r="SAM52" s="88"/>
      <c r="SAN52" s="88"/>
      <c r="SAO52" s="88"/>
      <c r="SAP52" s="88"/>
      <c r="SAQ52" s="88"/>
      <c r="SAR52" s="88"/>
      <c r="SAS52" s="88"/>
      <c r="SAT52" s="88"/>
      <c r="SAU52" s="88"/>
      <c r="SAV52" s="88"/>
      <c r="SBB52" s="88"/>
      <c r="SBC52" s="88"/>
      <c r="SBD52" s="88"/>
      <c r="SBE52" s="88"/>
      <c r="SBF52" s="88"/>
      <c r="SBG52" s="88"/>
      <c r="SBH52" s="88"/>
      <c r="SBI52" s="88"/>
      <c r="SBJ52" s="88"/>
      <c r="SBK52" s="88"/>
      <c r="SBQ52" s="88"/>
      <c r="SBR52" s="88"/>
      <c r="SBS52" s="88"/>
      <c r="SBT52" s="88"/>
      <c r="SBU52" s="88"/>
      <c r="SBV52" s="88"/>
      <c r="SBW52" s="88"/>
      <c r="SBX52" s="88"/>
      <c r="SBY52" s="88"/>
      <c r="SBZ52" s="88"/>
      <c r="SCF52" s="88"/>
      <c r="SCG52" s="88"/>
      <c r="SCH52" s="88"/>
      <c r="SCI52" s="88"/>
      <c r="SCJ52" s="88"/>
      <c r="SCK52" s="88"/>
      <c r="SCL52" s="88"/>
      <c r="SCM52" s="88"/>
      <c r="SCN52" s="88"/>
      <c r="SCO52" s="88"/>
      <c r="SCU52" s="88"/>
      <c r="SCV52" s="88"/>
      <c r="SCW52" s="88"/>
      <c r="SCX52" s="88"/>
      <c r="SCY52" s="88"/>
      <c r="SCZ52" s="88"/>
      <c r="SDA52" s="88"/>
      <c r="SDB52" s="88"/>
      <c r="SDC52" s="88"/>
      <c r="SDD52" s="88"/>
      <c r="SDJ52" s="88"/>
      <c r="SDK52" s="88"/>
      <c r="SDL52" s="88"/>
      <c r="SDM52" s="88"/>
      <c r="SDN52" s="88"/>
      <c r="SDO52" s="88"/>
      <c r="SDP52" s="88"/>
      <c r="SDQ52" s="88"/>
      <c r="SDR52" s="88"/>
      <c r="SDS52" s="88"/>
      <c r="SDY52" s="88"/>
      <c r="SDZ52" s="88"/>
      <c r="SEA52" s="88"/>
      <c r="SEB52" s="88"/>
      <c r="SEC52" s="88"/>
      <c r="SED52" s="88"/>
      <c r="SEE52" s="88"/>
      <c r="SEF52" s="88"/>
      <c r="SEG52" s="88"/>
      <c r="SEH52" s="88"/>
      <c r="SEN52" s="88"/>
      <c r="SEO52" s="88"/>
      <c r="SEP52" s="88"/>
      <c r="SEQ52" s="88"/>
      <c r="SER52" s="88"/>
      <c r="SES52" s="88"/>
      <c r="SET52" s="88"/>
      <c r="SEU52" s="88"/>
      <c r="SEV52" s="88"/>
      <c r="SEW52" s="88"/>
      <c r="SFC52" s="88"/>
      <c r="SFD52" s="88"/>
      <c r="SFE52" s="88"/>
      <c r="SFF52" s="88"/>
      <c r="SFG52" s="88"/>
      <c r="SFH52" s="88"/>
      <c r="SFI52" s="88"/>
      <c r="SFJ52" s="88"/>
      <c r="SFK52" s="88"/>
      <c r="SFL52" s="88"/>
      <c r="SFR52" s="88"/>
      <c r="SFS52" s="88"/>
      <c r="SFT52" s="88"/>
      <c r="SFU52" s="88"/>
      <c r="SFV52" s="88"/>
      <c r="SFW52" s="88"/>
      <c r="SFX52" s="88"/>
      <c r="SFY52" s="88"/>
      <c r="SFZ52" s="88"/>
      <c r="SGA52" s="88"/>
      <c r="SGG52" s="88"/>
      <c r="SGH52" s="88"/>
      <c r="SGI52" s="88"/>
      <c r="SGJ52" s="88"/>
      <c r="SGK52" s="88"/>
      <c r="SGL52" s="88"/>
      <c r="SGM52" s="88"/>
      <c r="SGN52" s="88"/>
      <c r="SGO52" s="88"/>
      <c r="SGP52" s="88"/>
      <c r="SGV52" s="88"/>
      <c r="SGW52" s="88"/>
      <c r="SGX52" s="88"/>
      <c r="SGY52" s="88"/>
      <c r="SGZ52" s="88"/>
      <c r="SHA52" s="88"/>
      <c r="SHB52" s="88"/>
      <c r="SHC52" s="88"/>
      <c r="SHD52" s="88"/>
      <c r="SHE52" s="88"/>
      <c r="SHK52" s="88"/>
      <c r="SHL52" s="88"/>
      <c r="SHM52" s="88"/>
      <c r="SHN52" s="88"/>
      <c r="SHO52" s="88"/>
      <c r="SHP52" s="88"/>
      <c r="SHQ52" s="88"/>
      <c r="SHR52" s="88"/>
      <c r="SHS52" s="88"/>
      <c r="SHT52" s="88"/>
      <c r="SHZ52" s="88"/>
      <c r="SIA52" s="88"/>
      <c r="SIB52" s="88"/>
      <c r="SIC52" s="88"/>
      <c r="SID52" s="88"/>
      <c r="SIE52" s="88"/>
      <c r="SIF52" s="88"/>
      <c r="SIG52" s="88"/>
      <c r="SIH52" s="88"/>
      <c r="SII52" s="88"/>
      <c r="SIO52" s="88"/>
      <c r="SIP52" s="88"/>
      <c r="SIQ52" s="88"/>
      <c r="SIR52" s="88"/>
      <c r="SIS52" s="88"/>
      <c r="SIT52" s="88"/>
      <c r="SIU52" s="88"/>
      <c r="SIV52" s="88"/>
      <c r="SIW52" s="88"/>
      <c r="SIX52" s="88"/>
      <c r="SJD52" s="88"/>
      <c r="SJE52" s="88"/>
      <c r="SJF52" s="88"/>
      <c r="SJG52" s="88"/>
      <c r="SJH52" s="88"/>
      <c r="SJI52" s="88"/>
      <c r="SJJ52" s="88"/>
      <c r="SJK52" s="88"/>
      <c r="SJL52" s="88"/>
      <c r="SJM52" s="88"/>
      <c r="SJS52" s="88"/>
      <c r="SJT52" s="88"/>
      <c r="SJU52" s="88"/>
      <c r="SJV52" s="88"/>
      <c r="SJW52" s="88"/>
      <c r="SJX52" s="88"/>
      <c r="SJY52" s="88"/>
      <c r="SJZ52" s="88"/>
      <c r="SKA52" s="88"/>
      <c r="SKB52" s="88"/>
      <c r="SKH52" s="88"/>
      <c r="SKI52" s="88"/>
      <c r="SKJ52" s="88"/>
      <c r="SKK52" s="88"/>
      <c r="SKL52" s="88"/>
      <c r="SKM52" s="88"/>
      <c r="SKN52" s="88"/>
      <c r="SKO52" s="88"/>
      <c r="SKP52" s="88"/>
      <c r="SKQ52" s="88"/>
      <c r="SKW52" s="88"/>
      <c r="SKX52" s="88"/>
      <c r="SKY52" s="88"/>
      <c r="SKZ52" s="88"/>
      <c r="SLA52" s="88"/>
      <c r="SLB52" s="88"/>
      <c r="SLC52" s="88"/>
      <c r="SLD52" s="88"/>
      <c r="SLE52" s="88"/>
      <c r="SLF52" s="88"/>
      <c r="SLL52" s="88"/>
      <c r="SLM52" s="88"/>
      <c r="SLN52" s="88"/>
      <c r="SLO52" s="88"/>
      <c r="SLP52" s="88"/>
      <c r="SLQ52" s="88"/>
      <c r="SLR52" s="88"/>
      <c r="SLS52" s="88"/>
      <c r="SLT52" s="88"/>
      <c r="SLU52" s="88"/>
      <c r="SMA52" s="88"/>
      <c r="SMB52" s="88"/>
      <c r="SMC52" s="88"/>
      <c r="SMD52" s="88"/>
      <c r="SME52" s="88"/>
      <c r="SMF52" s="88"/>
      <c r="SMG52" s="88"/>
      <c r="SMH52" s="88"/>
      <c r="SMI52" s="88"/>
      <c r="SMJ52" s="88"/>
      <c r="SMP52" s="88"/>
      <c r="SMQ52" s="88"/>
      <c r="SMR52" s="88"/>
      <c r="SMS52" s="88"/>
      <c r="SMT52" s="88"/>
      <c r="SMU52" s="88"/>
      <c r="SMV52" s="88"/>
      <c r="SMW52" s="88"/>
      <c r="SMX52" s="88"/>
      <c r="SMY52" s="88"/>
      <c r="SNE52" s="88"/>
      <c r="SNF52" s="88"/>
      <c r="SNG52" s="88"/>
      <c r="SNH52" s="88"/>
      <c r="SNI52" s="88"/>
      <c r="SNJ52" s="88"/>
      <c r="SNK52" s="88"/>
      <c r="SNL52" s="88"/>
      <c r="SNM52" s="88"/>
      <c r="SNN52" s="88"/>
      <c r="SNT52" s="88"/>
      <c r="SNU52" s="88"/>
      <c r="SNV52" s="88"/>
      <c r="SNW52" s="88"/>
      <c r="SNX52" s="88"/>
      <c r="SNY52" s="88"/>
      <c r="SNZ52" s="88"/>
      <c r="SOA52" s="88"/>
      <c r="SOB52" s="88"/>
      <c r="SOC52" s="88"/>
      <c r="SOI52" s="88"/>
      <c r="SOJ52" s="88"/>
      <c r="SOK52" s="88"/>
      <c r="SOL52" s="88"/>
      <c r="SOM52" s="88"/>
      <c r="SON52" s="88"/>
      <c r="SOO52" s="88"/>
      <c r="SOP52" s="88"/>
      <c r="SOQ52" s="88"/>
      <c r="SOR52" s="88"/>
      <c r="SOX52" s="88"/>
      <c r="SOY52" s="88"/>
      <c r="SOZ52" s="88"/>
      <c r="SPA52" s="88"/>
      <c r="SPB52" s="88"/>
      <c r="SPC52" s="88"/>
      <c r="SPD52" s="88"/>
      <c r="SPE52" s="88"/>
      <c r="SPF52" s="88"/>
      <c r="SPG52" s="88"/>
      <c r="SPM52" s="88"/>
      <c r="SPN52" s="88"/>
      <c r="SPO52" s="88"/>
      <c r="SPP52" s="88"/>
      <c r="SPQ52" s="88"/>
      <c r="SPR52" s="88"/>
      <c r="SPS52" s="88"/>
      <c r="SPT52" s="88"/>
      <c r="SPU52" s="88"/>
      <c r="SPV52" s="88"/>
      <c r="SQB52" s="88"/>
      <c r="SQC52" s="88"/>
      <c r="SQD52" s="88"/>
      <c r="SQE52" s="88"/>
      <c r="SQF52" s="88"/>
      <c r="SQG52" s="88"/>
      <c r="SQH52" s="88"/>
      <c r="SQI52" s="88"/>
      <c r="SQJ52" s="88"/>
      <c r="SQK52" s="88"/>
      <c r="SQQ52" s="88"/>
      <c r="SQR52" s="88"/>
      <c r="SQS52" s="88"/>
      <c r="SQT52" s="88"/>
      <c r="SQU52" s="88"/>
      <c r="SQV52" s="88"/>
      <c r="SQW52" s="88"/>
      <c r="SQX52" s="88"/>
      <c r="SQY52" s="88"/>
      <c r="SQZ52" s="88"/>
      <c r="SRF52" s="88"/>
      <c r="SRG52" s="88"/>
      <c r="SRH52" s="88"/>
      <c r="SRI52" s="88"/>
      <c r="SRJ52" s="88"/>
      <c r="SRK52" s="88"/>
      <c r="SRL52" s="88"/>
      <c r="SRM52" s="88"/>
      <c r="SRN52" s="88"/>
      <c r="SRO52" s="88"/>
      <c r="SRU52" s="88"/>
      <c r="SRV52" s="88"/>
      <c r="SRW52" s="88"/>
      <c r="SRX52" s="88"/>
      <c r="SRY52" s="88"/>
      <c r="SRZ52" s="88"/>
      <c r="SSA52" s="88"/>
      <c r="SSB52" s="88"/>
      <c r="SSC52" s="88"/>
      <c r="SSD52" s="88"/>
      <c r="SSJ52" s="88"/>
      <c r="SSK52" s="88"/>
      <c r="SSL52" s="88"/>
      <c r="SSM52" s="88"/>
      <c r="SSN52" s="88"/>
      <c r="SSO52" s="88"/>
      <c r="SSP52" s="88"/>
      <c r="SSQ52" s="88"/>
      <c r="SSR52" s="88"/>
      <c r="SSS52" s="88"/>
      <c r="SSY52" s="88"/>
      <c r="SSZ52" s="88"/>
      <c r="STA52" s="88"/>
      <c r="STB52" s="88"/>
      <c r="STC52" s="88"/>
      <c r="STD52" s="88"/>
      <c r="STE52" s="88"/>
      <c r="STF52" s="88"/>
      <c r="STG52" s="88"/>
      <c r="STH52" s="88"/>
      <c r="STN52" s="88"/>
      <c r="STO52" s="88"/>
      <c r="STP52" s="88"/>
      <c r="STQ52" s="88"/>
      <c r="STR52" s="88"/>
      <c r="STS52" s="88"/>
      <c r="STT52" s="88"/>
      <c r="STU52" s="88"/>
      <c r="STV52" s="88"/>
      <c r="STW52" s="88"/>
      <c r="SUC52" s="88"/>
      <c r="SUD52" s="88"/>
      <c r="SUE52" s="88"/>
      <c r="SUF52" s="88"/>
      <c r="SUG52" s="88"/>
      <c r="SUH52" s="88"/>
      <c r="SUI52" s="88"/>
      <c r="SUJ52" s="88"/>
      <c r="SUK52" s="88"/>
      <c r="SUL52" s="88"/>
      <c r="SUR52" s="88"/>
      <c r="SUS52" s="88"/>
      <c r="SUT52" s="88"/>
      <c r="SUU52" s="88"/>
      <c r="SUV52" s="88"/>
      <c r="SUW52" s="88"/>
      <c r="SUX52" s="88"/>
      <c r="SUY52" s="88"/>
      <c r="SUZ52" s="88"/>
      <c r="SVA52" s="88"/>
      <c r="SVG52" s="88"/>
      <c r="SVH52" s="88"/>
      <c r="SVI52" s="88"/>
      <c r="SVJ52" s="88"/>
      <c r="SVK52" s="88"/>
      <c r="SVL52" s="88"/>
      <c r="SVM52" s="88"/>
      <c r="SVN52" s="88"/>
      <c r="SVO52" s="88"/>
      <c r="SVP52" s="88"/>
      <c r="SVV52" s="88"/>
      <c r="SVW52" s="88"/>
      <c r="SVX52" s="88"/>
      <c r="SVY52" s="88"/>
      <c r="SVZ52" s="88"/>
      <c r="SWA52" s="88"/>
      <c r="SWB52" s="88"/>
      <c r="SWC52" s="88"/>
      <c r="SWD52" s="88"/>
      <c r="SWE52" s="88"/>
      <c r="SWK52" s="88"/>
      <c r="SWL52" s="88"/>
      <c r="SWM52" s="88"/>
      <c r="SWN52" s="88"/>
      <c r="SWO52" s="88"/>
      <c r="SWP52" s="88"/>
      <c r="SWQ52" s="88"/>
      <c r="SWR52" s="88"/>
      <c r="SWS52" s="88"/>
      <c r="SWT52" s="88"/>
      <c r="SWZ52" s="88"/>
      <c r="SXA52" s="88"/>
      <c r="SXB52" s="88"/>
      <c r="SXC52" s="88"/>
      <c r="SXD52" s="88"/>
      <c r="SXE52" s="88"/>
      <c r="SXF52" s="88"/>
      <c r="SXG52" s="88"/>
      <c r="SXH52" s="88"/>
      <c r="SXI52" s="88"/>
      <c r="SXO52" s="88"/>
      <c r="SXP52" s="88"/>
      <c r="SXQ52" s="88"/>
      <c r="SXR52" s="88"/>
      <c r="SXS52" s="88"/>
      <c r="SXT52" s="88"/>
      <c r="SXU52" s="88"/>
      <c r="SXV52" s="88"/>
      <c r="SXW52" s="88"/>
      <c r="SXX52" s="88"/>
      <c r="SYD52" s="88"/>
      <c r="SYE52" s="88"/>
      <c r="SYF52" s="88"/>
      <c r="SYG52" s="88"/>
      <c r="SYH52" s="88"/>
      <c r="SYI52" s="88"/>
      <c r="SYJ52" s="88"/>
      <c r="SYK52" s="88"/>
      <c r="SYL52" s="88"/>
      <c r="SYM52" s="88"/>
      <c r="SYS52" s="88"/>
      <c r="SYT52" s="88"/>
      <c r="SYU52" s="88"/>
      <c r="SYV52" s="88"/>
      <c r="SYW52" s="88"/>
      <c r="SYX52" s="88"/>
      <c r="SYY52" s="88"/>
      <c r="SYZ52" s="88"/>
      <c r="SZA52" s="88"/>
      <c r="SZB52" s="88"/>
      <c r="SZH52" s="88"/>
      <c r="SZI52" s="88"/>
      <c r="SZJ52" s="88"/>
      <c r="SZK52" s="88"/>
      <c r="SZL52" s="88"/>
      <c r="SZM52" s="88"/>
      <c r="SZN52" s="88"/>
      <c r="SZO52" s="88"/>
      <c r="SZP52" s="88"/>
      <c r="SZQ52" s="88"/>
      <c r="SZW52" s="88"/>
      <c r="SZX52" s="88"/>
      <c r="SZY52" s="88"/>
      <c r="SZZ52" s="88"/>
      <c r="TAA52" s="88"/>
      <c r="TAB52" s="88"/>
      <c r="TAC52" s="88"/>
      <c r="TAD52" s="88"/>
      <c r="TAE52" s="88"/>
      <c r="TAF52" s="88"/>
      <c r="TAL52" s="88"/>
      <c r="TAM52" s="88"/>
      <c r="TAN52" s="88"/>
      <c r="TAO52" s="88"/>
      <c r="TAP52" s="88"/>
      <c r="TAQ52" s="88"/>
      <c r="TAR52" s="88"/>
      <c r="TAS52" s="88"/>
      <c r="TAT52" s="88"/>
      <c r="TAU52" s="88"/>
      <c r="TBA52" s="88"/>
      <c r="TBB52" s="88"/>
      <c r="TBC52" s="88"/>
      <c r="TBD52" s="88"/>
      <c r="TBE52" s="88"/>
      <c r="TBF52" s="88"/>
      <c r="TBG52" s="88"/>
      <c r="TBH52" s="88"/>
      <c r="TBI52" s="88"/>
      <c r="TBJ52" s="88"/>
      <c r="TBP52" s="88"/>
      <c r="TBQ52" s="88"/>
      <c r="TBR52" s="88"/>
      <c r="TBS52" s="88"/>
      <c r="TBT52" s="88"/>
      <c r="TBU52" s="88"/>
      <c r="TBV52" s="88"/>
      <c r="TBW52" s="88"/>
      <c r="TBX52" s="88"/>
      <c r="TBY52" s="88"/>
      <c r="TCE52" s="88"/>
      <c r="TCF52" s="88"/>
      <c r="TCG52" s="88"/>
      <c r="TCH52" s="88"/>
      <c r="TCI52" s="88"/>
      <c r="TCJ52" s="88"/>
      <c r="TCK52" s="88"/>
      <c r="TCL52" s="88"/>
      <c r="TCM52" s="88"/>
      <c r="TCN52" s="88"/>
      <c r="TCT52" s="88"/>
      <c r="TCU52" s="88"/>
      <c r="TCV52" s="88"/>
      <c r="TCW52" s="88"/>
      <c r="TCX52" s="88"/>
      <c r="TCY52" s="88"/>
      <c r="TCZ52" s="88"/>
      <c r="TDA52" s="88"/>
      <c r="TDB52" s="88"/>
      <c r="TDC52" s="88"/>
      <c r="TDI52" s="88"/>
      <c r="TDJ52" s="88"/>
      <c r="TDK52" s="88"/>
      <c r="TDL52" s="88"/>
      <c r="TDM52" s="88"/>
      <c r="TDN52" s="88"/>
      <c r="TDO52" s="88"/>
      <c r="TDP52" s="88"/>
      <c r="TDQ52" s="88"/>
      <c r="TDR52" s="88"/>
      <c r="TDX52" s="88"/>
      <c r="TDY52" s="88"/>
      <c r="TDZ52" s="88"/>
      <c r="TEA52" s="88"/>
      <c r="TEB52" s="88"/>
      <c r="TEC52" s="88"/>
      <c r="TED52" s="88"/>
      <c r="TEE52" s="88"/>
      <c r="TEF52" s="88"/>
      <c r="TEG52" s="88"/>
      <c r="TEM52" s="88"/>
      <c r="TEN52" s="88"/>
      <c r="TEO52" s="88"/>
      <c r="TEP52" s="88"/>
      <c r="TEQ52" s="88"/>
      <c r="TER52" s="88"/>
      <c r="TES52" s="88"/>
      <c r="TET52" s="88"/>
      <c r="TEU52" s="88"/>
      <c r="TEV52" s="88"/>
      <c r="TFB52" s="88"/>
      <c r="TFC52" s="88"/>
      <c r="TFD52" s="88"/>
      <c r="TFE52" s="88"/>
      <c r="TFF52" s="88"/>
      <c r="TFG52" s="88"/>
      <c r="TFH52" s="88"/>
      <c r="TFI52" s="88"/>
      <c r="TFJ52" s="88"/>
      <c r="TFK52" s="88"/>
      <c r="TFQ52" s="88"/>
      <c r="TFR52" s="88"/>
      <c r="TFS52" s="88"/>
      <c r="TFT52" s="88"/>
      <c r="TFU52" s="88"/>
      <c r="TFV52" s="88"/>
      <c r="TFW52" s="88"/>
      <c r="TFX52" s="88"/>
      <c r="TFY52" s="88"/>
      <c r="TFZ52" s="88"/>
      <c r="TGF52" s="88"/>
      <c r="TGG52" s="88"/>
      <c r="TGH52" s="88"/>
      <c r="TGI52" s="88"/>
      <c r="TGJ52" s="88"/>
      <c r="TGK52" s="88"/>
      <c r="TGL52" s="88"/>
      <c r="TGM52" s="88"/>
      <c r="TGN52" s="88"/>
      <c r="TGO52" s="88"/>
      <c r="TGU52" s="88"/>
      <c r="TGV52" s="88"/>
      <c r="TGW52" s="88"/>
      <c r="TGX52" s="88"/>
      <c r="TGY52" s="88"/>
      <c r="TGZ52" s="88"/>
      <c r="THA52" s="88"/>
      <c r="THB52" s="88"/>
      <c r="THC52" s="88"/>
      <c r="THD52" s="88"/>
      <c r="THJ52" s="88"/>
      <c r="THK52" s="88"/>
      <c r="THL52" s="88"/>
      <c r="THM52" s="88"/>
      <c r="THN52" s="88"/>
      <c r="THO52" s="88"/>
      <c r="THP52" s="88"/>
      <c r="THQ52" s="88"/>
      <c r="THR52" s="88"/>
      <c r="THS52" s="88"/>
      <c r="THY52" s="88"/>
      <c r="THZ52" s="88"/>
      <c r="TIA52" s="88"/>
      <c r="TIB52" s="88"/>
      <c r="TIC52" s="88"/>
      <c r="TID52" s="88"/>
      <c r="TIE52" s="88"/>
      <c r="TIF52" s="88"/>
      <c r="TIG52" s="88"/>
      <c r="TIH52" s="88"/>
      <c r="TIN52" s="88"/>
      <c r="TIO52" s="88"/>
      <c r="TIP52" s="88"/>
      <c r="TIQ52" s="88"/>
      <c r="TIR52" s="88"/>
      <c r="TIS52" s="88"/>
      <c r="TIT52" s="88"/>
      <c r="TIU52" s="88"/>
      <c r="TIV52" s="88"/>
      <c r="TIW52" s="88"/>
      <c r="TJC52" s="88"/>
      <c r="TJD52" s="88"/>
      <c r="TJE52" s="88"/>
      <c r="TJF52" s="88"/>
      <c r="TJG52" s="88"/>
      <c r="TJH52" s="88"/>
      <c r="TJI52" s="88"/>
      <c r="TJJ52" s="88"/>
      <c r="TJK52" s="88"/>
      <c r="TJL52" s="88"/>
      <c r="TJR52" s="88"/>
      <c r="TJS52" s="88"/>
      <c r="TJT52" s="88"/>
      <c r="TJU52" s="88"/>
      <c r="TJV52" s="88"/>
      <c r="TJW52" s="88"/>
      <c r="TJX52" s="88"/>
      <c r="TJY52" s="88"/>
      <c r="TJZ52" s="88"/>
      <c r="TKA52" s="88"/>
      <c r="TKG52" s="88"/>
      <c r="TKH52" s="88"/>
      <c r="TKI52" s="88"/>
      <c r="TKJ52" s="88"/>
      <c r="TKK52" s="88"/>
      <c r="TKL52" s="88"/>
      <c r="TKM52" s="88"/>
      <c r="TKN52" s="88"/>
      <c r="TKO52" s="88"/>
      <c r="TKP52" s="88"/>
      <c r="TKV52" s="88"/>
      <c r="TKW52" s="88"/>
      <c r="TKX52" s="88"/>
      <c r="TKY52" s="88"/>
      <c r="TKZ52" s="88"/>
      <c r="TLA52" s="88"/>
      <c r="TLB52" s="88"/>
      <c r="TLC52" s="88"/>
      <c r="TLD52" s="88"/>
      <c r="TLE52" s="88"/>
      <c r="TLK52" s="88"/>
      <c r="TLL52" s="88"/>
      <c r="TLM52" s="88"/>
      <c r="TLN52" s="88"/>
      <c r="TLO52" s="88"/>
      <c r="TLP52" s="88"/>
      <c r="TLQ52" s="88"/>
      <c r="TLR52" s="88"/>
      <c r="TLS52" s="88"/>
      <c r="TLT52" s="88"/>
      <c r="TLZ52" s="88"/>
      <c r="TMA52" s="88"/>
      <c r="TMB52" s="88"/>
      <c r="TMC52" s="88"/>
      <c r="TMD52" s="88"/>
      <c r="TME52" s="88"/>
      <c r="TMF52" s="88"/>
      <c r="TMG52" s="88"/>
      <c r="TMH52" s="88"/>
      <c r="TMI52" s="88"/>
      <c r="TMO52" s="88"/>
      <c r="TMP52" s="88"/>
      <c r="TMQ52" s="88"/>
      <c r="TMR52" s="88"/>
      <c r="TMS52" s="88"/>
      <c r="TMT52" s="88"/>
      <c r="TMU52" s="88"/>
      <c r="TMV52" s="88"/>
      <c r="TMW52" s="88"/>
      <c r="TMX52" s="88"/>
      <c r="TND52" s="88"/>
      <c r="TNE52" s="88"/>
      <c r="TNF52" s="88"/>
      <c r="TNG52" s="88"/>
      <c r="TNH52" s="88"/>
      <c r="TNI52" s="88"/>
      <c r="TNJ52" s="88"/>
      <c r="TNK52" s="88"/>
      <c r="TNL52" s="88"/>
      <c r="TNM52" s="88"/>
      <c r="TNS52" s="88"/>
      <c r="TNT52" s="88"/>
      <c r="TNU52" s="88"/>
      <c r="TNV52" s="88"/>
      <c r="TNW52" s="88"/>
      <c r="TNX52" s="88"/>
      <c r="TNY52" s="88"/>
      <c r="TNZ52" s="88"/>
      <c r="TOA52" s="88"/>
      <c r="TOB52" s="88"/>
      <c r="TOH52" s="88"/>
      <c r="TOI52" s="88"/>
      <c r="TOJ52" s="88"/>
      <c r="TOK52" s="88"/>
      <c r="TOL52" s="88"/>
      <c r="TOM52" s="88"/>
      <c r="TON52" s="88"/>
      <c r="TOO52" s="88"/>
      <c r="TOP52" s="88"/>
      <c r="TOQ52" s="88"/>
      <c r="TOW52" s="88"/>
      <c r="TOX52" s="88"/>
      <c r="TOY52" s="88"/>
      <c r="TOZ52" s="88"/>
      <c r="TPA52" s="88"/>
      <c r="TPB52" s="88"/>
      <c r="TPC52" s="88"/>
      <c r="TPD52" s="88"/>
      <c r="TPE52" s="88"/>
      <c r="TPF52" s="88"/>
      <c r="TPL52" s="88"/>
      <c r="TPM52" s="88"/>
      <c r="TPN52" s="88"/>
      <c r="TPO52" s="88"/>
      <c r="TPP52" s="88"/>
      <c r="TPQ52" s="88"/>
      <c r="TPR52" s="88"/>
      <c r="TPS52" s="88"/>
      <c r="TPT52" s="88"/>
      <c r="TPU52" s="88"/>
      <c r="TQA52" s="88"/>
      <c r="TQB52" s="88"/>
      <c r="TQC52" s="88"/>
      <c r="TQD52" s="88"/>
      <c r="TQE52" s="88"/>
      <c r="TQF52" s="88"/>
      <c r="TQG52" s="88"/>
      <c r="TQH52" s="88"/>
      <c r="TQI52" s="88"/>
      <c r="TQJ52" s="88"/>
      <c r="TQP52" s="88"/>
      <c r="TQQ52" s="88"/>
      <c r="TQR52" s="88"/>
      <c r="TQS52" s="88"/>
      <c r="TQT52" s="88"/>
      <c r="TQU52" s="88"/>
      <c r="TQV52" s="88"/>
      <c r="TQW52" s="88"/>
      <c r="TQX52" s="88"/>
      <c r="TQY52" s="88"/>
      <c r="TRE52" s="88"/>
      <c r="TRF52" s="88"/>
      <c r="TRG52" s="88"/>
      <c r="TRH52" s="88"/>
      <c r="TRI52" s="88"/>
      <c r="TRJ52" s="88"/>
      <c r="TRK52" s="88"/>
      <c r="TRL52" s="88"/>
      <c r="TRM52" s="88"/>
      <c r="TRN52" s="88"/>
      <c r="TRT52" s="88"/>
      <c r="TRU52" s="88"/>
      <c r="TRV52" s="88"/>
      <c r="TRW52" s="88"/>
      <c r="TRX52" s="88"/>
      <c r="TRY52" s="88"/>
      <c r="TRZ52" s="88"/>
      <c r="TSA52" s="88"/>
      <c r="TSB52" s="88"/>
      <c r="TSC52" s="88"/>
      <c r="TSI52" s="88"/>
      <c r="TSJ52" s="88"/>
      <c r="TSK52" s="88"/>
      <c r="TSL52" s="88"/>
      <c r="TSM52" s="88"/>
      <c r="TSN52" s="88"/>
      <c r="TSO52" s="88"/>
      <c r="TSP52" s="88"/>
      <c r="TSQ52" s="88"/>
      <c r="TSR52" s="88"/>
      <c r="TSX52" s="88"/>
      <c r="TSY52" s="88"/>
      <c r="TSZ52" s="88"/>
      <c r="TTA52" s="88"/>
      <c r="TTB52" s="88"/>
      <c r="TTC52" s="88"/>
      <c r="TTD52" s="88"/>
      <c r="TTE52" s="88"/>
      <c r="TTF52" s="88"/>
      <c r="TTG52" s="88"/>
      <c r="TTM52" s="88"/>
      <c r="TTN52" s="88"/>
      <c r="TTO52" s="88"/>
      <c r="TTP52" s="88"/>
      <c r="TTQ52" s="88"/>
      <c r="TTR52" s="88"/>
      <c r="TTS52" s="88"/>
      <c r="TTT52" s="88"/>
      <c r="TTU52" s="88"/>
      <c r="TTV52" s="88"/>
      <c r="TUB52" s="88"/>
      <c r="TUC52" s="88"/>
      <c r="TUD52" s="88"/>
      <c r="TUE52" s="88"/>
      <c r="TUF52" s="88"/>
      <c r="TUG52" s="88"/>
      <c r="TUH52" s="88"/>
      <c r="TUI52" s="88"/>
      <c r="TUJ52" s="88"/>
      <c r="TUK52" s="88"/>
      <c r="TUQ52" s="88"/>
      <c r="TUR52" s="88"/>
      <c r="TUS52" s="88"/>
      <c r="TUT52" s="88"/>
      <c r="TUU52" s="88"/>
      <c r="TUV52" s="88"/>
      <c r="TUW52" s="88"/>
      <c r="TUX52" s="88"/>
      <c r="TUY52" s="88"/>
      <c r="TUZ52" s="88"/>
      <c r="TVF52" s="88"/>
      <c r="TVG52" s="88"/>
      <c r="TVH52" s="88"/>
      <c r="TVI52" s="88"/>
      <c r="TVJ52" s="88"/>
      <c r="TVK52" s="88"/>
      <c r="TVL52" s="88"/>
      <c r="TVM52" s="88"/>
      <c r="TVN52" s="88"/>
      <c r="TVO52" s="88"/>
      <c r="TVU52" s="88"/>
      <c r="TVV52" s="88"/>
      <c r="TVW52" s="88"/>
      <c r="TVX52" s="88"/>
      <c r="TVY52" s="88"/>
      <c r="TVZ52" s="88"/>
      <c r="TWA52" s="88"/>
      <c r="TWB52" s="88"/>
      <c r="TWC52" s="88"/>
      <c r="TWD52" s="88"/>
      <c r="TWJ52" s="88"/>
      <c r="TWK52" s="88"/>
      <c r="TWL52" s="88"/>
      <c r="TWM52" s="88"/>
      <c r="TWN52" s="88"/>
      <c r="TWO52" s="88"/>
      <c r="TWP52" s="88"/>
      <c r="TWQ52" s="88"/>
      <c r="TWR52" s="88"/>
      <c r="TWS52" s="88"/>
      <c r="TWY52" s="88"/>
      <c r="TWZ52" s="88"/>
      <c r="TXA52" s="88"/>
      <c r="TXB52" s="88"/>
      <c r="TXC52" s="88"/>
      <c r="TXD52" s="88"/>
      <c r="TXE52" s="88"/>
      <c r="TXF52" s="88"/>
      <c r="TXG52" s="88"/>
      <c r="TXH52" s="88"/>
      <c r="TXN52" s="88"/>
      <c r="TXO52" s="88"/>
      <c r="TXP52" s="88"/>
      <c r="TXQ52" s="88"/>
      <c r="TXR52" s="88"/>
      <c r="TXS52" s="88"/>
      <c r="TXT52" s="88"/>
      <c r="TXU52" s="88"/>
      <c r="TXV52" s="88"/>
      <c r="TXW52" s="88"/>
      <c r="TYC52" s="88"/>
      <c r="TYD52" s="88"/>
      <c r="TYE52" s="88"/>
      <c r="TYF52" s="88"/>
      <c r="TYG52" s="88"/>
      <c r="TYH52" s="88"/>
      <c r="TYI52" s="88"/>
      <c r="TYJ52" s="88"/>
      <c r="TYK52" s="88"/>
      <c r="TYL52" s="88"/>
      <c r="TYR52" s="88"/>
      <c r="TYS52" s="88"/>
      <c r="TYT52" s="88"/>
      <c r="TYU52" s="88"/>
      <c r="TYV52" s="88"/>
      <c r="TYW52" s="88"/>
      <c r="TYX52" s="88"/>
      <c r="TYY52" s="88"/>
      <c r="TYZ52" s="88"/>
      <c r="TZA52" s="88"/>
      <c r="TZG52" s="88"/>
      <c r="TZH52" s="88"/>
      <c r="TZI52" s="88"/>
      <c r="TZJ52" s="88"/>
      <c r="TZK52" s="88"/>
      <c r="TZL52" s="88"/>
      <c r="TZM52" s="88"/>
      <c r="TZN52" s="88"/>
      <c r="TZO52" s="88"/>
      <c r="TZP52" s="88"/>
      <c r="TZV52" s="88"/>
      <c r="TZW52" s="88"/>
      <c r="TZX52" s="88"/>
      <c r="TZY52" s="88"/>
      <c r="TZZ52" s="88"/>
      <c r="UAA52" s="88"/>
      <c r="UAB52" s="88"/>
      <c r="UAC52" s="88"/>
      <c r="UAD52" s="88"/>
      <c r="UAE52" s="88"/>
      <c r="UAK52" s="88"/>
      <c r="UAL52" s="88"/>
      <c r="UAM52" s="88"/>
      <c r="UAN52" s="88"/>
      <c r="UAO52" s="88"/>
      <c r="UAP52" s="88"/>
      <c r="UAQ52" s="88"/>
      <c r="UAR52" s="88"/>
      <c r="UAS52" s="88"/>
      <c r="UAT52" s="88"/>
      <c r="UAZ52" s="88"/>
      <c r="UBA52" s="88"/>
      <c r="UBB52" s="88"/>
      <c r="UBC52" s="88"/>
      <c r="UBD52" s="88"/>
      <c r="UBE52" s="88"/>
      <c r="UBF52" s="88"/>
      <c r="UBG52" s="88"/>
      <c r="UBH52" s="88"/>
      <c r="UBI52" s="88"/>
      <c r="UBO52" s="88"/>
      <c r="UBP52" s="88"/>
      <c r="UBQ52" s="88"/>
      <c r="UBR52" s="88"/>
      <c r="UBS52" s="88"/>
      <c r="UBT52" s="88"/>
      <c r="UBU52" s="88"/>
      <c r="UBV52" s="88"/>
      <c r="UBW52" s="88"/>
      <c r="UBX52" s="88"/>
      <c r="UCD52" s="88"/>
      <c r="UCE52" s="88"/>
      <c r="UCF52" s="88"/>
      <c r="UCG52" s="88"/>
      <c r="UCH52" s="88"/>
      <c r="UCI52" s="88"/>
      <c r="UCJ52" s="88"/>
      <c r="UCK52" s="88"/>
      <c r="UCL52" s="88"/>
      <c r="UCM52" s="88"/>
      <c r="UCS52" s="88"/>
      <c r="UCT52" s="88"/>
      <c r="UCU52" s="88"/>
      <c r="UCV52" s="88"/>
      <c r="UCW52" s="88"/>
      <c r="UCX52" s="88"/>
      <c r="UCY52" s="88"/>
      <c r="UCZ52" s="88"/>
      <c r="UDA52" s="88"/>
      <c r="UDB52" s="88"/>
      <c r="UDH52" s="88"/>
      <c r="UDI52" s="88"/>
      <c r="UDJ52" s="88"/>
      <c r="UDK52" s="88"/>
      <c r="UDL52" s="88"/>
      <c r="UDM52" s="88"/>
      <c r="UDN52" s="88"/>
      <c r="UDO52" s="88"/>
      <c r="UDP52" s="88"/>
      <c r="UDQ52" s="88"/>
      <c r="UDW52" s="88"/>
      <c r="UDX52" s="88"/>
      <c r="UDY52" s="88"/>
      <c r="UDZ52" s="88"/>
      <c r="UEA52" s="88"/>
      <c r="UEB52" s="88"/>
      <c r="UEC52" s="88"/>
      <c r="UED52" s="88"/>
      <c r="UEE52" s="88"/>
      <c r="UEF52" s="88"/>
      <c r="UEL52" s="88"/>
      <c r="UEM52" s="88"/>
      <c r="UEN52" s="88"/>
      <c r="UEO52" s="88"/>
      <c r="UEP52" s="88"/>
      <c r="UEQ52" s="88"/>
      <c r="UER52" s="88"/>
      <c r="UES52" s="88"/>
      <c r="UET52" s="88"/>
      <c r="UEU52" s="88"/>
      <c r="UFA52" s="88"/>
      <c r="UFB52" s="88"/>
      <c r="UFC52" s="88"/>
      <c r="UFD52" s="88"/>
      <c r="UFE52" s="88"/>
      <c r="UFF52" s="88"/>
      <c r="UFG52" s="88"/>
      <c r="UFH52" s="88"/>
      <c r="UFI52" s="88"/>
      <c r="UFJ52" s="88"/>
      <c r="UFP52" s="88"/>
      <c r="UFQ52" s="88"/>
      <c r="UFR52" s="88"/>
      <c r="UFS52" s="88"/>
      <c r="UFT52" s="88"/>
      <c r="UFU52" s="88"/>
      <c r="UFV52" s="88"/>
      <c r="UFW52" s="88"/>
      <c r="UFX52" s="88"/>
      <c r="UFY52" s="88"/>
      <c r="UGE52" s="88"/>
      <c r="UGF52" s="88"/>
      <c r="UGG52" s="88"/>
      <c r="UGH52" s="88"/>
      <c r="UGI52" s="88"/>
      <c r="UGJ52" s="88"/>
      <c r="UGK52" s="88"/>
      <c r="UGL52" s="88"/>
      <c r="UGM52" s="88"/>
      <c r="UGN52" s="88"/>
      <c r="UGT52" s="88"/>
      <c r="UGU52" s="88"/>
      <c r="UGV52" s="88"/>
      <c r="UGW52" s="88"/>
      <c r="UGX52" s="88"/>
      <c r="UGY52" s="88"/>
      <c r="UGZ52" s="88"/>
      <c r="UHA52" s="88"/>
      <c r="UHB52" s="88"/>
      <c r="UHC52" s="88"/>
      <c r="UHI52" s="88"/>
      <c r="UHJ52" s="88"/>
      <c r="UHK52" s="88"/>
      <c r="UHL52" s="88"/>
      <c r="UHM52" s="88"/>
      <c r="UHN52" s="88"/>
      <c r="UHO52" s="88"/>
      <c r="UHP52" s="88"/>
      <c r="UHQ52" s="88"/>
      <c r="UHR52" s="88"/>
      <c r="UHX52" s="88"/>
      <c r="UHY52" s="88"/>
      <c r="UHZ52" s="88"/>
      <c r="UIA52" s="88"/>
      <c r="UIB52" s="88"/>
      <c r="UIC52" s="88"/>
      <c r="UID52" s="88"/>
      <c r="UIE52" s="88"/>
      <c r="UIF52" s="88"/>
      <c r="UIG52" s="88"/>
      <c r="UIM52" s="88"/>
      <c r="UIN52" s="88"/>
      <c r="UIO52" s="88"/>
      <c r="UIP52" s="88"/>
      <c r="UIQ52" s="88"/>
      <c r="UIR52" s="88"/>
      <c r="UIS52" s="88"/>
      <c r="UIT52" s="88"/>
      <c r="UIU52" s="88"/>
      <c r="UIV52" s="88"/>
      <c r="UJB52" s="88"/>
      <c r="UJC52" s="88"/>
      <c r="UJD52" s="88"/>
      <c r="UJE52" s="88"/>
      <c r="UJF52" s="88"/>
      <c r="UJG52" s="88"/>
      <c r="UJH52" s="88"/>
      <c r="UJI52" s="88"/>
      <c r="UJJ52" s="88"/>
      <c r="UJK52" s="88"/>
      <c r="UJQ52" s="88"/>
      <c r="UJR52" s="88"/>
      <c r="UJS52" s="88"/>
      <c r="UJT52" s="88"/>
      <c r="UJU52" s="88"/>
      <c r="UJV52" s="88"/>
      <c r="UJW52" s="88"/>
      <c r="UJX52" s="88"/>
      <c r="UJY52" s="88"/>
      <c r="UJZ52" s="88"/>
      <c r="UKF52" s="88"/>
      <c r="UKG52" s="88"/>
      <c r="UKH52" s="88"/>
      <c r="UKI52" s="88"/>
      <c r="UKJ52" s="88"/>
      <c r="UKK52" s="88"/>
      <c r="UKL52" s="88"/>
      <c r="UKM52" s="88"/>
      <c r="UKN52" s="88"/>
      <c r="UKO52" s="88"/>
      <c r="UKU52" s="88"/>
      <c r="UKV52" s="88"/>
      <c r="UKW52" s="88"/>
      <c r="UKX52" s="88"/>
      <c r="UKY52" s="88"/>
      <c r="UKZ52" s="88"/>
      <c r="ULA52" s="88"/>
      <c r="ULB52" s="88"/>
      <c r="ULC52" s="88"/>
      <c r="ULD52" s="88"/>
      <c r="ULJ52" s="88"/>
      <c r="ULK52" s="88"/>
      <c r="ULL52" s="88"/>
      <c r="ULM52" s="88"/>
      <c r="ULN52" s="88"/>
      <c r="ULO52" s="88"/>
      <c r="ULP52" s="88"/>
      <c r="ULQ52" s="88"/>
      <c r="ULR52" s="88"/>
      <c r="ULS52" s="88"/>
      <c r="ULY52" s="88"/>
      <c r="ULZ52" s="88"/>
      <c r="UMA52" s="88"/>
      <c r="UMB52" s="88"/>
      <c r="UMC52" s="88"/>
      <c r="UMD52" s="88"/>
      <c r="UME52" s="88"/>
      <c r="UMF52" s="88"/>
      <c r="UMG52" s="88"/>
      <c r="UMH52" s="88"/>
      <c r="UMN52" s="88"/>
      <c r="UMO52" s="88"/>
      <c r="UMP52" s="88"/>
      <c r="UMQ52" s="88"/>
      <c r="UMR52" s="88"/>
      <c r="UMS52" s="88"/>
      <c r="UMT52" s="88"/>
      <c r="UMU52" s="88"/>
      <c r="UMV52" s="88"/>
      <c r="UMW52" s="88"/>
      <c r="UNC52" s="88"/>
      <c r="UND52" s="88"/>
      <c r="UNE52" s="88"/>
      <c r="UNF52" s="88"/>
      <c r="UNG52" s="88"/>
      <c r="UNH52" s="88"/>
      <c r="UNI52" s="88"/>
      <c r="UNJ52" s="88"/>
      <c r="UNK52" s="88"/>
      <c r="UNL52" s="88"/>
      <c r="UNR52" s="88"/>
      <c r="UNS52" s="88"/>
      <c r="UNT52" s="88"/>
      <c r="UNU52" s="88"/>
      <c r="UNV52" s="88"/>
      <c r="UNW52" s="88"/>
      <c r="UNX52" s="88"/>
      <c r="UNY52" s="88"/>
      <c r="UNZ52" s="88"/>
      <c r="UOA52" s="88"/>
      <c r="UOG52" s="88"/>
      <c r="UOH52" s="88"/>
      <c r="UOI52" s="88"/>
      <c r="UOJ52" s="88"/>
      <c r="UOK52" s="88"/>
      <c r="UOL52" s="88"/>
      <c r="UOM52" s="88"/>
      <c r="UON52" s="88"/>
      <c r="UOO52" s="88"/>
      <c r="UOP52" s="88"/>
      <c r="UOV52" s="88"/>
      <c r="UOW52" s="88"/>
      <c r="UOX52" s="88"/>
      <c r="UOY52" s="88"/>
      <c r="UOZ52" s="88"/>
      <c r="UPA52" s="88"/>
      <c r="UPB52" s="88"/>
      <c r="UPC52" s="88"/>
      <c r="UPD52" s="88"/>
      <c r="UPE52" s="88"/>
      <c r="UPK52" s="88"/>
      <c r="UPL52" s="88"/>
      <c r="UPM52" s="88"/>
      <c r="UPN52" s="88"/>
      <c r="UPO52" s="88"/>
      <c r="UPP52" s="88"/>
      <c r="UPQ52" s="88"/>
      <c r="UPR52" s="88"/>
      <c r="UPS52" s="88"/>
      <c r="UPT52" s="88"/>
      <c r="UPZ52" s="88"/>
      <c r="UQA52" s="88"/>
      <c r="UQB52" s="88"/>
      <c r="UQC52" s="88"/>
      <c r="UQD52" s="88"/>
      <c r="UQE52" s="88"/>
      <c r="UQF52" s="88"/>
      <c r="UQG52" s="88"/>
      <c r="UQH52" s="88"/>
      <c r="UQI52" s="88"/>
      <c r="UQO52" s="88"/>
      <c r="UQP52" s="88"/>
      <c r="UQQ52" s="88"/>
      <c r="UQR52" s="88"/>
      <c r="UQS52" s="88"/>
      <c r="UQT52" s="88"/>
      <c r="UQU52" s="88"/>
      <c r="UQV52" s="88"/>
      <c r="UQW52" s="88"/>
      <c r="UQX52" s="88"/>
      <c r="URD52" s="88"/>
      <c r="URE52" s="88"/>
      <c r="URF52" s="88"/>
      <c r="URG52" s="88"/>
      <c r="URH52" s="88"/>
      <c r="URI52" s="88"/>
      <c r="URJ52" s="88"/>
      <c r="URK52" s="88"/>
      <c r="URL52" s="88"/>
      <c r="URM52" s="88"/>
      <c r="URS52" s="88"/>
      <c r="URT52" s="88"/>
      <c r="URU52" s="88"/>
      <c r="URV52" s="88"/>
      <c r="URW52" s="88"/>
      <c r="URX52" s="88"/>
      <c r="URY52" s="88"/>
      <c r="URZ52" s="88"/>
      <c r="USA52" s="88"/>
      <c r="USB52" s="88"/>
      <c r="USH52" s="88"/>
      <c r="USI52" s="88"/>
      <c r="USJ52" s="88"/>
      <c r="USK52" s="88"/>
      <c r="USL52" s="88"/>
      <c r="USM52" s="88"/>
      <c r="USN52" s="88"/>
      <c r="USO52" s="88"/>
      <c r="USP52" s="88"/>
      <c r="USQ52" s="88"/>
      <c r="USW52" s="88"/>
      <c r="USX52" s="88"/>
      <c r="USY52" s="88"/>
      <c r="USZ52" s="88"/>
      <c r="UTA52" s="88"/>
      <c r="UTB52" s="88"/>
      <c r="UTC52" s="88"/>
      <c r="UTD52" s="88"/>
      <c r="UTE52" s="88"/>
      <c r="UTF52" s="88"/>
      <c r="UTL52" s="88"/>
      <c r="UTM52" s="88"/>
      <c r="UTN52" s="88"/>
      <c r="UTO52" s="88"/>
      <c r="UTP52" s="88"/>
      <c r="UTQ52" s="88"/>
      <c r="UTR52" s="88"/>
      <c r="UTS52" s="88"/>
      <c r="UTT52" s="88"/>
      <c r="UTU52" s="88"/>
      <c r="UUA52" s="88"/>
      <c r="UUB52" s="88"/>
      <c r="UUC52" s="88"/>
      <c r="UUD52" s="88"/>
      <c r="UUE52" s="88"/>
      <c r="UUF52" s="88"/>
      <c r="UUG52" s="88"/>
      <c r="UUH52" s="88"/>
      <c r="UUI52" s="88"/>
      <c r="UUJ52" s="88"/>
      <c r="UUP52" s="88"/>
      <c r="UUQ52" s="88"/>
      <c r="UUR52" s="88"/>
      <c r="UUS52" s="88"/>
      <c r="UUT52" s="88"/>
      <c r="UUU52" s="88"/>
      <c r="UUV52" s="88"/>
      <c r="UUW52" s="88"/>
      <c r="UUX52" s="88"/>
      <c r="UUY52" s="88"/>
      <c r="UVE52" s="88"/>
      <c r="UVF52" s="88"/>
      <c r="UVG52" s="88"/>
      <c r="UVH52" s="88"/>
      <c r="UVI52" s="88"/>
      <c r="UVJ52" s="88"/>
      <c r="UVK52" s="88"/>
      <c r="UVL52" s="88"/>
      <c r="UVM52" s="88"/>
      <c r="UVN52" s="88"/>
      <c r="UVT52" s="88"/>
      <c r="UVU52" s="88"/>
      <c r="UVV52" s="88"/>
      <c r="UVW52" s="88"/>
      <c r="UVX52" s="88"/>
      <c r="UVY52" s="88"/>
      <c r="UVZ52" s="88"/>
      <c r="UWA52" s="88"/>
      <c r="UWB52" s="88"/>
      <c r="UWC52" s="88"/>
      <c r="UWI52" s="88"/>
      <c r="UWJ52" s="88"/>
      <c r="UWK52" s="88"/>
      <c r="UWL52" s="88"/>
      <c r="UWM52" s="88"/>
      <c r="UWN52" s="88"/>
      <c r="UWO52" s="88"/>
      <c r="UWP52" s="88"/>
      <c r="UWQ52" s="88"/>
      <c r="UWR52" s="88"/>
      <c r="UWX52" s="88"/>
      <c r="UWY52" s="88"/>
      <c r="UWZ52" s="88"/>
      <c r="UXA52" s="88"/>
      <c r="UXB52" s="88"/>
      <c r="UXC52" s="88"/>
      <c r="UXD52" s="88"/>
      <c r="UXE52" s="88"/>
      <c r="UXF52" s="88"/>
      <c r="UXG52" s="88"/>
      <c r="UXM52" s="88"/>
      <c r="UXN52" s="88"/>
      <c r="UXO52" s="88"/>
      <c r="UXP52" s="88"/>
      <c r="UXQ52" s="88"/>
      <c r="UXR52" s="88"/>
      <c r="UXS52" s="88"/>
      <c r="UXT52" s="88"/>
      <c r="UXU52" s="88"/>
      <c r="UXV52" s="88"/>
      <c r="UYB52" s="88"/>
      <c r="UYC52" s="88"/>
      <c r="UYD52" s="88"/>
      <c r="UYE52" s="88"/>
      <c r="UYF52" s="88"/>
      <c r="UYG52" s="88"/>
      <c r="UYH52" s="88"/>
      <c r="UYI52" s="88"/>
      <c r="UYJ52" s="88"/>
      <c r="UYK52" s="88"/>
      <c r="UYQ52" s="88"/>
      <c r="UYR52" s="88"/>
      <c r="UYS52" s="88"/>
      <c r="UYT52" s="88"/>
      <c r="UYU52" s="88"/>
      <c r="UYV52" s="88"/>
      <c r="UYW52" s="88"/>
      <c r="UYX52" s="88"/>
      <c r="UYY52" s="88"/>
      <c r="UYZ52" s="88"/>
      <c r="UZF52" s="88"/>
      <c r="UZG52" s="88"/>
      <c r="UZH52" s="88"/>
      <c r="UZI52" s="88"/>
      <c r="UZJ52" s="88"/>
      <c r="UZK52" s="88"/>
      <c r="UZL52" s="88"/>
      <c r="UZM52" s="88"/>
      <c r="UZN52" s="88"/>
      <c r="UZO52" s="88"/>
      <c r="UZU52" s="88"/>
      <c r="UZV52" s="88"/>
      <c r="UZW52" s="88"/>
      <c r="UZX52" s="88"/>
      <c r="UZY52" s="88"/>
      <c r="UZZ52" s="88"/>
      <c r="VAA52" s="88"/>
      <c r="VAB52" s="88"/>
      <c r="VAC52" s="88"/>
      <c r="VAD52" s="88"/>
      <c r="VAJ52" s="88"/>
      <c r="VAK52" s="88"/>
      <c r="VAL52" s="88"/>
      <c r="VAM52" s="88"/>
      <c r="VAN52" s="88"/>
      <c r="VAO52" s="88"/>
      <c r="VAP52" s="88"/>
      <c r="VAQ52" s="88"/>
      <c r="VAR52" s="88"/>
      <c r="VAS52" s="88"/>
      <c r="VAY52" s="88"/>
      <c r="VAZ52" s="88"/>
      <c r="VBA52" s="88"/>
      <c r="VBB52" s="88"/>
      <c r="VBC52" s="88"/>
      <c r="VBD52" s="88"/>
      <c r="VBE52" s="88"/>
      <c r="VBF52" s="88"/>
      <c r="VBG52" s="88"/>
      <c r="VBH52" s="88"/>
      <c r="VBN52" s="88"/>
      <c r="VBO52" s="88"/>
      <c r="VBP52" s="88"/>
      <c r="VBQ52" s="88"/>
      <c r="VBR52" s="88"/>
      <c r="VBS52" s="88"/>
      <c r="VBT52" s="88"/>
      <c r="VBU52" s="88"/>
      <c r="VBV52" s="88"/>
      <c r="VBW52" s="88"/>
      <c r="VCC52" s="88"/>
      <c r="VCD52" s="88"/>
      <c r="VCE52" s="88"/>
      <c r="VCF52" s="88"/>
      <c r="VCG52" s="88"/>
      <c r="VCH52" s="88"/>
      <c r="VCI52" s="88"/>
      <c r="VCJ52" s="88"/>
      <c r="VCK52" s="88"/>
      <c r="VCL52" s="88"/>
      <c r="VCR52" s="88"/>
      <c r="VCS52" s="88"/>
      <c r="VCT52" s="88"/>
      <c r="VCU52" s="88"/>
      <c r="VCV52" s="88"/>
      <c r="VCW52" s="88"/>
      <c r="VCX52" s="88"/>
      <c r="VCY52" s="88"/>
      <c r="VCZ52" s="88"/>
      <c r="VDA52" s="88"/>
      <c r="VDG52" s="88"/>
      <c r="VDH52" s="88"/>
      <c r="VDI52" s="88"/>
      <c r="VDJ52" s="88"/>
      <c r="VDK52" s="88"/>
      <c r="VDL52" s="88"/>
      <c r="VDM52" s="88"/>
      <c r="VDN52" s="88"/>
      <c r="VDO52" s="88"/>
      <c r="VDP52" s="88"/>
      <c r="VDV52" s="88"/>
      <c r="VDW52" s="88"/>
      <c r="VDX52" s="88"/>
      <c r="VDY52" s="88"/>
      <c r="VDZ52" s="88"/>
      <c r="VEA52" s="88"/>
      <c r="VEB52" s="88"/>
      <c r="VEC52" s="88"/>
      <c r="VED52" s="88"/>
      <c r="VEE52" s="88"/>
      <c r="VEK52" s="88"/>
      <c r="VEL52" s="88"/>
      <c r="VEM52" s="88"/>
      <c r="VEN52" s="88"/>
      <c r="VEO52" s="88"/>
      <c r="VEP52" s="88"/>
      <c r="VEQ52" s="88"/>
      <c r="VER52" s="88"/>
      <c r="VES52" s="88"/>
      <c r="VET52" s="88"/>
      <c r="VEZ52" s="88"/>
      <c r="VFA52" s="88"/>
      <c r="VFB52" s="88"/>
      <c r="VFC52" s="88"/>
      <c r="VFD52" s="88"/>
      <c r="VFE52" s="88"/>
      <c r="VFF52" s="88"/>
      <c r="VFG52" s="88"/>
      <c r="VFH52" s="88"/>
      <c r="VFI52" s="88"/>
      <c r="VFO52" s="88"/>
      <c r="VFP52" s="88"/>
      <c r="VFQ52" s="88"/>
      <c r="VFR52" s="88"/>
      <c r="VFS52" s="88"/>
      <c r="VFT52" s="88"/>
      <c r="VFU52" s="88"/>
      <c r="VFV52" s="88"/>
      <c r="VFW52" s="88"/>
      <c r="VFX52" s="88"/>
      <c r="VGD52" s="88"/>
      <c r="VGE52" s="88"/>
      <c r="VGF52" s="88"/>
      <c r="VGG52" s="88"/>
      <c r="VGH52" s="88"/>
      <c r="VGI52" s="88"/>
      <c r="VGJ52" s="88"/>
      <c r="VGK52" s="88"/>
      <c r="VGL52" s="88"/>
      <c r="VGM52" s="88"/>
      <c r="VGS52" s="88"/>
      <c r="VGT52" s="88"/>
      <c r="VGU52" s="88"/>
      <c r="VGV52" s="88"/>
      <c r="VGW52" s="88"/>
      <c r="VGX52" s="88"/>
      <c r="VGY52" s="88"/>
      <c r="VGZ52" s="88"/>
      <c r="VHA52" s="88"/>
      <c r="VHB52" s="88"/>
      <c r="VHH52" s="88"/>
      <c r="VHI52" s="88"/>
      <c r="VHJ52" s="88"/>
      <c r="VHK52" s="88"/>
      <c r="VHL52" s="88"/>
      <c r="VHM52" s="88"/>
      <c r="VHN52" s="88"/>
      <c r="VHO52" s="88"/>
      <c r="VHP52" s="88"/>
      <c r="VHQ52" s="88"/>
      <c r="VHW52" s="88"/>
      <c r="VHX52" s="88"/>
      <c r="VHY52" s="88"/>
      <c r="VHZ52" s="88"/>
      <c r="VIA52" s="88"/>
      <c r="VIB52" s="88"/>
      <c r="VIC52" s="88"/>
      <c r="VID52" s="88"/>
      <c r="VIE52" s="88"/>
      <c r="VIF52" s="88"/>
      <c r="VIL52" s="88"/>
      <c r="VIM52" s="88"/>
      <c r="VIN52" s="88"/>
      <c r="VIO52" s="88"/>
      <c r="VIP52" s="88"/>
      <c r="VIQ52" s="88"/>
      <c r="VIR52" s="88"/>
      <c r="VIS52" s="88"/>
      <c r="VIT52" s="88"/>
      <c r="VIU52" s="88"/>
      <c r="VJA52" s="88"/>
      <c r="VJB52" s="88"/>
      <c r="VJC52" s="88"/>
      <c r="VJD52" s="88"/>
      <c r="VJE52" s="88"/>
      <c r="VJF52" s="88"/>
      <c r="VJG52" s="88"/>
      <c r="VJH52" s="88"/>
      <c r="VJI52" s="88"/>
      <c r="VJJ52" s="88"/>
      <c r="VJP52" s="88"/>
      <c r="VJQ52" s="88"/>
      <c r="VJR52" s="88"/>
      <c r="VJS52" s="88"/>
      <c r="VJT52" s="88"/>
      <c r="VJU52" s="88"/>
      <c r="VJV52" s="88"/>
      <c r="VJW52" s="88"/>
      <c r="VJX52" s="88"/>
      <c r="VJY52" s="88"/>
      <c r="VKE52" s="88"/>
      <c r="VKF52" s="88"/>
      <c r="VKG52" s="88"/>
      <c r="VKH52" s="88"/>
      <c r="VKI52" s="88"/>
      <c r="VKJ52" s="88"/>
      <c r="VKK52" s="88"/>
      <c r="VKL52" s="88"/>
      <c r="VKM52" s="88"/>
      <c r="VKN52" s="88"/>
      <c r="VKT52" s="88"/>
      <c r="VKU52" s="88"/>
      <c r="VKV52" s="88"/>
      <c r="VKW52" s="88"/>
      <c r="VKX52" s="88"/>
      <c r="VKY52" s="88"/>
      <c r="VKZ52" s="88"/>
      <c r="VLA52" s="88"/>
      <c r="VLB52" s="88"/>
      <c r="VLC52" s="88"/>
      <c r="VLI52" s="88"/>
      <c r="VLJ52" s="88"/>
      <c r="VLK52" s="88"/>
      <c r="VLL52" s="88"/>
      <c r="VLM52" s="88"/>
      <c r="VLN52" s="88"/>
      <c r="VLO52" s="88"/>
      <c r="VLP52" s="88"/>
      <c r="VLQ52" s="88"/>
      <c r="VLR52" s="88"/>
      <c r="VLX52" s="88"/>
      <c r="VLY52" s="88"/>
      <c r="VLZ52" s="88"/>
      <c r="VMA52" s="88"/>
      <c r="VMB52" s="88"/>
      <c r="VMC52" s="88"/>
      <c r="VMD52" s="88"/>
      <c r="VME52" s="88"/>
      <c r="VMF52" s="88"/>
      <c r="VMG52" s="88"/>
      <c r="VMM52" s="88"/>
      <c r="VMN52" s="88"/>
      <c r="VMO52" s="88"/>
      <c r="VMP52" s="88"/>
      <c r="VMQ52" s="88"/>
      <c r="VMR52" s="88"/>
      <c r="VMS52" s="88"/>
      <c r="VMT52" s="88"/>
      <c r="VMU52" s="88"/>
      <c r="VMV52" s="88"/>
      <c r="VNB52" s="88"/>
      <c r="VNC52" s="88"/>
      <c r="VND52" s="88"/>
      <c r="VNE52" s="88"/>
      <c r="VNF52" s="88"/>
      <c r="VNG52" s="88"/>
      <c r="VNH52" s="88"/>
      <c r="VNI52" s="88"/>
      <c r="VNJ52" s="88"/>
      <c r="VNK52" s="88"/>
      <c r="VNQ52" s="88"/>
      <c r="VNR52" s="88"/>
      <c r="VNS52" s="88"/>
      <c r="VNT52" s="88"/>
      <c r="VNU52" s="88"/>
      <c r="VNV52" s="88"/>
      <c r="VNW52" s="88"/>
      <c r="VNX52" s="88"/>
      <c r="VNY52" s="88"/>
      <c r="VNZ52" s="88"/>
      <c r="VOF52" s="88"/>
      <c r="VOG52" s="88"/>
      <c r="VOH52" s="88"/>
      <c r="VOI52" s="88"/>
      <c r="VOJ52" s="88"/>
      <c r="VOK52" s="88"/>
      <c r="VOL52" s="88"/>
      <c r="VOM52" s="88"/>
      <c r="VON52" s="88"/>
      <c r="VOO52" s="88"/>
      <c r="VOU52" s="88"/>
      <c r="VOV52" s="88"/>
      <c r="VOW52" s="88"/>
      <c r="VOX52" s="88"/>
      <c r="VOY52" s="88"/>
      <c r="VOZ52" s="88"/>
      <c r="VPA52" s="88"/>
      <c r="VPB52" s="88"/>
      <c r="VPC52" s="88"/>
      <c r="VPD52" s="88"/>
      <c r="VPJ52" s="88"/>
      <c r="VPK52" s="88"/>
      <c r="VPL52" s="88"/>
      <c r="VPM52" s="88"/>
      <c r="VPN52" s="88"/>
      <c r="VPO52" s="88"/>
      <c r="VPP52" s="88"/>
      <c r="VPQ52" s="88"/>
      <c r="VPR52" s="88"/>
      <c r="VPS52" s="88"/>
      <c r="VPY52" s="88"/>
      <c r="VPZ52" s="88"/>
      <c r="VQA52" s="88"/>
      <c r="VQB52" s="88"/>
      <c r="VQC52" s="88"/>
      <c r="VQD52" s="88"/>
      <c r="VQE52" s="88"/>
      <c r="VQF52" s="88"/>
      <c r="VQG52" s="88"/>
      <c r="VQH52" s="88"/>
      <c r="VQN52" s="88"/>
      <c r="VQO52" s="88"/>
      <c r="VQP52" s="88"/>
      <c r="VQQ52" s="88"/>
      <c r="VQR52" s="88"/>
      <c r="VQS52" s="88"/>
      <c r="VQT52" s="88"/>
      <c r="VQU52" s="88"/>
      <c r="VQV52" s="88"/>
      <c r="VQW52" s="88"/>
      <c r="VRC52" s="88"/>
      <c r="VRD52" s="88"/>
      <c r="VRE52" s="88"/>
      <c r="VRF52" s="88"/>
      <c r="VRG52" s="88"/>
      <c r="VRH52" s="88"/>
      <c r="VRI52" s="88"/>
      <c r="VRJ52" s="88"/>
      <c r="VRK52" s="88"/>
      <c r="VRL52" s="88"/>
      <c r="VRR52" s="88"/>
      <c r="VRS52" s="88"/>
      <c r="VRT52" s="88"/>
      <c r="VRU52" s="88"/>
      <c r="VRV52" s="88"/>
      <c r="VRW52" s="88"/>
      <c r="VRX52" s="88"/>
      <c r="VRY52" s="88"/>
      <c r="VRZ52" s="88"/>
      <c r="VSA52" s="88"/>
      <c r="VSG52" s="88"/>
      <c r="VSH52" s="88"/>
      <c r="VSI52" s="88"/>
      <c r="VSJ52" s="88"/>
      <c r="VSK52" s="88"/>
      <c r="VSL52" s="88"/>
      <c r="VSM52" s="88"/>
      <c r="VSN52" s="88"/>
      <c r="VSO52" s="88"/>
      <c r="VSP52" s="88"/>
      <c r="VSV52" s="88"/>
      <c r="VSW52" s="88"/>
      <c r="VSX52" s="88"/>
      <c r="VSY52" s="88"/>
      <c r="VSZ52" s="88"/>
      <c r="VTA52" s="88"/>
      <c r="VTB52" s="88"/>
      <c r="VTC52" s="88"/>
      <c r="VTD52" s="88"/>
      <c r="VTE52" s="88"/>
      <c r="VTK52" s="88"/>
      <c r="VTL52" s="88"/>
      <c r="VTM52" s="88"/>
      <c r="VTN52" s="88"/>
      <c r="VTO52" s="88"/>
      <c r="VTP52" s="88"/>
      <c r="VTQ52" s="88"/>
      <c r="VTR52" s="88"/>
      <c r="VTS52" s="88"/>
      <c r="VTT52" s="88"/>
      <c r="VTZ52" s="88"/>
      <c r="VUA52" s="88"/>
      <c r="VUB52" s="88"/>
      <c r="VUC52" s="88"/>
      <c r="VUD52" s="88"/>
      <c r="VUE52" s="88"/>
      <c r="VUF52" s="88"/>
      <c r="VUG52" s="88"/>
      <c r="VUH52" s="88"/>
      <c r="VUI52" s="88"/>
      <c r="VUO52" s="88"/>
      <c r="VUP52" s="88"/>
      <c r="VUQ52" s="88"/>
      <c r="VUR52" s="88"/>
      <c r="VUS52" s="88"/>
      <c r="VUT52" s="88"/>
      <c r="VUU52" s="88"/>
      <c r="VUV52" s="88"/>
      <c r="VUW52" s="88"/>
      <c r="VUX52" s="88"/>
      <c r="VVD52" s="88"/>
      <c r="VVE52" s="88"/>
      <c r="VVF52" s="88"/>
      <c r="VVG52" s="88"/>
      <c r="VVH52" s="88"/>
      <c r="VVI52" s="88"/>
      <c r="VVJ52" s="88"/>
      <c r="VVK52" s="88"/>
      <c r="VVL52" s="88"/>
      <c r="VVM52" s="88"/>
      <c r="VVS52" s="88"/>
      <c r="VVT52" s="88"/>
      <c r="VVU52" s="88"/>
      <c r="VVV52" s="88"/>
      <c r="VVW52" s="88"/>
      <c r="VVX52" s="88"/>
      <c r="VVY52" s="88"/>
      <c r="VVZ52" s="88"/>
      <c r="VWA52" s="88"/>
      <c r="VWB52" s="88"/>
      <c r="VWH52" s="88"/>
      <c r="VWI52" s="88"/>
      <c r="VWJ52" s="88"/>
      <c r="VWK52" s="88"/>
      <c r="VWL52" s="88"/>
      <c r="VWM52" s="88"/>
      <c r="VWN52" s="88"/>
      <c r="VWO52" s="88"/>
      <c r="VWP52" s="88"/>
      <c r="VWQ52" s="88"/>
      <c r="VWW52" s="88"/>
      <c r="VWX52" s="88"/>
      <c r="VWY52" s="88"/>
      <c r="VWZ52" s="88"/>
      <c r="VXA52" s="88"/>
      <c r="VXB52" s="88"/>
      <c r="VXC52" s="88"/>
      <c r="VXD52" s="88"/>
      <c r="VXE52" s="88"/>
      <c r="VXF52" s="88"/>
      <c r="VXL52" s="88"/>
      <c r="VXM52" s="88"/>
      <c r="VXN52" s="88"/>
      <c r="VXO52" s="88"/>
      <c r="VXP52" s="88"/>
      <c r="VXQ52" s="88"/>
      <c r="VXR52" s="88"/>
      <c r="VXS52" s="88"/>
      <c r="VXT52" s="88"/>
      <c r="VXU52" s="88"/>
      <c r="VYA52" s="88"/>
      <c r="VYB52" s="88"/>
      <c r="VYC52" s="88"/>
      <c r="VYD52" s="88"/>
      <c r="VYE52" s="88"/>
      <c r="VYF52" s="88"/>
      <c r="VYG52" s="88"/>
      <c r="VYH52" s="88"/>
      <c r="VYI52" s="88"/>
      <c r="VYJ52" s="88"/>
      <c r="VYP52" s="88"/>
      <c r="VYQ52" s="88"/>
      <c r="VYR52" s="88"/>
      <c r="VYS52" s="88"/>
      <c r="VYT52" s="88"/>
      <c r="VYU52" s="88"/>
      <c r="VYV52" s="88"/>
      <c r="VYW52" s="88"/>
      <c r="VYX52" s="88"/>
      <c r="VYY52" s="88"/>
      <c r="VZE52" s="88"/>
      <c r="VZF52" s="88"/>
      <c r="VZG52" s="88"/>
      <c r="VZH52" s="88"/>
      <c r="VZI52" s="88"/>
      <c r="VZJ52" s="88"/>
      <c r="VZK52" s="88"/>
      <c r="VZL52" s="88"/>
      <c r="VZM52" s="88"/>
      <c r="VZN52" s="88"/>
      <c r="VZT52" s="88"/>
      <c r="VZU52" s="88"/>
      <c r="VZV52" s="88"/>
      <c r="VZW52" s="88"/>
      <c r="VZX52" s="88"/>
      <c r="VZY52" s="88"/>
      <c r="VZZ52" s="88"/>
      <c r="WAA52" s="88"/>
      <c r="WAB52" s="88"/>
      <c r="WAC52" s="88"/>
      <c r="WAI52" s="88"/>
      <c r="WAJ52" s="88"/>
      <c r="WAK52" s="88"/>
      <c r="WAL52" s="88"/>
      <c r="WAM52" s="88"/>
      <c r="WAN52" s="88"/>
      <c r="WAO52" s="88"/>
      <c r="WAP52" s="88"/>
      <c r="WAQ52" s="88"/>
      <c r="WAR52" s="88"/>
      <c r="WAX52" s="88"/>
      <c r="WAY52" s="88"/>
      <c r="WAZ52" s="88"/>
      <c r="WBA52" s="88"/>
      <c r="WBB52" s="88"/>
    </row>
    <row r="53" spans="8:2047 2053:3067 3073:6142 6148:10237 10243:13312 13318:14332 14338:15602">
      <c r="L53" s="88"/>
      <c r="N53" s="88"/>
      <c r="T53" s="87"/>
      <c r="U53" s="87"/>
      <c r="V53" s="87"/>
      <c r="W53" s="87"/>
      <c r="X53" s="87"/>
      <c r="Y53" s="87"/>
      <c r="Z53" s="87"/>
      <c r="AA53" s="87"/>
      <c r="AB53" s="87"/>
      <c r="AC53" s="87"/>
      <c r="AD53" s="87" t="s">
        <v>204</v>
      </c>
      <c r="AE53" s="151">
        <f>SUMIFS($I:$I,$E:$E,"Waste",$G:$G,"Op")</f>
        <v>0</v>
      </c>
      <c r="AF53" s="151">
        <f>SUMIFS($T:$T,$E:$E,"Waste",$G:$G,"Op")</f>
        <v>0</v>
      </c>
      <c r="AG53" s="152">
        <f>AE53+AF53</f>
        <v>0</v>
      </c>
      <c r="AH53" s="88"/>
      <c r="AI53" s="156"/>
      <c r="AJ53" s="87" t="s">
        <v>204</v>
      </c>
      <c r="AK53" s="151">
        <f>SUMIFS($J:$J,$E:$E,"Waste",$G:$G,"Op")</f>
        <v>0</v>
      </c>
      <c r="AL53" s="151">
        <f>SUMIFS($T:$T,$E:$E,"Waste",$G:$G,"Op")</f>
        <v>0</v>
      </c>
      <c r="AM53" s="152">
        <f>AK53+AL53</f>
        <v>0</v>
      </c>
      <c r="AN53" s="161"/>
      <c r="AQ53" s="88"/>
      <c r="AR53" s="88"/>
      <c r="AS53" s="88"/>
      <c r="AT53" s="88"/>
      <c r="AU53" s="88"/>
      <c r="AV53" s="88"/>
      <c r="AW53" s="88"/>
      <c r="AX53" s="88"/>
      <c r="AY53" s="88"/>
      <c r="AZ53" s="88"/>
      <c r="BF53" s="88"/>
      <c r="BG53" s="88"/>
      <c r="BH53" s="88"/>
      <c r="BI53" s="88"/>
      <c r="BJ53" s="88"/>
      <c r="BK53" s="88"/>
      <c r="BL53" s="88"/>
      <c r="BM53" s="88"/>
      <c r="BN53" s="88"/>
      <c r="BO53" s="88"/>
      <c r="BU53" s="88"/>
      <c r="BV53" s="88"/>
      <c r="BW53" s="88"/>
      <c r="BX53" s="88"/>
      <c r="BY53" s="88"/>
      <c r="BZ53" s="88"/>
      <c r="CA53" s="88"/>
      <c r="CB53" s="88"/>
      <c r="CC53" s="88"/>
      <c r="CD53" s="88"/>
      <c r="CJ53" s="88"/>
      <c r="CK53" s="88"/>
      <c r="CL53" s="88"/>
      <c r="CM53" s="88"/>
      <c r="CN53" s="88"/>
      <c r="CO53" s="88"/>
      <c r="CP53" s="88"/>
      <c r="CQ53" s="88"/>
      <c r="CR53" s="88"/>
      <c r="CS53" s="88"/>
      <c r="CY53" s="88"/>
      <c r="CZ53" s="88"/>
      <c r="DA53" s="88"/>
      <c r="DB53" s="88"/>
      <c r="DC53" s="88"/>
      <c r="DD53" s="88"/>
      <c r="DE53" s="88"/>
      <c r="DF53" s="88"/>
      <c r="DG53" s="88"/>
      <c r="DH53" s="88"/>
      <c r="DN53" s="88"/>
      <c r="DO53" s="88"/>
      <c r="DP53" s="88"/>
      <c r="DQ53" s="88"/>
      <c r="DR53" s="88"/>
      <c r="DS53" s="88"/>
      <c r="DT53" s="88"/>
      <c r="DU53" s="88"/>
      <c r="DV53" s="88"/>
      <c r="DW53" s="88"/>
      <c r="EC53" s="88"/>
      <c r="ED53" s="88"/>
      <c r="EE53" s="88"/>
      <c r="EF53" s="88"/>
      <c r="EG53" s="88"/>
      <c r="EH53" s="88"/>
      <c r="EI53" s="88"/>
      <c r="EJ53" s="88"/>
      <c r="EK53" s="88"/>
      <c r="EL53" s="88"/>
      <c r="ER53" s="88"/>
      <c r="ES53" s="88"/>
      <c r="ET53" s="88"/>
      <c r="EU53" s="88"/>
      <c r="EV53" s="88"/>
      <c r="EW53" s="88"/>
      <c r="EX53" s="88"/>
      <c r="EY53" s="88"/>
      <c r="EZ53" s="88"/>
      <c r="FA53" s="88"/>
      <c r="FG53" s="88"/>
      <c r="FH53" s="88"/>
      <c r="FI53" s="88"/>
      <c r="FJ53" s="88"/>
      <c r="FK53" s="88"/>
      <c r="FL53" s="88"/>
      <c r="FM53" s="88"/>
      <c r="FN53" s="88"/>
      <c r="FO53" s="88"/>
      <c r="FP53" s="88"/>
      <c r="FV53" s="88"/>
      <c r="FW53" s="88"/>
      <c r="FX53" s="88"/>
      <c r="FY53" s="88"/>
      <c r="FZ53" s="88"/>
      <c r="GA53" s="88"/>
      <c r="GB53" s="88"/>
      <c r="GC53" s="88"/>
      <c r="GD53" s="88"/>
      <c r="GE53" s="88"/>
      <c r="GK53" s="88"/>
      <c r="GL53" s="88"/>
      <c r="GM53" s="88"/>
      <c r="GN53" s="88"/>
      <c r="GO53" s="88"/>
      <c r="GP53" s="88"/>
      <c r="GQ53" s="88"/>
      <c r="GR53" s="88"/>
      <c r="GS53" s="88"/>
      <c r="GT53" s="88"/>
      <c r="GZ53" s="88"/>
      <c r="HA53" s="88"/>
      <c r="HB53" s="88"/>
      <c r="HC53" s="88"/>
      <c r="HD53" s="88"/>
      <c r="HE53" s="88"/>
      <c r="HF53" s="88"/>
      <c r="HG53" s="88"/>
      <c r="HH53" s="88"/>
      <c r="HI53" s="88"/>
      <c r="HO53" s="88"/>
      <c r="HP53" s="88"/>
      <c r="HQ53" s="88"/>
      <c r="HR53" s="88"/>
      <c r="HS53" s="88"/>
      <c r="HT53" s="88"/>
      <c r="HU53" s="88"/>
      <c r="HV53" s="88"/>
      <c r="HW53" s="88"/>
      <c r="HX53" s="88"/>
      <c r="ID53" s="88"/>
      <c r="IE53" s="88"/>
      <c r="IF53" s="88"/>
      <c r="IG53" s="88"/>
      <c r="IH53" s="88"/>
      <c r="II53" s="88"/>
      <c r="IJ53" s="88"/>
      <c r="IK53" s="88"/>
      <c r="IL53" s="88"/>
      <c r="IM53" s="88"/>
      <c r="IS53" s="88"/>
      <c r="IT53" s="88"/>
      <c r="IU53" s="88"/>
      <c r="IV53" s="88"/>
      <c r="IW53" s="88"/>
      <c r="IX53" s="88"/>
      <c r="IY53" s="88"/>
      <c r="IZ53" s="88"/>
      <c r="JA53" s="88"/>
      <c r="JB53" s="88"/>
      <c r="JH53" s="88"/>
      <c r="JI53" s="88"/>
      <c r="JJ53" s="88"/>
      <c r="JK53" s="88"/>
      <c r="JL53" s="88"/>
      <c r="JM53" s="88"/>
      <c r="JN53" s="88"/>
      <c r="JO53" s="88"/>
      <c r="JP53" s="88"/>
      <c r="JQ53" s="88"/>
      <c r="JW53" s="88"/>
      <c r="JX53" s="88"/>
      <c r="JY53" s="88"/>
      <c r="JZ53" s="88"/>
      <c r="KA53" s="88"/>
      <c r="KB53" s="88"/>
      <c r="KC53" s="88"/>
      <c r="KD53" s="88"/>
      <c r="KE53" s="88"/>
      <c r="KF53" s="88"/>
      <c r="KL53" s="88"/>
      <c r="KM53" s="88"/>
      <c r="KN53" s="88"/>
      <c r="KO53" s="88"/>
      <c r="KP53" s="88"/>
      <c r="KQ53" s="88"/>
      <c r="KR53" s="88"/>
      <c r="KS53" s="88"/>
      <c r="KT53" s="88"/>
      <c r="KU53" s="88"/>
      <c r="LA53" s="88"/>
      <c r="LB53" s="88"/>
      <c r="LC53" s="88"/>
      <c r="LD53" s="88"/>
      <c r="LE53" s="88"/>
      <c r="LF53" s="88"/>
      <c r="LG53" s="88"/>
      <c r="LH53" s="88"/>
      <c r="LI53" s="88"/>
      <c r="LJ53" s="88"/>
      <c r="LP53" s="88"/>
      <c r="LQ53" s="88"/>
      <c r="LR53" s="88"/>
      <c r="LS53" s="88"/>
      <c r="LT53" s="88"/>
      <c r="LU53" s="88"/>
      <c r="LV53" s="88"/>
      <c r="LW53" s="88"/>
      <c r="LX53" s="88"/>
      <c r="LY53" s="88"/>
      <c r="ME53" s="88"/>
      <c r="MF53" s="88"/>
      <c r="MG53" s="88"/>
      <c r="MH53" s="88"/>
      <c r="MI53" s="88"/>
      <c r="MJ53" s="88"/>
      <c r="MK53" s="88"/>
      <c r="ML53" s="88"/>
      <c r="MM53" s="88"/>
      <c r="MN53" s="88"/>
      <c r="MT53" s="88"/>
      <c r="MU53" s="88"/>
      <c r="MV53" s="88"/>
      <c r="MW53" s="88"/>
      <c r="MX53" s="88"/>
      <c r="MY53" s="88"/>
      <c r="MZ53" s="88"/>
      <c r="NA53" s="88"/>
      <c r="NB53" s="88"/>
      <c r="NC53" s="88"/>
      <c r="NI53" s="88"/>
      <c r="NJ53" s="88"/>
      <c r="NK53" s="88"/>
      <c r="NL53" s="88"/>
      <c r="NM53" s="88"/>
      <c r="NN53" s="88"/>
      <c r="NO53" s="88"/>
      <c r="NP53" s="88"/>
      <c r="NQ53" s="88"/>
      <c r="NR53" s="88"/>
      <c r="NX53" s="88"/>
      <c r="NY53" s="88"/>
      <c r="NZ53" s="88"/>
      <c r="OA53" s="88"/>
      <c r="OB53" s="88"/>
      <c r="OC53" s="88"/>
      <c r="OD53" s="88"/>
      <c r="OE53" s="88"/>
      <c r="OF53" s="88"/>
      <c r="OG53" s="88"/>
      <c r="OM53" s="88"/>
      <c r="ON53" s="88"/>
      <c r="OO53" s="88"/>
      <c r="OP53" s="88"/>
      <c r="OQ53" s="88"/>
      <c r="OR53" s="88"/>
      <c r="OS53" s="88"/>
      <c r="OT53" s="88"/>
      <c r="OU53" s="88"/>
      <c r="OV53" s="88"/>
      <c r="PB53" s="88"/>
      <c r="PC53" s="88"/>
      <c r="PD53" s="88"/>
      <c r="PE53" s="88"/>
      <c r="PF53" s="88"/>
      <c r="PG53" s="88"/>
      <c r="PH53" s="88"/>
      <c r="PI53" s="88"/>
      <c r="PJ53" s="88"/>
      <c r="PK53" s="88"/>
      <c r="PQ53" s="88"/>
      <c r="PR53" s="88"/>
      <c r="PS53" s="88"/>
      <c r="PT53" s="88"/>
      <c r="PU53" s="88"/>
      <c r="PV53" s="88"/>
      <c r="PW53" s="88"/>
      <c r="PX53" s="88"/>
      <c r="PY53" s="88"/>
      <c r="PZ53" s="88"/>
      <c r="QF53" s="88"/>
      <c r="QG53" s="88"/>
      <c r="QH53" s="88"/>
      <c r="QI53" s="88"/>
      <c r="QJ53" s="88"/>
      <c r="QK53" s="88"/>
      <c r="QL53" s="88"/>
      <c r="QM53" s="88"/>
      <c r="QN53" s="88"/>
      <c r="QO53" s="88"/>
      <c r="QU53" s="88"/>
      <c r="QV53" s="88"/>
      <c r="QW53" s="88"/>
      <c r="QX53" s="88"/>
      <c r="QY53" s="88"/>
      <c r="QZ53" s="88"/>
      <c r="RA53" s="88"/>
      <c r="RB53" s="88"/>
      <c r="RC53" s="88"/>
      <c r="RD53" s="88"/>
      <c r="RJ53" s="88"/>
      <c r="RK53" s="88"/>
      <c r="RL53" s="88"/>
      <c r="RM53" s="88"/>
      <c r="RN53" s="88"/>
      <c r="RO53" s="88"/>
      <c r="RP53" s="88"/>
      <c r="RQ53" s="88"/>
      <c r="RR53" s="88"/>
      <c r="RS53" s="88"/>
      <c r="RY53" s="88"/>
      <c r="RZ53" s="88"/>
      <c r="SA53" s="88"/>
      <c r="SB53" s="88"/>
      <c r="SC53" s="88"/>
      <c r="SD53" s="88"/>
      <c r="SE53" s="88"/>
      <c r="SF53" s="88"/>
      <c r="SG53" s="88"/>
      <c r="SH53" s="88"/>
      <c r="SN53" s="88"/>
      <c r="SO53" s="88"/>
      <c r="SP53" s="88"/>
      <c r="SQ53" s="88"/>
      <c r="SR53" s="88"/>
      <c r="SS53" s="88"/>
      <c r="ST53" s="88"/>
      <c r="SU53" s="88"/>
      <c r="SV53" s="88"/>
      <c r="SW53" s="88"/>
      <c r="TC53" s="88"/>
      <c r="TD53" s="88"/>
      <c r="TE53" s="88"/>
      <c r="TF53" s="88"/>
      <c r="TG53" s="88"/>
      <c r="TH53" s="88"/>
      <c r="TI53" s="88"/>
      <c r="TJ53" s="88"/>
      <c r="TK53" s="88"/>
      <c r="TL53" s="88"/>
      <c r="TR53" s="88"/>
      <c r="TS53" s="88"/>
      <c r="TT53" s="88"/>
      <c r="TU53" s="88"/>
      <c r="TV53" s="88"/>
      <c r="TW53" s="88"/>
      <c r="TX53" s="88"/>
      <c r="TY53" s="88"/>
      <c r="TZ53" s="88"/>
      <c r="UA53" s="88"/>
      <c r="UG53" s="88"/>
      <c r="UH53" s="88"/>
      <c r="UI53" s="88"/>
      <c r="UJ53" s="88"/>
      <c r="UK53" s="88"/>
      <c r="UL53" s="88"/>
      <c r="UM53" s="88"/>
      <c r="UN53" s="88"/>
      <c r="UO53" s="88"/>
      <c r="UP53" s="88"/>
      <c r="UV53" s="88"/>
      <c r="UW53" s="88"/>
      <c r="UX53" s="88"/>
      <c r="UY53" s="88"/>
      <c r="UZ53" s="88"/>
      <c r="VA53" s="88"/>
      <c r="VB53" s="88"/>
      <c r="VC53" s="88"/>
      <c r="VD53" s="88"/>
      <c r="VE53" s="88"/>
      <c r="VK53" s="88"/>
      <c r="VL53" s="88"/>
      <c r="VM53" s="88"/>
      <c r="VN53" s="88"/>
      <c r="VO53" s="88"/>
      <c r="VP53" s="88"/>
      <c r="VQ53" s="88"/>
      <c r="VR53" s="88"/>
      <c r="VS53" s="88"/>
      <c r="VT53" s="88"/>
      <c r="VZ53" s="88"/>
      <c r="WA53" s="88"/>
      <c r="WB53" s="88"/>
      <c r="WC53" s="88"/>
      <c r="WD53" s="88"/>
      <c r="WE53" s="88"/>
      <c r="WF53" s="88"/>
      <c r="WG53" s="88"/>
      <c r="WH53" s="88"/>
      <c r="WI53" s="88"/>
      <c r="WO53" s="88"/>
      <c r="WP53" s="88"/>
      <c r="WQ53" s="88"/>
      <c r="WR53" s="88"/>
      <c r="WS53" s="88"/>
      <c r="WT53" s="88"/>
      <c r="WU53" s="88"/>
      <c r="WV53" s="88"/>
      <c r="WW53" s="88"/>
      <c r="WX53" s="88"/>
      <c r="XD53" s="88"/>
      <c r="XE53" s="88"/>
      <c r="XF53" s="88"/>
      <c r="XG53" s="88"/>
      <c r="XH53" s="88"/>
      <c r="XI53" s="88"/>
      <c r="XJ53" s="88"/>
      <c r="XK53" s="88"/>
      <c r="XL53" s="88"/>
      <c r="XM53" s="88"/>
      <c r="XS53" s="88"/>
      <c r="XT53" s="88"/>
      <c r="XU53" s="88"/>
      <c r="XV53" s="88"/>
      <c r="XW53" s="88"/>
      <c r="XX53" s="88"/>
      <c r="XY53" s="88"/>
      <c r="XZ53" s="88"/>
      <c r="YA53" s="88"/>
      <c r="YB53" s="88"/>
      <c r="YH53" s="88"/>
      <c r="YI53" s="88"/>
      <c r="YJ53" s="88"/>
      <c r="YK53" s="88"/>
      <c r="YL53" s="88"/>
      <c r="YM53" s="88"/>
      <c r="YN53" s="88"/>
      <c r="YO53" s="88"/>
      <c r="YP53" s="88"/>
      <c r="YQ53" s="88"/>
      <c r="YW53" s="88"/>
      <c r="YX53" s="88"/>
      <c r="YY53" s="88"/>
      <c r="YZ53" s="88"/>
      <c r="ZA53" s="88"/>
      <c r="ZB53" s="88"/>
      <c r="ZC53" s="88"/>
      <c r="ZD53" s="88"/>
      <c r="ZE53" s="88"/>
      <c r="ZF53" s="88"/>
      <c r="ZL53" s="88"/>
      <c r="ZM53" s="88"/>
      <c r="ZN53" s="88"/>
      <c r="ZO53" s="88"/>
      <c r="ZP53" s="88"/>
      <c r="ZQ53" s="88"/>
      <c r="ZR53" s="88"/>
      <c r="ZS53" s="88"/>
      <c r="ZT53" s="88"/>
      <c r="ZU53" s="88"/>
      <c r="AAA53" s="88"/>
      <c r="AAB53" s="88"/>
      <c r="AAC53" s="88"/>
      <c r="AAD53" s="88"/>
      <c r="AAE53" s="88"/>
      <c r="AAF53" s="88"/>
      <c r="AAG53" s="88"/>
      <c r="AAH53" s="88"/>
      <c r="AAI53" s="88"/>
      <c r="AAJ53" s="88"/>
      <c r="AAP53" s="88"/>
      <c r="AAQ53" s="88"/>
      <c r="AAR53" s="88"/>
      <c r="AAS53" s="88"/>
      <c r="AAT53" s="88"/>
      <c r="AAU53" s="88"/>
      <c r="AAV53" s="88"/>
      <c r="AAW53" s="88"/>
      <c r="AAX53" s="88"/>
      <c r="AAY53" s="88"/>
      <c r="ABE53" s="88"/>
      <c r="ABF53" s="88"/>
      <c r="ABG53" s="88"/>
      <c r="ABH53" s="88"/>
      <c r="ABI53" s="88"/>
      <c r="ABJ53" s="88"/>
      <c r="ABK53" s="88"/>
      <c r="ABL53" s="88"/>
      <c r="ABM53" s="88"/>
      <c r="ABN53" s="88"/>
      <c r="ABT53" s="88"/>
      <c r="ABU53" s="88"/>
      <c r="ABV53" s="88"/>
      <c r="ABW53" s="88"/>
      <c r="ABX53" s="88"/>
      <c r="ABY53" s="88"/>
      <c r="ABZ53" s="88"/>
      <c r="ACA53" s="88"/>
      <c r="ACB53" s="88"/>
      <c r="ACC53" s="88"/>
      <c r="ACI53" s="88"/>
      <c r="ACJ53" s="88"/>
      <c r="ACK53" s="88"/>
      <c r="ACL53" s="88"/>
      <c r="ACM53" s="88"/>
      <c r="ACN53" s="88"/>
      <c r="ACO53" s="88"/>
      <c r="ACP53" s="88"/>
      <c r="ACQ53" s="88"/>
      <c r="ACR53" s="88"/>
      <c r="ACX53" s="88"/>
      <c r="ACY53" s="88"/>
      <c r="ACZ53" s="88"/>
      <c r="ADA53" s="88"/>
      <c r="ADB53" s="88"/>
      <c r="ADC53" s="88"/>
      <c r="ADD53" s="88"/>
      <c r="ADE53" s="88"/>
      <c r="ADF53" s="88"/>
      <c r="ADG53" s="88"/>
      <c r="ADM53" s="88"/>
      <c r="ADN53" s="88"/>
      <c r="ADO53" s="88"/>
      <c r="ADP53" s="88"/>
      <c r="ADQ53" s="88"/>
      <c r="ADR53" s="88"/>
      <c r="ADS53" s="88"/>
      <c r="ADT53" s="88"/>
      <c r="ADU53" s="88"/>
      <c r="ADV53" s="88"/>
      <c r="AEB53" s="88"/>
      <c r="AEC53" s="88"/>
      <c r="AED53" s="88"/>
      <c r="AEE53" s="88"/>
      <c r="AEF53" s="88"/>
      <c r="AEG53" s="88"/>
      <c r="AEH53" s="88"/>
      <c r="AEI53" s="88"/>
      <c r="AEJ53" s="88"/>
      <c r="AEK53" s="88"/>
      <c r="AEQ53" s="88"/>
      <c r="AER53" s="88"/>
      <c r="AES53" s="88"/>
      <c r="AET53" s="88"/>
      <c r="AEU53" s="88"/>
      <c r="AEV53" s="88"/>
      <c r="AEW53" s="88"/>
      <c r="AEX53" s="88"/>
      <c r="AEY53" s="88"/>
      <c r="AEZ53" s="88"/>
      <c r="AFF53" s="88"/>
      <c r="AFG53" s="88"/>
      <c r="AFH53" s="88"/>
      <c r="AFI53" s="88"/>
      <c r="AFJ53" s="88"/>
      <c r="AFK53" s="88"/>
      <c r="AFL53" s="88"/>
      <c r="AFM53" s="88"/>
      <c r="AFN53" s="88"/>
      <c r="AFO53" s="88"/>
      <c r="AFU53" s="88"/>
      <c r="AFV53" s="88"/>
      <c r="AFW53" s="88"/>
      <c r="AFX53" s="88"/>
      <c r="AFY53" s="88"/>
      <c r="AFZ53" s="88"/>
      <c r="AGA53" s="88"/>
      <c r="AGB53" s="88"/>
      <c r="AGC53" s="88"/>
      <c r="AGD53" s="88"/>
      <c r="AGJ53" s="88"/>
      <c r="AGK53" s="88"/>
      <c r="AGL53" s="88"/>
      <c r="AGM53" s="88"/>
      <c r="AGN53" s="88"/>
      <c r="AGO53" s="88"/>
      <c r="AGP53" s="88"/>
      <c r="AGQ53" s="88"/>
      <c r="AGR53" s="88"/>
      <c r="AGS53" s="88"/>
      <c r="AGY53" s="88"/>
      <c r="AGZ53" s="88"/>
      <c r="AHA53" s="88"/>
      <c r="AHB53" s="88"/>
      <c r="AHC53" s="88"/>
      <c r="AHD53" s="88"/>
      <c r="AHE53" s="88"/>
      <c r="AHF53" s="88"/>
      <c r="AHG53" s="88"/>
      <c r="AHH53" s="88"/>
      <c r="AHN53" s="88"/>
      <c r="AHO53" s="88"/>
      <c r="AHP53" s="88"/>
      <c r="AHQ53" s="88"/>
      <c r="AHR53" s="88"/>
      <c r="AHS53" s="88"/>
      <c r="AHT53" s="88"/>
      <c r="AHU53" s="88"/>
      <c r="AHV53" s="88"/>
      <c r="AHW53" s="88"/>
      <c r="AIC53" s="88"/>
      <c r="AID53" s="88"/>
      <c r="AIE53" s="88"/>
      <c r="AIF53" s="88"/>
      <c r="AIG53" s="88"/>
      <c r="AIH53" s="88"/>
      <c r="AII53" s="88"/>
      <c r="AIJ53" s="88"/>
      <c r="AIK53" s="88"/>
      <c r="AIL53" s="88"/>
      <c r="AIR53" s="88"/>
      <c r="AIS53" s="88"/>
      <c r="AIT53" s="88"/>
      <c r="AIU53" s="88"/>
      <c r="AIV53" s="88"/>
      <c r="AIW53" s="88"/>
      <c r="AIX53" s="88"/>
      <c r="AIY53" s="88"/>
      <c r="AIZ53" s="88"/>
      <c r="AJA53" s="88"/>
      <c r="AJG53" s="88"/>
      <c r="AJH53" s="88"/>
      <c r="AJI53" s="88"/>
      <c r="AJJ53" s="88"/>
      <c r="AJK53" s="88"/>
      <c r="AJL53" s="88"/>
      <c r="AJM53" s="88"/>
      <c r="AJN53" s="88"/>
      <c r="AJO53" s="88"/>
      <c r="AJP53" s="88"/>
      <c r="AJV53" s="88"/>
      <c r="AJW53" s="88"/>
      <c r="AJX53" s="88"/>
      <c r="AJY53" s="88"/>
      <c r="AJZ53" s="88"/>
      <c r="AKA53" s="88"/>
      <c r="AKB53" s="88"/>
      <c r="AKC53" s="88"/>
      <c r="AKD53" s="88"/>
      <c r="AKE53" s="88"/>
      <c r="AKK53" s="88"/>
      <c r="AKL53" s="88"/>
      <c r="AKM53" s="88"/>
      <c r="AKN53" s="88"/>
      <c r="AKO53" s="88"/>
      <c r="AKP53" s="88"/>
      <c r="AKQ53" s="88"/>
      <c r="AKR53" s="88"/>
      <c r="AKS53" s="88"/>
      <c r="AKT53" s="88"/>
      <c r="AKZ53" s="88"/>
      <c r="ALA53" s="88"/>
      <c r="ALB53" s="88"/>
      <c r="ALC53" s="88"/>
      <c r="ALD53" s="88"/>
      <c r="ALE53" s="88"/>
      <c r="ALF53" s="88"/>
      <c r="ALG53" s="88"/>
      <c r="ALH53" s="88"/>
      <c r="ALI53" s="88"/>
      <c r="ALO53" s="88"/>
      <c r="ALP53" s="88"/>
      <c r="ALQ53" s="88"/>
      <c r="ALR53" s="88"/>
      <c r="ALS53" s="88"/>
      <c r="ALT53" s="88"/>
      <c r="ALU53" s="88"/>
      <c r="ALV53" s="88"/>
      <c r="ALW53" s="88"/>
      <c r="ALX53" s="88"/>
      <c r="AMD53" s="88"/>
      <c r="AME53" s="88"/>
      <c r="AMF53" s="88"/>
      <c r="AMG53" s="88"/>
      <c r="AMH53" s="88"/>
      <c r="AMI53" s="88"/>
      <c r="AMJ53" s="88"/>
      <c r="AMK53" s="88"/>
      <c r="AML53" s="88"/>
      <c r="AMM53" s="88"/>
      <c r="AMS53" s="88"/>
      <c r="AMT53" s="88"/>
      <c r="AMU53" s="88"/>
      <c r="AMV53" s="88"/>
      <c r="AMW53" s="88"/>
      <c r="AMX53" s="88"/>
      <c r="AMY53" s="88"/>
      <c r="AMZ53" s="88"/>
      <c r="ANA53" s="88"/>
      <c r="ANB53" s="88"/>
      <c r="ANH53" s="88"/>
      <c r="ANI53" s="88"/>
      <c r="ANJ53" s="88"/>
      <c r="ANK53" s="88"/>
      <c r="ANL53" s="88"/>
      <c r="ANM53" s="88"/>
      <c r="ANN53" s="88"/>
      <c r="ANO53" s="88"/>
      <c r="ANP53" s="88"/>
      <c r="ANQ53" s="88"/>
      <c r="ANW53" s="88"/>
      <c r="ANX53" s="88"/>
      <c r="ANY53" s="88"/>
      <c r="ANZ53" s="88"/>
      <c r="AOA53" s="88"/>
      <c r="AOB53" s="88"/>
      <c r="AOC53" s="88"/>
      <c r="AOD53" s="88"/>
      <c r="AOE53" s="88"/>
      <c r="AOF53" s="88"/>
      <c r="AOL53" s="88"/>
      <c r="AOM53" s="88"/>
      <c r="AON53" s="88"/>
      <c r="AOO53" s="88"/>
      <c r="AOP53" s="88"/>
      <c r="AOQ53" s="88"/>
      <c r="AOR53" s="88"/>
      <c r="AOS53" s="88"/>
      <c r="AOT53" s="88"/>
      <c r="AOU53" s="88"/>
      <c r="APA53" s="88"/>
      <c r="APB53" s="88"/>
      <c r="APC53" s="88"/>
      <c r="APD53" s="88"/>
      <c r="APE53" s="88"/>
      <c r="APF53" s="88"/>
      <c r="APG53" s="88"/>
      <c r="APH53" s="88"/>
      <c r="API53" s="88"/>
      <c r="APJ53" s="88"/>
      <c r="APP53" s="88"/>
      <c r="APQ53" s="88"/>
      <c r="APR53" s="88"/>
      <c r="APS53" s="88"/>
      <c r="APT53" s="88"/>
      <c r="APU53" s="88"/>
      <c r="APV53" s="88"/>
      <c r="APW53" s="88"/>
      <c r="APX53" s="88"/>
      <c r="APY53" s="88"/>
      <c r="AQE53" s="88"/>
      <c r="AQF53" s="88"/>
      <c r="AQG53" s="88"/>
      <c r="AQH53" s="88"/>
      <c r="AQI53" s="88"/>
      <c r="AQJ53" s="88"/>
      <c r="AQK53" s="88"/>
      <c r="AQL53" s="88"/>
      <c r="AQM53" s="88"/>
      <c r="AQN53" s="88"/>
      <c r="AQT53" s="88"/>
      <c r="AQU53" s="88"/>
      <c r="AQV53" s="88"/>
      <c r="AQW53" s="88"/>
      <c r="AQX53" s="88"/>
      <c r="AQY53" s="88"/>
      <c r="AQZ53" s="88"/>
      <c r="ARA53" s="88"/>
      <c r="ARB53" s="88"/>
      <c r="ARC53" s="88"/>
      <c r="ARI53" s="88"/>
      <c r="ARJ53" s="88"/>
      <c r="ARK53" s="88"/>
      <c r="ARL53" s="88"/>
      <c r="ARM53" s="88"/>
      <c r="ARN53" s="88"/>
      <c r="ARO53" s="88"/>
      <c r="ARP53" s="88"/>
      <c r="ARQ53" s="88"/>
      <c r="ARR53" s="88"/>
      <c r="ARX53" s="88"/>
      <c r="ARY53" s="88"/>
      <c r="ARZ53" s="88"/>
      <c r="ASA53" s="88"/>
      <c r="ASB53" s="88"/>
      <c r="ASC53" s="88"/>
      <c r="ASD53" s="88"/>
      <c r="ASE53" s="88"/>
      <c r="ASF53" s="88"/>
      <c r="ASG53" s="88"/>
      <c r="ASM53" s="88"/>
      <c r="ASN53" s="88"/>
      <c r="ASO53" s="88"/>
      <c r="ASP53" s="88"/>
      <c r="ASQ53" s="88"/>
      <c r="ASR53" s="88"/>
      <c r="ASS53" s="88"/>
      <c r="AST53" s="88"/>
      <c r="ASU53" s="88"/>
      <c r="ASV53" s="88"/>
      <c r="ATB53" s="88"/>
      <c r="ATC53" s="88"/>
      <c r="ATD53" s="88"/>
      <c r="ATE53" s="88"/>
      <c r="ATF53" s="88"/>
      <c r="ATG53" s="88"/>
      <c r="ATH53" s="88"/>
      <c r="ATI53" s="88"/>
      <c r="ATJ53" s="88"/>
      <c r="ATK53" s="88"/>
      <c r="ATQ53" s="88"/>
      <c r="ATR53" s="88"/>
      <c r="ATS53" s="88"/>
      <c r="ATT53" s="88"/>
      <c r="ATU53" s="88"/>
      <c r="ATV53" s="88"/>
      <c r="ATW53" s="88"/>
      <c r="ATX53" s="88"/>
      <c r="ATY53" s="88"/>
      <c r="ATZ53" s="88"/>
      <c r="AUF53" s="88"/>
      <c r="AUG53" s="88"/>
      <c r="AUH53" s="88"/>
      <c r="AUI53" s="88"/>
      <c r="AUJ53" s="88"/>
      <c r="AUK53" s="88"/>
      <c r="AUL53" s="88"/>
      <c r="AUM53" s="88"/>
      <c r="AUN53" s="88"/>
      <c r="AUO53" s="88"/>
      <c r="AUU53" s="88"/>
      <c r="AUV53" s="88"/>
      <c r="AUW53" s="88"/>
      <c r="AUX53" s="88"/>
      <c r="AUY53" s="88"/>
      <c r="AUZ53" s="88"/>
      <c r="AVA53" s="88"/>
      <c r="AVB53" s="88"/>
      <c r="AVC53" s="88"/>
      <c r="AVD53" s="88"/>
      <c r="AVJ53" s="88"/>
      <c r="AVK53" s="88"/>
      <c r="AVL53" s="88"/>
      <c r="AVM53" s="88"/>
      <c r="AVN53" s="88"/>
      <c r="AVO53" s="88"/>
      <c r="AVP53" s="88"/>
      <c r="AVQ53" s="88"/>
      <c r="AVR53" s="88"/>
      <c r="AVS53" s="88"/>
      <c r="AVY53" s="88"/>
      <c r="AVZ53" s="88"/>
      <c r="AWA53" s="88"/>
      <c r="AWB53" s="88"/>
      <c r="AWC53" s="88"/>
      <c r="AWD53" s="88"/>
      <c r="AWE53" s="88"/>
      <c r="AWF53" s="88"/>
      <c r="AWG53" s="88"/>
      <c r="AWH53" s="88"/>
      <c r="AWN53" s="88"/>
      <c r="AWO53" s="88"/>
      <c r="AWP53" s="88"/>
      <c r="AWQ53" s="88"/>
      <c r="AWR53" s="88"/>
      <c r="AWS53" s="88"/>
      <c r="AWT53" s="88"/>
      <c r="AWU53" s="88"/>
      <c r="AWV53" s="88"/>
      <c r="AWW53" s="88"/>
      <c r="AXC53" s="88"/>
      <c r="AXD53" s="88"/>
      <c r="AXE53" s="88"/>
      <c r="AXF53" s="88"/>
      <c r="AXG53" s="88"/>
      <c r="AXH53" s="88"/>
      <c r="AXI53" s="88"/>
      <c r="AXJ53" s="88"/>
      <c r="AXK53" s="88"/>
      <c r="AXL53" s="88"/>
      <c r="AXR53" s="88"/>
      <c r="AXS53" s="88"/>
      <c r="AXT53" s="88"/>
      <c r="AXU53" s="88"/>
      <c r="AXV53" s="88"/>
      <c r="AXW53" s="88"/>
      <c r="AXX53" s="88"/>
      <c r="AXY53" s="88"/>
      <c r="AXZ53" s="88"/>
      <c r="AYA53" s="88"/>
      <c r="AYG53" s="88"/>
      <c r="AYH53" s="88"/>
      <c r="AYI53" s="88"/>
      <c r="AYJ53" s="88"/>
      <c r="AYK53" s="88"/>
      <c r="AYL53" s="88"/>
      <c r="AYM53" s="88"/>
      <c r="AYN53" s="88"/>
      <c r="AYO53" s="88"/>
      <c r="AYP53" s="88"/>
      <c r="AYV53" s="88"/>
      <c r="AYW53" s="88"/>
      <c r="AYX53" s="88"/>
      <c r="AYY53" s="88"/>
      <c r="AYZ53" s="88"/>
      <c r="AZA53" s="88"/>
      <c r="AZB53" s="88"/>
      <c r="AZC53" s="88"/>
      <c r="AZD53" s="88"/>
      <c r="AZE53" s="88"/>
      <c r="AZK53" s="88"/>
      <c r="AZL53" s="88"/>
      <c r="AZM53" s="88"/>
      <c r="AZN53" s="88"/>
      <c r="AZO53" s="88"/>
      <c r="AZP53" s="88"/>
      <c r="AZQ53" s="88"/>
      <c r="AZR53" s="88"/>
      <c r="AZS53" s="88"/>
      <c r="AZT53" s="88"/>
      <c r="AZZ53" s="88"/>
      <c r="BAA53" s="88"/>
      <c r="BAB53" s="88"/>
      <c r="BAC53" s="88"/>
      <c r="BAD53" s="88"/>
      <c r="BAE53" s="88"/>
      <c r="BAF53" s="88"/>
      <c r="BAG53" s="88"/>
      <c r="BAH53" s="88"/>
      <c r="BAI53" s="88"/>
      <c r="BAO53" s="88"/>
      <c r="BAP53" s="88"/>
      <c r="BAQ53" s="88"/>
      <c r="BAR53" s="88"/>
      <c r="BAS53" s="88"/>
      <c r="BAT53" s="88"/>
      <c r="BAU53" s="88"/>
      <c r="BAV53" s="88"/>
      <c r="BAW53" s="88"/>
      <c r="BAX53" s="88"/>
      <c r="BBD53" s="88"/>
      <c r="BBE53" s="88"/>
      <c r="BBF53" s="88"/>
      <c r="BBG53" s="88"/>
      <c r="BBH53" s="88"/>
      <c r="BBI53" s="88"/>
      <c r="BBJ53" s="88"/>
      <c r="BBK53" s="88"/>
      <c r="BBL53" s="88"/>
      <c r="BBM53" s="88"/>
      <c r="BBS53" s="88"/>
      <c r="BBT53" s="88"/>
      <c r="BBU53" s="88"/>
      <c r="BBV53" s="88"/>
      <c r="BBW53" s="88"/>
      <c r="BBX53" s="88"/>
      <c r="BBY53" s="88"/>
      <c r="BBZ53" s="88"/>
      <c r="BCA53" s="88"/>
      <c r="BCB53" s="88"/>
      <c r="BCH53" s="88"/>
      <c r="BCI53" s="88"/>
      <c r="BCJ53" s="88"/>
      <c r="BCK53" s="88"/>
      <c r="BCL53" s="88"/>
      <c r="BCM53" s="88"/>
      <c r="BCN53" s="88"/>
      <c r="BCO53" s="88"/>
      <c r="BCP53" s="88"/>
      <c r="BCQ53" s="88"/>
      <c r="BCW53" s="88"/>
      <c r="BCX53" s="88"/>
      <c r="BCY53" s="88"/>
      <c r="BCZ53" s="88"/>
      <c r="BDA53" s="88"/>
      <c r="BDB53" s="88"/>
      <c r="BDC53" s="88"/>
      <c r="BDD53" s="88"/>
      <c r="BDE53" s="88"/>
      <c r="BDF53" s="88"/>
      <c r="BDL53" s="88"/>
      <c r="BDM53" s="88"/>
      <c r="BDN53" s="88"/>
      <c r="BDO53" s="88"/>
      <c r="BDP53" s="88"/>
      <c r="BDQ53" s="88"/>
      <c r="BDR53" s="88"/>
      <c r="BDS53" s="88"/>
      <c r="BDT53" s="88"/>
      <c r="BDU53" s="88"/>
      <c r="BEA53" s="88"/>
      <c r="BEB53" s="88"/>
      <c r="BEC53" s="88"/>
      <c r="BED53" s="88"/>
      <c r="BEE53" s="88"/>
      <c r="BEF53" s="88"/>
      <c r="BEG53" s="88"/>
      <c r="BEH53" s="88"/>
      <c r="BEI53" s="88"/>
      <c r="BEJ53" s="88"/>
      <c r="BEP53" s="88"/>
      <c r="BEQ53" s="88"/>
      <c r="BER53" s="88"/>
      <c r="BES53" s="88"/>
      <c r="BET53" s="88"/>
      <c r="BEU53" s="88"/>
      <c r="BEV53" s="88"/>
      <c r="BEW53" s="88"/>
      <c r="BEX53" s="88"/>
      <c r="BEY53" s="88"/>
      <c r="BFE53" s="88"/>
      <c r="BFF53" s="88"/>
      <c r="BFG53" s="88"/>
      <c r="BFH53" s="88"/>
      <c r="BFI53" s="88"/>
      <c r="BFJ53" s="88"/>
      <c r="BFK53" s="88"/>
      <c r="BFL53" s="88"/>
      <c r="BFM53" s="88"/>
      <c r="BFN53" s="88"/>
      <c r="BFT53" s="88"/>
      <c r="BFU53" s="88"/>
      <c r="BFV53" s="88"/>
      <c r="BFW53" s="88"/>
      <c r="BFX53" s="88"/>
      <c r="BFY53" s="88"/>
      <c r="BFZ53" s="88"/>
      <c r="BGA53" s="88"/>
      <c r="BGB53" s="88"/>
      <c r="BGC53" s="88"/>
      <c r="BGI53" s="88"/>
      <c r="BGJ53" s="88"/>
      <c r="BGK53" s="88"/>
      <c r="BGL53" s="88"/>
      <c r="BGM53" s="88"/>
      <c r="BGN53" s="88"/>
      <c r="BGO53" s="88"/>
      <c r="BGP53" s="88"/>
      <c r="BGQ53" s="88"/>
      <c r="BGR53" s="88"/>
      <c r="BGX53" s="88"/>
      <c r="BGY53" s="88"/>
      <c r="BGZ53" s="88"/>
      <c r="BHA53" s="88"/>
      <c r="BHB53" s="88"/>
      <c r="BHC53" s="88"/>
      <c r="BHD53" s="88"/>
      <c r="BHE53" s="88"/>
      <c r="BHF53" s="88"/>
      <c r="BHG53" s="88"/>
      <c r="BHM53" s="88"/>
      <c r="BHN53" s="88"/>
      <c r="BHO53" s="88"/>
      <c r="BHP53" s="88"/>
      <c r="BHQ53" s="88"/>
      <c r="BHR53" s="88"/>
      <c r="BHS53" s="88"/>
      <c r="BHT53" s="88"/>
      <c r="BHU53" s="88"/>
      <c r="BHV53" s="88"/>
      <c r="BIB53" s="88"/>
      <c r="BIC53" s="88"/>
      <c r="BID53" s="88"/>
      <c r="BIE53" s="88"/>
      <c r="BIF53" s="88"/>
      <c r="BIG53" s="88"/>
      <c r="BIH53" s="88"/>
      <c r="BII53" s="88"/>
      <c r="BIJ53" s="88"/>
      <c r="BIK53" s="88"/>
      <c r="BIQ53" s="88"/>
      <c r="BIR53" s="88"/>
      <c r="BIS53" s="88"/>
      <c r="BIT53" s="88"/>
      <c r="BIU53" s="88"/>
      <c r="BIV53" s="88"/>
      <c r="BIW53" s="88"/>
      <c r="BIX53" s="88"/>
      <c r="BIY53" s="88"/>
      <c r="BIZ53" s="88"/>
      <c r="BJF53" s="88"/>
      <c r="BJG53" s="88"/>
      <c r="BJH53" s="88"/>
      <c r="BJI53" s="88"/>
      <c r="BJJ53" s="88"/>
      <c r="BJK53" s="88"/>
      <c r="BJL53" s="88"/>
      <c r="BJM53" s="88"/>
      <c r="BJN53" s="88"/>
      <c r="BJO53" s="88"/>
      <c r="BJU53" s="88"/>
      <c r="BJV53" s="88"/>
      <c r="BJW53" s="88"/>
      <c r="BJX53" s="88"/>
      <c r="BJY53" s="88"/>
      <c r="BJZ53" s="88"/>
      <c r="BKA53" s="88"/>
      <c r="BKB53" s="88"/>
      <c r="BKC53" s="88"/>
      <c r="BKD53" s="88"/>
      <c r="BKJ53" s="88"/>
      <c r="BKK53" s="88"/>
      <c r="BKL53" s="88"/>
      <c r="BKM53" s="88"/>
      <c r="BKN53" s="88"/>
      <c r="BKO53" s="88"/>
      <c r="BKP53" s="88"/>
      <c r="BKQ53" s="88"/>
      <c r="BKR53" s="88"/>
      <c r="BKS53" s="88"/>
      <c r="BKY53" s="88"/>
      <c r="BKZ53" s="88"/>
      <c r="BLA53" s="88"/>
      <c r="BLB53" s="88"/>
      <c r="BLC53" s="88"/>
      <c r="BLD53" s="88"/>
      <c r="BLE53" s="88"/>
      <c r="BLF53" s="88"/>
      <c r="BLG53" s="88"/>
      <c r="BLH53" s="88"/>
      <c r="BLN53" s="88"/>
      <c r="BLO53" s="88"/>
      <c r="BLP53" s="88"/>
      <c r="BLQ53" s="88"/>
      <c r="BLR53" s="88"/>
      <c r="BLS53" s="88"/>
      <c r="BLT53" s="88"/>
      <c r="BLU53" s="88"/>
      <c r="BLV53" s="88"/>
      <c r="BLW53" s="88"/>
      <c r="BMC53" s="88"/>
      <c r="BMD53" s="88"/>
      <c r="BME53" s="88"/>
      <c r="BMF53" s="88"/>
      <c r="BMG53" s="88"/>
      <c r="BMH53" s="88"/>
      <c r="BMI53" s="88"/>
      <c r="BMJ53" s="88"/>
      <c r="BMK53" s="88"/>
      <c r="BML53" s="88"/>
      <c r="BMR53" s="88"/>
      <c r="BMS53" s="88"/>
      <c r="BMT53" s="88"/>
      <c r="BMU53" s="88"/>
      <c r="BMV53" s="88"/>
      <c r="BMW53" s="88"/>
      <c r="BMX53" s="88"/>
      <c r="BMY53" s="88"/>
      <c r="BMZ53" s="88"/>
      <c r="BNA53" s="88"/>
      <c r="BNG53" s="88"/>
      <c r="BNH53" s="88"/>
      <c r="BNI53" s="88"/>
      <c r="BNJ53" s="88"/>
      <c r="BNK53" s="88"/>
      <c r="BNL53" s="88"/>
      <c r="BNM53" s="88"/>
      <c r="BNN53" s="88"/>
      <c r="BNO53" s="88"/>
      <c r="BNP53" s="88"/>
      <c r="BNV53" s="88"/>
      <c r="BNW53" s="88"/>
      <c r="BNX53" s="88"/>
      <c r="BNY53" s="88"/>
      <c r="BNZ53" s="88"/>
      <c r="BOA53" s="88"/>
      <c r="BOB53" s="88"/>
      <c r="BOC53" s="88"/>
      <c r="BOD53" s="88"/>
      <c r="BOE53" s="88"/>
      <c r="BOK53" s="88"/>
      <c r="BOL53" s="88"/>
      <c r="BOM53" s="88"/>
      <c r="BON53" s="88"/>
      <c r="BOO53" s="88"/>
      <c r="BOP53" s="88"/>
      <c r="BOQ53" s="88"/>
      <c r="BOR53" s="88"/>
      <c r="BOS53" s="88"/>
      <c r="BOT53" s="88"/>
      <c r="BOZ53" s="88"/>
      <c r="BPA53" s="88"/>
      <c r="BPB53" s="88"/>
      <c r="BPC53" s="88"/>
      <c r="BPD53" s="88"/>
      <c r="BPE53" s="88"/>
      <c r="BPF53" s="88"/>
      <c r="BPG53" s="88"/>
      <c r="BPH53" s="88"/>
      <c r="BPI53" s="88"/>
      <c r="BPO53" s="88"/>
      <c r="BPP53" s="88"/>
      <c r="BPQ53" s="88"/>
      <c r="BPR53" s="88"/>
      <c r="BPS53" s="88"/>
      <c r="BPT53" s="88"/>
      <c r="BPU53" s="88"/>
      <c r="BPV53" s="88"/>
      <c r="BPW53" s="88"/>
      <c r="BPX53" s="88"/>
      <c r="BQD53" s="88"/>
      <c r="BQE53" s="88"/>
      <c r="BQF53" s="88"/>
      <c r="BQG53" s="88"/>
      <c r="BQH53" s="88"/>
      <c r="BQI53" s="88"/>
      <c r="BQJ53" s="88"/>
      <c r="BQK53" s="88"/>
      <c r="BQL53" s="88"/>
      <c r="BQM53" s="88"/>
      <c r="BQS53" s="88"/>
      <c r="BQT53" s="88"/>
      <c r="BQU53" s="88"/>
      <c r="BQV53" s="88"/>
      <c r="BQW53" s="88"/>
      <c r="BQX53" s="88"/>
      <c r="BQY53" s="88"/>
      <c r="BQZ53" s="88"/>
      <c r="BRA53" s="88"/>
      <c r="BRB53" s="88"/>
      <c r="BRH53" s="88"/>
      <c r="BRI53" s="88"/>
      <c r="BRJ53" s="88"/>
      <c r="BRK53" s="88"/>
      <c r="BRL53" s="88"/>
      <c r="BRM53" s="88"/>
      <c r="BRN53" s="88"/>
      <c r="BRO53" s="88"/>
      <c r="BRP53" s="88"/>
      <c r="BRQ53" s="88"/>
      <c r="BRW53" s="88"/>
      <c r="BRX53" s="88"/>
      <c r="BRY53" s="88"/>
      <c r="BRZ53" s="88"/>
      <c r="BSA53" s="88"/>
      <c r="BSB53" s="88"/>
      <c r="BSC53" s="88"/>
      <c r="BSD53" s="88"/>
      <c r="BSE53" s="88"/>
      <c r="BSF53" s="88"/>
      <c r="BSL53" s="88"/>
      <c r="BSM53" s="88"/>
      <c r="BSN53" s="88"/>
      <c r="BSO53" s="88"/>
      <c r="BSP53" s="88"/>
      <c r="BSQ53" s="88"/>
      <c r="BSR53" s="88"/>
      <c r="BSS53" s="88"/>
      <c r="BST53" s="88"/>
      <c r="BSU53" s="88"/>
      <c r="BTA53" s="88"/>
      <c r="BTB53" s="88"/>
      <c r="BTC53" s="88"/>
      <c r="BTD53" s="88"/>
      <c r="BTE53" s="88"/>
      <c r="BTF53" s="88"/>
      <c r="BTG53" s="88"/>
      <c r="BTH53" s="88"/>
      <c r="BTI53" s="88"/>
      <c r="BTJ53" s="88"/>
      <c r="BTP53" s="88"/>
      <c r="BTQ53" s="88"/>
      <c r="BTR53" s="88"/>
      <c r="BTS53" s="88"/>
      <c r="BTT53" s="88"/>
      <c r="BTU53" s="88"/>
      <c r="BTV53" s="88"/>
      <c r="BTW53" s="88"/>
      <c r="BTX53" s="88"/>
      <c r="BTY53" s="88"/>
      <c r="BUE53" s="88"/>
      <c r="BUF53" s="88"/>
      <c r="BUG53" s="88"/>
      <c r="BUH53" s="88"/>
      <c r="BUI53" s="88"/>
      <c r="BUJ53" s="88"/>
      <c r="BUK53" s="88"/>
      <c r="BUL53" s="88"/>
      <c r="BUM53" s="88"/>
      <c r="BUN53" s="88"/>
      <c r="BUT53" s="88"/>
      <c r="BUU53" s="88"/>
      <c r="BUV53" s="88"/>
      <c r="BUW53" s="88"/>
      <c r="BUX53" s="88"/>
      <c r="BUY53" s="88"/>
      <c r="BUZ53" s="88"/>
      <c r="BVA53" s="88"/>
      <c r="BVB53" s="88"/>
      <c r="BVC53" s="88"/>
      <c r="BVI53" s="88"/>
      <c r="BVJ53" s="88"/>
      <c r="BVK53" s="88"/>
      <c r="BVL53" s="88"/>
      <c r="BVM53" s="88"/>
      <c r="BVN53" s="88"/>
      <c r="BVO53" s="88"/>
      <c r="BVP53" s="88"/>
      <c r="BVQ53" s="88"/>
      <c r="BVR53" s="88"/>
      <c r="BVX53" s="88"/>
      <c r="BVY53" s="88"/>
      <c r="BVZ53" s="88"/>
      <c r="BWA53" s="88"/>
      <c r="BWB53" s="88"/>
      <c r="BWC53" s="88"/>
      <c r="BWD53" s="88"/>
      <c r="BWE53" s="88"/>
      <c r="BWF53" s="88"/>
      <c r="BWG53" s="88"/>
      <c r="BWM53" s="88"/>
      <c r="BWN53" s="88"/>
      <c r="BWO53" s="88"/>
      <c r="BWP53" s="88"/>
      <c r="BWQ53" s="88"/>
      <c r="BWR53" s="88"/>
      <c r="BWS53" s="88"/>
      <c r="BWT53" s="88"/>
      <c r="BWU53" s="88"/>
      <c r="BWV53" s="88"/>
      <c r="BXB53" s="88"/>
      <c r="BXC53" s="88"/>
      <c r="BXD53" s="88"/>
      <c r="BXE53" s="88"/>
      <c r="BXF53" s="88"/>
      <c r="BXG53" s="88"/>
      <c r="BXH53" s="88"/>
      <c r="BXI53" s="88"/>
      <c r="BXJ53" s="88"/>
      <c r="BXK53" s="88"/>
      <c r="BXQ53" s="88"/>
      <c r="BXR53" s="88"/>
      <c r="BXS53" s="88"/>
      <c r="BXT53" s="88"/>
      <c r="BXU53" s="88"/>
      <c r="BXV53" s="88"/>
      <c r="BXW53" s="88"/>
      <c r="BXX53" s="88"/>
      <c r="BXY53" s="88"/>
      <c r="BXZ53" s="88"/>
      <c r="BYF53" s="88"/>
      <c r="BYG53" s="88"/>
      <c r="BYH53" s="88"/>
      <c r="BYI53" s="88"/>
      <c r="BYJ53" s="88"/>
      <c r="BYK53" s="88"/>
      <c r="BYL53" s="88"/>
      <c r="BYM53" s="88"/>
      <c r="BYN53" s="88"/>
      <c r="BYO53" s="88"/>
      <c r="BYU53" s="88"/>
      <c r="BYV53" s="88"/>
      <c r="BYW53" s="88"/>
      <c r="BYX53" s="88"/>
      <c r="BYY53" s="88"/>
      <c r="BYZ53" s="88"/>
      <c r="BZA53" s="88"/>
      <c r="BZB53" s="88"/>
      <c r="BZC53" s="88"/>
      <c r="BZD53" s="88"/>
      <c r="BZJ53" s="88"/>
      <c r="BZK53" s="88"/>
      <c r="BZL53" s="88"/>
      <c r="BZM53" s="88"/>
      <c r="BZN53" s="88"/>
      <c r="BZO53" s="88"/>
      <c r="BZP53" s="88"/>
      <c r="BZQ53" s="88"/>
      <c r="BZR53" s="88"/>
      <c r="BZS53" s="88"/>
      <c r="BZY53" s="88"/>
      <c r="BZZ53" s="88"/>
      <c r="CAA53" s="88"/>
      <c r="CAB53" s="88"/>
      <c r="CAC53" s="88"/>
      <c r="CAD53" s="88"/>
      <c r="CAE53" s="88"/>
      <c r="CAF53" s="88"/>
      <c r="CAG53" s="88"/>
      <c r="CAH53" s="88"/>
      <c r="CAN53" s="88"/>
      <c r="CAO53" s="88"/>
      <c r="CAP53" s="88"/>
      <c r="CAQ53" s="88"/>
      <c r="CAR53" s="88"/>
      <c r="CAS53" s="88"/>
      <c r="CAT53" s="88"/>
      <c r="CAU53" s="88"/>
      <c r="CAV53" s="88"/>
      <c r="CAW53" s="88"/>
      <c r="CBC53" s="88"/>
      <c r="CBD53" s="88"/>
      <c r="CBE53" s="88"/>
      <c r="CBF53" s="88"/>
      <c r="CBG53" s="88"/>
      <c r="CBH53" s="88"/>
      <c r="CBI53" s="88"/>
      <c r="CBJ53" s="88"/>
      <c r="CBK53" s="88"/>
      <c r="CBL53" s="88"/>
      <c r="CBR53" s="88"/>
      <c r="CBS53" s="88"/>
      <c r="CBT53" s="88"/>
      <c r="CBU53" s="88"/>
      <c r="CBV53" s="88"/>
      <c r="CBW53" s="88"/>
      <c r="CBX53" s="88"/>
      <c r="CBY53" s="88"/>
      <c r="CBZ53" s="88"/>
      <c r="CCA53" s="88"/>
      <c r="CCG53" s="88"/>
      <c r="CCH53" s="88"/>
      <c r="CCI53" s="88"/>
      <c r="CCJ53" s="88"/>
      <c r="CCK53" s="88"/>
      <c r="CCL53" s="88"/>
      <c r="CCM53" s="88"/>
      <c r="CCN53" s="88"/>
      <c r="CCO53" s="88"/>
      <c r="CCP53" s="88"/>
      <c r="CCV53" s="88"/>
      <c r="CCW53" s="88"/>
      <c r="CCX53" s="88"/>
      <c r="CCY53" s="88"/>
      <c r="CCZ53" s="88"/>
      <c r="CDA53" s="88"/>
      <c r="CDB53" s="88"/>
      <c r="CDC53" s="88"/>
      <c r="CDD53" s="88"/>
      <c r="CDE53" s="88"/>
      <c r="CDK53" s="88"/>
      <c r="CDL53" s="88"/>
      <c r="CDM53" s="88"/>
      <c r="CDN53" s="88"/>
      <c r="CDO53" s="88"/>
      <c r="CDP53" s="88"/>
      <c r="CDQ53" s="88"/>
      <c r="CDR53" s="88"/>
      <c r="CDS53" s="88"/>
      <c r="CDT53" s="88"/>
      <c r="CDZ53" s="88"/>
      <c r="CEA53" s="88"/>
      <c r="CEB53" s="88"/>
      <c r="CEC53" s="88"/>
      <c r="CED53" s="88"/>
      <c r="CEE53" s="88"/>
      <c r="CEF53" s="88"/>
      <c r="CEG53" s="88"/>
      <c r="CEH53" s="88"/>
      <c r="CEI53" s="88"/>
      <c r="CEO53" s="88"/>
      <c r="CEP53" s="88"/>
      <c r="CEQ53" s="88"/>
      <c r="CER53" s="88"/>
      <c r="CES53" s="88"/>
      <c r="CET53" s="88"/>
      <c r="CEU53" s="88"/>
      <c r="CEV53" s="88"/>
      <c r="CEW53" s="88"/>
      <c r="CEX53" s="88"/>
      <c r="CFD53" s="88"/>
      <c r="CFE53" s="88"/>
      <c r="CFF53" s="88"/>
      <c r="CFG53" s="88"/>
      <c r="CFH53" s="88"/>
      <c r="CFI53" s="88"/>
      <c r="CFJ53" s="88"/>
      <c r="CFK53" s="88"/>
      <c r="CFL53" s="88"/>
      <c r="CFM53" s="88"/>
      <c r="CFS53" s="88"/>
      <c r="CFT53" s="88"/>
      <c r="CFU53" s="88"/>
      <c r="CFV53" s="88"/>
      <c r="CFW53" s="88"/>
      <c r="CFX53" s="88"/>
      <c r="CFY53" s="88"/>
      <c r="CFZ53" s="88"/>
      <c r="CGA53" s="88"/>
      <c r="CGB53" s="88"/>
      <c r="CGH53" s="88"/>
      <c r="CGI53" s="88"/>
      <c r="CGJ53" s="88"/>
      <c r="CGK53" s="88"/>
      <c r="CGL53" s="88"/>
      <c r="CGM53" s="88"/>
      <c r="CGN53" s="88"/>
      <c r="CGO53" s="88"/>
      <c r="CGP53" s="88"/>
      <c r="CGQ53" s="88"/>
      <c r="CGW53" s="88"/>
      <c r="CGX53" s="88"/>
      <c r="CGY53" s="88"/>
      <c r="CGZ53" s="88"/>
      <c r="CHA53" s="88"/>
      <c r="CHB53" s="88"/>
      <c r="CHC53" s="88"/>
      <c r="CHD53" s="88"/>
      <c r="CHE53" s="88"/>
      <c r="CHF53" s="88"/>
      <c r="CHL53" s="88"/>
      <c r="CHM53" s="88"/>
      <c r="CHN53" s="88"/>
      <c r="CHO53" s="88"/>
      <c r="CHP53" s="88"/>
      <c r="CHQ53" s="88"/>
      <c r="CHR53" s="88"/>
      <c r="CHS53" s="88"/>
      <c r="CHT53" s="88"/>
      <c r="CHU53" s="88"/>
      <c r="CIA53" s="88"/>
      <c r="CIB53" s="88"/>
      <c r="CIC53" s="88"/>
      <c r="CID53" s="88"/>
      <c r="CIE53" s="88"/>
      <c r="CIF53" s="88"/>
      <c r="CIG53" s="88"/>
      <c r="CIH53" s="88"/>
      <c r="CII53" s="88"/>
      <c r="CIJ53" s="88"/>
      <c r="CIP53" s="88"/>
      <c r="CIQ53" s="88"/>
      <c r="CIR53" s="88"/>
      <c r="CIS53" s="88"/>
      <c r="CIT53" s="88"/>
      <c r="CIU53" s="88"/>
      <c r="CIV53" s="88"/>
      <c r="CIW53" s="88"/>
      <c r="CIX53" s="88"/>
      <c r="CIY53" s="88"/>
      <c r="CJE53" s="88"/>
      <c r="CJF53" s="88"/>
      <c r="CJG53" s="88"/>
      <c r="CJH53" s="88"/>
      <c r="CJI53" s="88"/>
      <c r="CJJ53" s="88"/>
      <c r="CJK53" s="88"/>
      <c r="CJL53" s="88"/>
      <c r="CJM53" s="88"/>
      <c r="CJN53" s="88"/>
      <c r="CJT53" s="88"/>
      <c r="CJU53" s="88"/>
      <c r="CJV53" s="88"/>
      <c r="CJW53" s="88"/>
      <c r="CJX53" s="88"/>
      <c r="CJY53" s="88"/>
      <c r="CJZ53" s="88"/>
      <c r="CKA53" s="88"/>
      <c r="CKB53" s="88"/>
      <c r="CKC53" s="88"/>
      <c r="CKI53" s="88"/>
      <c r="CKJ53" s="88"/>
      <c r="CKK53" s="88"/>
      <c r="CKL53" s="88"/>
      <c r="CKM53" s="88"/>
      <c r="CKN53" s="88"/>
      <c r="CKO53" s="88"/>
      <c r="CKP53" s="88"/>
      <c r="CKQ53" s="88"/>
      <c r="CKR53" s="88"/>
      <c r="CKX53" s="88"/>
      <c r="CKY53" s="88"/>
      <c r="CKZ53" s="88"/>
      <c r="CLA53" s="88"/>
      <c r="CLB53" s="88"/>
      <c r="CLC53" s="88"/>
      <c r="CLD53" s="88"/>
      <c r="CLE53" s="88"/>
      <c r="CLF53" s="88"/>
      <c r="CLG53" s="88"/>
      <c r="CLM53" s="88"/>
      <c r="CLN53" s="88"/>
      <c r="CLO53" s="88"/>
      <c r="CLP53" s="88"/>
      <c r="CLQ53" s="88"/>
      <c r="CLR53" s="88"/>
      <c r="CLS53" s="88"/>
      <c r="CLT53" s="88"/>
      <c r="CLU53" s="88"/>
      <c r="CLV53" s="88"/>
      <c r="CMB53" s="88"/>
      <c r="CMC53" s="88"/>
      <c r="CMD53" s="88"/>
      <c r="CME53" s="88"/>
      <c r="CMF53" s="88"/>
      <c r="CMG53" s="88"/>
      <c r="CMH53" s="88"/>
      <c r="CMI53" s="88"/>
      <c r="CMJ53" s="88"/>
      <c r="CMK53" s="88"/>
      <c r="CMQ53" s="88"/>
      <c r="CMR53" s="88"/>
      <c r="CMS53" s="88"/>
      <c r="CMT53" s="88"/>
      <c r="CMU53" s="88"/>
      <c r="CMV53" s="88"/>
      <c r="CMW53" s="88"/>
      <c r="CMX53" s="88"/>
      <c r="CMY53" s="88"/>
      <c r="CMZ53" s="88"/>
      <c r="CNF53" s="88"/>
      <c r="CNG53" s="88"/>
      <c r="CNH53" s="88"/>
      <c r="CNI53" s="88"/>
      <c r="CNJ53" s="88"/>
      <c r="CNK53" s="88"/>
      <c r="CNL53" s="88"/>
      <c r="CNM53" s="88"/>
      <c r="CNN53" s="88"/>
      <c r="CNO53" s="88"/>
      <c r="CNU53" s="88"/>
      <c r="CNV53" s="88"/>
      <c r="CNW53" s="88"/>
      <c r="CNX53" s="88"/>
      <c r="CNY53" s="88"/>
      <c r="CNZ53" s="88"/>
      <c r="COA53" s="88"/>
      <c r="COB53" s="88"/>
      <c r="COC53" s="88"/>
      <c r="COD53" s="88"/>
      <c r="COJ53" s="88"/>
      <c r="COK53" s="88"/>
      <c r="COL53" s="88"/>
      <c r="COM53" s="88"/>
      <c r="CON53" s="88"/>
      <c r="COO53" s="88"/>
      <c r="COP53" s="88"/>
      <c r="COQ53" s="88"/>
      <c r="COR53" s="88"/>
      <c r="COS53" s="88"/>
      <c r="COY53" s="88"/>
      <c r="COZ53" s="88"/>
      <c r="CPA53" s="88"/>
      <c r="CPB53" s="88"/>
      <c r="CPC53" s="88"/>
      <c r="CPD53" s="88"/>
      <c r="CPE53" s="88"/>
      <c r="CPF53" s="88"/>
      <c r="CPG53" s="88"/>
      <c r="CPH53" s="88"/>
      <c r="CPN53" s="88"/>
      <c r="CPO53" s="88"/>
      <c r="CPP53" s="88"/>
      <c r="CPQ53" s="88"/>
      <c r="CPR53" s="88"/>
      <c r="CPS53" s="88"/>
      <c r="CPT53" s="88"/>
      <c r="CPU53" s="88"/>
      <c r="CPV53" s="88"/>
      <c r="CPW53" s="88"/>
      <c r="CQC53" s="88"/>
      <c r="CQD53" s="88"/>
      <c r="CQE53" s="88"/>
      <c r="CQF53" s="88"/>
      <c r="CQG53" s="88"/>
      <c r="CQH53" s="88"/>
      <c r="CQI53" s="88"/>
      <c r="CQJ53" s="88"/>
      <c r="CQK53" s="88"/>
      <c r="CQL53" s="88"/>
      <c r="CQR53" s="88"/>
      <c r="CQS53" s="88"/>
      <c r="CQT53" s="88"/>
      <c r="CQU53" s="88"/>
      <c r="CQV53" s="88"/>
      <c r="CQW53" s="88"/>
      <c r="CQX53" s="88"/>
      <c r="CQY53" s="88"/>
      <c r="CQZ53" s="88"/>
      <c r="CRA53" s="88"/>
      <c r="CRG53" s="88"/>
      <c r="CRH53" s="88"/>
      <c r="CRI53" s="88"/>
      <c r="CRJ53" s="88"/>
      <c r="CRK53" s="88"/>
      <c r="CRL53" s="88"/>
      <c r="CRM53" s="88"/>
      <c r="CRN53" s="88"/>
      <c r="CRO53" s="88"/>
      <c r="CRP53" s="88"/>
      <c r="CRV53" s="88"/>
      <c r="CRW53" s="88"/>
      <c r="CRX53" s="88"/>
      <c r="CRY53" s="88"/>
      <c r="CRZ53" s="88"/>
      <c r="CSA53" s="88"/>
      <c r="CSB53" s="88"/>
      <c r="CSC53" s="88"/>
      <c r="CSD53" s="88"/>
      <c r="CSE53" s="88"/>
      <c r="CSK53" s="88"/>
      <c r="CSL53" s="88"/>
      <c r="CSM53" s="88"/>
      <c r="CSN53" s="88"/>
      <c r="CSO53" s="88"/>
      <c r="CSP53" s="88"/>
      <c r="CSQ53" s="88"/>
      <c r="CSR53" s="88"/>
      <c r="CSS53" s="88"/>
      <c r="CST53" s="88"/>
      <c r="CSZ53" s="88"/>
      <c r="CTA53" s="88"/>
      <c r="CTB53" s="88"/>
      <c r="CTC53" s="88"/>
      <c r="CTD53" s="88"/>
      <c r="CTE53" s="88"/>
      <c r="CTF53" s="88"/>
      <c r="CTG53" s="88"/>
      <c r="CTH53" s="88"/>
      <c r="CTI53" s="88"/>
      <c r="CTO53" s="88"/>
      <c r="CTP53" s="88"/>
      <c r="CTQ53" s="88"/>
      <c r="CTR53" s="88"/>
      <c r="CTS53" s="88"/>
      <c r="CTT53" s="88"/>
      <c r="CTU53" s="88"/>
      <c r="CTV53" s="88"/>
      <c r="CTW53" s="88"/>
      <c r="CTX53" s="88"/>
      <c r="CUD53" s="88"/>
      <c r="CUE53" s="88"/>
      <c r="CUF53" s="88"/>
      <c r="CUG53" s="88"/>
      <c r="CUH53" s="88"/>
      <c r="CUI53" s="88"/>
      <c r="CUJ53" s="88"/>
      <c r="CUK53" s="88"/>
      <c r="CUL53" s="88"/>
      <c r="CUM53" s="88"/>
      <c r="CUS53" s="88"/>
      <c r="CUT53" s="88"/>
      <c r="CUU53" s="88"/>
      <c r="CUV53" s="88"/>
      <c r="CUW53" s="88"/>
      <c r="CUX53" s="88"/>
      <c r="CUY53" s="88"/>
      <c r="CUZ53" s="88"/>
      <c r="CVA53" s="88"/>
      <c r="CVB53" s="88"/>
      <c r="CVH53" s="88"/>
      <c r="CVI53" s="88"/>
      <c r="CVJ53" s="88"/>
      <c r="CVK53" s="88"/>
      <c r="CVL53" s="88"/>
      <c r="CVM53" s="88"/>
      <c r="CVN53" s="88"/>
      <c r="CVO53" s="88"/>
      <c r="CVP53" s="88"/>
      <c r="CVQ53" s="88"/>
      <c r="CVW53" s="88"/>
      <c r="CVX53" s="88"/>
      <c r="CVY53" s="88"/>
      <c r="CVZ53" s="88"/>
      <c r="CWA53" s="88"/>
      <c r="CWB53" s="88"/>
      <c r="CWC53" s="88"/>
      <c r="CWD53" s="88"/>
      <c r="CWE53" s="88"/>
      <c r="CWF53" s="88"/>
      <c r="CWL53" s="88"/>
      <c r="CWM53" s="88"/>
      <c r="CWN53" s="88"/>
      <c r="CWO53" s="88"/>
      <c r="CWP53" s="88"/>
      <c r="CWQ53" s="88"/>
      <c r="CWR53" s="88"/>
      <c r="CWS53" s="88"/>
      <c r="CWT53" s="88"/>
      <c r="CWU53" s="88"/>
      <c r="CXA53" s="88"/>
      <c r="CXB53" s="88"/>
      <c r="CXC53" s="88"/>
      <c r="CXD53" s="88"/>
      <c r="CXE53" s="88"/>
      <c r="CXF53" s="88"/>
      <c r="CXG53" s="88"/>
      <c r="CXH53" s="88"/>
      <c r="CXI53" s="88"/>
      <c r="CXJ53" s="88"/>
      <c r="CXP53" s="88"/>
      <c r="CXQ53" s="88"/>
      <c r="CXR53" s="88"/>
      <c r="CXS53" s="88"/>
      <c r="CXT53" s="88"/>
      <c r="CXU53" s="88"/>
      <c r="CXV53" s="88"/>
      <c r="CXW53" s="88"/>
      <c r="CXX53" s="88"/>
      <c r="CXY53" s="88"/>
      <c r="CYE53" s="88"/>
      <c r="CYF53" s="88"/>
      <c r="CYG53" s="88"/>
      <c r="CYH53" s="88"/>
      <c r="CYI53" s="88"/>
      <c r="CYJ53" s="88"/>
      <c r="CYK53" s="88"/>
      <c r="CYL53" s="88"/>
      <c r="CYM53" s="88"/>
      <c r="CYN53" s="88"/>
      <c r="CYT53" s="88"/>
      <c r="CYU53" s="88"/>
      <c r="CYV53" s="88"/>
      <c r="CYW53" s="88"/>
      <c r="CYX53" s="88"/>
      <c r="CYY53" s="88"/>
      <c r="CYZ53" s="88"/>
      <c r="CZA53" s="88"/>
      <c r="CZB53" s="88"/>
      <c r="CZC53" s="88"/>
      <c r="CZI53" s="88"/>
      <c r="CZJ53" s="88"/>
      <c r="CZK53" s="88"/>
      <c r="CZL53" s="88"/>
      <c r="CZM53" s="88"/>
      <c r="CZN53" s="88"/>
      <c r="CZO53" s="88"/>
      <c r="CZP53" s="88"/>
      <c r="CZQ53" s="88"/>
      <c r="CZR53" s="88"/>
      <c r="CZX53" s="88"/>
      <c r="CZY53" s="88"/>
      <c r="CZZ53" s="88"/>
      <c r="DAA53" s="88"/>
      <c r="DAB53" s="88"/>
      <c r="DAC53" s="88"/>
      <c r="DAD53" s="88"/>
      <c r="DAE53" s="88"/>
      <c r="DAF53" s="88"/>
      <c r="DAG53" s="88"/>
      <c r="DAM53" s="88"/>
      <c r="DAN53" s="88"/>
      <c r="DAO53" s="88"/>
      <c r="DAP53" s="88"/>
      <c r="DAQ53" s="88"/>
      <c r="DAR53" s="88"/>
      <c r="DAS53" s="88"/>
      <c r="DAT53" s="88"/>
      <c r="DAU53" s="88"/>
      <c r="DAV53" s="88"/>
      <c r="DBB53" s="88"/>
      <c r="DBC53" s="88"/>
      <c r="DBD53" s="88"/>
      <c r="DBE53" s="88"/>
      <c r="DBF53" s="88"/>
      <c r="DBG53" s="88"/>
      <c r="DBH53" s="88"/>
      <c r="DBI53" s="88"/>
      <c r="DBJ53" s="88"/>
      <c r="DBK53" s="88"/>
      <c r="DBQ53" s="88"/>
      <c r="DBR53" s="88"/>
      <c r="DBS53" s="88"/>
      <c r="DBT53" s="88"/>
      <c r="DBU53" s="88"/>
      <c r="DBV53" s="88"/>
      <c r="DBW53" s="88"/>
      <c r="DBX53" s="88"/>
      <c r="DBY53" s="88"/>
      <c r="DBZ53" s="88"/>
      <c r="DCF53" s="88"/>
      <c r="DCG53" s="88"/>
      <c r="DCH53" s="88"/>
      <c r="DCI53" s="88"/>
      <c r="DCJ53" s="88"/>
      <c r="DCK53" s="88"/>
      <c r="DCL53" s="88"/>
      <c r="DCM53" s="88"/>
      <c r="DCN53" s="88"/>
      <c r="DCO53" s="88"/>
      <c r="DCU53" s="88"/>
      <c r="DCV53" s="88"/>
      <c r="DCW53" s="88"/>
      <c r="DCX53" s="88"/>
      <c r="DCY53" s="88"/>
      <c r="DCZ53" s="88"/>
      <c r="DDA53" s="88"/>
      <c r="DDB53" s="88"/>
      <c r="DDC53" s="88"/>
      <c r="DDD53" s="88"/>
      <c r="DDJ53" s="88"/>
      <c r="DDK53" s="88"/>
      <c r="DDL53" s="88"/>
      <c r="DDM53" s="88"/>
      <c r="DDN53" s="88"/>
      <c r="DDO53" s="88"/>
      <c r="DDP53" s="88"/>
      <c r="DDQ53" s="88"/>
      <c r="DDR53" s="88"/>
      <c r="DDS53" s="88"/>
      <c r="DDY53" s="88"/>
      <c r="DDZ53" s="88"/>
      <c r="DEA53" s="88"/>
      <c r="DEB53" s="88"/>
      <c r="DEC53" s="88"/>
      <c r="DED53" s="88"/>
      <c r="DEE53" s="88"/>
      <c r="DEF53" s="88"/>
      <c r="DEG53" s="88"/>
      <c r="DEH53" s="88"/>
      <c r="DEN53" s="88"/>
      <c r="DEO53" s="88"/>
      <c r="DEP53" s="88"/>
      <c r="DEQ53" s="88"/>
      <c r="DER53" s="88"/>
      <c r="DES53" s="88"/>
      <c r="DET53" s="88"/>
      <c r="DEU53" s="88"/>
      <c r="DEV53" s="88"/>
      <c r="DEW53" s="88"/>
      <c r="DFC53" s="88"/>
      <c r="DFD53" s="88"/>
      <c r="DFE53" s="88"/>
      <c r="DFF53" s="88"/>
      <c r="DFG53" s="88"/>
      <c r="DFH53" s="88"/>
      <c r="DFI53" s="88"/>
      <c r="DFJ53" s="88"/>
      <c r="DFK53" s="88"/>
      <c r="DFL53" s="88"/>
      <c r="DFR53" s="88"/>
      <c r="DFS53" s="88"/>
      <c r="DFT53" s="88"/>
      <c r="DFU53" s="88"/>
      <c r="DFV53" s="88"/>
      <c r="DFW53" s="88"/>
      <c r="DFX53" s="88"/>
      <c r="DFY53" s="88"/>
      <c r="DFZ53" s="88"/>
      <c r="DGA53" s="88"/>
      <c r="DGG53" s="88"/>
      <c r="DGH53" s="88"/>
      <c r="DGI53" s="88"/>
      <c r="DGJ53" s="88"/>
      <c r="DGK53" s="88"/>
      <c r="DGL53" s="88"/>
      <c r="DGM53" s="88"/>
      <c r="DGN53" s="88"/>
      <c r="DGO53" s="88"/>
      <c r="DGP53" s="88"/>
      <c r="DGV53" s="88"/>
      <c r="DGW53" s="88"/>
      <c r="DGX53" s="88"/>
      <c r="DGY53" s="88"/>
      <c r="DGZ53" s="88"/>
      <c r="DHA53" s="88"/>
      <c r="DHB53" s="88"/>
      <c r="DHC53" s="88"/>
      <c r="DHD53" s="88"/>
      <c r="DHE53" s="88"/>
      <c r="DHK53" s="88"/>
      <c r="DHL53" s="88"/>
      <c r="DHM53" s="88"/>
      <c r="DHN53" s="88"/>
      <c r="DHO53" s="88"/>
      <c r="DHP53" s="88"/>
      <c r="DHQ53" s="88"/>
      <c r="DHR53" s="88"/>
      <c r="DHS53" s="88"/>
      <c r="DHT53" s="88"/>
      <c r="DHZ53" s="88"/>
      <c r="DIA53" s="88"/>
      <c r="DIB53" s="88"/>
      <c r="DIC53" s="88"/>
      <c r="DID53" s="88"/>
      <c r="DIE53" s="88"/>
      <c r="DIF53" s="88"/>
      <c r="DIG53" s="88"/>
      <c r="DIH53" s="88"/>
      <c r="DII53" s="88"/>
      <c r="DIO53" s="88"/>
      <c r="DIP53" s="88"/>
      <c r="DIQ53" s="88"/>
      <c r="DIR53" s="88"/>
      <c r="DIS53" s="88"/>
      <c r="DIT53" s="88"/>
      <c r="DIU53" s="88"/>
      <c r="DIV53" s="88"/>
      <c r="DIW53" s="88"/>
      <c r="DIX53" s="88"/>
      <c r="DJD53" s="88"/>
      <c r="DJE53" s="88"/>
      <c r="DJF53" s="88"/>
      <c r="DJG53" s="88"/>
      <c r="DJH53" s="88"/>
      <c r="DJI53" s="88"/>
      <c r="DJJ53" s="88"/>
      <c r="DJK53" s="88"/>
      <c r="DJL53" s="88"/>
      <c r="DJM53" s="88"/>
      <c r="DJS53" s="88"/>
      <c r="DJT53" s="88"/>
      <c r="DJU53" s="88"/>
      <c r="DJV53" s="88"/>
      <c r="DJW53" s="88"/>
      <c r="DJX53" s="88"/>
      <c r="DJY53" s="88"/>
      <c r="DJZ53" s="88"/>
      <c r="DKA53" s="88"/>
      <c r="DKB53" s="88"/>
      <c r="DKH53" s="88"/>
      <c r="DKI53" s="88"/>
      <c r="DKJ53" s="88"/>
      <c r="DKK53" s="88"/>
      <c r="DKL53" s="88"/>
      <c r="DKM53" s="88"/>
      <c r="DKN53" s="88"/>
      <c r="DKO53" s="88"/>
      <c r="DKP53" s="88"/>
      <c r="DKQ53" s="88"/>
      <c r="DKW53" s="88"/>
      <c r="DKX53" s="88"/>
      <c r="DKY53" s="88"/>
      <c r="DKZ53" s="88"/>
      <c r="DLA53" s="88"/>
      <c r="DLB53" s="88"/>
      <c r="DLC53" s="88"/>
      <c r="DLD53" s="88"/>
      <c r="DLE53" s="88"/>
      <c r="DLF53" s="88"/>
      <c r="DLL53" s="88"/>
      <c r="DLM53" s="88"/>
      <c r="DLN53" s="88"/>
      <c r="DLO53" s="88"/>
      <c r="DLP53" s="88"/>
      <c r="DLQ53" s="88"/>
      <c r="DLR53" s="88"/>
      <c r="DLS53" s="88"/>
      <c r="DLT53" s="88"/>
      <c r="DLU53" s="88"/>
      <c r="DMA53" s="88"/>
      <c r="DMB53" s="88"/>
      <c r="DMC53" s="88"/>
      <c r="DMD53" s="88"/>
      <c r="DME53" s="88"/>
      <c r="DMF53" s="88"/>
      <c r="DMG53" s="88"/>
      <c r="DMH53" s="88"/>
      <c r="DMI53" s="88"/>
      <c r="DMJ53" s="88"/>
      <c r="DMP53" s="88"/>
      <c r="DMQ53" s="88"/>
      <c r="DMR53" s="88"/>
      <c r="DMS53" s="88"/>
      <c r="DMT53" s="88"/>
      <c r="DMU53" s="88"/>
      <c r="DMV53" s="88"/>
      <c r="DMW53" s="88"/>
      <c r="DMX53" s="88"/>
      <c r="DMY53" s="88"/>
      <c r="DNE53" s="88"/>
      <c r="DNF53" s="88"/>
      <c r="DNG53" s="88"/>
      <c r="DNH53" s="88"/>
      <c r="DNI53" s="88"/>
      <c r="DNJ53" s="88"/>
      <c r="DNK53" s="88"/>
      <c r="DNL53" s="88"/>
      <c r="DNM53" s="88"/>
      <c r="DNN53" s="88"/>
      <c r="DNT53" s="88"/>
      <c r="DNU53" s="88"/>
      <c r="DNV53" s="88"/>
      <c r="DNW53" s="88"/>
      <c r="DNX53" s="88"/>
      <c r="DNY53" s="88"/>
      <c r="DNZ53" s="88"/>
      <c r="DOA53" s="88"/>
      <c r="DOB53" s="88"/>
      <c r="DOC53" s="88"/>
      <c r="DOI53" s="88"/>
      <c r="DOJ53" s="88"/>
      <c r="DOK53" s="88"/>
      <c r="DOL53" s="88"/>
      <c r="DOM53" s="88"/>
      <c r="DON53" s="88"/>
      <c r="DOO53" s="88"/>
      <c r="DOP53" s="88"/>
      <c r="DOQ53" s="88"/>
      <c r="DOR53" s="88"/>
      <c r="DOX53" s="88"/>
      <c r="DOY53" s="88"/>
      <c r="DOZ53" s="88"/>
      <c r="DPA53" s="88"/>
      <c r="DPB53" s="88"/>
      <c r="DPC53" s="88"/>
      <c r="DPD53" s="88"/>
      <c r="DPE53" s="88"/>
      <c r="DPF53" s="88"/>
      <c r="DPG53" s="88"/>
      <c r="DPM53" s="88"/>
      <c r="DPN53" s="88"/>
      <c r="DPO53" s="88"/>
      <c r="DPP53" s="88"/>
      <c r="DPQ53" s="88"/>
      <c r="DPR53" s="88"/>
      <c r="DPS53" s="88"/>
      <c r="DPT53" s="88"/>
      <c r="DPU53" s="88"/>
      <c r="DPV53" s="88"/>
      <c r="DQB53" s="88"/>
      <c r="DQC53" s="88"/>
      <c r="DQD53" s="88"/>
      <c r="DQE53" s="88"/>
      <c r="DQF53" s="88"/>
      <c r="DQG53" s="88"/>
      <c r="DQH53" s="88"/>
      <c r="DQI53" s="88"/>
      <c r="DQJ53" s="88"/>
      <c r="DQK53" s="88"/>
      <c r="DQQ53" s="88"/>
      <c r="DQR53" s="88"/>
      <c r="DQS53" s="88"/>
      <c r="DQT53" s="88"/>
      <c r="DQU53" s="88"/>
      <c r="DQV53" s="88"/>
      <c r="DQW53" s="88"/>
      <c r="DQX53" s="88"/>
      <c r="DQY53" s="88"/>
      <c r="DQZ53" s="88"/>
      <c r="DRF53" s="88"/>
      <c r="DRG53" s="88"/>
      <c r="DRH53" s="88"/>
      <c r="DRI53" s="88"/>
      <c r="DRJ53" s="88"/>
      <c r="DRK53" s="88"/>
      <c r="DRL53" s="88"/>
      <c r="DRM53" s="88"/>
      <c r="DRN53" s="88"/>
      <c r="DRO53" s="88"/>
      <c r="DRU53" s="88"/>
      <c r="DRV53" s="88"/>
      <c r="DRW53" s="88"/>
      <c r="DRX53" s="88"/>
      <c r="DRY53" s="88"/>
      <c r="DRZ53" s="88"/>
      <c r="DSA53" s="88"/>
      <c r="DSB53" s="88"/>
      <c r="DSC53" s="88"/>
      <c r="DSD53" s="88"/>
      <c r="DSJ53" s="88"/>
      <c r="DSK53" s="88"/>
      <c r="DSL53" s="88"/>
      <c r="DSM53" s="88"/>
      <c r="DSN53" s="88"/>
      <c r="DSO53" s="88"/>
      <c r="DSP53" s="88"/>
      <c r="DSQ53" s="88"/>
      <c r="DSR53" s="88"/>
      <c r="DSS53" s="88"/>
      <c r="DSY53" s="88"/>
      <c r="DSZ53" s="88"/>
      <c r="DTA53" s="88"/>
      <c r="DTB53" s="88"/>
      <c r="DTC53" s="88"/>
      <c r="DTD53" s="88"/>
      <c r="DTE53" s="88"/>
      <c r="DTF53" s="88"/>
      <c r="DTG53" s="88"/>
      <c r="DTH53" s="88"/>
      <c r="DTN53" s="88"/>
      <c r="DTO53" s="88"/>
      <c r="DTP53" s="88"/>
      <c r="DTQ53" s="88"/>
      <c r="DTR53" s="88"/>
      <c r="DTS53" s="88"/>
      <c r="DTT53" s="88"/>
      <c r="DTU53" s="88"/>
      <c r="DTV53" s="88"/>
      <c r="DTW53" s="88"/>
      <c r="DUC53" s="88"/>
      <c r="DUD53" s="88"/>
      <c r="DUE53" s="88"/>
      <c r="DUF53" s="88"/>
      <c r="DUG53" s="88"/>
      <c r="DUH53" s="88"/>
      <c r="DUI53" s="88"/>
      <c r="DUJ53" s="88"/>
      <c r="DUK53" s="88"/>
      <c r="DUL53" s="88"/>
      <c r="DUR53" s="88"/>
      <c r="DUS53" s="88"/>
      <c r="DUT53" s="88"/>
      <c r="DUU53" s="88"/>
      <c r="DUV53" s="88"/>
      <c r="DUW53" s="88"/>
      <c r="DUX53" s="88"/>
      <c r="DUY53" s="88"/>
      <c r="DUZ53" s="88"/>
      <c r="DVA53" s="88"/>
      <c r="DVG53" s="88"/>
      <c r="DVH53" s="88"/>
      <c r="DVI53" s="88"/>
      <c r="DVJ53" s="88"/>
      <c r="DVK53" s="88"/>
      <c r="DVL53" s="88"/>
      <c r="DVM53" s="88"/>
      <c r="DVN53" s="88"/>
      <c r="DVO53" s="88"/>
      <c r="DVP53" s="88"/>
      <c r="DVV53" s="88"/>
      <c r="DVW53" s="88"/>
      <c r="DVX53" s="88"/>
      <c r="DVY53" s="88"/>
      <c r="DVZ53" s="88"/>
      <c r="DWA53" s="88"/>
      <c r="DWB53" s="88"/>
      <c r="DWC53" s="88"/>
      <c r="DWD53" s="88"/>
      <c r="DWE53" s="88"/>
      <c r="DWK53" s="88"/>
      <c r="DWL53" s="88"/>
      <c r="DWM53" s="88"/>
      <c r="DWN53" s="88"/>
      <c r="DWO53" s="88"/>
      <c r="DWP53" s="88"/>
      <c r="DWQ53" s="88"/>
      <c r="DWR53" s="88"/>
      <c r="DWS53" s="88"/>
      <c r="DWT53" s="88"/>
      <c r="DWZ53" s="88"/>
      <c r="DXA53" s="88"/>
      <c r="DXB53" s="88"/>
      <c r="DXC53" s="88"/>
      <c r="DXD53" s="88"/>
      <c r="DXE53" s="88"/>
      <c r="DXF53" s="88"/>
      <c r="DXG53" s="88"/>
      <c r="DXH53" s="88"/>
      <c r="DXI53" s="88"/>
      <c r="DXO53" s="88"/>
      <c r="DXP53" s="88"/>
      <c r="DXQ53" s="88"/>
      <c r="DXR53" s="88"/>
      <c r="DXS53" s="88"/>
      <c r="DXT53" s="88"/>
      <c r="DXU53" s="88"/>
      <c r="DXV53" s="88"/>
      <c r="DXW53" s="88"/>
      <c r="DXX53" s="88"/>
      <c r="DYD53" s="88"/>
      <c r="DYE53" s="88"/>
      <c r="DYF53" s="88"/>
      <c r="DYG53" s="88"/>
      <c r="DYH53" s="88"/>
      <c r="DYI53" s="88"/>
      <c r="DYJ53" s="88"/>
      <c r="DYK53" s="88"/>
      <c r="DYL53" s="88"/>
      <c r="DYM53" s="88"/>
      <c r="DYS53" s="88"/>
      <c r="DYT53" s="88"/>
      <c r="DYU53" s="88"/>
      <c r="DYV53" s="88"/>
      <c r="DYW53" s="88"/>
      <c r="DYX53" s="88"/>
      <c r="DYY53" s="88"/>
      <c r="DYZ53" s="88"/>
      <c r="DZA53" s="88"/>
      <c r="DZB53" s="88"/>
      <c r="DZH53" s="88"/>
      <c r="DZI53" s="88"/>
      <c r="DZJ53" s="88"/>
      <c r="DZK53" s="88"/>
      <c r="DZL53" s="88"/>
      <c r="DZM53" s="88"/>
      <c r="DZN53" s="88"/>
      <c r="DZO53" s="88"/>
      <c r="DZP53" s="88"/>
      <c r="DZQ53" s="88"/>
      <c r="DZW53" s="88"/>
      <c r="DZX53" s="88"/>
      <c r="DZY53" s="88"/>
      <c r="DZZ53" s="88"/>
      <c r="EAA53" s="88"/>
      <c r="EAB53" s="88"/>
      <c r="EAC53" s="88"/>
      <c r="EAD53" s="88"/>
      <c r="EAE53" s="88"/>
      <c r="EAF53" s="88"/>
      <c r="EAL53" s="88"/>
      <c r="EAM53" s="88"/>
      <c r="EAN53" s="88"/>
      <c r="EAO53" s="88"/>
      <c r="EAP53" s="88"/>
      <c r="EAQ53" s="88"/>
      <c r="EAR53" s="88"/>
      <c r="EAS53" s="88"/>
      <c r="EAT53" s="88"/>
      <c r="EAU53" s="88"/>
      <c r="EBA53" s="88"/>
      <c r="EBB53" s="88"/>
      <c r="EBC53" s="88"/>
      <c r="EBD53" s="88"/>
      <c r="EBE53" s="88"/>
      <c r="EBF53" s="88"/>
      <c r="EBG53" s="88"/>
      <c r="EBH53" s="88"/>
      <c r="EBI53" s="88"/>
      <c r="EBJ53" s="88"/>
      <c r="EBP53" s="88"/>
      <c r="EBQ53" s="88"/>
      <c r="EBR53" s="88"/>
      <c r="EBS53" s="88"/>
      <c r="EBT53" s="88"/>
      <c r="EBU53" s="88"/>
      <c r="EBV53" s="88"/>
      <c r="EBW53" s="88"/>
      <c r="EBX53" s="88"/>
      <c r="EBY53" s="88"/>
      <c r="ECE53" s="88"/>
      <c r="ECF53" s="88"/>
      <c r="ECG53" s="88"/>
      <c r="ECH53" s="88"/>
      <c r="ECI53" s="88"/>
      <c r="ECJ53" s="88"/>
      <c r="ECK53" s="88"/>
      <c r="ECL53" s="88"/>
      <c r="ECM53" s="88"/>
      <c r="ECN53" s="88"/>
      <c r="ECT53" s="88"/>
      <c r="ECU53" s="88"/>
      <c r="ECV53" s="88"/>
      <c r="ECW53" s="88"/>
      <c r="ECX53" s="88"/>
      <c r="ECY53" s="88"/>
      <c r="ECZ53" s="88"/>
      <c r="EDA53" s="88"/>
      <c r="EDB53" s="88"/>
      <c r="EDC53" s="88"/>
      <c r="EDI53" s="88"/>
      <c r="EDJ53" s="88"/>
      <c r="EDK53" s="88"/>
      <c r="EDL53" s="88"/>
      <c r="EDM53" s="88"/>
      <c r="EDN53" s="88"/>
      <c r="EDO53" s="88"/>
      <c r="EDP53" s="88"/>
      <c r="EDQ53" s="88"/>
      <c r="EDR53" s="88"/>
      <c r="EDX53" s="88"/>
      <c r="EDY53" s="88"/>
      <c r="EDZ53" s="88"/>
      <c r="EEA53" s="88"/>
      <c r="EEB53" s="88"/>
      <c r="EEC53" s="88"/>
      <c r="EED53" s="88"/>
      <c r="EEE53" s="88"/>
      <c r="EEF53" s="88"/>
      <c r="EEG53" s="88"/>
      <c r="EEM53" s="88"/>
      <c r="EEN53" s="88"/>
      <c r="EEO53" s="88"/>
      <c r="EEP53" s="88"/>
      <c r="EEQ53" s="88"/>
      <c r="EER53" s="88"/>
      <c r="EES53" s="88"/>
      <c r="EET53" s="88"/>
      <c r="EEU53" s="88"/>
      <c r="EEV53" s="88"/>
      <c r="EFB53" s="88"/>
      <c r="EFC53" s="88"/>
      <c r="EFD53" s="88"/>
      <c r="EFE53" s="88"/>
      <c r="EFF53" s="88"/>
      <c r="EFG53" s="88"/>
      <c r="EFH53" s="88"/>
      <c r="EFI53" s="88"/>
      <c r="EFJ53" s="88"/>
      <c r="EFK53" s="88"/>
      <c r="EFQ53" s="88"/>
      <c r="EFR53" s="88"/>
      <c r="EFS53" s="88"/>
      <c r="EFT53" s="88"/>
      <c r="EFU53" s="88"/>
      <c r="EFV53" s="88"/>
      <c r="EFW53" s="88"/>
      <c r="EFX53" s="88"/>
      <c r="EFY53" s="88"/>
      <c r="EFZ53" s="88"/>
      <c r="EGF53" s="88"/>
      <c r="EGG53" s="88"/>
      <c r="EGH53" s="88"/>
      <c r="EGI53" s="88"/>
      <c r="EGJ53" s="88"/>
      <c r="EGK53" s="88"/>
      <c r="EGL53" s="88"/>
      <c r="EGM53" s="88"/>
      <c r="EGN53" s="88"/>
      <c r="EGO53" s="88"/>
      <c r="EGU53" s="88"/>
      <c r="EGV53" s="88"/>
      <c r="EGW53" s="88"/>
      <c r="EGX53" s="88"/>
      <c r="EGY53" s="88"/>
      <c r="EGZ53" s="88"/>
      <c r="EHA53" s="88"/>
      <c r="EHB53" s="88"/>
      <c r="EHC53" s="88"/>
      <c r="EHD53" s="88"/>
      <c r="EHJ53" s="88"/>
      <c r="EHK53" s="88"/>
      <c r="EHL53" s="88"/>
      <c r="EHM53" s="88"/>
      <c r="EHN53" s="88"/>
      <c r="EHO53" s="88"/>
      <c r="EHP53" s="88"/>
      <c r="EHQ53" s="88"/>
      <c r="EHR53" s="88"/>
      <c r="EHS53" s="88"/>
      <c r="EHY53" s="88"/>
      <c r="EHZ53" s="88"/>
      <c r="EIA53" s="88"/>
      <c r="EIB53" s="88"/>
      <c r="EIC53" s="88"/>
      <c r="EID53" s="88"/>
      <c r="EIE53" s="88"/>
      <c r="EIF53" s="88"/>
      <c r="EIG53" s="88"/>
      <c r="EIH53" s="88"/>
      <c r="EIN53" s="88"/>
      <c r="EIO53" s="88"/>
      <c r="EIP53" s="88"/>
      <c r="EIQ53" s="88"/>
      <c r="EIR53" s="88"/>
      <c r="EIS53" s="88"/>
      <c r="EIT53" s="88"/>
      <c r="EIU53" s="88"/>
      <c r="EIV53" s="88"/>
      <c r="EIW53" s="88"/>
      <c r="EJC53" s="88"/>
      <c r="EJD53" s="88"/>
      <c r="EJE53" s="88"/>
      <c r="EJF53" s="88"/>
      <c r="EJG53" s="88"/>
      <c r="EJH53" s="88"/>
      <c r="EJI53" s="88"/>
      <c r="EJJ53" s="88"/>
      <c r="EJK53" s="88"/>
      <c r="EJL53" s="88"/>
      <c r="EJR53" s="88"/>
      <c r="EJS53" s="88"/>
      <c r="EJT53" s="88"/>
      <c r="EJU53" s="88"/>
      <c r="EJV53" s="88"/>
      <c r="EJW53" s="88"/>
      <c r="EJX53" s="88"/>
      <c r="EJY53" s="88"/>
      <c r="EJZ53" s="88"/>
      <c r="EKA53" s="88"/>
      <c r="EKG53" s="88"/>
      <c r="EKH53" s="88"/>
      <c r="EKI53" s="88"/>
      <c r="EKJ53" s="88"/>
      <c r="EKK53" s="88"/>
      <c r="EKL53" s="88"/>
      <c r="EKM53" s="88"/>
      <c r="EKN53" s="88"/>
      <c r="EKO53" s="88"/>
      <c r="EKP53" s="88"/>
      <c r="EKV53" s="88"/>
      <c r="EKW53" s="88"/>
      <c r="EKX53" s="88"/>
      <c r="EKY53" s="88"/>
      <c r="EKZ53" s="88"/>
      <c r="ELA53" s="88"/>
      <c r="ELB53" s="88"/>
      <c r="ELC53" s="88"/>
      <c r="ELD53" s="88"/>
      <c r="ELE53" s="88"/>
      <c r="ELK53" s="88"/>
      <c r="ELL53" s="88"/>
      <c r="ELM53" s="88"/>
      <c r="ELN53" s="88"/>
      <c r="ELO53" s="88"/>
      <c r="ELP53" s="88"/>
      <c r="ELQ53" s="88"/>
      <c r="ELR53" s="88"/>
      <c r="ELS53" s="88"/>
      <c r="ELT53" s="88"/>
      <c r="ELZ53" s="88"/>
      <c r="EMA53" s="88"/>
      <c r="EMB53" s="88"/>
      <c r="EMC53" s="88"/>
      <c r="EMD53" s="88"/>
      <c r="EME53" s="88"/>
      <c r="EMF53" s="88"/>
      <c r="EMG53" s="88"/>
      <c r="EMH53" s="88"/>
      <c r="EMI53" s="88"/>
      <c r="EMO53" s="88"/>
      <c r="EMP53" s="88"/>
      <c r="EMQ53" s="88"/>
      <c r="EMR53" s="88"/>
      <c r="EMS53" s="88"/>
      <c r="EMT53" s="88"/>
      <c r="EMU53" s="88"/>
      <c r="EMV53" s="88"/>
      <c r="EMW53" s="88"/>
      <c r="EMX53" s="88"/>
      <c r="END53" s="88"/>
      <c r="ENE53" s="88"/>
      <c r="ENF53" s="88"/>
      <c r="ENG53" s="88"/>
      <c r="ENH53" s="88"/>
      <c r="ENI53" s="88"/>
      <c r="ENJ53" s="88"/>
      <c r="ENK53" s="88"/>
      <c r="ENL53" s="88"/>
      <c r="ENM53" s="88"/>
      <c r="ENS53" s="88"/>
      <c r="ENT53" s="88"/>
      <c r="ENU53" s="88"/>
      <c r="ENV53" s="88"/>
      <c r="ENW53" s="88"/>
      <c r="ENX53" s="88"/>
      <c r="ENY53" s="88"/>
      <c r="ENZ53" s="88"/>
      <c r="EOA53" s="88"/>
      <c r="EOB53" s="88"/>
      <c r="EOH53" s="88"/>
      <c r="EOI53" s="88"/>
      <c r="EOJ53" s="88"/>
      <c r="EOK53" s="88"/>
      <c r="EOL53" s="88"/>
      <c r="EOM53" s="88"/>
      <c r="EON53" s="88"/>
      <c r="EOO53" s="88"/>
      <c r="EOP53" s="88"/>
      <c r="EOQ53" s="88"/>
      <c r="EOW53" s="88"/>
      <c r="EOX53" s="88"/>
      <c r="EOY53" s="88"/>
      <c r="EOZ53" s="88"/>
      <c r="EPA53" s="88"/>
      <c r="EPB53" s="88"/>
      <c r="EPC53" s="88"/>
      <c r="EPD53" s="88"/>
      <c r="EPE53" s="88"/>
      <c r="EPF53" s="88"/>
      <c r="EPL53" s="88"/>
      <c r="EPM53" s="88"/>
      <c r="EPN53" s="88"/>
      <c r="EPO53" s="88"/>
      <c r="EPP53" s="88"/>
      <c r="EPQ53" s="88"/>
      <c r="EPR53" s="88"/>
      <c r="EPS53" s="88"/>
      <c r="EPT53" s="88"/>
      <c r="EPU53" s="88"/>
      <c r="EQA53" s="88"/>
      <c r="EQB53" s="88"/>
      <c r="EQC53" s="88"/>
      <c r="EQD53" s="88"/>
      <c r="EQE53" s="88"/>
      <c r="EQF53" s="88"/>
      <c r="EQG53" s="88"/>
      <c r="EQH53" s="88"/>
      <c r="EQI53" s="88"/>
      <c r="EQJ53" s="88"/>
      <c r="EQP53" s="88"/>
      <c r="EQQ53" s="88"/>
      <c r="EQR53" s="88"/>
      <c r="EQS53" s="88"/>
      <c r="EQT53" s="88"/>
      <c r="EQU53" s="88"/>
      <c r="EQV53" s="88"/>
      <c r="EQW53" s="88"/>
      <c r="EQX53" s="88"/>
      <c r="EQY53" s="88"/>
      <c r="ERE53" s="88"/>
      <c r="ERF53" s="88"/>
      <c r="ERG53" s="88"/>
      <c r="ERH53" s="88"/>
      <c r="ERI53" s="88"/>
      <c r="ERJ53" s="88"/>
      <c r="ERK53" s="88"/>
      <c r="ERL53" s="88"/>
      <c r="ERM53" s="88"/>
      <c r="ERN53" s="88"/>
      <c r="ERT53" s="88"/>
      <c r="ERU53" s="88"/>
      <c r="ERV53" s="88"/>
      <c r="ERW53" s="88"/>
      <c r="ERX53" s="88"/>
      <c r="ERY53" s="88"/>
      <c r="ERZ53" s="88"/>
      <c r="ESA53" s="88"/>
      <c r="ESB53" s="88"/>
      <c r="ESC53" s="88"/>
      <c r="ESI53" s="88"/>
      <c r="ESJ53" s="88"/>
      <c r="ESK53" s="88"/>
      <c r="ESL53" s="88"/>
      <c r="ESM53" s="88"/>
      <c r="ESN53" s="88"/>
      <c r="ESO53" s="88"/>
      <c r="ESP53" s="88"/>
      <c r="ESQ53" s="88"/>
      <c r="ESR53" s="88"/>
      <c r="ESX53" s="88"/>
      <c r="ESY53" s="88"/>
      <c r="ESZ53" s="88"/>
      <c r="ETA53" s="88"/>
      <c r="ETB53" s="88"/>
      <c r="ETC53" s="88"/>
      <c r="ETD53" s="88"/>
      <c r="ETE53" s="88"/>
      <c r="ETF53" s="88"/>
      <c r="ETG53" s="88"/>
      <c r="ETM53" s="88"/>
      <c r="ETN53" s="88"/>
      <c r="ETO53" s="88"/>
      <c r="ETP53" s="88"/>
      <c r="ETQ53" s="88"/>
      <c r="ETR53" s="88"/>
      <c r="ETS53" s="88"/>
      <c r="ETT53" s="88"/>
      <c r="ETU53" s="88"/>
      <c r="ETV53" s="88"/>
      <c r="EUB53" s="88"/>
      <c r="EUC53" s="88"/>
      <c r="EUD53" s="88"/>
      <c r="EUE53" s="88"/>
      <c r="EUF53" s="88"/>
      <c r="EUG53" s="88"/>
      <c r="EUH53" s="88"/>
      <c r="EUI53" s="88"/>
      <c r="EUJ53" s="88"/>
      <c r="EUK53" s="88"/>
      <c r="EUQ53" s="88"/>
      <c r="EUR53" s="88"/>
      <c r="EUS53" s="88"/>
      <c r="EUT53" s="88"/>
      <c r="EUU53" s="88"/>
      <c r="EUV53" s="88"/>
      <c r="EUW53" s="88"/>
      <c r="EUX53" s="88"/>
      <c r="EUY53" s="88"/>
      <c r="EUZ53" s="88"/>
      <c r="EVF53" s="88"/>
      <c r="EVG53" s="88"/>
      <c r="EVH53" s="88"/>
      <c r="EVI53" s="88"/>
      <c r="EVJ53" s="88"/>
      <c r="EVK53" s="88"/>
      <c r="EVL53" s="88"/>
      <c r="EVM53" s="88"/>
      <c r="EVN53" s="88"/>
      <c r="EVO53" s="88"/>
      <c r="EVU53" s="88"/>
      <c r="EVV53" s="88"/>
      <c r="EVW53" s="88"/>
      <c r="EVX53" s="88"/>
      <c r="EVY53" s="88"/>
      <c r="EVZ53" s="88"/>
      <c r="EWA53" s="88"/>
      <c r="EWB53" s="88"/>
      <c r="EWC53" s="88"/>
      <c r="EWD53" s="88"/>
      <c r="EWJ53" s="88"/>
      <c r="EWK53" s="88"/>
      <c r="EWL53" s="88"/>
      <c r="EWM53" s="88"/>
      <c r="EWN53" s="88"/>
      <c r="EWO53" s="88"/>
      <c r="EWP53" s="88"/>
      <c r="EWQ53" s="88"/>
      <c r="EWR53" s="88"/>
      <c r="EWS53" s="88"/>
      <c r="EWY53" s="88"/>
      <c r="EWZ53" s="88"/>
      <c r="EXA53" s="88"/>
      <c r="EXB53" s="88"/>
      <c r="EXC53" s="88"/>
      <c r="EXD53" s="88"/>
      <c r="EXE53" s="88"/>
      <c r="EXF53" s="88"/>
      <c r="EXG53" s="88"/>
      <c r="EXH53" s="88"/>
      <c r="EXN53" s="88"/>
      <c r="EXO53" s="88"/>
      <c r="EXP53" s="88"/>
      <c r="EXQ53" s="88"/>
      <c r="EXR53" s="88"/>
      <c r="EXS53" s="88"/>
      <c r="EXT53" s="88"/>
      <c r="EXU53" s="88"/>
      <c r="EXV53" s="88"/>
      <c r="EXW53" s="88"/>
      <c r="EYC53" s="88"/>
      <c r="EYD53" s="88"/>
      <c r="EYE53" s="88"/>
      <c r="EYF53" s="88"/>
      <c r="EYG53" s="88"/>
      <c r="EYH53" s="88"/>
      <c r="EYI53" s="88"/>
      <c r="EYJ53" s="88"/>
      <c r="EYK53" s="88"/>
      <c r="EYL53" s="88"/>
      <c r="EYR53" s="88"/>
      <c r="EYS53" s="88"/>
      <c r="EYT53" s="88"/>
      <c r="EYU53" s="88"/>
      <c r="EYV53" s="88"/>
      <c r="EYW53" s="88"/>
      <c r="EYX53" s="88"/>
      <c r="EYY53" s="88"/>
      <c r="EYZ53" s="88"/>
      <c r="EZA53" s="88"/>
      <c r="EZG53" s="88"/>
      <c r="EZH53" s="88"/>
      <c r="EZI53" s="88"/>
      <c r="EZJ53" s="88"/>
      <c r="EZK53" s="88"/>
      <c r="EZL53" s="88"/>
      <c r="EZM53" s="88"/>
      <c r="EZN53" s="88"/>
      <c r="EZO53" s="88"/>
      <c r="EZP53" s="88"/>
      <c r="EZV53" s="88"/>
      <c r="EZW53" s="88"/>
      <c r="EZX53" s="88"/>
      <c r="EZY53" s="88"/>
      <c r="EZZ53" s="88"/>
      <c r="FAA53" s="88"/>
      <c r="FAB53" s="88"/>
      <c r="FAC53" s="88"/>
      <c r="FAD53" s="88"/>
      <c r="FAE53" s="88"/>
      <c r="FAK53" s="88"/>
      <c r="FAL53" s="88"/>
      <c r="FAM53" s="88"/>
      <c r="FAN53" s="88"/>
      <c r="FAO53" s="88"/>
      <c r="FAP53" s="88"/>
      <c r="FAQ53" s="88"/>
      <c r="FAR53" s="88"/>
      <c r="FAS53" s="88"/>
      <c r="FAT53" s="88"/>
      <c r="FAZ53" s="88"/>
      <c r="FBA53" s="88"/>
      <c r="FBB53" s="88"/>
      <c r="FBC53" s="88"/>
      <c r="FBD53" s="88"/>
      <c r="FBE53" s="88"/>
      <c r="FBF53" s="88"/>
      <c r="FBG53" s="88"/>
      <c r="FBH53" s="88"/>
      <c r="FBI53" s="88"/>
      <c r="FBO53" s="88"/>
      <c r="FBP53" s="88"/>
      <c r="FBQ53" s="88"/>
      <c r="FBR53" s="88"/>
      <c r="FBS53" s="88"/>
      <c r="FBT53" s="88"/>
      <c r="FBU53" s="88"/>
      <c r="FBV53" s="88"/>
      <c r="FBW53" s="88"/>
      <c r="FBX53" s="88"/>
      <c r="FCD53" s="88"/>
      <c r="FCE53" s="88"/>
      <c r="FCF53" s="88"/>
      <c r="FCG53" s="88"/>
      <c r="FCH53" s="88"/>
      <c r="FCI53" s="88"/>
      <c r="FCJ53" s="88"/>
      <c r="FCK53" s="88"/>
      <c r="FCL53" s="88"/>
      <c r="FCM53" s="88"/>
      <c r="FCS53" s="88"/>
      <c r="FCT53" s="88"/>
      <c r="FCU53" s="88"/>
      <c r="FCV53" s="88"/>
      <c r="FCW53" s="88"/>
      <c r="FCX53" s="88"/>
      <c r="FCY53" s="88"/>
      <c r="FCZ53" s="88"/>
      <c r="FDA53" s="88"/>
      <c r="FDB53" s="88"/>
      <c r="FDH53" s="88"/>
      <c r="FDI53" s="88"/>
      <c r="FDJ53" s="88"/>
      <c r="FDK53" s="88"/>
      <c r="FDL53" s="88"/>
      <c r="FDM53" s="88"/>
      <c r="FDN53" s="88"/>
      <c r="FDO53" s="88"/>
      <c r="FDP53" s="88"/>
      <c r="FDQ53" s="88"/>
      <c r="FDW53" s="88"/>
      <c r="FDX53" s="88"/>
      <c r="FDY53" s="88"/>
      <c r="FDZ53" s="88"/>
      <c r="FEA53" s="88"/>
      <c r="FEB53" s="88"/>
      <c r="FEC53" s="88"/>
      <c r="FED53" s="88"/>
      <c r="FEE53" s="88"/>
      <c r="FEF53" s="88"/>
      <c r="FEL53" s="88"/>
      <c r="FEM53" s="88"/>
      <c r="FEN53" s="88"/>
      <c r="FEO53" s="88"/>
      <c r="FEP53" s="88"/>
      <c r="FEQ53" s="88"/>
      <c r="FER53" s="88"/>
      <c r="FES53" s="88"/>
      <c r="FET53" s="88"/>
      <c r="FEU53" s="88"/>
      <c r="FFA53" s="88"/>
      <c r="FFB53" s="88"/>
      <c r="FFC53" s="88"/>
      <c r="FFD53" s="88"/>
      <c r="FFE53" s="88"/>
      <c r="FFF53" s="88"/>
      <c r="FFG53" s="88"/>
      <c r="FFH53" s="88"/>
      <c r="FFI53" s="88"/>
      <c r="FFJ53" s="88"/>
      <c r="FFP53" s="88"/>
      <c r="FFQ53" s="88"/>
      <c r="FFR53" s="88"/>
      <c r="FFS53" s="88"/>
      <c r="FFT53" s="88"/>
      <c r="FFU53" s="88"/>
      <c r="FFV53" s="88"/>
      <c r="FFW53" s="88"/>
      <c r="FFX53" s="88"/>
      <c r="FFY53" s="88"/>
      <c r="FGE53" s="88"/>
      <c r="FGF53" s="88"/>
      <c r="FGG53" s="88"/>
      <c r="FGH53" s="88"/>
      <c r="FGI53" s="88"/>
      <c r="FGJ53" s="88"/>
      <c r="FGK53" s="88"/>
      <c r="FGL53" s="88"/>
      <c r="FGM53" s="88"/>
      <c r="FGN53" s="88"/>
      <c r="FGT53" s="88"/>
      <c r="FGU53" s="88"/>
      <c r="FGV53" s="88"/>
      <c r="FGW53" s="88"/>
      <c r="FGX53" s="88"/>
      <c r="FGY53" s="88"/>
      <c r="FGZ53" s="88"/>
      <c r="FHA53" s="88"/>
      <c r="FHB53" s="88"/>
      <c r="FHC53" s="88"/>
      <c r="FHI53" s="88"/>
      <c r="FHJ53" s="88"/>
      <c r="FHK53" s="88"/>
      <c r="FHL53" s="88"/>
      <c r="FHM53" s="88"/>
      <c r="FHN53" s="88"/>
      <c r="FHO53" s="88"/>
      <c r="FHP53" s="88"/>
      <c r="FHQ53" s="88"/>
      <c r="FHR53" s="88"/>
      <c r="FHX53" s="88"/>
      <c r="FHY53" s="88"/>
      <c r="FHZ53" s="88"/>
      <c r="FIA53" s="88"/>
      <c r="FIB53" s="88"/>
      <c r="FIC53" s="88"/>
      <c r="FID53" s="88"/>
      <c r="FIE53" s="88"/>
      <c r="FIF53" s="88"/>
      <c r="FIG53" s="88"/>
      <c r="FIM53" s="88"/>
      <c r="FIN53" s="88"/>
      <c r="FIO53" s="88"/>
      <c r="FIP53" s="88"/>
      <c r="FIQ53" s="88"/>
      <c r="FIR53" s="88"/>
      <c r="FIS53" s="88"/>
      <c r="FIT53" s="88"/>
      <c r="FIU53" s="88"/>
      <c r="FIV53" s="88"/>
      <c r="FJB53" s="88"/>
      <c r="FJC53" s="88"/>
      <c r="FJD53" s="88"/>
      <c r="FJE53" s="88"/>
      <c r="FJF53" s="88"/>
      <c r="FJG53" s="88"/>
      <c r="FJH53" s="88"/>
      <c r="FJI53" s="88"/>
      <c r="FJJ53" s="88"/>
      <c r="FJK53" s="88"/>
      <c r="FJQ53" s="88"/>
      <c r="FJR53" s="88"/>
      <c r="FJS53" s="88"/>
      <c r="FJT53" s="88"/>
      <c r="FJU53" s="88"/>
      <c r="FJV53" s="88"/>
      <c r="FJW53" s="88"/>
      <c r="FJX53" s="88"/>
      <c r="FJY53" s="88"/>
      <c r="FJZ53" s="88"/>
      <c r="FKF53" s="88"/>
      <c r="FKG53" s="88"/>
      <c r="FKH53" s="88"/>
      <c r="FKI53" s="88"/>
      <c r="FKJ53" s="88"/>
      <c r="FKK53" s="88"/>
      <c r="FKL53" s="88"/>
      <c r="FKM53" s="88"/>
      <c r="FKN53" s="88"/>
      <c r="FKO53" s="88"/>
      <c r="FKU53" s="88"/>
      <c r="FKV53" s="88"/>
      <c r="FKW53" s="88"/>
      <c r="FKX53" s="88"/>
      <c r="FKY53" s="88"/>
      <c r="FKZ53" s="88"/>
      <c r="FLA53" s="88"/>
      <c r="FLB53" s="88"/>
      <c r="FLC53" s="88"/>
      <c r="FLD53" s="88"/>
      <c r="FLJ53" s="88"/>
      <c r="FLK53" s="88"/>
      <c r="FLL53" s="88"/>
      <c r="FLM53" s="88"/>
      <c r="FLN53" s="88"/>
      <c r="FLO53" s="88"/>
      <c r="FLP53" s="88"/>
      <c r="FLQ53" s="88"/>
      <c r="FLR53" s="88"/>
      <c r="FLS53" s="88"/>
      <c r="FLY53" s="88"/>
      <c r="FLZ53" s="88"/>
      <c r="FMA53" s="88"/>
      <c r="FMB53" s="88"/>
      <c r="FMC53" s="88"/>
      <c r="FMD53" s="88"/>
      <c r="FME53" s="88"/>
      <c r="FMF53" s="88"/>
      <c r="FMG53" s="88"/>
      <c r="FMH53" s="88"/>
      <c r="FMN53" s="88"/>
      <c r="FMO53" s="88"/>
      <c r="FMP53" s="88"/>
      <c r="FMQ53" s="88"/>
      <c r="FMR53" s="88"/>
      <c r="FMS53" s="88"/>
      <c r="FMT53" s="88"/>
      <c r="FMU53" s="88"/>
      <c r="FMV53" s="88"/>
      <c r="FMW53" s="88"/>
      <c r="FNC53" s="88"/>
      <c r="FND53" s="88"/>
      <c r="FNE53" s="88"/>
      <c r="FNF53" s="88"/>
      <c r="FNG53" s="88"/>
      <c r="FNH53" s="88"/>
      <c r="FNI53" s="88"/>
      <c r="FNJ53" s="88"/>
      <c r="FNK53" s="88"/>
      <c r="FNL53" s="88"/>
      <c r="FNR53" s="88"/>
      <c r="FNS53" s="88"/>
      <c r="FNT53" s="88"/>
      <c r="FNU53" s="88"/>
      <c r="FNV53" s="88"/>
      <c r="FNW53" s="88"/>
      <c r="FNX53" s="88"/>
      <c r="FNY53" s="88"/>
      <c r="FNZ53" s="88"/>
      <c r="FOA53" s="88"/>
      <c r="FOG53" s="88"/>
      <c r="FOH53" s="88"/>
      <c r="FOI53" s="88"/>
      <c r="FOJ53" s="88"/>
      <c r="FOK53" s="88"/>
      <c r="FOL53" s="88"/>
      <c r="FOM53" s="88"/>
      <c r="FON53" s="88"/>
      <c r="FOO53" s="88"/>
      <c r="FOP53" s="88"/>
      <c r="FOV53" s="88"/>
      <c r="FOW53" s="88"/>
      <c r="FOX53" s="88"/>
      <c r="FOY53" s="88"/>
      <c r="FOZ53" s="88"/>
      <c r="FPA53" s="88"/>
      <c r="FPB53" s="88"/>
      <c r="FPC53" s="88"/>
      <c r="FPD53" s="88"/>
      <c r="FPE53" s="88"/>
      <c r="FPK53" s="88"/>
      <c r="FPL53" s="88"/>
      <c r="FPM53" s="88"/>
      <c r="FPN53" s="88"/>
      <c r="FPO53" s="88"/>
      <c r="FPP53" s="88"/>
      <c r="FPQ53" s="88"/>
      <c r="FPR53" s="88"/>
      <c r="FPS53" s="88"/>
      <c r="FPT53" s="88"/>
      <c r="FPZ53" s="88"/>
      <c r="FQA53" s="88"/>
      <c r="FQB53" s="88"/>
      <c r="FQC53" s="88"/>
      <c r="FQD53" s="88"/>
      <c r="FQE53" s="88"/>
      <c r="FQF53" s="88"/>
      <c r="FQG53" s="88"/>
      <c r="FQH53" s="88"/>
      <c r="FQI53" s="88"/>
      <c r="FQO53" s="88"/>
      <c r="FQP53" s="88"/>
      <c r="FQQ53" s="88"/>
      <c r="FQR53" s="88"/>
      <c r="FQS53" s="88"/>
      <c r="FQT53" s="88"/>
      <c r="FQU53" s="88"/>
      <c r="FQV53" s="88"/>
      <c r="FQW53" s="88"/>
      <c r="FQX53" s="88"/>
      <c r="FRD53" s="88"/>
      <c r="FRE53" s="88"/>
      <c r="FRF53" s="88"/>
      <c r="FRG53" s="88"/>
      <c r="FRH53" s="88"/>
      <c r="FRI53" s="88"/>
      <c r="FRJ53" s="88"/>
      <c r="FRK53" s="88"/>
      <c r="FRL53" s="88"/>
      <c r="FRM53" s="88"/>
      <c r="FRS53" s="88"/>
      <c r="FRT53" s="88"/>
      <c r="FRU53" s="88"/>
      <c r="FRV53" s="88"/>
      <c r="FRW53" s="88"/>
      <c r="FRX53" s="88"/>
      <c r="FRY53" s="88"/>
      <c r="FRZ53" s="88"/>
      <c r="FSA53" s="88"/>
      <c r="FSB53" s="88"/>
      <c r="FSH53" s="88"/>
      <c r="FSI53" s="88"/>
      <c r="FSJ53" s="88"/>
      <c r="FSK53" s="88"/>
      <c r="FSL53" s="88"/>
      <c r="FSM53" s="88"/>
      <c r="FSN53" s="88"/>
      <c r="FSO53" s="88"/>
      <c r="FSP53" s="88"/>
      <c r="FSQ53" s="88"/>
      <c r="FSW53" s="88"/>
      <c r="FSX53" s="88"/>
      <c r="FSY53" s="88"/>
      <c r="FSZ53" s="88"/>
      <c r="FTA53" s="88"/>
      <c r="FTB53" s="88"/>
      <c r="FTC53" s="88"/>
      <c r="FTD53" s="88"/>
      <c r="FTE53" s="88"/>
      <c r="FTF53" s="88"/>
      <c r="FTL53" s="88"/>
      <c r="FTM53" s="88"/>
      <c r="FTN53" s="88"/>
      <c r="FTO53" s="88"/>
      <c r="FTP53" s="88"/>
      <c r="FTQ53" s="88"/>
      <c r="FTR53" s="88"/>
      <c r="FTS53" s="88"/>
      <c r="FTT53" s="88"/>
      <c r="FTU53" s="88"/>
      <c r="FUA53" s="88"/>
      <c r="FUB53" s="88"/>
      <c r="FUC53" s="88"/>
      <c r="FUD53" s="88"/>
      <c r="FUE53" s="88"/>
      <c r="FUF53" s="88"/>
      <c r="FUG53" s="88"/>
      <c r="FUH53" s="88"/>
      <c r="FUI53" s="88"/>
      <c r="FUJ53" s="88"/>
      <c r="FUP53" s="88"/>
      <c r="FUQ53" s="88"/>
      <c r="FUR53" s="88"/>
      <c r="FUS53" s="88"/>
      <c r="FUT53" s="88"/>
      <c r="FUU53" s="88"/>
      <c r="FUV53" s="88"/>
      <c r="FUW53" s="88"/>
      <c r="FUX53" s="88"/>
      <c r="FUY53" s="88"/>
      <c r="FVE53" s="88"/>
      <c r="FVF53" s="88"/>
      <c r="FVG53" s="88"/>
      <c r="FVH53" s="88"/>
      <c r="FVI53" s="88"/>
      <c r="FVJ53" s="88"/>
      <c r="FVK53" s="88"/>
      <c r="FVL53" s="88"/>
      <c r="FVM53" s="88"/>
      <c r="FVN53" s="88"/>
      <c r="FVT53" s="88"/>
      <c r="FVU53" s="88"/>
      <c r="FVV53" s="88"/>
      <c r="FVW53" s="88"/>
      <c r="FVX53" s="88"/>
      <c r="FVY53" s="88"/>
      <c r="FVZ53" s="88"/>
      <c r="FWA53" s="88"/>
      <c r="FWB53" s="88"/>
      <c r="FWC53" s="88"/>
      <c r="FWI53" s="88"/>
      <c r="FWJ53" s="88"/>
      <c r="FWK53" s="88"/>
      <c r="FWL53" s="88"/>
      <c r="FWM53" s="88"/>
      <c r="FWN53" s="88"/>
      <c r="FWO53" s="88"/>
      <c r="FWP53" s="88"/>
      <c r="FWQ53" s="88"/>
      <c r="FWR53" s="88"/>
      <c r="FWX53" s="88"/>
      <c r="FWY53" s="88"/>
      <c r="FWZ53" s="88"/>
      <c r="FXA53" s="88"/>
      <c r="FXB53" s="88"/>
      <c r="FXC53" s="88"/>
      <c r="FXD53" s="88"/>
      <c r="FXE53" s="88"/>
      <c r="FXF53" s="88"/>
      <c r="FXG53" s="88"/>
      <c r="FXM53" s="88"/>
      <c r="FXN53" s="88"/>
      <c r="FXO53" s="88"/>
      <c r="FXP53" s="88"/>
      <c r="FXQ53" s="88"/>
      <c r="FXR53" s="88"/>
      <c r="FXS53" s="88"/>
      <c r="FXT53" s="88"/>
      <c r="FXU53" s="88"/>
      <c r="FXV53" s="88"/>
      <c r="FYB53" s="88"/>
      <c r="FYC53" s="88"/>
      <c r="FYD53" s="88"/>
      <c r="FYE53" s="88"/>
      <c r="FYF53" s="88"/>
      <c r="FYG53" s="88"/>
      <c r="FYH53" s="88"/>
      <c r="FYI53" s="88"/>
      <c r="FYJ53" s="88"/>
      <c r="FYK53" s="88"/>
      <c r="FYQ53" s="88"/>
      <c r="FYR53" s="88"/>
      <c r="FYS53" s="88"/>
      <c r="FYT53" s="88"/>
      <c r="FYU53" s="88"/>
      <c r="FYV53" s="88"/>
      <c r="FYW53" s="88"/>
      <c r="FYX53" s="88"/>
      <c r="FYY53" s="88"/>
      <c r="FYZ53" s="88"/>
      <c r="FZF53" s="88"/>
      <c r="FZG53" s="88"/>
      <c r="FZH53" s="88"/>
      <c r="FZI53" s="88"/>
      <c r="FZJ53" s="88"/>
      <c r="FZK53" s="88"/>
      <c r="FZL53" s="88"/>
      <c r="FZM53" s="88"/>
      <c r="FZN53" s="88"/>
      <c r="FZO53" s="88"/>
      <c r="FZU53" s="88"/>
      <c r="FZV53" s="88"/>
      <c r="FZW53" s="88"/>
      <c r="FZX53" s="88"/>
      <c r="FZY53" s="88"/>
      <c r="FZZ53" s="88"/>
      <c r="GAA53" s="88"/>
      <c r="GAB53" s="88"/>
      <c r="GAC53" s="88"/>
      <c r="GAD53" s="88"/>
      <c r="GAJ53" s="88"/>
      <c r="GAK53" s="88"/>
      <c r="GAL53" s="88"/>
      <c r="GAM53" s="88"/>
      <c r="GAN53" s="88"/>
      <c r="GAO53" s="88"/>
      <c r="GAP53" s="88"/>
      <c r="GAQ53" s="88"/>
      <c r="GAR53" s="88"/>
      <c r="GAS53" s="88"/>
      <c r="GAY53" s="88"/>
      <c r="GAZ53" s="88"/>
      <c r="GBA53" s="88"/>
      <c r="GBB53" s="88"/>
      <c r="GBC53" s="88"/>
      <c r="GBD53" s="88"/>
      <c r="GBE53" s="88"/>
      <c r="GBF53" s="88"/>
      <c r="GBG53" s="88"/>
      <c r="GBH53" s="88"/>
      <c r="GBN53" s="88"/>
      <c r="GBO53" s="88"/>
      <c r="GBP53" s="88"/>
      <c r="GBQ53" s="88"/>
      <c r="GBR53" s="88"/>
      <c r="GBS53" s="88"/>
      <c r="GBT53" s="88"/>
      <c r="GBU53" s="88"/>
      <c r="GBV53" s="88"/>
      <c r="GBW53" s="88"/>
      <c r="GCC53" s="88"/>
      <c r="GCD53" s="88"/>
      <c r="GCE53" s="88"/>
      <c r="GCF53" s="88"/>
      <c r="GCG53" s="88"/>
      <c r="GCH53" s="88"/>
      <c r="GCI53" s="88"/>
      <c r="GCJ53" s="88"/>
      <c r="GCK53" s="88"/>
      <c r="GCL53" s="88"/>
      <c r="GCR53" s="88"/>
      <c r="GCS53" s="88"/>
      <c r="GCT53" s="88"/>
      <c r="GCU53" s="88"/>
      <c r="GCV53" s="88"/>
      <c r="GCW53" s="88"/>
      <c r="GCX53" s="88"/>
      <c r="GCY53" s="88"/>
      <c r="GCZ53" s="88"/>
      <c r="GDA53" s="88"/>
      <c r="GDG53" s="88"/>
      <c r="GDH53" s="88"/>
      <c r="GDI53" s="88"/>
      <c r="GDJ53" s="88"/>
      <c r="GDK53" s="88"/>
      <c r="GDL53" s="88"/>
      <c r="GDM53" s="88"/>
      <c r="GDN53" s="88"/>
      <c r="GDO53" s="88"/>
      <c r="GDP53" s="88"/>
      <c r="GDV53" s="88"/>
      <c r="GDW53" s="88"/>
      <c r="GDX53" s="88"/>
      <c r="GDY53" s="88"/>
      <c r="GDZ53" s="88"/>
      <c r="GEA53" s="88"/>
      <c r="GEB53" s="88"/>
      <c r="GEC53" s="88"/>
      <c r="GED53" s="88"/>
      <c r="GEE53" s="88"/>
      <c r="GEK53" s="88"/>
      <c r="GEL53" s="88"/>
      <c r="GEM53" s="88"/>
      <c r="GEN53" s="88"/>
      <c r="GEO53" s="88"/>
      <c r="GEP53" s="88"/>
      <c r="GEQ53" s="88"/>
      <c r="GER53" s="88"/>
      <c r="GES53" s="88"/>
      <c r="GET53" s="88"/>
      <c r="GEZ53" s="88"/>
      <c r="GFA53" s="88"/>
      <c r="GFB53" s="88"/>
      <c r="GFC53" s="88"/>
      <c r="GFD53" s="88"/>
      <c r="GFE53" s="88"/>
      <c r="GFF53" s="88"/>
      <c r="GFG53" s="88"/>
      <c r="GFH53" s="88"/>
      <c r="GFI53" s="88"/>
      <c r="GFO53" s="88"/>
      <c r="GFP53" s="88"/>
      <c r="GFQ53" s="88"/>
      <c r="GFR53" s="88"/>
      <c r="GFS53" s="88"/>
      <c r="GFT53" s="88"/>
      <c r="GFU53" s="88"/>
      <c r="GFV53" s="88"/>
      <c r="GFW53" s="88"/>
      <c r="GFX53" s="88"/>
      <c r="GGD53" s="88"/>
      <c r="GGE53" s="88"/>
      <c r="GGF53" s="88"/>
      <c r="GGG53" s="88"/>
      <c r="GGH53" s="88"/>
      <c r="GGI53" s="88"/>
      <c r="GGJ53" s="88"/>
      <c r="GGK53" s="88"/>
      <c r="GGL53" s="88"/>
      <c r="GGM53" s="88"/>
      <c r="GGS53" s="88"/>
      <c r="GGT53" s="88"/>
      <c r="GGU53" s="88"/>
      <c r="GGV53" s="88"/>
      <c r="GGW53" s="88"/>
      <c r="GGX53" s="88"/>
      <c r="GGY53" s="88"/>
      <c r="GGZ53" s="88"/>
      <c r="GHA53" s="88"/>
      <c r="GHB53" s="88"/>
      <c r="GHH53" s="88"/>
      <c r="GHI53" s="88"/>
      <c r="GHJ53" s="88"/>
      <c r="GHK53" s="88"/>
      <c r="GHL53" s="88"/>
      <c r="GHM53" s="88"/>
      <c r="GHN53" s="88"/>
      <c r="GHO53" s="88"/>
      <c r="GHP53" s="88"/>
      <c r="GHQ53" s="88"/>
      <c r="GHW53" s="88"/>
      <c r="GHX53" s="88"/>
      <c r="GHY53" s="88"/>
      <c r="GHZ53" s="88"/>
      <c r="GIA53" s="88"/>
      <c r="GIB53" s="88"/>
      <c r="GIC53" s="88"/>
      <c r="GID53" s="88"/>
      <c r="GIE53" s="88"/>
      <c r="GIF53" s="88"/>
      <c r="GIL53" s="88"/>
      <c r="GIM53" s="88"/>
      <c r="GIN53" s="88"/>
      <c r="GIO53" s="88"/>
      <c r="GIP53" s="88"/>
      <c r="GIQ53" s="88"/>
      <c r="GIR53" s="88"/>
      <c r="GIS53" s="88"/>
      <c r="GIT53" s="88"/>
      <c r="GIU53" s="88"/>
      <c r="GJA53" s="88"/>
      <c r="GJB53" s="88"/>
      <c r="GJC53" s="88"/>
      <c r="GJD53" s="88"/>
      <c r="GJE53" s="88"/>
      <c r="GJF53" s="88"/>
      <c r="GJG53" s="88"/>
      <c r="GJH53" s="88"/>
      <c r="GJI53" s="88"/>
      <c r="GJJ53" s="88"/>
      <c r="GJP53" s="88"/>
      <c r="GJQ53" s="88"/>
      <c r="GJR53" s="88"/>
      <c r="GJS53" s="88"/>
      <c r="GJT53" s="88"/>
      <c r="GJU53" s="88"/>
      <c r="GJV53" s="88"/>
      <c r="GJW53" s="88"/>
      <c r="GJX53" s="88"/>
      <c r="GJY53" s="88"/>
      <c r="GKE53" s="88"/>
      <c r="GKF53" s="88"/>
      <c r="GKG53" s="88"/>
      <c r="GKH53" s="88"/>
      <c r="GKI53" s="88"/>
      <c r="GKJ53" s="88"/>
      <c r="GKK53" s="88"/>
      <c r="GKL53" s="88"/>
      <c r="GKM53" s="88"/>
      <c r="GKN53" s="88"/>
      <c r="GKT53" s="88"/>
      <c r="GKU53" s="88"/>
      <c r="GKV53" s="88"/>
      <c r="GKW53" s="88"/>
      <c r="GKX53" s="88"/>
      <c r="GKY53" s="88"/>
      <c r="GKZ53" s="88"/>
      <c r="GLA53" s="88"/>
      <c r="GLB53" s="88"/>
      <c r="GLC53" s="88"/>
      <c r="GLI53" s="88"/>
      <c r="GLJ53" s="88"/>
      <c r="GLK53" s="88"/>
      <c r="GLL53" s="88"/>
      <c r="GLM53" s="88"/>
      <c r="GLN53" s="88"/>
      <c r="GLO53" s="88"/>
      <c r="GLP53" s="88"/>
      <c r="GLQ53" s="88"/>
      <c r="GLR53" s="88"/>
      <c r="GLX53" s="88"/>
      <c r="GLY53" s="88"/>
      <c r="GLZ53" s="88"/>
      <c r="GMA53" s="88"/>
      <c r="GMB53" s="88"/>
      <c r="GMC53" s="88"/>
      <c r="GMD53" s="88"/>
      <c r="GME53" s="88"/>
      <c r="GMF53" s="88"/>
      <c r="GMG53" s="88"/>
      <c r="GMM53" s="88"/>
      <c r="GMN53" s="88"/>
      <c r="GMO53" s="88"/>
      <c r="GMP53" s="88"/>
      <c r="GMQ53" s="88"/>
      <c r="GMR53" s="88"/>
      <c r="GMS53" s="88"/>
      <c r="GMT53" s="88"/>
      <c r="GMU53" s="88"/>
      <c r="GMV53" s="88"/>
      <c r="GNB53" s="88"/>
      <c r="GNC53" s="88"/>
      <c r="GND53" s="88"/>
      <c r="GNE53" s="88"/>
      <c r="GNF53" s="88"/>
      <c r="GNG53" s="88"/>
      <c r="GNH53" s="88"/>
      <c r="GNI53" s="88"/>
      <c r="GNJ53" s="88"/>
      <c r="GNK53" s="88"/>
      <c r="GNQ53" s="88"/>
      <c r="GNR53" s="88"/>
      <c r="GNS53" s="88"/>
      <c r="GNT53" s="88"/>
      <c r="GNU53" s="88"/>
      <c r="GNV53" s="88"/>
      <c r="GNW53" s="88"/>
      <c r="GNX53" s="88"/>
      <c r="GNY53" s="88"/>
      <c r="GNZ53" s="88"/>
      <c r="GOF53" s="88"/>
      <c r="GOG53" s="88"/>
      <c r="GOH53" s="88"/>
      <c r="GOI53" s="88"/>
      <c r="GOJ53" s="88"/>
      <c r="GOK53" s="88"/>
      <c r="GOL53" s="88"/>
      <c r="GOM53" s="88"/>
      <c r="GON53" s="88"/>
      <c r="GOO53" s="88"/>
      <c r="GOU53" s="88"/>
      <c r="GOV53" s="88"/>
      <c r="GOW53" s="88"/>
      <c r="GOX53" s="88"/>
      <c r="GOY53" s="88"/>
      <c r="GOZ53" s="88"/>
      <c r="GPA53" s="88"/>
      <c r="GPB53" s="88"/>
      <c r="GPC53" s="88"/>
      <c r="GPD53" s="88"/>
      <c r="GPJ53" s="88"/>
      <c r="GPK53" s="88"/>
      <c r="GPL53" s="88"/>
      <c r="GPM53" s="88"/>
      <c r="GPN53" s="88"/>
      <c r="GPO53" s="88"/>
      <c r="GPP53" s="88"/>
      <c r="GPQ53" s="88"/>
      <c r="GPR53" s="88"/>
      <c r="GPS53" s="88"/>
      <c r="GPY53" s="88"/>
      <c r="GPZ53" s="88"/>
      <c r="GQA53" s="88"/>
      <c r="GQB53" s="88"/>
      <c r="GQC53" s="88"/>
      <c r="GQD53" s="88"/>
      <c r="GQE53" s="88"/>
      <c r="GQF53" s="88"/>
      <c r="GQG53" s="88"/>
      <c r="GQH53" s="88"/>
      <c r="GQN53" s="88"/>
      <c r="GQO53" s="88"/>
      <c r="GQP53" s="88"/>
      <c r="GQQ53" s="88"/>
      <c r="GQR53" s="88"/>
      <c r="GQS53" s="88"/>
      <c r="GQT53" s="88"/>
      <c r="GQU53" s="88"/>
      <c r="GQV53" s="88"/>
      <c r="GQW53" s="88"/>
      <c r="GRC53" s="88"/>
      <c r="GRD53" s="88"/>
      <c r="GRE53" s="88"/>
      <c r="GRF53" s="88"/>
      <c r="GRG53" s="88"/>
      <c r="GRH53" s="88"/>
      <c r="GRI53" s="88"/>
      <c r="GRJ53" s="88"/>
      <c r="GRK53" s="88"/>
      <c r="GRL53" s="88"/>
      <c r="GRR53" s="88"/>
      <c r="GRS53" s="88"/>
      <c r="GRT53" s="88"/>
      <c r="GRU53" s="88"/>
      <c r="GRV53" s="88"/>
      <c r="GRW53" s="88"/>
      <c r="GRX53" s="88"/>
      <c r="GRY53" s="88"/>
      <c r="GRZ53" s="88"/>
      <c r="GSA53" s="88"/>
      <c r="GSG53" s="88"/>
      <c r="GSH53" s="88"/>
      <c r="GSI53" s="88"/>
      <c r="GSJ53" s="88"/>
      <c r="GSK53" s="88"/>
      <c r="GSL53" s="88"/>
      <c r="GSM53" s="88"/>
      <c r="GSN53" s="88"/>
      <c r="GSO53" s="88"/>
      <c r="GSP53" s="88"/>
      <c r="GSV53" s="88"/>
      <c r="GSW53" s="88"/>
      <c r="GSX53" s="88"/>
      <c r="GSY53" s="88"/>
      <c r="GSZ53" s="88"/>
      <c r="GTA53" s="88"/>
      <c r="GTB53" s="88"/>
      <c r="GTC53" s="88"/>
      <c r="GTD53" s="88"/>
      <c r="GTE53" s="88"/>
      <c r="GTK53" s="88"/>
      <c r="GTL53" s="88"/>
      <c r="GTM53" s="88"/>
      <c r="GTN53" s="88"/>
      <c r="GTO53" s="88"/>
      <c r="GTP53" s="88"/>
      <c r="GTQ53" s="88"/>
      <c r="GTR53" s="88"/>
      <c r="GTS53" s="88"/>
      <c r="GTT53" s="88"/>
      <c r="GTZ53" s="88"/>
      <c r="GUA53" s="88"/>
      <c r="GUB53" s="88"/>
      <c r="GUC53" s="88"/>
      <c r="GUD53" s="88"/>
      <c r="GUE53" s="88"/>
      <c r="GUF53" s="88"/>
      <c r="GUG53" s="88"/>
      <c r="GUH53" s="88"/>
      <c r="GUI53" s="88"/>
      <c r="GUO53" s="88"/>
      <c r="GUP53" s="88"/>
      <c r="GUQ53" s="88"/>
      <c r="GUR53" s="88"/>
      <c r="GUS53" s="88"/>
      <c r="GUT53" s="88"/>
      <c r="GUU53" s="88"/>
      <c r="GUV53" s="88"/>
      <c r="GUW53" s="88"/>
      <c r="GUX53" s="88"/>
      <c r="GVD53" s="88"/>
      <c r="GVE53" s="88"/>
      <c r="GVF53" s="88"/>
      <c r="GVG53" s="88"/>
      <c r="GVH53" s="88"/>
      <c r="GVI53" s="88"/>
      <c r="GVJ53" s="88"/>
      <c r="GVK53" s="88"/>
      <c r="GVL53" s="88"/>
      <c r="GVM53" s="88"/>
      <c r="GVS53" s="88"/>
      <c r="GVT53" s="88"/>
      <c r="GVU53" s="88"/>
      <c r="GVV53" s="88"/>
      <c r="GVW53" s="88"/>
      <c r="GVX53" s="88"/>
      <c r="GVY53" s="88"/>
      <c r="GVZ53" s="88"/>
      <c r="GWA53" s="88"/>
      <c r="GWB53" s="88"/>
      <c r="GWH53" s="88"/>
      <c r="GWI53" s="88"/>
      <c r="GWJ53" s="88"/>
      <c r="GWK53" s="88"/>
      <c r="GWL53" s="88"/>
      <c r="GWM53" s="88"/>
      <c r="GWN53" s="88"/>
      <c r="GWO53" s="88"/>
      <c r="GWP53" s="88"/>
      <c r="GWQ53" s="88"/>
      <c r="GWW53" s="88"/>
      <c r="GWX53" s="88"/>
      <c r="GWY53" s="88"/>
      <c r="GWZ53" s="88"/>
      <c r="GXA53" s="88"/>
      <c r="GXB53" s="88"/>
      <c r="GXC53" s="88"/>
      <c r="GXD53" s="88"/>
      <c r="GXE53" s="88"/>
      <c r="GXF53" s="88"/>
      <c r="GXL53" s="88"/>
      <c r="GXM53" s="88"/>
      <c r="GXN53" s="88"/>
      <c r="GXO53" s="88"/>
      <c r="GXP53" s="88"/>
      <c r="GXQ53" s="88"/>
      <c r="GXR53" s="88"/>
      <c r="GXS53" s="88"/>
      <c r="GXT53" s="88"/>
      <c r="GXU53" s="88"/>
      <c r="GYA53" s="88"/>
      <c r="GYB53" s="88"/>
      <c r="GYC53" s="88"/>
      <c r="GYD53" s="88"/>
      <c r="GYE53" s="88"/>
      <c r="GYF53" s="88"/>
      <c r="GYG53" s="88"/>
      <c r="GYH53" s="88"/>
      <c r="GYI53" s="88"/>
      <c r="GYJ53" s="88"/>
      <c r="GYP53" s="88"/>
      <c r="GYQ53" s="88"/>
      <c r="GYR53" s="88"/>
      <c r="GYS53" s="88"/>
      <c r="GYT53" s="88"/>
      <c r="GYU53" s="88"/>
      <c r="GYV53" s="88"/>
      <c r="GYW53" s="88"/>
      <c r="GYX53" s="88"/>
      <c r="GYY53" s="88"/>
      <c r="GZE53" s="88"/>
      <c r="GZF53" s="88"/>
      <c r="GZG53" s="88"/>
      <c r="GZH53" s="88"/>
      <c r="GZI53" s="88"/>
      <c r="GZJ53" s="88"/>
      <c r="GZK53" s="88"/>
      <c r="GZL53" s="88"/>
      <c r="GZM53" s="88"/>
      <c r="GZN53" s="88"/>
      <c r="GZT53" s="88"/>
      <c r="GZU53" s="88"/>
      <c r="GZV53" s="88"/>
      <c r="GZW53" s="88"/>
      <c r="GZX53" s="88"/>
      <c r="GZY53" s="88"/>
      <c r="GZZ53" s="88"/>
      <c r="HAA53" s="88"/>
      <c r="HAB53" s="88"/>
      <c r="HAC53" s="88"/>
      <c r="HAI53" s="88"/>
      <c r="HAJ53" s="88"/>
      <c r="HAK53" s="88"/>
      <c r="HAL53" s="88"/>
      <c r="HAM53" s="88"/>
      <c r="HAN53" s="88"/>
      <c r="HAO53" s="88"/>
      <c r="HAP53" s="88"/>
      <c r="HAQ53" s="88"/>
      <c r="HAR53" s="88"/>
      <c r="HAX53" s="88"/>
      <c r="HAY53" s="88"/>
      <c r="HAZ53" s="88"/>
      <c r="HBA53" s="88"/>
      <c r="HBB53" s="88"/>
      <c r="HBC53" s="88"/>
      <c r="HBD53" s="88"/>
      <c r="HBE53" s="88"/>
      <c r="HBF53" s="88"/>
      <c r="HBG53" s="88"/>
      <c r="HBM53" s="88"/>
      <c r="HBN53" s="88"/>
      <c r="HBO53" s="88"/>
      <c r="HBP53" s="88"/>
      <c r="HBQ53" s="88"/>
      <c r="HBR53" s="88"/>
      <c r="HBS53" s="88"/>
      <c r="HBT53" s="88"/>
      <c r="HBU53" s="88"/>
      <c r="HBV53" s="88"/>
      <c r="HCB53" s="88"/>
      <c r="HCC53" s="88"/>
      <c r="HCD53" s="88"/>
      <c r="HCE53" s="88"/>
      <c r="HCF53" s="88"/>
      <c r="HCG53" s="88"/>
      <c r="HCH53" s="88"/>
      <c r="HCI53" s="88"/>
      <c r="HCJ53" s="88"/>
      <c r="HCK53" s="88"/>
      <c r="HCQ53" s="88"/>
      <c r="HCR53" s="88"/>
      <c r="HCS53" s="88"/>
      <c r="HCT53" s="88"/>
      <c r="HCU53" s="88"/>
      <c r="HCV53" s="88"/>
      <c r="HCW53" s="88"/>
      <c r="HCX53" s="88"/>
      <c r="HCY53" s="88"/>
      <c r="HCZ53" s="88"/>
      <c r="HDF53" s="88"/>
      <c r="HDG53" s="88"/>
      <c r="HDH53" s="88"/>
      <c r="HDI53" s="88"/>
      <c r="HDJ53" s="88"/>
      <c r="HDK53" s="88"/>
      <c r="HDL53" s="88"/>
      <c r="HDM53" s="88"/>
      <c r="HDN53" s="88"/>
      <c r="HDO53" s="88"/>
      <c r="HDU53" s="88"/>
      <c r="HDV53" s="88"/>
      <c r="HDW53" s="88"/>
      <c r="HDX53" s="88"/>
      <c r="HDY53" s="88"/>
      <c r="HDZ53" s="88"/>
      <c r="HEA53" s="88"/>
      <c r="HEB53" s="88"/>
      <c r="HEC53" s="88"/>
      <c r="HED53" s="88"/>
      <c r="HEJ53" s="88"/>
      <c r="HEK53" s="88"/>
      <c r="HEL53" s="88"/>
      <c r="HEM53" s="88"/>
      <c r="HEN53" s="88"/>
      <c r="HEO53" s="88"/>
      <c r="HEP53" s="88"/>
      <c r="HEQ53" s="88"/>
      <c r="HER53" s="88"/>
      <c r="HES53" s="88"/>
      <c r="HEY53" s="88"/>
      <c r="HEZ53" s="88"/>
      <c r="HFA53" s="88"/>
      <c r="HFB53" s="88"/>
      <c r="HFC53" s="88"/>
      <c r="HFD53" s="88"/>
      <c r="HFE53" s="88"/>
      <c r="HFF53" s="88"/>
      <c r="HFG53" s="88"/>
      <c r="HFH53" s="88"/>
      <c r="HFN53" s="88"/>
      <c r="HFO53" s="88"/>
      <c r="HFP53" s="88"/>
      <c r="HFQ53" s="88"/>
      <c r="HFR53" s="88"/>
      <c r="HFS53" s="88"/>
      <c r="HFT53" s="88"/>
      <c r="HFU53" s="88"/>
      <c r="HFV53" s="88"/>
      <c r="HFW53" s="88"/>
      <c r="HGC53" s="88"/>
      <c r="HGD53" s="88"/>
      <c r="HGE53" s="88"/>
      <c r="HGF53" s="88"/>
      <c r="HGG53" s="88"/>
      <c r="HGH53" s="88"/>
      <c r="HGI53" s="88"/>
      <c r="HGJ53" s="88"/>
      <c r="HGK53" s="88"/>
      <c r="HGL53" s="88"/>
      <c r="HGR53" s="88"/>
      <c r="HGS53" s="88"/>
      <c r="HGT53" s="88"/>
      <c r="HGU53" s="88"/>
      <c r="HGV53" s="88"/>
      <c r="HGW53" s="88"/>
      <c r="HGX53" s="88"/>
      <c r="HGY53" s="88"/>
      <c r="HGZ53" s="88"/>
      <c r="HHA53" s="88"/>
      <c r="HHG53" s="88"/>
      <c r="HHH53" s="88"/>
      <c r="HHI53" s="88"/>
      <c r="HHJ53" s="88"/>
      <c r="HHK53" s="88"/>
      <c r="HHL53" s="88"/>
      <c r="HHM53" s="88"/>
      <c r="HHN53" s="88"/>
      <c r="HHO53" s="88"/>
      <c r="HHP53" s="88"/>
      <c r="HHV53" s="88"/>
      <c r="HHW53" s="88"/>
      <c r="HHX53" s="88"/>
      <c r="HHY53" s="88"/>
      <c r="HHZ53" s="88"/>
      <c r="HIA53" s="88"/>
      <c r="HIB53" s="88"/>
      <c r="HIC53" s="88"/>
      <c r="HID53" s="88"/>
      <c r="HIE53" s="88"/>
      <c r="HIK53" s="88"/>
      <c r="HIL53" s="88"/>
      <c r="HIM53" s="88"/>
      <c r="HIN53" s="88"/>
      <c r="HIO53" s="88"/>
      <c r="HIP53" s="88"/>
      <c r="HIQ53" s="88"/>
      <c r="HIR53" s="88"/>
      <c r="HIS53" s="88"/>
      <c r="HIT53" s="88"/>
      <c r="HIZ53" s="88"/>
      <c r="HJA53" s="88"/>
      <c r="HJB53" s="88"/>
      <c r="HJC53" s="88"/>
      <c r="HJD53" s="88"/>
      <c r="HJE53" s="88"/>
      <c r="HJF53" s="88"/>
      <c r="HJG53" s="88"/>
      <c r="HJH53" s="88"/>
      <c r="HJI53" s="88"/>
      <c r="HJO53" s="88"/>
      <c r="HJP53" s="88"/>
      <c r="HJQ53" s="88"/>
      <c r="HJR53" s="88"/>
      <c r="HJS53" s="88"/>
      <c r="HJT53" s="88"/>
      <c r="HJU53" s="88"/>
      <c r="HJV53" s="88"/>
      <c r="HJW53" s="88"/>
      <c r="HJX53" s="88"/>
      <c r="HKD53" s="88"/>
      <c r="HKE53" s="88"/>
      <c r="HKF53" s="88"/>
      <c r="HKG53" s="88"/>
      <c r="HKH53" s="88"/>
      <c r="HKI53" s="88"/>
      <c r="HKJ53" s="88"/>
      <c r="HKK53" s="88"/>
      <c r="HKL53" s="88"/>
      <c r="HKM53" s="88"/>
      <c r="HKS53" s="88"/>
      <c r="HKT53" s="88"/>
      <c r="HKU53" s="88"/>
      <c r="HKV53" s="88"/>
      <c r="HKW53" s="88"/>
      <c r="HKX53" s="88"/>
      <c r="HKY53" s="88"/>
      <c r="HKZ53" s="88"/>
      <c r="HLA53" s="88"/>
      <c r="HLB53" s="88"/>
      <c r="HLH53" s="88"/>
      <c r="HLI53" s="88"/>
      <c r="HLJ53" s="88"/>
      <c r="HLK53" s="88"/>
      <c r="HLL53" s="88"/>
      <c r="HLM53" s="88"/>
      <c r="HLN53" s="88"/>
      <c r="HLO53" s="88"/>
      <c r="HLP53" s="88"/>
      <c r="HLQ53" s="88"/>
      <c r="HLW53" s="88"/>
      <c r="HLX53" s="88"/>
      <c r="HLY53" s="88"/>
      <c r="HLZ53" s="88"/>
      <c r="HMA53" s="88"/>
      <c r="HMB53" s="88"/>
      <c r="HMC53" s="88"/>
      <c r="HMD53" s="88"/>
      <c r="HME53" s="88"/>
      <c r="HMF53" s="88"/>
      <c r="HML53" s="88"/>
      <c r="HMM53" s="88"/>
      <c r="HMN53" s="88"/>
      <c r="HMO53" s="88"/>
      <c r="HMP53" s="88"/>
      <c r="HMQ53" s="88"/>
      <c r="HMR53" s="88"/>
      <c r="HMS53" s="88"/>
      <c r="HMT53" s="88"/>
      <c r="HMU53" s="88"/>
      <c r="HNA53" s="88"/>
      <c r="HNB53" s="88"/>
      <c r="HNC53" s="88"/>
      <c r="HND53" s="88"/>
      <c r="HNE53" s="88"/>
      <c r="HNF53" s="88"/>
      <c r="HNG53" s="88"/>
      <c r="HNH53" s="88"/>
      <c r="HNI53" s="88"/>
      <c r="HNJ53" s="88"/>
      <c r="HNP53" s="88"/>
      <c r="HNQ53" s="88"/>
      <c r="HNR53" s="88"/>
      <c r="HNS53" s="88"/>
      <c r="HNT53" s="88"/>
      <c r="HNU53" s="88"/>
      <c r="HNV53" s="88"/>
      <c r="HNW53" s="88"/>
      <c r="HNX53" s="88"/>
      <c r="HNY53" s="88"/>
      <c r="HOE53" s="88"/>
      <c r="HOF53" s="88"/>
      <c r="HOG53" s="88"/>
      <c r="HOH53" s="88"/>
      <c r="HOI53" s="88"/>
      <c r="HOJ53" s="88"/>
      <c r="HOK53" s="88"/>
      <c r="HOL53" s="88"/>
      <c r="HOM53" s="88"/>
      <c r="HON53" s="88"/>
      <c r="HOT53" s="88"/>
      <c r="HOU53" s="88"/>
      <c r="HOV53" s="88"/>
      <c r="HOW53" s="88"/>
      <c r="HOX53" s="88"/>
      <c r="HOY53" s="88"/>
      <c r="HOZ53" s="88"/>
      <c r="HPA53" s="88"/>
      <c r="HPB53" s="88"/>
      <c r="HPC53" s="88"/>
      <c r="HPI53" s="88"/>
      <c r="HPJ53" s="88"/>
      <c r="HPK53" s="88"/>
      <c r="HPL53" s="88"/>
      <c r="HPM53" s="88"/>
      <c r="HPN53" s="88"/>
      <c r="HPO53" s="88"/>
      <c r="HPP53" s="88"/>
      <c r="HPQ53" s="88"/>
      <c r="HPR53" s="88"/>
      <c r="HPX53" s="88"/>
      <c r="HPY53" s="88"/>
      <c r="HPZ53" s="88"/>
      <c r="HQA53" s="88"/>
      <c r="HQB53" s="88"/>
      <c r="HQC53" s="88"/>
      <c r="HQD53" s="88"/>
      <c r="HQE53" s="88"/>
      <c r="HQF53" s="88"/>
      <c r="HQG53" s="88"/>
      <c r="HQM53" s="88"/>
      <c r="HQN53" s="88"/>
      <c r="HQO53" s="88"/>
      <c r="HQP53" s="88"/>
      <c r="HQQ53" s="88"/>
      <c r="HQR53" s="88"/>
      <c r="HQS53" s="88"/>
      <c r="HQT53" s="88"/>
      <c r="HQU53" s="88"/>
      <c r="HQV53" s="88"/>
      <c r="HRB53" s="88"/>
      <c r="HRC53" s="88"/>
      <c r="HRD53" s="88"/>
      <c r="HRE53" s="88"/>
      <c r="HRF53" s="88"/>
      <c r="HRG53" s="88"/>
      <c r="HRH53" s="88"/>
      <c r="HRI53" s="88"/>
      <c r="HRJ53" s="88"/>
      <c r="HRK53" s="88"/>
      <c r="HRQ53" s="88"/>
      <c r="HRR53" s="88"/>
      <c r="HRS53" s="88"/>
      <c r="HRT53" s="88"/>
      <c r="HRU53" s="88"/>
      <c r="HRV53" s="88"/>
      <c r="HRW53" s="88"/>
      <c r="HRX53" s="88"/>
      <c r="HRY53" s="88"/>
      <c r="HRZ53" s="88"/>
      <c r="HSF53" s="88"/>
      <c r="HSG53" s="88"/>
      <c r="HSH53" s="88"/>
      <c r="HSI53" s="88"/>
      <c r="HSJ53" s="88"/>
      <c r="HSK53" s="88"/>
      <c r="HSL53" s="88"/>
      <c r="HSM53" s="88"/>
      <c r="HSN53" s="88"/>
      <c r="HSO53" s="88"/>
      <c r="HSU53" s="88"/>
      <c r="HSV53" s="88"/>
      <c r="HSW53" s="88"/>
      <c r="HSX53" s="88"/>
      <c r="HSY53" s="88"/>
      <c r="HSZ53" s="88"/>
      <c r="HTA53" s="88"/>
      <c r="HTB53" s="88"/>
      <c r="HTC53" s="88"/>
      <c r="HTD53" s="88"/>
      <c r="HTJ53" s="88"/>
      <c r="HTK53" s="88"/>
      <c r="HTL53" s="88"/>
      <c r="HTM53" s="88"/>
      <c r="HTN53" s="88"/>
      <c r="HTO53" s="88"/>
      <c r="HTP53" s="88"/>
      <c r="HTQ53" s="88"/>
      <c r="HTR53" s="88"/>
      <c r="HTS53" s="88"/>
      <c r="HTY53" s="88"/>
      <c r="HTZ53" s="88"/>
      <c r="HUA53" s="88"/>
      <c r="HUB53" s="88"/>
      <c r="HUC53" s="88"/>
      <c r="HUD53" s="88"/>
      <c r="HUE53" s="88"/>
      <c r="HUF53" s="88"/>
      <c r="HUG53" s="88"/>
      <c r="HUH53" s="88"/>
      <c r="HUN53" s="88"/>
      <c r="HUO53" s="88"/>
      <c r="HUP53" s="88"/>
      <c r="HUQ53" s="88"/>
      <c r="HUR53" s="88"/>
      <c r="HUS53" s="88"/>
      <c r="HUT53" s="88"/>
      <c r="HUU53" s="88"/>
      <c r="HUV53" s="88"/>
      <c r="HUW53" s="88"/>
      <c r="HVC53" s="88"/>
      <c r="HVD53" s="88"/>
      <c r="HVE53" s="88"/>
      <c r="HVF53" s="88"/>
      <c r="HVG53" s="88"/>
      <c r="HVH53" s="88"/>
      <c r="HVI53" s="88"/>
      <c r="HVJ53" s="88"/>
      <c r="HVK53" s="88"/>
      <c r="HVL53" s="88"/>
      <c r="HVR53" s="88"/>
      <c r="HVS53" s="88"/>
      <c r="HVT53" s="88"/>
      <c r="HVU53" s="88"/>
      <c r="HVV53" s="88"/>
      <c r="HVW53" s="88"/>
      <c r="HVX53" s="88"/>
      <c r="HVY53" s="88"/>
      <c r="HVZ53" s="88"/>
      <c r="HWA53" s="88"/>
      <c r="HWG53" s="88"/>
      <c r="HWH53" s="88"/>
      <c r="HWI53" s="88"/>
      <c r="HWJ53" s="88"/>
      <c r="HWK53" s="88"/>
      <c r="HWL53" s="88"/>
      <c r="HWM53" s="88"/>
      <c r="HWN53" s="88"/>
      <c r="HWO53" s="88"/>
      <c r="HWP53" s="88"/>
      <c r="HWV53" s="88"/>
      <c r="HWW53" s="88"/>
      <c r="HWX53" s="88"/>
      <c r="HWY53" s="88"/>
      <c r="HWZ53" s="88"/>
      <c r="HXA53" s="88"/>
      <c r="HXB53" s="88"/>
      <c r="HXC53" s="88"/>
      <c r="HXD53" s="88"/>
      <c r="HXE53" s="88"/>
      <c r="HXK53" s="88"/>
      <c r="HXL53" s="88"/>
      <c r="HXM53" s="88"/>
      <c r="HXN53" s="88"/>
      <c r="HXO53" s="88"/>
      <c r="HXP53" s="88"/>
      <c r="HXQ53" s="88"/>
      <c r="HXR53" s="88"/>
      <c r="HXS53" s="88"/>
      <c r="HXT53" s="88"/>
      <c r="HXZ53" s="88"/>
      <c r="HYA53" s="88"/>
      <c r="HYB53" s="88"/>
      <c r="HYC53" s="88"/>
      <c r="HYD53" s="88"/>
      <c r="HYE53" s="88"/>
      <c r="HYF53" s="88"/>
      <c r="HYG53" s="88"/>
      <c r="HYH53" s="88"/>
      <c r="HYI53" s="88"/>
      <c r="HYO53" s="88"/>
      <c r="HYP53" s="88"/>
      <c r="HYQ53" s="88"/>
      <c r="HYR53" s="88"/>
      <c r="HYS53" s="88"/>
      <c r="HYT53" s="88"/>
      <c r="HYU53" s="88"/>
      <c r="HYV53" s="88"/>
      <c r="HYW53" s="88"/>
      <c r="HYX53" s="88"/>
      <c r="HZD53" s="88"/>
      <c r="HZE53" s="88"/>
      <c r="HZF53" s="88"/>
      <c r="HZG53" s="88"/>
      <c r="HZH53" s="88"/>
      <c r="HZI53" s="88"/>
      <c r="HZJ53" s="88"/>
      <c r="HZK53" s="88"/>
      <c r="HZL53" s="88"/>
      <c r="HZM53" s="88"/>
      <c r="HZS53" s="88"/>
      <c r="HZT53" s="88"/>
      <c r="HZU53" s="88"/>
      <c r="HZV53" s="88"/>
      <c r="HZW53" s="88"/>
      <c r="HZX53" s="88"/>
      <c r="HZY53" s="88"/>
      <c r="HZZ53" s="88"/>
      <c r="IAA53" s="88"/>
      <c r="IAB53" s="88"/>
      <c r="IAH53" s="88"/>
      <c r="IAI53" s="88"/>
      <c r="IAJ53" s="88"/>
      <c r="IAK53" s="88"/>
      <c r="IAL53" s="88"/>
      <c r="IAM53" s="88"/>
      <c r="IAN53" s="88"/>
      <c r="IAO53" s="88"/>
      <c r="IAP53" s="88"/>
      <c r="IAQ53" s="88"/>
      <c r="IAW53" s="88"/>
      <c r="IAX53" s="88"/>
      <c r="IAY53" s="88"/>
      <c r="IAZ53" s="88"/>
      <c r="IBA53" s="88"/>
      <c r="IBB53" s="88"/>
      <c r="IBC53" s="88"/>
      <c r="IBD53" s="88"/>
      <c r="IBE53" s="88"/>
      <c r="IBF53" s="88"/>
      <c r="IBL53" s="88"/>
      <c r="IBM53" s="88"/>
      <c r="IBN53" s="88"/>
      <c r="IBO53" s="88"/>
      <c r="IBP53" s="88"/>
      <c r="IBQ53" s="88"/>
      <c r="IBR53" s="88"/>
      <c r="IBS53" s="88"/>
      <c r="IBT53" s="88"/>
      <c r="IBU53" s="88"/>
      <c r="ICA53" s="88"/>
      <c r="ICB53" s="88"/>
      <c r="ICC53" s="88"/>
      <c r="ICD53" s="88"/>
      <c r="ICE53" s="88"/>
      <c r="ICF53" s="88"/>
      <c r="ICG53" s="88"/>
      <c r="ICH53" s="88"/>
      <c r="ICI53" s="88"/>
      <c r="ICJ53" s="88"/>
      <c r="ICP53" s="88"/>
      <c r="ICQ53" s="88"/>
      <c r="ICR53" s="88"/>
      <c r="ICS53" s="88"/>
      <c r="ICT53" s="88"/>
      <c r="ICU53" s="88"/>
      <c r="ICV53" s="88"/>
      <c r="ICW53" s="88"/>
      <c r="ICX53" s="88"/>
      <c r="ICY53" s="88"/>
      <c r="IDE53" s="88"/>
      <c r="IDF53" s="88"/>
      <c r="IDG53" s="88"/>
      <c r="IDH53" s="88"/>
      <c r="IDI53" s="88"/>
      <c r="IDJ53" s="88"/>
      <c r="IDK53" s="88"/>
      <c r="IDL53" s="88"/>
      <c r="IDM53" s="88"/>
      <c r="IDN53" s="88"/>
      <c r="IDT53" s="88"/>
      <c r="IDU53" s="88"/>
      <c r="IDV53" s="88"/>
      <c r="IDW53" s="88"/>
      <c r="IDX53" s="88"/>
      <c r="IDY53" s="88"/>
      <c r="IDZ53" s="88"/>
      <c r="IEA53" s="88"/>
      <c r="IEB53" s="88"/>
      <c r="IEC53" s="88"/>
      <c r="IEI53" s="88"/>
      <c r="IEJ53" s="88"/>
      <c r="IEK53" s="88"/>
      <c r="IEL53" s="88"/>
      <c r="IEM53" s="88"/>
      <c r="IEN53" s="88"/>
      <c r="IEO53" s="88"/>
      <c r="IEP53" s="88"/>
      <c r="IEQ53" s="88"/>
      <c r="IER53" s="88"/>
      <c r="IEX53" s="88"/>
      <c r="IEY53" s="88"/>
      <c r="IEZ53" s="88"/>
      <c r="IFA53" s="88"/>
      <c r="IFB53" s="88"/>
      <c r="IFC53" s="88"/>
      <c r="IFD53" s="88"/>
      <c r="IFE53" s="88"/>
      <c r="IFF53" s="88"/>
      <c r="IFG53" s="88"/>
      <c r="IFM53" s="88"/>
      <c r="IFN53" s="88"/>
      <c r="IFO53" s="88"/>
      <c r="IFP53" s="88"/>
      <c r="IFQ53" s="88"/>
      <c r="IFR53" s="88"/>
      <c r="IFS53" s="88"/>
      <c r="IFT53" s="88"/>
      <c r="IFU53" s="88"/>
      <c r="IFV53" s="88"/>
      <c r="IGB53" s="88"/>
      <c r="IGC53" s="88"/>
      <c r="IGD53" s="88"/>
      <c r="IGE53" s="88"/>
      <c r="IGF53" s="88"/>
      <c r="IGG53" s="88"/>
      <c r="IGH53" s="88"/>
      <c r="IGI53" s="88"/>
      <c r="IGJ53" s="88"/>
      <c r="IGK53" s="88"/>
      <c r="IGQ53" s="88"/>
      <c r="IGR53" s="88"/>
      <c r="IGS53" s="88"/>
      <c r="IGT53" s="88"/>
      <c r="IGU53" s="88"/>
      <c r="IGV53" s="88"/>
      <c r="IGW53" s="88"/>
      <c r="IGX53" s="88"/>
      <c r="IGY53" s="88"/>
      <c r="IGZ53" s="88"/>
      <c r="IHF53" s="88"/>
      <c r="IHG53" s="88"/>
      <c r="IHH53" s="88"/>
      <c r="IHI53" s="88"/>
      <c r="IHJ53" s="88"/>
      <c r="IHK53" s="88"/>
      <c r="IHL53" s="88"/>
      <c r="IHM53" s="88"/>
      <c r="IHN53" s="88"/>
      <c r="IHO53" s="88"/>
      <c r="IHU53" s="88"/>
      <c r="IHV53" s="88"/>
      <c r="IHW53" s="88"/>
      <c r="IHX53" s="88"/>
      <c r="IHY53" s="88"/>
      <c r="IHZ53" s="88"/>
      <c r="IIA53" s="88"/>
      <c r="IIB53" s="88"/>
      <c r="IIC53" s="88"/>
      <c r="IID53" s="88"/>
      <c r="IIJ53" s="88"/>
      <c r="IIK53" s="88"/>
      <c r="IIL53" s="88"/>
      <c r="IIM53" s="88"/>
      <c r="IIN53" s="88"/>
      <c r="IIO53" s="88"/>
      <c r="IIP53" s="88"/>
      <c r="IIQ53" s="88"/>
      <c r="IIR53" s="88"/>
      <c r="IIS53" s="88"/>
      <c r="IIY53" s="88"/>
      <c r="IIZ53" s="88"/>
      <c r="IJA53" s="88"/>
      <c r="IJB53" s="88"/>
      <c r="IJC53" s="88"/>
      <c r="IJD53" s="88"/>
      <c r="IJE53" s="88"/>
      <c r="IJF53" s="88"/>
      <c r="IJG53" s="88"/>
      <c r="IJH53" s="88"/>
      <c r="IJN53" s="88"/>
      <c r="IJO53" s="88"/>
      <c r="IJP53" s="88"/>
      <c r="IJQ53" s="88"/>
      <c r="IJR53" s="88"/>
      <c r="IJS53" s="88"/>
      <c r="IJT53" s="88"/>
      <c r="IJU53" s="88"/>
      <c r="IJV53" s="88"/>
      <c r="IJW53" s="88"/>
      <c r="IKC53" s="88"/>
      <c r="IKD53" s="88"/>
      <c r="IKE53" s="88"/>
      <c r="IKF53" s="88"/>
      <c r="IKG53" s="88"/>
      <c r="IKH53" s="88"/>
      <c r="IKI53" s="88"/>
      <c r="IKJ53" s="88"/>
      <c r="IKK53" s="88"/>
      <c r="IKL53" s="88"/>
      <c r="IKR53" s="88"/>
      <c r="IKS53" s="88"/>
      <c r="IKT53" s="88"/>
      <c r="IKU53" s="88"/>
      <c r="IKV53" s="88"/>
      <c r="IKW53" s="88"/>
      <c r="IKX53" s="88"/>
      <c r="IKY53" s="88"/>
      <c r="IKZ53" s="88"/>
      <c r="ILA53" s="88"/>
      <c r="ILG53" s="88"/>
      <c r="ILH53" s="88"/>
      <c r="ILI53" s="88"/>
      <c r="ILJ53" s="88"/>
      <c r="ILK53" s="88"/>
      <c r="ILL53" s="88"/>
      <c r="ILM53" s="88"/>
      <c r="ILN53" s="88"/>
      <c r="ILO53" s="88"/>
      <c r="ILP53" s="88"/>
      <c r="ILV53" s="88"/>
      <c r="ILW53" s="88"/>
      <c r="ILX53" s="88"/>
      <c r="ILY53" s="88"/>
      <c r="ILZ53" s="88"/>
      <c r="IMA53" s="88"/>
      <c r="IMB53" s="88"/>
      <c r="IMC53" s="88"/>
      <c r="IMD53" s="88"/>
      <c r="IME53" s="88"/>
      <c r="IMK53" s="88"/>
      <c r="IML53" s="88"/>
      <c r="IMM53" s="88"/>
      <c r="IMN53" s="88"/>
      <c r="IMO53" s="88"/>
      <c r="IMP53" s="88"/>
      <c r="IMQ53" s="88"/>
      <c r="IMR53" s="88"/>
      <c r="IMS53" s="88"/>
      <c r="IMT53" s="88"/>
      <c r="IMZ53" s="88"/>
      <c r="INA53" s="88"/>
      <c r="INB53" s="88"/>
      <c r="INC53" s="88"/>
      <c r="IND53" s="88"/>
      <c r="INE53" s="88"/>
      <c r="INF53" s="88"/>
      <c r="ING53" s="88"/>
      <c r="INH53" s="88"/>
      <c r="INI53" s="88"/>
      <c r="INO53" s="88"/>
      <c r="INP53" s="88"/>
      <c r="INQ53" s="88"/>
      <c r="INR53" s="88"/>
      <c r="INS53" s="88"/>
      <c r="INT53" s="88"/>
      <c r="INU53" s="88"/>
      <c r="INV53" s="88"/>
      <c r="INW53" s="88"/>
      <c r="INX53" s="88"/>
      <c r="IOD53" s="88"/>
      <c r="IOE53" s="88"/>
      <c r="IOF53" s="88"/>
      <c r="IOG53" s="88"/>
      <c r="IOH53" s="88"/>
      <c r="IOI53" s="88"/>
      <c r="IOJ53" s="88"/>
      <c r="IOK53" s="88"/>
      <c r="IOL53" s="88"/>
      <c r="IOM53" s="88"/>
      <c r="IOS53" s="88"/>
      <c r="IOT53" s="88"/>
      <c r="IOU53" s="88"/>
      <c r="IOV53" s="88"/>
      <c r="IOW53" s="88"/>
      <c r="IOX53" s="88"/>
      <c r="IOY53" s="88"/>
      <c r="IOZ53" s="88"/>
      <c r="IPA53" s="88"/>
      <c r="IPB53" s="88"/>
      <c r="IPH53" s="88"/>
      <c r="IPI53" s="88"/>
      <c r="IPJ53" s="88"/>
      <c r="IPK53" s="88"/>
      <c r="IPL53" s="88"/>
      <c r="IPM53" s="88"/>
      <c r="IPN53" s="88"/>
      <c r="IPO53" s="88"/>
      <c r="IPP53" s="88"/>
      <c r="IPQ53" s="88"/>
      <c r="IPW53" s="88"/>
      <c r="IPX53" s="88"/>
      <c r="IPY53" s="88"/>
      <c r="IPZ53" s="88"/>
      <c r="IQA53" s="88"/>
      <c r="IQB53" s="88"/>
      <c r="IQC53" s="88"/>
      <c r="IQD53" s="88"/>
      <c r="IQE53" s="88"/>
      <c r="IQF53" s="88"/>
      <c r="IQL53" s="88"/>
      <c r="IQM53" s="88"/>
      <c r="IQN53" s="88"/>
      <c r="IQO53" s="88"/>
      <c r="IQP53" s="88"/>
      <c r="IQQ53" s="88"/>
      <c r="IQR53" s="88"/>
      <c r="IQS53" s="88"/>
      <c r="IQT53" s="88"/>
      <c r="IQU53" s="88"/>
      <c r="IRA53" s="88"/>
      <c r="IRB53" s="88"/>
      <c r="IRC53" s="88"/>
      <c r="IRD53" s="88"/>
      <c r="IRE53" s="88"/>
      <c r="IRF53" s="88"/>
      <c r="IRG53" s="88"/>
      <c r="IRH53" s="88"/>
      <c r="IRI53" s="88"/>
      <c r="IRJ53" s="88"/>
      <c r="IRP53" s="88"/>
      <c r="IRQ53" s="88"/>
      <c r="IRR53" s="88"/>
      <c r="IRS53" s="88"/>
      <c r="IRT53" s="88"/>
      <c r="IRU53" s="88"/>
      <c r="IRV53" s="88"/>
      <c r="IRW53" s="88"/>
      <c r="IRX53" s="88"/>
      <c r="IRY53" s="88"/>
      <c r="ISE53" s="88"/>
      <c r="ISF53" s="88"/>
      <c r="ISG53" s="88"/>
      <c r="ISH53" s="88"/>
      <c r="ISI53" s="88"/>
      <c r="ISJ53" s="88"/>
      <c r="ISK53" s="88"/>
      <c r="ISL53" s="88"/>
      <c r="ISM53" s="88"/>
      <c r="ISN53" s="88"/>
      <c r="IST53" s="88"/>
      <c r="ISU53" s="88"/>
      <c r="ISV53" s="88"/>
      <c r="ISW53" s="88"/>
      <c r="ISX53" s="88"/>
      <c r="ISY53" s="88"/>
      <c r="ISZ53" s="88"/>
      <c r="ITA53" s="88"/>
      <c r="ITB53" s="88"/>
      <c r="ITC53" s="88"/>
      <c r="ITI53" s="88"/>
      <c r="ITJ53" s="88"/>
      <c r="ITK53" s="88"/>
      <c r="ITL53" s="88"/>
      <c r="ITM53" s="88"/>
      <c r="ITN53" s="88"/>
      <c r="ITO53" s="88"/>
      <c r="ITP53" s="88"/>
      <c r="ITQ53" s="88"/>
      <c r="ITR53" s="88"/>
      <c r="ITX53" s="88"/>
      <c r="ITY53" s="88"/>
      <c r="ITZ53" s="88"/>
      <c r="IUA53" s="88"/>
      <c r="IUB53" s="88"/>
      <c r="IUC53" s="88"/>
      <c r="IUD53" s="88"/>
      <c r="IUE53" s="88"/>
      <c r="IUF53" s="88"/>
      <c r="IUG53" s="88"/>
      <c r="IUM53" s="88"/>
      <c r="IUN53" s="88"/>
      <c r="IUO53" s="88"/>
      <c r="IUP53" s="88"/>
      <c r="IUQ53" s="88"/>
      <c r="IUR53" s="88"/>
      <c r="IUS53" s="88"/>
      <c r="IUT53" s="88"/>
      <c r="IUU53" s="88"/>
      <c r="IUV53" s="88"/>
      <c r="IVB53" s="88"/>
      <c r="IVC53" s="88"/>
      <c r="IVD53" s="88"/>
      <c r="IVE53" s="88"/>
      <c r="IVF53" s="88"/>
      <c r="IVG53" s="88"/>
      <c r="IVH53" s="88"/>
      <c r="IVI53" s="88"/>
      <c r="IVJ53" s="88"/>
      <c r="IVK53" s="88"/>
      <c r="IVQ53" s="88"/>
      <c r="IVR53" s="88"/>
      <c r="IVS53" s="88"/>
      <c r="IVT53" s="88"/>
      <c r="IVU53" s="88"/>
      <c r="IVV53" s="88"/>
      <c r="IVW53" s="88"/>
      <c r="IVX53" s="88"/>
      <c r="IVY53" s="88"/>
      <c r="IVZ53" s="88"/>
      <c r="IWF53" s="88"/>
      <c r="IWG53" s="88"/>
      <c r="IWH53" s="88"/>
      <c r="IWI53" s="88"/>
      <c r="IWJ53" s="88"/>
      <c r="IWK53" s="88"/>
      <c r="IWL53" s="88"/>
      <c r="IWM53" s="88"/>
      <c r="IWN53" s="88"/>
      <c r="IWO53" s="88"/>
      <c r="IWU53" s="88"/>
      <c r="IWV53" s="88"/>
      <c r="IWW53" s="88"/>
      <c r="IWX53" s="88"/>
      <c r="IWY53" s="88"/>
      <c r="IWZ53" s="88"/>
      <c r="IXA53" s="88"/>
      <c r="IXB53" s="88"/>
      <c r="IXC53" s="88"/>
      <c r="IXD53" s="88"/>
      <c r="IXJ53" s="88"/>
      <c r="IXK53" s="88"/>
      <c r="IXL53" s="88"/>
      <c r="IXM53" s="88"/>
      <c r="IXN53" s="88"/>
      <c r="IXO53" s="88"/>
      <c r="IXP53" s="88"/>
      <c r="IXQ53" s="88"/>
      <c r="IXR53" s="88"/>
      <c r="IXS53" s="88"/>
      <c r="IXY53" s="88"/>
      <c r="IXZ53" s="88"/>
      <c r="IYA53" s="88"/>
      <c r="IYB53" s="88"/>
      <c r="IYC53" s="88"/>
      <c r="IYD53" s="88"/>
      <c r="IYE53" s="88"/>
      <c r="IYF53" s="88"/>
      <c r="IYG53" s="88"/>
      <c r="IYH53" s="88"/>
      <c r="IYN53" s="88"/>
      <c r="IYO53" s="88"/>
      <c r="IYP53" s="88"/>
      <c r="IYQ53" s="88"/>
      <c r="IYR53" s="88"/>
      <c r="IYS53" s="88"/>
      <c r="IYT53" s="88"/>
      <c r="IYU53" s="88"/>
      <c r="IYV53" s="88"/>
      <c r="IYW53" s="88"/>
      <c r="IZC53" s="88"/>
      <c r="IZD53" s="88"/>
      <c r="IZE53" s="88"/>
      <c r="IZF53" s="88"/>
      <c r="IZG53" s="88"/>
      <c r="IZH53" s="88"/>
      <c r="IZI53" s="88"/>
      <c r="IZJ53" s="88"/>
      <c r="IZK53" s="88"/>
      <c r="IZL53" s="88"/>
      <c r="IZR53" s="88"/>
      <c r="IZS53" s="88"/>
      <c r="IZT53" s="88"/>
      <c r="IZU53" s="88"/>
      <c r="IZV53" s="88"/>
      <c r="IZW53" s="88"/>
      <c r="IZX53" s="88"/>
      <c r="IZY53" s="88"/>
      <c r="IZZ53" s="88"/>
      <c r="JAA53" s="88"/>
      <c r="JAG53" s="88"/>
      <c r="JAH53" s="88"/>
      <c r="JAI53" s="88"/>
      <c r="JAJ53" s="88"/>
      <c r="JAK53" s="88"/>
      <c r="JAL53" s="88"/>
      <c r="JAM53" s="88"/>
      <c r="JAN53" s="88"/>
      <c r="JAO53" s="88"/>
      <c r="JAP53" s="88"/>
      <c r="JAV53" s="88"/>
      <c r="JAW53" s="88"/>
      <c r="JAX53" s="88"/>
      <c r="JAY53" s="88"/>
      <c r="JAZ53" s="88"/>
      <c r="JBA53" s="88"/>
      <c r="JBB53" s="88"/>
      <c r="JBC53" s="88"/>
      <c r="JBD53" s="88"/>
      <c r="JBE53" s="88"/>
      <c r="JBK53" s="88"/>
      <c r="JBL53" s="88"/>
      <c r="JBM53" s="88"/>
      <c r="JBN53" s="88"/>
      <c r="JBO53" s="88"/>
      <c r="JBP53" s="88"/>
      <c r="JBQ53" s="88"/>
      <c r="JBR53" s="88"/>
      <c r="JBS53" s="88"/>
      <c r="JBT53" s="88"/>
      <c r="JBZ53" s="88"/>
      <c r="JCA53" s="88"/>
      <c r="JCB53" s="88"/>
      <c r="JCC53" s="88"/>
      <c r="JCD53" s="88"/>
      <c r="JCE53" s="88"/>
      <c r="JCF53" s="88"/>
      <c r="JCG53" s="88"/>
      <c r="JCH53" s="88"/>
      <c r="JCI53" s="88"/>
      <c r="JCO53" s="88"/>
      <c r="JCP53" s="88"/>
      <c r="JCQ53" s="88"/>
      <c r="JCR53" s="88"/>
      <c r="JCS53" s="88"/>
      <c r="JCT53" s="88"/>
      <c r="JCU53" s="88"/>
      <c r="JCV53" s="88"/>
      <c r="JCW53" s="88"/>
      <c r="JCX53" s="88"/>
      <c r="JDD53" s="88"/>
      <c r="JDE53" s="88"/>
      <c r="JDF53" s="88"/>
      <c r="JDG53" s="88"/>
      <c r="JDH53" s="88"/>
      <c r="JDI53" s="88"/>
      <c r="JDJ53" s="88"/>
      <c r="JDK53" s="88"/>
      <c r="JDL53" s="88"/>
      <c r="JDM53" s="88"/>
      <c r="JDS53" s="88"/>
      <c r="JDT53" s="88"/>
      <c r="JDU53" s="88"/>
      <c r="JDV53" s="88"/>
      <c r="JDW53" s="88"/>
      <c r="JDX53" s="88"/>
      <c r="JDY53" s="88"/>
      <c r="JDZ53" s="88"/>
      <c r="JEA53" s="88"/>
      <c r="JEB53" s="88"/>
      <c r="JEH53" s="88"/>
      <c r="JEI53" s="88"/>
      <c r="JEJ53" s="88"/>
      <c r="JEK53" s="88"/>
      <c r="JEL53" s="88"/>
      <c r="JEM53" s="88"/>
      <c r="JEN53" s="88"/>
      <c r="JEO53" s="88"/>
      <c r="JEP53" s="88"/>
      <c r="JEQ53" s="88"/>
      <c r="JEW53" s="88"/>
      <c r="JEX53" s="88"/>
      <c r="JEY53" s="88"/>
      <c r="JEZ53" s="88"/>
      <c r="JFA53" s="88"/>
      <c r="JFB53" s="88"/>
      <c r="JFC53" s="88"/>
      <c r="JFD53" s="88"/>
      <c r="JFE53" s="88"/>
      <c r="JFF53" s="88"/>
      <c r="JFL53" s="88"/>
      <c r="JFM53" s="88"/>
      <c r="JFN53" s="88"/>
      <c r="JFO53" s="88"/>
      <c r="JFP53" s="88"/>
      <c r="JFQ53" s="88"/>
      <c r="JFR53" s="88"/>
      <c r="JFS53" s="88"/>
      <c r="JFT53" s="88"/>
      <c r="JFU53" s="88"/>
      <c r="JGA53" s="88"/>
      <c r="JGB53" s="88"/>
      <c r="JGC53" s="88"/>
      <c r="JGD53" s="88"/>
      <c r="JGE53" s="88"/>
      <c r="JGF53" s="88"/>
      <c r="JGG53" s="88"/>
      <c r="JGH53" s="88"/>
      <c r="JGI53" s="88"/>
      <c r="JGJ53" s="88"/>
      <c r="JGP53" s="88"/>
      <c r="JGQ53" s="88"/>
      <c r="JGR53" s="88"/>
      <c r="JGS53" s="88"/>
      <c r="JGT53" s="88"/>
      <c r="JGU53" s="88"/>
      <c r="JGV53" s="88"/>
      <c r="JGW53" s="88"/>
      <c r="JGX53" s="88"/>
      <c r="JGY53" s="88"/>
      <c r="JHE53" s="88"/>
      <c r="JHF53" s="88"/>
      <c r="JHG53" s="88"/>
      <c r="JHH53" s="88"/>
      <c r="JHI53" s="88"/>
      <c r="JHJ53" s="88"/>
      <c r="JHK53" s="88"/>
      <c r="JHL53" s="88"/>
      <c r="JHM53" s="88"/>
      <c r="JHN53" s="88"/>
      <c r="JHT53" s="88"/>
      <c r="JHU53" s="88"/>
      <c r="JHV53" s="88"/>
      <c r="JHW53" s="88"/>
      <c r="JHX53" s="88"/>
      <c r="JHY53" s="88"/>
      <c r="JHZ53" s="88"/>
      <c r="JIA53" s="88"/>
      <c r="JIB53" s="88"/>
      <c r="JIC53" s="88"/>
      <c r="JII53" s="88"/>
      <c r="JIJ53" s="88"/>
      <c r="JIK53" s="88"/>
      <c r="JIL53" s="88"/>
      <c r="JIM53" s="88"/>
      <c r="JIN53" s="88"/>
      <c r="JIO53" s="88"/>
      <c r="JIP53" s="88"/>
      <c r="JIQ53" s="88"/>
      <c r="JIR53" s="88"/>
      <c r="JIX53" s="88"/>
      <c r="JIY53" s="88"/>
      <c r="JIZ53" s="88"/>
      <c r="JJA53" s="88"/>
      <c r="JJB53" s="88"/>
      <c r="JJC53" s="88"/>
      <c r="JJD53" s="88"/>
      <c r="JJE53" s="88"/>
      <c r="JJF53" s="88"/>
      <c r="JJG53" s="88"/>
      <c r="JJM53" s="88"/>
      <c r="JJN53" s="88"/>
      <c r="JJO53" s="88"/>
      <c r="JJP53" s="88"/>
      <c r="JJQ53" s="88"/>
      <c r="JJR53" s="88"/>
      <c r="JJS53" s="88"/>
      <c r="JJT53" s="88"/>
      <c r="JJU53" s="88"/>
      <c r="JJV53" s="88"/>
      <c r="JKB53" s="88"/>
      <c r="JKC53" s="88"/>
      <c r="JKD53" s="88"/>
      <c r="JKE53" s="88"/>
      <c r="JKF53" s="88"/>
      <c r="JKG53" s="88"/>
      <c r="JKH53" s="88"/>
      <c r="JKI53" s="88"/>
      <c r="JKJ53" s="88"/>
      <c r="JKK53" s="88"/>
      <c r="JKQ53" s="88"/>
      <c r="JKR53" s="88"/>
      <c r="JKS53" s="88"/>
      <c r="JKT53" s="88"/>
      <c r="JKU53" s="88"/>
      <c r="JKV53" s="88"/>
      <c r="JKW53" s="88"/>
      <c r="JKX53" s="88"/>
      <c r="JKY53" s="88"/>
      <c r="JKZ53" s="88"/>
      <c r="JLF53" s="88"/>
      <c r="JLG53" s="88"/>
      <c r="JLH53" s="88"/>
      <c r="JLI53" s="88"/>
      <c r="JLJ53" s="88"/>
      <c r="JLK53" s="88"/>
      <c r="JLL53" s="88"/>
      <c r="JLM53" s="88"/>
      <c r="JLN53" s="88"/>
      <c r="JLO53" s="88"/>
      <c r="JLU53" s="88"/>
      <c r="JLV53" s="88"/>
      <c r="JLW53" s="88"/>
      <c r="JLX53" s="88"/>
      <c r="JLY53" s="88"/>
      <c r="JLZ53" s="88"/>
      <c r="JMA53" s="88"/>
      <c r="JMB53" s="88"/>
      <c r="JMC53" s="88"/>
      <c r="JMD53" s="88"/>
      <c r="JMJ53" s="88"/>
      <c r="JMK53" s="88"/>
      <c r="JML53" s="88"/>
      <c r="JMM53" s="88"/>
      <c r="JMN53" s="88"/>
      <c r="JMO53" s="88"/>
      <c r="JMP53" s="88"/>
      <c r="JMQ53" s="88"/>
      <c r="JMR53" s="88"/>
      <c r="JMS53" s="88"/>
      <c r="JMY53" s="88"/>
      <c r="JMZ53" s="88"/>
      <c r="JNA53" s="88"/>
      <c r="JNB53" s="88"/>
      <c r="JNC53" s="88"/>
      <c r="JND53" s="88"/>
      <c r="JNE53" s="88"/>
      <c r="JNF53" s="88"/>
      <c r="JNG53" s="88"/>
      <c r="JNH53" s="88"/>
      <c r="JNN53" s="88"/>
      <c r="JNO53" s="88"/>
      <c r="JNP53" s="88"/>
      <c r="JNQ53" s="88"/>
      <c r="JNR53" s="88"/>
      <c r="JNS53" s="88"/>
      <c r="JNT53" s="88"/>
      <c r="JNU53" s="88"/>
      <c r="JNV53" s="88"/>
      <c r="JNW53" s="88"/>
      <c r="JOC53" s="88"/>
      <c r="JOD53" s="88"/>
      <c r="JOE53" s="88"/>
      <c r="JOF53" s="88"/>
      <c r="JOG53" s="88"/>
      <c r="JOH53" s="88"/>
      <c r="JOI53" s="88"/>
      <c r="JOJ53" s="88"/>
      <c r="JOK53" s="88"/>
      <c r="JOL53" s="88"/>
      <c r="JOR53" s="88"/>
      <c r="JOS53" s="88"/>
      <c r="JOT53" s="88"/>
      <c r="JOU53" s="88"/>
      <c r="JOV53" s="88"/>
      <c r="JOW53" s="88"/>
      <c r="JOX53" s="88"/>
      <c r="JOY53" s="88"/>
      <c r="JOZ53" s="88"/>
      <c r="JPA53" s="88"/>
      <c r="JPG53" s="88"/>
      <c r="JPH53" s="88"/>
      <c r="JPI53" s="88"/>
      <c r="JPJ53" s="88"/>
      <c r="JPK53" s="88"/>
      <c r="JPL53" s="88"/>
      <c r="JPM53" s="88"/>
      <c r="JPN53" s="88"/>
      <c r="JPO53" s="88"/>
      <c r="JPP53" s="88"/>
      <c r="JPV53" s="88"/>
      <c r="JPW53" s="88"/>
      <c r="JPX53" s="88"/>
      <c r="JPY53" s="88"/>
      <c r="JPZ53" s="88"/>
      <c r="JQA53" s="88"/>
      <c r="JQB53" s="88"/>
      <c r="JQC53" s="88"/>
      <c r="JQD53" s="88"/>
      <c r="JQE53" s="88"/>
      <c r="JQK53" s="88"/>
      <c r="JQL53" s="88"/>
      <c r="JQM53" s="88"/>
      <c r="JQN53" s="88"/>
      <c r="JQO53" s="88"/>
      <c r="JQP53" s="88"/>
      <c r="JQQ53" s="88"/>
      <c r="JQR53" s="88"/>
      <c r="JQS53" s="88"/>
      <c r="JQT53" s="88"/>
      <c r="JQZ53" s="88"/>
      <c r="JRA53" s="88"/>
      <c r="JRB53" s="88"/>
      <c r="JRC53" s="88"/>
      <c r="JRD53" s="88"/>
      <c r="JRE53" s="88"/>
      <c r="JRF53" s="88"/>
      <c r="JRG53" s="88"/>
      <c r="JRH53" s="88"/>
      <c r="JRI53" s="88"/>
      <c r="JRO53" s="88"/>
      <c r="JRP53" s="88"/>
      <c r="JRQ53" s="88"/>
      <c r="JRR53" s="88"/>
      <c r="JRS53" s="88"/>
      <c r="JRT53" s="88"/>
      <c r="JRU53" s="88"/>
      <c r="JRV53" s="88"/>
      <c r="JRW53" s="88"/>
      <c r="JRX53" s="88"/>
      <c r="JSD53" s="88"/>
      <c r="JSE53" s="88"/>
      <c r="JSF53" s="88"/>
      <c r="JSG53" s="88"/>
      <c r="JSH53" s="88"/>
      <c r="JSI53" s="88"/>
      <c r="JSJ53" s="88"/>
      <c r="JSK53" s="88"/>
      <c r="JSL53" s="88"/>
      <c r="JSM53" s="88"/>
      <c r="JSS53" s="88"/>
      <c r="JST53" s="88"/>
      <c r="JSU53" s="88"/>
      <c r="JSV53" s="88"/>
      <c r="JSW53" s="88"/>
      <c r="JSX53" s="88"/>
      <c r="JSY53" s="88"/>
      <c r="JSZ53" s="88"/>
      <c r="JTA53" s="88"/>
      <c r="JTB53" s="88"/>
      <c r="JTH53" s="88"/>
      <c r="JTI53" s="88"/>
      <c r="JTJ53" s="88"/>
      <c r="JTK53" s="88"/>
      <c r="JTL53" s="88"/>
      <c r="JTM53" s="88"/>
      <c r="JTN53" s="88"/>
      <c r="JTO53" s="88"/>
      <c r="JTP53" s="88"/>
      <c r="JTQ53" s="88"/>
      <c r="JTW53" s="88"/>
      <c r="JTX53" s="88"/>
      <c r="JTY53" s="88"/>
      <c r="JTZ53" s="88"/>
      <c r="JUA53" s="88"/>
      <c r="JUB53" s="88"/>
      <c r="JUC53" s="88"/>
      <c r="JUD53" s="88"/>
      <c r="JUE53" s="88"/>
      <c r="JUF53" s="88"/>
      <c r="JUL53" s="88"/>
      <c r="JUM53" s="88"/>
      <c r="JUN53" s="88"/>
      <c r="JUO53" s="88"/>
      <c r="JUP53" s="88"/>
      <c r="JUQ53" s="88"/>
      <c r="JUR53" s="88"/>
      <c r="JUS53" s="88"/>
      <c r="JUT53" s="88"/>
      <c r="JUU53" s="88"/>
      <c r="JVA53" s="88"/>
      <c r="JVB53" s="88"/>
      <c r="JVC53" s="88"/>
      <c r="JVD53" s="88"/>
      <c r="JVE53" s="88"/>
      <c r="JVF53" s="88"/>
      <c r="JVG53" s="88"/>
      <c r="JVH53" s="88"/>
      <c r="JVI53" s="88"/>
      <c r="JVJ53" s="88"/>
      <c r="JVP53" s="88"/>
      <c r="JVQ53" s="88"/>
      <c r="JVR53" s="88"/>
      <c r="JVS53" s="88"/>
      <c r="JVT53" s="88"/>
      <c r="JVU53" s="88"/>
      <c r="JVV53" s="88"/>
      <c r="JVW53" s="88"/>
      <c r="JVX53" s="88"/>
      <c r="JVY53" s="88"/>
      <c r="JWE53" s="88"/>
      <c r="JWF53" s="88"/>
      <c r="JWG53" s="88"/>
      <c r="JWH53" s="88"/>
      <c r="JWI53" s="88"/>
      <c r="JWJ53" s="88"/>
      <c r="JWK53" s="88"/>
      <c r="JWL53" s="88"/>
      <c r="JWM53" s="88"/>
      <c r="JWN53" s="88"/>
      <c r="JWT53" s="88"/>
      <c r="JWU53" s="88"/>
      <c r="JWV53" s="88"/>
      <c r="JWW53" s="88"/>
      <c r="JWX53" s="88"/>
      <c r="JWY53" s="88"/>
      <c r="JWZ53" s="88"/>
      <c r="JXA53" s="88"/>
      <c r="JXB53" s="88"/>
      <c r="JXC53" s="88"/>
      <c r="JXI53" s="88"/>
      <c r="JXJ53" s="88"/>
      <c r="JXK53" s="88"/>
      <c r="JXL53" s="88"/>
      <c r="JXM53" s="88"/>
      <c r="JXN53" s="88"/>
      <c r="JXO53" s="88"/>
      <c r="JXP53" s="88"/>
      <c r="JXQ53" s="88"/>
      <c r="JXR53" s="88"/>
      <c r="JXX53" s="88"/>
      <c r="JXY53" s="88"/>
      <c r="JXZ53" s="88"/>
      <c r="JYA53" s="88"/>
      <c r="JYB53" s="88"/>
      <c r="JYC53" s="88"/>
      <c r="JYD53" s="88"/>
      <c r="JYE53" s="88"/>
      <c r="JYF53" s="88"/>
      <c r="JYG53" s="88"/>
      <c r="JYM53" s="88"/>
      <c r="JYN53" s="88"/>
      <c r="JYO53" s="88"/>
      <c r="JYP53" s="88"/>
      <c r="JYQ53" s="88"/>
      <c r="JYR53" s="88"/>
      <c r="JYS53" s="88"/>
      <c r="JYT53" s="88"/>
      <c r="JYU53" s="88"/>
      <c r="JYV53" s="88"/>
      <c r="JZB53" s="88"/>
      <c r="JZC53" s="88"/>
      <c r="JZD53" s="88"/>
      <c r="JZE53" s="88"/>
      <c r="JZF53" s="88"/>
      <c r="JZG53" s="88"/>
      <c r="JZH53" s="88"/>
      <c r="JZI53" s="88"/>
      <c r="JZJ53" s="88"/>
      <c r="JZK53" s="88"/>
      <c r="JZQ53" s="88"/>
      <c r="JZR53" s="88"/>
      <c r="JZS53" s="88"/>
      <c r="JZT53" s="88"/>
      <c r="JZU53" s="88"/>
      <c r="JZV53" s="88"/>
      <c r="JZW53" s="88"/>
      <c r="JZX53" s="88"/>
      <c r="JZY53" s="88"/>
      <c r="JZZ53" s="88"/>
      <c r="KAF53" s="88"/>
      <c r="KAG53" s="88"/>
      <c r="KAH53" s="88"/>
      <c r="KAI53" s="88"/>
      <c r="KAJ53" s="88"/>
      <c r="KAK53" s="88"/>
      <c r="KAL53" s="88"/>
      <c r="KAM53" s="88"/>
      <c r="KAN53" s="88"/>
      <c r="KAO53" s="88"/>
      <c r="KAU53" s="88"/>
      <c r="KAV53" s="88"/>
      <c r="KAW53" s="88"/>
      <c r="KAX53" s="88"/>
      <c r="KAY53" s="88"/>
      <c r="KAZ53" s="88"/>
      <c r="KBA53" s="88"/>
      <c r="KBB53" s="88"/>
      <c r="KBC53" s="88"/>
      <c r="KBD53" s="88"/>
      <c r="KBJ53" s="88"/>
      <c r="KBK53" s="88"/>
      <c r="KBL53" s="88"/>
      <c r="KBM53" s="88"/>
      <c r="KBN53" s="88"/>
      <c r="KBO53" s="88"/>
      <c r="KBP53" s="88"/>
      <c r="KBQ53" s="88"/>
      <c r="KBR53" s="88"/>
      <c r="KBS53" s="88"/>
      <c r="KBY53" s="88"/>
      <c r="KBZ53" s="88"/>
      <c r="KCA53" s="88"/>
      <c r="KCB53" s="88"/>
      <c r="KCC53" s="88"/>
      <c r="KCD53" s="88"/>
      <c r="KCE53" s="88"/>
      <c r="KCF53" s="88"/>
      <c r="KCG53" s="88"/>
      <c r="KCH53" s="88"/>
      <c r="KCN53" s="88"/>
      <c r="KCO53" s="88"/>
      <c r="KCP53" s="88"/>
      <c r="KCQ53" s="88"/>
      <c r="KCR53" s="88"/>
      <c r="KCS53" s="88"/>
      <c r="KCT53" s="88"/>
      <c r="KCU53" s="88"/>
      <c r="KCV53" s="88"/>
      <c r="KCW53" s="88"/>
      <c r="KDC53" s="88"/>
      <c r="KDD53" s="88"/>
      <c r="KDE53" s="88"/>
      <c r="KDF53" s="88"/>
      <c r="KDG53" s="88"/>
      <c r="KDH53" s="88"/>
      <c r="KDI53" s="88"/>
      <c r="KDJ53" s="88"/>
      <c r="KDK53" s="88"/>
      <c r="KDL53" s="88"/>
      <c r="KDR53" s="88"/>
      <c r="KDS53" s="88"/>
      <c r="KDT53" s="88"/>
      <c r="KDU53" s="88"/>
      <c r="KDV53" s="88"/>
      <c r="KDW53" s="88"/>
      <c r="KDX53" s="88"/>
      <c r="KDY53" s="88"/>
      <c r="KDZ53" s="88"/>
      <c r="KEA53" s="88"/>
      <c r="KEG53" s="88"/>
      <c r="KEH53" s="88"/>
      <c r="KEI53" s="88"/>
      <c r="KEJ53" s="88"/>
      <c r="KEK53" s="88"/>
      <c r="KEL53" s="88"/>
      <c r="KEM53" s="88"/>
      <c r="KEN53" s="88"/>
      <c r="KEO53" s="88"/>
      <c r="KEP53" s="88"/>
      <c r="KEV53" s="88"/>
      <c r="KEW53" s="88"/>
      <c r="KEX53" s="88"/>
      <c r="KEY53" s="88"/>
      <c r="KEZ53" s="88"/>
      <c r="KFA53" s="88"/>
      <c r="KFB53" s="88"/>
      <c r="KFC53" s="88"/>
      <c r="KFD53" s="88"/>
      <c r="KFE53" s="88"/>
      <c r="KFK53" s="88"/>
      <c r="KFL53" s="88"/>
      <c r="KFM53" s="88"/>
      <c r="KFN53" s="88"/>
      <c r="KFO53" s="88"/>
      <c r="KFP53" s="88"/>
      <c r="KFQ53" s="88"/>
      <c r="KFR53" s="88"/>
      <c r="KFS53" s="88"/>
      <c r="KFT53" s="88"/>
      <c r="KFZ53" s="88"/>
      <c r="KGA53" s="88"/>
      <c r="KGB53" s="88"/>
      <c r="KGC53" s="88"/>
      <c r="KGD53" s="88"/>
      <c r="KGE53" s="88"/>
      <c r="KGF53" s="88"/>
      <c r="KGG53" s="88"/>
      <c r="KGH53" s="88"/>
      <c r="KGI53" s="88"/>
      <c r="KGO53" s="88"/>
      <c r="KGP53" s="88"/>
      <c r="KGQ53" s="88"/>
      <c r="KGR53" s="88"/>
      <c r="KGS53" s="88"/>
      <c r="KGT53" s="88"/>
      <c r="KGU53" s="88"/>
      <c r="KGV53" s="88"/>
      <c r="KGW53" s="88"/>
      <c r="KGX53" s="88"/>
      <c r="KHD53" s="88"/>
      <c r="KHE53" s="88"/>
      <c r="KHF53" s="88"/>
      <c r="KHG53" s="88"/>
      <c r="KHH53" s="88"/>
      <c r="KHI53" s="88"/>
      <c r="KHJ53" s="88"/>
      <c r="KHK53" s="88"/>
      <c r="KHL53" s="88"/>
      <c r="KHM53" s="88"/>
      <c r="KHS53" s="88"/>
      <c r="KHT53" s="88"/>
      <c r="KHU53" s="88"/>
      <c r="KHV53" s="88"/>
      <c r="KHW53" s="88"/>
      <c r="KHX53" s="88"/>
      <c r="KHY53" s="88"/>
      <c r="KHZ53" s="88"/>
      <c r="KIA53" s="88"/>
      <c r="KIB53" s="88"/>
      <c r="KIH53" s="88"/>
      <c r="KII53" s="88"/>
      <c r="KIJ53" s="88"/>
      <c r="KIK53" s="88"/>
      <c r="KIL53" s="88"/>
      <c r="KIM53" s="88"/>
      <c r="KIN53" s="88"/>
      <c r="KIO53" s="88"/>
      <c r="KIP53" s="88"/>
      <c r="KIQ53" s="88"/>
      <c r="KIW53" s="88"/>
      <c r="KIX53" s="88"/>
      <c r="KIY53" s="88"/>
      <c r="KIZ53" s="88"/>
      <c r="KJA53" s="88"/>
      <c r="KJB53" s="88"/>
      <c r="KJC53" s="88"/>
      <c r="KJD53" s="88"/>
      <c r="KJE53" s="88"/>
      <c r="KJF53" s="88"/>
      <c r="KJL53" s="88"/>
      <c r="KJM53" s="88"/>
      <c r="KJN53" s="88"/>
      <c r="KJO53" s="88"/>
      <c r="KJP53" s="88"/>
      <c r="KJQ53" s="88"/>
      <c r="KJR53" s="88"/>
      <c r="KJS53" s="88"/>
      <c r="KJT53" s="88"/>
      <c r="KJU53" s="88"/>
      <c r="KKA53" s="88"/>
      <c r="KKB53" s="88"/>
      <c r="KKC53" s="88"/>
      <c r="KKD53" s="88"/>
      <c r="KKE53" s="88"/>
      <c r="KKF53" s="88"/>
      <c r="KKG53" s="88"/>
      <c r="KKH53" s="88"/>
      <c r="KKI53" s="88"/>
      <c r="KKJ53" s="88"/>
      <c r="KKP53" s="88"/>
      <c r="KKQ53" s="88"/>
      <c r="KKR53" s="88"/>
      <c r="KKS53" s="88"/>
      <c r="KKT53" s="88"/>
      <c r="KKU53" s="88"/>
      <c r="KKV53" s="88"/>
      <c r="KKW53" s="88"/>
      <c r="KKX53" s="88"/>
      <c r="KKY53" s="88"/>
      <c r="KLE53" s="88"/>
      <c r="KLF53" s="88"/>
      <c r="KLG53" s="88"/>
      <c r="KLH53" s="88"/>
      <c r="KLI53" s="88"/>
      <c r="KLJ53" s="88"/>
      <c r="KLK53" s="88"/>
      <c r="KLL53" s="88"/>
      <c r="KLM53" s="88"/>
      <c r="KLN53" s="88"/>
      <c r="KLT53" s="88"/>
      <c r="KLU53" s="88"/>
      <c r="KLV53" s="88"/>
      <c r="KLW53" s="88"/>
      <c r="KLX53" s="88"/>
      <c r="KLY53" s="88"/>
      <c r="KLZ53" s="88"/>
      <c r="KMA53" s="88"/>
      <c r="KMB53" s="88"/>
      <c r="KMC53" s="88"/>
      <c r="KMI53" s="88"/>
      <c r="KMJ53" s="88"/>
      <c r="KMK53" s="88"/>
      <c r="KML53" s="88"/>
      <c r="KMM53" s="88"/>
      <c r="KMN53" s="88"/>
      <c r="KMO53" s="88"/>
      <c r="KMP53" s="88"/>
      <c r="KMQ53" s="88"/>
      <c r="KMR53" s="88"/>
      <c r="KMX53" s="88"/>
      <c r="KMY53" s="88"/>
      <c r="KMZ53" s="88"/>
      <c r="KNA53" s="88"/>
      <c r="KNB53" s="88"/>
      <c r="KNC53" s="88"/>
      <c r="KND53" s="88"/>
      <c r="KNE53" s="88"/>
      <c r="KNF53" s="88"/>
      <c r="KNG53" s="88"/>
      <c r="KNM53" s="88"/>
      <c r="KNN53" s="88"/>
      <c r="KNO53" s="88"/>
      <c r="KNP53" s="88"/>
      <c r="KNQ53" s="88"/>
      <c r="KNR53" s="88"/>
      <c r="KNS53" s="88"/>
      <c r="KNT53" s="88"/>
      <c r="KNU53" s="88"/>
      <c r="KNV53" s="88"/>
      <c r="KOB53" s="88"/>
      <c r="KOC53" s="88"/>
      <c r="KOD53" s="88"/>
      <c r="KOE53" s="88"/>
      <c r="KOF53" s="88"/>
      <c r="KOG53" s="88"/>
      <c r="KOH53" s="88"/>
      <c r="KOI53" s="88"/>
      <c r="KOJ53" s="88"/>
      <c r="KOK53" s="88"/>
      <c r="KOQ53" s="88"/>
      <c r="KOR53" s="88"/>
      <c r="KOS53" s="88"/>
      <c r="KOT53" s="88"/>
      <c r="KOU53" s="88"/>
      <c r="KOV53" s="88"/>
      <c r="KOW53" s="88"/>
      <c r="KOX53" s="88"/>
      <c r="KOY53" s="88"/>
      <c r="KOZ53" s="88"/>
      <c r="KPF53" s="88"/>
      <c r="KPG53" s="88"/>
      <c r="KPH53" s="88"/>
      <c r="KPI53" s="88"/>
      <c r="KPJ53" s="88"/>
      <c r="KPK53" s="88"/>
      <c r="KPL53" s="88"/>
      <c r="KPM53" s="88"/>
      <c r="KPN53" s="88"/>
      <c r="KPO53" s="88"/>
      <c r="KPU53" s="88"/>
      <c r="KPV53" s="88"/>
      <c r="KPW53" s="88"/>
      <c r="KPX53" s="88"/>
      <c r="KPY53" s="88"/>
      <c r="KPZ53" s="88"/>
      <c r="KQA53" s="88"/>
      <c r="KQB53" s="88"/>
      <c r="KQC53" s="88"/>
      <c r="KQD53" s="88"/>
      <c r="KQJ53" s="88"/>
      <c r="KQK53" s="88"/>
      <c r="KQL53" s="88"/>
      <c r="KQM53" s="88"/>
      <c r="KQN53" s="88"/>
      <c r="KQO53" s="88"/>
      <c r="KQP53" s="88"/>
      <c r="KQQ53" s="88"/>
      <c r="KQR53" s="88"/>
      <c r="KQS53" s="88"/>
      <c r="KQY53" s="88"/>
      <c r="KQZ53" s="88"/>
      <c r="KRA53" s="88"/>
      <c r="KRB53" s="88"/>
      <c r="KRC53" s="88"/>
      <c r="KRD53" s="88"/>
      <c r="KRE53" s="88"/>
      <c r="KRF53" s="88"/>
      <c r="KRG53" s="88"/>
      <c r="KRH53" s="88"/>
      <c r="KRN53" s="88"/>
      <c r="KRO53" s="88"/>
      <c r="KRP53" s="88"/>
      <c r="KRQ53" s="88"/>
      <c r="KRR53" s="88"/>
      <c r="KRS53" s="88"/>
      <c r="KRT53" s="88"/>
      <c r="KRU53" s="88"/>
      <c r="KRV53" s="88"/>
      <c r="KRW53" s="88"/>
      <c r="KSC53" s="88"/>
      <c r="KSD53" s="88"/>
      <c r="KSE53" s="88"/>
      <c r="KSF53" s="88"/>
      <c r="KSG53" s="88"/>
      <c r="KSH53" s="88"/>
      <c r="KSI53" s="88"/>
      <c r="KSJ53" s="88"/>
      <c r="KSK53" s="88"/>
      <c r="KSL53" s="88"/>
      <c r="KSR53" s="88"/>
      <c r="KSS53" s="88"/>
      <c r="KST53" s="88"/>
      <c r="KSU53" s="88"/>
      <c r="KSV53" s="88"/>
      <c r="KSW53" s="88"/>
      <c r="KSX53" s="88"/>
      <c r="KSY53" s="88"/>
      <c r="KSZ53" s="88"/>
      <c r="KTA53" s="88"/>
      <c r="KTG53" s="88"/>
      <c r="KTH53" s="88"/>
      <c r="KTI53" s="88"/>
      <c r="KTJ53" s="88"/>
      <c r="KTK53" s="88"/>
      <c r="KTL53" s="88"/>
      <c r="KTM53" s="88"/>
      <c r="KTN53" s="88"/>
      <c r="KTO53" s="88"/>
      <c r="KTP53" s="88"/>
      <c r="KTV53" s="88"/>
      <c r="KTW53" s="88"/>
      <c r="KTX53" s="88"/>
      <c r="KTY53" s="88"/>
      <c r="KTZ53" s="88"/>
      <c r="KUA53" s="88"/>
      <c r="KUB53" s="88"/>
      <c r="KUC53" s="88"/>
      <c r="KUD53" s="88"/>
      <c r="KUE53" s="88"/>
      <c r="KUK53" s="88"/>
      <c r="KUL53" s="88"/>
      <c r="KUM53" s="88"/>
      <c r="KUN53" s="88"/>
      <c r="KUO53" s="88"/>
      <c r="KUP53" s="88"/>
      <c r="KUQ53" s="88"/>
      <c r="KUR53" s="88"/>
      <c r="KUS53" s="88"/>
      <c r="KUT53" s="88"/>
      <c r="KUZ53" s="88"/>
      <c r="KVA53" s="88"/>
      <c r="KVB53" s="88"/>
      <c r="KVC53" s="88"/>
      <c r="KVD53" s="88"/>
      <c r="KVE53" s="88"/>
      <c r="KVF53" s="88"/>
      <c r="KVG53" s="88"/>
      <c r="KVH53" s="88"/>
      <c r="KVI53" s="88"/>
      <c r="KVO53" s="88"/>
      <c r="KVP53" s="88"/>
      <c r="KVQ53" s="88"/>
      <c r="KVR53" s="88"/>
      <c r="KVS53" s="88"/>
      <c r="KVT53" s="88"/>
      <c r="KVU53" s="88"/>
      <c r="KVV53" s="88"/>
      <c r="KVW53" s="88"/>
      <c r="KVX53" s="88"/>
      <c r="KWD53" s="88"/>
      <c r="KWE53" s="88"/>
      <c r="KWF53" s="88"/>
      <c r="KWG53" s="88"/>
      <c r="KWH53" s="88"/>
      <c r="KWI53" s="88"/>
      <c r="KWJ53" s="88"/>
      <c r="KWK53" s="88"/>
      <c r="KWL53" s="88"/>
      <c r="KWM53" s="88"/>
      <c r="KWS53" s="88"/>
      <c r="KWT53" s="88"/>
      <c r="KWU53" s="88"/>
      <c r="KWV53" s="88"/>
      <c r="KWW53" s="88"/>
      <c r="KWX53" s="88"/>
      <c r="KWY53" s="88"/>
      <c r="KWZ53" s="88"/>
      <c r="KXA53" s="88"/>
      <c r="KXB53" s="88"/>
      <c r="KXH53" s="88"/>
      <c r="KXI53" s="88"/>
      <c r="KXJ53" s="88"/>
      <c r="KXK53" s="88"/>
      <c r="KXL53" s="88"/>
      <c r="KXM53" s="88"/>
      <c r="KXN53" s="88"/>
      <c r="KXO53" s="88"/>
      <c r="KXP53" s="88"/>
      <c r="KXQ53" s="88"/>
      <c r="KXW53" s="88"/>
      <c r="KXX53" s="88"/>
      <c r="KXY53" s="88"/>
      <c r="KXZ53" s="88"/>
      <c r="KYA53" s="88"/>
      <c r="KYB53" s="88"/>
      <c r="KYC53" s="88"/>
      <c r="KYD53" s="88"/>
      <c r="KYE53" s="88"/>
      <c r="KYF53" s="88"/>
      <c r="KYL53" s="88"/>
      <c r="KYM53" s="88"/>
      <c r="KYN53" s="88"/>
      <c r="KYO53" s="88"/>
      <c r="KYP53" s="88"/>
      <c r="KYQ53" s="88"/>
      <c r="KYR53" s="88"/>
      <c r="KYS53" s="88"/>
      <c r="KYT53" s="88"/>
      <c r="KYU53" s="88"/>
      <c r="KZA53" s="88"/>
      <c r="KZB53" s="88"/>
      <c r="KZC53" s="88"/>
      <c r="KZD53" s="88"/>
      <c r="KZE53" s="88"/>
      <c r="KZF53" s="88"/>
      <c r="KZG53" s="88"/>
      <c r="KZH53" s="88"/>
      <c r="KZI53" s="88"/>
      <c r="KZJ53" s="88"/>
      <c r="KZP53" s="88"/>
      <c r="KZQ53" s="88"/>
      <c r="KZR53" s="88"/>
      <c r="KZS53" s="88"/>
      <c r="KZT53" s="88"/>
      <c r="KZU53" s="88"/>
      <c r="KZV53" s="88"/>
      <c r="KZW53" s="88"/>
      <c r="KZX53" s="88"/>
      <c r="KZY53" s="88"/>
      <c r="LAE53" s="88"/>
      <c r="LAF53" s="88"/>
      <c r="LAG53" s="88"/>
      <c r="LAH53" s="88"/>
      <c r="LAI53" s="88"/>
      <c r="LAJ53" s="88"/>
      <c r="LAK53" s="88"/>
      <c r="LAL53" s="88"/>
      <c r="LAM53" s="88"/>
      <c r="LAN53" s="88"/>
      <c r="LAT53" s="88"/>
      <c r="LAU53" s="88"/>
      <c r="LAV53" s="88"/>
      <c r="LAW53" s="88"/>
      <c r="LAX53" s="88"/>
      <c r="LAY53" s="88"/>
      <c r="LAZ53" s="88"/>
      <c r="LBA53" s="88"/>
      <c r="LBB53" s="88"/>
      <c r="LBC53" s="88"/>
      <c r="LBI53" s="88"/>
      <c r="LBJ53" s="88"/>
      <c r="LBK53" s="88"/>
      <c r="LBL53" s="88"/>
      <c r="LBM53" s="88"/>
      <c r="LBN53" s="88"/>
      <c r="LBO53" s="88"/>
      <c r="LBP53" s="88"/>
      <c r="LBQ53" s="88"/>
      <c r="LBR53" s="88"/>
      <c r="LBX53" s="88"/>
      <c r="LBY53" s="88"/>
      <c r="LBZ53" s="88"/>
      <c r="LCA53" s="88"/>
      <c r="LCB53" s="88"/>
      <c r="LCC53" s="88"/>
      <c r="LCD53" s="88"/>
      <c r="LCE53" s="88"/>
      <c r="LCF53" s="88"/>
      <c r="LCG53" s="88"/>
      <c r="LCM53" s="88"/>
      <c r="LCN53" s="88"/>
      <c r="LCO53" s="88"/>
      <c r="LCP53" s="88"/>
      <c r="LCQ53" s="88"/>
      <c r="LCR53" s="88"/>
      <c r="LCS53" s="88"/>
      <c r="LCT53" s="88"/>
      <c r="LCU53" s="88"/>
      <c r="LCV53" s="88"/>
      <c r="LDB53" s="88"/>
      <c r="LDC53" s="88"/>
      <c r="LDD53" s="88"/>
      <c r="LDE53" s="88"/>
      <c r="LDF53" s="88"/>
      <c r="LDG53" s="88"/>
      <c r="LDH53" s="88"/>
      <c r="LDI53" s="88"/>
      <c r="LDJ53" s="88"/>
      <c r="LDK53" s="88"/>
      <c r="LDQ53" s="88"/>
      <c r="LDR53" s="88"/>
      <c r="LDS53" s="88"/>
      <c r="LDT53" s="88"/>
      <c r="LDU53" s="88"/>
      <c r="LDV53" s="88"/>
      <c r="LDW53" s="88"/>
      <c r="LDX53" s="88"/>
      <c r="LDY53" s="88"/>
      <c r="LDZ53" s="88"/>
      <c r="LEF53" s="88"/>
      <c r="LEG53" s="88"/>
      <c r="LEH53" s="88"/>
      <c r="LEI53" s="88"/>
      <c r="LEJ53" s="88"/>
      <c r="LEK53" s="88"/>
      <c r="LEL53" s="88"/>
      <c r="LEM53" s="88"/>
      <c r="LEN53" s="88"/>
      <c r="LEO53" s="88"/>
      <c r="LEU53" s="88"/>
      <c r="LEV53" s="88"/>
      <c r="LEW53" s="88"/>
      <c r="LEX53" s="88"/>
      <c r="LEY53" s="88"/>
      <c r="LEZ53" s="88"/>
      <c r="LFA53" s="88"/>
      <c r="LFB53" s="88"/>
      <c r="LFC53" s="88"/>
      <c r="LFD53" s="88"/>
      <c r="LFJ53" s="88"/>
      <c r="LFK53" s="88"/>
      <c r="LFL53" s="88"/>
      <c r="LFM53" s="88"/>
      <c r="LFN53" s="88"/>
      <c r="LFO53" s="88"/>
      <c r="LFP53" s="88"/>
      <c r="LFQ53" s="88"/>
      <c r="LFR53" s="88"/>
      <c r="LFS53" s="88"/>
      <c r="LFY53" s="88"/>
      <c r="LFZ53" s="88"/>
      <c r="LGA53" s="88"/>
      <c r="LGB53" s="88"/>
      <c r="LGC53" s="88"/>
      <c r="LGD53" s="88"/>
      <c r="LGE53" s="88"/>
      <c r="LGF53" s="88"/>
      <c r="LGG53" s="88"/>
      <c r="LGH53" s="88"/>
      <c r="LGN53" s="88"/>
      <c r="LGO53" s="88"/>
      <c r="LGP53" s="88"/>
      <c r="LGQ53" s="88"/>
      <c r="LGR53" s="88"/>
      <c r="LGS53" s="88"/>
      <c r="LGT53" s="88"/>
      <c r="LGU53" s="88"/>
      <c r="LGV53" s="88"/>
      <c r="LGW53" s="88"/>
      <c r="LHC53" s="88"/>
      <c r="LHD53" s="88"/>
      <c r="LHE53" s="88"/>
      <c r="LHF53" s="88"/>
      <c r="LHG53" s="88"/>
      <c r="LHH53" s="88"/>
      <c r="LHI53" s="88"/>
      <c r="LHJ53" s="88"/>
      <c r="LHK53" s="88"/>
      <c r="LHL53" s="88"/>
      <c r="LHR53" s="88"/>
      <c r="LHS53" s="88"/>
      <c r="LHT53" s="88"/>
      <c r="LHU53" s="88"/>
      <c r="LHV53" s="88"/>
      <c r="LHW53" s="88"/>
      <c r="LHX53" s="88"/>
      <c r="LHY53" s="88"/>
      <c r="LHZ53" s="88"/>
      <c r="LIA53" s="88"/>
      <c r="LIG53" s="88"/>
      <c r="LIH53" s="88"/>
      <c r="LII53" s="88"/>
      <c r="LIJ53" s="88"/>
      <c r="LIK53" s="88"/>
      <c r="LIL53" s="88"/>
      <c r="LIM53" s="88"/>
      <c r="LIN53" s="88"/>
      <c r="LIO53" s="88"/>
      <c r="LIP53" s="88"/>
      <c r="LIV53" s="88"/>
      <c r="LIW53" s="88"/>
      <c r="LIX53" s="88"/>
      <c r="LIY53" s="88"/>
      <c r="LIZ53" s="88"/>
      <c r="LJA53" s="88"/>
      <c r="LJB53" s="88"/>
      <c r="LJC53" s="88"/>
      <c r="LJD53" s="88"/>
      <c r="LJE53" s="88"/>
      <c r="LJK53" s="88"/>
      <c r="LJL53" s="88"/>
      <c r="LJM53" s="88"/>
      <c r="LJN53" s="88"/>
      <c r="LJO53" s="88"/>
      <c r="LJP53" s="88"/>
      <c r="LJQ53" s="88"/>
      <c r="LJR53" s="88"/>
      <c r="LJS53" s="88"/>
      <c r="LJT53" s="88"/>
      <c r="LJZ53" s="88"/>
      <c r="LKA53" s="88"/>
      <c r="LKB53" s="88"/>
      <c r="LKC53" s="88"/>
      <c r="LKD53" s="88"/>
      <c r="LKE53" s="88"/>
      <c r="LKF53" s="88"/>
      <c r="LKG53" s="88"/>
      <c r="LKH53" s="88"/>
      <c r="LKI53" s="88"/>
      <c r="LKO53" s="88"/>
      <c r="LKP53" s="88"/>
      <c r="LKQ53" s="88"/>
      <c r="LKR53" s="88"/>
      <c r="LKS53" s="88"/>
      <c r="LKT53" s="88"/>
      <c r="LKU53" s="88"/>
      <c r="LKV53" s="88"/>
      <c r="LKW53" s="88"/>
      <c r="LKX53" s="88"/>
      <c r="LLD53" s="88"/>
      <c r="LLE53" s="88"/>
      <c r="LLF53" s="88"/>
      <c r="LLG53" s="88"/>
      <c r="LLH53" s="88"/>
      <c r="LLI53" s="88"/>
      <c r="LLJ53" s="88"/>
      <c r="LLK53" s="88"/>
      <c r="LLL53" s="88"/>
      <c r="LLM53" s="88"/>
      <c r="LLS53" s="88"/>
      <c r="LLT53" s="88"/>
      <c r="LLU53" s="88"/>
      <c r="LLV53" s="88"/>
      <c r="LLW53" s="88"/>
      <c r="LLX53" s="88"/>
      <c r="LLY53" s="88"/>
      <c r="LLZ53" s="88"/>
      <c r="LMA53" s="88"/>
      <c r="LMB53" s="88"/>
      <c r="LMH53" s="88"/>
      <c r="LMI53" s="88"/>
      <c r="LMJ53" s="88"/>
      <c r="LMK53" s="88"/>
      <c r="LML53" s="88"/>
      <c r="LMM53" s="88"/>
      <c r="LMN53" s="88"/>
      <c r="LMO53" s="88"/>
      <c r="LMP53" s="88"/>
      <c r="LMQ53" s="88"/>
      <c r="LMW53" s="88"/>
      <c r="LMX53" s="88"/>
      <c r="LMY53" s="88"/>
      <c r="LMZ53" s="88"/>
      <c r="LNA53" s="88"/>
      <c r="LNB53" s="88"/>
      <c r="LNC53" s="88"/>
      <c r="LND53" s="88"/>
      <c r="LNE53" s="88"/>
      <c r="LNF53" s="88"/>
      <c r="LNL53" s="88"/>
      <c r="LNM53" s="88"/>
      <c r="LNN53" s="88"/>
      <c r="LNO53" s="88"/>
      <c r="LNP53" s="88"/>
      <c r="LNQ53" s="88"/>
      <c r="LNR53" s="88"/>
      <c r="LNS53" s="88"/>
      <c r="LNT53" s="88"/>
      <c r="LNU53" s="88"/>
      <c r="LOA53" s="88"/>
      <c r="LOB53" s="88"/>
      <c r="LOC53" s="88"/>
      <c r="LOD53" s="88"/>
      <c r="LOE53" s="88"/>
      <c r="LOF53" s="88"/>
      <c r="LOG53" s="88"/>
      <c r="LOH53" s="88"/>
      <c r="LOI53" s="88"/>
      <c r="LOJ53" s="88"/>
      <c r="LOP53" s="88"/>
      <c r="LOQ53" s="88"/>
      <c r="LOR53" s="88"/>
      <c r="LOS53" s="88"/>
      <c r="LOT53" s="88"/>
      <c r="LOU53" s="88"/>
      <c r="LOV53" s="88"/>
      <c r="LOW53" s="88"/>
      <c r="LOX53" s="88"/>
      <c r="LOY53" s="88"/>
      <c r="LPE53" s="88"/>
      <c r="LPF53" s="88"/>
      <c r="LPG53" s="88"/>
      <c r="LPH53" s="88"/>
      <c r="LPI53" s="88"/>
      <c r="LPJ53" s="88"/>
      <c r="LPK53" s="88"/>
      <c r="LPL53" s="88"/>
      <c r="LPM53" s="88"/>
      <c r="LPN53" s="88"/>
      <c r="LPT53" s="88"/>
      <c r="LPU53" s="88"/>
      <c r="LPV53" s="88"/>
      <c r="LPW53" s="88"/>
      <c r="LPX53" s="88"/>
      <c r="LPY53" s="88"/>
      <c r="LPZ53" s="88"/>
      <c r="LQA53" s="88"/>
      <c r="LQB53" s="88"/>
      <c r="LQC53" s="88"/>
      <c r="LQI53" s="88"/>
      <c r="LQJ53" s="88"/>
      <c r="LQK53" s="88"/>
      <c r="LQL53" s="88"/>
      <c r="LQM53" s="88"/>
      <c r="LQN53" s="88"/>
      <c r="LQO53" s="88"/>
      <c r="LQP53" s="88"/>
      <c r="LQQ53" s="88"/>
      <c r="LQR53" s="88"/>
      <c r="LQX53" s="88"/>
      <c r="LQY53" s="88"/>
      <c r="LQZ53" s="88"/>
      <c r="LRA53" s="88"/>
      <c r="LRB53" s="88"/>
      <c r="LRC53" s="88"/>
      <c r="LRD53" s="88"/>
      <c r="LRE53" s="88"/>
      <c r="LRF53" s="88"/>
      <c r="LRG53" s="88"/>
      <c r="LRM53" s="88"/>
      <c r="LRN53" s="88"/>
      <c r="LRO53" s="88"/>
      <c r="LRP53" s="88"/>
      <c r="LRQ53" s="88"/>
      <c r="LRR53" s="88"/>
      <c r="LRS53" s="88"/>
      <c r="LRT53" s="88"/>
      <c r="LRU53" s="88"/>
      <c r="LRV53" s="88"/>
      <c r="LSB53" s="88"/>
      <c r="LSC53" s="88"/>
      <c r="LSD53" s="88"/>
      <c r="LSE53" s="88"/>
      <c r="LSF53" s="88"/>
      <c r="LSG53" s="88"/>
      <c r="LSH53" s="88"/>
      <c r="LSI53" s="88"/>
      <c r="LSJ53" s="88"/>
      <c r="LSK53" s="88"/>
      <c r="LSQ53" s="88"/>
      <c r="LSR53" s="88"/>
      <c r="LSS53" s="88"/>
      <c r="LST53" s="88"/>
      <c r="LSU53" s="88"/>
      <c r="LSV53" s="88"/>
      <c r="LSW53" s="88"/>
      <c r="LSX53" s="88"/>
      <c r="LSY53" s="88"/>
      <c r="LSZ53" s="88"/>
      <c r="LTF53" s="88"/>
      <c r="LTG53" s="88"/>
      <c r="LTH53" s="88"/>
      <c r="LTI53" s="88"/>
      <c r="LTJ53" s="88"/>
      <c r="LTK53" s="88"/>
      <c r="LTL53" s="88"/>
      <c r="LTM53" s="88"/>
      <c r="LTN53" s="88"/>
      <c r="LTO53" s="88"/>
      <c r="LTU53" s="88"/>
      <c r="LTV53" s="88"/>
      <c r="LTW53" s="88"/>
      <c r="LTX53" s="88"/>
      <c r="LTY53" s="88"/>
      <c r="LTZ53" s="88"/>
      <c r="LUA53" s="88"/>
      <c r="LUB53" s="88"/>
      <c r="LUC53" s="88"/>
      <c r="LUD53" s="88"/>
      <c r="LUJ53" s="88"/>
      <c r="LUK53" s="88"/>
      <c r="LUL53" s="88"/>
      <c r="LUM53" s="88"/>
      <c r="LUN53" s="88"/>
      <c r="LUO53" s="88"/>
      <c r="LUP53" s="88"/>
      <c r="LUQ53" s="88"/>
      <c r="LUR53" s="88"/>
      <c r="LUS53" s="88"/>
      <c r="LUY53" s="88"/>
      <c r="LUZ53" s="88"/>
      <c r="LVA53" s="88"/>
      <c r="LVB53" s="88"/>
      <c r="LVC53" s="88"/>
      <c r="LVD53" s="88"/>
      <c r="LVE53" s="88"/>
      <c r="LVF53" s="88"/>
      <c r="LVG53" s="88"/>
      <c r="LVH53" s="88"/>
      <c r="LVN53" s="88"/>
      <c r="LVO53" s="88"/>
      <c r="LVP53" s="88"/>
      <c r="LVQ53" s="88"/>
      <c r="LVR53" s="88"/>
      <c r="LVS53" s="88"/>
      <c r="LVT53" s="88"/>
      <c r="LVU53" s="88"/>
      <c r="LVV53" s="88"/>
      <c r="LVW53" s="88"/>
      <c r="LWC53" s="88"/>
      <c r="LWD53" s="88"/>
      <c r="LWE53" s="88"/>
      <c r="LWF53" s="88"/>
      <c r="LWG53" s="88"/>
      <c r="LWH53" s="88"/>
      <c r="LWI53" s="88"/>
      <c r="LWJ53" s="88"/>
      <c r="LWK53" s="88"/>
      <c r="LWL53" s="88"/>
      <c r="LWR53" s="88"/>
      <c r="LWS53" s="88"/>
      <c r="LWT53" s="88"/>
      <c r="LWU53" s="88"/>
      <c r="LWV53" s="88"/>
      <c r="LWW53" s="88"/>
      <c r="LWX53" s="88"/>
      <c r="LWY53" s="88"/>
      <c r="LWZ53" s="88"/>
      <c r="LXA53" s="88"/>
      <c r="LXG53" s="88"/>
      <c r="LXH53" s="88"/>
      <c r="LXI53" s="88"/>
      <c r="LXJ53" s="88"/>
      <c r="LXK53" s="88"/>
      <c r="LXL53" s="88"/>
      <c r="LXM53" s="88"/>
      <c r="LXN53" s="88"/>
      <c r="LXO53" s="88"/>
      <c r="LXP53" s="88"/>
      <c r="LXV53" s="88"/>
      <c r="LXW53" s="88"/>
      <c r="LXX53" s="88"/>
      <c r="LXY53" s="88"/>
      <c r="LXZ53" s="88"/>
      <c r="LYA53" s="88"/>
      <c r="LYB53" s="88"/>
      <c r="LYC53" s="88"/>
      <c r="LYD53" s="88"/>
      <c r="LYE53" s="88"/>
      <c r="LYK53" s="88"/>
      <c r="LYL53" s="88"/>
      <c r="LYM53" s="88"/>
      <c r="LYN53" s="88"/>
      <c r="LYO53" s="88"/>
      <c r="LYP53" s="88"/>
      <c r="LYQ53" s="88"/>
      <c r="LYR53" s="88"/>
      <c r="LYS53" s="88"/>
      <c r="LYT53" s="88"/>
      <c r="LYZ53" s="88"/>
      <c r="LZA53" s="88"/>
      <c r="LZB53" s="88"/>
      <c r="LZC53" s="88"/>
      <c r="LZD53" s="88"/>
      <c r="LZE53" s="88"/>
      <c r="LZF53" s="88"/>
      <c r="LZG53" s="88"/>
      <c r="LZH53" s="88"/>
      <c r="LZI53" s="88"/>
      <c r="LZO53" s="88"/>
      <c r="LZP53" s="88"/>
      <c r="LZQ53" s="88"/>
      <c r="LZR53" s="88"/>
      <c r="LZS53" s="88"/>
      <c r="LZT53" s="88"/>
      <c r="LZU53" s="88"/>
      <c r="LZV53" s="88"/>
      <c r="LZW53" s="88"/>
      <c r="LZX53" s="88"/>
      <c r="MAD53" s="88"/>
      <c r="MAE53" s="88"/>
      <c r="MAF53" s="88"/>
      <c r="MAG53" s="88"/>
      <c r="MAH53" s="88"/>
      <c r="MAI53" s="88"/>
      <c r="MAJ53" s="88"/>
      <c r="MAK53" s="88"/>
      <c r="MAL53" s="88"/>
      <c r="MAM53" s="88"/>
      <c r="MAS53" s="88"/>
      <c r="MAT53" s="88"/>
      <c r="MAU53" s="88"/>
      <c r="MAV53" s="88"/>
      <c r="MAW53" s="88"/>
      <c r="MAX53" s="88"/>
      <c r="MAY53" s="88"/>
      <c r="MAZ53" s="88"/>
      <c r="MBA53" s="88"/>
      <c r="MBB53" s="88"/>
      <c r="MBH53" s="88"/>
      <c r="MBI53" s="88"/>
      <c r="MBJ53" s="88"/>
      <c r="MBK53" s="88"/>
      <c r="MBL53" s="88"/>
      <c r="MBM53" s="88"/>
      <c r="MBN53" s="88"/>
      <c r="MBO53" s="88"/>
      <c r="MBP53" s="88"/>
      <c r="MBQ53" s="88"/>
      <c r="MBW53" s="88"/>
      <c r="MBX53" s="88"/>
      <c r="MBY53" s="88"/>
      <c r="MBZ53" s="88"/>
      <c r="MCA53" s="88"/>
      <c r="MCB53" s="88"/>
      <c r="MCC53" s="88"/>
      <c r="MCD53" s="88"/>
      <c r="MCE53" s="88"/>
      <c r="MCF53" s="88"/>
      <c r="MCL53" s="88"/>
      <c r="MCM53" s="88"/>
      <c r="MCN53" s="88"/>
      <c r="MCO53" s="88"/>
      <c r="MCP53" s="88"/>
      <c r="MCQ53" s="88"/>
      <c r="MCR53" s="88"/>
      <c r="MCS53" s="88"/>
      <c r="MCT53" s="88"/>
      <c r="MCU53" s="88"/>
      <c r="MDA53" s="88"/>
      <c r="MDB53" s="88"/>
      <c r="MDC53" s="88"/>
      <c r="MDD53" s="88"/>
      <c r="MDE53" s="88"/>
      <c r="MDF53" s="88"/>
      <c r="MDG53" s="88"/>
      <c r="MDH53" s="88"/>
      <c r="MDI53" s="88"/>
      <c r="MDJ53" s="88"/>
      <c r="MDP53" s="88"/>
      <c r="MDQ53" s="88"/>
      <c r="MDR53" s="88"/>
      <c r="MDS53" s="88"/>
      <c r="MDT53" s="88"/>
      <c r="MDU53" s="88"/>
      <c r="MDV53" s="88"/>
      <c r="MDW53" s="88"/>
      <c r="MDX53" s="88"/>
      <c r="MDY53" s="88"/>
      <c r="MEE53" s="88"/>
      <c r="MEF53" s="88"/>
      <c r="MEG53" s="88"/>
      <c r="MEH53" s="88"/>
      <c r="MEI53" s="88"/>
      <c r="MEJ53" s="88"/>
      <c r="MEK53" s="88"/>
      <c r="MEL53" s="88"/>
      <c r="MEM53" s="88"/>
      <c r="MEN53" s="88"/>
      <c r="MET53" s="88"/>
      <c r="MEU53" s="88"/>
      <c r="MEV53" s="88"/>
      <c r="MEW53" s="88"/>
      <c r="MEX53" s="88"/>
      <c r="MEY53" s="88"/>
      <c r="MEZ53" s="88"/>
      <c r="MFA53" s="88"/>
      <c r="MFB53" s="88"/>
      <c r="MFC53" s="88"/>
      <c r="MFI53" s="88"/>
      <c r="MFJ53" s="88"/>
      <c r="MFK53" s="88"/>
      <c r="MFL53" s="88"/>
      <c r="MFM53" s="88"/>
      <c r="MFN53" s="88"/>
      <c r="MFO53" s="88"/>
      <c r="MFP53" s="88"/>
      <c r="MFQ53" s="88"/>
      <c r="MFR53" s="88"/>
      <c r="MFX53" s="88"/>
      <c r="MFY53" s="88"/>
      <c r="MFZ53" s="88"/>
      <c r="MGA53" s="88"/>
      <c r="MGB53" s="88"/>
      <c r="MGC53" s="88"/>
      <c r="MGD53" s="88"/>
      <c r="MGE53" s="88"/>
      <c r="MGF53" s="88"/>
      <c r="MGG53" s="88"/>
      <c r="MGM53" s="88"/>
      <c r="MGN53" s="88"/>
      <c r="MGO53" s="88"/>
      <c r="MGP53" s="88"/>
      <c r="MGQ53" s="88"/>
      <c r="MGR53" s="88"/>
      <c r="MGS53" s="88"/>
      <c r="MGT53" s="88"/>
      <c r="MGU53" s="88"/>
      <c r="MGV53" s="88"/>
      <c r="MHB53" s="88"/>
      <c r="MHC53" s="88"/>
      <c r="MHD53" s="88"/>
      <c r="MHE53" s="88"/>
      <c r="MHF53" s="88"/>
      <c r="MHG53" s="88"/>
      <c r="MHH53" s="88"/>
      <c r="MHI53" s="88"/>
      <c r="MHJ53" s="88"/>
      <c r="MHK53" s="88"/>
      <c r="MHQ53" s="88"/>
      <c r="MHR53" s="88"/>
      <c r="MHS53" s="88"/>
      <c r="MHT53" s="88"/>
      <c r="MHU53" s="88"/>
      <c r="MHV53" s="88"/>
      <c r="MHW53" s="88"/>
      <c r="MHX53" s="88"/>
      <c r="MHY53" s="88"/>
      <c r="MHZ53" s="88"/>
      <c r="MIF53" s="88"/>
      <c r="MIG53" s="88"/>
      <c r="MIH53" s="88"/>
      <c r="MII53" s="88"/>
      <c r="MIJ53" s="88"/>
      <c r="MIK53" s="88"/>
      <c r="MIL53" s="88"/>
      <c r="MIM53" s="88"/>
      <c r="MIN53" s="88"/>
      <c r="MIO53" s="88"/>
      <c r="MIU53" s="88"/>
      <c r="MIV53" s="88"/>
      <c r="MIW53" s="88"/>
      <c r="MIX53" s="88"/>
      <c r="MIY53" s="88"/>
      <c r="MIZ53" s="88"/>
      <c r="MJA53" s="88"/>
      <c r="MJB53" s="88"/>
      <c r="MJC53" s="88"/>
      <c r="MJD53" s="88"/>
      <c r="MJJ53" s="88"/>
      <c r="MJK53" s="88"/>
      <c r="MJL53" s="88"/>
      <c r="MJM53" s="88"/>
      <c r="MJN53" s="88"/>
      <c r="MJO53" s="88"/>
      <c r="MJP53" s="88"/>
      <c r="MJQ53" s="88"/>
      <c r="MJR53" s="88"/>
      <c r="MJS53" s="88"/>
      <c r="MJY53" s="88"/>
      <c r="MJZ53" s="88"/>
      <c r="MKA53" s="88"/>
      <c r="MKB53" s="88"/>
      <c r="MKC53" s="88"/>
      <c r="MKD53" s="88"/>
      <c r="MKE53" s="88"/>
      <c r="MKF53" s="88"/>
      <c r="MKG53" s="88"/>
      <c r="MKH53" s="88"/>
      <c r="MKN53" s="88"/>
      <c r="MKO53" s="88"/>
      <c r="MKP53" s="88"/>
      <c r="MKQ53" s="88"/>
      <c r="MKR53" s="88"/>
      <c r="MKS53" s="88"/>
      <c r="MKT53" s="88"/>
      <c r="MKU53" s="88"/>
      <c r="MKV53" s="88"/>
      <c r="MKW53" s="88"/>
      <c r="MLC53" s="88"/>
      <c r="MLD53" s="88"/>
      <c r="MLE53" s="88"/>
      <c r="MLF53" s="88"/>
      <c r="MLG53" s="88"/>
      <c r="MLH53" s="88"/>
      <c r="MLI53" s="88"/>
      <c r="MLJ53" s="88"/>
      <c r="MLK53" s="88"/>
      <c r="MLL53" s="88"/>
      <c r="MLR53" s="88"/>
      <c r="MLS53" s="88"/>
      <c r="MLT53" s="88"/>
      <c r="MLU53" s="88"/>
      <c r="MLV53" s="88"/>
      <c r="MLW53" s="88"/>
      <c r="MLX53" s="88"/>
      <c r="MLY53" s="88"/>
      <c r="MLZ53" s="88"/>
      <c r="MMA53" s="88"/>
      <c r="MMG53" s="88"/>
      <c r="MMH53" s="88"/>
      <c r="MMI53" s="88"/>
      <c r="MMJ53" s="88"/>
      <c r="MMK53" s="88"/>
      <c r="MML53" s="88"/>
      <c r="MMM53" s="88"/>
      <c r="MMN53" s="88"/>
      <c r="MMO53" s="88"/>
      <c r="MMP53" s="88"/>
      <c r="MMV53" s="88"/>
      <c r="MMW53" s="88"/>
      <c r="MMX53" s="88"/>
      <c r="MMY53" s="88"/>
      <c r="MMZ53" s="88"/>
      <c r="MNA53" s="88"/>
      <c r="MNB53" s="88"/>
      <c r="MNC53" s="88"/>
      <c r="MND53" s="88"/>
      <c r="MNE53" s="88"/>
      <c r="MNK53" s="88"/>
      <c r="MNL53" s="88"/>
      <c r="MNM53" s="88"/>
      <c r="MNN53" s="88"/>
      <c r="MNO53" s="88"/>
      <c r="MNP53" s="88"/>
      <c r="MNQ53" s="88"/>
      <c r="MNR53" s="88"/>
      <c r="MNS53" s="88"/>
      <c r="MNT53" s="88"/>
      <c r="MNZ53" s="88"/>
      <c r="MOA53" s="88"/>
      <c r="MOB53" s="88"/>
      <c r="MOC53" s="88"/>
      <c r="MOD53" s="88"/>
      <c r="MOE53" s="88"/>
      <c r="MOF53" s="88"/>
      <c r="MOG53" s="88"/>
      <c r="MOH53" s="88"/>
      <c r="MOI53" s="88"/>
      <c r="MOO53" s="88"/>
      <c r="MOP53" s="88"/>
      <c r="MOQ53" s="88"/>
      <c r="MOR53" s="88"/>
      <c r="MOS53" s="88"/>
      <c r="MOT53" s="88"/>
      <c r="MOU53" s="88"/>
      <c r="MOV53" s="88"/>
      <c r="MOW53" s="88"/>
      <c r="MOX53" s="88"/>
      <c r="MPD53" s="88"/>
      <c r="MPE53" s="88"/>
      <c r="MPF53" s="88"/>
      <c r="MPG53" s="88"/>
      <c r="MPH53" s="88"/>
      <c r="MPI53" s="88"/>
      <c r="MPJ53" s="88"/>
      <c r="MPK53" s="88"/>
      <c r="MPL53" s="88"/>
      <c r="MPM53" s="88"/>
      <c r="MPS53" s="88"/>
      <c r="MPT53" s="88"/>
      <c r="MPU53" s="88"/>
      <c r="MPV53" s="88"/>
      <c r="MPW53" s="88"/>
      <c r="MPX53" s="88"/>
      <c r="MPY53" s="88"/>
      <c r="MPZ53" s="88"/>
      <c r="MQA53" s="88"/>
      <c r="MQB53" s="88"/>
      <c r="MQH53" s="88"/>
      <c r="MQI53" s="88"/>
      <c r="MQJ53" s="88"/>
      <c r="MQK53" s="88"/>
      <c r="MQL53" s="88"/>
      <c r="MQM53" s="88"/>
      <c r="MQN53" s="88"/>
      <c r="MQO53" s="88"/>
      <c r="MQP53" s="88"/>
      <c r="MQQ53" s="88"/>
      <c r="MQW53" s="88"/>
      <c r="MQX53" s="88"/>
      <c r="MQY53" s="88"/>
      <c r="MQZ53" s="88"/>
      <c r="MRA53" s="88"/>
      <c r="MRB53" s="88"/>
      <c r="MRC53" s="88"/>
      <c r="MRD53" s="88"/>
      <c r="MRE53" s="88"/>
      <c r="MRF53" s="88"/>
      <c r="MRL53" s="88"/>
      <c r="MRM53" s="88"/>
      <c r="MRN53" s="88"/>
      <c r="MRO53" s="88"/>
      <c r="MRP53" s="88"/>
      <c r="MRQ53" s="88"/>
      <c r="MRR53" s="88"/>
      <c r="MRS53" s="88"/>
      <c r="MRT53" s="88"/>
      <c r="MRU53" s="88"/>
      <c r="MSA53" s="88"/>
      <c r="MSB53" s="88"/>
      <c r="MSC53" s="88"/>
      <c r="MSD53" s="88"/>
      <c r="MSE53" s="88"/>
      <c r="MSF53" s="88"/>
      <c r="MSG53" s="88"/>
      <c r="MSH53" s="88"/>
      <c r="MSI53" s="88"/>
      <c r="MSJ53" s="88"/>
      <c r="MSP53" s="88"/>
      <c r="MSQ53" s="88"/>
      <c r="MSR53" s="88"/>
      <c r="MSS53" s="88"/>
      <c r="MST53" s="88"/>
      <c r="MSU53" s="88"/>
      <c r="MSV53" s="88"/>
      <c r="MSW53" s="88"/>
      <c r="MSX53" s="88"/>
      <c r="MSY53" s="88"/>
      <c r="MTE53" s="88"/>
      <c r="MTF53" s="88"/>
      <c r="MTG53" s="88"/>
      <c r="MTH53" s="88"/>
      <c r="MTI53" s="88"/>
      <c r="MTJ53" s="88"/>
      <c r="MTK53" s="88"/>
      <c r="MTL53" s="88"/>
      <c r="MTM53" s="88"/>
      <c r="MTN53" s="88"/>
      <c r="MTT53" s="88"/>
      <c r="MTU53" s="88"/>
      <c r="MTV53" s="88"/>
      <c r="MTW53" s="88"/>
      <c r="MTX53" s="88"/>
      <c r="MTY53" s="88"/>
      <c r="MTZ53" s="88"/>
      <c r="MUA53" s="88"/>
      <c r="MUB53" s="88"/>
      <c r="MUC53" s="88"/>
      <c r="MUI53" s="88"/>
      <c r="MUJ53" s="88"/>
      <c r="MUK53" s="88"/>
      <c r="MUL53" s="88"/>
      <c r="MUM53" s="88"/>
      <c r="MUN53" s="88"/>
      <c r="MUO53" s="88"/>
      <c r="MUP53" s="88"/>
      <c r="MUQ53" s="88"/>
      <c r="MUR53" s="88"/>
      <c r="MUX53" s="88"/>
      <c r="MUY53" s="88"/>
      <c r="MUZ53" s="88"/>
      <c r="MVA53" s="88"/>
      <c r="MVB53" s="88"/>
      <c r="MVC53" s="88"/>
      <c r="MVD53" s="88"/>
      <c r="MVE53" s="88"/>
      <c r="MVF53" s="88"/>
      <c r="MVG53" s="88"/>
      <c r="MVM53" s="88"/>
      <c r="MVN53" s="88"/>
      <c r="MVO53" s="88"/>
      <c r="MVP53" s="88"/>
      <c r="MVQ53" s="88"/>
      <c r="MVR53" s="88"/>
      <c r="MVS53" s="88"/>
      <c r="MVT53" s="88"/>
      <c r="MVU53" s="88"/>
      <c r="MVV53" s="88"/>
      <c r="MWB53" s="88"/>
      <c r="MWC53" s="88"/>
      <c r="MWD53" s="88"/>
      <c r="MWE53" s="88"/>
      <c r="MWF53" s="88"/>
      <c r="MWG53" s="88"/>
      <c r="MWH53" s="88"/>
      <c r="MWI53" s="88"/>
      <c r="MWJ53" s="88"/>
      <c r="MWK53" s="88"/>
      <c r="MWQ53" s="88"/>
      <c r="MWR53" s="88"/>
      <c r="MWS53" s="88"/>
      <c r="MWT53" s="88"/>
      <c r="MWU53" s="88"/>
      <c r="MWV53" s="88"/>
      <c r="MWW53" s="88"/>
      <c r="MWX53" s="88"/>
      <c r="MWY53" s="88"/>
      <c r="MWZ53" s="88"/>
      <c r="MXF53" s="88"/>
      <c r="MXG53" s="88"/>
      <c r="MXH53" s="88"/>
      <c r="MXI53" s="88"/>
      <c r="MXJ53" s="88"/>
      <c r="MXK53" s="88"/>
      <c r="MXL53" s="88"/>
      <c r="MXM53" s="88"/>
      <c r="MXN53" s="88"/>
      <c r="MXO53" s="88"/>
      <c r="MXU53" s="88"/>
      <c r="MXV53" s="88"/>
      <c r="MXW53" s="88"/>
      <c r="MXX53" s="88"/>
      <c r="MXY53" s="88"/>
      <c r="MXZ53" s="88"/>
      <c r="MYA53" s="88"/>
      <c r="MYB53" s="88"/>
      <c r="MYC53" s="88"/>
      <c r="MYD53" s="88"/>
      <c r="MYJ53" s="88"/>
      <c r="MYK53" s="88"/>
      <c r="MYL53" s="88"/>
      <c r="MYM53" s="88"/>
      <c r="MYN53" s="88"/>
      <c r="MYO53" s="88"/>
      <c r="MYP53" s="88"/>
      <c r="MYQ53" s="88"/>
      <c r="MYR53" s="88"/>
      <c r="MYS53" s="88"/>
      <c r="MYY53" s="88"/>
      <c r="MYZ53" s="88"/>
      <c r="MZA53" s="88"/>
      <c r="MZB53" s="88"/>
      <c r="MZC53" s="88"/>
      <c r="MZD53" s="88"/>
      <c r="MZE53" s="88"/>
      <c r="MZF53" s="88"/>
      <c r="MZG53" s="88"/>
      <c r="MZH53" s="88"/>
      <c r="MZN53" s="88"/>
      <c r="MZO53" s="88"/>
      <c r="MZP53" s="88"/>
      <c r="MZQ53" s="88"/>
      <c r="MZR53" s="88"/>
      <c r="MZS53" s="88"/>
      <c r="MZT53" s="88"/>
      <c r="MZU53" s="88"/>
      <c r="MZV53" s="88"/>
      <c r="MZW53" s="88"/>
      <c r="NAC53" s="88"/>
      <c r="NAD53" s="88"/>
      <c r="NAE53" s="88"/>
      <c r="NAF53" s="88"/>
      <c r="NAG53" s="88"/>
      <c r="NAH53" s="88"/>
      <c r="NAI53" s="88"/>
      <c r="NAJ53" s="88"/>
      <c r="NAK53" s="88"/>
      <c r="NAL53" s="88"/>
      <c r="NAR53" s="88"/>
      <c r="NAS53" s="88"/>
      <c r="NAT53" s="88"/>
      <c r="NAU53" s="88"/>
      <c r="NAV53" s="88"/>
      <c r="NAW53" s="88"/>
      <c r="NAX53" s="88"/>
      <c r="NAY53" s="88"/>
      <c r="NAZ53" s="88"/>
      <c r="NBA53" s="88"/>
      <c r="NBG53" s="88"/>
      <c r="NBH53" s="88"/>
      <c r="NBI53" s="88"/>
      <c r="NBJ53" s="88"/>
      <c r="NBK53" s="88"/>
      <c r="NBL53" s="88"/>
      <c r="NBM53" s="88"/>
      <c r="NBN53" s="88"/>
      <c r="NBO53" s="88"/>
      <c r="NBP53" s="88"/>
      <c r="NBV53" s="88"/>
      <c r="NBW53" s="88"/>
      <c r="NBX53" s="88"/>
      <c r="NBY53" s="88"/>
      <c r="NBZ53" s="88"/>
      <c r="NCA53" s="88"/>
      <c r="NCB53" s="88"/>
      <c r="NCC53" s="88"/>
      <c r="NCD53" s="88"/>
      <c r="NCE53" s="88"/>
      <c r="NCK53" s="88"/>
      <c r="NCL53" s="88"/>
      <c r="NCM53" s="88"/>
      <c r="NCN53" s="88"/>
      <c r="NCO53" s="88"/>
      <c r="NCP53" s="88"/>
      <c r="NCQ53" s="88"/>
      <c r="NCR53" s="88"/>
      <c r="NCS53" s="88"/>
      <c r="NCT53" s="88"/>
      <c r="NCZ53" s="88"/>
      <c r="NDA53" s="88"/>
      <c r="NDB53" s="88"/>
      <c r="NDC53" s="88"/>
      <c r="NDD53" s="88"/>
      <c r="NDE53" s="88"/>
      <c r="NDF53" s="88"/>
      <c r="NDG53" s="88"/>
      <c r="NDH53" s="88"/>
      <c r="NDI53" s="88"/>
      <c r="NDO53" s="88"/>
      <c r="NDP53" s="88"/>
      <c r="NDQ53" s="88"/>
      <c r="NDR53" s="88"/>
      <c r="NDS53" s="88"/>
      <c r="NDT53" s="88"/>
      <c r="NDU53" s="88"/>
      <c r="NDV53" s="88"/>
      <c r="NDW53" s="88"/>
      <c r="NDX53" s="88"/>
      <c r="NED53" s="88"/>
      <c r="NEE53" s="88"/>
      <c r="NEF53" s="88"/>
      <c r="NEG53" s="88"/>
      <c r="NEH53" s="88"/>
      <c r="NEI53" s="88"/>
      <c r="NEJ53" s="88"/>
      <c r="NEK53" s="88"/>
      <c r="NEL53" s="88"/>
      <c r="NEM53" s="88"/>
      <c r="NES53" s="88"/>
      <c r="NET53" s="88"/>
      <c r="NEU53" s="88"/>
      <c r="NEV53" s="88"/>
      <c r="NEW53" s="88"/>
      <c r="NEX53" s="88"/>
      <c r="NEY53" s="88"/>
      <c r="NEZ53" s="88"/>
      <c r="NFA53" s="88"/>
      <c r="NFB53" s="88"/>
      <c r="NFH53" s="88"/>
      <c r="NFI53" s="88"/>
      <c r="NFJ53" s="88"/>
      <c r="NFK53" s="88"/>
      <c r="NFL53" s="88"/>
      <c r="NFM53" s="88"/>
      <c r="NFN53" s="88"/>
      <c r="NFO53" s="88"/>
      <c r="NFP53" s="88"/>
      <c r="NFQ53" s="88"/>
      <c r="NFW53" s="88"/>
      <c r="NFX53" s="88"/>
      <c r="NFY53" s="88"/>
      <c r="NFZ53" s="88"/>
      <c r="NGA53" s="88"/>
      <c r="NGB53" s="88"/>
      <c r="NGC53" s="88"/>
      <c r="NGD53" s="88"/>
      <c r="NGE53" s="88"/>
      <c r="NGF53" s="88"/>
      <c r="NGL53" s="88"/>
      <c r="NGM53" s="88"/>
      <c r="NGN53" s="88"/>
      <c r="NGO53" s="88"/>
      <c r="NGP53" s="88"/>
      <c r="NGQ53" s="88"/>
      <c r="NGR53" s="88"/>
      <c r="NGS53" s="88"/>
      <c r="NGT53" s="88"/>
      <c r="NGU53" s="88"/>
      <c r="NHA53" s="88"/>
      <c r="NHB53" s="88"/>
      <c r="NHC53" s="88"/>
      <c r="NHD53" s="88"/>
      <c r="NHE53" s="88"/>
      <c r="NHF53" s="88"/>
      <c r="NHG53" s="88"/>
      <c r="NHH53" s="88"/>
      <c r="NHI53" s="88"/>
      <c r="NHJ53" s="88"/>
      <c r="NHP53" s="88"/>
      <c r="NHQ53" s="88"/>
      <c r="NHR53" s="88"/>
      <c r="NHS53" s="88"/>
      <c r="NHT53" s="88"/>
      <c r="NHU53" s="88"/>
      <c r="NHV53" s="88"/>
      <c r="NHW53" s="88"/>
      <c r="NHX53" s="88"/>
      <c r="NHY53" s="88"/>
      <c r="NIE53" s="88"/>
      <c r="NIF53" s="88"/>
      <c r="NIG53" s="88"/>
      <c r="NIH53" s="88"/>
      <c r="NII53" s="88"/>
      <c r="NIJ53" s="88"/>
      <c r="NIK53" s="88"/>
      <c r="NIL53" s="88"/>
      <c r="NIM53" s="88"/>
      <c r="NIN53" s="88"/>
      <c r="NIT53" s="88"/>
      <c r="NIU53" s="88"/>
      <c r="NIV53" s="88"/>
      <c r="NIW53" s="88"/>
      <c r="NIX53" s="88"/>
      <c r="NIY53" s="88"/>
      <c r="NIZ53" s="88"/>
      <c r="NJA53" s="88"/>
      <c r="NJB53" s="88"/>
      <c r="NJC53" s="88"/>
      <c r="NJI53" s="88"/>
      <c r="NJJ53" s="88"/>
      <c r="NJK53" s="88"/>
      <c r="NJL53" s="88"/>
      <c r="NJM53" s="88"/>
      <c r="NJN53" s="88"/>
      <c r="NJO53" s="88"/>
      <c r="NJP53" s="88"/>
      <c r="NJQ53" s="88"/>
      <c r="NJR53" s="88"/>
      <c r="NJX53" s="88"/>
      <c r="NJY53" s="88"/>
      <c r="NJZ53" s="88"/>
      <c r="NKA53" s="88"/>
      <c r="NKB53" s="88"/>
      <c r="NKC53" s="88"/>
      <c r="NKD53" s="88"/>
      <c r="NKE53" s="88"/>
      <c r="NKF53" s="88"/>
      <c r="NKG53" s="88"/>
      <c r="NKM53" s="88"/>
      <c r="NKN53" s="88"/>
      <c r="NKO53" s="88"/>
      <c r="NKP53" s="88"/>
      <c r="NKQ53" s="88"/>
      <c r="NKR53" s="88"/>
      <c r="NKS53" s="88"/>
      <c r="NKT53" s="88"/>
      <c r="NKU53" s="88"/>
      <c r="NKV53" s="88"/>
      <c r="NLB53" s="88"/>
      <c r="NLC53" s="88"/>
      <c r="NLD53" s="88"/>
      <c r="NLE53" s="88"/>
      <c r="NLF53" s="88"/>
      <c r="NLG53" s="88"/>
      <c r="NLH53" s="88"/>
      <c r="NLI53" s="88"/>
      <c r="NLJ53" s="88"/>
      <c r="NLK53" s="88"/>
      <c r="NLQ53" s="88"/>
      <c r="NLR53" s="88"/>
      <c r="NLS53" s="88"/>
      <c r="NLT53" s="88"/>
      <c r="NLU53" s="88"/>
      <c r="NLV53" s="88"/>
      <c r="NLW53" s="88"/>
      <c r="NLX53" s="88"/>
      <c r="NLY53" s="88"/>
      <c r="NLZ53" s="88"/>
      <c r="NMF53" s="88"/>
      <c r="NMG53" s="88"/>
      <c r="NMH53" s="88"/>
      <c r="NMI53" s="88"/>
      <c r="NMJ53" s="88"/>
      <c r="NMK53" s="88"/>
      <c r="NML53" s="88"/>
      <c r="NMM53" s="88"/>
      <c r="NMN53" s="88"/>
      <c r="NMO53" s="88"/>
      <c r="NMU53" s="88"/>
      <c r="NMV53" s="88"/>
      <c r="NMW53" s="88"/>
      <c r="NMX53" s="88"/>
      <c r="NMY53" s="88"/>
      <c r="NMZ53" s="88"/>
      <c r="NNA53" s="88"/>
      <c r="NNB53" s="88"/>
      <c r="NNC53" s="88"/>
      <c r="NND53" s="88"/>
      <c r="NNJ53" s="88"/>
      <c r="NNK53" s="88"/>
      <c r="NNL53" s="88"/>
      <c r="NNM53" s="88"/>
      <c r="NNN53" s="88"/>
      <c r="NNO53" s="88"/>
      <c r="NNP53" s="88"/>
      <c r="NNQ53" s="88"/>
      <c r="NNR53" s="88"/>
      <c r="NNS53" s="88"/>
      <c r="NNY53" s="88"/>
      <c r="NNZ53" s="88"/>
      <c r="NOA53" s="88"/>
      <c r="NOB53" s="88"/>
      <c r="NOC53" s="88"/>
      <c r="NOD53" s="88"/>
      <c r="NOE53" s="88"/>
      <c r="NOF53" s="88"/>
      <c r="NOG53" s="88"/>
      <c r="NOH53" s="88"/>
      <c r="NON53" s="88"/>
      <c r="NOO53" s="88"/>
      <c r="NOP53" s="88"/>
      <c r="NOQ53" s="88"/>
      <c r="NOR53" s="88"/>
      <c r="NOS53" s="88"/>
      <c r="NOT53" s="88"/>
      <c r="NOU53" s="88"/>
      <c r="NOV53" s="88"/>
      <c r="NOW53" s="88"/>
      <c r="NPC53" s="88"/>
      <c r="NPD53" s="88"/>
      <c r="NPE53" s="88"/>
      <c r="NPF53" s="88"/>
      <c r="NPG53" s="88"/>
      <c r="NPH53" s="88"/>
      <c r="NPI53" s="88"/>
      <c r="NPJ53" s="88"/>
      <c r="NPK53" s="88"/>
      <c r="NPL53" s="88"/>
      <c r="NPR53" s="88"/>
      <c r="NPS53" s="88"/>
      <c r="NPT53" s="88"/>
      <c r="NPU53" s="88"/>
      <c r="NPV53" s="88"/>
      <c r="NPW53" s="88"/>
      <c r="NPX53" s="88"/>
      <c r="NPY53" s="88"/>
      <c r="NPZ53" s="88"/>
      <c r="NQA53" s="88"/>
      <c r="NQG53" s="88"/>
      <c r="NQH53" s="88"/>
      <c r="NQI53" s="88"/>
      <c r="NQJ53" s="88"/>
      <c r="NQK53" s="88"/>
      <c r="NQL53" s="88"/>
      <c r="NQM53" s="88"/>
      <c r="NQN53" s="88"/>
      <c r="NQO53" s="88"/>
      <c r="NQP53" s="88"/>
      <c r="NQV53" s="88"/>
      <c r="NQW53" s="88"/>
      <c r="NQX53" s="88"/>
      <c r="NQY53" s="88"/>
      <c r="NQZ53" s="88"/>
      <c r="NRA53" s="88"/>
      <c r="NRB53" s="88"/>
      <c r="NRC53" s="88"/>
      <c r="NRD53" s="88"/>
      <c r="NRE53" s="88"/>
      <c r="NRK53" s="88"/>
      <c r="NRL53" s="88"/>
      <c r="NRM53" s="88"/>
      <c r="NRN53" s="88"/>
      <c r="NRO53" s="88"/>
      <c r="NRP53" s="88"/>
      <c r="NRQ53" s="88"/>
      <c r="NRR53" s="88"/>
      <c r="NRS53" s="88"/>
      <c r="NRT53" s="88"/>
      <c r="NRZ53" s="88"/>
      <c r="NSA53" s="88"/>
      <c r="NSB53" s="88"/>
      <c r="NSC53" s="88"/>
      <c r="NSD53" s="88"/>
      <c r="NSE53" s="88"/>
      <c r="NSF53" s="88"/>
      <c r="NSG53" s="88"/>
      <c r="NSH53" s="88"/>
      <c r="NSI53" s="88"/>
      <c r="NSO53" s="88"/>
      <c r="NSP53" s="88"/>
      <c r="NSQ53" s="88"/>
      <c r="NSR53" s="88"/>
      <c r="NSS53" s="88"/>
      <c r="NST53" s="88"/>
      <c r="NSU53" s="88"/>
      <c r="NSV53" s="88"/>
      <c r="NSW53" s="88"/>
      <c r="NSX53" s="88"/>
      <c r="NTD53" s="88"/>
      <c r="NTE53" s="88"/>
      <c r="NTF53" s="88"/>
      <c r="NTG53" s="88"/>
      <c r="NTH53" s="88"/>
      <c r="NTI53" s="88"/>
      <c r="NTJ53" s="88"/>
      <c r="NTK53" s="88"/>
      <c r="NTL53" s="88"/>
      <c r="NTM53" s="88"/>
      <c r="NTS53" s="88"/>
      <c r="NTT53" s="88"/>
      <c r="NTU53" s="88"/>
      <c r="NTV53" s="88"/>
      <c r="NTW53" s="88"/>
      <c r="NTX53" s="88"/>
      <c r="NTY53" s="88"/>
      <c r="NTZ53" s="88"/>
      <c r="NUA53" s="88"/>
      <c r="NUB53" s="88"/>
      <c r="NUH53" s="88"/>
      <c r="NUI53" s="88"/>
      <c r="NUJ53" s="88"/>
      <c r="NUK53" s="88"/>
      <c r="NUL53" s="88"/>
      <c r="NUM53" s="88"/>
      <c r="NUN53" s="88"/>
      <c r="NUO53" s="88"/>
      <c r="NUP53" s="88"/>
      <c r="NUQ53" s="88"/>
      <c r="NUW53" s="88"/>
      <c r="NUX53" s="88"/>
      <c r="NUY53" s="88"/>
      <c r="NUZ53" s="88"/>
      <c r="NVA53" s="88"/>
      <c r="NVB53" s="88"/>
      <c r="NVC53" s="88"/>
      <c r="NVD53" s="88"/>
      <c r="NVE53" s="88"/>
      <c r="NVF53" s="88"/>
      <c r="NVL53" s="88"/>
      <c r="NVM53" s="88"/>
      <c r="NVN53" s="88"/>
      <c r="NVO53" s="88"/>
      <c r="NVP53" s="88"/>
      <c r="NVQ53" s="88"/>
      <c r="NVR53" s="88"/>
      <c r="NVS53" s="88"/>
      <c r="NVT53" s="88"/>
      <c r="NVU53" s="88"/>
      <c r="NWA53" s="88"/>
      <c r="NWB53" s="88"/>
      <c r="NWC53" s="88"/>
      <c r="NWD53" s="88"/>
      <c r="NWE53" s="88"/>
      <c r="NWF53" s="88"/>
      <c r="NWG53" s="88"/>
      <c r="NWH53" s="88"/>
      <c r="NWI53" s="88"/>
      <c r="NWJ53" s="88"/>
      <c r="NWP53" s="88"/>
      <c r="NWQ53" s="88"/>
      <c r="NWR53" s="88"/>
      <c r="NWS53" s="88"/>
      <c r="NWT53" s="88"/>
      <c r="NWU53" s="88"/>
      <c r="NWV53" s="88"/>
      <c r="NWW53" s="88"/>
      <c r="NWX53" s="88"/>
      <c r="NWY53" s="88"/>
      <c r="NXE53" s="88"/>
      <c r="NXF53" s="88"/>
      <c r="NXG53" s="88"/>
      <c r="NXH53" s="88"/>
      <c r="NXI53" s="88"/>
      <c r="NXJ53" s="88"/>
      <c r="NXK53" s="88"/>
      <c r="NXL53" s="88"/>
      <c r="NXM53" s="88"/>
      <c r="NXN53" s="88"/>
      <c r="NXT53" s="88"/>
      <c r="NXU53" s="88"/>
      <c r="NXV53" s="88"/>
      <c r="NXW53" s="88"/>
      <c r="NXX53" s="88"/>
      <c r="NXY53" s="88"/>
      <c r="NXZ53" s="88"/>
      <c r="NYA53" s="88"/>
      <c r="NYB53" s="88"/>
      <c r="NYC53" s="88"/>
      <c r="NYI53" s="88"/>
      <c r="NYJ53" s="88"/>
      <c r="NYK53" s="88"/>
      <c r="NYL53" s="88"/>
      <c r="NYM53" s="88"/>
      <c r="NYN53" s="88"/>
      <c r="NYO53" s="88"/>
      <c r="NYP53" s="88"/>
      <c r="NYQ53" s="88"/>
      <c r="NYR53" s="88"/>
      <c r="NYX53" s="88"/>
      <c r="NYY53" s="88"/>
      <c r="NYZ53" s="88"/>
      <c r="NZA53" s="88"/>
      <c r="NZB53" s="88"/>
      <c r="NZC53" s="88"/>
      <c r="NZD53" s="88"/>
      <c r="NZE53" s="88"/>
      <c r="NZF53" s="88"/>
      <c r="NZG53" s="88"/>
      <c r="NZM53" s="88"/>
      <c r="NZN53" s="88"/>
      <c r="NZO53" s="88"/>
      <c r="NZP53" s="88"/>
      <c r="NZQ53" s="88"/>
      <c r="NZR53" s="88"/>
      <c r="NZS53" s="88"/>
      <c r="NZT53" s="88"/>
      <c r="NZU53" s="88"/>
      <c r="NZV53" s="88"/>
      <c r="OAB53" s="88"/>
      <c r="OAC53" s="88"/>
      <c r="OAD53" s="88"/>
      <c r="OAE53" s="88"/>
      <c r="OAF53" s="88"/>
      <c r="OAG53" s="88"/>
      <c r="OAH53" s="88"/>
      <c r="OAI53" s="88"/>
      <c r="OAJ53" s="88"/>
      <c r="OAK53" s="88"/>
      <c r="OAQ53" s="88"/>
      <c r="OAR53" s="88"/>
      <c r="OAS53" s="88"/>
      <c r="OAT53" s="88"/>
      <c r="OAU53" s="88"/>
      <c r="OAV53" s="88"/>
      <c r="OAW53" s="88"/>
      <c r="OAX53" s="88"/>
      <c r="OAY53" s="88"/>
      <c r="OAZ53" s="88"/>
      <c r="OBF53" s="88"/>
      <c r="OBG53" s="88"/>
      <c r="OBH53" s="88"/>
      <c r="OBI53" s="88"/>
      <c r="OBJ53" s="88"/>
      <c r="OBK53" s="88"/>
      <c r="OBL53" s="88"/>
      <c r="OBM53" s="88"/>
      <c r="OBN53" s="88"/>
      <c r="OBO53" s="88"/>
      <c r="OBU53" s="88"/>
      <c r="OBV53" s="88"/>
      <c r="OBW53" s="88"/>
      <c r="OBX53" s="88"/>
      <c r="OBY53" s="88"/>
      <c r="OBZ53" s="88"/>
      <c r="OCA53" s="88"/>
      <c r="OCB53" s="88"/>
      <c r="OCC53" s="88"/>
      <c r="OCD53" s="88"/>
      <c r="OCJ53" s="88"/>
      <c r="OCK53" s="88"/>
      <c r="OCL53" s="88"/>
      <c r="OCM53" s="88"/>
      <c r="OCN53" s="88"/>
      <c r="OCO53" s="88"/>
      <c r="OCP53" s="88"/>
      <c r="OCQ53" s="88"/>
      <c r="OCR53" s="88"/>
      <c r="OCS53" s="88"/>
      <c r="OCY53" s="88"/>
      <c r="OCZ53" s="88"/>
      <c r="ODA53" s="88"/>
      <c r="ODB53" s="88"/>
      <c r="ODC53" s="88"/>
      <c r="ODD53" s="88"/>
      <c r="ODE53" s="88"/>
      <c r="ODF53" s="88"/>
      <c r="ODG53" s="88"/>
      <c r="ODH53" s="88"/>
      <c r="ODN53" s="88"/>
      <c r="ODO53" s="88"/>
      <c r="ODP53" s="88"/>
      <c r="ODQ53" s="88"/>
      <c r="ODR53" s="88"/>
      <c r="ODS53" s="88"/>
      <c r="ODT53" s="88"/>
      <c r="ODU53" s="88"/>
      <c r="ODV53" s="88"/>
      <c r="ODW53" s="88"/>
      <c r="OEC53" s="88"/>
      <c r="OED53" s="88"/>
      <c r="OEE53" s="88"/>
      <c r="OEF53" s="88"/>
      <c r="OEG53" s="88"/>
      <c r="OEH53" s="88"/>
      <c r="OEI53" s="88"/>
      <c r="OEJ53" s="88"/>
      <c r="OEK53" s="88"/>
      <c r="OEL53" s="88"/>
      <c r="OER53" s="88"/>
      <c r="OES53" s="88"/>
      <c r="OET53" s="88"/>
      <c r="OEU53" s="88"/>
      <c r="OEV53" s="88"/>
      <c r="OEW53" s="88"/>
      <c r="OEX53" s="88"/>
      <c r="OEY53" s="88"/>
      <c r="OEZ53" s="88"/>
      <c r="OFA53" s="88"/>
      <c r="OFG53" s="88"/>
      <c r="OFH53" s="88"/>
      <c r="OFI53" s="88"/>
      <c r="OFJ53" s="88"/>
      <c r="OFK53" s="88"/>
      <c r="OFL53" s="88"/>
      <c r="OFM53" s="88"/>
      <c r="OFN53" s="88"/>
      <c r="OFO53" s="88"/>
      <c r="OFP53" s="88"/>
      <c r="OFV53" s="88"/>
      <c r="OFW53" s="88"/>
      <c r="OFX53" s="88"/>
      <c r="OFY53" s="88"/>
      <c r="OFZ53" s="88"/>
      <c r="OGA53" s="88"/>
      <c r="OGB53" s="88"/>
      <c r="OGC53" s="88"/>
      <c r="OGD53" s="88"/>
      <c r="OGE53" s="88"/>
      <c r="OGK53" s="88"/>
      <c r="OGL53" s="88"/>
      <c r="OGM53" s="88"/>
      <c r="OGN53" s="88"/>
      <c r="OGO53" s="88"/>
      <c r="OGP53" s="88"/>
      <c r="OGQ53" s="88"/>
      <c r="OGR53" s="88"/>
      <c r="OGS53" s="88"/>
      <c r="OGT53" s="88"/>
      <c r="OGZ53" s="88"/>
      <c r="OHA53" s="88"/>
      <c r="OHB53" s="88"/>
      <c r="OHC53" s="88"/>
      <c r="OHD53" s="88"/>
      <c r="OHE53" s="88"/>
      <c r="OHF53" s="88"/>
      <c r="OHG53" s="88"/>
      <c r="OHH53" s="88"/>
      <c r="OHI53" s="88"/>
      <c r="OHO53" s="88"/>
      <c r="OHP53" s="88"/>
      <c r="OHQ53" s="88"/>
      <c r="OHR53" s="88"/>
      <c r="OHS53" s="88"/>
      <c r="OHT53" s="88"/>
      <c r="OHU53" s="88"/>
      <c r="OHV53" s="88"/>
      <c r="OHW53" s="88"/>
      <c r="OHX53" s="88"/>
      <c r="OID53" s="88"/>
      <c r="OIE53" s="88"/>
      <c r="OIF53" s="88"/>
      <c r="OIG53" s="88"/>
      <c r="OIH53" s="88"/>
      <c r="OII53" s="88"/>
      <c r="OIJ53" s="88"/>
      <c r="OIK53" s="88"/>
      <c r="OIL53" s="88"/>
      <c r="OIM53" s="88"/>
      <c r="OIS53" s="88"/>
      <c r="OIT53" s="88"/>
      <c r="OIU53" s="88"/>
      <c r="OIV53" s="88"/>
      <c r="OIW53" s="88"/>
      <c r="OIX53" s="88"/>
      <c r="OIY53" s="88"/>
      <c r="OIZ53" s="88"/>
      <c r="OJA53" s="88"/>
      <c r="OJB53" s="88"/>
      <c r="OJH53" s="88"/>
      <c r="OJI53" s="88"/>
      <c r="OJJ53" s="88"/>
      <c r="OJK53" s="88"/>
      <c r="OJL53" s="88"/>
      <c r="OJM53" s="88"/>
      <c r="OJN53" s="88"/>
      <c r="OJO53" s="88"/>
      <c r="OJP53" s="88"/>
      <c r="OJQ53" s="88"/>
      <c r="OJW53" s="88"/>
      <c r="OJX53" s="88"/>
      <c r="OJY53" s="88"/>
      <c r="OJZ53" s="88"/>
      <c r="OKA53" s="88"/>
      <c r="OKB53" s="88"/>
      <c r="OKC53" s="88"/>
      <c r="OKD53" s="88"/>
      <c r="OKE53" s="88"/>
      <c r="OKF53" s="88"/>
      <c r="OKL53" s="88"/>
      <c r="OKM53" s="88"/>
      <c r="OKN53" s="88"/>
      <c r="OKO53" s="88"/>
      <c r="OKP53" s="88"/>
      <c r="OKQ53" s="88"/>
      <c r="OKR53" s="88"/>
      <c r="OKS53" s="88"/>
      <c r="OKT53" s="88"/>
      <c r="OKU53" s="88"/>
      <c r="OLA53" s="88"/>
      <c r="OLB53" s="88"/>
      <c r="OLC53" s="88"/>
      <c r="OLD53" s="88"/>
      <c r="OLE53" s="88"/>
      <c r="OLF53" s="88"/>
      <c r="OLG53" s="88"/>
      <c r="OLH53" s="88"/>
      <c r="OLI53" s="88"/>
      <c r="OLJ53" s="88"/>
      <c r="OLP53" s="88"/>
      <c r="OLQ53" s="88"/>
      <c r="OLR53" s="88"/>
      <c r="OLS53" s="88"/>
      <c r="OLT53" s="88"/>
      <c r="OLU53" s="88"/>
      <c r="OLV53" s="88"/>
      <c r="OLW53" s="88"/>
      <c r="OLX53" s="88"/>
      <c r="OLY53" s="88"/>
      <c r="OME53" s="88"/>
      <c r="OMF53" s="88"/>
      <c r="OMG53" s="88"/>
      <c r="OMH53" s="88"/>
      <c r="OMI53" s="88"/>
      <c r="OMJ53" s="88"/>
      <c r="OMK53" s="88"/>
      <c r="OML53" s="88"/>
      <c r="OMM53" s="88"/>
      <c r="OMN53" s="88"/>
      <c r="OMT53" s="88"/>
      <c r="OMU53" s="88"/>
      <c r="OMV53" s="88"/>
      <c r="OMW53" s="88"/>
      <c r="OMX53" s="88"/>
      <c r="OMY53" s="88"/>
      <c r="OMZ53" s="88"/>
      <c r="ONA53" s="88"/>
      <c r="ONB53" s="88"/>
      <c r="ONC53" s="88"/>
      <c r="ONI53" s="88"/>
      <c r="ONJ53" s="88"/>
      <c r="ONK53" s="88"/>
      <c r="ONL53" s="88"/>
      <c r="ONM53" s="88"/>
      <c r="ONN53" s="88"/>
      <c r="ONO53" s="88"/>
      <c r="ONP53" s="88"/>
      <c r="ONQ53" s="88"/>
      <c r="ONR53" s="88"/>
      <c r="ONX53" s="88"/>
      <c r="ONY53" s="88"/>
      <c r="ONZ53" s="88"/>
      <c r="OOA53" s="88"/>
      <c r="OOB53" s="88"/>
      <c r="OOC53" s="88"/>
      <c r="OOD53" s="88"/>
      <c r="OOE53" s="88"/>
      <c r="OOF53" s="88"/>
      <c r="OOG53" s="88"/>
      <c r="OOM53" s="88"/>
      <c r="OON53" s="88"/>
      <c r="OOO53" s="88"/>
      <c r="OOP53" s="88"/>
      <c r="OOQ53" s="88"/>
      <c r="OOR53" s="88"/>
      <c r="OOS53" s="88"/>
      <c r="OOT53" s="88"/>
      <c r="OOU53" s="88"/>
      <c r="OOV53" s="88"/>
      <c r="OPB53" s="88"/>
      <c r="OPC53" s="88"/>
      <c r="OPD53" s="88"/>
      <c r="OPE53" s="88"/>
      <c r="OPF53" s="88"/>
      <c r="OPG53" s="88"/>
      <c r="OPH53" s="88"/>
      <c r="OPI53" s="88"/>
      <c r="OPJ53" s="88"/>
      <c r="OPK53" s="88"/>
      <c r="OPQ53" s="88"/>
      <c r="OPR53" s="88"/>
      <c r="OPS53" s="88"/>
      <c r="OPT53" s="88"/>
      <c r="OPU53" s="88"/>
      <c r="OPV53" s="88"/>
      <c r="OPW53" s="88"/>
      <c r="OPX53" s="88"/>
      <c r="OPY53" s="88"/>
      <c r="OPZ53" s="88"/>
      <c r="OQF53" s="88"/>
      <c r="OQG53" s="88"/>
      <c r="OQH53" s="88"/>
      <c r="OQI53" s="88"/>
      <c r="OQJ53" s="88"/>
      <c r="OQK53" s="88"/>
      <c r="OQL53" s="88"/>
      <c r="OQM53" s="88"/>
      <c r="OQN53" s="88"/>
      <c r="OQO53" s="88"/>
      <c r="OQU53" s="88"/>
      <c r="OQV53" s="88"/>
      <c r="OQW53" s="88"/>
      <c r="OQX53" s="88"/>
      <c r="OQY53" s="88"/>
      <c r="OQZ53" s="88"/>
      <c r="ORA53" s="88"/>
      <c r="ORB53" s="88"/>
      <c r="ORC53" s="88"/>
      <c r="ORD53" s="88"/>
      <c r="ORJ53" s="88"/>
      <c r="ORK53" s="88"/>
      <c r="ORL53" s="88"/>
      <c r="ORM53" s="88"/>
      <c r="ORN53" s="88"/>
      <c r="ORO53" s="88"/>
      <c r="ORP53" s="88"/>
      <c r="ORQ53" s="88"/>
      <c r="ORR53" s="88"/>
      <c r="ORS53" s="88"/>
      <c r="ORY53" s="88"/>
      <c r="ORZ53" s="88"/>
      <c r="OSA53" s="88"/>
      <c r="OSB53" s="88"/>
      <c r="OSC53" s="88"/>
      <c r="OSD53" s="88"/>
      <c r="OSE53" s="88"/>
      <c r="OSF53" s="88"/>
      <c r="OSG53" s="88"/>
      <c r="OSH53" s="88"/>
      <c r="OSN53" s="88"/>
      <c r="OSO53" s="88"/>
      <c r="OSP53" s="88"/>
      <c r="OSQ53" s="88"/>
      <c r="OSR53" s="88"/>
      <c r="OSS53" s="88"/>
      <c r="OST53" s="88"/>
      <c r="OSU53" s="88"/>
      <c r="OSV53" s="88"/>
      <c r="OSW53" s="88"/>
      <c r="OTC53" s="88"/>
      <c r="OTD53" s="88"/>
      <c r="OTE53" s="88"/>
      <c r="OTF53" s="88"/>
      <c r="OTG53" s="88"/>
      <c r="OTH53" s="88"/>
      <c r="OTI53" s="88"/>
      <c r="OTJ53" s="88"/>
      <c r="OTK53" s="88"/>
      <c r="OTL53" s="88"/>
      <c r="OTR53" s="88"/>
      <c r="OTS53" s="88"/>
      <c r="OTT53" s="88"/>
      <c r="OTU53" s="88"/>
      <c r="OTV53" s="88"/>
      <c r="OTW53" s="88"/>
      <c r="OTX53" s="88"/>
      <c r="OTY53" s="88"/>
      <c r="OTZ53" s="88"/>
      <c r="OUA53" s="88"/>
      <c r="OUG53" s="88"/>
      <c r="OUH53" s="88"/>
      <c r="OUI53" s="88"/>
      <c r="OUJ53" s="88"/>
      <c r="OUK53" s="88"/>
      <c r="OUL53" s="88"/>
      <c r="OUM53" s="88"/>
      <c r="OUN53" s="88"/>
      <c r="OUO53" s="88"/>
      <c r="OUP53" s="88"/>
      <c r="OUV53" s="88"/>
      <c r="OUW53" s="88"/>
      <c r="OUX53" s="88"/>
      <c r="OUY53" s="88"/>
      <c r="OUZ53" s="88"/>
      <c r="OVA53" s="88"/>
      <c r="OVB53" s="88"/>
      <c r="OVC53" s="88"/>
      <c r="OVD53" s="88"/>
      <c r="OVE53" s="88"/>
      <c r="OVK53" s="88"/>
      <c r="OVL53" s="88"/>
      <c r="OVM53" s="88"/>
      <c r="OVN53" s="88"/>
      <c r="OVO53" s="88"/>
      <c r="OVP53" s="88"/>
      <c r="OVQ53" s="88"/>
      <c r="OVR53" s="88"/>
      <c r="OVS53" s="88"/>
      <c r="OVT53" s="88"/>
      <c r="OVZ53" s="88"/>
      <c r="OWA53" s="88"/>
      <c r="OWB53" s="88"/>
      <c r="OWC53" s="88"/>
      <c r="OWD53" s="88"/>
      <c r="OWE53" s="88"/>
      <c r="OWF53" s="88"/>
      <c r="OWG53" s="88"/>
      <c r="OWH53" s="88"/>
      <c r="OWI53" s="88"/>
      <c r="OWO53" s="88"/>
      <c r="OWP53" s="88"/>
      <c r="OWQ53" s="88"/>
      <c r="OWR53" s="88"/>
      <c r="OWS53" s="88"/>
      <c r="OWT53" s="88"/>
      <c r="OWU53" s="88"/>
      <c r="OWV53" s="88"/>
      <c r="OWW53" s="88"/>
      <c r="OWX53" s="88"/>
      <c r="OXD53" s="88"/>
      <c r="OXE53" s="88"/>
      <c r="OXF53" s="88"/>
      <c r="OXG53" s="88"/>
      <c r="OXH53" s="88"/>
      <c r="OXI53" s="88"/>
      <c r="OXJ53" s="88"/>
      <c r="OXK53" s="88"/>
      <c r="OXL53" s="88"/>
      <c r="OXM53" s="88"/>
      <c r="OXS53" s="88"/>
      <c r="OXT53" s="88"/>
      <c r="OXU53" s="88"/>
      <c r="OXV53" s="88"/>
      <c r="OXW53" s="88"/>
      <c r="OXX53" s="88"/>
      <c r="OXY53" s="88"/>
      <c r="OXZ53" s="88"/>
      <c r="OYA53" s="88"/>
      <c r="OYB53" s="88"/>
      <c r="OYH53" s="88"/>
      <c r="OYI53" s="88"/>
      <c r="OYJ53" s="88"/>
      <c r="OYK53" s="88"/>
      <c r="OYL53" s="88"/>
      <c r="OYM53" s="88"/>
      <c r="OYN53" s="88"/>
      <c r="OYO53" s="88"/>
      <c r="OYP53" s="88"/>
      <c r="OYQ53" s="88"/>
      <c r="OYW53" s="88"/>
      <c r="OYX53" s="88"/>
      <c r="OYY53" s="88"/>
      <c r="OYZ53" s="88"/>
      <c r="OZA53" s="88"/>
      <c r="OZB53" s="88"/>
      <c r="OZC53" s="88"/>
      <c r="OZD53" s="88"/>
      <c r="OZE53" s="88"/>
      <c r="OZF53" s="88"/>
      <c r="OZL53" s="88"/>
      <c r="OZM53" s="88"/>
      <c r="OZN53" s="88"/>
      <c r="OZO53" s="88"/>
      <c r="OZP53" s="88"/>
      <c r="OZQ53" s="88"/>
      <c r="OZR53" s="88"/>
      <c r="OZS53" s="88"/>
      <c r="OZT53" s="88"/>
      <c r="OZU53" s="88"/>
      <c r="PAA53" s="88"/>
      <c r="PAB53" s="88"/>
      <c r="PAC53" s="88"/>
      <c r="PAD53" s="88"/>
      <c r="PAE53" s="88"/>
      <c r="PAF53" s="88"/>
      <c r="PAG53" s="88"/>
      <c r="PAH53" s="88"/>
      <c r="PAI53" s="88"/>
      <c r="PAJ53" s="88"/>
      <c r="PAP53" s="88"/>
      <c r="PAQ53" s="88"/>
      <c r="PAR53" s="88"/>
      <c r="PAS53" s="88"/>
      <c r="PAT53" s="88"/>
      <c r="PAU53" s="88"/>
      <c r="PAV53" s="88"/>
      <c r="PAW53" s="88"/>
      <c r="PAX53" s="88"/>
      <c r="PAY53" s="88"/>
      <c r="PBE53" s="88"/>
      <c r="PBF53" s="88"/>
      <c r="PBG53" s="88"/>
      <c r="PBH53" s="88"/>
      <c r="PBI53" s="88"/>
      <c r="PBJ53" s="88"/>
      <c r="PBK53" s="88"/>
      <c r="PBL53" s="88"/>
      <c r="PBM53" s="88"/>
      <c r="PBN53" s="88"/>
      <c r="PBT53" s="88"/>
      <c r="PBU53" s="88"/>
      <c r="PBV53" s="88"/>
      <c r="PBW53" s="88"/>
      <c r="PBX53" s="88"/>
      <c r="PBY53" s="88"/>
      <c r="PBZ53" s="88"/>
      <c r="PCA53" s="88"/>
      <c r="PCB53" s="88"/>
      <c r="PCC53" s="88"/>
      <c r="PCI53" s="88"/>
      <c r="PCJ53" s="88"/>
      <c r="PCK53" s="88"/>
      <c r="PCL53" s="88"/>
      <c r="PCM53" s="88"/>
      <c r="PCN53" s="88"/>
      <c r="PCO53" s="88"/>
      <c r="PCP53" s="88"/>
      <c r="PCQ53" s="88"/>
      <c r="PCR53" s="88"/>
      <c r="PCX53" s="88"/>
      <c r="PCY53" s="88"/>
      <c r="PCZ53" s="88"/>
      <c r="PDA53" s="88"/>
      <c r="PDB53" s="88"/>
      <c r="PDC53" s="88"/>
      <c r="PDD53" s="88"/>
      <c r="PDE53" s="88"/>
      <c r="PDF53" s="88"/>
      <c r="PDG53" s="88"/>
      <c r="PDM53" s="88"/>
      <c r="PDN53" s="88"/>
      <c r="PDO53" s="88"/>
      <c r="PDP53" s="88"/>
      <c r="PDQ53" s="88"/>
      <c r="PDR53" s="88"/>
      <c r="PDS53" s="88"/>
      <c r="PDT53" s="88"/>
      <c r="PDU53" s="88"/>
      <c r="PDV53" s="88"/>
      <c r="PEB53" s="88"/>
      <c r="PEC53" s="88"/>
      <c r="PED53" s="88"/>
      <c r="PEE53" s="88"/>
      <c r="PEF53" s="88"/>
      <c r="PEG53" s="88"/>
      <c r="PEH53" s="88"/>
      <c r="PEI53" s="88"/>
      <c r="PEJ53" s="88"/>
      <c r="PEK53" s="88"/>
      <c r="PEQ53" s="88"/>
      <c r="PER53" s="88"/>
      <c r="PES53" s="88"/>
      <c r="PET53" s="88"/>
      <c r="PEU53" s="88"/>
      <c r="PEV53" s="88"/>
      <c r="PEW53" s="88"/>
      <c r="PEX53" s="88"/>
      <c r="PEY53" s="88"/>
      <c r="PEZ53" s="88"/>
      <c r="PFF53" s="88"/>
      <c r="PFG53" s="88"/>
      <c r="PFH53" s="88"/>
      <c r="PFI53" s="88"/>
      <c r="PFJ53" s="88"/>
      <c r="PFK53" s="88"/>
      <c r="PFL53" s="88"/>
      <c r="PFM53" s="88"/>
      <c r="PFN53" s="88"/>
      <c r="PFO53" s="88"/>
      <c r="PFU53" s="88"/>
      <c r="PFV53" s="88"/>
      <c r="PFW53" s="88"/>
      <c r="PFX53" s="88"/>
      <c r="PFY53" s="88"/>
      <c r="PFZ53" s="88"/>
      <c r="PGA53" s="88"/>
      <c r="PGB53" s="88"/>
      <c r="PGC53" s="88"/>
      <c r="PGD53" s="88"/>
      <c r="PGJ53" s="88"/>
      <c r="PGK53" s="88"/>
      <c r="PGL53" s="88"/>
      <c r="PGM53" s="88"/>
      <c r="PGN53" s="88"/>
      <c r="PGO53" s="88"/>
      <c r="PGP53" s="88"/>
      <c r="PGQ53" s="88"/>
      <c r="PGR53" s="88"/>
      <c r="PGS53" s="88"/>
      <c r="PGY53" s="88"/>
      <c r="PGZ53" s="88"/>
      <c r="PHA53" s="88"/>
      <c r="PHB53" s="88"/>
      <c r="PHC53" s="88"/>
      <c r="PHD53" s="88"/>
      <c r="PHE53" s="88"/>
      <c r="PHF53" s="88"/>
      <c r="PHG53" s="88"/>
      <c r="PHH53" s="88"/>
      <c r="PHN53" s="88"/>
      <c r="PHO53" s="88"/>
      <c r="PHP53" s="88"/>
      <c r="PHQ53" s="88"/>
      <c r="PHR53" s="88"/>
      <c r="PHS53" s="88"/>
      <c r="PHT53" s="88"/>
      <c r="PHU53" s="88"/>
      <c r="PHV53" s="88"/>
      <c r="PHW53" s="88"/>
      <c r="PIC53" s="88"/>
      <c r="PID53" s="88"/>
      <c r="PIE53" s="88"/>
      <c r="PIF53" s="88"/>
      <c r="PIG53" s="88"/>
      <c r="PIH53" s="88"/>
      <c r="PII53" s="88"/>
      <c r="PIJ53" s="88"/>
      <c r="PIK53" s="88"/>
      <c r="PIL53" s="88"/>
      <c r="PIR53" s="88"/>
      <c r="PIS53" s="88"/>
      <c r="PIT53" s="88"/>
      <c r="PIU53" s="88"/>
      <c r="PIV53" s="88"/>
      <c r="PIW53" s="88"/>
      <c r="PIX53" s="88"/>
      <c r="PIY53" s="88"/>
      <c r="PIZ53" s="88"/>
      <c r="PJA53" s="88"/>
      <c r="PJG53" s="88"/>
      <c r="PJH53" s="88"/>
      <c r="PJI53" s="88"/>
      <c r="PJJ53" s="88"/>
      <c r="PJK53" s="88"/>
      <c r="PJL53" s="88"/>
      <c r="PJM53" s="88"/>
      <c r="PJN53" s="88"/>
      <c r="PJO53" s="88"/>
      <c r="PJP53" s="88"/>
      <c r="PJV53" s="88"/>
      <c r="PJW53" s="88"/>
      <c r="PJX53" s="88"/>
      <c r="PJY53" s="88"/>
      <c r="PJZ53" s="88"/>
      <c r="PKA53" s="88"/>
      <c r="PKB53" s="88"/>
      <c r="PKC53" s="88"/>
      <c r="PKD53" s="88"/>
      <c r="PKE53" s="88"/>
      <c r="PKK53" s="88"/>
      <c r="PKL53" s="88"/>
      <c r="PKM53" s="88"/>
      <c r="PKN53" s="88"/>
      <c r="PKO53" s="88"/>
      <c r="PKP53" s="88"/>
      <c r="PKQ53" s="88"/>
      <c r="PKR53" s="88"/>
      <c r="PKS53" s="88"/>
      <c r="PKT53" s="88"/>
      <c r="PKZ53" s="88"/>
      <c r="PLA53" s="88"/>
      <c r="PLB53" s="88"/>
      <c r="PLC53" s="88"/>
      <c r="PLD53" s="88"/>
      <c r="PLE53" s="88"/>
      <c r="PLF53" s="88"/>
      <c r="PLG53" s="88"/>
      <c r="PLH53" s="88"/>
      <c r="PLI53" s="88"/>
      <c r="PLO53" s="88"/>
      <c r="PLP53" s="88"/>
      <c r="PLQ53" s="88"/>
      <c r="PLR53" s="88"/>
      <c r="PLS53" s="88"/>
      <c r="PLT53" s="88"/>
      <c r="PLU53" s="88"/>
      <c r="PLV53" s="88"/>
      <c r="PLW53" s="88"/>
      <c r="PLX53" s="88"/>
      <c r="PMD53" s="88"/>
      <c r="PME53" s="88"/>
      <c r="PMF53" s="88"/>
      <c r="PMG53" s="88"/>
      <c r="PMH53" s="88"/>
      <c r="PMI53" s="88"/>
      <c r="PMJ53" s="88"/>
      <c r="PMK53" s="88"/>
      <c r="PML53" s="88"/>
      <c r="PMM53" s="88"/>
      <c r="PMS53" s="88"/>
      <c r="PMT53" s="88"/>
      <c r="PMU53" s="88"/>
      <c r="PMV53" s="88"/>
      <c r="PMW53" s="88"/>
      <c r="PMX53" s="88"/>
      <c r="PMY53" s="88"/>
      <c r="PMZ53" s="88"/>
      <c r="PNA53" s="88"/>
      <c r="PNB53" s="88"/>
      <c r="PNH53" s="88"/>
      <c r="PNI53" s="88"/>
      <c r="PNJ53" s="88"/>
      <c r="PNK53" s="88"/>
      <c r="PNL53" s="88"/>
      <c r="PNM53" s="88"/>
      <c r="PNN53" s="88"/>
      <c r="PNO53" s="88"/>
      <c r="PNP53" s="88"/>
      <c r="PNQ53" s="88"/>
      <c r="PNW53" s="88"/>
      <c r="PNX53" s="88"/>
      <c r="PNY53" s="88"/>
      <c r="PNZ53" s="88"/>
      <c r="POA53" s="88"/>
      <c r="POB53" s="88"/>
      <c r="POC53" s="88"/>
      <c r="POD53" s="88"/>
      <c r="POE53" s="88"/>
      <c r="POF53" s="88"/>
      <c r="POL53" s="88"/>
      <c r="POM53" s="88"/>
      <c r="PON53" s="88"/>
      <c r="POO53" s="88"/>
      <c r="POP53" s="88"/>
      <c r="POQ53" s="88"/>
      <c r="POR53" s="88"/>
      <c r="POS53" s="88"/>
      <c r="POT53" s="88"/>
      <c r="POU53" s="88"/>
      <c r="PPA53" s="88"/>
      <c r="PPB53" s="88"/>
      <c r="PPC53" s="88"/>
      <c r="PPD53" s="88"/>
      <c r="PPE53" s="88"/>
      <c r="PPF53" s="88"/>
      <c r="PPG53" s="88"/>
      <c r="PPH53" s="88"/>
      <c r="PPI53" s="88"/>
      <c r="PPJ53" s="88"/>
      <c r="PPP53" s="88"/>
      <c r="PPQ53" s="88"/>
      <c r="PPR53" s="88"/>
      <c r="PPS53" s="88"/>
      <c r="PPT53" s="88"/>
      <c r="PPU53" s="88"/>
      <c r="PPV53" s="88"/>
      <c r="PPW53" s="88"/>
      <c r="PPX53" s="88"/>
      <c r="PPY53" s="88"/>
      <c r="PQE53" s="88"/>
      <c r="PQF53" s="88"/>
      <c r="PQG53" s="88"/>
      <c r="PQH53" s="88"/>
      <c r="PQI53" s="88"/>
      <c r="PQJ53" s="88"/>
      <c r="PQK53" s="88"/>
      <c r="PQL53" s="88"/>
      <c r="PQM53" s="88"/>
      <c r="PQN53" s="88"/>
      <c r="PQT53" s="88"/>
      <c r="PQU53" s="88"/>
      <c r="PQV53" s="88"/>
      <c r="PQW53" s="88"/>
      <c r="PQX53" s="88"/>
      <c r="PQY53" s="88"/>
      <c r="PQZ53" s="88"/>
      <c r="PRA53" s="88"/>
      <c r="PRB53" s="88"/>
      <c r="PRC53" s="88"/>
      <c r="PRI53" s="88"/>
      <c r="PRJ53" s="88"/>
      <c r="PRK53" s="88"/>
      <c r="PRL53" s="88"/>
      <c r="PRM53" s="88"/>
      <c r="PRN53" s="88"/>
      <c r="PRO53" s="88"/>
      <c r="PRP53" s="88"/>
      <c r="PRQ53" s="88"/>
      <c r="PRR53" s="88"/>
      <c r="PRX53" s="88"/>
      <c r="PRY53" s="88"/>
      <c r="PRZ53" s="88"/>
      <c r="PSA53" s="88"/>
      <c r="PSB53" s="88"/>
      <c r="PSC53" s="88"/>
      <c r="PSD53" s="88"/>
      <c r="PSE53" s="88"/>
      <c r="PSF53" s="88"/>
      <c r="PSG53" s="88"/>
      <c r="PSM53" s="88"/>
      <c r="PSN53" s="88"/>
      <c r="PSO53" s="88"/>
      <c r="PSP53" s="88"/>
      <c r="PSQ53" s="88"/>
      <c r="PSR53" s="88"/>
      <c r="PSS53" s="88"/>
      <c r="PST53" s="88"/>
      <c r="PSU53" s="88"/>
      <c r="PSV53" s="88"/>
      <c r="PTB53" s="88"/>
      <c r="PTC53" s="88"/>
      <c r="PTD53" s="88"/>
      <c r="PTE53" s="88"/>
      <c r="PTF53" s="88"/>
      <c r="PTG53" s="88"/>
      <c r="PTH53" s="88"/>
      <c r="PTI53" s="88"/>
      <c r="PTJ53" s="88"/>
      <c r="PTK53" s="88"/>
      <c r="PTQ53" s="88"/>
      <c r="PTR53" s="88"/>
      <c r="PTS53" s="88"/>
      <c r="PTT53" s="88"/>
      <c r="PTU53" s="88"/>
      <c r="PTV53" s="88"/>
      <c r="PTW53" s="88"/>
      <c r="PTX53" s="88"/>
      <c r="PTY53" s="88"/>
      <c r="PTZ53" s="88"/>
      <c r="PUF53" s="88"/>
      <c r="PUG53" s="88"/>
      <c r="PUH53" s="88"/>
      <c r="PUI53" s="88"/>
      <c r="PUJ53" s="88"/>
      <c r="PUK53" s="88"/>
      <c r="PUL53" s="88"/>
      <c r="PUM53" s="88"/>
      <c r="PUN53" s="88"/>
      <c r="PUO53" s="88"/>
      <c r="PUU53" s="88"/>
      <c r="PUV53" s="88"/>
      <c r="PUW53" s="88"/>
      <c r="PUX53" s="88"/>
      <c r="PUY53" s="88"/>
      <c r="PUZ53" s="88"/>
      <c r="PVA53" s="88"/>
      <c r="PVB53" s="88"/>
      <c r="PVC53" s="88"/>
      <c r="PVD53" s="88"/>
      <c r="PVJ53" s="88"/>
      <c r="PVK53" s="88"/>
      <c r="PVL53" s="88"/>
      <c r="PVM53" s="88"/>
      <c r="PVN53" s="88"/>
      <c r="PVO53" s="88"/>
      <c r="PVP53" s="88"/>
      <c r="PVQ53" s="88"/>
      <c r="PVR53" s="88"/>
      <c r="PVS53" s="88"/>
      <c r="PVY53" s="88"/>
      <c r="PVZ53" s="88"/>
      <c r="PWA53" s="88"/>
      <c r="PWB53" s="88"/>
      <c r="PWC53" s="88"/>
      <c r="PWD53" s="88"/>
      <c r="PWE53" s="88"/>
      <c r="PWF53" s="88"/>
      <c r="PWG53" s="88"/>
      <c r="PWH53" s="88"/>
      <c r="PWN53" s="88"/>
      <c r="PWO53" s="88"/>
      <c r="PWP53" s="88"/>
      <c r="PWQ53" s="88"/>
      <c r="PWR53" s="88"/>
      <c r="PWS53" s="88"/>
      <c r="PWT53" s="88"/>
      <c r="PWU53" s="88"/>
      <c r="PWV53" s="88"/>
      <c r="PWW53" s="88"/>
      <c r="PXC53" s="88"/>
      <c r="PXD53" s="88"/>
      <c r="PXE53" s="88"/>
      <c r="PXF53" s="88"/>
      <c r="PXG53" s="88"/>
      <c r="PXH53" s="88"/>
      <c r="PXI53" s="88"/>
      <c r="PXJ53" s="88"/>
      <c r="PXK53" s="88"/>
      <c r="PXL53" s="88"/>
      <c r="PXR53" s="88"/>
      <c r="PXS53" s="88"/>
      <c r="PXT53" s="88"/>
      <c r="PXU53" s="88"/>
      <c r="PXV53" s="88"/>
      <c r="PXW53" s="88"/>
      <c r="PXX53" s="88"/>
      <c r="PXY53" s="88"/>
      <c r="PXZ53" s="88"/>
      <c r="PYA53" s="88"/>
      <c r="PYG53" s="88"/>
      <c r="PYH53" s="88"/>
      <c r="PYI53" s="88"/>
      <c r="PYJ53" s="88"/>
      <c r="PYK53" s="88"/>
      <c r="PYL53" s="88"/>
      <c r="PYM53" s="88"/>
      <c r="PYN53" s="88"/>
      <c r="PYO53" s="88"/>
      <c r="PYP53" s="88"/>
      <c r="PYV53" s="88"/>
      <c r="PYW53" s="88"/>
      <c r="PYX53" s="88"/>
      <c r="PYY53" s="88"/>
      <c r="PYZ53" s="88"/>
      <c r="PZA53" s="88"/>
      <c r="PZB53" s="88"/>
      <c r="PZC53" s="88"/>
      <c r="PZD53" s="88"/>
      <c r="PZE53" s="88"/>
      <c r="PZK53" s="88"/>
      <c r="PZL53" s="88"/>
      <c r="PZM53" s="88"/>
      <c r="PZN53" s="88"/>
      <c r="PZO53" s="88"/>
      <c r="PZP53" s="88"/>
      <c r="PZQ53" s="88"/>
      <c r="PZR53" s="88"/>
      <c r="PZS53" s="88"/>
      <c r="PZT53" s="88"/>
      <c r="PZZ53" s="88"/>
      <c r="QAA53" s="88"/>
      <c r="QAB53" s="88"/>
      <c r="QAC53" s="88"/>
      <c r="QAD53" s="88"/>
      <c r="QAE53" s="88"/>
      <c r="QAF53" s="88"/>
      <c r="QAG53" s="88"/>
      <c r="QAH53" s="88"/>
      <c r="QAI53" s="88"/>
      <c r="QAO53" s="88"/>
      <c r="QAP53" s="88"/>
      <c r="QAQ53" s="88"/>
      <c r="QAR53" s="88"/>
      <c r="QAS53" s="88"/>
      <c r="QAT53" s="88"/>
      <c r="QAU53" s="88"/>
      <c r="QAV53" s="88"/>
      <c r="QAW53" s="88"/>
      <c r="QAX53" s="88"/>
      <c r="QBD53" s="88"/>
      <c r="QBE53" s="88"/>
      <c r="QBF53" s="88"/>
      <c r="QBG53" s="88"/>
      <c r="QBH53" s="88"/>
      <c r="QBI53" s="88"/>
      <c r="QBJ53" s="88"/>
      <c r="QBK53" s="88"/>
      <c r="QBL53" s="88"/>
      <c r="QBM53" s="88"/>
      <c r="QBS53" s="88"/>
      <c r="QBT53" s="88"/>
      <c r="QBU53" s="88"/>
      <c r="QBV53" s="88"/>
      <c r="QBW53" s="88"/>
      <c r="QBX53" s="88"/>
      <c r="QBY53" s="88"/>
      <c r="QBZ53" s="88"/>
      <c r="QCA53" s="88"/>
      <c r="QCB53" s="88"/>
      <c r="QCH53" s="88"/>
      <c r="QCI53" s="88"/>
      <c r="QCJ53" s="88"/>
      <c r="QCK53" s="88"/>
      <c r="QCL53" s="88"/>
      <c r="QCM53" s="88"/>
      <c r="QCN53" s="88"/>
      <c r="QCO53" s="88"/>
      <c r="QCP53" s="88"/>
      <c r="QCQ53" s="88"/>
      <c r="QCW53" s="88"/>
      <c r="QCX53" s="88"/>
      <c r="QCY53" s="88"/>
      <c r="QCZ53" s="88"/>
      <c r="QDA53" s="88"/>
      <c r="QDB53" s="88"/>
      <c r="QDC53" s="88"/>
      <c r="QDD53" s="88"/>
      <c r="QDE53" s="88"/>
      <c r="QDF53" s="88"/>
      <c r="QDL53" s="88"/>
      <c r="QDM53" s="88"/>
      <c r="QDN53" s="88"/>
      <c r="QDO53" s="88"/>
      <c r="QDP53" s="88"/>
      <c r="QDQ53" s="88"/>
      <c r="QDR53" s="88"/>
      <c r="QDS53" s="88"/>
      <c r="QDT53" s="88"/>
      <c r="QDU53" s="88"/>
      <c r="QEA53" s="88"/>
      <c r="QEB53" s="88"/>
      <c r="QEC53" s="88"/>
      <c r="QED53" s="88"/>
      <c r="QEE53" s="88"/>
      <c r="QEF53" s="88"/>
      <c r="QEG53" s="88"/>
      <c r="QEH53" s="88"/>
      <c r="QEI53" s="88"/>
      <c r="QEJ53" s="88"/>
      <c r="QEP53" s="88"/>
      <c r="QEQ53" s="88"/>
      <c r="QER53" s="88"/>
      <c r="QES53" s="88"/>
      <c r="QET53" s="88"/>
      <c r="QEU53" s="88"/>
      <c r="QEV53" s="88"/>
      <c r="QEW53" s="88"/>
      <c r="QEX53" s="88"/>
      <c r="QEY53" s="88"/>
      <c r="QFE53" s="88"/>
      <c r="QFF53" s="88"/>
      <c r="QFG53" s="88"/>
      <c r="QFH53" s="88"/>
      <c r="QFI53" s="88"/>
      <c r="QFJ53" s="88"/>
      <c r="QFK53" s="88"/>
      <c r="QFL53" s="88"/>
      <c r="QFM53" s="88"/>
      <c r="QFN53" s="88"/>
      <c r="QFT53" s="88"/>
      <c r="QFU53" s="88"/>
      <c r="QFV53" s="88"/>
      <c r="QFW53" s="88"/>
      <c r="QFX53" s="88"/>
      <c r="QFY53" s="88"/>
      <c r="QFZ53" s="88"/>
      <c r="QGA53" s="88"/>
      <c r="QGB53" s="88"/>
      <c r="QGC53" s="88"/>
      <c r="QGI53" s="88"/>
      <c r="QGJ53" s="88"/>
      <c r="QGK53" s="88"/>
      <c r="QGL53" s="88"/>
      <c r="QGM53" s="88"/>
      <c r="QGN53" s="88"/>
      <c r="QGO53" s="88"/>
      <c r="QGP53" s="88"/>
      <c r="QGQ53" s="88"/>
      <c r="QGR53" s="88"/>
      <c r="QGX53" s="88"/>
      <c r="QGY53" s="88"/>
      <c r="QGZ53" s="88"/>
      <c r="QHA53" s="88"/>
      <c r="QHB53" s="88"/>
      <c r="QHC53" s="88"/>
      <c r="QHD53" s="88"/>
      <c r="QHE53" s="88"/>
      <c r="QHF53" s="88"/>
      <c r="QHG53" s="88"/>
      <c r="QHM53" s="88"/>
      <c r="QHN53" s="88"/>
      <c r="QHO53" s="88"/>
      <c r="QHP53" s="88"/>
      <c r="QHQ53" s="88"/>
      <c r="QHR53" s="88"/>
      <c r="QHS53" s="88"/>
      <c r="QHT53" s="88"/>
      <c r="QHU53" s="88"/>
      <c r="QHV53" s="88"/>
      <c r="QIB53" s="88"/>
      <c r="QIC53" s="88"/>
      <c r="QID53" s="88"/>
      <c r="QIE53" s="88"/>
      <c r="QIF53" s="88"/>
      <c r="QIG53" s="88"/>
      <c r="QIH53" s="88"/>
      <c r="QII53" s="88"/>
      <c r="QIJ53" s="88"/>
      <c r="QIK53" s="88"/>
      <c r="QIQ53" s="88"/>
      <c r="QIR53" s="88"/>
      <c r="QIS53" s="88"/>
      <c r="QIT53" s="88"/>
      <c r="QIU53" s="88"/>
      <c r="QIV53" s="88"/>
      <c r="QIW53" s="88"/>
      <c r="QIX53" s="88"/>
      <c r="QIY53" s="88"/>
      <c r="QIZ53" s="88"/>
      <c r="QJF53" s="88"/>
      <c r="QJG53" s="88"/>
      <c r="QJH53" s="88"/>
      <c r="QJI53" s="88"/>
      <c r="QJJ53" s="88"/>
      <c r="QJK53" s="88"/>
      <c r="QJL53" s="88"/>
      <c r="QJM53" s="88"/>
      <c r="QJN53" s="88"/>
      <c r="QJO53" s="88"/>
      <c r="QJU53" s="88"/>
      <c r="QJV53" s="88"/>
      <c r="QJW53" s="88"/>
      <c r="QJX53" s="88"/>
      <c r="QJY53" s="88"/>
      <c r="QJZ53" s="88"/>
      <c r="QKA53" s="88"/>
      <c r="QKB53" s="88"/>
      <c r="QKC53" s="88"/>
      <c r="QKD53" s="88"/>
      <c r="QKJ53" s="88"/>
      <c r="QKK53" s="88"/>
      <c r="QKL53" s="88"/>
      <c r="QKM53" s="88"/>
      <c r="QKN53" s="88"/>
      <c r="QKO53" s="88"/>
      <c r="QKP53" s="88"/>
      <c r="QKQ53" s="88"/>
      <c r="QKR53" s="88"/>
      <c r="QKS53" s="88"/>
      <c r="QKY53" s="88"/>
      <c r="QKZ53" s="88"/>
      <c r="QLA53" s="88"/>
      <c r="QLB53" s="88"/>
      <c r="QLC53" s="88"/>
      <c r="QLD53" s="88"/>
      <c r="QLE53" s="88"/>
      <c r="QLF53" s="88"/>
      <c r="QLG53" s="88"/>
      <c r="QLH53" s="88"/>
      <c r="QLN53" s="88"/>
      <c r="QLO53" s="88"/>
      <c r="QLP53" s="88"/>
      <c r="QLQ53" s="88"/>
      <c r="QLR53" s="88"/>
      <c r="QLS53" s="88"/>
      <c r="QLT53" s="88"/>
      <c r="QLU53" s="88"/>
      <c r="QLV53" s="88"/>
      <c r="QLW53" s="88"/>
      <c r="QMC53" s="88"/>
      <c r="QMD53" s="88"/>
      <c r="QME53" s="88"/>
      <c r="QMF53" s="88"/>
      <c r="QMG53" s="88"/>
      <c r="QMH53" s="88"/>
      <c r="QMI53" s="88"/>
      <c r="QMJ53" s="88"/>
      <c r="QMK53" s="88"/>
      <c r="QML53" s="88"/>
      <c r="QMR53" s="88"/>
      <c r="QMS53" s="88"/>
      <c r="QMT53" s="88"/>
      <c r="QMU53" s="88"/>
      <c r="QMV53" s="88"/>
      <c r="QMW53" s="88"/>
      <c r="QMX53" s="88"/>
      <c r="QMY53" s="88"/>
      <c r="QMZ53" s="88"/>
      <c r="QNA53" s="88"/>
      <c r="QNG53" s="88"/>
      <c r="QNH53" s="88"/>
      <c r="QNI53" s="88"/>
      <c r="QNJ53" s="88"/>
      <c r="QNK53" s="88"/>
      <c r="QNL53" s="88"/>
      <c r="QNM53" s="88"/>
      <c r="QNN53" s="88"/>
      <c r="QNO53" s="88"/>
      <c r="QNP53" s="88"/>
      <c r="QNV53" s="88"/>
      <c r="QNW53" s="88"/>
      <c r="QNX53" s="88"/>
      <c r="QNY53" s="88"/>
      <c r="QNZ53" s="88"/>
      <c r="QOA53" s="88"/>
      <c r="QOB53" s="88"/>
      <c r="QOC53" s="88"/>
      <c r="QOD53" s="88"/>
      <c r="QOE53" s="88"/>
      <c r="QOK53" s="88"/>
      <c r="QOL53" s="88"/>
      <c r="QOM53" s="88"/>
      <c r="QON53" s="88"/>
      <c r="QOO53" s="88"/>
      <c r="QOP53" s="88"/>
      <c r="QOQ53" s="88"/>
      <c r="QOR53" s="88"/>
      <c r="QOS53" s="88"/>
      <c r="QOT53" s="88"/>
      <c r="QOZ53" s="88"/>
      <c r="QPA53" s="88"/>
      <c r="QPB53" s="88"/>
      <c r="QPC53" s="88"/>
      <c r="QPD53" s="88"/>
      <c r="QPE53" s="88"/>
      <c r="QPF53" s="88"/>
      <c r="QPG53" s="88"/>
      <c r="QPH53" s="88"/>
      <c r="QPI53" s="88"/>
      <c r="QPO53" s="88"/>
      <c r="QPP53" s="88"/>
      <c r="QPQ53" s="88"/>
      <c r="QPR53" s="88"/>
      <c r="QPS53" s="88"/>
      <c r="QPT53" s="88"/>
      <c r="QPU53" s="88"/>
      <c r="QPV53" s="88"/>
      <c r="QPW53" s="88"/>
      <c r="QPX53" s="88"/>
      <c r="QQD53" s="88"/>
      <c r="QQE53" s="88"/>
      <c r="QQF53" s="88"/>
      <c r="QQG53" s="88"/>
      <c r="QQH53" s="88"/>
      <c r="QQI53" s="88"/>
      <c r="QQJ53" s="88"/>
      <c r="QQK53" s="88"/>
      <c r="QQL53" s="88"/>
      <c r="QQM53" s="88"/>
      <c r="QQS53" s="88"/>
      <c r="QQT53" s="88"/>
      <c r="QQU53" s="88"/>
      <c r="QQV53" s="88"/>
      <c r="QQW53" s="88"/>
      <c r="QQX53" s="88"/>
      <c r="QQY53" s="88"/>
      <c r="QQZ53" s="88"/>
      <c r="QRA53" s="88"/>
      <c r="QRB53" s="88"/>
      <c r="QRH53" s="88"/>
      <c r="QRI53" s="88"/>
      <c r="QRJ53" s="88"/>
      <c r="QRK53" s="88"/>
      <c r="QRL53" s="88"/>
      <c r="QRM53" s="88"/>
      <c r="QRN53" s="88"/>
      <c r="QRO53" s="88"/>
      <c r="QRP53" s="88"/>
      <c r="QRQ53" s="88"/>
      <c r="QRW53" s="88"/>
      <c r="QRX53" s="88"/>
      <c r="QRY53" s="88"/>
      <c r="QRZ53" s="88"/>
      <c r="QSA53" s="88"/>
      <c r="QSB53" s="88"/>
      <c r="QSC53" s="88"/>
      <c r="QSD53" s="88"/>
      <c r="QSE53" s="88"/>
      <c r="QSF53" s="88"/>
      <c r="QSL53" s="88"/>
      <c r="QSM53" s="88"/>
      <c r="QSN53" s="88"/>
      <c r="QSO53" s="88"/>
      <c r="QSP53" s="88"/>
      <c r="QSQ53" s="88"/>
      <c r="QSR53" s="88"/>
      <c r="QSS53" s="88"/>
      <c r="QST53" s="88"/>
      <c r="QSU53" s="88"/>
      <c r="QTA53" s="88"/>
      <c r="QTB53" s="88"/>
      <c r="QTC53" s="88"/>
      <c r="QTD53" s="88"/>
      <c r="QTE53" s="88"/>
      <c r="QTF53" s="88"/>
      <c r="QTG53" s="88"/>
      <c r="QTH53" s="88"/>
      <c r="QTI53" s="88"/>
      <c r="QTJ53" s="88"/>
      <c r="QTP53" s="88"/>
      <c r="QTQ53" s="88"/>
      <c r="QTR53" s="88"/>
      <c r="QTS53" s="88"/>
      <c r="QTT53" s="88"/>
      <c r="QTU53" s="88"/>
      <c r="QTV53" s="88"/>
      <c r="QTW53" s="88"/>
      <c r="QTX53" s="88"/>
      <c r="QTY53" s="88"/>
      <c r="QUE53" s="88"/>
      <c r="QUF53" s="88"/>
      <c r="QUG53" s="88"/>
      <c r="QUH53" s="88"/>
      <c r="QUI53" s="88"/>
      <c r="QUJ53" s="88"/>
      <c r="QUK53" s="88"/>
      <c r="QUL53" s="88"/>
      <c r="QUM53" s="88"/>
      <c r="QUN53" s="88"/>
      <c r="QUT53" s="88"/>
      <c r="QUU53" s="88"/>
      <c r="QUV53" s="88"/>
      <c r="QUW53" s="88"/>
      <c r="QUX53" s="88"/>
      <c r="QUY53" s="88"/>
      <c r="QUZ53" s="88"/>
      <c r="QVA53" s="88"/>
      <c r="QVB53" s="88"/>
      <c r="QVC53" s="88"/>
      <c r="QVI53" s="88"/>
      <c r="QVJ53" s="88"/>
      <c r="QVK53" s="88"/>
      <c r="QVL53" s="88"/>
      <c r="QVM53" s="88"/>
      <c r="QVN53" s="88"/>
      <c r="QVO53" s="88"/>
      <c r="QVP53" s="88"/>
      <c r="QVQ53" s="88"/>
      <c r="QVR53" s="88"/>
      <c r="QVX53" s="88"/>
      <c r="QVY53" s="88"/>
      <c r="QVZ53" s="88"/>
      <c r="QWA53" s="88"/>
      <c r="QWB53" s="88"/>
      <c r="QWC53" s="88"/>
      <c r="QWD53" s="88"/>
      <c r="QWE53" s="88"/>
      <c r="QWF53" s="88"/>
      <c r="QWG53" s="88"/>
      <c r="QWM53" s="88"/>
      <c r="QWN53" s="88"/>
      <c r="QWO53" s="88"/>
      <c r="QWP53" s="88"/>
      <c r="QWQ53" s="88"/>
      <c r="QWR53" s="88"/>
      <c r="QWS53" s="88"/>
      <c r="QWT53" s="88"/>
      <c r="QWU53" s="88"/>
      <c r="QWV53" s="88"/>
      <c r="QXB53" s="88"/>
      <c r="QXC53" s="88"/>
      <c r="QXD53" s="88"/>
      <c r="QXE53" s="88"/>
      <c r="QXF53" s="88"/>
      <c r="QXG53" s="88"/>
      <c r="QXH53" s="88"/>
      <c r="QXI53" s="88"/>
      <c r="QXJ53" s="88"/>
      <c r="QXK53" s="88"/>
      <c r="QXQ53" s="88"/>
      <c r="QXR53" s="88"/>
      <c r="QXS53" s="88"/>
      <c r="QXT53" s="88"/>
      <c r="QXU53" s="88"/>
      <c r="QXV53" s="88"/>
      <c r="QXW53" s="88"/>
      <c r="QXX53" s="88"/>
      <c r="QXY53" s="88"/>
      <c r="QXZ53" s="88"/>
      <c r="QYF53" s="88"/>
      <c r="QYG53" s="88"/>
      <c r="QYH53" s="88"/>
      <c r="QYI53" s="88"/>
      <c r="QYJ53" s="88"/>
      <c r="QYK53" s="88"/>
      <c r="QYL53" s="88"/>
      <c r="QYM53" s="88"/>
      <c r="QYN53" s="88"/>
      <c r="QYO53" s="88"/>
      <c r="QYU53" s="88"/>
      <c r="QYV53" s="88"/>
      <c r="QYW53" s="88"/>
      <c r="QYX53" s="88"/>
      <c r="QYY53" s="88"/>
      <c r="QYZ53" s="88"/>
      <c r="QZA53" s="88"/>
      <c r="QZB53" s="88"/>
      <c r="QZC53" s="88"/>
      <c r="QZD53" s="88"/>
      <c r="QZJ53" s="88"/>
      <c r="QZK53" s="88"/>
      <c r="QZL53" s="88"/>
      <c r="QZM53" s="88"/>
      <c r="QZN53" s="88"/>
      <c r="QZO53" s="88"/>
      <c r="QZP53" s="88"/>
      <c r="QZQ53" s="88"/>
      <c r="QZR53" s="88"/>
      <c r="QZS53" s="88"/>
      <c r="QZY53" s="88"/>
      <c r="QZZ53" s="88"/>
      <c r="RAA53" s="88"/>
      <c r="RAB53" s="88"/>
      <c r="RAC53" s="88"/>
      <c r="RAD53" s="88"/>
      <c r="RAE53" s="88"/>
      <c r="RAF53" s="88"/>
      <c r="RAG53" s="88"/>
      <c r="RAH53" s="88"/>
      <c r="RAN53" s="88"/>
      <c r="RAO53" s="88"/>
      <c r="RAP53" s="88"/>
      <c r="RAQ53" s="88"/>
      <c r="RAR53" s="88"/>
      <c r="RAS53" s="88"/>
      <c r="RAT53" s="88"/>
      <c r="RAU53" s="88"/>
      <c r="RAV53" s="88"/>
      <c r="RAW53" s="88"/>
      <c r="RBC53" s="88"/>
      <c r="RBD53" s="88"/>
      <c r="RBE53" s="88"/>
      <c r="RBF53" s="88"/>
      <c r="RBG53" s="88"/>
      <c r="RBH53" s="88"/>
      <c r="RBI53" s="88"/>
      <c r="RBJ53" s="88"/>
      <c r="RBK53" s="88"/>
      <c r="RBL53" s="88"/>
      <c r="RBR53" s="88"/>
      <c r="RBS53" s="88"/>
      <c r="RBT53" s="88"/>
      <c r="RBU53" s="88"/>
      <c r="RBV53" s="88"/>
      <c r="RBW53" s="88"/>
      <c r="RBX53" s="88"/>
      <c r="RBY53" s="88"/>
      <c r="RBZ53" s="88"/>
      <c r="RCA53" s="88"/>
      <c r="RCG53" s="88"/>
      <c r="RCH53" s="88"/>
      <c r="RCI53" s="88"/>
      <c r="RCJ53" s="88"/>
      <c r="RCK53" s="88"/>
      <c r="RCL53" s="88"/>
      <c r="RCM53" s="88"/>
      <c r="RCN53" s="88"/>
      <c r="RCO53" s="88"/>
      <c r="RCP53" s="88"/>
      <c r="RCV53" s="88"/>
      <c r="RCW53" s="88"/>
      <c r="RCX53" s="88"/>
      <c r="RCY53" s="88"/>
      <c r="RCZ53" s="88"/>
      <c r="RDA53" s="88"/>
      <c r="RDB53" s="88"/>
      <c r="RDC53" s="88"/>
      <c r="RDD53" s="88"/>
      <c r="RDE53" s="88"/>
      <c r="RDK53" s="88"/>
      <c r="RDL53" s="88"/>
      <c r="RDM53" s="88"/>
      <c r="RDN53" s="88"/>
      <c r="RDO53" s="88"/>
      <c r="RDP53" s="88"/>
      <c r="RDQ53" s="88"/>
      <c r="RDR53" s="88"/>
      <c r="RDS53" s="88"/>
      <c r="RDT53" s="88"/>
      <c r="RDZ53" s="88"/>
      <c r="REA53" s="88"/>
      <c r="REB53" s="88"/>
      <c r="REC53" s="88"/>
      <c r="RED53" s="88"/>
      <c r="REE53" s="88"/>
      <c r="REF53" s="88"/>
      <c r="REG53" s="88"/>
      <c r="REH53" s="88"/>
      <c r="REI53" s="88"/>
      <c r="REO53" s="88"/>
      <c r="REP53" s="88"/>
      <c r="REQ53" s="88"/>
      <c r="RER53" s="88"/>
      <c r="RES53" s="88"/>
      <c r="RET53" s="88"/>
      <c r="REU53" s="88"/>
      <c r="REV53" s="88"/>
      <c r="REW53" s="88"/>
      <c r="REX53" s="88"/>
      <c r="RFD53" s="88"/>
      <c r="RFE53" s="88"/>
      <c r="RFF53" s="88"/>
      <c r="RFG53" s="88"/>
      <c r="RFH53" s="88"/>
      <c r="RFI53" s="88"/>
      <c r="RFJ53" s="88"/>
      <c r="RFK53" s="88"/>
      <c r="RFL53" s="88"/>
      <c r="RFM53" s="88"/>
      <c r="RFS53" s="88"/>
      <c r="RFT53" s="88"/>
      <c r="RFU53" s="88"/>
      <c r="RFV53" s="88"/>
      <c r="RFW53" s="88"/>
      <c r="RFX53" s="88"/>
      <c r="RFY53" s="88"/>
      <c r="RFZ53" s="88"/>
      <c r="RGA53" s="88"/>
      <c r="RGB53" s="88"/>
      <c r="RGH53" s="88"/>
      <c r="RGI53" s="88"/>
      <c r="RGJ53" s="88"/>
      <c r="RGK53" s="88"/>
      <c r="RGL53" s="88"/>
      <c r="RGM53" s="88"/>
      <c r="RGN53" s="88"/>
      <c r="RGO53" s="88"/>
      <c r="RGP53" s="88"/>
      <c r="RGQ53" s="88"/>
      <c r="RGW53" s="88"/>
      <c r="RGX53" s="88"/>
      <c r="RGY53" s="88"/>
      <c r="RGZ53" s="88"/>
      <c r="RHA53" s="88"/>
      <c r="RHB53" s="88"/>
      <c r="RHC53" s="88"/>
      <c r="RHD53" s="88"/>
      <c r="RHE53" s="88"/>
      <c r="RHF53" s="88"/>
      <c r="RHL53" s="88"/>
      <c r="RHM53" s="88"/>
      <c r="RHN53" s="88"/>
      <c r="RHO53" s="88"/>
      <c r="RHP53" s="88"/>
      <c r="RHQ53" s="88"/>
      <c r="RHR53" s="88"/>
      <c r="RHS53" s="88"/>
      <c r="RHT53" s="88"/>
      <c r="RHU53" s="88"/>
      <c r="RIA53" s="88"/>
      <c r="RIB53" s="88"/>
      <c r="RIC53" s="88"/>
      <c r="RID53" s="88"/>
      <c r="RIE53" s="88"/>
      <c r="RIF53" s="88"/>
      <c r="RIG53" s="88"/>
      <c r="RIH53" s="88"/>
      <c r="RII53" s="88"/>
      <c r="RIJ53" s="88"/>
      <c r="RIP53" s="88"/>
      <c r="RIQ53" s="88"/>
      <c r="RIR53" s="88"/>
      <c r="RIS53" s="88"/>
      <c r="RIT53" s="88"/>
      <c r="RIU53" s="88"/>
      <c r="RIV53" s="88"/>
      <c r="RIW53" s="88"/>
      <c r="RIX53" s="88"/>
      <c r="RIY53" s="88"/>
      <c r="RJE53" s="88"/>
      <c r="RJF53" s="88"/>
      <c r="RJG53" s="88"/>
      <c r="RJH53" s="88"/>
      <c r="RJI53" s="88"/>
      <c r="RJJ53" s="88"/>
      <c r="RJK53" s="88"/>
      <c r="RJL53" s="88"/>
      <c r="RJM53" s="88"/>
      <c r="RJN53" s="88"/>
      <c r="RJT53" s="88"/>
      <c r="RJU53" s="88"/>
      <c r="RJV53" s="88"/>
      <c r="RJW53" s="88"/>
      <c r="RJX53" s="88"/>
      <c r="RJY53" s="88"/>
      <c r="RJZ53" s="88"/>
      <c r="RKA53" s="88"/>
      <c r="RKB53" s="88"/>
      <c r="RKC53" s="88"/>
      <c r="RKI53" s="88"/>
      <c r="RKJ53" s="88"/>
      <c r="RKK53" s="88"/>
      <c r="RKL53" s="88"/>
      <c r="RKM53" s="88"/>
      <c r="RKN53" s="88"/>
      <c r="RKO53" s="88"/>
      <c r="RKP53" s="88"/>
      <c r="RKQ53" s="88"/>
      <c r="RKR53" s="88"/>
      <c r="RKX53" s="88"/>
      <c r="RKY53" s="88"/>
      <c r="RKZ53" s="88"/>
      <c r="RLA53" s="88"/>
      <c r="RLB53" s="88"/>
      <c r="RLC53" s="88"/>
      <c r="RLD53" s="88"/>
      <c r="RLE53" s="88"/>
      <c r="RLF53" s="88"/>
      <c r="RLG53" s="88"/>
      <c r="RLM53" s="88"/>
      <c r="RLN53" s="88"/>
      <c r="RLO53" s="88"/>
      <c r="RLP53" s="88"/>
      <c r="RLQ53" s="88"/>
      <c r="RLR53" s="88"/>
      <c r="RLS53" s="88"/>
      <c r="RLT53" s="88"/>
      <c r="RLU53" s="88"/>
      <c r="RLV53" s="88"/>
      <c r="RMB53" s="88"/>
      <c r="RMC53" s="88"/>
      <c r="RMD53" s="88"/>
      <c r="RME53" s="88"/>
      <c r="RMF53" s="88"/>
      <c r="RMG53" s="88"/>
      <c r="RMH53" s="88"/>
      <c r="RMI53" s="88"/>
      <c r="RMJ53" s="88"/>
      <c r="RMK53" s="88"/>
      <c r="RMQ53" s="88"/>
      <c r="RMR53" s="88"/>
      <c r="RMS53" s="88"/>
      <c r="RMT53" s="88"/>
      <c r="RMU53" s="88"/>
      <c r="RMV53" s="88"/>
      <c r="RMW53" s="88"/>
      <c r="RMX53" s="88"/>
      <c r="RMY53" s="88"/>
      <c r="RMZ53" s="88"/>
      <c r="RNF53" s="88"/>
      <c r="RNG53" s="88"/>
      <c r="RNH53" s="88"/>
      <c r="RNI53" s="88"/>
      <c r="RNJ53" s="88"/>
      <c r="RNK53" s="88"/>
      <c r="RNL53" s="88"/>
      <c r="RNM53" s="88"/>
      <c r="RNN53" s="88"/>
      <c r="RNO53" s="88"/>
      <c r="RNU53" s="88"/>
      <c r="RNV53" s="88"/>
      <c r="RNW53" s="88"/>
      <c r="RNX53" s="88"/>
      <c r="RNY53" s="88"/>
      <c r="RNZ53" s="88"/>
      <c r="ROA53" s="88"/>
      <c r="ROB53" s="88"/>
      <c r="ROC53" s="88"/>
      <c r="ROD53" s="88"/>
      <c r="ROJ53" s="88"/>
      <c r="ROK53" s="88"/>
      <c r="ROL53" s="88"/>
      <c r="ROM53" s="88"/>
      <c r="RON53" s="88"/>
      <c r="ROO53" s="88"/>
      <c r="ROP53" s="88"/>
      <c r="ROQ53" s="88"/>
      <c r="ROR53" s="88"/>
      <c r="ROS53" s="88"/>
      <c r="ROY53" s="88"/>
      <c r="ROZ53" s="88"/>
      <c r="RPA53" s="88"/>
      <c r="RPB53" s="88"/>
      <c r="RPC53" s="88"/>
      <c r="RPD53" s="88"/>
      <c r="RPE53" s="88"/>
      <c r="RPF53" s="88"/>
      <c r="RPG53" s="88"/>
      <c r="RPH53" s="88"/>
      <c r="RPN53" s="88"/>
      <c r="RPO53" s="88"/>
      <c r="RPP53" s="88"/>
      <c r="RPQ53" s="88"/>
      <c r="RPR53" s="88"/>
      <c r="RPS53" s="88"/>
      <c r="RPT53" s="88"/>
      <c r="RPU53" s="88"/>
      <c r="RPV53" s="88"/>
      <c r="RPW53" s="88"/>
      <c r="RQC53" s="88"/>
      <c r="RQD53" s="88"/>
      <c r="RQE53" s="88"/>
      <c r="RQF53" s="88"/>
      <c r="RQG53" s="88"/>
      <c r="RQH53" s="88"/>
      <c r="RQI53" s="88"/>
      <c r="RQJ53" s="88"/>
      <c r="RQK53" s="88"/>
      <c r="RQL53" s="88"/>
      <c r="RQR53" s="88"/>
      <c r="RQS53" s="88"/>
      <c r="RQT53" s="88"/>
      <c r="RQU53" s="88"/>
      <c r="RQV53" s="88"/>
      <c r="RQW53" s="88"/>
      <c r="RQX53" s="88"/>
      <c r="RQY53" s="88"/>
      <c r="RQZ53" s="88"/>
      <c r="RRA53" s="88"/>
      <c r="RRG53" s="88"/>
      <c r="RRH53" s="88"/>
      <c r="RRI53" s="88"/>
      <c r="RRJ53" s="88"/>
      <c r="RRK53" s="88"/>
      <c r="RRL53" s="88"/>
      <c r="RRM53" s="88"/>
      <c r="RRN53" s="88"/>
      <c r="RRO53" s="88"/>
      <c r="RRP53" s="88"/>
      <c r="RRV53" s="88"/>
      <c r="RRW53" s="88"/>
      <c r="RRX53" s="88"/>
      <c r="RRY53" s="88"/>
      <c r="RRZ53" s="88"/>
      <c r="RSA53" s="88"/>
      <c r="RSB53" s="88"/>
      <c r="RSC53" s="88"/>
      <c r="RSD53" s="88"/>
      <c r="RSE53" s="88"/>
      <c r="RSK53" s="88"/>
      <c r="RSL53" s="88"/>
      <c r="RSM53" s="88"/>
      <c r="RSN53" s="88"/>
      <c r="RSO53" s="88"/>
      <c r="RSP53" s="88"/>
      <c r="RSQ53" s="88"/>
      <c r="RSR53" s="88"/>
      <c r="RSS53" s="88"/>
      <c r="RST53" s="88"/>
      <c r="RSZ53" s="88"/>
      <c r="RTA53" s="88"/>
      <c r="RTB53" s="88"/>
      <c r="RTC53" s="88"/>
      <c r="RTD53" s="88"/>
      <c r="RTE53" s="88"/>
      <c r="RTF53" s="88"/>
      <c r="RTG53" s="88"/>
      <c r="RTH53" s="88"/>
      <c r="RTI53" s="88"/>
      <c r="RTO53" s="88"/>
      <c r="RTP53" s="88"/>
      <c r="RTQ53" s="88"/>
      <c r="RTR53" s="88"/>
      <c r="RTS53" s="88"/>
      <c r="RTT53" s="88"/>
      <c r="RTU53" s="88"/>
      <c r="RTV53" s="88"/>
      <c r="RTW53" s="88"/>
      <c r="RTX53" s="88"/>
      <c r="RUD53" s="88"/>
      <c r="RUE53" s="88"/>
      <c r="RUF53" s="88"/>
      <c r="RUG53" s="88"/>
      <c r="RUH53" s="88"/>
      <c r="RUI53" s="88"/>
      <c r="RUJ53" s="88"/>
      <c r="RUK53" s="88"/>
      <c r="RUL53" s="88"/>
      <c r="RUM53" s="88"/>
      <c r="RUS53" s="88"/>
      <c r="RUT53" s="88"/>
      <c r="RUU53" s="88"/>
      <c r="RUV53" s="88"/>
      <c r="RUW53" s="88"/>
      <c r="RUX53" s="88"/>
      <c r="RUY53" s="88"/>
      <c r="RUZ53" s="88"/>
      <c r="RVA53" s="88"/>
      <c r="RVB53" s="88"/>
      <c r="RVH53" s="88"/>
      <c r="RVI53" s="88"/>
      <c r="RVJ53" s="88"/>
      <c r="RVK53" s="88"/>
      <c r="RVL53" s="88"/>
      <c r="RVM53" s="88"/>
      <c r="RVN53" s="88"/>
      <c r="RVO53" s="88"/>
      <c r="RVP53" s="88"/>
      <c r="RVQ53" s="88"/>
      <c r="RVW53" s="88"/>
      <c r="RVX53" s="88"/>
      <c r="RVY53" s="88"/>
      <c r="RVZ53" s="88"/>
      <c r="RWA53" s="88"/>
      <c r="RWB53" s="88"/>
      <c r="RWC53" s="88"/>
      <c r="RWD53" s="88"/>
      <c r="RWE53" s="88"/>
      <c r="RWF53" s="88"/>
      <c r="RWL53" s="88"/>
      <c r="RWM53" s="88"/>
      <c r="RWN53" s="88"/>
      <c r="RWO53" s="88"/>
      <c r="RWP53" s="88"/>
      <c r="RWQ53" s="88"/>
      <c r="RWR53" s="88"/>
      <c r="RWS53" s="88"/>
      <c r="RWT53" s="88"/>
      <c r="RWU53" s="88"/>
      <c r="RXA53" s="88"/>
      <c r="RXB53" s="88"/>
      <c r="RXC53" s="88"/>
      <c r="RXD53" s="88"/>
      <c r="RXE53" s="88"/>
      <c r="RXF53" s="88"/>
      <c r="RXG53" s="88"/>
      <c r="RXH53" s="88"/>
      <c r="RXI53" s="88"/>
      <c r="RXJ53" s="88"/>
      <c r="RXP53" s="88"/>
      <c r="RXQ53" s="88"/>
      <c r="RXR53" s="88"/>
      <c r="RXS53" s="88"/>
      <c r="RXT53" s="88"/>
      <c r="RXU53" s="88"/>
      <c r="RXV53" s="88"/>
      <c r="RXW53" s="88"/>
      <c r="RXX53" s="88"/>
      <c r="RXY53" s="88"/>
      <c r="RYE53" s="88"/>
      <c r="RYF53" s="88"/>
      <c r="RYG53" s="88"/>
      <c r="RYH53" s="88"/>
      <c r="RYI53" s="88"/>
      <c r="RYJ53" s="88"/>
      <c r="RYK53" s="88"/>
      <c r="RYL53" s="88"/>
      <c r="RYM53" s="88"/>
      <c r="RYN53" s="88"/>
      <c r="RYT53" s="88"/>
      <c r="RYU53" s="88"/>
      <c r="RYV53" s="88"/>
      <c r="RYW53" s="88"/>
      <c r="RYX53" s="88"/>
      <c r="RYY53" s="88"/>
      <c r="RYZ53" s="88"/>
      <c r="RZA53" s="88"/>
      <c r="RZB53" s="88"/>
      <c r="RZC53" s="88"/>
      <c r="RZI53" s="88"/>
      <c r="RZJ53" s="88"/>
      <c r="RZK53" s="88"/>
      <c r="RZL53" s="88"/>
      <c r="RZM53" s="88"/>
      <c r="RZN53" s="88"/>
      <c r="RZO53" s="88"/>
      <c r="RZP53" s="88"/>
      <c r="RZQ53" s="88"/>
      <c r="RZR53" s="88"/>
      <c r="RZX53" s="88"/>
      <c r="RZY53" s="88"/>
      <c r="RZZ53" s="88"/>
      <c r="SAA53" s="88"/>
      <c r="SAB53" s="88"/>
      <c r="SAC53" s="88"/>
      <c r="SAD53" s="88"/>
      <c r="SAE53" s="88"/>
      <c r="SAF53" s="88"/>
      <c r="SAG53" s="88"/>
      <c r="SAM53" s="88"/>
      <c r="SAN53" s="88"/>
      <c r="SAO53" s="88"/>
      <c r="SAP53" s="88"/>
      <c r="SAQ53" s="88"/>
      <c r="SAR53" s="88"/>
      <c r="SAS53" s="88"/>
      <c r="SAT53" s="88"/>
      <c r="SAU53" s="88"/>
      <c r="SAV53" s="88"/>
      <c r="SBB53" s="88"/>
      <c r="SBC53" s="88"/>
      <c r="SBD53" s="88"/>
      <c r="SBE53" s="88"/>
      <c r="SBF53" s="88"/>
      <c r="SBG53" s="88"/>
      <c r="SBH53" s="88"/>
      <c r="SBI53" s="88"/>
      <c r="SBJ53" s="88"/>
      <c r="SBK53" s="88"/>
      <c r="SBQ53" s="88"/>
      <c r="SBR53" s="88"/>
      <c r="SBS53" s="88"/>
      <c r="SBT53" s="88"/>
      <c r="SBU53" s="88"/>
      <c r="SBV53" s="88"/>
      <c r="SBW53" s="88"/>
      <c r="SBX53" s="88"/>
      <c r="SBY53" s="88"/>
      <c r="SBZ53" s="88"/>
      <c r="SCF53" s="88"/>
      <c r="SCG53" s="88"/>
      <c r="SCH53" s="88"/>
      <c r="SCI53" s="88"/>
      <c r="SCJ53" s="88"/>
      <c r="SCK53" s="88"/>
      <c r="SCL53" s="88"/>
      <c r="SCM53" s="88"/>
      <c r="SCN53" s="88"/>
      <c r="SCO53" s="88"/>
      <c r="SCU53" s="88"/>
      <c r="SCV53" s="88"/>
      <c r="SCW53" s="88"/>
      <c r="SCX53" s="88"/>
      <c r="SCY53" s="88"/>
      <c r="SCZ53" s="88"/>
      <c r="SDA53" s="88"/>
      <c r="SDB53" s="88"/>
      <c r="SDC53" s="88"/>
      <c r="SDD53" s="88"/>
      <c r="SDJ53" s="88"/>
      <c r="SDK53" s="88"/>
      <c r="SDL53" s="88"/>
      <c r="SDM53" s="88"/>
      <c r="SDN53" s="88"/>
      <c r="SDO53" s="88"/>
      <c r="SDP53" s="88"/>
      <c r="SDQ53" s="88"/>
      <c r="SDR53" s="88"/>
      <c r="SDS53" s="88"/>
      <c r="SDY53" s="88"/>
      <c r="SDZ53" s="88"/>
      <c r="SEA53" s="88"/>
      <c r="SEB53" s="88"/>
      <c r="SEC53" s="88"/>
      <c r="SED53" s="88"/>
      <c r="SEE53" s="88"/>
      <c r="SEF53" s="88"/>
      <c r="SEG53" s="88"/>
      <c r="SEH53" s="88"/>
      <c r="SEN53" s="88"/>
      <c r="SEO53" s="88"/>
      <c r="SEP53" s="88"/>
      <c r="SEQ53" s="88"/>
      <c r="SER53" s="88"/>
      <c r="SES53" s="88"/>
      <c r="SET53" s="88"/>
      <c r="SEU53" s="88"/>
      <c r="SEV53" s="88"/>
      <c r="SEW53" s="88"/>
      <c r="SFC53" s="88"/>
      <c r="SFD53" s="88"/>
      <c r="SFE53" s="88"/>
      <c r="SFF53" s="88"/>
      <c r="SFG53" s="88"/>
      <c r="SFH53" s="88"/>
      <c r="SFI53" s="88"/>
      <c r="SFJ53" s="88"/>
      <c r="SFK53" s="88"/>
      <c r="SFL53" s="88"/>
      <c r="SFR53" s="88"/>
      <c r="SFS53" s="88"/>
      <c r="SFT53" s="88"/>
      <c r="SFU53" s="88"/>
      <c r="SFV53" s="88"/>
      <c r="SFW53" s="88"/>
      <c r="SFX53" s="88"/>
      <c r="SFY53" s="88"/>
      <c r="SFZ53" s="88"/>
      <c r="SGA53" s="88"/>
      <c r="SGG53" s="88"/>
      <c r="SGH53" s="88"/>
      <c r="SGI53" s="88"/>
      <c r="SGJ53" s="88"/>
      <c r="SGK53" s="88"/>
      <c r="SGL53" s="88"/>
      <c r="SGM53" s="88"/>
      <c r="SGN53" s="88"/>
      <c r="SGO53" s="88"/>
      <c r="SGP53" s="88"/>
      <c r="SGV53" s="88"/>
      <c r="SGW53" s="88"/>
      <c r="SGX53" s="88"/>
      <c r="SGY53" s="88"/>
      <c r="SGZ53" s="88"/>
      <c r="SHA53" s="88"/>
      <c r="SHB53" s="88"/>
      <c r="SHC53" s="88"/>
      <c r="SHD53" s="88"/>
      <c r="SHE53" s="88"/>
      <c r="SHK53" s="88"/>
      <c r="SHL53" s="88"/>
      <c r="SHM53" s="88"/>
      <c r="SHN53" s="88"/>
      <c r="SHO53" s="88"/>
      <c r="SHP53" s="88"/>
      <c r="SHQ53" s="88"/>
      <c r="SHR53" s="88"/>
      <c r="SHS53" s="88"/>
      <c r="SHT53" s="88"/>
      <c r="SHZ53" s="88"/>
      <c r="SIA53" s="88"/>
      <c r="SIB53" s="88"/>
      <c r="SIC53" s="88"/>
      <c r="SID53" s="88"/>
      <c r="SIE53" s="88"/>
      <c r="SIF53" s="88"/>
      <c r="SIG53" s="88"/>
      <c r="SIH53" s="88"/>
      <c r="SII53" s="88"/>
      <c r="SIO53" s="88"/>
      <c r="SIP53" s="88"/>
      <c r="SIQ53" s="88"/>
      <c r="SIR53" s="88"/>
      <c r="SIS53" s="88"/>
      <c r="SIT53" s="88"/>
      <c r="SIU53" s="88"/>
      <c r="SIV53" s="88"/>
      <c r="SIW53" s="88"/>
      <c r="SIX53" s="88"/>
      <c r="SJD53" s="88"/>
      <c r="SJE53" s="88"/>
      <c r="SJF53" s="88"/>
      <c r="SJG53" s="88"/>
      <c r="SJH53" s="88"/>
      <c r="SJI53" s="88"/>
      <c r="SJJ53" s="88"/>
      <c r="SJK53" s="88"/>
      <c r="SJL53" s="88"/>
      <c r="SJM53" s="88"/>
      <c r="SJS53" s="88"/>
      <c r="SJT53" s="88"/>
      <c r="SJU53" s="88"/>
      <c r="SJV53" s="88"/>
      <c r="SJW53" s="88"/>
      <c r="SJX53" s="88"/>
      <c r="SJY53" s="88"/>
      <c r="SJZ53" s="88"/>
      <c r="SKA53" s="88"/>
      <c r="SKB53" s="88"/>
      <c r="SKH53" s="88"/>
      <c r="SKI53" s="88"/>
      <c r="SKJ53" s="88"/>
      <c r="SKK53" s="88"/>
      <c r="SKL53" s="88"/>
      <c r="SKM53" s="88"/>
      <c r="SKN53" s="88"/>
      <c r="SKO53" s="88"/>
      <c r="SKP53" s="88"/>
      <c r="SKQ53" s="88"/>
      <c r="SKW53" s="88"/>
      <c r="SKX53" s="88"/>
      <c r="SKY53" s="88"/>
      <c r="SKZ53" s="88"/>
      <c r="SLA53" s="88"/>
      <c r="SLB53" s="88"/>
      <c r="SLC53" s="88"/>
      <c r="SLD53" s="88"/>
      <c r="SLE53" s="88"/>
      <c r="SLF53" s="88"/>
      <c r="SLL53" s="88"/>
      <c r="SLM53" s="88"/>
      <c r="SLN53" s="88"/>
      <c r="SLO53" s="88"/>
      <c r="SLP53" s="88"/>
      <c r="SLQ53" s="88"/>
      <c r="SLR53" s="88"/>
      <c r="SLS53" s="88"/>
      <c r="SLT53" s="88"/>
      <c r="SLU53" s="88"/>
      <c r="SMA53" s="88"/>
      <c r="SMB53" s="88"/>
      <c r="SMC53" s="88"/>
      <c r="SMD53" s="88"/>
      <c r="SME53" s="88"/>
      <c r="SMF53" s="88"/>
      <c r="SMG53" s="88"/>
      <c r="SMH53" s="88"/>
      <c r="SMI53" s="88"/>
      <c r="SMJ53" s="88"/>
      <c r="SMP53" s="88"/>
      <c r="SMQ53" s="88"/>
      <c r="SMR53" s="88"/>
      <c r="SMS53" s="88"/>
      <c r="SMT53" s="88"/>
      <c r="SMU53" s="88"/>
      <c r="SMV53" s="88"/>
      <c r="SMW53" s="88"/>
      <c r="SMX53" s="88"/>
      <c r="SMY53" s="88"/>
      <c r="SNE53" s="88"/>
      <c r="SNF53" s="88"/>
      <c r="SNG53" s="88"/>
      <c r="SNH53" s="88"/>
      <c r="SNI53" s="88"/>
      <c r="SNJ53" s="88"/>
      <c r="SNK53" s="88"/>
      <c r="SNL53" s="88"/>
      <c r="SNM53" s="88"/>
      <c r="SNN53" s="88"/>
      <c r="SNT53" s="88"/>
      <c r="SNU53" s="88"/>
      <c r="SNV53" s="88"/>
      <c r="SNW53" s="88"/>
      <c r="SNX53" s="88"/>
      <c r="SNY53" s="88"/>
      <c r="SNZ53" s="88"/>
      <c r="SOA53" s="88"/>
      <c r="SOB53" s="88"/>
      <c r="SOC53" s="88"/>
      <c r="SOI53" s="88"/>
      <c r="SOJ53" s="88"/>
      <c r="SOK53" s="88"/>
      <c r="SOL53" s="88"/>
      <c r="SOM53" s="88"/>
      <c r="SON53" s="88"/>
      <c r="SOO53" s="88"/>
      <c r="SOP53" s="88"/>
      <c r="SOQ53" s="88"/>
      <c r="SOR53" s="88"/>
      <c r="SOX53" s="88"/>
      <c r="SOY53" s="88"/>
      <c r="SOZ53" s="88"/>
      <c r="SPA53" s="88"/>
      <c r="SPB53" s="88"/>
      <c r="SPC53" s="88"/>
      <c r="SPD53" s="88"/>
      <c r="SPE53" s="88"/>
      <c r="SPF53" s="88"/>
      <c r="SPG53" s="88"/>
      <c r="SPM53" s="88"/>
      <c r="SPN53" s="88"/>
      <c r="SPO53" s="88"/>
      <c r="SPP53" s="88"/>
      <c r="SPQ53" s="88"/>
      <c r="SPR53" s="88"/>
      <c r="SPS53" s="88"/>
      <c r="SPT53" s="88"/>
      <c r="SPU53" s="88"/>
      <c r="SPV53" s="88"/>
      <c r="SQB53" s="88"/>
      <c r="SQC53" s="88"/>
      <c r="SQD53" s="88"/>
      <c r="SQE53" s="88"/>
      <c r="SQF53" s="88"/>
      <c r="SQG53" s="88"/>
      <c r="SQH53" s="88"/>
      <c r="SQI53" s="88"/>
      <c r="SQJ53" s="88"/>
      <c r="SQK53" s="88"/>
      <c r="SQQ53" s="88"/>
      <c r="SQR53" s="88"/>
      <c r="SQS53" s="88"/>
      <c r="SQT53" s="88"/>
      <c r="SQU53" s="88"/>
      <c r="SQV53" s="88"/>
      <c r="SQW53" s="88"/>
      <c r="SQX53" s="88"/>
      <c r="SQY53" s="88"/>
      <c r="SQZ53" s="88"/>
      <c r="SRF53" s="88"/>
      <c r="SRG53" s="88"/>
      <c r="SRH53" s="88"/>
      <c r="SRI53" s="88"/>
      <c r="SRJ53" s="88"/>
      <c r="SRK53" s="88"/>
      <c r="SRL53" s="88"/>
      <c r="SRM53" s="88"/>
      <c r="SRN53" s="88"/>
      <c r="SRO53" s="88"/>
      <c r="SRU53" s="88"/>
      <c r="SRV53" s="88"/>
      <c r="SRW53" s="88"/>
      <c r="SRX53" s="88"/>
      <c r="SRY53" s="88"/>
      <c r="SRZ53" s="88"/>
      <c r="SSA53" s="88"/>
      <c r="SSB53" s="88"/>
      <c r="SSC53" s="88"/>
      <c r="SSD53" s="88"/>
      <c r="SSJ53" s="88"/>
      <c r="SSK53" s="88"/>
      <c r="SSL53" s="88"/>
      <c r="SSM53" s="88"/>
      <c r="SSN53" s="88"/>
      <c r="SSO53" s="88"/>
      <c r="SSP53" s="88"/>
      <c r="SSQ53" s="88"/>
      <c r="SSR53" s="88"/>
      <c r="SSS53" s="88"/>
      <c r="SSY53" s="88"/>
      <c r="SSZ53" s="88"/>
      <c r="STA53" s="88"/>
      <c r="STB53" s="88"/>
      <c r="STC53" s="88"/>
      <c r="STD53" s="88"/>
      <c r="STE53" s="88"/>
      <c r="STF53" s="88"/>
      <c r="STG53" s="88"/>
      <c r="STH53" s="88"/>
      <c r="STN53" s="88"/>
      <c r="STO53" s="88"/>
      <c r="STP53" s="88"/>
      <c r="STQ53" s="88"/>
      <c r="STR53" s="88"/>
      <c r="STS53" s="88"/>
      <c r="STT53" s="88"/>
      <c r="STU53" s="88"/>
      <c r="STV53" s="88"/>
      <c r="STW53" s="88"/>
      <c r="SUC53" s="88"/>
      <c r="SUD53" s="88"/>
      <c r="SUE53" s="88"/>
      <c r="SUF53" s="88"/>
      <c r="SUG53" s="88"/>
      <c r="SUH53" s="88"/>
      <c r="SUI53" s="88"/>
      <c r="SUJ53" s="88"/>
      <c r="SUK53" s="88"/>
      <c r="SUL53" s="88"/>
      <c r="SUR53" s="88"/>
      <c r="SUS53" s="88"/>
      <c r="SUT53" s="88"/>
      <c r="SUU53" s="88"/>
      <c r="SUV53" s="88"/>
      <c r="SUW53" s="88"/>
      <c r="SUX53" s="88"/>
      <c r="SUY53" s="88"/>
      <c r="SUZ53" s="88"/>
      <c r="SVA53" s="88"/>
      <c r="SVG53" s="88"/>
      <c r="SVH53" s="88"/>
      <c r="SVI53" s="88"/>
      <c r="SVJ53" s="88"/>
      <c r="SVK53" s="88"/>
      <c r="SVL53" s="88"/>
      <c r="SVM53" s="88"/>
      <c r="SVN53" s="88"/>
      <c r="SVO53" s="88"/>
      <c r="SVP53" s="88"/>
      <c r="SVV53" s="88"/>
      <c r="SVW53" s="88"/>
      <c r="SVX53" s="88"/>
      <c r="SVY53" s="88"/>
      <c r="SVZ53" s="88"/>
      <c r="SWA53" s="88"/>
      <c r="SWB53" s="88"/>
      <c r="SWC53" s="88"/>
      <c r="SWD53" s="88"/>
      <c r="SWE53" s="88"/>
      <c r="SWK53" s="88"/>
      <c r="SWL53" s="88"/>
      <c r="SWM53" s="88"/>
      <c r="SWN53" s="88"/>
      <c r="SWO53" s="88"/>
      <c r="SWP53" s="88"/>
      <c r="SWQ53" s="88"/>
      <c r="SWR53" s="88"/>
      <c r="SWS53" s="88"/>
      <c r="SWT53" s="88"/>
      <c r="SWZ53" s="88"/>
      <c r="SXA53" s="88"/>
      <c r="SXB53" s="88"/>
      <c r="SXC53" s="88"/>
      <c r="SXD53" s="88"/>
      <c r="SXE53" s="88"/>
      <c r="SXF53" s="88"/>
      <c r="SXG53" s="88"/>
      <c r="SXH53" s="88"/>
      <c r="SXI53" s="88"/>
      <c r="SXO53" s="88"/>
      <c r="SXP53" s="88"/>
      <c r="SXQ53" s="88"/>
      <c r="SXR53" s="88"/>
      <c r="SXS53" s="88"/>
      <c r="SXT53" s="88"/>
      <c r="SXU53" s="88"/>
      <c r="SXV53" s="88"/>
      <c r="SXW53" s="88"/>
      <c r="SXX53" s="88"/>
      <c r="SYD53" s="88"/>
      <c r="SYE53" s="88"/>
      <c r="SYF53" s="88"/>
      <c r="SYG53" s="88"/>
      <c r="SYH53" s="88"/>
      <c r="SYI53" s="88"/>
      <c r="SYJ53" s="88"/>
      <c r="SYK53" s="88"/>
      <c r="SYL53" s="88"/>
      <c r="SYM53" s="88"/>
      <c r="SYS53" s="88"/>
      <c r="SYT53" s="88"/>
      <c r="SYU53" s="88"/>
      <c r="SYV53" s="88"/>
      <c r="SYW53" s="88"/>
      <c r="SYX53" s="88"/>
      <c r="SYY53" s="88"/>
      <c r="SYZ53" s="88"/>
      <c r="SZA53" s="88"/>
      <c r="SZB53" s="88"/>
      <c r="SZH53" s="88"/>
      <c r="SZI53" s="88"/>
      <c r="SZJ53" s="88"/>
      <c r="SZK53" s="88"/>
      <c r="SZL53" s="88"/>
      <c r="SZM53" s="88"/>
      <c r="SZN53" s="88"/>
      <c r="SZO53" s="88"/>
      <c r="SZP53" s="88"/>
      <c r="SZQ53" s="88"/>
      <c r="SZW53" s="88"/>
      <c r="SZX53" s="88"/>
      <c r="SZY53" s="88"/>
      <c r="SZZ53" s="88"/>
      <c r="TAA53" s="88"/>
      <c r="TAB53" s="88"/>
      <c r="TAC53" s="88"/>
      <c r="TAD53" s="88"/>
      <c r="TAE53" s="88"/>
      <c r="TAF53" s="88"/>
      <c r="TAL53" s="88"/>
      <c r="TAM53" s="88"/>
      <c r="TAN53" s="88"/>
      <c r="TAO53" s="88"/>
      <c r="TAP53" s="88"/>
      <c r="TAQ53" s="88"/>
      <c r="TAR53" s="88"/>
      <c r="TAS53" s="88"/>
      <c r="TAT53" s="88"/>
      <c r="TAU53" s="88"/>
      <c r="TBA53" s="88"/>
      <c r="TBB53" s="88"/>
      <c r="TBC53" s="88"/>
      <c r="TBD53" s="88"/>
      <c r="TBE53" s="88"/>
      <c r="TBF53" s="88"/>
      <c r="TBG53" s="88"/>
      <c r="TBH53" s="88"/>
      <c r="TBI53" s="88"/>
      <c r="TBJ53" s="88"/>
      <c r="TBP53" s="88"/>
      <c r="TBQ53" s="88"/>
      <c r="TBR53" s="88"/>
      <c r="TBS53" s="88"/>
      <c r="TBT53" s="88"/>
      <c r="TBU53" s="88"/>
      <c r="TBV53" s="88"/>
      <c r="TBW53" s="88"/>
      <c r="TBX53" s="88"/>
      <c r="TBY53" s="88"/>
      <c r="TCE53" s="88"/>
      <c r="TCF53" s="88"/>
      <c r="TCG53" s="88"/>
      <c r="TCH53" s="88"/>
      <c r="TCI53" s="88"/>
      <c r="TCJ53" s="88"/>
      <c r="TCK53" s="88"/>
      <c r="TCL53" s="88"/>
      <c r="TCM53" s="88"/>
      <c r="TCN53" s="88"/>
      <c r="TCT53" s="88"/>
      <c r="TCU53" s="88"/>
      <c r="TCV53" s="88"/>
      <c r="TCW53" s="88"/>
      <c r="TCX53" s="88"/>
      <c r="TCY53" s="88"/>
      <c r="TCZ53" s="88"/>
      <c r="TDA53" s="88"/>
      <c r="TDB53" s="88"/>
      <c r="TDC53" s="88"/>
      <c r="TDI53" s="88"/>
      <c r="TDJ53" s="88"/>
      <c r="TDK53" s="88"/>
      <c r="TDL53" s="88"/>
      <c r="TDM53" s="88"/>
      <c r="TDN53" s="88"/>
      <c r="TDO53" s="88"/>
      <c r="TDP53" s="88"/>
      <c r="TDQ53" s="88"/>
      <c r="TDR53" s="88"/>
      <c r="TDX53" s="88"/>
      <c r="TDY53" s="88"/>
      <c r="TDZ53" s="88"/>
      <c r="TEA53" s="88"/>
      <c r="TEB53" s="88"/>
      <c r="TEC53" s="88"/>
      <c r="TED53" s="88"/>
      <c r="TEE53" s="88"/>
      <c r="TEF53" s="88"/>
      <c r="TEG53" s="88"/>
      <c r="TEM53" s="88"/>
      <c r="TEN53" s="88"/>
      <c r="TEO53" s="88"/>
      <c r="TEP53" s="88"/>
      <c r="TEQ53" s="88"/>
      <c r="TER53" s="88"/>
      <c r="TES53" s="88"/>
      <c r="TET53" s="88"/>
      <c r="TEU53" s="88"/>
      <c r="TEV53" s="88"/>
      <c r="TFB53" s="88"/>
      <c r="TFC53" s="88"/>
      <c r="TFD53" s="88"/>
      <c r="TFE53" s="88"/>
      <c r="TFF53" s="88"/>
      <c r="TFG53" s="88"/>
      <c r="TFH53" s="88"/>
      <c r="TFI53" s="88"/>
      <c r="TFJ53" s="88"/>
      <c r="TFK53" s="88"/>
      <c r="TFQ53" s="88"/>
      <c r="TFR53" s="88"/>
      <c r="TFS53" s="88"/>
      <c r="TFT53" s="88"/>
      <c r="TFU53" s="88"/>
      <c r="TFV53" s="88"/>
      <c r="TFW53" s="88"/>
      <c r="TFX53" s="88"/>
      <c r="TFY53" s="88"/>
      <c r="TFZ53" s="88"/>
      <c r="TGF53" s="88"/>
      <c r="TGG53" s="88"/>
      <c r="TGH53" s="88"/>
      <c r="TGI53" s="88"/>
      <c r="TGJ53" s="88"/>
      <c r="TGK53" s="88"/>
      <c r="TGL53" s="88"/>
      <c r="TGM53" s="88"/>
      <c r="TGN53" s="88"/>
      <c r="TGO53" s="88"/>
      <c r="TGU53" s="88"/>
      <c r="TGV53" s="88"/>
      <c r="TGW53" s="88"/>
      <c r="TGX53" s="88"/>
      <c r="TGY53" s="88"/>
      <c r="TGZ53" s="88"/>
      <c r="THA53" s="88"/>
      <c r="THB53" s="88"/>
      <c r="THC53" s="88"/>
      <c r="THD53" s="88"/>
      <c r="THJ53" s="88"/>
      <c r="THK53" s="88"/>
      <c r="THL53" s="88"/>
      <c r="THM53" s="88"/>
      <c r="THN53" s="88"/>
      <c r="THO53" s="88"/>
      <c r="THP53" s="88"/>
      <c r="THQ53" s="88"/>
      <c r="THR53" s="88"/>
      <c r="THS53" s="88"/>
      <c r="THY53" s="88"/>
      <c r="THZ53" s="88"/>
      <c r="TIA53" s="88"/>
      <c r="TIB53" s="88"/>
      <c r="TIC53" s="88"/>
      <c r="TID53" s="88"/>
      <c r="TIE53" s="88"/>
      <c r="TIF53" s="88"/>
      <c r="TIG53" s="88"/>
      <c r="TIH53" s="88"/>
      <c r="TIN53" s="88"/>
      <c r="TIO53" s="88"/>
      <c r="TIP53" s="88"/>
      <c r="TIQ53" s="88"/>
      <c r="TIR53" s="88"/>
      <c r="TIS53" s="88"/>
      <c r="TIT53" s="88"/>
      <c r="TIU53" s="88"/>
      <c r="TIV53" s="88"/>
      <c r="TIW53" s="88"/>
      <c r="TJC53" s="88"/>
      <c r="TJD53" s="88"/>
      <c r="TJE53" s="88"/>
      <c r="TJF53" s="88"/>
      <c r="TJG53" s="88"/>
      <c r="TJH53" s="88"/>
      <c r="TJI53" s="88"/>
      <c r="TJJ53" s="88"/>
      <c r="TJK53" s="88"/>
      <c r="TJL53" s="88"/>
      <c r="TJR53" s="88"/>
      <c r="TJS53" s="88"/>
      <c r="TJT53" s="88"/>
      <c r="TJU53" s="88"/>
      <c r="TJV53" s="88"/>
      <c r="TJW53" s="88"/>
      <c r="TJX53" s="88"/>
      <c r="TJY53" s="88"/>
      <c r="TJZ53" s="88"/>
      <c r="TKA53" s="88"/>
      <c r="TKG53" s="88"/>
      <c r="TKH53" s="88"/>
      <c r="TKI53" s="88"/>
      <c r="TKJ53" s="88"/>
      <c r="TKK53" s="88"/>
      <c r="TKL53" s="88"/>
      <c r="TKM53" s="88"/>
      <c r="TKN53" s="88"/>
      <c r="TKO53" s="88"/>
      <c r="TKP53" s="88"/>
      <c r="TKV53" s="88"/>
      <c r="TKW53" s="88"/>
      <c r="TKX53" s="88"/>
      <c r="TKY53" s="88"/>
      <c r="TKZ53" s="88"/>
      <c r="TLA53" s="88"/>
      <c r="TLB53" s="88"/>
      <c r="TLC53" s="88"/>
      <c r="TLD53" s="88"/>
      <c r="TLE53" s="88"/>
      <c r="TLK53" s="88"/>
      <c r="TLL53" s="88"/>
      <c r="TLM53" s="88"/>
      <c r="TLN53" s="88"/>
      <c r="TLO53" s="88"/>
      <c r="TLP53" s="88"/>
      <c r="TLQ53" s="88"/>
      <c r="TLR53" s="88"/>
      <c r="TLS53" s="88"/>
      <c r="TLT53" s="88"/>
      <c r="TLZ53" s="88"/>
      <c r="TMA53" s="88"/>
      <c r="TMB53" s="88"/>
      <c r="TMC53" s="88"/>
      <c r="TMD53" s="88"/>
      <c r="TME53" s="88"/>
      <c r="TMF53" s="88"/>
      <c r="TMG53" s="88"/>
      <c r="TMH53" s="88"/>
      <c r="TMI53" s="88"/>
      <c r="TMO53" s="88"/>
      <c r="TMP53" s="88"/>
      <c r="TMQ53" s="88"/>
      <c r="TMR53" s="88"/>
      <c r="TMS53" s="88"/>
      <c r="TMT53" s="88"/>
      <c r="TMU53" s="88"/>
      <c r="TMV53" s="88"/>
      <c r="TMW53" s="88"/>
      <c r="TMX53" s="88"/>
      <c r="TND53" s="88"/>
      <c r="TNE53" s="88"/>
      <c r="TNF53" s="88"/>
      <c r="TNG53" s="88"/>
      <c r="TNH53" s="88"/>
      <c r="TNI53" s="88"/>
      <c r="TNJ53" s="88"/>
      <c r="TNK53" s="88"/>
      <c r="TNL53" s="88"/>
      <c r="TNM53" s="88"/>
      <c r="TNS53" s="88"/>
      <c r="TNT53" s="88"/>
      <c r="TNU53" s="88"/>
      <c r="TNV53" s="88"/>
      <c r="TNW53" s="88"/>
      <c r="TNX53" s="88"/>
      <c r="TNY53" s="88"/>
      <c r="TNZ53" s="88"/>
      <c r="TOA53" s="88"/>
      <c r="TOB53" s="88"/>
      <c r="TOH53" s="88"/>
      <c r="TOI53" s="88"/>
      <c r="TOJ53" s="88"/>
      <c r="TOK53" s="88"/>
      <c r="TOL53" s="88"/>
      <c r="TOM53" s="88"/>
      <c r="TON53" s="88"/>
      <c r="TOO53" s="88"/>
      <c r="TOP53" s="88"/>
      <c r="TOQ53" s="88"/>
      <c r="TOW53" s="88"/>
      <c r="TOX53" s="88"/>
      <c r="TOY53" s="88"/>
      <c r="TOZ53" s="88"/>
      <c r="TPA53" s="88"/>
      <c r="TPB53" s="88"/>
      <c r="TPC53" s="88"/>
      <c r="TPD53" s="88"/>
      <c r="TPE53" s="88"/>
      <c r="TPF53" s="88"/>
      <c r="TPL53" s="88"/>
      <c r="TPM53" s="88"/>
      <c r="TPN53" s="88"/>
      <c r="TPO53" s="88"/>
      <c r="TPP53" s="88"/>
      <c r="TPQ53" s="88"/>
      <c r="TPR53" s="88"/>
      <c r="TPS53" s="88"/>
      <c r="TPT53" s="88"/>
      <c r="TPU53" s="88"/>
      <c r="TQA53" s="88"/>
      <c r="TQB53" s="88"/>
      <c r="TQC53" s="88"/>
      <c r="TQD53" s="88"/>
      <c r="TQE53" s="88"/>
      <c r="TQF53" s="88"/>
      <c r="TQG53" s="88"/>
      <c r="TQH53" s="88"/>
      <c r="TQI53" s="88"/>
      <c r="TQJ53" s="88"/>
      <c r="TQP53" s="88"/>
      <c r="TQQ53" s="88"/>
      <c r="TQR53" s="88"/>
      <c r="TQS53" s="88"/>
      <c r="TQT53" s="88"/>
      <c r="TQU53" s="88"/>
      <c r="TQV53" s="88"/>
      <c r="TQW53" s="88"/>
      <c r="TQX53" s="88"/>
      <c r="TQY53" s="88"/>
      <c r="TRE53" s="88"/>
      <c r="TRF53" s="88"/>
      <c r="TRG53" s="88"/>
      <c r="TRH53" s="88"/>
      <c r="TRI53" s="88"/>
      <c r="TRJ53" s="88"/>
      <c r="TRK53" s="88"/>
      <c r="TRL53" s="88"/>
      <c r="TRM53" s="88"/>
      <c r="TRN53" s="88"/>
      <c r="TRT53" s="88"/>
      <c r="TRU53" s="88"/>
      <c r="TRV53" s="88"/>
      <c r="TRW53" s="88"/>
      <c r="TRX53" s="88"/>
      <c r="TRY53" s="88"/>
      <c r="TRZ53" s="88"/>
      <c r="TSA53" s="88"/>
      <c r="TSB53" s="88"/>
      <c r="TSC53" s="88"/>
      <c r="TSI53" s="88"/>
      <c r="TSJ53" s="88"/>
      <c r="TSK53" s="88"/>
      <c r="TSL53" s="88"/>
      <c r="TSM53" s="88"/>
      <c r="TSN53" s="88"/>
      <c r="TSO53" s="88"/>
      <c r="TSP53" s="88"/>
      <c r="TSQ53" s="88"/>
      <c r="TSR53" s="88"/>
      <c r="TSX53" s="88"/>
      <c r="TSY53" s="88"/>
      <c r="TSZ53" s="88"/>
      <c r="TTA53" s="88"/>
      <c r="TTB53" s="88"/>
      <c r="TTC53" s="88"/>
      <c r="TTD53" s="88"/>
      <c r="TTE53" s="88"/>
      <c r="TTF53" s="88"/>
      <c r="TTG53" s="88"/>
      <c r="TTM53" s="88"/>
      <c r="TTN53" s="88"/>
      <c r="TTO53" s="88"/>
      <c r="TTP53" s="88"/>
      <c r="TTQ53" s="88"/>
      <c r="TTR53" s="88"/>
      <c r="TTS53" s="88"/>
      <c r="TTT53" s="88"/>
      <c r="TTU53" s="88"/>
      <c r="TTV53" s="88"/>
      <c r="TUB53" s="88"/>
      <c r="TUC53" s="88"/>
      <c r="TUD53" s="88"/>
      <c r="TUE53" s="88"/>
      <c r="TUF53" s="88"/>
      <c r="TUG53" s="88"/>
      <c r="TUH53" s="88"/>
      <c r="TUI53" s="88"/>
      <c r="TUJ53" s="88"/>
      <c r="TUK53" s="88"/>
      <c r="TUQ53" s="88"/>
      <c r="TUR53" s="88"/>
      <c r="TUS53" s="88"/>
      <c r="TUT53" s="88"/>
      <c r="TUU53" s="88"/>
      <c r="TUV53" s="88"/>
      <c r="TUW53" s="88"/>
      <c r="TUX53" s="88"/>
      <c r="TUY53" s="88"/>
      <c r="TUZ53" s="88"/>
      <c r="TVF53" s="88"/>
      <c r="TVG53" s="88"/>
      <c r="TVH53" s="88"/>
      <c r="TVI53" s="88"/>
      <c r="TVJ53" s="88"/>
      <c r="TVK53" s="88"/>
      <c r="TVL53" s="88"/>
      <c r="TVM53" s="88"/>
      <c r="TVN53" s="88"/>
      <c r="TVO53" s="88"/>
      <c r="TVU53" s="88"/>
      <c r="TVV53" s="88"/>
      <c r="TVW53" s="88"/>
      <c r="TVX53" s="88"/>
      <c r="TVY53" s="88"/>
      <c r="TVZ53" s="88"/>
      <c r="TWA53" s="88"/>
      <c r="TWB53" s="88"/>
      <c r="TWC53" s="88"/>
      <c r="TWD53" s="88"/>
      <c r="TWJ53" s="88"/>
      <c r="TWK53" s="88"/>
      <c r="TWL53" s="88"/>
      <c r="TWM53" s="88"/>
      <c r="TWN53" s="88"/>
      <c r="TWO53" s="88"/>
      <c r="TWP53" s="88"/>
      <c r="TWQ53" s="88"/>
      <c r="TWR53" s="88"/>
      <c r="TWS53" s="88"/>
      <c r="TWY53" s="88"/>
      <c r="TWZ53" s="88"/>
      <c r="TXA53" s="88"/>
      <c r="TXB53" s="88"/>
      <c r="TXC53" s="88"/>
      <c r="TXD53" s="88"/>
      <c r="TXE53" s="88"/>
      <c r="TXF53" s="88"/>
      <c r="TXG53" s="88"/>
      <c r="TXH53" s="88"/>
      <c r="TXN53" s="88"/>
      <c r="TXO53" s="88"/>
      <c r="TXP53" s="88"/>
      <c r="TXQ53" s="88"/>
      <c r="TXR53" s="88"/>
      <c r="TXS53" s="88"/>
      <c r="TXT53" s="88"/>
      <c r="TXU53" s="88"/>
      <c r="TXV53" s="88"/>
      <c r="TXW53" s="88"/>
      <c r="TYC53" s="88"/>
      <c r="TYD53" s="88"/>
      <c r="TYE53" s="88"/>
      <c r="TYF53" s="88"/>
      <c r="TYG53" s="88"/>
      <c r="TYH53" s="88"/>
      <c r="TYI53" s="88"/>
      <c r="TYJ53" s="88"/>
      <c r="TYK53" s="88"/>
      <c r="TYL53" s="88"/>
      <c r="TYR53" s="88"/>
      <c r="TYS53" s="88"/>
      <c r="TYT53" s="88"/>
      <c r="TYU53" s="88"/>
      <c r="TYV53" s="88"/>
      <c r="TYW53" s="88"/>
      <c r="TYX53" s="88"/>
      <c r="TYY53" s="88"/>
      <c r="TYZ53" s="88"/>
      <c r="TZA53" s="88"/>
      <c r="TZG53" s="88"/>
      <c r="TZH53" s="88"/>
      <c r="TZI53" s="88"/>
      <c r="TZJ53" s="88"/>
      <c r="TZK53" s="88"/>
      <c r="TZL53" s="88"/>
      <c r="TZM53" s="88"/>
      <c r="TZN53" s="88"/>
      <c r="TZO53" s="88"/>
      <c r="TZP53" s="88"/>
      <c r="TZV53" s="88"/>
      <c r="TZW53" s="88"/>
      <c r="TZX53" s="88"/>
      <c r="TZY53" s="88"/>
      <c r="TZZ53" s="88"/>
      <c r="UAA53" s="88"/>
      <c r="UAB53" s="88"/>
      <c r="UAC53" s="88"/>
      <c r="UAD53" s="88"/>
      <c r="UAE53" s="88"/>
      <c r="UAK53" s="88"/>
      <c r="UAL53" s="88"/>
      <c r="UAM53" s="88"/>
      <c r="UAN53" s="88"/>
      <c r="UAO53" s="88"/>
      <c r="UAP53" s="88"/>
      <c r="UAQ53" s="88"/>
      <c r="UAR53" s="88"/>
      <c r="UAS53" s="88"/>
      <c r="UAT53" s="88"/>
      <c r="UAZ53" s="88"/>
      <c r="UBA53" s="88"/>
      <c r="UBB53" s="88"/>
      <c r="UBC53" s="88"/>
      <c r="UBD53" s="88"/>
      <c r="UBE53" s="88"/>
      <c r="UBF53" s="88"/>
      <c r="UBG53" s="88"/>
      <c r="UBH53" s="88"/>
      <c r="UBI53" s="88"/>
      <c r="UBO53" s="88"/>
      <c r="UBP53" s="88"/>
      <c r="UBQ53" s="88"/>
      <c r="UBR53" s="88"/>
      <c r="UBS53" s="88"/>
      <c r="UBT53" s="88"/>
      <c r="UBU53" s="88"/>
      <c r="UBV53" s="88"/>
      <c r="UBW53" s="88"/>
      <c r="UBX53" s="88"/>
      <c r="UCD53" s="88"/>
      <c r="UCE53" s="88"/>
      <c r="UCF53" s="88"/>
      <c r="UCG53" s="88"/>
      <c r="UCH53" s="88"/>
      <c r="UCI53" s="88"/>
      <c r="UCJ53" s="88"/>
      <c r="UCK53" s="88"/>
      <c r="UCL53" s="88"/>
      <c r="UCM53" s="88"/>
      <c r="UCS53" s="88"/>
      <c r="UCT53" s="88"/>
      <c r="UCU53" s="88"/>
      <c r="UCV53" s="88"/>
      <c r="UCW53" s="88"/>
      <c r="UCX53" s="88"/>
      <c r="UCY53" s="88"/>
      <c r="UCZ53" s="88"/>
      <c r="UDA53" s="88"/>
      <c r="UDB53" s="88"/>
      <c r="UDH53" s="88"/>
      <c r="UDI53" s="88"/>
      <c r="UDJ53" s="88"/>
      <c r="UDK53" s="88"/>
      <c r="UDL53" s="88"/>
      <c r="UDM53" s="88"/>
      <c r="UDN53" s="88"/>
      <c r="UDO53" s="88"/>
      <c r="UDP53" s="88"/>
      <c r="UDQ53" s="88"/>
      <c r="UDW53" s="88"/>
      <c r="UDX53" s="88"/>
      <c r="UDY53" s="88"/>
      <c r="UDZ53" s="88"/>
      <c r="UEA53" s="88"/>
      <c r="UEB53" s="88"/>
      <c r="UEC53" s="88"/>
      <c r="UED53" s="88"/>
      <c r="UEE53" s="88"/>
      <c r="UEF53" s="88"/>
      <c r="UEL53" s="88"/>
      <c r="UEM53" s="88"/>
      <c r="UEN53" s="88"/>
      <c r="UEO53" s="88"/>
      <c r="UEP53" s="88"/>
      <c r="UEQ53" s="88"/>
      <c r="UER53" s="88"/>
      <c r="UES53" s="88"/>
      <c r="UET53" s="88"/>
      <c r="UEU53" s="88"/>
      <c r="UFA53" s="88"/>
      <c r="UFB53" s="88"/>
      <c r="UFC53" s="88"/>
      <c r="UFD53" s="88"/>
      <c r="UFE53" s="88"/>
      <c r="UFF53" s="88"/>
      <c r="UFG53" s="88"/>
      <c r="UFH53" s="88"/>
      <c r="UFI53" s="88"/>
      <c r="UFJ53" s="88"/>
      <c r="UFP53" s="88"/>
      <c r="UFQ53" s="88"/>
      <c r="UFR53" s="88"/>
      <c r="UFS53" s="88"/>
      <c r="UFT53" s="88"/>
      <c r="UFU53" s="88"/>
      <c r="UFV53" s="88"/>
      <c r="UFW53" s="88"/>
      <c r="UFX53" s="88"/>
      <c r="UFY53" s="88"/>
      <c r="UGE53" s="88"/>
      <c r="UGF53" s="88"/>
      <c r="UGG53" s="88"/>
      <c r="UGH53" s="88"/>
      <c r="UGI53" s="88"/>
      <c r="UGJ53" s="88"/>
      <c r="UGK53" s="88"/>
      <c r="UGL53" s="88"/>
      <c r="UGM53" s="88"/>
      <c r="UGN53" s="88"/>
      <c r="UGT53" s="88"/>
      <c r="UGU53" s="88"/>
      <c r="UGV53" s="88"/>
      <c r="UGW53" s="88"/>
      <c r="UGX53" s="88"/>
      <c r="UGY53" s="88"/>
      <c r="UGZ53" s="88"/>
      <c r="UHA53" s="88"/>
      <c r="UHB53" s="88"/>
      <c r="UHC53" s="88"/>
      <c r="UHI53" s="88"/>
      <c r="UHJ53" s="88"/>
      <c r="UHK53" s="88"/>
      <c r="UHL53" s="88"/>
      <c r="UHM53" s="88"/>
      <c r="UHN53" s="88"/>
      <c r="UHO53" s="88"/>
      <c r="UHP53" s="88"/>
      <c r="UHQ53" s="88"/>
      <c r="UHR53" s="88"/>
      <c r="UHX53" s="88"/>
      <c r="UHY53" s="88"/>
      <c r="UHZ53" s="88"/>
      <c r="UIA53" s="88"/>
      <c r="UIB53" s="88"/>
      <c r="UIC53" s="88"/>
      <c r="UID53" s="88"/>
      <c r="UIE53" s="88"/>
      <c r="UIF53" s="88"/>
      <c r="UIG53" s="88"/>
      <c r="UIM53" s="88"/>
      <c r="UIN53" s="88"/>
      <c r="UIO53" s="88"/>
      <c r="UIP53" s="88"/>
      <c r="UIQ53" s="88"/>
      <c r="UIR53" s="88"/>
      <c r="UIS53" s="88"/>
      <c r="UIT53" s="88"/>
      <c r="UIU53" s="88"/>
      <c r="UIV53" s="88"/>
      <c r="UJB53" s="88"/>
      <c r="UJC53" s="88"/>
      <c r="UJD53" s="88"/>
      <c r="UJE53" s="88"/>
      <c r="UJF53" s="88"/>
      <c r="UJG53" s="88"/>
      <c r="UJH53" s="88"/>
      <c r="UJI53" s="88"/>
      <c r="UJJ53" s="88"/>
      <c r="UJK53" s="88"/>
      <c r="UJQ53" s="88"/>
      <c r="UJR53" s="88"/>
      <c r="UJS53" s="88"/>
      <c r="UJT53" s="88"/>
      <c r="UJU53" s="88"/>
      <c r="UJV53" s="88"/>
      <c r="UJW53" s="88"/>
      <c r="UJX53" s="88"/>
      <c r="UJY53" s="88"/>
      <c r="UJZ53" s="88"/>
      <c r="UKF53" s="88"/>
      <c r="UKG53" s="88"/>
      <c r="UKH53" s="88"/>
      <c r="UKI53" s="88"/>
      <c r="UKJ53" s="88"/>
      <c r="UKK53" s="88"/>
      <c r="UKL53" s="88"/>
      <c r="UKM53" s="88"/>
      <c r="UKN53" s="88"/>
      <c r="UKO53" s="88"/>
      <c r="UKU53" s="88"/>
      <c r="UKV53" s="88"/>
      <c r="UKW53" s="88"/>
      <c r="UKX53" s="88"/>
      <c r="UKY53" s="88"/>
      <c r="UKZ53" s="88"/>
      <c r="ULA53" s="88"/>
      <c r="ULB53" s="88"/>
      <c r="ULC53" s="88"/>
      <c r="ULD53" s="88"/>
      <c r="ULJ53" s="88"/>
      <c r="ULK53" s="88"/>
      <c r="ULL53" s="88"/>
      <c r="ULM53" s="88"/>
      <c r="ULN53" s="88"/>
      <c r="ULO53" s="88"/>
      <c r="ULP53" s="88"/>
      <c r="ULQ53" s="88"/>
      <c r="ULR53" s="88"/>
      <c r="ULS53" s="88"/>
      <c r="ULY53" s="88"/>
      <c r="ULZ53" s="88"/>
      <c r="UMA53" s="88"/>
      <c r="UMB53" s="88"/>
      <c r="UMC53" s="88"/>
      <c r="UMD53" s="88"/>
      <c r="UME53" s="88"/>
      <c r="UMF53" s="88"/>
      <c r="UMG53" s="88"/>
      <c r="UMH53" s="88"/>
      <c r="UMN53" s="88"/>
      <c r="UMO53" s="88"/>
      <c r="UMP53" s="88"/>
      <c r="UMQ53" s="88"/>
      <c r="UMR53" s="88"/>
      <c r="UMS53" s="88"/>
      <c r="UMT53" s="88"/>
      <c r="UMU53" s="88"/>
      <c r="UMV53" s="88"/>
      <c r="UMW53" s="88"/>
      <c r="UNC53" s="88"/>
      <c r="UND53" s="88"/>
      <c r="UNE53" s="88"/>
      <c r="UNF53" s="88"/>
      <c r="UNG53" s="88"/>
      <c r="UNH53" s="88"/>
      <c r="UNI53" s="88"/>
      <c r="UNJ53" s="88"/>
      <c r="UNK53" s="88"/>
      <c r="UNL53" s="88"/>
      <c r="UNR53" s="88"/>
      <c r="UNS53" s="88"/>
      <c r="UNT53" s="88"/>
      <c r="UNU53" s="88"/>
      <c r="UNV53" s="88"/>
      <c r="UNW53" s="88"/>
      <c r="UNX53" s="88"/>
      <c r="UNY53" s="88"/>
      <c r="UNZ53" s="88"/>
      <c r="UOA53" s="88"/>
      <c r="UOG53" s="88"/>
      <c r="UOH53" s="88"/>
      <c r="UOI53" s="88"/>
      <c r="UOJ53" s="88"/>
      <c r="UOK53" s="88"/>
      <c r="UOL53" s="88"/>
      <c r="UOM53" s="88"/>
      <c r="UON53" s="88"/>
      <c r="UOO53" s="88"/>
      <c r="UOP53" s="88"/>
      <c r="UOV53" s="88"/>
      <c r="UOW53" s="88"/>
      <c r="UOX53" s="88"/>
      <c r="UOY53" s="88"/>
      <c r="UOZ53" s="88"/>
      <c r="UPA53" s="88"/>
      <c r="UPB53" s="88"/>
      <c r="UPC53" s="88"/>
      <c r="UPD53" s="88"/>
      <c r="UPE53" s="88"/>
      <c r="UPK53" s="88"/>
      <c r="UPL53" s="88"/>
      <c r="UPM53" s="88"/>
      <c r="UPN53" s="88"/>
      <c r="UPO53" s="88"/>
      <c r="UPP53" s="88"/>
      <c r="UPQ53" s="88"/>
      <c r="UPR53" s="88"/>
      <c r="UPS53" s="88"/>
      <c r="UPT53" s="88"/>
      <c r="UPZ53" s="88"/>
      <c r="UQA53" s="88"/>
      <c r="UQB53" s="88"/>
      <c r="UQC53" s="88"/>
      <c r="UQD53" s="88"/>
      <c r="UQE53" s="88"/>
      <c r="UQF53" s="88"/>
      <c r="UQG53" s="88"/>
      <c r="UQH53" s="88"/>
      <c r="UQI53" s="88"/>
      <c r="UQO53" s="88"/>
      <c r="UQP53" s="88"/>
      <c r="UQQ53" s="88"/>
      <c r="UQR53" s="88"/>
      <c r="UQS53" s="88"/>
      <c r="UQT53" s="88"/>
      <c r="UQU53" s="88"/>
      <c r="UQV53" s="88"/>
      <c r="UQW53" s="88"/>
      <c r="UQX53" s="88"/>
      <c r="URD53" s="88"/>
      <c r="URE53" s="88"/>
      <c r="URF53" s="88"/>
      <c r="URG53" s="88"/>
      <c r="URH53" s="88"/>
      <c r="URI53" s="88"/>
      <c r="URJ53" s="88"/>
      <c r="URK53" s="88"/>
      <c r="URL53" s="88"/>
      <c r="URM53" s="88"/>
      <c r="URS53" s="88"/>
      <c r="URT53" s="88"/>
      <c r="URU53" s="88"/>
      <c r="URV53" s="88"/>
      <c r="URW53" s="88"/>
      <c r="URX53" s="88"/>
      <c r="URY53" s="88"/>
      <c r="URZ53" s="88"/>
      <c r="USA53" s="88"/>
      <c r="USB53" s="88"/>
      <c r="USH53" s="88"/>
      <c r="USI53" s="88"/>
      <c r="USJ53" s="88"/>
      <c r="USK53" s="88"/>
      <c r="USL53" s="88"/>
      <c r="USM53" s="88"/>
      <c r="USN53" s="88"/>
      <c r="USO53" s="88"/>
      <c r="USP53" s="88"/>
      <c r="USQ53" s="88"/>
      <c r="USW53" s="88"/>
      <c r="USX53" s="88"/>
      <c r="USY53" s="88"/>
      <c r="USZ53" s="88"/>
      <c r="UTA53" s="88"/>
      <c r="UTB53" s="88"/>
      <c r="UTC53" s="88"/>
      <c r="UTD53" s="88"/>
      <c r="UTE53" s="88"/>
      <c r="UTF53" s="88"/>
      <c r="UTL53" s="88"/>
      <c r="UTM53" s="88"/>
      <c r="UTN53" s="88"/>
      <c r="UTO53" s="88"/>
      <c r="UTP53" s="88"/>
      <c r="UTQ53" s="88"/>
      <c r="UTR53" s="88"/>
      <c r="UTS53" s="88"/>
      <c r="UTT53" s="88"/>
      <c r="UTU53" s="88"/>
      <c r="UUA53" s="88"/>
      <c r="UUB53" s="88"/>
      <c r="UUC53" s="88"/>
      <c r="UUD53" s="88"/>
      <c r="UUE53" s="88"/>
      <c r="UUF53" s="88"/>
      <c r="UUG53" s="88"/>
      <c r="UUH53" s="88"/>
      <c r="UUI53" s="88"/>
      <c r="UUJ53" s="88"/>
      <c r="UUP53" s="88"/>
      <c r="UUQ53" s="88"/>
      <c r="UUR53" s="88"/>
      <c r="UUS53" s="88"/>
      <c r="UUT53" s="88"/>
      <c r="UUU53" s="88"/>
      <c r="UUV53" s="88"/>
      <c r="UUW53" s="88"/>
      <c r="UUX53" s="88"/>
      <c r="UUY53" s="88"/>
      <c r="UVE53" s="88"/>
      <c r="UVF53" s="88"/>
      <c r="UVG53" s="88"/>
      <c r="UVH53" s="88"/>
      <c r="UVI53" s="88"/>
      <c r="UVJ53" s="88"/>
      <c r="UVK53" s="88"/>
      <c r="UVL53" s="88"/>
      <c r="UVM53" s="88"/>
      <c r="UVN53" s="88"/>
      <c r="UVT53" s="88"/>
      <c r="UVU53" s="88"/>
      <c r="UVV53" s="88"/>
      <c r="UVW53" s="88"/>
      <c r="UVX53" s="88"/>
      <c r="UVY53" s="88"/>
      <c r="UVZ53" s="88"/>
      <c r="UWA53" s="88"/>
      <c r="UWB53" s="88"/>
      <c r="UWC53" s="88"/>
      <c r="UWI53" s="88"/>
      <c r="UWJ53" s="88"/>
      <c r="UWK53" s="88"/>
      <c r="UWL53" s="88"/>
      <c r="UWM53" s="88"/>
      <c r="UWN53" s="88"/>
      <c r="UWO53" s="88"/>
      <c r="UWP53" s="88"/>
      <c r="UWQ53" s="88"/>
      <c r="UWR53" s="88"/>
      <c r="UWX53" s="88"/>
      <c r="UWY53" s="88"/>
      <c r="UWZ53" s="88"/>
      <c r="UXA53" s="88"/>
      <c r="UXB53" s="88"/>
      <c r="UXC53" s="88"/>
      <c r="UXD53" s="88"/>
      <c r="UXE53" s="88"/>
      <c r="UXF53" s="88"/>
      <c r="UXG53" s="88"/>
      <c r="UXM53" s="88"/>
      <c r="UXN53" s="88"/>
      <c r="UXO53" s="88"/>
      <c r="UXP53" s="88"/>
      <c r="UXQ53" s="88"/>
      <c r="UXR53" s="88"/>
      <c r="UXS53" s="88"/>
      <c r="UXT53" s="88"/>
      <c r="UXU53" s="88"/>
      <c r="UXV53" s="88"/>
      <c r="UYB53" s="88"/>
      <c r="UYC53" s="88"/>
      <c r="UYD53" s="88"/>
      <c r="UYE53" s="88"/>
      <c r="UYF53" s="88"/>
      <c r="UYG53" s="88"/>
      <c r="UYH53" s="88"/>
      <c r="UYI53" s="88"/>
      <c r="UYJ53" s="88"/>
      <c r="UYK53" s="88"/>
      <c r="UYQ53" s="88"/>
      <c r="UYR53" s="88"/>
      <c r="UYS53" s="88"/>
      <c r="UYT53" s="88"/>
      <c r="UYU53" s="88"/>
      <c r="UYV53" s="88"/>
      <c r="UYW53" s="88"/>
      <c r="UYX53" s="88"/>
      <c r="UYY53" s="88"/>
      <c r="UYZ53" s="88"/>
      <c r="UZF53" s="88"/>
      <c r="UZG53" s="88"/>
      <c r="UZH53" s="88"/>
      <c r="UZI53" s="88"/>
      <c r="UZJ53" s="88"/>
      <c r="UZK53" s="88"/>
      <c r="UZL53" s="88"/>
      <c r="UZM53" s="88"/>
      <c r="UZN53" s="88"/>
      <c r="UZO53" s="88"/>
      <c r="UZU53" s="88"/>
      <c r="UZV53" s="88"/>
      <c r="UZW53" s="88"/>
      <c r="UZX53" s="88"/>
      <c r="UZY53" s="88"/>
      <c r="UZZ53" s="88"/>
      <c r="VAA53" s="88"/>
      <c r="VAB53" s="88"/>
      <c r="VAC53" s="88"/>
      <c r="VAD53" s="88"/>
      <c r="VAJ53" s="88"/>
      <c r="VAK53" s="88"/>
      <c r="VAL53" s="88"/>
      <c r="VAM53" s="88"/>
      <c r="VAN53" s="88"/>
      <c r="VAO53" s="88"/>
      <c r="VAP53" s="88"/>
      <c r="VAQ53" s="88"/>
      <c r="VAR53" s="88"/>
      <c r="VAS53" s="88"/>
      <c r="VAY53" s="88"/>
      <c r="VAZ53" s="88"/>
      <c r="VBA53" s="88"/>
      <c r="VBB53" s="88"/>
      <c r="VBC53" s="88"/>
      <c r="VBD53" s="88"/>
      <c r="VBE53" s="88"/>
      <c r="VBF53" s="88"/>
      <c r="VBG53" s="88"/>
      <c r="VBH53" s="88"/>
      <c r="VBN53" s="88"/>
      <c r="VBO53" s="88"/>
      <c r="VBP53" s="88"/>
      <c r="VBQ53" s="88"/>
      <c r="VBR53" s="88"/>
      <c r="VBS53" s="88"/>
      <c r="VBT53" s="88"/>
      <c r="VBU53" s="88"/>
      <c r="VBV53" s="88"/>
      <c r="VBW53" s="88"/>
      <c r="VCC53" s="88"/>
      <c r="VCD53" s="88"/>
      <c r="VCE53" s="88"/>
      <c r="VCF53" s="88"/>
      <c r="VCG53" s="88"/>
      <c r="VCH53" s="88"/>
      <c r="VCI53" s="88"/>
      <c r="VCJ53" s="88"/>
      <c r="VCK53" s="88"/>
      <c r="VCL53" s="88"/>
      <c r="VCR53" s="88"/>
      <c r="VCS53" s="88"/>
      <c r="VCT53" s="88"/>
      <c r="VCU53" s="88"/>
      <c r="VCV53" s="88"/>
      <c r="VCW53" s="88"/>
      <c r="VCX53" s="88"/>
      <c r="VCY53" s="88"/>
      <c r="VCZ53" s="88"/>
      <c r="VDA53" s="88"/>
      <c r="VDG53" s="88"/>
      <c r="VDH53" s="88"/>
      <c r="VDI53" s="88"/>
      <c r="VDJ53" s="88"/>
      <c r="VDK53" s="88"/>
      <c r="VDL53" s="88"/>
      <c r="VDM53" s="88"/>
      <c r="VDN53" s="88"/>
      <c r="VDO53" s="88"/>
      <c r="VDP53" s="88"/>
      <c r="VDV53" s="88"/>
      <c r="VDW53" s="88"/>
      <c r="VDX53" s="88"/>
      <c r="VDY53" s="88"/>
      <c r="VDZ53" s="88"/>
      <c r="VEA53" s="88"/>
      <c r="VEB53" s="88"/>
      <c r="VEC53" s="88"/>
      <c r="VED53" s="88"/>
      <c r="VEE53" s="88"/>
      <c r="VEK53" s="88"/>
      <c r="VEL53" s="88"/>
      <c r="VEM53" s="88"/>
      <c r="VEN53" s="88"/>
      <c r="VEO53" s="88"/>
      <c r="VEP53" s="88"/>
      <c r="VEQ53" s="88"/>
      <c r="VER53" s="88"/>
      <c r="VES53" s="88"/>
      <c r="VET53" s="88"/>
      <c r="VEZ53" s="88"/>
      <c r="VFA53" s="88"/>
      <c r="VFB53" s="88"/>
      <c r="VFC53" s="88"/>
      <c r="VFD53" s="88"/>
      <c r="VFE53" s="88"/>
      <c r="VFF53" s="88"/>
      <c r="VFG53" s="88"/>
      <c r="VFH53" s="88"/>
      <c r="VFI53" s="88"/>
      <c r="VFO53" s="88"/>
      <c r="VFP53" s="88"/>
      <c r="VFQ53" s="88"/>
      <c r="VFR53" s="88"/>
      <c r="VFS53" s="88"/>
      <c r="VFT53" s="88"/>
      <c r="VFU53" s="88"/>
      <c r="VFV53" s="88"/>
      <c r="VFW53" s="88"/>
      <c r="VFX53" s="88"/>
      <c r="VGD53" s="88"/>
      <c r="VGE53" s="88"/>
      <c r="VGF53" s="88"/>
      <c r="VGG53" s="88"/>
      <c r="VGH53" s="88"/>
      <c r="VGI53" s="88"/>
      <c r="VGJ53" s="88"/>
      <c r="VGK53" s="88"/>
      <c r="VGL53" s="88"/>
      <c r="VGM53" s="88"/>
      <c r="VGS53" s="88"/>
      <c r="VGT53" s="88"/>
      <c r="VGU53" s="88"/>
      <c r="VGV53" s="88"/>
      <c r="VGW53" s="88"/>
      <c r="VGX53" s="88"/>
      <c r="VGY53" s="88"/>
      <c r="VGZ53" s="88"/>
      <c r="VHA53" s="88"/>
      <c r="VHB53" s="88"/>
      <c r="VHH53" s="88"/>
      <c r="VHI53" s="88"/>
      <c r="VHJ53" s="88"/>
      <c r="VHK53" s="88"/>
      <c r="VHL53" s="88"/>
      <c r="VHM53" s="88"/>
      <c r="VHN53" s="88"/>
      <c r="VHO53" s="88"/>
      <c r="VHP53" s="88"/>
      <c r="VHQ53" s="88"/>
      <c r="VHW53" s="88"/>
      <c r="VHX53" s="88"/>
      <c r="VHY53" s="88"/>
      <c r="VHZ53" s="88"/>
      <c r="VIA53" s="88"/>
      <c r="VIB53" s="88"/>
      <c r="VIC53" s="88"/>
      <c r="VID53" s="88"/>
      <c r="VIE53" s="88"/>
      <c r="VIF53" s="88"/>
      <c r="VIL53" s="88"/>
      <c r="VIM53" s="88"/>
      <c r="VIN53" s="88"/>
      <c r="VIO53" s="88"/>
      <c r="VIP53" s="88"/>
      <c r="VIQ53" s="88"/>
      <c r="VIR53" s="88"/>
      <c r="VIS53" s="88"/>
      <c r="VIT53" s="88"/>
      <c r="VIU53" s="88"/>
      <c r="VJA53" s="88"/>
      <c r="VJB53" s="88"/>
      <c r="VJC53" s="88"/>
      <c r="VJD53" s="88"/>
      <c r="VJE53" s="88"/>
      <c r="VJF53" s="88"/>
      <c r="VJG53" s="88"/>
      <c r="VJH53" s="88"/>
      <c r="VJI53" s="88"/>
      <c r="VJJ53" s="88"/>
      <c r="VJP53" s="88"/>
      <c r="VJQ53" s="88"/>
      <c r="VJR53" s="88"/>
      <c r="VJS53" s="88"/>
      <c r="VJT53" s="88"/>
      <c r="VJU53" s="88"/>
      <c r="VJV53" s="88"/>
      <c r="VJW53" s="88"/>
      <c r="VJX53" s="88"/>
      <c r="VJY53" s="88"/>
      <c r="VKE53" s="88"/>
      <c r="VKF53" s="88"/>
      <c r="VKG53" s="88"/>
      <c r="VKH53" s="88"/>
      <c r="VKI53" s="88"/>
      <c r="VKJ53" s="88"/>
      <c r="VKK53" s="88"/>
      <c r="VKL53" s="88"/>
      <c r="VKM53" s="88"/>
      <c r="VKN53" s="88"/>
      <c r="VKT53" s="88"/>
      <c r="VKU53" s="88"/>
      <c r="VKV53" s="88"/>
      <c r="VKW53" s="88"/>
      <c r="VKX53" s="88"/>
      <c r="VKY53" s="88"/>
      <c r="VKZ53" s="88"/>
      <c r="VLA53" s="88"/>
      <c r="VLB53" s="88"/>
      <c r="VLC53" s="88"/>
      <c r="VLI53" s="88"/>
      <c r="VLJ53" s="88"/>
      <c r="VLK53" s="88"/>
      <c r="VLL53" s="88"/>
      <c r="VLM53" s="88"/>
      <c r="VLN53" s="88"/>
      <c r="VLO53" s="88"/>
      <c r="VLP53" s="88"/>
      <c r="VLQ53" s="88"/>
      <c r="VLR53" s="88"/>
      <c r="VLX53" s="88"/>
      <c r="VLY53" s="88"/>
      <c r="VLZ53" s="88"/>
      <c r="VMA53" s="88"/>
      <c r="VMB53" s="88"/>
      <c r="VMC53" s="88"/>
      <c r="VMD53" s="88"/>
      <c r="VME53" s="88"/>
      <c r="VMF53" s="88"/>
      <c r="VMG53" s="88"/>
      <c r="VMM53" s="88"/>
      <c r="VMN53" s="88"/>
      <c r="VMO53" s="88"/>
      <c r="VMP53" s="88"/>
      <c r="VMQ53" s="88"/>
      <c r="VMR53" s="88"/>
      <c r="VMS53" s="88"/>
      <c r="VMT53" s="88"/>
      <c r="VMU53" s="88"/>
      <c r="VMV53" s="88"/>
      <c r="VNB53" s="88"/>
      <c r="VNC53" s="88"/>
      <c r="VND53" s="88"/>
      <c r="VNE53" s="88"/>
      <c r="VNF53" s="88"/>
      <c r="VNG53" s="88"/>
      <c r="VNH53" s="88"/>
      <c r="VNI53" s="88"/>
      <c r="VNJ53" s="88"/>
      <c r="VNK53" s="88"/>
      <c r="VNQ53" s="88"/>
      <c r="VNR53" s="88"/>
      <c r="VNS53" s="88"/>
      <c r="VNT53" s="88"/>
      <c r="VNU53" s="88"/>
      <c r="VNV53" s="88"/>
      <c r="VNW53" s="88"/>
      <c r="VNX53" s="88"/>
      <c r="VNY53" s="88"/>
      <c r="VNZ53" s="88"/>
      <c r="VOF53" s="88"/>
      <c r="VOG53" s="88"/>
      <c r="VOH53" s="88"/>
      <c r="VOI53" s="88"/>
      <c r="VOJ53" s="88"/>
      <c r="VOK53" s="88"/>
      <c r="VOL53" s="88"/>
      <c r="VOM53" s="88"/>
      <c r="VON53" s="88"/>
      <c r="VOO53" s="88"/>
      <c r="VOU53" s="88"/>
      <c r="VOV53" s="88"/>
      <c r="VOW53" s="88"/>
      <c r="VOX53" s="88"/>
      <c r="VOY53" s="88"/>
      <c r="VOZ53" s="88"/>
      <c r="VPA53" s="88"/>
      <c r="VPB53" s="88"/>
      <c r="VPC53" s="88"/>
      <c r="VPD53" s="88"/>
      <c r="VPJ53" s="88"/>
      <c r="VPK53" s="88"/>
      <c r="VPL53" s="88"/>
      <c r="VPM53" s="88"/>
      <c r="VPN53" s="88"/>
      <c r="VPO53" s="88"/>
      <c r="VPP53" s="88"/>
      <c r="VPQ53" s="88"/>
      <c r="VPR53" s="88"/>
      <c r="VPS53" s="88"/>
      <c r="VPY53" s="88"/>
      <c r="VPZ53" s="88"/>
      <c r="VQA53" s="88"/>
      <c r="VQB53" s="88"/>
      <c r="VQC53" s="88"/>
      <c r="VQD53" s="88"/>
      <c r="VQE53" s="88"/>
      <c r="VQF53" s="88"/>
      <c r="VQG53" s="88"/>
      <c r="VQH53" s="88"/>
      <c r="VQN53" s="88"/>
      <c r="VQO53" s="88"/>
      <c r="VQP53" s="88"/>
      <c r="VQQ53" s="88"/>
      <c r="VQR53" s="88"/>
      <c r="VQS53" s="88"/>
      <c r="VQT53" s="88"/>
      <c r="VQU53" s="88"/>
      <c r="VQV53" s="88"/>
      <c r="VQW53" s="88"/>
      <c r="VRC53" s="88"/>
      <c r="VRD53" s="88"/>
      <c r="VRE53" s="88"/>
      <c r="VRF53" s="88"/>
      <c r="VRG53" s="88"/>
      <c r="VRH53" s="88"/>
      <c r="VRI53" s="88"/>
      <c r="VRJ53" s="88"/>
      <c r="VRK53" s="88"/>
      <c r="VRL53" s="88"/>
      <c r="VRR53" s="88"/>
      <c r="VRS53" s="88"/>
      <c r="VRT53" s="88"/>
      <c r="VRU53" s="88"/>
      <c r="VRV53" s="88"/>
      <c r="VRW53" s="88"/>
      <c r="VRX53" s="88"/>
      <c r="VRY53" s="88"/>
      <c r="VRZ53" s="88"/>
      <c r="VSA53" s="88"/>
      <c r="VSG53" s="88"/>
      <c r="VSH53" s="88"/>
      <c r="VSI53" s="88"/>
      <c r="VSJ53" s="88"/>
      <c r="VSK53" s="88"/>
      <c r="VSL53" s="88"/>
      <c r="VSM53" s="88"/>
      <c r="VSN53" s="88"/>
      <c r="VSO53" s="88"/>
      <c r="VSP53" s="88"/>
      <c r="VSV53" s="88"/>
      <c r="VSW53" s="88"/>
      <c r="VSX53" s="88"/>
      <c r="VSY53" s="88"/>
      <c r="VSZ53" s="88"/>
      <c r="VTA53" s="88"/>
      <c r="VTB53" s="88"/>
      <c r="VTC53" s="88"/>
      <c r="VTD53" s="88"/>
      <c r="VTE53" s="88"/>
      <c r="VTK53" s="88"/>
      <c r="VTL53" s="88"/>
      <c r="VTM53" s="88"/>
      <c r="VTN53" s="88"/>
      <c r="VTO53" s="88"/>
      <c r="VTP53" s="88"/>
      <c r="VTQ53" s="88"/>
      <c r="VTR53" s="88"/>
      <c r="VTS53" s="88"/>
      <c r="VTT53" s="88"/>
      <c r="VTZ53" s="88"/>
      <c r="VUA53" s="88"/>
      <c r="VUB53" s="88"/>
      <c r="VUC53" s="88"/>
      <c r="VUD53" s="88"/>
      <c r="VUE53" s="88"/>
      <c r="VUF53" s="88"/>
      <c r="VUG53" s="88"/>
      <c r="VUH53" s="88"/>
      <c r="VUI53" s="88"/>
      <c r="VUO53" s="88"/>
      <c r="VUP53" s="88"/>
      <c r="VUQ53" s="88"/>
      <c r="VUR53" s="88"/>
      <c r="VUS53" s="88"/>
      <c r="VUT53" s="88"/>
      <c r="VUU53" s="88"/>
      <c r="VUV53" s="88"/>
      <c r="VUW53" s="88"/>
      <c r="VUX53" s="88"/>
      <c r="VVD53" s="88"/>
      <c r="VVE53" s="88"/>
      <c r="VVF53" s="88"/>
      <c r="VVG53" s="88"/>
      <c r="VVH53" s="88"/>
      <c r="VVI53" s="88"/>
      <c r="VVJ53" s="88"/>
      <c r="VVK53" s="88"/>
      <c r="VVL53" s="88"/>
      <c r="VVM53" s="88"/>
      <c r="VVS53" s="88"/>
      <c r="VVT53" s="88"/>
      <c r="VVU53" s="88"/>
      <c r="VVV53" s="88"/>
      <c r="VVW53" s="88"/>
      <c r="VVX53" s="88"/>
      <c r="VVY53" s="88"/>
      <c r="VVZ53" s="88"/>
      <c r="VWA53" s="88"/>
      <c r="VWB53" s="88"/>
      <c r="VWH53" s="88"/>
      <c r="VWI53" s="88"/>
      <c r="VWJ53" s="88"/>
      <c r="VWK53" s="88"/>
      <c r="VWL53" s="88"/>
      <c r="VWM53" s="88"/>
      <c r="VWN53" s="88"/>
      <c r="VWO53" s="88"/>
      <c r="VWP53" s="88"/>
      <c r="VWQ53" s="88"/>
      <c r="VWW53" s="88"/>
      <c r="VWX53" s="88"/>
      <c r="VWY53" s="88"/>
      <c r="VWZ53" s="88"/>
      <c r="VXA53" s="88"/>
      <c r="VXB53" s="88"/>
      <c r="VXC53" s="88"/>
      <c r="VXD53" s="88"/>
      <c r="VXE53" s="88"/>
      <c r="VXF53" s="88"/>
      <c r="VXL53" s="88"/>
      <c r="VXM53" s="88"/>
      <c r="VXN53" s="88"/>
      <c r="VXO53" s="88"/>
      <c r="VXP53" s="88"/>
      <c r="VXQ53" s="88"/>
      <c r="VXR53" s="88"/>
      <c r="VXS53" s="88"/>
      <c r="VXT53" s="88"/>
      <c r="VXU53" s="88"/>
      <c r="VYA53" s="88"/>
      <c r="VYB53" s="88"/>
      <c r="VYC53" s="88"/>
      <c r="VYD53" s="88"/>
      <c r="VYE53" s="88"/>
      <c r="VYF53" s="88"/>
      <c r="VYG53" s="88"/>
      <c r="VYH53" s="88"/>
      <c r="VYI53" s="88"/>
      <c r="VYJ53" s="88"/>
      <c r="VYP53" s="88"/>
      <c r="VYQ53" s="88"/>
      <c r="VYR53" s="88"/>
      <c r="VYS53" s="88"/>
      <c r="VYT53" s="88"/>
      <c r="VYU53" s="88"/>
      <c r="VYV53" s="88"/>
      <c r="VYW53" s="88"/>
      <c r="VYX53" s="88"/>
      <c r="VYY53" s="88"/>
      <c r="VZE53" s="88"/>
      <c r="VZF53" s="88"/>
      <c r="VZG53" s="88"/>
      <c r="VZH53" s="88"/>
      <c r="VZI53" s="88"/>
      <c r="VZJ53" s="88"/>
      <c r="VZK53" s="88"/>
      <c r="VZL53" s="88"/>
      <c r="VZM53" s="88"/>
      <c r="VZN53" s="88"/>
      <c r="VZT53" s="88"/>
      <c r="VZU53" s="88"/>
      <c r="VZV53" s="88"/>
      <c r="VZW53" s="88"/>
      <c r="VZX53" s="88"/>
      <c r="VZY53" s="88"/>
      <c r="VZZ53" s="88"/>
      <c r="WAA53" s="88"/>
      <c r="WAB53" s="88"/>
      <c r="WAC53" s="88"/>
      <c r="WAI53" s="88"/>
      <c r="WAJ53" s="88"/>
      <c r="WAK53" s="88"/>
      <c r="WAL53" s="88"/>
      <c r="WAM53" s="88"/>
      <c r="WAN53" s="88"/>
      <c r="WAO53" s="88"/>
      <c r="WAP53" s="88"/>
      <c r="WAQ53" s="88"/>
      <c r="WAR53" s="88"/>
      <c r="WAX53" s="88"/>
      <c r="WAY53" s="88"/>
      <c r="WAZ53" s="88"/>
      <c r="WBA53" s="88"/>
      <c r="WBB53" s="88"/>
    </row>
    <row r="54" spans="8:2047 2053:3067 3073:6142 6148:10237 10243:13312 13318:14332 14338:15602">
      <c r="L54" s="88"/>
      <c r="N54" s="88"/>
      <c r="T54" s="87"/>
      <c r="U54" s="87"/>
      <c r="V54" s="87"/>
      <c r="W54" s="87"/>
      <c r="X54" s="87"/>
      <c r="Y54" s="87"/>
      <c r="Z54" s="87"/>
      <c r="AA54" s="87"/>
      <c r="AB54" s="87"/>
      <c r="AC54" s="87"/>
      <c r="AD54" s="87" t="s">
        <v>205</v>
      </c>
      <c r="AE54" s="151">
        <f>SUMIFS($I:$I,$E:$E,"Ore",$G:$G,"Op")+SUMIFS($I:$I,$E:$E,"LG",$G:$G,"Op")</f>
        <v>0</v>
      </c>
      <c r="AF54" s="151">
        <f>SUMIFS($T:$T,$E:$E,"Ore",$G:$G,"Op")+SUMIFS($T:$T,$E:$E,"LG",$G:$G,"Op")</f>
        <v>0</v>
      </c>
      <c r="AG54" s="152">
        <f>AE54+AF54</f>
        <v>0</v>
      </c>
      <c r="AH54" s="88"/>
      <c r="AI54" s="156"/>
      <c r="AJ54" s="87" t="s">
        <v>205</v>
      </c>
      <c r="AK54" s="151">
        <f>SUMIFS($J:$J,$E:$E,"Ore",$G:$G,"Op")+SUMIFS($I:$I,$E:$E,"LG",$G:$G,"Op")</f>
        <v>0</v>
      </c>
      <c r="AL54" s="151">
        <f>SUMIFS($T:$T,$E:$E,"Ore",$G:$G,"Op")+SUMIFS($T:$T,$E:$E,"LG",$G:$G,"Op")</f>
        <v>0</v>
      </c>
      <c r="AM54" s="152">
        <f>AK54+AL54</f>
        <v>0</v>
      </c>
      <c r="AN54" s="161"/>
      <c r="AQ54" s="88"/>
      <c r="AR54" s="88"/>
      <c r="AS54" s="88"/>
      <c r="AT54" s="88"/>
      <c r="AU54" s="88"/>
      <c r="AV54" s="88"/>
      <c r="AW54" s="88"/>
      <c r="AX54" s="88"/>
      <c r="AY54" s="88"/>
      <c r="AZ54" s="88"/>
      <c r="BF54" s="88"/>
      <c r="BG54" s="88"/>
      <c r="BH54" s="88"/>
      <c r="BI54" s="88"/>
      <c r="BJ54" s="88"/>
      <c r="BK54" s="88"/>
      <c r="BL54" s="88"/>
      <c r="BM54" s="88"/>
      <c r="BN54" s="88"/>
      <c r="BO54" s="88"/>
      <c r="BU54" s="88"/>
      <c r="BV54" s="88"/>
      <c r="BW54" s="88"/>
      <c r="BX54" s="88"/>
      <c r="BY54" s="88"/>
      <c r="BZ54" s="88"/>
      <c r="CA54" s="88"/>
      <c r="CB54" s="88"/>
      <c r="CC54" s="88"/>
      <c r="CD54" s="88"/>
      <c r="CJ54" s="88"/>
      <c r="CK54" s="88"/>
      <c r="CL54" s="88"/>
      <c r="CM54" s="88"/>
      <c r="CN54" s="88"/>
      <c r="CO54" s="88"/>
      <c r="CP54" s="88"/>
      <c r="CQ54" s="88"/>
      <c r="CR54" s="88"/>
      <c r="CS54" s="88"/>
      <c r="CY54" s="88"/>
      <c r="CZ54" s="88"/>
      <c r="DA54" s="88"/>
      <c r="DB54" s="88"/>
      <c r="DC54" s="88"/>
      <c r="DD54" s="88"/>
      <c r="DE54" s="88"/>
      <c r="DF54" s="88"/>
      <c r="DG54" s="88"/>
      <c r="DH54" s="88"/>
      <c r="DN54" s="88"/>
      <c r="DO54" s="88"/>
      <c r="DP54" s="88"/>
      <c r="DQ54" s="88"/>
      <c r="DR54" s="88"/>
      <c r="DS54" s="88"/>
      <c r="DT54" s="88"/>
      <c r="DU54" s="88"/>
      <c r="DV54" s="88"/>
      <c r="DW54" s="88"/>
      <c r="EC54" s="88"/>
      <c r="ED54" s="88"/>
      <c r="EE54" s="88"/>
      <c r="EF54" s="88"/>
      <c r="EG54" s="88"/>
      <c r="EH54" s="88"/>
      <c r="EI54" s="88"/>
      <c r="EJ54" s="88"/>
      <c r="EK54" s="88"/>
      <c r="EL54" s="88"/>
      <c r="ER54" s="88"/>
      <c r="ES54" s="88"/>
      <c r="ET54" s="88"/>
      <c r="EU54" s="88"/>
      <c r="EV54" s="88"/>
      <c r="EW54" s="88"/>
      <c r="EX54" s="88"/>
      <c r="EY54" s="88"/>
      <c r="EZ54" s="88"/>
      <c r="FA54" s="88"/>
      <c r="FG54" s="88"/>
      <c r="FH54" s="88"/>
      <c r="FI54" s="88"/>
      <c r="FJ54" s="88"/>
      <c r="FK54" s="88"/>
      <c r="FL54" s="88"/>
      <c r="FM54" s="88"/>
      <c r="FN54" s="88"/>
      <c r="FO54" s="88"/>
      <c r="FP54" s="88"/>
      <c r="FV54" s="88"/>
      <c r="FW54" s="88"/>
      <c r="FX54" s="88"/>
      <c r="FY54" s="88"/>
      <c r="FZ54" s="88"/>
      <c r="GA54" s="88"/>
      <c r="GB54" s="88"/>
      <c r="GC54" s="88"/>
      <c r="GD54" s="88"/>
      <c r="GE54" s="88"/>
      <c r="GK54" s="88"/>
      <c r="GL54" s="88"/>
      <c r="GM54" s="88"/>
      <c r="GN54" s="88"/>
      <c r="GO54" s="88"/>
      <c r="GP54" s="88"/>
      <c r="GQ54" s="88"/>
      <c r="GR54" s="88"/>
      <c r="GS54" s="88"/>
      <c r="GT54" s="88"/>
      <c r="GZ54" s="88"/>
      <c r="HA54" s="88"/>
      <c r="HB54" s="88"/>
      <c r="HC54" s="88"/>
      <c r="HD54" s="88"/>
      <c r="HE54" s="88"/>
      <c r="HF54" s="88"/>
      <c r="HG54" s="88"/>
      <c r="HH54" s="88"/>
      <c r="HI54" s="88"/>
      <c r="HO54" s="88"/>
      <c r="HP54" s="88"/>
      <c r="HQ54" s="88"/>
      <c r="HR54" s="88"/>
      <c r="HS54" s="88"/>
      <c r="HT54" s="88"/>
      <c r="HU54" s="88"/>
      <c r="HV54" s="88"/>
      <c r="HW54" s="88"/>
      <c r="HX54" s="88"/>
      <c r="ID54" s="88"/>
      <c r="IE54" s="88"/>
      <c r="IF54" s="88"/>
      <c r="IG54" s="88"/>
      <c r="IH54" s="88"/>
      <c r="II54" s="88"/>
      <c r="IJ54" s="88"/>
      <c r="IK54" s="88"/>
      <c r="IL54" s="88"/>
      <c r="IM54" s="88"/>
      <c r="IS54" s="88"/>
      <c r="IT54" s="88"/>
      <c r="IU54" s="88"/>
      <c r="IV54" s="88"/>
      <c r="IW54" s="88"/>
      <c r="IX54" s="88"/>
      <c r="IY54" s="88"/>
      <c r="IZ54" s="88"/>
      <c r="JA54" s="88"/>
      <c r="JB54" s="88"/>
      <c r="JH54" s="88"/>
      <c r="JI54" s="88"/>
      <c r="JJ54" s="88"/>
      <c r="JK54" s="88"/>
      <c r="JL54" s="88"/>
      <c r="JM54" s="88"/>
      <c r="JN54" s="88"/>
      <c r="JO54" s="88"/>
      <c r="JP54" s="88"/>
      <c r="JQ54" s="88"/>
      <c r="JW54" s="88"/>
      <c r="JX54" s="88"/>
      <c r="JY54" s="88"/>
      <c r="JZ54" s="88"/>
      <c r="KA54" s="88"/>
      <c r="KB54" s="88"/>
      <c r="KC54" s="88"/>
      <c r="KD54" s="88"/>
      <c r="KE54" s="88"/>
      <c r="KF54" s="88"/>
      <c r="KL54" s="88"/>
      <c r="KM54" s="88"/>
      <c r="KN54" s="88"/>
      <c r="KO54" s="88"/>
      <c r="KP54" s="88"/>
      <c r="KQ54" s="88"/>
      <c r="KR54" s="88"/>
      <c r="KS54" s="88"/>
      <c r="KT54" s="88"/>
      <c r="KU54" s="88"/>
      <c r="LA54" s="88"/>
      <c r="LB54" s="88"/>
      <c r="LC54" s="88"/>
      <c r="LD54" s="88"/>
      <c r="LE54" s="88"/>
      <c r="LF54" s="88"/>
      <c r="LG54" s="88"/>
      <c r="LH54" s="88"/>
      <c r="LI54" s="88"/>
      <c r="LJ54" s="88"/>
      <c r="LP54" s="88"/>
      <c r="LQ54" s="88"/>
      <c r="LR54" s="88"/>
      <c r="LS54" s="88"/>
      <c r="LT54" s="88"/>
      <c r="LU54" s="88"/>
      <c r="LV54" s="88"/>
      <c r="LW54" s="88"/>
      <c r="LX54" s="88"/>
      <c r="LY54" s="88"/>
      <c r="ME54" s="88"/>
      <c r="MF54" s="88"/>
      <c r="MG54" s="88"/>
      <c r="MH54" s="88"/>
      <c r="MI54" s="88"/>
      <c r="MJ54" s="88"/>
      <c r="MK54" s="88"/>
      <c r="ML54" s="88"/>
      <c r="MM54" s="88"/>
      <c r="MN54" s="88"/>
      <c r="MT54" s="88"/>
      <c r="MU54" s="88"/>
      <c r="MV54" s="88"/>
      <c r="MW54" s="88"/>
      <c r="MX54" s="88"/>
      <c r="MY54" s="88"/>
      <c r="MZ54" s="88"/>
      <c r="NA54" s="88"/>
      <c r="NB54" s="88"/>
      <c r="NC54" s="88"/>
      <c r="NI54" s="88"/>
      <c r="NJ54" s="88"/>
      <c r="NK54" s="88"/>
      <c r="NL54" s="88"/>
      <c r="NM54" s="88"/>
      <c r="NN54" s="88"/>
      <c r="NO54" s="88"/>
      <c r="NP54" s="88"/>
      <c r="NQ54" s="88"/>
      <c r="NR54" s="88"/>
      <c r="NX54" s="88"/>
      <c r="NY54" s="88"/>
      <c r="NZ54" s="88"/>
      <c r="OA54" s="88"/>
      <c r="OB54" s="88"/>
      <c r="OC54" s="88"/>
      <c r="OD54" s="88"/>
      <c r="OE54" s="88"/>
      <c r="OF54" s="88"/>
      <c r="OG54" s="88"/>
      <c r="OM54" s="88"/>
      <c r="ON54" s="88"/>
      <c r="OO54" s="88"/>
      <c r="OP54" s="88"/>
      <c r="OQ54" s="88"/>
      <c r="OR54" s="88"/>
      <c r="OS54" s="88"/>
      <c r="OT54" s="88"/>
      <c r="OU54" s="88"/>
      <c r="OV54" s="88"/>
      <c r="PB54" s="88"/>
      <c r="PC54" s="88"/>
      <c r="PD54" s="88"/>
      <c r="PE54" s="88"/>
      <c r="PF54" s="88"/>
      <c r="PG54" s="88"/>
      <c r="PH54" s="88"/>
      <c r="PI54" s="88"/>
      <c r="PJ54" s="88"/>
      <c r="PK54" s="88"/>
      <c r="PQ54" s="88"/>
      <c r="PR54" s="88"/>
      <c r="PS54" s="88"/>
      <c r="PT54" s="88"/>
      <c r="PU54" s="88"/>
      <c r="PV54" s="88"/>
      <c r="PW54" s="88"/>
      <c r="PX54" s="88"/>
      <c r="PY54" s="88"/>
      <c r="PZ54" s="88"/>
      <c r="QF54" s="88"/>
      <c r="QG54" s="88"/>
      <c r="QH54" s="88"/>
      <c r="QI54" s="88"/>
      <c r="QJ54" s="88"/>
      <c r="QK54" s="88"/>
      <c r="QL54" s="88"/>
      <c r="QM54" s="88"/>
      <c r="QN54" s="88"/>
      <c r="QO54" s="88"/>
      <c r="QU54" s="88"/>
      <c r="QV54" s="88"/>
      <c r="QW54" s="88"/>
      <c r="QX54" s="88"/>
      <c r="QY54" s="88"/>
      <c r="QZ54" s="88"/>
      <c r="RA54" s="88"/>
      <c r="RB54" s="88"/>
      <c r="RC54" s="88"/>
      <c r="RD54" s="88"/>
      <c r="RJ54" s="88"/>
      <c r="RK54" s="88"/>
      <c r="RL54" s="88"/>
      <c r="RM54" s="88"/>
      <c r="RN54" s="88"/>
      <c r="RO54" s="88"/>
      <c r="RP54" s="88"/>
      <c r="RQ54" s="88"/>
      <c r="RR54" s="88"/>
      <c r="RS54" s="88"/>
      <c r="RY54" s="88"/>
      <c r="RZ54" s="88"/>
      <c r="SA54" s="88"/>
      <c r="SB54" s="88"/>
      <c r="SC54" s="88"/>
      <c r="SD54" s="88"/>
      <c r="SE54" s="88"/>
      <c r="SF54" s="88"/>
      <c r="SG54" s="88"/>
      <c r="SH54" s="88"/>
      <c r="SN54" s="88"/>
      <c r="SO54" s="88"/>
      <c r="SP54" s="88"/>
      <c r="SQ54" s="88"/>
      <c r="SR54" s="88"/>
      <c r="SS54" s="88"/>
      <c r="ST54" s="88"/>
      <c r="SU54" s="88"/>
      <c r="SV54" s="88"/>
      <c r="SW54" s="88"/>
      <c r="TC54" s="88"/>
      <c r="TD54" s="88"/>
      <c r="TE54" s="88"/>
      <c r="TF54" s="88"/>
      <c r="TG54" s="88"/>
      <c r="TH54" s="88"/>
      <c r="TI54" s="88"/>
      <c r="TJ54" s="88"/>
      <c r="TK54" s="88"/>
      <c r="TL54" s="88"/>
      <c r="TR54" s="88"/>
      <c r="TS54" s="88"/>
      <c r="TT54" s="88"/>
      <c r="TU54" s="88"/>
      <c r="TV54" s="88"/>
      <c r="TW54" s="88"/>
      <c r="TX54" s="88"/>
      <c r="TY54" s="88"/>
      <c r="TZ54" s="88"/>
      <c r="UA54" s="88"/>
      <c r="UG54" s="88"/>
      <c r="UH54" s="88"/>
      <c r="UI54" s="88"/>
      <c r="UJ54" s="88"/>
      <c r="UK54" s="88"/>
      <c r="UL54" s="88"/>
      <c r="UM54" s="88"/>
      <c r="UN54" s="88"/>
      <c r="UO54" s="88"/>
      <c r="UP54" s="88"/>
      <c r="UV54" s="88"/>
      <c r="UW54" s="88"/>
      <c r="UX54" s="88"/>
      <c r="UY54" s="88"/>
      <c r="UZ54" s="88"/>
      <c r="VA54" s="88"/>
      <c r="VB54" s="88"/>
      <c r="VC54" s="88"/>
      <c r="VD54" s="88"/>
      <c r="VE54" s="88"/>
      <c r="VK54" s="88"/>
      <c r="VL54" s="88"/>
      <c r="VM54" s="88"/>
      <c r="VN54" s="88"/>
      <c r="VO54" s="88"/>
      <c r="VP54" s="88"/>
      <c r="VQ54" s="88"/>
      <c r="VR54" s="88"/>
      <c r="VS54" s="88"/>
      <c r="VT54" s="88"/>
      <c r="VZ54" s="88"/>
      <c r="WA54" s="88"/>
      <c r="WB54" s="88"/>
      <c r="WC54" s="88"/>
      <c r="WD54" s="88"/>
      <c r="WE54" s="88"/>
      <c r="WF54" s="88"/>
      <c r="WG54" s="88"/>
      <c r="WH54" s="88"/>
      <c r="WI54" s="88"/>
      <c r="WO54" s="88"/>
      <c r="WP54" s="88"/>
      <c r="WQ54" s="88"/>
      <c r="WR54" s="88"/>
      <c r="WS54" s="88"/>
      <c r="WT54" s="88"/>
      <c r="WU54" s="88"/>
      <c r="WV54" s="88"/>
      <c r="WW54" s="88"/>
      <c r="WX54" s="88"/>
      <c r="XD54" s="88"/>
      <c r="XE54" s="88"/>
      <c r="XF54" s="88"/>
      <c r="XG54" s="88"/>
      <c r="XH54" s="88"/>
      <c r="XI54" s="88"/>
      <c r="XJ54" s="88"/>
      <c r="XK54" s="88"/>
      <c r="XL54" s="88"/>
      <c r="XM54" s="88"/>
      <c r="XS54" s="88"/>
      <c r="XT54" s="88"/>
      <c r="XU54" s="88"/>
      <c r="XV54" s="88"/>
      <c r="XW54" s="88"/>
      <c r="XX54" s="88"/>
      <c r="XY54" s="88"/>
      <c r="XZ54" s="88"/>
      <c r="YA54" s="88"/>
      <c r="YB54" s="88"/>
      <c r="YH54" s="88"/>
      <c r="YI54" s="88"/>
      <c r="YJ54" s="88"/>
      <c r="YK54" s="88"/>
      <c r="YL54" s="88"/>
      <c r="YM54" s="88"/>
      <c r="YN54" s="88"/>
      <c r="YO54" s="88"/>
      <c r="YP54" s="88"/>
      <c r="YQ54" s="88"/>
      <c r="YW54" s="88"/>
      <c r="YX54" s="88"/>
      <c r="YY54" s="88"/>
      <c r="YZ54" s="88"/>
      <c r="ZA54" s="88"/>
      <c r="ZB54" s="88"/>
      <c r="ZC54" s="88"/>
      <c r="ZD54" s="88"/>
      <c r="ZE54" s="88"/>
      <c r="ZF54" s="88"/>
      <c r="ZL54" s="88"/>
      <c r="ZM54" s="88"/>
      <c r="ZN54" s="88"/>
      <c r="ZO54" s="88"/>
      <c r="ZP54" s="88"/>
      <c r="ZQ54" s="88"/>
      <c r="ZR54" s="88"/>
      <c r="ZS54" s="88"/>
      <c r="ZT54" s="88"/>
      <c r="ZU54" s="88"/>
      <c r="AAA54" s="88"/>
      <c r="AAB54" s="88"/>
      <c r="AAC54" s="88"/>
      <c r="AAD54" s="88"/>
      <c r="AAE54" s="88"/>
      <c r="AAF54" s="88"/>
      <c r="AAG54" s="88"/>
      <c r="AAH54" s="88"/>
      <c r="AAI54" s="88"/>
      <c r="AAJ54" s="88"/>
      <c r="AAP54" s="88"/>
      <c r="AAQ54" s="88"/>
      <c r="AAR54" s="88"/>
      <c r="AAS54" s="88"/>
      <c r="AAT54" s="88"/>
      <c r="AAU54" s="88"/>
      <c r="AAV54" s="88"/>
      <c r="AAW54" s="88"/>
      <c r="AAX54" s="88"/>
      <c r="AAY54" s="88"/>
      <c r="ABE54" s="88"/>
      <c r="ABF54" s="88"/>
      <c r="ABG54" s="88"/>
      <c r="ABH54" s="88"/>
      <c r="ABI54" s="88"/>
      <c r="ABJ54" s="88"/>
      <c r="ABK54" s="88"/>
      <c r="ABL54" s="88"/>
      <c r="ABM54" s="88"/>
      <c r="ABN54" s="88"/>
      <c r="ABT54" s="88"/>
      <c r="ABU54" s="88"/>
      <c r="ABV54" s="88"/>
      <c r="ABW54" s="88"/>
      <c r="ABX54" s="88"/>
      <c r="ABY54" s="88"/>
      <c r="ABZ54" s="88"/>
      <c r="ACA54" s="88"/>
      <c r="ACB54" s="88"/>
      <c r="ACC54" s="88"/>
      <c r="ACI54" s="88"/>
      <c r="ACJ54" s="88"/>
      <c r="ACK54" s="88"/>
      <c r="ACL54" s="88"/>
      <c r="ACM54" s="88"/>
      <c r="ACN54" s="88"/>
      <c r="ACO54" s="88"/>
      <c r="ACP54" s="88"/>
      <c r="ACQ54" s="88"/>
      <c r="ACR54" s="88"/>
      <c r="ACX54" s="88"/>
      <c r="ACY54" s="88"/>
      <c r="ACZ54" s="88"/>
      <c r="ADA54" s="88"/>
      <c r="ADB54" s="88"/>
      <c r="ADC54" s="88"/>
      <c r="ADD54" s="88"/>
      <c r="ADE54" s="88"/>
      <c r="ADF54" s="88"/>
      <c r="ADG54" s="88"/>
      <c r="ADM54" s="88"/>
      <c r="ADN54" s="88"/>
      <c r="ADO54" s="88"/>
      <c r="ADP54" s="88"/>
      <c r="ADQ54" s="88"/>
      <c r="ADR54" s="88"/>
      <c r="ADS54" s="88"/>
      <c r="ADT54" s="88"/>
      <c r="ADU54" s="88"/>
      <c r="ADV54" s="88"/>
      <c r="AEB54" s="88"/>
      <c r="AEC54" s="88"/>
      <c r="AED54" s="88"/>
      <c r="AEE54" s="88"/>
      <c r="AEF54" s="88"/>
      <c r="AEG54" s="88"/>
      <c r="AEH54" s="88"/>
      <c r="AEI54" s="88"/>
      <c r="AEJ54" s="88"/>
      <c r="AEK54" s="88"/>
      <c r="AEQ54" s="88"/>
      <c r="AER54" s="88"/>
      <c r="AES54" s="88"/>
      <c r="AET54" s="88"/>
      <c r="AEU54" s="88"/>
      <c r="AEV54" s="88"/>
      <c r="AEW54" s="88"/>
      <c r="AEX54" s="88"/>
      <c r="AEY54" s="88"/>
      <c r="AEZ54" s="88"/>
      <c r="AFF54" s="88"/>
      <c r="AFG54" s="88"/>
      <c r="AFH54" s="88"/>
      <c r="AFI54" s="88"/>
      <c r="AFJ54" s="88"/>
      <c r="AFK54" s="88"/>
      <c r="AFL54" s="88"/>
      <c r="AFM54" s="88"/>
      <c r="AFN54" s="88"/>
      <c r="AFO54" s="88"/>
      <c r="AFU54" s="88"/>
      <c r="AFV54" s="88"/>
      <c r="AFW54" s="88"/>
      <c r="AFX54" s="88"/>
      <c r="AFY54" s="88"/>
      <c r="AFZ54" s="88"/>
      <c r="AGA54" s="88"/>
      <c r="AGB54" s="88"/>
      <c r="AGC54" s="88"/>
      <c r="AGD54" s="88"/>
      <c r="AGJ54" s="88"/>
      <c r="AGK54" s="88"/>
      <c r="AGL54" s="88"/>
      <c r="AGM54" s="88"/>
      <c r="AGN54" s="88"/>
      <c r="AGO54" s="88"/>
      <c r="AGP54" s="88"/>
      <c r="AGQ54" s="88"/>
      <c r="AGR54" s="88"/>
      <c r="AGS54" s="88"/>
      <c r="AGY54" s="88"/>
      <c r="AGZ54" s="88"/>
      <c r="AHA54" s="88"/>
      <c r="AHB54" s="88"/>
      <c r="AHC54" s="88"/>
      <c r="AHD54" s="88"/>
      <c r="AHE54" s="88"/>
      <c r="AHF54" s="88"/>
      <c r="AHG54" s="88"/>
      <c r="AHH54" s="88"/>
      <c r="AHN54" s="88"/>
      <c r="AHO54" s="88"/>
      <c r="AHP54" s="88"/>
      <c r="AHQ54" s="88"/>
      <c r="AHR54" s="88"/>
      <c r="AHS54" s="88"/>
      <c r="AHT54" s="88"/>
      <c r="AHU54" s="88"/>
      <c r="AHV54" s="88"/>
      <c r="AHW54" s="88"/>
      <c r="AIC54" s="88"/>
      <c r="AID54" s="88"/>
      <c r="AIE54" s="88"/>
      <c r="AIF54" s="88"/>
      <c r="AIG54" s="88"/>
      <c r="AIH54" s="88"/>
      <c r="AII54" s="88"/>
      <c r="AIJ54" s="88"/>
      <c r="AIK54" s="88"/>
      <c r="AIL54" s="88"/>
      <c r="AIR54" s="88"/>
      <c r="AIS54" s="88"/>
      <c r="AIT54" s="88"/>
      <c r="AIU54" s="88"/>
      <c r="AIV54" s="88"/>
      <c r="AIW54" s="88"/>
      <c r="AIX54" s="88"/>
      <c r="AIY54" s="88"/>
      <c r="AIZ54" s="88"/>
      <c r="AJA54" s="88"/>
      <c r="AJG54" s="88"/>
      <c r="AJH54" s="88"/>
      <c r="AJI54" s="88"/>
      <c r="AJJ54" s="88"/>
      <c r="AJK54" s="88"/>
      <c r="AJL54" s="88"/>
      <c r="AJM54" s="88"/>
      <c r="AJN54" s="88"/>
      <c r="AJO54" s="88"/>
      <c r="AJP54" s="88"/>
      <c r="AJV54" s="88"/>
      <c r="AJW54" s="88"/>
      <c r="AJX54" s="88"/>
      <c r="AJY54" s="88"/>
      <c r="AJZ54" s="88"/>
      <c r="AKA54" s="88"/>
      <c r="AKB54" s="88"/>
      <c r="AKC54" s="88"/>
      <c r="AKD54" s="88"/>
      <c r="AKE54" s="88"/>
      <c r="AKK54" s="88"/>
      <c r="AKL54" s="88"/>
      <c r="AKM54" s="88"/>
      <c r="AKN54" s="88"/>
      <c r="AKO54" s="88"/>
      <c r="AKP54" s="88"/>
      <c r="AKQ54" s="88"/>
      <c r="AKR54" s="88"/>
      <c r="AKS54" s="88"/>
      <c r="AKT54" s="88"/>
      <c r="AKZ54" s="88"/>
      <c r="ALA54" s="88"/>
      <c r="ALB54" s="88"/>
      <c r="ALC54" s="88"/>
      <c r="ALD54" s="88"/>
      <c r="ALE54" s="88"/>
      <c r="ALF54" s="88"/>
      <c r="ALG54" s="88"/>
      <c r="ALH54" s="88"/>
      <c r="ALI54" s="88"/>
      <c r="ALO54" s="88"/>
      <c r="ALP54" s="88"/>
      <c r="ALQ54" s="88"/>
      <c r="ALR54" s="88"/>
      <c r="ALS54" s="88"/>
      <c r="ALT54" s="88"/>
      <c r="ALU54" s="88"/>
      <c r="ALV54" s="88"/>
      <c r="ALW54" s="88"/>
      <c r="ALX54" s="88"/>
      <c r="AMD54" s="88"/>
      <c r="AME54" s="88"/>
      <c r="AMF54" s="88"/>
      <c r="AMG54" s="88"/>
      <c r="AMH54" s="88"/>
      <c r="AMI54" s="88"/>
      <c r="AMJ54" s="88"/>
      <c r="AMK54" s="88"/>
      <c r="AML54" s="88"/>
      <c r="AMM54" s="88"/>
      <c r="AMS54" s="88"/>
      <c r="AMT54" s="88"/>
      <c r="AMU54" s="88"/>
      <c r="AMV54" s="88"/>
      <c r="AMW54" s="88"/>
      <c r="AMX54" s="88"/>
      <c r="AMY54" s="88"/>
      <c r="AMZ54" s="88"/>
      <c r="ANA54" s="88"/>
      <c r="ANB54" s="88"/>
      <c r="ANH54" s="88"/>
      <c r="ANI54" s="88"/>
      <c r="ANJ54" s="88"/>
      <c r="ANK54" s="88"/>
      <c r="ANL54" s="88"/>
      <c r="ANM54" s="88"/>
      <c r="ANN54" s="88"/>
      <c r="ANO54" s="88"/>
      <c r="ANP54" s="88"/>
      <c r="ANQ54" s="88"/>
      <c r="ANW54" s="88"/>
      <c r="ANX54" s="88"/>
      <c r="ANY54" s="88"/>
      <c r="ANZ54" s="88"/>
      <c r="AOA54" s="88"/>
      <c r="AOB54" s="88"/>
      <c r="AOC54" s="88"/>
      <c r="AOD54" s="88"/>
      <c r="AOE54" s="88"/>
      <c r="AOF54" s="88"/>
      <c r="AOL54" s="88"/>
      <c r="AOM54" s="88"/>
      <c r="AON54" s="88"/>
      <c r="AOO54" s="88"/>
      <c r="AOP54" s="88"/>
      <c r="AOQ54" s="88"/>
      <c r="AOR54" s="88"/>
      <c r="AOS54" s="88"/>
      <c r="AOT54" s="88"/>
      <c r="AOU54" s="88"/>
      <c r="APA54" s="88"/>
      <c r="APB54" s="88"/>
      <c r="APC54" s="88"/>
      <c r="APD54" s="88"/>
      <c r="APE54" s="88"/>
      <c r="APF54" s="88"/>
      <c r="APG54" s="88"/>
      <c r="APH54" s="88"/>
      <c r="API54" s="88"/>
      <c r="APJ54" s="88"/>
      <c r="APP54" s="88"/>
      <c r="APQ54" s="88"/>
      <c r="APR54" s="88"/>
      <c r="APS54" s="88"/>
      <c r="APT54" s="88"/>
      <c r="APU54" s="88"/>
      <c r="APV54" s="88"/>
      <c r="APW54" s="88"/>
      <c r="APX54" s="88"/>
      <c r="APY54" s="88"/>
      <c r="AQE54" s="88"/>
      <c r="AQF54" s="88"/>
      <c r="AQG54" s="88"/>
      <c r="AQH54" s="88"/>
      <c r="AQI54" s="88"/>
      <c r="AQJ54" s="88"/>
      <c r="AQK54" s="88"/>
      <c r="AQL54" s="88"/>
      <c r="AQM54" s="88"/>
      <c r="AQN54" s="88"/>
      <c r="AQT54" s="88"/>
      <c r="AQU54" s="88"/>
      <c r="AQV54" s="88"/>
      <c r="AQW54" s="88"/>
      <c r="AQX54" s="88"/>
      <c r="AQY54" s="88"/>
      <c r="AQZ54" s="88"/>
      <c r="ARA54" s="88"/>
      <c r="ARB54" s="88"/>
      <c r="ARC54" s="88"/>
      <c r="ARI54" s="88"/>
      <c r="ARJ54" s="88"/>
      <c r="ARK54" s="88"/>
      <c r="ARL54" s="88"/>
      <c r="ARM54" s="88"/>
      <c r="ARN54" s="88"/>
      <c r="ARO54" s="88"/>
      <c r="ARP54" s="88"/>
      <c r="ARQ54" s="88"/>
      <c r="ARR54" s="88"/>
      <c r="ARX54" s="88"/>
      <c r="ARY54" s="88"/>
      <c r="ARZ54" s="88"/>
      <c r="ASA54" s="88"/>
      <c r="ASB54" s="88"/>
      <c r="ASC54" s="88"/>
      <c r="ASD54" s="88"/>
      <c r="ASE54" s="88"/>
      <c r="ASF54" s="88"/>
      <c r="ASG54" s="88"/>
      <c r="ASM54" s="88"/>
      <c r="ASN54" s="88"/>
      <c r="ASO54" s="88"/>
      <c r="ASP54" s="88"/>
      <c r="ASQ54" s="88"/>
      <c r="ASR54" s="88"/>
      <c r="ASS54" s="88"/>
      <c r="AST54" s="88"/>
      <c r="ASU54" s="88"/>
      <c r="ASV54" s="88"/>
      <c r="ATB54" s="88"/>
      <c r="ATC54" s="88"/>
      <c r="ATD54" s="88"/>
      <c r="ATE54" s="88"/>
      <c r="ATF54" s="88"/>
      <c r="ATG54" s="88"/>
      <c r="ATH54" s="88"/>
      <c r="ATI54" s="88"/>
      <c r="ATJ54" s="88"/>
      <c r="ATK54" s="88"/>
      <c r="ATQ54" s="88"/>
      <c r="ATR54" s="88"/>
      <c r="ATS54" s="88"/>
      <c r="ATT54" s="88"/>
      <c r="ATU54" s="88"/>
      <c r="ATV54" s="88"/>
      <c r="ATW54" s="88"/>
      <c r="ATX54" s="88"/>
      <c r="ATY54" s="88"/>
      <c r="ATZ54" s="88"/>
      <c r="AUF54" s="88"/>
      <c r="AUG54" s="88"/>
      <c r="AUH54" s="88"/>
      <c r="AUI54" s="88"/>
      <c r="AUJ54" s="88"/>
      <c r="AUK54" s="88"/>
      <c r="AUL54" s="88"/>
      <c r="AUM54" s="88"/>
      <c r="AUN54" s="88"/>
      <c r="AUO54" s="88"/>
      <c r="AUU54" s="88"/>
      <c r="AUV54" s="88"/>
      <c r="AUW54" s="88"/>
      <c r="AUX54" s="88"/>
      <c r="AUY54" s="88"/>
      <c r="AUZ54" s="88"/>
      <c r="AVA54" s="88"/>
      <c r="AVB54" s="88"/>
      <c r="AVC54" s="88"/>
      <c r="AVD54" s="88"/>
      <c r="AVJ54" s="88"/>
      <c r="AVK54" s="88"/>
      <c r="AVL54" s="88"/>
      <c r="AVM54" s="88"/>
      <c r="AVN54" s="88"/>
      <c r="AVO54" s="88"/>
      <c r="AVP54" s="88"/>
      <c r="AVQ54" s="88"/>
      <c r="AVR54" s="88"/>
      <c r="AVS54" s="88"/>
      <c r="AVY54" s="88"/>
      <c r="AVZ54" s="88"/>
      <c r="AWA54" s="88"/>
      <c r="AWB54" s="88"/>
      <c r="AWC54" s="88"/>
      <c r="AWD54" s="88"/>
      <c r="AWE54" s="88"/>
      <c r="AWF54" s="88"/>
      <c r="AWG54" s="88"/>
      <c r="AWH54" s="88"/>
      <c r="AWN54" s="88"/>
      <c r="AWO54" s="88"/>
      <c r="AWP54" s="88"/>
      <c r="AWQ54" s="88"/>
      <c r="AWR54" s="88"/>
      <c r="AWS54" s="88"/>
      <c r="AWT54" s="88"/>
      <c r="AWU54" s="88"/>
      <c r="AWV54" s="88"/>
      <c r="AWW54" s="88"/>
      <c r="AXC54" s="88"/>
      <c r="AXD54" s="88"/>
      <c r="AXE54" s="88"/>
      <c r="AXF54" s="88"/>
      <c r="AXG54" s="88"/>
      <c r="AXH54" s="88"/>
      <c r="AXI54" s="88"/>
      <c r="AXJ54" s="88"/>
      <c r="AXK54" s="88"/>
      <c r="AXL54" s="88"/>
      <c r="AXR54" s="88"/>
      <c r="AXS54" s="88"/>
      <c r="AXT54" s="88"/>
      <c r="AXU54" s="88"/>
      <c r="AXV54" s="88"/>
      <c r="AXW54" s="88"/>
      <c r="AXX54" s="88"/>
      <c r="AXY54" s="88"/>
      <c r="AXZ54" s="88"/>
      <c r="AYA54" s="88"/>
      <c r="AYG54" s="88"/>
      <c r="AYH54" s="88"/>
      <c r="AYI54" s="88"/>
      <c r="AYJ54" s="88"/>
      <c r="AYK54" s="88"/>
      <c r="AYL54" s="88"/>
      <c r="AYM54" s="88"/>
      <c r="AYN54" s="88"/>
      <c r="AYO54" s="88"/>
      <c r="AYP54" s="88"/>
      <c r="AYV54" s="88"/>
      <c r="AYW54" s="88"/>
      <c r="AYX54" s="88"/>
      <c r="AYY54" s="88"/>
      <c r="AYZ54" s="88"/>
      <c r="AZA54" s="88"/>
      <c r="AZB54" s="88"/>
      <c r="AZC54" s="88"/>
      <c r="AZD54" s="88"/>
      <c r="AZE54" s="88"/>
      <c r="AZK54" s="88"/>
      <c r="AZL54" s="88"/>
      <c r="AZM54" s="88"/>
      <c r="AZN54" s="88"/>
      <c r="AZO54" s="88"/>
      <c r="AZP54" s="88"/>
      <c r="AZQ54" s="88"/>
      <c r="AZR54" s="88"/>
      <c r="AZS54" s="88"/>
      <c r="AZT54" s="88"/>
      <c r="AZZ54" s="88"/>
      <c r="BAA54" s="88"/>
      <c r="BAB54" s="88"/>
      <c r="BAC54" s="88"/>
      <c r="BAD54" s="88"/>
      <c r="BAE54" s="88"/>
      <c r="BAF54" s="88"/>
      <c r="BAG54" s="88"/>
      <c r="BAH54" s="88"/>
      <c r="BAI54" s="88"/>
      <c r="BAO54" s="88"/>
      <c r="BAP54" s="88"/>
      <c r="BAQ54" s="88"/>
      <c r="BAR54" s="88"/>
      <c r="BAS54" s="88"/>
      <c r="BAT54" s="88"/>
      <c r="BAU54" s="88"/>
      <c r="BAV54" s="88"/>
      <c r="BAW54" s="88"/>
      <c r="BAX54" s="88"/>
      <c r="BBD54" s="88"/>
      <c r="BBE54" s="88"/>
      <c r="BBF54" s="88"/>
      <c r="BBG54" s="88"/>
      <c r="BBH54" s="88"/>
      <c r="BBI54" s="88"/>
      <c r="BBJ54" s="88"/>
      <c r="BBK54" s="88"/>
      <c r="BBL54" s="88"/>
      <c r="BBM54" s="88"/>
      <c r="BBS54" s="88"/>
      <c r="BBT54" s="88"/>
      <c r="BBU54" s="88"/>
      <c r="BBV54" s="88"/>
      <c r="BBW54" s="88"/>
      <c r="BBX54" s="88"/>
      <c r="BBY54" s="88"/>
      <c r="BBZ54" s="88"/>
      <c r="BCA54" s="88"/>
      <c r="BCB54" s="88"/>
      <c r="BCH54" s="88"/>
      <c r="BCI54" s="88"/>
      <c r="BCJ54" s="88"/>
      <c r="BCK54" s="88"/>
      <c r="BCL54" s="88"/>
      <c r="BCM54" s="88"/>
      <c r="BCN54" s="88"/>
      <c r="BCO54" s="88"/>
      <c r="BCP54" s="88"/>
      <c r="BCQ54" s="88"/>
      <c r="BCW54" s="88"/>
      <c r="BCX54" s="88"/>
      <c r="BCY54" s="88"/>
      <c r="BCZ54" s="88"/>
      <c r="BDA54" s="88"/>
      <c r="BDB54" s="88"/>
      <c r="BDC54" s="88"/>
      <c r="BDD54" s="88"/>
      <c r="BDE54" s="88"/>
      <c r="BDF54" s="88"/>
      <c r="BDL54" s="88"/>
      <c r="BDM54" s="88"/>
      <c r="BDN54" s="88"/>
      <c r="BDO54" s="88"/>
      <c r="BDP54" s="88"/>
      <c r="BDQ54" s="88"/>
      <c r="BDR54" s="88"/>
      <c r="BDS54" s="88"/>
      <c r="BDT54" s="88"/>
      <c r="BDU54" s="88"/>
      <c r="BEA54" s="88"/>
      <c r="BEB54" s="88"/>
      <c r="BEC54" s="88"/>
      <c r="BED54" s="88"/>
      <c r="BEE54" s="88"/>
      <c r="BEF54" s="88"/>
      <c r="BEG54" s="88"/>
      <c r="BEH54" s="88"/>
      <c r="BEI54" s="88"/>
      <c r="BEJ54" s="88"/>
      <c r="BEP54" s="88"/>
      <c r="BEQ54" s="88"/>
      <c r="BER54" s="88"/>
      <c r="BES54" s="88"/>
      <c r="BET54" s="88"/>
      <c r="BEU54" s="88"/>
      <c r="BEV54" s="88"/>
      <c r="BEW54" s="88"/>
      <c r="BEX54" s="88"/>
      <c r="BEY54" s="88"/>
      <c r="BFE54" s="88"/>
      <c r="BFF54" s="88"/>
      <c r="BFG54" s="88"/>
      <c r="BFH54" s="88"/>
      <c r="BFI54" s="88"/>
      <c r="BFJ54" s="88"/>
      <c r="BFK54" s="88"/>
      <c r="BFL54" s="88"/>
      <c r="BFM54" s="88"/>
      <c r="BFN54" s="88"/>
      <c r="BFT54" s="88"/>
      <c r="BFU54" s="88"/>
      <c r="BFV54" s="88"/>
      <c r="BFW54" s="88"/>
      <c r="BFX54" s="88"/>
      <c r="BFY54" s="88"/>
      <c r="BFZ54" s="88"/>
      <c r="BGA54" s="88"/>
      <c r="BGB54" s="88"/>
      <c r="BGC54" s="88"/>
      <c r="BGI54" s="88"/>
      <c r="BGJ54" s="88"/>
      <c r="BGK54" s="88"/>
      <c r="BGL54" s="88"/>
      <c r="BGM54" s="88"/>
      <c r="BGN54" s="88"/>
      <c r="BGO54" s="88"/>
      <c r="BGP54" s="88"/>
      <c r="BGQ54" s="88"/>
      <c r="BGR54" s="88"/>
      <c r="BGX54" s="88"/>
      <c r="BGY54" s="88"/>
      <c r="BGZ54" s="88"/>
      <c r="BHA54" s="88"/>
      <c r="BHB54" s="88"/>
      <c r="BHC54" s="88"/>
      <c r="BHD54" s="88"/>
      <c r="BHE54" s="88"/>
      <c r="BHF54" s="88"/>
      <c r="BHG54" s="88"/>
      <c r="BHM54" s="88"/>
      <c r="BHN54" s="88"/>
      <c r="BHO54" s="88"/>
      <c r="BHP54" s="88"/>
      <c r="BHQ54" s="88"/>
      <c r="BHR54" s="88"/>
      <c r="BHS54" s="88"/>
      <c r="BHT54" s="88"/>
      <c r="BHU54" s="88"/>
      <c r="BHV54" s="88"/>
      <c r="BIB54" s="88"/>
      <c r="BIC54" s="88"/>
      <c r="BID54" s="88"/>
      <c r="BIE54" s="88"/>
      <c r="BIF54" s="88"/>
      <c r="BIG54" s="88"/>
      <c r="BIH54" s="88"/>
      <c r="BII54" s="88"/>
      <c r="BIJ54" s="88"/>
      <c r="BIK54" s="88"/>
      <c r="BIQ54" s="88"/>
      <c r="BIR54" s="88"/>
      <c r="BIS54" s="88"/>
      <c r="BIT54" s="88"/>
      <c r="BIU54" s="88"/>
      <c r="BIV54" s="88"/>
      <c r="BIW54" s="88"/>
      <c r="BIX54" s="88"/>
      <c r="BIY54" s="88"/>
      <c r="BIZ54" s="88"/>
      <c r="BJF54" s="88"/>
      <c r="BJG54" s="88"/>
      <c r="BJH54" s="88"/>
      <c r="BJI54" s="88"/>
      <c r="BJJ54" s="88"/>
      <c r="BJK54" s="88"/>
      <c r="BJL54" s="88"/>
      <c r="BJM54" s="88"/>
      <c r="BJN54" s="88"/>
      <c r="BJO54" s="88"/>
      <c r="BJU54" s="88"/>
      <c r="BJV54" s="88"/>
      <c r="BJW54" s="88"/>
      <c r="BJX54" s="88"/>
      <c r="BJY54" s="88"/>
      <c r="BJZ54" s="88"/>
      <c r="BKA54" s="88"/>
      <c r="BKB54" s="88"/>
      <c r="BKC54" s="88"/>
      <c r="BKD54" s="88"/>
      <c r="BKJ54" s="88"/>
      <c r="BKK54" s="88"/>
      <c r="BKL54" s="88"/>
      <c r="BKM54" s="88"/>
      <c r="BKN54" s="88"/>
      <c r="BKO54" s="88"/>
      <c r="BKP54" s="88"/>
      <c r="BKQ54" s="88"/>
      <c r="BKR54" s="88"/>
      <c r="BKS54" s="88"/>
      <c r="BKY54" s="88"/>
      <c r="BKZ54" s="88"/>
      <c r="BLA54" s="88"/>
      <c r="BLB54" s="88"/>
      <c r="BLC54" s="88"/>
      <c r="BLD54" s="88"/>
      <c r="BLE54" s="88"/>
      <c r="BLF54" s="88"/>
      <c r="BLG54" s="88"/>
      <c r="BLH54" s="88"/>
      <c r="BLN54" s="88"/>
      <c r="BLO54" s="88"/>
      <c r="BLP54" s="88"/>
      <c r="BLQ54" s="88"/>
      <c r="BLR54" s="88"/>
      <c r="BLS54" s="88"/>
      <c r="BLT54" s="88"/>
      <c r="BLU54" s="88"/>
      <c r="BLV54" s="88"/>
      <c r="BLW54" s="88"/>
      <c r="BMC54" s="88"/>
      <c r="BMD54" s="88"/>
      <c r="BME54" s="88"/>
      <c r="BMF54" s="88"/>
      <c r="BMG54" s="88"/>
      <c r="BMH54" s="88"/>
      <c r="BMI54" s="88"/>
      <c r="BMJ54" s="88"/>
      <c r="BMK54" s="88"/>
      <c r="BML54" s="88"/>
      <c r="BMR54" s="88"/>
      <c r="BMS54" s="88"/>
      <c r="BMT54" s="88"/>
      <c r="BMU54" s="88"/>
      <c r="BMV54" s="88"/>
      <c r="BMW54" s="88"/>
      <c r="BMX54" s="88"/>
      <c r="BMY54" s="88"/>
      <c r="BMZ54" s="88"/>
      <c r="BNA54" s="88"/>
      <c r="BNG54" s="88"/>
      <c r="BNH54" s="88"/>
      <c r="BNI54" s="88"/>
      <c r="BNJ54" s="88"/>
      <c r="BNK54" s="88"/>
      <c r="BNL54" s="88"/>
      <c r="BNM54" s="88"/>
      <c r="BNN54" s="88"/>
      <c r="BNO54" s="88"/>
      <c r="BNP54" s="88"/>
      <c r="BNV54" s="88"/>
      <c r="BNW54" s="88"/>
      <c r="BNX54" s="88"/>
      <c r="BNY54" s="88"/>
      <c r="BNZ54" s="88"/>
      <c r="BOA54" s="88"/>
      <c r="BOB54" s="88"/>
      <c r="BOC54" s="88"/>
      <c r="BOD54" s="88"/>
      <c r="BOE54" s="88"/>
      <c r="BOK54" s="88"/>
      <c r="BOL54" s="88"/>
      <c r="BOM54" s="88"/>
      <c r="BON54" s="88"/>
      <c r="BOO54" s="88"/>
      <c r="BOP54" s="88"/>
      <c r="BOQ54" s="88"/>
      <c r="BOR54" s="88"/>
      <c r="BOS54" s="88"/>
      <c r="BOT54" s="88"/>
      <c r="BOZ54" s="88"/>
      <c r="BPA54" s="88"/>
      <c r="BPB54" s="88"/>
      <c r="BPC54" s="88"/>
      <c r="BPD54" s="88"/>
      <c r="BPE54" s="88"/>
      <c r="BPF54" s="88"/>
      <c r="BPG54" s="88"/>
      <c r="BPH54" s="88"/>
      <c r="BPI54" s="88"/>
      <c r="BPO54" s="88"/>
      <c r="BPP54" s="88"/>
      <c r="BPQ54" s="88"/>
      <c r="BPR54" s="88"/>
      <c r="BPS54" s="88"/>
      <c r="BPT54" s="88"/>
      <c r="BPU54" s="88"/>
      <c r="BPV54" s="88"/>
      <c r="BPW54" s="88"/>
      <c r="BPX54" s="88"/>
      <c r="BQD54" s="88"/>
      <c r="BQE54" s="88"/>
      <c r="BQF54" s="88"/>
      <c r="BQG54" s="88"/>
      <c r="BQH54" s="88"/>
      <c r="BQI54" s="88"/>
      <c r="BQJ54" s="88"/>
      <c r="BQK54" s="88"/>
      <c r="BQL54" s="88"/>
      <c r="BQM54" s="88"/>
      <c r="BQS54" s="88"/>
      <c r="BQT54" s="88"/>
      <c r="BQU54" s="88"/>
      <c r="BQV54" s="88"/>
      <c r="BQW54" s="88"/>
      <c r="BQX54" s="88"/>
      <c r="BQY54" s="88"/>
      <c r="BQZ54" s="88"/>
      <c r="BRA54" s="88"/>
      <c r="BRB54" s="88"/>
      <c r="BRH54" s="88"/>
      <c r="BRI54" s="88"/>
      <c r="BRJ54" s="88"/>
      <c r="BRK54" s="88"/>
      <c r="BRL54" s="88"/>
      <c r="BRM54" s="88"/>
      <c r="BRN54" s="88"/>
      <c r="BRO54" s="88"/>
      <c r="BRP54" s="88"/>
      <c r="BRQ54" s="88"/>
      <c r="BRW54" s="88"/>
      <c r="BRX54" s="88"/>
      <c r="BRY54" s="88"/>
      <c r="BRZ54" s="88"/>
      <c r="BSA54" s="88"/>
      <c r="BSB54" s="88"/>
      <c r="BSC54" s="88"/>
      <c r="BSD54" s="88"/>
      <c r="BSE54" s="88"/>
      <c r="BSF54" s="88"/>
      <c r="BSL54" s="88"/>
      <c r="BSM54" s="88"/>
      <c r="BSN54" s="88"/>
      <c r="BSO54" s="88"/>
      <c r="BSP54" s="88"/>
      <c r="BSQ54" s="88"/>
      <c r="BSR54" s="88"/>
      <c r="BSS54" s="88"/>
      <c r="BST54" s="88"/>
      <c r="BSU54" s="88"/>
      <c r="BTA54" s="88"/>
      <c r="BTB54" s="88"/>
      <c r="BTC54" s="88"/>
      <c r="BTD54" s="88"/>
      <c r="BTE54" s="88"/>
      <c r="BTF54" s="88"/>
      <c r="BTG54" s="88"/>
      <c r="BTH54" s="88"/>
      <c r="BTI54" s="88"/>
      <c r="BTJ54" s="88"/>
      <c r="BTP54" s="88"/>
      <c r="BTQ54" s="88"/>
      <c r="BTR54" s="88"/>
      <c r="BTS54" s="88"/>
      <c r="BTT54" s="88"/>
      <c r="BTU54" s="88"/>
      <c r="BTV54" s="88"/>
      <c r="BTW54" s="88"/>
      <c r="BTX54" s="88"/>
      <c r="BTY54" s="88"/>
      <c r="BUE54" s="88"/>
      <c r="BUF54" s="88"/>
      <c r="BUG54" s="88"/>
      <c r="BUH54" s="88"/>
      <c r="BUI54" s="88"/>
      <c r="BUJ54" s="88"/>
      <c r="BUK54" s="88"/>
      <c r="BUL54" s="88"/>
      <c r="BUM54" s="88"/>
      <c r="BUN54" s="88"/>
      <c r="BUT54" s="88"/>
      <c r="BUU54" s="88"/>
      <c r="BUV54" s="88"/>
      <c r="BUW54" s="88"/>
      <c r="BUX54" s="88"/>
      <c r="BUY54" s="88"/>
      <c r="BUZ54" s="88"/>
      <c r="BVA54" s="88"/>
      <c r="BVB54" s="88"/>
      <c r="BVC54" s="88"/>
      <c r="BVI54" s="88"/>
      <c r="BVJ54" s="88"/>
      <c r="BVK54" s="88"/>
      <c r="BVL54" s="88"/>
      <c r="BVM54" s="88"/>
      <c r="BVN54" s="88"/>
      <c r="BVO54" s="88"/>
      <c r="BVP54" s="88"/>
      <c r="BVQ54" s="88"/>
      <c r="BVR54" s="88"/>
      <c r="BVX54" s="88"/>
      <c r="BVY54" s="88"/>
      <c r="BVZ54" s="88"/>
      <c r="BWA54" s="88"/>
      <c r="BWB54" s="88"/>
      <c r="BWC54" s="88"/>
      <c r="BWD54" s="88"/>
      <c r="BWE54" s="88"/>
      <c r="BWF54" s="88"/>
      <c r="BWG54" s="88"/>
      <c r="BWM54" s="88"/>
      <c r="BWN54" s="88"/>
      <c r="BWO54" s="88"/>
      <c r="BWP54" s="88"/>
      <c r="BWQ54" s="88"/>
      <c r="BWR54" s="88"/>
      <c r="BWS54" s="88"/>
      <c r="BWT54" s="88"/>
      <c r="BWU54" s="88"/>
      <c r="BWV54" s="88"/>
      <c r="BXB54" s="88"/>
      <c r="BXC54" s="88"/>
      <c r="BXD54" s="88"/>
      <c r="BXE54" s="88"/>
      <c r="BXF54" s="88"/>
      <c r="BXG54" s="88"/>
      <c r="BXH54" s="88"/>
      <c r="BXI54" s="88"/>
      <c r="BXJ54" s="88"/>
      <c r="BXK54" s="88"/>
      <c r="BXQ54" s="88"/>
      <c r="BXR54" s="88"/>
      <c r="BXS54" s="88"/>
      <c r="BXT54" s="88"/>
      <c r="BXU54" s="88"/>
      <c r="BXV54" s="88"/>
      <c r="BXW54" s="88"/>
      <c r="BXX54" s="88"/>
      <c r="BXY54" s="88"/>
      <c r="BXZ54" s="88"/>
      <c r="BYF54" s="88"/>
      <c r="BYG54" s="88"/>
      <c r="BYH54" s="88"/>
      <c r="BYI54" s="88"/>
      <c r="BYJ54" s="88"/>
      <c r="BYK54" s="88"/>
      <c r="BYL54" s="88"/>
      <c r="BYM54" s="88"/>
      <c r="BYN54" s="88"/>
      <c r="BYO54" s="88"/>
      <c r="BYU54" s="88"/>
      <c r="BYV54" s="88"/>
      <c r="BYW54" s="88"/>
      <c r="BYX54" s="88"/>
      <c r="BYY54" s="88"/>
      <c r="BYZ54" s="88"/>
      <c r="BZA54" s="88"/>
      <c r="BZB54" s="88"/>
      <c r="BZC54" s="88"/>
      <c r="BZD54" s="88"/>
      <c r="BZJ54" s="88"/>
      <c r="BZK54" s="88"/>
      <c r="BZL54" s="88"/>
      <c r="BZM54" s="88"/>
      <c r="BZN54" s="88"/>
      <c r="BZO54" s="88"/>
      <c r="BZP54" s="88"/>
      <c r="BZQ54" s="88"/>
      <c r="BZR54" s="88"/>
      <c r="BZS54" s="88"/>
      <c r="BZY54" s="88"/>
      <c r="BZZ54" s="88"/>
      <c r="CAA54" s="88"/>
      <c r="CAB54" s="88"/>
      <c r="CAC54" s="88"/>
      <c r="CAD54" s="88"/>
      <c r="CAE54" s="88"/>
      <c r="CAF54" s="88"/>
      <c r="CAG54" s="88"/>
      <c r="CAH54" s="88"/>
      <c r="CAN54" s="88"/>
      <c r="CAO54" s="88"/>
      <c r="CAP54" s="88"/>
      <c r="CAQ54" s="88"/>
      <c r="CAR54" s="88"/>
      <c r="CAS54" s="88"/>
      <c r="CAT54" s="88"/>
      <c r="CAU54" s="88"/>
      <c r="CAV54" s="88"/>
      <c r="CAW54" s="88"/>
      <c r="CBC54" s="88"/>
      <c r="CBD54" s="88"/>
      <c r="CBE54" s="88"/>
      <c r="CBF54" s="88"/>
      <c r="CBG54" s="88"/>
      <c r="CBH54" s="88"/>
      <c r="CBI54" s="88"/>
      <c r="CBJ54" s="88"/>
      <c r="CBK54" s="88"/>
      <c r="CBL54" s="88"/>
      <c r="CBR54" s="88"/>
      <c r="CBS54" s="88"/>
      <c r="CBT54" s="88"/>
      <c r="CBU54" s="88"/>
      <c r="CBV54" s="88"/>
      <c r="CBW54" s="88"/>
      <c r="CBX54" s="88"/>
      <c r="CBY54" s="88"/>
      <c r="CBZ54" s="88"/>
      <c r="CCA54" s="88"/>
      <c r="CCG54" s="88"/>
      <c r="CCH54" s="88"/>
      <c r="CCI54" s="88"/>
      <c r="CCJ54" s="88"/>
      <c r="CCK54" s="88"/>
      <c r="CCL54" s="88"/>
      <c r="CCM54" s="88"/>
      <c r="CCN54" s="88"/>
      <c r="CCO54" s="88"/>
      <c r="CCP54" s="88"/>
      <c r="CCV54" s="88"/>
      <c r="CCW54" s="88"/>
      <c r="CCX54" s="88"/>
      <c r="CCY54" s="88"/>
      <c r="CCZ54" s="88"/>
      <c r="CDA54" s="88"/>
      <c r="CDB54" s="88"/>
      <c r="CDC54" s="88"/>
      <c r="CDD54" s="88"/>
      <c r="CDE54" s="88"/>
      <c r="CDK54" s="88"/>
      <c r="CDL54" s="88"/>
      <c r="CDM54" s="88"/>
      <c r="CDN54" s="88"/>
      <c r="CDO54" s="88"/>
      <c r="CDP54" s="88"/>
      <c r="CDQ54" s="88"/>
      <c r="CDR54" s="88"/>
      <c r="CDS54" s="88"/>
      <c r="CDT54" s="88"/>
      <c r="CDZ54" s="88"/>
      <c r="CEA54" s="88"/>
      <c r="CEB54" s="88"/>
      <c r="CEC54" s="88"/>
      <c r="CED54" s="88"/>
      <c r="CEE54" s="88"/>
      <c r="CEF54" s="88"/>
      <c r="CEG54" s="88"/>
      <c r="CEH54" s="88"/>
      <c r="CEI54" s="88"/>
      <c r="CEO54" s="88"/>
      <c r="CEP54" s="88"/>
      <c r="CEQ54" s="88"/>
      <c r="CER54" s="88"/>
      <c r="CES54" s="88"/>
      <c r="CET54" s="88"/>
      <c r="CEU54" s="88"/>
      <c r="CEV54" s="88"/>
      <c r="CEW54" s="88"/>
      <c r="CEX54" s="88"/>
      <c r="CFD54" s="88"/>
      <c r="CFE54" s="88"/>
      <c r="CFF54" s="88"/>
      <c r="CFG54" s="88"/>
      <c r="CFH54" s="88"/>
      <c r="CFI54" s="88"/>
      <c r="CFJ54" s="88"/>
      <c r="CFK54" s="88"/>
      <c r="CFL54" s="88"/>
      <c r="CFM54" s="88"/>
      <c r="CFS54" s="88"/>
      <c r="CFT54" s="88"/>
      <c r="CFU54" s="88"/>
      <c r="CFV54" s="88"/>
      <c r="CFW54" s="88"/>
      <c r="CFX54" s="88"/>
      <c r="CFY54" s="88"/>
      <c r="CFZ54" s="88"/>
      <c r="CGA54" s="88"/>
      <c r="CGB54" s="88"/>
      <c r="CGH54" s="88"/>
      <c r="CGI54" s="88"/>
      <c r="CGJ54" s="88"/>
      <c r="CGK54" s="88"/>
      <c r="CGL54" s="88"/>
      <c r="CGM54" s="88"/>
      <c r="CGN54" s="88"/>
      <c r="CGO54" s="88"/>
      <c r="CGP54" s="88"/>
      <c r="CGQ54" s="88"/>
      <c r="CGW54" s="88"/>
      <c r="CGX54" s="88"/>
      <c r="CGY54" s="88"/>
      <c r="CGZ54" s="88"/>
      <c r="CHA54" s="88"/>
      <c r="CHB54" s="88"/>
      <c r="CHC54" s="88"/>
      <c r="CHD54" s="88"/>
      <c r="CHE54" s="88"/>
      <c r="CHF54" s="88"/>
      <c r="CHL54" s="88"/>
      <c r="CHM54" s="88"/>
      <c r="CHN54" s="88"/>
      <c r="CHO54" s="88"/>
      <c r="CHP54" s="88"/>
      <c r="CHQ54" s="88"/>
      <c r="CHR54" s="88"/>
      <c r="CHS54" s="88"/>
      <c r="CHT54" s="88"/>
      <c r="CHU54" s="88"/>
      <c r="CIA54" s="88"/>
      <c r="CIB54" s="88"/>
      <c r="CIC54" s="88"/>
      <c r="CID54" s="88"/>
      <c r="CIE54" s="88"/>
      <c r="CIF54" s="88"/>
      <c r="CIG54" s="88"/>
      <c r="CIH54" s="88"/>
      <c r="CII54" s="88"/>
      <c r="CIJ54" s="88"/>
      <c r="CIP54" s="88"/>
      <c r="CIQ54" s="88"/>
      <c r="CIR54" s="88"/>
      <c r="CIS54" s="88"/>
      <c r="CIT54" s="88"/>
      <c r="CIU54" s="88"/>
      <c r="CIV54" s="88"/>
      <c r="CIW54" s="88"/>
      <c r="CIX54" s="88"/>
      <c r="CIY54" s="88"/>
      <c r="CJE54" s="88"/>
      <c r="CJF54" s="88"/>
      <c r="CJG54" s="88"/>
      <c r="CJH54" s="88"/>
      <c r="CJI54" s="88"/>
      <c r="CJJ54" s="88"/>
      <c r="CJK54" s="88"/>
      <c r="CJL54" s="88"/>
      <c r="CJM54" s="88"/>
      <c r="CJN54" s="88"/>
      <c r="CJT54" s="88"/>
      <c r="CJU54" s="88"/>
      <c r="CJV54" s="88"/>
      <c r="CJW54" s="88"/>
      <c r="CJX54" s="88"/>
      <c r="CJY54" s="88"/>
      <c r="CJZ54" s="88"/>
      <c r="CKA54" s="88"/>
      <c r="CKB54" s="88"/>
      <c r="CKC54" s="88"/>
      <c r="CKI54" s="88"/>
      <c r="CKJ54" s="88"/>
      <c r="CKK54" s="88"/>
      <c r="CKL54" s="88"/>
      <c r="CKM54" s="88"/>
      <c r="CKN54" s="88"/>
      <c r="CKO54" s="88"/>
      <c r="CKP54" s="88"/>
      <c r="CKQ54" s="88"/>
      <c r="CKR54" s="88"/>
      <c r="CKX54" s="88"/>
      <c r="CKY54" s="88"/>
      <c r="CKZ54" s="88"/>
      <c r="CLA54" s="88"/>
      <c r="CLB54" s="88"/>
      <c r="CLC54" s="88"/>
      <c r="CLD54" s="88"/>
      <c r="CLE54" s="88"/>
      <c r="CLF54" s="88"/>
      <c r="CLG54" s="88"/>
      <c r="CLM54" s="88"/>
      <c r="CLN54" s="88"/>
      <c r="CLO54" s="88"/>
      <c r="CLP54" s="88"/>
      <c r="CLQ54" s="88"/>
      <c r="CLR54" s="88"/>
      <c r="CLS54" s="88"/>
      <c r="CLT54" s="88"/>
      <c r="CLU54" s="88"/>
      <c r="CLV54" s="88"/>
      <c r="CMB54" s="88"/>
      <c r="CMC54" s="88"/>
      <c r="CMD54" s="88"/>
      <c r="CME54" s="88"/>
      <c r="CMF54" s="88"/>
      <c r="CMG54" s="88"/>
      <c r="CMH54" s="88"/>
      <c r="CMI54" s="88"/>
      <c r="CMJ54" s="88"/>
      <c r="CMK54" s="88"/>
      <c r="CMQ54" s="88"/>
      <c r="CMR54" s="88"/>
      <c r="CMS54" s="88"/>
      <c r="CMT54" s="88"/>
      <c r="CMU54" s="88"/>
      <c r="CMV54" s="88"/>
      <c r="CMW54" s="88"/>
      <c r="CMX54" s="88"/>
      <c r="CMY54" s="88"/>
      <c r="CMZ54" s="88"/>
      <c r="CNF54" s="88"/>
      <c r="CNG54" s="88"/>
      <c r="CNH54" s="88"/>
      <c r="CNI54" s="88"/>
      <c r="CNJ54" s="88"/>
      <c r="CNK54" s="88"/>
      <c r="CNL54" s="88"/>
      <c r="CNM54" s="88"/>
      <c r="CNN54" s="88"/>
      <c r="CNO54" s="88"/>
      <c r="CNU54" s="88"/>
      <c r="CNV54" s="88"/>
      <c r="CNW54" s="88"/>
      <c r="CNX54" s="88"/>
      <c r="CNY54" s="88"/>
      <c r="CNZ54" s="88"/>
      <c r="COA54" s="88"/>
      <c r="COB54" s="88"/>
      <c r="COC54" s="88"/>
      <c r="COD54" s="88"/>
      <c r="COJ54" s="88"/>
      <c r="COK54" s="88"/>
      <c r="COL54" s="88"/>
      <c r="COM54" s="88"/>
      <c r="CON54" s="88"/>
      <c r="COO54" s="88"/>
      <c r="COP54" s="88"/>
      <c r="COQ54" s="88"/>
      <c r="COR54" s="88"/>
      <c r="COS54" s="88"/>
      <c r="COY54" s="88"/>
      <c r="COZ54" s="88"/>
      <c r="CPA54" s="88"/>
      <c r="CPB54" s="88"/>
      <c r="CPC54" s="88"/>
      <c r="CPD54" s="88"/>
      <c r="CPE54" s="88"/>
      <c r="CPF54" s="88"/>
      <c r="CPG54" s="88"/>
      <c r="CPH54" s="88"/>
      <c r="CPN54" s="88"/>
      <c r="CPO54" s="88"/>
      <c r="CPP54" s="88"/>
      <c r="CPQ54" s="88"/>
      <c r="CPR54" s="88"/>
      <c r="CPS54" s="88"/>
      <c r="CPT54" s="88"/>
      <c r="CPU54" s="88"/>
      <c r="CPV54" s="88"/>
      <c r="CPW54" s="88"/>
      <c r="CQC54" s="88"/>
      <c r="CQD54" s="88"/>
      <c r="CQE54" s="88"/>
      <c r="CQF54" s="88"/>
      <c r="CQG54" s="88"/>
      <c r="CQH54" s="88"/>
      <c r="CQI54" s="88"/>
      <c r="CQJ54" s="88"/>
      <c r="CQK54" s="88"/>
      <c r="CQL54" s="88"/>
      <c r="CQR54" s="88"/>
      <c r="CQS54" s="88"/>
      <c r="CQT54" s="88"/>
      <c r="CQU54" s="88"/>
      <c r="CQV54" s="88"/>
      <c r="CQW54" s="88"/>
      <c r="CQX54" s="88"/>
      <c r="CQY54" s="88"/>
      <c r="CQZ54" s="88"/>
      <c r="CRA54" s="88"/>
      <c r="CRG54" s="88"/>
      <c r="CRH54" s="88"/>
      <c r="CRI54" s="88"/>
      <c r="CRJ54" s="88"/>
      <c r="CRK54" s="88"/>
      <c r="CRL54" s="88"/>
      <c r="CRM54" s="88"/>
      <c r="CRN54" s="88"/>
      <c r="CRO54" s="88"/>
      <c r="CRP54" s="88"/>
      <c r="CRV54" s="88"/>
      <c r="CRW54" s="88"/>
      <c r="CRX54" s="88"/>
      <c r="CRY54" s="88"/>
      <c r="CRZ54" s="88"/>
      <c r="CSA54" s="88"/>
      <c r="CSB54" s="88"/>
      <c r="CSC54" s="88"/>
      <c r="CSD54" s="88"/>
      <c r="CSE54" s="88"/>
      <c r="CSK54" s="88"/>
      <c r="CSL54" s="88"/>
      <c r="CSM54" s="88"/>
      <c r="CSN54" s="88"/>
      <c r="CSO54" s="88"/>
      <c r="CSP54" s="88"/>
      <c r="CSQ54" s="88"/>
      <c r="CSR54" s="88"/>
      <c r="CSS54" s="88"/>
      <c r="CST54" s="88"/>
      <c r="CSZ54" s="88"/>
      <c r="CTA54" s="88"/>
      <c r="CTB54" s="88"/>
      <c r="CTC54" s="88"/>
      <c r="CTD54" s="88"/>
      <c r="CTE54" s="88"/>
      <c r="CTF54" s="88"/>
      <c r="CTG54" s="88"/>
      <c r="CTH54" s="88"/>
      <c r="CTI54" s="88"/>
      <c r="CTO54" s="88"/>
      <c r="CTP54" s="88"/>
      <c r="CTQ54" s="88"/>
      <c r="CTR54" s="88"/>
      <c r="CTS54" s="88"/>
      <c r="CTT54" s="88"/>
      <c r="CTU54" s="88"/>
      <c r="CTV54" s="88"/>
      <c r="CTW54" s="88"/>
      <c r="CTX54" s="88"/>
      <c r="CUD54" s="88"/>
      <c r="CUE54" s="88"/>
      <c r="CUF54" s="88"/>
      <c r="CUG54" s="88"/>
      <c r="CUH54" s="88"/>
      <c r="CUI54" s="88"/>
      <c r="CUJ54" s="88"/>
      <c r="CUK54" s="88"/>
      <c r="CUL54" s="88"/>
      <c r="CUM54" s="88"/>
      <c r="CUS54" s="88"/>
      <c r="CUT54" s="88"/>
      <c r="CUU54" s="88"/>
      <c r="CUV54" s="88"/>
      <c r="CUW54" s="88"/>
      <c r="CUX54" s="88"/>
      <c r="CUY54" s="88"/>
      <c r="CUZ54" s="88"/>
      <c r="CVA54" s="88"/>
      <c r="CVB54" s="88"/>
      <c r="CVH54" s="88"/>
      <c r="CVI54" s="88"/>
      <c r="CVJ54" s="88"/>
      <c r="CVK54" s="88"/>
      <c r="CVL54" s="88"/>
      <c r="CVM54" s="88"/>
      <c r="CVN54" s="88"/>
      <c r="CVO54" s="88"/>
      <c r="CVP54" s="88"/>
      <c r="CVQ54" s="88"/>
      <c r="CVW54" s="88"/>
      <c r="CVX54" s="88"/>
      <c r="CVY54" s="88"/>
      <c r="CVZ54" s="88"/>
      <c r="CWA54" s="88"/>
      <c r="CWB54" s="88"/>
      <c r="CWC54" s="88"/>
      <c r="CWD54" s="88"/>
      <c r="CWE54" s="88"/>
      <c r="CWF54" s="88"/>
      <c r="CWL54" s="88"/>
      <c r="CWM54" s="88"/>
      <c r="CWN54" s="88"/>
      <c r="CWO54" s="88"/>
      <c r="CWP54" s="88"/>
      <c r="CWQ54" s="88"/>
      <c r="CWR54" s="88"/>
      <c r="CWS54" s="88"/>
      <c r="CWT54" s="88"/>
      <c r="CWU54" s="88"/>
      <c r="CXA54" s="88"/>
      <c r="CXB54" s="88"/>
      <c r="CXC54" s="88"/>
      <c r="CXD54" s="88"/>
      <c r="CXE54" s="88"/>
      <c r="CXF54" s="88"/>
      <c r="CXG54" s="88"/>
      <c r="CXH54" s="88"/>
      <c r="CXI54" s="88"/>
      <c r="CXJ54" s="88"/>
      <c r="CXP54" s="88"/>
      <c r="CXQ54" s="88"/>
      <c r="CXR54" s="88"/>
      <c r="CXS54" s="88"/>
      <c r="CXT54" s="88"/>
      <c r="CXU54" s="88"/>
      <c r="CXV54" s="88"/>
      <c r="CXW54" s="88"/>
      <c r="CXX54" s="88"/>
      <c r="CXY54" s="88"/>
      <c r="CYE54" s="88"/>
      <c r="CYF54" s="88"/>
      <c r="CYG54" s="88"/>
      <c r="CYH54" s="88"/>
      <c r="CYI54" s="88"/>
      <c r="CYJ54" s="88"/>
      <c r="CYK54" s="88"/>
      <c r="CYL54" s="88"/>
      <c r="CYM54" s="88"/>
      <c r="CYN54" s="88"/>
      <c r="CYT54" s="88"/>
      <c r="CYU54" s="88"/>
      <c r="CYV54" s="88"/>
      <c r="CYW54" s="88"/>
      <c r="CYX54" s="88"/>
      <c r="CYY54" s="88"/>
      <c r="CYZ54" s="88"/>
      <c r="CZA54" s="88"/>
      <c r="CZB54" s="88"/>
      <c r="CZC54" s="88"/>
      <c r="CZI54" s="88"/>
      <c r="CZJ54" s="88"/>
      <c r="CZK54" s="88"/>
      <c r="CZL54" s="88"/>
      <c r="CZM54" s="88"/>
      <c r="CZN54" s="88"/>
      <c r="CZO54" s="88"/>
      <c r="CZP54" s="88"/>
      <c r="CZQ54" s="88"/>
      <c r="CZR54" s="88"/>
      <c r="CZX54" s="88"/>
      <c r="CZY54" s="88"/>
      <c r="CZZ54" s="88"/>
      <c r="DAA54" s="88"/>
      <c r="DAB54" s="88"/>
      <c r="DAC54" s="88"/>
      <c r="DAD54" s="88"/>
      <c r="DAE54" s="88"/>
      <c r="DAF54" s="88"/>
      <c r="DAG54" s="88"/>
      <c r="DAM54" s="88"/>
      <c r="DAN54" s="88"/>
      <c r="DAO54" s="88"/>
      <c r="DAP54" s="88"/>
      <c r="DAQ54" s="88"/>
      <c r="DAR54" s="88"/>
      <c r="DAS54" s="88"/>
      <c r="DAT54" s="88"/>
      <c r="DAU54" s="88"/>
      <c r="DAV54" s="88"/>
      <c r="DBB54" s="88"/>
      <c r="DBC54" s="88"/>
      <c r="DBD54" s="88"/>
      <c r="DBE54" s="88"/>
      <c r="DBF54" s="88"/>
      <c r="DBG54" s="88"/>
      <c r="DBH54" s="88"/>
      <c r="DBI54" s="88"/>
      <c r="DBJ54" s="88"/>
      <c r="DBK54" s="88"/>
      <c r="DBQ54" s="88"/>
      <c r="DBR54" s="88"/>
      <c r="DBS54" s="88"/>
      <c r="DBT54" s="88"/>
      <c r="DBU54" s="88"/>
      <c r="DBV54" s="88"/>
      <c r="DBW54" s="88"/>
      <c r="DBX54" s="88"/>
      <c r="DBY54" s="88"/>
      <c r="DBZ54" s="88"/>
      <c r="DCF54" s="88"/>
      <c r="DCG54" s="88"/>
      <c r="DCH54" s="88"/>
      <c r="DCI54" s="88"/>
      <c r="DCJ54" s="88"/>
      <c r="DCK54" s="88"/>
      <c r="DCL54" s="88"/>
      <c r="DCM54" s="88"/>
      <c r="DCN54" s="88"/>
      <c r="DCO54" s="88"/>
      <c r="DCU54" s="88"/>
      <c r="DCV54" s="88"/>
      <c r="DCW54" s="88"/>
      <c r="DCX54" s="88"/>
      <c r="DCY54" s="88"/>
      <c r="DCZ54" s="88"/>
      <c r="DDA54" s="88"/>
      <c r="DDB54" s="88"/>
      <c r="DDC54" s="88"/>
      <c r="DDD54" s="88"/>
      <c r="DDJ54" s="88"/>
      <c r="DDK54" s="88"/>
      <c r="DDL54" s="88"/>
      <c r="DDM54" s="88"/>
      <c r="DDN54" s="88"/>
      <c r="DDO54" s="88"/>
      <c r="DDP54" s="88"/>
      <c r="DDQ54" s="88"/>
      <c r="DDR54" s="88"/>
      <c r="DDS54" s="88"/>
      <c r="DDY54" s="88"/>
      <c r="DDZ54" s="88"/>
      <c r="DEA54" s="88"/>
      <c r="DEB54" s="88"/>
      <c r="DEC54" s="88"/>
      <c r="DED54" s="88"/>
      <c r="DEE54" s="88"/>
      <c r="DEF54" s="88"/>
      <c r="DEG54" s="88"/>
      <c r="DEH54" s="88"/>
      <c r="DEN54" s="88"/>
      <c r="DEO54" s="88"/>
      <c r="DEP54" s="88"/>
      <c r="DEQ54" s="88"/>
      <c r="DER54" s="88"/>
      <c r="DES54" s="88"/>
      <c r="DET54" s="88"/>
      <c r="DEU54" s="88"/>
      <c r="DEV54" s="88"/>
      <c r="DEW54" s="88"/>
      <c r="DFC54" s="88"/>
      <c r="DFD54" s="88"/>
      <c r="DFE54" s="88"/>
      <c r="DFF54" s="88"/>
      <c r="DFG54" s="88"/>
      <c r="DFH54" s="88"/>
      <c r="DFI54" s="88"/>
      <c r="DFJ54" s="88"/>
      <c r="DFK54" s="88"/>
      <c r="DFL54" s="88"/>
      <c r="DFR54" s="88"/>
      <c r="DFS54" s="88"/>
      <c r="DFT54" s="88"/>
      <c r="DFU54" s="88"/>
      <c r="DFV54" s="88"/>
      <c r="DFW54" s="88"/>
      <c r="DFX54" s="88"/>
      <c r="DFY54" s="88"/>
      <c r="DFZ54" s="88"/>
      <c r="DGA54" s="88"/>
      <c r="DGG54" s="88"/>
      <c r="DGH54" s="88"/>
      <c r="DGI54" s="88"/>
      <c r="DGJ54" s="88"/>
      <c r="DGK54" s="88"/>
      <c r="DGL54" s="88"/>
      <c r="DGM54" s="88"/>
      <c r="DGN54" s="88"/>
      <c r="DGO54" s="88"/>
      <c r="DGP54" s="88"/>
      <c r="DGV54" s="88"/>
      <c r="DGW54" s="88"/>
      <c r="DGX54" s="88"/>
      <c r="DGY54" s="88"/>
      <c r="DGZ54" s="88"/>
      <c r="DHA54" s="88"/>
      <c r="DHB54" s="88"/>
      <c r="DHC54" s="88"/>
      <c r="DHD54" s="88"/>
      <c r="DHE54" s="88"/>
      <c r="DHK54" s="88"/>
      <c r="DHL54" s="88"/>
      <c r="DHM54" s="88"/>
      <c r="DHN54" s="88"/>
      <c r="DHO54" s="88"/>
      <c r="DHP54" s="88"/>
      <c r="DHQ54" s="88"/>
      <c r="DHR54" s="88"/>
      <c r="DHS54" s="88"/>
      <c r="DHT54" s="88"/>
      <c r="DHZ54" s="88"/>
      <c r="DIA54" s="88"/>
      <c r="DIB54" s="88"/>
      <c r="DIC54" s="88"/>
      <c r="DID54" s="88"/>
      <c r="DIE54" s="88"/>
      <c r="DIF54" s="88"/>
      <c r="DIG54" s="88"/>
      <c r="DIH54" s="88"/>
      <c r="DII54" s="88"/>
      <c r="DIO54" s="88"/>
      <c r="DIP54" s="88"/>
      <c r="DIQ54" s="88"/>
      <c r="DIR54" s="88"/>
      <c r="DIS54" s="88"/>
      <c r="DIT54" s="88"/>
      <c r="DIU54" s="88"/>
      <c r="DIV54" s="88"/>
      <c r="DIW54" s="88"/>
      <c r="DIX54" s="88"/>
      <c r="DJD54" s="88"/>
      <c r="DJE54" s="88"/>
      <c r="DJF54" s="88"/>
      <c r="DJG54" s="88"/>
      <c r="DJH54" s="88"/>
      <c r="DJI54" s="88"/>
      <c r="DJJ54" s="88"/>
      <c r="DJK54" s="88"/>
      <c r="DJL54" s="88"/>
      <c r="DJM54" s="88"/>
      <c r="DJS54" s="88"/>
      <c r="DJT54" s="88"/>
      <c r="DJU54" s="88"/>
      <c r="DJV54" s="88"/>
      <c r="DJW54" s="88"/>
      <c r="DJX54" s="88"/>
      <c r="DJY54" s="88"/>
      <c r="DJZ54" s="88"/>
      <c r="DKA54" s="88"/>
      <c r="DKB54" s="88"/>
      <c r="DKH54" s="88"/>
      <c r="DKI54" s="88"/>
      <c r="DKJ54" s="88"/>
      <c r="DKK54" s="88"/>
      <c r="DKL54" s="88"/>
      <c r="DKM54" s="88"/>
      <c r="DKN54" s="88"/>
      <c r="DKO54" s="88"/>
      <c r="DKP54" s="88"/>
      <c r="DKQ54" s="88"/>
      <c r="DKW54" s="88"/>
      <c r="DKX54" s="88"/>
      <c r="DKY54" s="88"/>
      <c r="DKZ54" s="88"/>
      <c r="DLA54" s="88"/>
      <c r="DLB54" s="88"/>
      <c r="DLC54" s="88"/>
      <c r="DLD54" s="88"/>
      <c r="DLE54" s="88"/>
      <c r="DLF54" s="88"/>
      <c r="DLL54" s="88"/>
      <c r="DLM54" s="88"/>
      <c r="DLN54" s="88"/>
      <c r="DLO54" s="88"/>
      <c r="DLP54" s="88"/>
      <c r="DLQ54" s="88"/>
      <c r="DLR54" s="88"/>
      <c r="DLS54" s="88"/>
      <c r="DLT54" s="88"/>
      <c r="DLU54" s="88"/>
      <c r="DMA54" s="88"/>
      <c r="DMB54" s="88"/>
      <c r="DMC54" s="88"/>
      <c r="DMD54" s="88"/>
      <c r="DME54" s="88"/>
      <c r="DMF54" s="88"/>
      <c r="DMG54" s="88"/>
      <c r="DMH54" s="88"/>
      <c r="DMI54" s="88"/>
      <c r="DMJ54" s="88"/>
      <c r="DMP54" s="88"/>
      <c r="DMQ54" s="88"/>
      <c r="DMR54" s="88"/>
      <c r="DMS54" s="88"/>
      <c r="DMT54" s="88"/>
      <c r="DMU54" s="88"/>
      <c r="DMV54" s="88"/>
      <c r="DMW54" s="88"/>
      <c r="DMX54" s="88"/>
      <c r="DMY54" s="88"/>
      <c r="DNE54" s="88"/>
      <c r="DNF54" s="88"/>
      <c r="DNG54" s="88"/>
      <c r="DNH54" s="88"/>
      <c r="DNI54" s="88"/>
      <c r="DNJ54" s="88"/>
      <c r="DNK54" s="88"/>
      <c r="DNL54" s="88"/>
      <c r="DNM54" s="88"/>
      <c r="DNN54" s="88"/>
      <c r="DNT54" s="88"/>
      <c r="DNU54" s="88"/>
      <c r="DNV54" s="88"/>
      <c r="DNW54" s="88"/>
      <c r="DNX54" s="88"/>
      <c r="DNY54" s="88"/>
      <c r="DNZ54" s="88"/>
      <c r="DOA54" s="88"/>
      <c r="DOB54" s="88"/>
      <c r="DOC54" s="88"/>
      <c r="DOI54" s="88"/>
      <c r="DOJ54" s="88"/>
      <c r="DOK54" s="88"/>
      <c r="DOL54" s="88"/>
      <c r="DOM54" s="88"/>
      <c r="DON54" s="88"/>
      <c r="DOO54" s="88"/>
      <c r="DOP54" s="88"/>
      <c r="DOQ54" s="88"/>
      <c r="DOR54" s="88"/>
      <c r="DOX54" s="88"/>
      <c r="DOY54" s="88"/>
      <c r="DOZ54" s="88"/>
      <c r="DPA54" s="88"/>
      <c r="DPB54" s="88"/>
      <c r="DPC54" s="88"/>
      <c r="DPD54" s="88"/>
      <c r="DPE54" s="88"/>
      <c r="DPF54" s="88"/>
      <c r="DPG54" s="88"/>
      <c r="DPM54" s="88"/>
      <c r="DPN54" s="88"/>
      <c r="DPO54" s="88"/>
      <c r="DPP54" s="88"/>
      <c r="DPQ54" s="88"/>
      <c r="DPR54" s="88"/>
      <c r="DPS54" s="88"/>
      <c r="DPT54" s="88"/>
      <c r="DPU54" s="88"/>
      <c r="DPV54" s="88"/>
      <c r="DQB54" s="88"/>
      <c r="DQC54" s="88"/>
      <c r="DQD54" s="88"/>
      <c r="DQE54" s="88"/>
      <c r="DQF54" s="88"/>
      <c r="DQG54" s="88"/>
      <c r="DQH54" s="88"/>
      <c r="DQI54" s="88"/>
      <c r="DQJ54" s="88"/>
      <c r="DQK54" s="88"/>
      <c r="DQQ54" s="88"/>
      <c r="DQR54" s="88"/>
      <c r="DQS54" s="88"/>
      <c r="DQT54" s="88"/>
      <c r="DQU54" s="88"/>
      <c r="DQV54" s="88"/>
      <c r="DQW54" s="88"/>
      <c r="DQX54" s="88"/>
      <c r="DQY54" s="88"/>
      <c r="DQZ54" s="88"/>
      <c r="DRF54" s="88"/>
      <c r="DRG54" s="88"/>
      <c r="DRH54" s="88"/>
      <c r="DRI54" s="88"/>
      <c r="DRJ54" s="88"/>
      <c r="DRK54" s="88"/>
      <c r="DRL54" s="88"/>
      <c r="DRM54" s="88"/>
      <c r="DRN54" s="88"/>
      <c r="DRO54" s="88"/>
      <c r="DRU54" s="88"/>
      <c r="DRV54" s="88"/>
      <c r="DRW54" s="88"/>
      <c r="DRX54" s="88"/>
      <c r="DRY54" s="88"/>
      <c r="DRZ54" s="88"/>
      <c r="DSA54" s="88"/>
      <c r="DSB54" s="88"/>
      <c r="DSC54" s="88"/>
      <c r="DSD54" s="88"/>
      <c r="DSJ54" s="88"/>
      <c r="DSK54" s="88"/>
      <c r="DSL54" s="88"/>
      <c r="DSM54" s="88"/>
      <c r="DSN54" s="88"/>
      <c r="DSO54" s="88"/>
      <c r="DSP54" s="88"/>
      <c r="DSQ54" s="88"/>
      <c r="DSR54" s="88"/>
      <c r="DSS54" s="88"/>
      <c r="DSY54" s="88"/>
      <c r="DSZ54" s="88"/>
      <c r="DTA54" s="88"/>
      <c r="DTB54" s="88"/>
      <c r="DTC54" s="88"/>
      <c r="DTD54" s="88"/>
      <c r="DTE54" s="88"/>
      <c r="DTF54" s="88"/>
      <c r="DTG54" s="88"/>
      <c r="DTH54" s="88"/>
      <c r="DTN54" s="88"/>
      <c r="DTO54" s="88"/>
      <c r="DTP54" s="88"/>
      <c r="DTQ54" s="88"/>
      <c r="DTR54" s="88"/>
      <c r="DTS54" s="88"/>
      <c r="DTT54" s="88"/>
      <c r="DTU54" s="88"/>
      <c r="DTV54" s="88"/>
      <c r="DTW54" s="88"/>
      <c r="DUC54" s="88"/>
      <c r="DUD54" s="88"/>
      <c r="DUE54" s="88"/>
      <c r="DUF54" s="88"/>
      <c r="DUG54" s="88"/>
      <c r="DUH54" s="88"/>
      <c r="DUI54" s="88"/>
      <c r="DUJ54" s="88"/>
      <c r="DUK54" s="88"/>
      <c r="DUL54" s="88"/>
      <c r="DUR54" s="88"/>
      <c r="DUS54" s="88"/>
      <c r="DUT54" s="88"/>
      <c r="DUU54" s="88"/>
      <c r="DUV54" s="88"/>
      <c r="DUW54" s="88"/>
      <c r="DUX54" s="88"/>
      <c r="DUY54" s="88"/>
      <c r="DUZ54" s="88"/>
      <c r="DVA54" s="88"/>
      <c r="DVG54" s="88"/>
      <c r="DVH54" s="88"/>
      <c r="DVI54" s="88"/>
      <c r="DVJ54" s="88"/>
      <c r="DVK54" s="88"/>
      <c r="DVL54" s="88"/>
      <c r="DVM54" s="88"/>
      <c r="DVN54" s="88"/>
      <c r="DVO54" s="88"/>
      <c r="DVP54" s="88"/>
      <c r="DVV54" s="88"/>
      <c r="DVW54" s="88"/>
      <c r="DVX54" s="88"/>
      <c r="DVY54" s="88"/>
      <c r="DVZ54" s="88"/>
      <c r="DWA54" s="88"/>
      <c r="DWB54" s="88"/>
      <c r="DWC54" s="88"/>
      <c r="DWD54" s="88"/>
      <c r="DWE54" s="88"/>
      <c r="DWK54" s="88"/>
      <c r="DWL54" s="88"/>
      <c r="DWM54" s="88"/>
      <c r="DWN54" s="88"/>
      <c r="DWO54" s="88"/>
      <c r="DWP54" s="88"/>
      <c r="DWQ54" s="88"/>
      <c r="DWR54" s="88"/>
      <c r="DWS54" s="88"/>
      <c r="DWT54" s="88"/>
      <c r="DWZ54" s="88"/>
      <c r="DXA54" s="88"/>
      <c r="DXB54" s="88"/>
      <c r="DXC54" s="88"/>
      <c r="DXD54" s="88"/>
      <c r="DXE54" s="88"/>
      <c r="DXF54" s="88"/>
      <c r="DXG54" s="88"/>
      <c r="DXH54" s="88"/>
      <c r="DXI54" s="88"/>
      <c r="DXO54" s="88"/>
      <c r="DXP54" s="88"/>
      <c r="DXQ54" s="88"/>
      <c r="DXR54" s="88"/>
      <c r="DXS54" s="88"/>
      <c r="DXT54" s="88"/>
      <c r="DXU54" s="88"/>
      <c r="DXV54" s="88"/>
      <c r="DXW54" s="88"/>
      <c r="DXX54" s="88"/>
      <c r="DYD54" s="88"/>
      <c r="DYE54" s="88"/>
      <c r="DYF54" s="88"/>
      <c r="DYG54" s="88"/>
      <c r="DYH54" s="88"/>
      <c r="DYI54" s="88"/>
      <c r="DYJ54" s="88"/>
      <c r="DYK54" s="88"/>
      <c r="DYL54" s="88"/>
      <c r="DYM54" s="88"/>
      <c r="DYS54" s="88"/>
      <c r="DYT54" s="88"/>
      <c r="DYU54" s="88"/>
      <c r="DYV54" s="88"/>
      <c r="DYW54" s="88"/>
      <c r="DYX54" s="88"/>
      <c r="DYY54" s="88"/>
      <c r="DYZ54" s="88"/>
      <c r="DZA54" s="88"/>
      <c r="DZB54" s="88"/>
      <c r="DZH54" s="88"/>
      <c r="DZI54" s="88"/>
      <c r="DZJ54" s="88"/>
      <c r="DZK54" s="88"/>
      <c r="DZL54" s="88"/>
      <c r="DZM54" s="88"/>
      <c r="DZN54" s="88"/>
      <c r="DZO54" s="88"/>
      <c r="DZP54" s="88"/>
      <c r="DZQ54" s="88"/>
      <c r="DZW54" s="88"/>
      <c r="DZX54" s="88"/>
      <c r="DZY54" s="88"/>
      <c r="DZZ54" s="88"/>
      <c r="EAA54" s="88"/>
      <c r="EAB54" s="88"/>
      <c r="EAC54" s="88"/>
      <c r="EAD54" s="88"/>
      <c r="EAE54" s="88"/>
      <c r="EAF54" s="88"/>
      <c r="EAL54" s="88"/>
      <c r="EAM54" s="88"/>
      <c r="EAN54" s="88"/>
      <c r="EAO54" s="88"/>
      <c r="EAP54" s="88"/>
      <c r="EAQ54" s="88"/>
      <c r="EAR54" s="88"/>
      <c r="EAS54" s="88"/>
      <c r="EAT54" s="88"/>
      <c r="EAU54" s="88"/>
      <c r="EBA54" s="88"/>
      <c r="EBB54" s="88"/>
      <c r="EBC54" s="88"/>
      <c r="EBD54" s="88"/>
      <c r="EBE54" s="88"/>
      <c r="EBF54" s="88"/>
      <c r="EBG54" s="88"/>
      <c r="EBH54" s="88"/>
      <c r="EBI54" s="88"/>
      <c r="EBJ54" s="88"/>
      <c r="EBP54" s="88"/>
      <c r="EBQ54" s="88"/>
      <c r="EBR54" s="88"/>
      <c r="EBS54" s="88"/>
      <c r="EBT54" s="88"/>
      <c r="EBU54" s="88"/>
      <c r="EBV54" s="88"/>
      <c r="EBW54" s="88"/>
      <c r="EBX54" s="88"/>
      <c r="EBY54" s="88"/>
      <c r="ECE54" s="88"/>
      <c r="ECF54" s="88"/>
      <c r="ECG54" s="88"/>
      <c r="ECH54" s="88"/>
      <c r="ECI54" s="88"/>
      <c r="ECJ54" s="88"/>
      <c r="ECK54" s="88"/>
      <c r="ECL54" s="88"/>
      <c r="ECM54" s="88"/>
      <c r="ECN54" s="88"/>
      <c r="ECT54" s="88"/>
      <c r="ECU54" s="88"/>
      <c r="ECV54" s="88"/>
      <c r="ECW54" s="88"/>
      <c r="ECX54" s="88"/>
      <c r="ECY54" s="88"/>
      <c r="ECZ54" s="88"/>
      <c r="EDA54" s="88"/>
      <c r="EDB54" s="88"/>
      <c r="EDC54" s="88"/>
      <c r="EDI54" s="88"/>
      <c r="EDJ54" s="88"/>
      <c r="EDK54" s="88"/>
      <c r="EDL54" s="88"/>
      <c r="EDM54" s="88"/>
      <c r="EDN54" s="88"/>
      <c r="EDO54" s="88"/>
      <c r="EDP54" s="88"/>
      <c r="EDQ54" s="88"/>
      <c r="EDR54" s="88"/>
      <c r="EDX54" s="88"/>
      <c r="EDY54" s="88"/>
      <c r="EDZ54" s="88"/>
      <c r="EEA54" s="88"/>
      <c r="EEB54" s="88"/>
      <c r="EEC54" s="88"/>
      <c r="EED54" s="88"/>
      <c r="EEE54" s="88"/>
      <c r="EEF54" s="88"/>
      <c r="EEG54" s="88"/>
      <c r="EEM54" s="88"/>
      <c r="EEN54" s="88"/>
      <c r="EEO54" s="88"/>
      <c r="EEP54" s="88"/>
      <c r="EEQ54" s="88"/>
      <c r="EER54" s="88"/>
      <c r="EES54" s="88"/>
      <c r="EET54" s="88"/>
      <c r="EEU54" s="88"/>
      <c r="EEV54" s="88"/>
      <c r="EFB54" s="88"/>
      <c r="EFC54" s="88"/>
      <c r="EFD54" s="88"/>
      <c r="EFE54" s="88"/>
      <c r="EFF54" s="88"/>
      <c r="EFG54" s="88"/>
      <c r="EFH54" s="88"/>
      <c r="EFI54" s="88"/>
      <c r="EFJ54" s="88"/>
      <c r="EFK54" s="88"/>
      <c r="EFQ54" s="88"/>
      <c r="EFR54" s="88"/>
      <c r="EFS54" s="88"/>
      <c r="EFT54" s="88"/>
      <c r="EFU54" s="88"/>
      <c r="EFV54" s="88"/>
      <c r="EFW54" s="88"/>
      <c r="EFX54" s="88"/>
      <c r="EFY54" s="88"/>
      <c r="EFZ54" s="88"/>
      <c r="EGF54" s="88"/>
      <c r="EGG54" s="88"/>
      <c r="EGH54" s="88"/>
      <c r="EGI54" s="88"/>
      <c r="EGJ54" s="88"/>
      <c r="EGK54" s="88"/>
      <c r="EGL54" s="88"/>
      <c r="EGM54" s="88"/>
      <c r="EGN54" s="88"/>
      <c r="EGO54" s="88"/>
      <c r="EGU54" s="88"/>
      <c r="EGV54" s="88"/>
      <c r="EGW54" s="88"/>
      <c r="EGX54" s="88"/>
      <c r="EGY54" s="88"/>
      <c r="EGZ54" s="88"/>
      <c r="EHA54" s="88"/>
      <c r="EHB54" s="88"/>
      <c r="EHC54" s="88"/>
      <c r="EHD54" s="88"/>
      <c r="EHJ54" s="88"/>
      <c r="EHK54" s="88"/>
      <c r="EHL54" s="88"/>
      <c r="EHM54" s="88"/>
      <c r="EHN54" s="88"/>
      <c r="EHO54" s="88"/>
      <c r="EHP54" s="88"/>
      <c r="EHQ54" s="88"/>
      <c r="EHR54" s="88"/>
      <c r="EHS54" s="88"/>
      <c r="EHY54" s="88"/>
      <c r="EHZ54" s="88"/>
      <c r="EIA54" s="88"/>
      <c r="EIB54" s="88"/>
      <c r="EIC54" s="88"/>
      <c r="EID54" s="88"/>
      <c r="EIE54" s="88"/>
      <c r="EIF54" s="88"/>
      <c r="EIG54" s="88"/>
      <c r="EIH54" s="88"/>
      <c r="EIN54" s="88"/>
      <c r="EIO54" s="88"/>
      <c r="EIP54" s="88"/>
      <c r="EIQ54" s="88"/>
      <c r="EIR54" s="88"/>
      <c r="EIS54" s="88"/>
      <c r="EIT54" s="88"/>
      <c r="EIU54" s="88"/>
      <c r="EIV54" s="88"/>
      <c r="EIW54" s="88"/>
      <c r="EJC54" s="88"/>
      <c r="EJD54" s="88"/>
      <c r="EJE54" s="88"/>
      <c r="EJF54" s="88"/>
      <c r="EJG54" s="88"/>
      <c r="EJH54" s="88"/>
      <c r="EJI54" s="88"/>
      <c r="EJJ54" s="88"/>
      <c r="EJK54" s="88"/>
      <c r="EJL54" s="88"/>
      <c r="EJR54" s="88"/>
      <c r="EJS54" s="88"/>
      <c r="EJT54" s="88"/>
      <c r="EJU54" s="88"/>
      <c r="EJV54" s="88"/>
      <c r="EJW54" s="88"/>
      <c r="EJX54" s="88"/>
      <c r="EJY54" s="88"/>
      <c r="EJZ54" s="88"/>
      <c r="EKA54" s="88"/>
      <c r="EKG54" s="88"/>
      <c r="EKH54" s="88"/>
      <c r="EKI54" s="88"/>
      <c r="EKJ54" s="88"/>
      <c r="EKK54" s="88"/>
      <c r="EKL54" s="88"/>
      <c r="EKM54" s="88"/>
      <c r="EKN54" s="88"/>
      <c r="EKO54" s="88"/>
      <c r="EKP54" s="88"/>
      <c r="EKV54" s="88"/>
      <c r="EKW54" s="88"/>
      <c r="EKX54" s="88"/>
      <c r="EKY54" s="88"/>
      <c r="EKZ54" s="88"/>
      <c r="ELA54" s="88"/>
      <c r="ELB54" s="88"/>
      <c r="ELC54" s="88"/>
      <c r="ELD54" s="88"/>
      <c r="ELE54" s="88"/>
      <c r="ELK54" s="88"/>
      <c r="ELL54" s="88"/>
      <c r="ELM54" s="88"/>
      <c r="ELN54" s="88"/>
      <c r="ELO54" s="88"/>
      <c r="ELP54" s="88"/>
      <c r="ELQ54" s="88"/>
      <c r="ELR54" s="88"/>
      <c r="ELS54" s="88"/>
      <c r="ELT54" s="88"/>
      <c r="ELZ54" s="88"/>
      <c r="EMA54" s="88"/>
      <c r="EMB54" s="88"/>
      <c r="EMC54" s="88"/>
      <c r="EMD54" s="88"/>
      <c r="EME54" s="88"/>
      <c r="EMF54" s="88"/>
      <c r="EMG54" s="88"/>
      <c r="EMH54" s="88"/>
      <c r="EMI54" s="88"/>
      <c r="EMO54" s="88"/>
      <c r="EMP54" s="88"/>
      <c r="EMQ54" s="88"/>
      <c r="EMR54" s="88"/>
      <c r="EMS54" s="88"/>
      <c r="EMT54" s="88"/>
      <c r="EMU54" s="88"/>
      <c r="EMV54" s="88"/>
      <c r="EMW54" s="88"/>
      <c r="EMX54" s="88"/>
      <c r="END54" s="88"/>
      <c r="ENE54" s="88"/>
      <c r="ENF54" s="88"/>
      <c r="ENG54" s="88"/>
      <c r="ENH54" s="88"/>
      <c r="ENI54" s="88"/>
      <c r="ENJ54" s="88"/>
      <c r="ENK54" s="88"/>
      <c r="ENL54" s="88"/>
      <c r="ENM54" s="88"/>
      <c r="ENS54" s="88"/>
      <c r="ENT54" s="88"/>
      <c r="ENU54" s="88"/>
      <c r="ENV54" s="88"/>
      <c r="ENW54" s="88"/>
      <c r="ENX54" s="88"/>
      <c r="ENY54" s="88"/>
      <c r="ENZ54" s="88"/>
      <c r="EOA54" s="88"/>
      <c r="EOB54" s="88"/>
      <c r="EOH54" s="88"/>
      <c r="EOI54" s="88"/>
      <c r="EOJ54" s="88"/>
      <c r="EOK54" s="88"/>
      <c r="EOL54" s="88"/>
      <c r="EOM54" s="88"/>
      <c r="EON54" s="88"/>
      <c r="EOO54" s="88"/>
      <c r="EOP54" s="88"/>
      <c r="EOQ54" s="88"/>
      <c r="EOW54" s="88"/>
      <c r="EOX54" s="88"/>
      <c r="EOY54" s="88"/>
      <c r="EOZ54" s="88"/>
      <c r="EPA54" s="88"/>
      <c r="EPB54" s="88"/>
      <c r="EPC54" s="88"/>
      <c r="EPD54" s="88"/>
      <c r="EPE54" s="88"/>
      <c r="EPF54" s="88"/>
      <c r="EPL54" s="88"/>
      <c r="EPM54" s="88"/>
      <c r="EPN54" s="88"/>
      <c r="EPO54" s="88"/>
      <c r="EPP54" s="88"/>
      <c r="EPQ54" s="88"/>
      <c r="EPR54" s="88"/>
      <c r="EPS54" s="88"/>
      <c r="EPT54" s="88"/>
      <c r="EPU54" s="88"/>
      <c r="EQA54" s="88"/>
      <c r="EQB54" s="88"/>
      <c r="EQC54" s="88"/>
      <c r="EQD54" s="88"/>
      <c r="EQE54" s="88"/>
      <c r="EQF54" s="88"/>
      <c r="EQG54" s="88"/>
      <c r="EQH54" s="88"/>
      <c r="EQI54" s="88"/>
      <c r="EQJ54" s="88"/>
      <c r="EQP54" s="88"/>
      <c r="EQQ54" s="88"/>
      <c r="EQR54" s="88"/>
      <c r="EQS54" s="88"/>
      <c r="EQT54" s="88"/>
      <c r="EQU54" s="88"/>
      <c r="EQV54" s="88"/>
      <c r="EQW54" s="88"/>
      <c r="EQX54" s="88"/>
      <c r="EQY54" s="88"/>
      <c r="ERE54" s="88"/>
      <c r="ERF54" s="88"/>
      <c r="ERG54" s="88"/>
      <c r="ERH54" s="88"/>
      <c r="ERI54" s="88"/>
      <c r="ERJ54" s="88"/>
      <c r="ERK54" s="88"/>
      <c r="ERL54" s="88"/>
      <c r="ERM54" s="88"/>
      <c r="ERN54" s="88"/>
      <c r="ERT54" s="88"/>
      <c r="ERU54" s="88"/>
      <c r="ERV54" s="88"/>
      <c r="ERW54" s="88"/>
      <c r="ERX54" s="88"/>
      <c r="ERY54" s="88"/>
      <c r="ERZ54" s="88"/>
      <c r="ESA54" s="88"/>
      <c r="ESB54" s="88"/>
      <c r="ESC54" s="88"/>
      <c r="ESI54" s="88"/>
      <c r="ESJ54" s="88"/>
      <c r="ESK54" s="88"/>
      <c r="ESL54" s="88"/>
      <c r="ESM54" s="88"/>
      <c r="ESN54" s="88"/>
      <c r="ESO54" s="88"/>
      <c r="ESP54" s="88"/>
      <c r="ESQ54" s="88"/>
      <c r="ESR54" s="88"/>
      <c r="ESX54" s="88"/>
      <c r="ESY54" s="88"/>
      <c r="ESZ54" s="88"/>
      <c r="ETA54" s="88"/>
      <c r="ETB54" s="88"/>
      <c r="ETC54" s="88"/>
      <c r="ETD54" s="88"/>
      <c r="ETE54" s="88"/>
      <c r="ETF54" s="88"/>
      <c r="ETG54" s="88"/>
      <c r="ETM54" s="88"/>
      <c r="ETN54" s="88"/>
      <c r="ETO54" s="88"/>
      <c r="ETP54" s="88"/>
      <c r="ETQ54" s="88"/>
      <c r="ETR54" s="88"/>
      <c r="ETS54" s="88"/>
      <c r="ETT54" s="88"/>
      <c r="ETU54" s="88"/>
      <c r="ETV54" s="88"/>
      <c r="EUB54" s="88"/>
      <c r="EUC54" s="88"/>
      <c r="EUD54" s="88"/>
      <c r="EUE54" s="88"/>
      <c r="EUF54" s="88"/>
      <c r="EUG54" s="88"/>
      <c r="EUH54" s="88"/>
      <c r="EUI54" s="88"/>
      <c r="EUJ54" s="88"/>
      <c r="EUK54" s="88"/>
      <c r="EUQ54" s="88"/>
      <c r="EUR54" s="88"/>
      <c r="EUS54" s="88"/>
      <c r="EUT54" s="88"/>
      <c r="EUU54" s="88"/>
      <c r="EUV54" s="88"/>
      <c r="EUW54" s="88"/>
      <c r="EUX54" s="88"/>
      <c r="EUY54" s="88"/>
      <c r="EUZ54" s="88"/>
      <c r="EVF54" s="88"/>
      <c r="EVG54" s="88"/>
      <c r="EVH54" s="88"/>
      <c r="EVI54" s="88"/>
      <c r="EVJ54" s="88"/>
      <c r="EVK54" s="88"/>
      <c r="EVL54" s="88"/>
      <c r="EVM54" s="88"/>
      <c r="EVN54" s="88"/>
      <c r="EVO54" s="88"/>
      <c r="EVU54" s="88"/>
      <c r="EVV54" s="88"/>
      <c r="EVW54" s="88"/>
      <c r="EVX54" s="88"/>
      <c r="EVY54" s="88"/>
      <c r="EVZ54" s="88"/>
      <c r="EWA54" s="88"/>
      <c r="EWB54" s="88"/>
      <c r="EWC54" s="88"/>
      <c r="EWD54" s="88"/>
      <c r="EWJ54" s="88"/>
      <c r="EWK54" s="88"/>
      <c r="EWL54" s="88"/>
      <c r="EWM54" s="88"/>
      <c r="EWN54" s="88"/>
      <c r="EWO54" s="88"/>
      <c r="EWP54" s="88"/>
      <c r="EWQ54" s="88"/>
      <c r="EWR54" s="88"/>
      <c r="EWS54" s="88"/>
      <c r="EWY54" s="88"/>
      <c r="EWZ54" s="88"/>
      <c r="EXA54" s="88"/>
      <c r="EXB54" s="88"/>
      <c r="EXC54" s="88"/>
      <c r="EXD54" s="88"/>
      <c r="EXE54" s="88"/>
      <c r="EXF54" s="88"/>
      <c r="EXG54" s="88"/>
      <c r="EXH54" s="88"/>
      <c r="EXN54" s="88"/>
      <c r="EXO54" s="88"/>
      <c r="EXP54" s="88"/>
      <c r="EXQ54" s="88"/>
      <c r="EXR54" s="88"/>
      <c r="EXS54" s="88"/>
      <c r="EXT54" s="88"/>
      <c r="EXU54" s="88"/>
      <c r="EXV54" s="88"/>
      <c r="EXW54" s="88"/>
      <c r="EYC54" s="88"/>
      <c r="EYD54" s="88"/>
      <c r="EYE54" s="88"/>
      <c r="EYF54" s="88"/>
      <c r="EYG54" s="88"/>
      <c r="EYH54" s="88"/>
      <c r="EYI54" s="88"/>
      <c r="EYJ54" s="88"/>
      <c r="EYK54" s="88"/>
      <c r="EYL54" s="88"/>
      <c r="EYR54" s="88"/>
      <c r="EYS54" s="88"/>
      <c r="EYT54" s="88"/>
      <c r="EYU54" s="88"/>
      <c r="EYV54" s="88"/>
      <c r="EYW54" s="88"/>
      <c r="EYX54" s="88"/>
      <c r="EYY54" s="88"/>
      <c r="EYZ54" s="88"/>
      <c r="EZA54" s="88"/>
      <c r="EZG54" s="88"/>
      <c r="EZH54" s="88"/>
      <c r="EZI54" s="88"/>
      <c r="EZJ54" s="88"/>
      <c r="EZK54" s="88"/>
      <c r="EZL54" s="88"/>
      <c r="EZM54" s="88"/>
      <c r="EZN54" s="88"/>
      <c r="EZO54" s="88"/>
      <c r="EZP54" s="88"/>
      <c r="EZV54" s="88"/>
      <c r="EZW54" s="88"/>
      <c r="EZX54" s="88"/>
      <c r="EZY54" s="88"/>
      <c r="EZZ54" s="88"/>
      <c r="FAA54" s="88"/>
      <c r="FAB54" s="88"/>
      <c r="FAC54" s="88"/>
      <c r="FAD54" s="88"/>
      <c r="FAE54" s="88"/>
      <c r="FAK54" s="88"/>
      <c r="FAL54" s="88"/>
      <c r="FAM54" s="88"/>
      <c r="FAN54" s="88"/>
      <c r="FAO54" s="88"/>
      <c r="FAP54" s="88"/>
      <c r="FAQ54" s="88"/>
      <c r="FAR54" s="88"/>
      <c r="FAS54" s="88"/>
      <c r="FAT54" s="88"/>
      <c r="FAZ54" s="88"/>
      <c r="FBA54" s="88"/>
      <c r="FBB54" s="88"/>
      <c r="FBC54" s="88"/>
      <c r="FBD54" s="88"/>
      <c r="FBE54" s="88"/>
      <c r="FBF54" s="88"/>
      <c r="FBG54" s="88"/>
      <c r="FBH54" s="88"/>
      <c r="FBI54" s="88"/>
      <c r="FBO54" s="88"/>
      <c r="FBP54" s="88"/>
      <c r="FBQ54" s="88"/>
      <c r="FBR54" s="88"/>
      <c r="FBS54" s="88"/>
      <c r="FBT54" s="88"/>
      <c r="FBU54" s="88"/>
      <c r="FBV54" s="88"/>
      <c r="FBW54" s="88"/>
      <c r="FBX54" s="88"/>
      <c r="FCD54" s="88"/>
      <c r="FCE54" s="88"/>
      <c r="FCF54" s="88"/>
      <c r="FCG54" s="88"/>
      <c r="FCH54" s="88"/>
      <c r="FCI54" s="88"/>
      <c r="FCJ54" s="88"/>
      <c r="FCK54" s="88"/>
      <c r="FCL54" s="88"/>
      <c r="FCM54" s="88"/>
      <c r="FCS54" s="88"/>
      <c r="FCT54" s="88"/>
      <c r="FCU54" s="88"/>
      <c r="FCV54" s="88"/>
      <c r="FCW54" s="88"/>
      <c r="FCX54" s="88"/>
      <c r="FCY54" s="88"/>
      <c r="FCZ54" s="88"/>
      <c r="FDA54" s="88"/>
      <c r="FDB54" s="88"/>
      <c r="FDH54" s="88"/>
      <c r="FDI54" s="88"/>
      <c r="FDJ54" s="88"/>
      <c r="FDK54" s="88"/>
      <c r="FDL54" s="88"/>
      <c r="FDM54" s="88"/>
      <c r="FDN54" s="88"/>
      <c r="FDO54" s="88"/>
      <c r="FDP54" s="88"/>
      <c r="FDQ54" s="88"/>
      <c r="FDW54" s="88"/>
      <c r="FDX54" s="88"/>
      <c r="FDY54" s="88"/>
      <c r="FDZ54" s="88"/>
      <c r="FEA54" s="88"/>
      <c r="FEB54" s="88"/>
      <c r="FEC54" s="88"/>
      <c r="FED54" s="88"/>
      <c r="FEE54" s="88"/>
      <c r="FEF54" s="88"/>
      <c r="FEL54" s="88"/>
      <c r="FEM54" s="88"/>
      <c r="FEN54" s="88"/>
      <c r="FEO54" s="88"/>
      <c r="FEP54" s="88"/>
      <c r="FEQ54" s="88"/>
      <c r="FER54" s="88"/>
      <c r="FES54" s="88"/>
      <c r="FET54" s="88"/>
      <c r="FEU54" s="88"/>
      <c r="FFA54" s="88"/>
      <c r="FFB54" s="88"/>
      <c r="FFC54" s="88"/>
      <c r="FFD54" s="88"/>
      <c r="FFE54" s="88"/>
      <c r="FFF54" s="88"/>
      <c r="FFG54" s="88"/>
      <c r="FFH54" s="88"/>
      <c r="FFI54" s="88"/>
      <c r="FFJ54" s="88"/>
      <c r="FFP54" s="88"/>
      <c r="FFQ54" s="88"/>
      <c r="FFR54" s="88"/>
      <c r="FFS54" s="88"/>
      <c r="FFT54" s="88"/>
      <c r="FFU54" s="88"/>
      <c r="FFV54" s="88"/>
      <c r="FFW54" s="88"/>
      <c r="FFX54" s="88"/>
      <c r="FFY54" s="88"/>
      <c r="FGE54" s="88"/>
      <c r="FGF54" s="88"/>
      <c r="FGG54" s="88"/>
      <c r="FGH54" s="88"/>
      <c r="FGI54" s="88"/>
      <c r="FGJ54" s="88"/>
      <c r="FGK54" s="88"/>
      <c r="FGL54" s="88"/>
      <c r="FGM54" s="88"/>
      <c r="FGN54" s="88"/>
      <c r="FGT54" s="88"/>
      <c r="FGU54" s="88"/>
      <c r="FGV54" s="88"/>
      <c r="FGW54" s="88"/>
      <c r="FGX54" s="88"/>
      <c r="FGY54" s="88"/>
      <c r="FGZ54" s="88"/>
      <c r="FHA54" s="88"/>
      <c r="FHB54" s="88"/>
      <c r="FHC54" s="88"/>
      <c r="FHI54" s="88"/>
      <c r="FHJ54" s="88"/>
      <c r="FHK54" s="88"/>
      <c r="FHL54" s="88"/>
      <c r="FHM54" s="88"/>
      <c r="FHN54" s="88"/>
      <c r="FHO54" s="88"/>
      <c r="FHP54" s="88"/>
      <c r="FHQ54" s="88"/>
      <c r="FHR54" s="88"/>
      <c r="FHX54" s="88"/>
      <c r="FHY54" s="88"/>
      <c r="FHZ54" s="88"/>
      <c r="FIA54" s="88"/>
      <c r="FIB54" s="88"/>
      <c r="FIC54" s="88"/>
      <c r="FID54" s="88"/>
      <c r="FIE54" s="88"/>
      <c r="FIF54" s="88"/>
      <c r="FIG54" s="88"/>
      <c r="FIM54" s="88"/>
      <c r="FIN54" s="88"/>
      <c r="FIO54" s="88"/>
      <c r="FIP54" s="88"/>
      <c r="FIQ54" s="88"/>
      <c r="FIR54" s="88"/>
      <c r="FIS54" s="88"/>
      <c r="FIT54" s="88"/>
      <c r="FIU54" s="88"/>
      <c r="FIV54" s="88"/>
      <c r="FJB54" s="88"/>
      <c r="FJC54" s="88"/>
      <c r="FJD54" s="88"/>
      <c r="FJE54" s="88"/>
      <c r="FJF54" s="88"/>
      <c r="FJG54" s="88"/>
      <c r="FJH54" s="88"/>
      <c r="FJI54" s="88"/>
      <c r="FJJ54" s="88"/>
      <c r="FJK54" s="88"/>
      <c r="FJQ54" s="88"/>
      <c r="FJR54" s="88"/>
      <c r="FJS54" s="88"/>
      <c r="FJT54" s="88"/>
      <c r="FJU54" s="88"/>
      <c r="FJV54" s="88"/>
      <c r="FJW54" s="88"/>
      <c r="FJX54" s="88"/>
      <c r="FJY54" s="88"/>
      <c r="FJZ54" s="88"/>
      <c r="FKF54" s="88"/>
      <c r="FKG54" s="88"/>
      <c r="FKH54" s="88"/>
      <c r="FKI54" s="88"/>
      <c r="FKJ54" s="88"/>
      <c r="FKK54" s="88"/>
      <c r="FKL54" s="88"/>
      <c r="FKM54" s="88"/>
      <c r="FKN54" s="88"/>
      <c r="FKO54" s="88"/>
      <c r="FKU54" s="88"/>
      <c r="FKV54" s="88"/>
      <c r="FKW54" s="88"/>
      <c r="FKX54" s="88"/>
      <c r="FKY54" s="88"/>
      <c r="FKZ54" s="88"/>
      <c r="FLA54" s="88"/>
      <c r="FLB54" s="88"/>
      <c r="FLC54" s="88"/>
      <c r="FLD54" s="88"/>
      <c r="FLJ54" s="88"/>
      <c r="FLK54" s="88"/>
      <c r="FLL54" s="88"/>
      <c r="FLM54" s="88"/>
      <c r="FLN54" s="88"/>
      <c r="FLO54" s="88"/>
      <c r="FLP54" s="88"/>
      <c r="FLQ54" s="88"/>
      <c r="FLR54" s="88"/>
      <c r="FLS54" s="88"/>
      <c r="FLY54" s="88"/>
      <c r="FLZ54" s="88"/>
      <c r="FMA54" s="88"/>
      <c r="FMB54" s="88"/>
      <c r="FMC54" s="88"/>
      <c r="FMD54" s="88"/>
      <c r="FME54" s="88"/>
      <c r="FMF54" s="88"/>
      <c r="FMG54" s="88"/>
      <c r="FMH54" s="88"/>
      <c r="FMN54" s="88"/>
      <c r="FMO54" s="88"/>
      <c r="FMP54" s="88"/>
      <c r="FMQ54" s="88"/>
      <c r="FMR54" s="88"/>
      <c r="FMS54" s="88"/>
      <c r="FMT54" s="88"/>
      <c r="FMU54" s="88"/>
      <c r="FMV54" s="88"/>
      <c r="FMW54" s="88"/>
      <c r="FNC54" s="88"/>
      <c r="FND54" s="88"/>
      <c r="FNE54" s="88"/>
      <c r="FNF54" s="88"/>
      <c r="FNG54" s="88"/>
      <c r="FNH54" s="88"/>
      <c r="FNI54" s="88"/>
      <c r="FNJ54" s="88"/>
      <c r="FNK54" s="88"/>
      <c r="FNL54" s="88"/>
      <c r="FNR54" s="88"/>
      <c r="FNS54" s="88"/>
      <c r="FNT54" s="88"/>
      <c r="FNU54" s="88"/>
      <c r="FNV54" s="88"/>
      <c r="FNW54" s="88"/>
      <c r="FNX54" s="88"/>
      <c r="FNY54" s="88"/>
      <c r="FNZ54" s="88"/>
      <c r="FOA54" s="88"/>
      <c r="FOG54" s="88"/>
      <c r="FOH54" s="88"/>
      <c r="FOI54" s="88"/>
      <c r="FOJ54" s="88"/>
      <c r="FOK54" s="88"/>
      <c r="FOL54" s="88"/>
      <c r="FOM54" s="88"/>
      <c r="FON54" s="88"/>
      <c r="FOO54" s="88"/>
      <c r="FOP54" s="88"/>
      <c r="FOV54" s="88"/>
      <c r="FOW54" s="88"/>
      <c r="FOX54" s="88"/>
      <c r="FOY54" s="88"/>
      <c r="FOZ54" s="88"/>
      <c r="FPA54" s="88"/>
      <c r="FPB54" s="88"/>
      <c r="FPC54" s="88"/>
      <c r="FPD54" s="88"/>
      <c r="FPE54" s="88"/>
      <c r="FPK54" s="88"/>
      <c r="FPL54" s="88"/>
      <c r="FPM54" s="88"/>
      <c r="FPN54" s="88"/>
      <c r="FPO54" s="88"/>
      <c r="FPP54" s="88"/>
      <c r="FPQ54" s="88"/>
      <c r="FPR54" s="88"/>
      <c r="FPS54" s="88"/>
      <c r="FPT54" s="88"/>
      <c r="FPZ54" s="88"/>
      <c r="FQA54" s="88"/>
      <c r="FQB54" s="88"/>
      <c r="FQC54" s="88"/>
      <c r="FQD54" s="88"/>
      <c r="FQE54" s="88"/>
      <c r="FQF54" s="88"/>
      <c r="FQG54" s="88"/>
      <c r="FQH54" s="88"/>
      <c r="FQI54" s="88"/>
      <c r="FQO54" s="88"/>
      <c r="FQP54" s="88"/>
      <c r="FQQ54" s="88"/>
      <c r="FQR54" s="88"/>
      <c r="FQS54" s="88"/>
      <c r="FQT54" s="88"/>
      <c r="FQU54" s="88"/>
      <c r="FQV54" s="88"/>
      <c r="FQW54" s="88"/>
      <c r="FQX54" s="88"/>
      <c r="FRD54" s="88"/>
      <c r="FRE54" s="88"/>
      <c r="FRF54" s="88"/>
      <c r="FRG54" s="88"/>
      <c r="FRH54" s="88"/>
      <c r="FRI54" s="88"/>
      <c r="FRJ54" s="88"/>
      <c r="FRK54" s="88"/>
      <c r="FRL54" s="88"/>
      <c r="FRM54" s="88"/>
      <c r="FRS54" s="88"/>
      <c r="FRT54" s="88"/>
      <c r="FRU54" s="88"/>
      <c r="FRV54" s="88"/>
      <c r="FRW54" s="88"/>
      <c r="FRX54" s="88"/>
      <c r="FRY54" s="88"/>
      <c r="FRZ54" s="88"/>
      <c r="FSA54" s="88"/>
      <c r="FSB54" s="88"/>
      <c r="FSH54" s="88"/>
      <c r="FSI54" s="88"/>
      <c r="FSJ54" s="88"/>
      <c r="FSK54" s="88"/>
      <c r="FSL54" s="88"/>
      <c r="FSM54" s="88"/>
      <c r="FSN54" s="88"/>
      <c r="FSO54" s="88"/>
      <c r="FSP54" s="88"/>
      <c r="FSQ54" s="88"/>
      <c r="FSW54" s="88"/>
      <c r="FSX54" s="88"/>
      <c r="FSY54" s="88"/>
      <c r="FSZ54" s="88"/>
      <c r="FTA54" s="88"/>
      <c r="FTB54" s="88"/>
      <c r="FTC54" s="88"/>
      <c r="FTD54" s="88"/>
      <c r="FTE54" s="88"/>
      <c r="FTF54" s="88"/>
      <c r="FTL54" s="88"/>
      <c r="FTM54" s="88"/>
      <c r="FTN54" s="88"/>
      <c r="FTO54" s="88"/>
      <c r="FTP54" s="88"/>
      <c r="FTQ54" s="88"/>
      <c r="FTR54" s="88"/>
      <c r="FTS54" s="88"/>
      <c r="FTT54" s="88"/>
      <c r="FTU54" s="88"/>
      <c r="FUA54" s="88"/>
      <c r="FUB54" s="88"/>
      <c r="FUC54" s="88"/>
      <c r="FUD54" s="88"/>
      <c r="FUE54" s="88"/>
      <c r="FUF54" s="88"/>
      <c r="FUG54" s="88"/>
      <c r="FUH54" s="88"/>
      <c r="FUI54" s="88"/>
      <c r="FUJ54" s="88"/>
      <c r="FUP54" s="88"/>
      <c r="FUQ54" s="88"/>
      <c r="FUR54" s="88"/>
      <c r="FUS54" s="88"/>
      <c r="FUT54" s="88"/>
      <c r="FUU54" s="88"/>
      <c r="FUV54" s="88"/>
      <c r="FUW54" s="88"/>
      <c r="FUX54" s="88"/>
      <c r="FUY54" s="88"/>
      <c r="FVE54" s="88"/>
      <c r="FVF54" s="88"/>
      <c r="FVG54" s="88"/>
      <c r="FVH54" s="88"/>
      <c r="FVI54" s="88"/>
      <c r="FVJ54" s="88"/>
      <c r="FVK54" s="88"/>
      <c r="FVL54" s="88"/>
      <c r="FVM54" s="88"/>
      <c r="FVN54" s="88"/>
      <c r="FVT54" s="88"/>
      <c r="FVU54" s="88"/>
      <c r="FVV54" s="88"/>
      <c r="FVW54" s="88"/>
      <c r="FVX54" s="88"/>
      <c r="FVY54" s="88"/>
      <c r="FVZ54" s="88"/>
      <c r="FWA54" s="88"/>
      <c r="FWB54" s="88"/>
      <c r="FWC54" s="88"/>
      <c r="FWI54" s="88"/>
      <c r="FWJ54" s="88"/>
      <c r="FWK54" s="88"/>
      <c r="FWL54" s="88"/>
      <c r="FWM54" s="88"/>
      <c r="FWN54" s="88"/>
      <c r="FWO54" s="88"/>
      <c r="FWP54" s="88"/>
      <c r="FWQ54" s="88"/>
      <c r="FWR54" s="88"/>
      <c r="FWX54" s="88"/>
      <c r="FWY54" s="88"/>
      <c r="FWZ54" s="88"/>
      <c r="FXA54" s="88"/>
      <c r="FXB54" s="88"/>
      <c r="FXC54" s="88"/>
      <c r="FXD54" s="88"/>
      <c r="FXE54" s="88"/>
      <c r="FXF54" s="88"/>
      <c r="FXG54" s="88"/>
      <c r="FXM54" s="88"/>
      <c r="FXN54" s="88"/>
      <c r="FXO54" s="88"/>
      <c r="FXP54" s="88"/>
      <c r="FXQ54" s="88"/>
      <c r="FXR54" s="88"/>
      <c r="FXS54" s="88"/>
      <c r="FXT54" s="88"/>
      <c r="FXU54" s="88"/>
      <c r="FXV54" s="88"/>
      <c r="FYB54" s="88"/>
      <c r="FYC54" s="88"/>
      <c r="FYD54" s="88"/>
      <c r="FYE54" s="88"/>
      <c r="FYF54" s="88"/>
      <c r="FYG54" s="88"/>
      <c r="FYH54" s="88"/>
      <c r="FYI54" s="88"/>
      <c r="FYJ54" s="88"/>
      <c r="FYK54" s="88"/>
      <c r="FYQ54" s="88"/>
      <c r="FYR54" s="88"/>
      <c r="FYS54" s="88"/>
      <c r="FYT54" s="88"/>
      <c r="FYU54" s="88"/>
      <c r="FYV54" s="88"/>
      <c r="FYW54" s="88"/>
      <c r="FYX54" s="88"/>
      <c r="FYY54" s="88"/>
      <c r="FYZ54" s="88"/>
      <c r="FZF54" s="88"/>
      <c r="FZG54" s="88"/>
      <c r="FZH54" s="88"/>
      <c r="FZI54" s="88"/>
      <c r="FZJ54" s="88"/>
      <c r="FZK54" s="88"/>
      <c r="FZL54" s="88"/>
      <c r="FZM54" s="88"/>
      <c r="FZN54" s="88"/>
      <c r="FZO54" s="88"/>
      <c r="FZU54" s="88"/>
      <c r="FZV54" s="88"/>
      <c r="FZW54" s="88"/>
      <c r="FZX54" s="88"/>
      <c r="FZY54" s="88"/>
      <c r="FZZ54" s="88"/>
      <c r="GAA54" s="88"/>
      <c r="GAB54" s="88"/>
      <c r="GAC54" s="88"/>
      <c r="GAD54" s="88"/>
      <c r="GAJ54" s="88"/>
      <c r="GAK54" s="88"/>
      <c r="GAL54" s="88"/>
      <c r="GAM54" s="88"/>
      <c r="GAN54" s="88"/>
      <c r="GAO54" s="88"/>
      <c r="GAP54" s="88"/>
      <c r="GAQ54" s="88"/>
      <c r="GAR54" s="88"/>
      <c r="GAS54" s="88"/>
      <c r="GAY54" s="88"/>
      <c r="GAZ54" s="88"/>
      <c r="GBA54" s="88"/>
      <c r="GBB54" s="88"/>
      <c r="GBC54" s="88"/>
      <c r="GBD54" s="88"/>
      <c r="GBE54" s="88"/>
      <c r="GBF54" s="88"/>
      <c r="GBG54" s="88"/>
      <c r="GBH54" s="88"/>
      <c r="GBN54" s="88"/>
      <c r="GBO54" s="88"/>
      <c r="GBP54" s="88"/>
      <c r="GBQ54" s="88"/>
      <c r="GBR54" s="88"/>
      <c r="GBS54" s="88"/>
      <c r="GBT54" s="88"/>
      <c r="GBU54" s="88"/>
      <c r="GBV54" s="88"/>
      <c r="GBW54" s="88"/>
      <c r="GCC54" s="88"/>
      <c r="GCD54" s="88"/>
      <c r="GCE54" s="88"/>
      <c r="GCF54" s="88"/>
      <c r="GCG54" s="88"/>
      <c r="GCH54" s="88"/>
      <c r="GCI54" s="88"/>
      <c r="GCJ54" s="88"/>
      <c r="GCK54" s="88"/>
      <c r="GCL54" s="88"/>
      <c r="GCR54" s="88"/>
      <c r="GCS54" s="88"/>
      <c r="GCT54" s="88"/>
      <c r="GCU54" s="88"/>
      <c r="GCV54" s="88"/>
      <c r="GCW54" s="88"/>
      <c r="GCX54" s="88"/>
      <c r="GCY54" s="88"/>
      <c r="GCZ54" s="88"/>
      <c r="GDA54" s="88"/>
      <c r="GDG54" s="88"/>
      <c r="GDH54" s="88"/>
      <c r="GDI54" s="88"/>
      <c r="GDJ54" s="88"/>
      <c r="GDK54" s="88"/>
      <c r="GDL54" s="88"/>
      <c r="GDM54" s="88"/>
      <c r="GDN54" s="88"/>
      <c r="GDO54" s="88"/>
      <c r="GDP54" s="88"/>
      <c r="GDV54" s="88"/>
      <c r="GDW54" s="88"/>
      <c r="GDX54" s="88"/>
      <c r="GDY54" s="88"/>
      <c r="GDZ54" s="88"/>
      <c r="GEA54" s="88"/>
      <c r="GEB54" s="88"/>
      <c r="GEC54" s="88"/>
      <c r="GED54" s="88"/>
      <c r="GEE54" s="88"/>
      <c r="GEK54" s="88"/>
      <c r="GEL54" s="88"/>
      <c r="GEM54" s="88"/>
      <c r="GEN54" s="88"/>
      <c r="GEO54" s="88"/>
      <c r="GEP54" s="88"/>
      <c r="GEQ54" s="88"/>
      <c r="GER54" s="88"/>
      <c r="GES54" s="88"/>
      <c r="GET54" s="88"/>
      <c r="GEZ54" s="88"/>
      <c r="GFA54" s="88"/>
      <c r="GFB54" s="88"/>
      <c r="GFC54" s="88"/>
      <c r="GFD54" s="88"/>
      <c r="GFE54" s="88"/>
      <c r="GFF54" s="88"/>
      <c r="GFG54" s="88"/>
      <c r="GFH54" s="88"/>
      <c r="GFI54" s="88"/>
      <c r="GFO54" s="88"/>
      <c r="GFP54" s="88"/>
      <c r="GFQ54" s="88"/>
      <c r="GFR54" s="88"/>
      <c r="GFS54" s="88"/>
      <c r="GFT54" s="88"/>
      <c r="GFU54" s="88"/>
      <c r="GFV54" s="88"/>
      <c r="GFW54" s="88"/>
      <c r="GFX54" s="88"/>
      <c r="GGD54" s="88"/>
      <c r="GGE54" s="88"/>
      <c r="GGF54" s="88"/>
      <c r="GGG54" s="88"/>
      <c r="GGH54" s="88"/>
      <c r="GGI54" s="88"/>
      <c r="GGJ54" s="88"/>
      <c r="GGK54" s="88"/>
      <c r="GGL54" s="88"/>
      <c r="GGM54" s="88"/>
      <c r="GGS54" s="88"/>
      <c r="GGT54" s="88"/>
      <c r="GGU54" s="88"/>
      <c r="GGV54" s="88"/>
      <c r="GGW54" s="88"/>
      <c r="GGX54" s="88"/>
      <c r="GGY54" s="88"/>
      <c r="GGZ54" s="88"/>
      <c r="GHA54" s="88"/>
      <c r="GHB54" s="88"/>
      <c r="GHH54" s="88"/>
      <c r="GHI54" s="88"/>
      <c r="GHJ54" s="88"/>
      <c r="GHK54" s="88"/>
      <c r="GHL54" s="88"/>
      <c r="GHM54" s="88"/>
      <c r="GHN54" s="88"/>
      <c r="GHO54" s="88"/>
      <c r="GHP54" s="88"/>
      <c r="GHQ54" s="88"/>
      <c r="GHW54" s="88"/>
      <c r="GHX54" s="88"/>
      <c r="GHY54" s="88"/>
      <c r="GHZ54" s="88"/>
      <c r="GIA54" s="88"/>
      <c r="GIB54" s="88"/>
      <c r="GIC54" s="88"/>
      <c r="GID54" s="88"/>
      <c r="GIE54" s="88"/>
      <c r="GIF54" s="88"/>
      <c r="GIL54" s="88"/>
      <c r="GIM54" s="88"/>
      <c r="GIN54" s="88"/>
      <c r="GIO54" s="88"/>
      <c r="GIP54" s="88"/>
      <c r="GIQ54" s="88"/>
      <c r="GIR54" s="88"/>
      <c r="GIS54" s="88"/>
      <c r="GIT54" s="88"/>
      <c r="GIU54" s="88"/>
      <c r="GJA54" s="88"/>
      <c r="GJB54" s="88"/>
      <c r="GJC54" s="88"/>
      <c r="GJD54" s="88"/>
      <c r="GJE54" s="88"/>
      <c r="GJF54" s="88"/>
      <c r="GJG54" s="88"/>
      <c r="GJH54" s="88"/>
      <c r="GJI54" s="88"/>
      <c r="GJJ54" s="88"/>
      <c r="GJP54" s="88"/>
      <c r="GJQ54" s="88"/>
      <c r="GJR54" s="88"/>
      <c r="GJS54" s="88"/>
      <c r="GJT54" s="88"/>
      <c r="GJU54" s="88"/>
      <c r="GJV54" s="88"/>
      <c r="GJW54" s="88"/>
      <c r="GJX54" s="88"/>
      <c r="GJY54" s="88"/>
      <c r="GKE54" s="88"/>
      <c r="GKF54" s="88"/>
      <c r="GKG54" s="88"/>
      <c r="GKH54" s="88"/>
      <c r="GKI54" s="88"/>
      <c r="GKJ54" s="88"/>
      <c r="GKK54" s="88"/>
      <c r="GKL54" s="88"/>
      <c r="GKM54" s="88"/>
      <c r="GKN54" s="88"/>
      <c r="GKT54" s="88"/>
      <c r="GKU54" s="88"/>
      <c r="GKV54" s="88"/>
      <c r="GKW54" s="88"/>
      <c r="GKX54" s="88"/>
      <c r="GKY54" s="88"/>
      <c r="GKZ54" s="88"/>
      <c r="GLA54" s="88"/>
      <c r="GLB54" s="88"/>
      <c r="GLC54" s="88"/>
      <c r="GLI54" s="88"/>
      <c r="GLJ54" s="88"/>
      <c r="GLK54" s="88"/>
      <c r="GLL54" s="88"/>
      <c r="GLM54" s="88"/>
      <c r="GLN54" s="88"/>
      <c r="GLO54" s="88"/>
      <c r="GLP54" s="88"/>
      <c r="GLQ54" s="88"/>
      <c r="GLR54" s="88"/>
      <c r="GLX54" s="88"/>
      <c r="GLY54" s="88"/>
      <c r="GLZ54" s="88"/>
      <c r="GMA54" s="88"/>
      <c r="GMB54" s="88"/>
      <c r="GMC54" s="88"/>
      <c r="GMD54" s="88"/>
      <c r="GME54" s="88"/>
      <c r="GMF54" s="88"/>
      <c r="GMG54" s="88"/>
      <c r="GMM54" s="88"/>
      <c r="GMN54" s="88"/>
      <c r="GMO54" s="88"/>
      <c r="GMP54" s="88"/>
      <c r="GMQ54" s="88"/>
      <c r="GMR54" s="88"/>
      <c r="GMS54" s="88"/>
      <c r="GMT54" s="88"/>
      <c r="GMU54" s="88"/>
      <c r="GMV54" s="88"/>
      <c r="GNB54" s="88"/>
      <c r="GNC54" s="88"/>
      <c r="GND54" s="88"/>
      <c r="GNE54" s="88"/>
      <c r="GNF54" s="88"/>
      <c r="GNG54" s="88"/>
      <c r="GNH54" s="88"/>
      <c r="GNI54" s="88"/>
      <c r="GNJ54" s="88"/>
      <c r="GNK54" s="88"/>
      <c r="GNQ54" s="88"/>
      <c r="GNR54" s="88"/>
      <c r="GNS54" s="88"/>
      <c r="GNT54" s="88"/>
      <c r="GNU54" s="88"/>
      <c r="GNV54" s="88"/>
      <c r="GNW54" s="88"/>
      <c r="GNX54" s="88"/>
      <c r="GNY54" s="88"/>
      <c r="GNZ54" s="88"/>
      <c r="GOF54" s="88"/>
      <c r="GOG54" s="88"/>
      <c r="GOH54" s="88"/>
      <c r="GOI54" s="88"/>
      <c r="GOJ54" s="88"/>
      <c r="GOK54" s="88"/>
      <c r="GOL54" s="88"/>
      <c r="GOM54" s="88"/>
      <c r="GON54" s="88"/>
      <c r="GOO54" s="88"/>
      <c r="GOU54" s="88"/>
      <c r="GOV54" s="88"/>
      <c r="GOW54" s="88"/>
      <c r="GOX54" s="88"/>
      <c r="GOY54" s="88"/>
      <c r="GOZ54" s="88"/>
      <c r="GPA54" s="88"/>
      <c r="GPB54" s="88"/>
      <c r="GPC54" s="88"/>
      <c r="GPD54" s="88"/>
      <c r="GPJ54" s="88"/>
      <c r="GPK54" s="88"/>
      <c r="GPL54" s="88"/>
      <c r="GPM54" s="88"/>
      <c r="GPN54" s="88"/>
      <c r="GPO54" s="88"/>
      <c r="GPP54" s="88"/>
      <c r="GPQ54" s="88"/>
      <c r="GPR54" s="88"/>
      <c r="GPS54" s="88"/>
      <c r="GPY54" s="88"/>
      <c r="GPZ54" s="88"/>
      <c r="GQA54" s="88"/>
      <c r="GQB54" s="88"/>
      <c r="GQC54" s="88"/>
      <c r="GQD54" s="88"/>
      <c r="GQE54" s="88"/>
      <c r="GQF54" s="88"/>
      <c r="GQG54" s="88"/>
      <c r="GQH54" s="88"/>
      <c r="GQN54" s="88"/>
      <c r="GQO54" s="88"/>
      <c r="GQP54" s="88"/>
      <c r="GQQ54" s="88"/>
      <c r="GQR54" s="88"/>
      <c r="GQS54" s="88"/>
      <c r="GQT54" s="88"/>
      <c r="GQU54" s="88"/>
      <c r="GQV54" s="88"/>
      <c r="GQW54" s="88"/>
      <c r="GRC54" s="88"/>
      <c r="GRD54" s="88"/>
      <c r="GRE54" s="88"/>
      <c r="GRF54" s="88"/>
      <c r="GRG54" s="88"/>
      <c r="GRH54" s="88"/>
      <c r="GRI54" s="88"/>
      <c r="GRJ54" s="88"/>
      <c r="GRK54" s="88"/>
      <c r="GRL54" s="88"/>
      <c r="GRR54" s="88"/>
      <c r="GRS54" s="88"/>
      <c r="GRT54" s="88"/>
      <c r="GRU54" s="88"/>
      <c r="GRV54" s="88"/>
      <c r="GRW54" s="88"/>
      <c r="GRX54" s="88"/>
      <c r="GRY54" s="88"/>
      <c r="GRZ54" s="88"/>
      <c r="GSA54" s="88"/>
      <c r="GSG54" s="88"/>
      <c r="GSH54" s="88"/>
      <c r="GSI54" s="88"/>
      <c r="GSJ54" s="88"/>
      <c r="GSK54" s="88"/>
      <c r="GSL54" s="88"/>
      <c r="GSM54" s="88"/>
      <c r="GSN54" s="88"/>
      <c r="GSO54" s="88"/>
      <c r="GSP54" s="88"/>
      <c r="GSV54" s="88"/>
      <c r="GSW54" s="88"/>
      <c r="GSX54" s="88"/>
      <c r="GSY54" s="88"/>
      <c r="GSZ54" s="88"/>
      <c r="GTA54" s="88"/>
      <c r="GTB54" s="88"/>
      <c r="GTC54" s="88"/>
      <c r="GTD54" s="88"/>
      <c r="GTE54" s="88"/>
      <c r="GTK54" s="88"/>
      <c r="GTL54" s="88"/>
      <c r="GTM54" s="88"/>
      <c r="GTN54" s="88"/>
      <c r="GTO54" s="88"/>
      <c r="GTP54" s="88"/>
      <c r="GTQ54" s="88"/>
      <c r="GTR54" s="88"/>
      <c r="GTS54" s="88"/>
      <c r="GTT54" s="88"/>
      <c r="GTZ54" s="88"/>
      <c r="GUA54" s="88"/>
      <c r="GUB54" s="88"/>
      <c r="GUC54" s="88"/>
      <c r="GUD54" s="88"/>
      <c r="GUE54" s="88"/>
      <c r="GUF54" s="88"/>
      <c r="GUG54" s="88"/>
      <c r="GUH54" s="88"/>
      <c r="GUI54" s="88"/>
      <c r="GUO54" s="88"/>
      <c r="GUP54" s="88"/>
      <c r="GUQ54" s="88"/>
      <c r="GUR54" s="88"/>
      <c r="GUS54" s="88"/>
      <c r="GUT54" s="88"/>
      <c r="GUU54" s="88"/>
      <c r="GUV54" s="88"/>
      <c r="GUW54" s="88"/>
      <c r="GUX54" s="88"/>
      <c r="GVD54" s="88"/>
      <c r="GVE54" s="88"/>
      <c r="GVF54" s="88"/>
      <c r="GVG54" s="88"/>
      <c r="GVH54" s="88"/>
      <c r="GVI54" s="88"/>
      <c r="GVJ54" s="88"/>
      <c r="GVK54" s="88"/>
      <c r="GVL54" s="88"/>
      <c r="GVM54" s="88"/>
      <c r="GVS54" s="88"/>
      <c r="GVT54" s="88"/>
      <c r="GVU54" s="88"/>
      <c r="GVV54" s="88"/>
      <c r="GVW54" s="88"/>
      <c r="GVX54" s="88"/>
      <c r="GVY54" s="88"/>
      <c r="GVZ54" s="88"/>
      <c r="GWA54" s="88"/>
      <c r="GWB54" s="88"/>
      <c r="GWH54" s="88"/>
      <c r="GWI54" s="88"/>
      <c r="GWJ54" s="88"/>
      <c r="GWK54" s="88"/>
      <c r="GWL54" s="88"/>
      <c r="GWM54" s="88"/>
      <c r="GWN54" s="88"/>
      <c r="GWO54" s="88"/>
      <c r="GWP54" s="88"/>
      <c r="GWQ54" s="88"/>
      <c r="GWW54" s="88"/>
      <c r="GWX54" s="88"/>
      <c r="GWY54" s="88"/>
      <c r="GWZ54" s="88"/>
      <c r="GXA54" s="88"/>
      <c r="GXB54" s="88"/>
      <c r="GXC54" s="88"/>
      <c r="GXD54" s="88"/>
      <c r="GXE54" s="88"/>
      <c r="GXF54" s="88"/>
      <c r="GXL54" s="88"/>
      <c r="GXM54" s="88"/>
      <c r="GXN54" s="88"/>
      <c r="GXO54" s="88"/>
      <c r="GXP54" s="88"/>
      <c r="GXQ54" s="88"/>
      <c r="GXR54" s="88"/>
      <c r="GXS54" s="88"/>
      <c r="GXT54" s="88"/>
      <c r="GXU54" s="88"/>
      <c r="GYA54" s="88"/>
      <c r="GYB54" s="88"/>
      <c r="GYC54" s="88"/>
      <c r="GYD54" s="88"/>
      <c r="GYE54" s="88"/>
      <c r="GYF54" s="88"/>
      <c r="GYG54" s="88"/>
      <c r="GYH54" s="88"/>
      <c r="GYI54" s="88"/>
      <c r="GYJ54" s="88"/>
      <c r="GYP54" s="88"/>
      <c r="GYQ54" s="88"/>
      <c r="GYR54" s="88"/>
      <c r="GYS54" s="88"/>
      <c r="GYT54" s="88"/>
      <c r="GYU54" s="88"/>
      <c r="GYV54" s="88"/>
      <c r="GYW54" s="88"/>
      <c r="GYX54" s="88"/>
      <c r="GYY54" s="88"/>
      <c r="GZE54" s="88"/>
      <c r="GZF54" s="88"/>
      <c r="GZG54" s="88"/>
      <c r="GZH54" s="88"/>
      <c r="GZI54" s="88"/>
      <c r="GZJ54" s="88"/>
      <c r="GZK54" s="88"/>
      <c r="GZL54" s="88"/>
      <c r="GZM54" s="88"/>
      <c r="GZN54" s="88"/>
      <c r="GZT54" s="88"/>
      <c r="GZU54" s="88"/>
      <c r="GZV54" s="88"/>
      <c r="GZW54" s="88"/>
      <c r="GZX54" s="88"/>
      <c r="GZY54" s="88"/>
      <c r="GZZ54" s="88"/>
      <c r="HAA54" s="88"/>
      <c r="HAB54" s="88"/>
      <c r="HAC54" s="88"/>
      <c r="HAI54" s="88"/>
      <c r="HAJ54" s="88"/>
      <c r="HAK54" s="88"/>
      <c r="HAL54" s="88"/>
      <c r="HAM54" s="88"/>
      <c r="HAN54" s="88"/>
      <c r="HAO54" s="88"/>
      <c r="HAP54" s="88"/>
      <c r="HAQ54" s="88"/>
      <c r="HAR54" s="88"/>
      <c r="HAX54" s="88"/>
      <c r="HAY54" s="88"/>
      <c r="HAZ54" s="88"/>
      <c r="HBA54" s="88"/>
      <c r="HBB54" s="88"/>
      <c r="HBC54" s="88"/>
      <c r="HBD54" s="88"/>
      <c r="HBE54" s="88"/>
      <c r="HBF54" s="88"/>
      <c r="HBG54" s="88"/>
      <c r="HBM54" s="88"/>
      <c r="HBN54" s="88"/>
      <c r="HBO54" s="88"/>
      <c r="HBP54" s="88"/>
      <c r="HBQ54" s="88"/>
      <c r="HBR54" s="88"/>
      <c r="HBS54" s="88"/>
      <c r="HBT54" s="88"/>
      <c r="HBU54" s="88"/>
      <c r="HBV54" s="88"/>
      <c r="HCB54" s="88"/>
      <c r="HCC54" s="88"/>
      <c r="HCD54" s="88"/>
      <c r="HCE54" s="88"/>
      <c r="HCF54" s="88"/>
      <c r="HCG54" s="88"/>
      <c r="HCH54" s="88"/>
      <c r="HCI54" s="88"/>
      <c r="HCJ54" s="88"/>
      <c r="HCK54" s="88"/>
      <c r="HCQ54" s="88"/>
      <c r="HCR54" s="88"/>
      <c r="HCS54" s="88"/>
      <c r="HCT54" s="88"/>
      <c r="HCU54" s="88"/>
      <c r="HCV54" s="88"/>
      <c r="HCW54" s="88"/>
      <c r="HCX54" s="88"/>
      <c r="HCY54" s="88"/>
      <c r="HCZ54" s="88"/>
      <c r="HDF54" s="88"/>
      <c r="HDG54" s="88"/>
      <c r="HDH54" s="88"/>
      <c r="HDI54" s="88"/>
      <c r="HDJ54" s="88"/>
      <c r="HDK54" s="88"/>
      <c r="HDL54" s="88"/>
      <c r="HDM54" s="88"/>
      <c r="HDN54" s="88"/>
      <c r="HDO54" s="88"/>
      <c r="HDU54" s="88"/>
      <c r="HDV54" s="88"/>
      <c r="HDW54" s="88"/>
      <c r="HDX54" s="88"/>
      <c r="HDY54" s="88"/>
      <c r="HDZ54" s="88"/>
      <c r="HEA54" s="88"/>
      <c r="HEB54" s="88"/>
      <c r="HEC54" s="88"/>
      <c r="HED54" s="88"/>
      <c r="HEJ54" s="88"/>
      <c r="HEK54" s="88"/>
      <c r="HEL54" s="88"/>
      <c r="HEM54" s="88"/>
      <c r="HEN54" s="88"/>
      <c r="HEO54" s="88"/>
      <c r="HEP54" s="88"/>
      <c r="HEQ54" s="88"/>
      <c r="HER54" s="88"/>
      <c r="HES54" s="88"/>
      <c r="HEY54" s="88"/>
      <c r="HEZ54" s="88"/>
      <c r="HFA54" s="88"/>
      <c r="HFB54" s="88"/>
      <c r="HFC54" s="88"/>
      <c r="HFD54" s="88"/>
      <c r="HFE54" s="88"/>
      <c r="HFF54" s="88"/>
      <c r="HFG54" s="88"/>
      <c r="HFH54" s="88"/>
      <c r="HFN54" s="88"/>
      <c r="HFO54" s="88"/>
      <c r="HFP54" s="88"/>
      <c r="HFQ54" s="88"/>
      <c r="HFR54" s="88"/>
      <c r="HFS54" s="88"/>
      <c r="HFT54" s="88"/>
      <c r="HFU54" s="88"/>
      <c r="HFV54" s="88"/>
      <c r="HFW54" s="88"/>
      <c r="HGC54" s="88"/>
      <c r="HGD54" s="88"/>
      <c r="HGE54" s="88"/>
      <c r="HGF54" s="88"/>
      <c r="HGG54" s="88"/>
      <c r="HGH54" s="88"/>
      <c r="HGI54" s="88"/>
      <c r="HGJ54" s="88"/>
      <c r="HGK54" s="88"/>
      <c r="HGL54" s="88"/>
      <c r="HGR54" s="88"/>
      <c r="HGS54" s="88"/>
      <c r="HGT54" s="88"/>
      <c r="HGU54" s="88"/>
      <c r="HGV54" s="88"/>
      <c r="HGW54" s="88"/>
      <c r="HGX54" s="88"/>
      <c r="HGY54" s="88"/>
      <c r="HGZ54" s="88"/>
      <c r="HHA54" s="88"/>
      <c r="HHG54" s="88"/>
      <c r="HHH54" s="88"/>
      <c r="HHI54" s="88"/>
      <c r="HHJ54" s="88"/>
      <c r="HHK54" s="88"/>
      <c r="HHL54" s="88"/>
      <c r="HHM54" s="88"/>
      <c r="HHN54" s="88"/>
      <c r="HHO54" s="88"/>
      <c r="HHP54" s="88"/>
      <c r="HHV54" s="88"/>
      <c r="HHW54" s="88"/>
      <c r="HHX54" s="88"/>
      <c r="HHY54" s="88"/>
      <c r="HHZ54" s="88"/>
      <c r="HIA54" s="88"/>
      <c r="HIB54" s="88"/>
      <c r="HIC54" s="88"/>
      <c r="HID54" s="88"/>
      <c r="HIE54" s="88"/>
      <c r="HIK54" s="88"/>
      <c r="HIL54" s="88"/>
      <c r="HIM54" s="88"/>
      <c r="HIN54" s="88"/>
      <c r="HIO54" s="88"/>
      <c r="HIP54" s="88"/>
      <c r="HIQ54" s="88"/>
      <c r="HIR54" s="88"/>
      <c r="HIS54" s="88"/>
      <c r="HIT54" s="88"/>
      <c r="HIZ54" s="88"/>
      <c r="HJA54" s="88"/>
      <c r="HJB54" s="88"/>
      <c r="HJC54" s="88"/>
      <c r="HJD54" s="88"/>
      <c r="HJE54" s="88"/>
      <c r="HJF54" s="88"/>
      <c r="HJG54" s="88"/>
      <c r="HJH54" s="88"/>
      <c r="HJI54" s="88"/>
      <c r="HJO54" s="88"/>
      <c r="HJP54" s="88"/>
      <c r="HJQ54" s="88"/>
      <c r="HJR54" s="88"/>
      <c r="HJS54" s="88"/>
      <c r="HJT54" s="88"/>
      <c r="HJU54" s="88"/>
      <c r="HJV54" s="88"/>
      <c r="HJW54" s="88"/>
      <c r="HJX54" s="88"/>
      <c r="HKD54" s="88"/>
      <c r="HKE54" s="88"/>
      <c r="HKF54" s="88"/>
      <c r="HKG54" s="88"/>
      <c r="HKH54" s="88"/>
      <c r="HKI54" s="88"/>
      <c r="HKJ54" s="88"/>
      <c r="HKK54" s="88"/>
      <c r="HKL54" s="88"/>
      <c r="HKM54" s="88"/>
      <c r="HKS54" s="88"/>
      <c r="HKT54" s="88"/>
      <c r="HKU54" s="88"/>
      <c r="HKV54" s="88"/>
      <c r="HKW54" s="88"/>
      <c r="HKX54" s="88"/>
      <c r="HKY54" s="88"/>
      <c r="HKZ54" s="88"/>
      <c r="HLA54" s="88"/>
      <c r="HLB54" s="88"/>
      <c r="HLH54" s="88"/>
      <c r="HLI54" s="88"/>
      <c r="HLJ54" s="88"/>
      <c r="HLK54" s="88"/>
      <c r="HLL54" s="88"/>
      <c r="HLM54" s="88"/>
      <c r="HLN54" s="88"/>
      <c r="HLO54" s="88"/>
      <c r="HLP54" s="88"/>
      <c r="HLQ54" s="88"/>
      <c r="HLW54" s="88"/>
      <c r="HLX54" s="88"/>
      <c r="HLY54" s="88"/>
      <c r="HLZ54" s="88"/>
      <c r="HMA54" s="88"/>
      <c r="HMB54" s="88"/>
      <c r="HMC54" s="88"/>
      <c r="HMD54" s="88"/>
      <c r="HME54" s="88"/>
      <c r="HMF54" s="88"/>
      <c r="HML54" s="88"/>
      <c r="HMM54" s="88"/>
      <c r="HMN54" s="88"/>
      <c r="HMO54" s="88"/>
      <c r="HMP54" s="88"/>
      <c r="HMQ54" s="88"/>
      <c r="HMR54" s="88"/>
      <c r="HMS54" s="88"/>
      <c r="HMT54" s="88"/>
      <c r="HMU54" s="88"/>
      <c r="HNA54" s="88"/>
      <c r="HNB54" s="88"/>
      <c r="HNC54" s="88"/>
      <c r="HND54" s="88"/>
      <c r="HNE54" s="88"/>
      <c r="HNF54" s="88"/>
      <c r="HNG54" s="88"/>
      <c r="HNH54" s="88"/>
      <c r="HNI54" s="88"/>
      <c r="HNJ54" s="88"/>
      <c r="HNP54" s="88"/>
      <c r="HNQ54" s="88"/>
      <c r="HNR54" s="88"/>
      <c r="HNS54" s="88"/>
      <c r="HNT54" s="88"/>
      <c r="HNU54" s="88"/>
      <c r="HNV54" s="88"/>
      <c r="HNW54" s="88"/>
      <c r="HNX54" s="88"/>
      <c r="HNY54" s="88"/>
      <c r="HOE54" s="88"/>
      <c r="HOF54" s="88"/>
      <c r="HOG54" s="88"/>
      <c r="HOH54" s="88"/>
      <c r="HOI54" s="88"/>
      <c r="HOJ54" s="88"/>
      <c r="HOK54" s="88"/>
      <c r="HOL54" s="88"/>
      <c r="HOM54" s="88"/>
      <c r="HON54" s="88"/>
      <c r="HOT54" s="88"/>
      <c r="HOU54" s="88"/>
      <c r="HOV54" s="88"/>
      <c r="HOW54" s="88"/>
      <c r="HOX54" s="88"/>
      <c r="HOY54" s="88"/>
      <c r="HOZ54" s="88"/>
      <c r="HPA54" s="88"/>
      <c r="HPB54" s="88"/>
      <c r="HPC54" s="88"/>
      <c r="HPI54" s="88"/>
      <c r="HPJ54" s="88"/>
      <c r="HPK54" s="88"/>
      <c r="HPL54" s="88"/>
      <c r="HPM54" s="88"/>
      <c r="HPN54" s="88"/>
      <c r="HPO54" s="88"/>
      <c r="HPP54" s="88"/>
      <c r="HPQ54" s="88"/>
      <c r="HPR54" s="88"/>
      <c r="HPX54" s="88"/>
      <c r="HPY54" s="88"/>
      <c r="HPZ54" s="88"/>
      <c r="HQA54" s="88"/>
      <c r="HQB54" s="88"/>
      <c r="HQC54" s="88"/>
      <c r="HQD54" s="88"/>
      <c r="HQE54" s="88"/>
      <c r="HQF54" s="88"/>
      <c r="HQG54" s="88"/>
      <c r="HQM54" s="88"/>
      <c r="HQN54" s="88"/>
      <c r="HQO54" s="88"/>
      <c r="HQP54" s="88"/>
      <c r="HQQ54" s="88"/>
      <c r="HQR54" s="88"/>
      <c r="HQS54" s="88"/>
      <c r="HQT54" s="88"/>
      <c r="HQU54" s="88"/>
      <c r="HQV54" s="88"/>
      <c r="HRB54" s="88"/>
      <c r="HRC54" s="88"/>
      <c r="HRD54" s="88"/>
      <c r="HRE54" s="88"/>
      <c r="HRF54" s="88"/>
      <c r="HRG54" s="88"/>
      <c r="HRH54" s="88"/>
      <c r="HRI54" s="88"/>
      <c r="HRJ54" s="88"/>
      <c r="HRK54" s="88"/>
      <c r="HRQ54" s="88"/>
      <c r="HRR54" s="88"/>
      <c r="HRS54" s="88"/>
      <c r="HRT54" s="88"/>
      <c r="HRU54" s="88"/>
      <c r="HRV54" s="88"/>
      <c r="HRW54" s="88"/>
      <c r="HRX54" s="88"/>
      <c r="HRY54" s="88"/>
      <c r="HRZ54" s="88"/>
      <c r="HSF54" s="88"/>
      <c r="HSG54" s="88"/>
      <c r="HSH54" s="88"/>
      <c r="HSI54" s="88"/>
      <c r="HSJ54" s="88"/>
      <c r="HSK54" s="88"/>
      <c r="HSL54" s="88"/>
      <c r="HSM54" s="88"/>
      <c r="HSN54" s="88"/>
      <c r="HSO54" s="88"/>
      <c r="HSU54" s="88"/>
      <c r="HSV54" s="88"/>
      <c r="HSW54" s="88"/>
      <c r="HSX54" s="88"/>
      <c r="HSY54" s="88"/>
      <c r="HSZ54" s="88"/>
      <c r="HTA54" s="88"/>
      <c r="HTB54" s="88"/>
      <c r="HTC54" s="88"/>
      <c r="HTD54" s="88"/>
      <c r="HTJ54" s="88"/>
      <c r="HTK54" s="88"/>
      <c r="HTL54" s="88"/>
      <c r="HTM54" s="88"/>
      <c r="HTN54" s="88"/>
      <c r="HTO54" s="88"/>
      <c r="HTP54" s="88"/>
      <c r="HTQ54" s="88"/>
      <c r="HTR54" s="88"/>
      <c r="HTS54" s="88"/>
      <c r="HTY54" s="88"/>
      <c r="HTZ54" s="88"/>
      <c r="HUA54" s="88"/>
      <c r="HUB54" s="88"/>
      <c r="HUC54" s="88"/>
      <c r="HUD54" s="88"/>
      <c r="HUE54" s="88"/>
      <c r="HUF54" s="88"/>
      <c r="HUG54" s="88"/>
      <c r="HUH54" s="88"/>
      <c r="HUN54" s="88"/>
      <c r="HUO54" s="88"/>
      <c r="HUP54" s="88"/>
      <c r="HUQ54" s="88"/>
      <c r="HUR54" s="88"/>
      <c r="HUS54" s="88"/>
      <c r="HUT54" s="88"/>
      <c r="HUU54" s="88"/>
      <c r="HUV54" s="88"/>
      <c r="HUW54" s="88"/>
      <c r="HVC54" s="88"/>
      <c r="HVD54" s="88"/>
      <c r="HVE54" s="88"/>
      <c r="HVF54" s="88"/>
      <c r="HVG54" s="88"/>
      <c r="HVH54" s="88"/>
      <c r="HVI54" s="88"/>
      <c r="HVJ54" s="88"/>
      <c r="HVK54" s="88"/>
      <c r="HVL54" s="88"/>
      <c r="HVR54" s="88"/>
      <c r="HVS54" s="88"/>
      <c r="HVT54" s="88"/>
      <c r="HVU54" s="88"/>
      <c r="HVV54" s="88"/>
      <c r="HVW54" s="88"/>
      <c r="HVX54" s="88"/>
      <c r="HVY54" s="88"/>
      <c r="HVZ54" s="88"/>
      <c r="HWA54" s="88"/>
      <c r="HWG54" s="88"/>
      <c r="HWH54" s="88"/>
      <c r="HWI54" s="88"/>
      <c r="HWJ54" s="88"/>
      <c r="HWK54" s="88"/>
      <c r="HWL54" s="88"/>
      <c r="HWM54" s="88"/>
      <c r="HWN54" s="88"/>
      <c r="HWO54" s="88"/>
      <c r="HWP54" s="88"/>
      <c r="HWV54" s="88"/>
      <c r="HWW54" s="88"/>
      <c r="HWX54" s="88"/>
      <c r="HWY54" s="88"/>
      <c r="HWZ54" s="88"/>
      <c r="HXA54" s="88"/>
      <c r="HXB54" s="88"/>
      <c r="HXC54" s="88"/>
      <c r="HXD54" s="88"/>
      <c r="HXE54" s="88"/>
      <c r="HXK54" s="88"/>
      <c r="HXL54" s="88"/>
      <c r="HXM54" s="88"/>
      <c r="HXN54" s="88"/>
      <c r="HXO54" s="88"/>
      <c r="HXP54" s="88"/>
      <c r="HXQ54" s="88"/>
      <c r="HXR54" s="88"/>
      <c r="HXS54" s="88"/>
      <c r="HXT54" s="88"/>
      <c r="HXZ54" s="88"/>
      <c r="HYA54" s="88"/>
      <c r="HYB54" s="88"/>
      <c r="HYC54" s="88"/>
      <c r="HYD54" s="88"/>
      <c r="HYE54" s="88"/>
      <c r="HYF54" s="88"/>
      <c r="HYG54" s="88"/>
      <c r="HYH54" s="88"/>
      <c r="HYI54" s="88"/>
      <c r="HYO54" s="88"/>
      <c r="HYP54" s="88"/>
      <c r="HYQ54" s="88"/>
      <c r="HYR54" s="88"/>
      <c r="HYS54" s="88"/>
      <c r="HYT54" s="88"/>
      <c r="HYU54" s="88"/>
      <c r="HYV54" s="88"/>
      <c r="HYW54" s="88"/>
      <c r="HYX54" s="88"/>
      <c r="HZD54" s="88"/>
      <c r="HZE54" s="88"/>
      <c r="HZF54" s="88"/>
      <c r="HZG54" s="88"/>
      <c r="HZH54" s="88"/>
      <c r="HZI54" s="88"/>
      <c r="HZJ54" s="88"/>
      <c r="HZK54" s="88"/>
      <c r="HZL54" s="88"/>
      <c r="HZM54" s="88"/>
      <c r="HZS54" s="88"/>
      <c r="HZT54" s="88"/>
      <c r="HZU54" s="88"/>
      <c r="HZV54" s="88"/>
      <c r="HZW54" s="88"/>
      <c r="HZX54" s="88"/>
      <c r="HZY54" s="88"/>
      <c r="HZZ54" s="88"/>
      <c r="IAA54" s="88"/>
      <c r="IAB54" s="88"/>
      <c r="IAH54" s="88"/>
      <c r="IAI54" s="88"/>
      <c r="IAJ54" s="88"/>
      <c r="IAK54" s="88"/>
      <c r="IAL54" s="88"/>
      <c r="IAM54" s="88"/>
      <c r="IAN54" s="88"/>
      <c r="IAO54" s="88"/>
      <c r="IAP54" s="88"/>
      <c r="IAQ54" s="88"/>
      <c r="IAW54" s="88"/>
      <c r="IAX54" s="88"/>
      <c r="IAY54" s="88"/>
      <c r="IAZ54" s="88"/>
      <c r="IBA54" s="88"/>
      <c r="IBB54" s="88"/>
      <c r="IBC54" s="88"/>
      <c r="IBD54" s="88"/>
      <c r="IBE54" s="88"/>
      <c r="IBF54" s="88"/>
      <c r="IBL54" s="88"/>
      <c r="IBM54" s="88"/>
      <c r="IBN54" s="88"/>
      <c r="IBO54" s="88"/>
      <c r="IBP54" s="88"/>
      <c r="IBQ54" s="88"/>
      <c r="IBR54" s="88"/>
      <c r="IBS54" s="88"/>
      <c r="IBT54" s="88"/>
      <c r="IBU54" s="88"/>
      <c r="ICA54" s="88"/>
      <c r="ICB54" s="88"/>
      <c r="ICC54" s="88"/>
      <c r="ICD54" s="88"/>
      <c r="ICE54" s="88"/>
      <c r="ICF54" s="88"/>
      <c r="ICG54" s="88"/>
      <c r="ICH54" s="88"/>
      <c r="ICI54" s="88"/>
      <c r="ICJ54" s="88"/>
      <c r="ICP54" s="88"/>
      <c r="ICQ54" s="88"/>
      <c r="ICR54" s="88"/>
      <c r="ICS54" s="88"/>
      <c r="ICT54" s="88"/>
      <c r="ICU54" s="88"/>
      <c r="ICV54" s="88"/>
      <c r="ICW54" s="88"/>
      <c r="ICX54" s="88"/>
      <c r="ICY54" s="88"/>
      <c r="IDE54" s="88"/>
      <c r="IDF54" s="88"/>
      <c r="IDG54" s="88"/>
      <c r="IDH54" s="88"/>
      <c r="IDI54" s="88"/>
      <c r="IDJ54" s="88"/>
      <c r="IDK54" s="88"/>
      <c r="IDL54" s="88"/>
      <c r="IDM54" s="88"/>
      <c r="IDN54" s="88"/>
      <c r="IDT54" s="88"/>
      <c r="IDU54" s="88"/>
      <c r="IDV54" s="88"/>
      <c r="IDW54" s="88"/>
      <c r="IDX54" s="88"/>
      <c r="IDY54" s="88"/>
      <c r="IDZ54" s="88"/>
      <c r="IEA54" s="88"/>
      <c r="IEB54" s="88"/>
      <c r="IEC54" s="88"/>
      <c r="IEI54" s="88"/>
      <c r="IEJ54" s="88"/>
      <c r="IEK54" s="88"/>
      <c r="IEL54" s="88"/>
      <c r="IEM54" s="88"/>
      <c r="IEN54" s="88"/>
      <c r="IEO54" s="88"/>
      <c r="IEP54" s="88"/>
      <c r="IEQ54" s="88"/>
      <c r="IER54" s="88"/>
      <c r="IEX54" s="88"/>
      <c r="IEY54" s="88"/>
      <c r="IEZ54" s="88"/>
      <c r="IFA54" s="88"/>
      <c r="IFB54" s="88"/>
      <c r="IFC54" s="88"/>
      <c r="IFD54" s="88"/>
      <c r="IFE54" s="88"/>
      <c r="IFF54" s="88"/>
      <c r="IFG54" s="88"/>
      <c r="IFM54" s="88"/>
      <c r="IFN54" s="88"/>
      <c r="IFO54" s="88"/>
      <c r="IFP54" s="88"/>
      <c r="IFQ54" s="88"/>
      <c r="IFR54" s="88"/>
      <c r="IFS54" s="88"/>
      <c r="IFT54" s="88"/>
      <c r="IFU54" s="88"/>
      <c r="IFV54" s="88"/>
      <c r="IGB54" s="88"/>
      <c r="IGC54" s="88"/>
      <c r="IGD54" s="88"/>
      <c r="IGE54" s="88"/>
      <c r="IGF54" s="88"/>
      <c r="IGG54" s="88"/>
      <c r="IGH54" s="88"/>
      <c r="IGI54" s="88"/>
      <c r="IGJ54" s="88"/>
      <c r="IGK54" s="88"/>
      <c r="IGQ54" s="88"/>
      <c r="IGR54" s="88"/>
      <c r="IGS54" s="88"/>
      <c r="IGT54" s="88"/>
      <c r="IGU54" s="88"/>
      <c r="IGV54" s="88"/>
      <c r="IGW54" s="88"/>
      <c r="IGX54" s="88"/>
      <c r="IGY54" s="88"/>
      <c r="IGZ54" s="88"/>
      <c r="IHF54" s="88"/>
      <c r="IHG54" s="88"/>
      <c r="IHH54" s="88"/>
      <c r="IHI54" s="88"/>
      <c r="IHJ54" s="88"/>
      <c r="IHK54" s="88"/>
      <c r="IHL54" s="88"/>
      <c r="IHM54" s="88"/>
      <c r="IHN54" s="88"/>
      <c r="IHO54" s="88"/>
      <c r="IHU54" s="88"/>
      <c r="IHV54" s="88"/>
      <c r="IHW54" s="88"/>
      <c r="IHX54" s="88"/>
      <c r="IHY54" s="88"/>
      <c r="IHZ54" s="88"/>
      <c r="IIA54" s="88"/>
      <c r="IIB54" s="88"/>
      <c r="IIC54" s="88"/>
      <c r="IID54" s="88"/>
      <c r="IIJ54" s="88"/>
      <c r="IIK54" s="88"/>
      <c r="IIL54" s="88"/>
      <c r="IIM54" s="88"/>
      <c r="IIN54" s="88"/>
      <c r="IIO54" s="88"/>
      <c r="IIP54" s="88"/>
      <c r="IIQ54" s="88"/>
      <c r="IIR54" s="88"/>
      <c r="IIS54" s="88"/>
      <c r="IIY54" s="88"/>
      <c r="IIZ54" s="88"/>
      <c r="IJA54" s="88"/>
      <c r="IJB54" s="88"/>
      <c r="IJC54" s="88"/>
      <c r="IJD54" s="88"/>
      <c r="IJE54" s="88"/>
      <c r="IJF54" s="88"/>
      <c r="IJG54" s="88"/>
      <c r="IJH54" s="88"/>
      <c r="IJN54" s="88"/>
      <c r="IJO54" s="88"/>
      <c r="IJP54" s="88"/>
      <c r="IJQ54" s="88"/>
      <c r="IJR54" s="88"/>
      <c r="IJS54" s="88"/>
      <c r="IJT54" s="88"/>
      <c r="IJU54" s="88"/>
      <c r="IJV54" s="88"/>
      <c r="IJW54" s="88"/>
      <c r="IKC54" s="88"/>
      <c r="IKD54" s="88"/>
      <c r="IKE54" s="88"/>
      <c r="IKF54" s="88"/>
      <c r="IKG54" s="88"/>
      <c r="IKH54" s="88"/>
      <c r="IKI54" s="88"/>
      <c r="IKJ54" s="88"/>
      <c r="IKK54" s="88"/>
      <c r="IKL54" s="88"/>
      <c r="IKR54" s="88"/>
      <c r="IKS54" s="88"/>
      <c r="IKT54" s="88"/>
      <c r="IKU54" s="88"/>
      <c r="IKV54" s="88"/>
      <c r="IKW54" s="88"/>
      <c r="IKX54" s="88"/>
      <c r="IKY54" s="88"/>
      <c r="IKZ54" s="88"/>
      <c r="ILA54" s="88"/>
      <c r="ILG54" s="88"/>
      <c r="ILH54" s="88"/>
      <c r="ILI54" s="88"/>
      <c r="ILJ54" s="88"/>
      <c r="ILK54" s="88"/>
      <c r="ILL54" s="88"/>
      <c r="ILM54" s="88"/>
      <c r="ILN54" s="88"/>
      <c r="ILO54" s="88"/>
      <c r="ILP54" s="88"/>
      <c r="ILV54" s="88"/>
      <c r="ILW54" s="88"/>
      <c r="ILX54" s="88"/>
      <c r="ILY54" s="88"/>
      <c r="ILZ54" s="88"/>
      <c r="IMA54" s="88"/>
      <c r="IMB54" s="88"/>
      <c r="IMC54" s="88"/>
      <c r="IMD54" s="88"/>
      <c r="IME54" s="88"/>
      <c r="IMK54" s="88"/>
      <c r="IML54" s="88"/>
      <c r="IMM54" s="88"/>
      <c r="IMN54" s="88"/>
      <c r="IMO54" s="88"/>
      <c r="IMP54" s="88"/>
      <c r="IMQ54" s="88"/>
      <c r="IMR54" s="88"/>
      <c r="IMS54" s="88"/>
      <c r="IMT54" s="88"/>
      <c r="IMZ54" s="88"/>
      <c r="INA54" s="88"/>
      <c r="INB54" s="88"/>
      <c r="INC54" s="88"/>
      <c r="IND54" s="88"/>
      <c r="INE54" s="88"/>
      <c r="INF54" s="88"/>
      <c r="ING54" s="88"/>
      <c r="INH54" s="88"/>
      <c r="INI54" s="88"/>
      <c r="INO54" s="88"/>
      <c r="INP54" s="88"/>
      <c r="INQ54" s="88"/>
      <c r="INR54" s="88"/>
      <c r="INS54" s="88"/>
      <c r="INT54" s="88"/>
      <c r="INU54" s="88"/>
      <c r="INV54" s="88"/>
      <c r="INW54" s="88"/>
      <c r="INX54" s="88"/>
      <c r="IOD54" s="88"/>
      <c r="IOE54" s="88"/>
      <c r="IOF54" s="88"/>
      <c r="IOG54" s="88"/>
      <c r="IOH54" s="88"/>
      <c r="IOI54" s="88"/>
      <c r="IOJ54" s="88"/>
      <c r="IOK54" s="88"/>
      <c r="IOL54" s="88"/>
      <c r="IOM54" s="88"/>
      <c r="IOS54" s="88"/>
      <c r="IOT54" s="88"/>
      <c r="IOU54" s="88"/>
      <c r="IOV54" s="88"/>
      <c r="IOW54" s="88"/>
      <c r="IOX54" s="88"/>
      <c r="IOY54" s="88"/>
      <c r="IOZ54" s="88"/>
      <c r="IPA54" s="88"/>
      <c r="IPB54" s="88"/>
      <c r="IPH54" s="88"/>
      <c r="IPI54" s="88"/>
      <c r="IPJ54" s="88"/>
      <c r="IPK54" s="88"/>
      <c r="IPL54" s="88"/>
      <c r="IPM54" s="88"/>
      <c r="IPN54" s="88"/>
      <c r="IPO54" s="88"/>
      <c r="IPP54" s="88"/>
      <c r="IPQ54" s="88"/>
      <c r="IPW54" s="88"/>
      <c r="IPX54" s="88"/>
      <c r="IPY54" s="88"/>
      <c r="IPZ54" s="88"/>
      <c r="IQA54" s="88"/>
      <c r="IQB54" s="88"/>
      <c r="IQC54" s="88"/>
      <c r="IQD54" s="88"/>
      <c r="IQE54" s="88"/>
      <c r="IQF54" s="88"/>
      <c r="IQL54" s="88"/>
      <c r="IQM54" s="88"/>
      <c r="IQN54" s="88"/>
      <c r="IQO54" s="88"/>
      <c r="IQP54" s="88"/>
      <c r="IQQ54" s="88"/>
      <c r="IQR54" s="88"/>
      <c r="IQS54" s="88"/>
      <c r="IQT54" s="88"/>
      <c r="IQU54" s="88"/>
      <c r="IRA54" s="88"/>
      <c r="IRB54" s="88"/>
      <c r="IRC54" s="88"/>
      <c r="IRD54" s="88"/>
      <c r="IRE54" s="88"/>
      <c r="IRF54" s="88"/>
      <c r="IRG54" s="88"/>
      <c r="IRH54" s="88"/>
      <c r="IRI54" s="88"/>
      <c r="IRJ54" s="88"/>
      <c r="IRP54" s="88"/>
      <c r="IRQ54" s="88"/>
      <c r="IRR54" s="88"/>
      <c r="IRS54" s="88"/>
      <c r="IRT54" s="88"/>
      <c r="IRU54" s="88"/>
      <c r="IRV54" s="88"/>
      <c r="IRW54" s="88"/>
      <c r="IRX54" s="88"/>
      <c r="IRY54" s="88"/>
      <c r="ISE54" s="88"/>
      <c r="ISF54" s="88"/>
      <c r="ISG54" s="88"/>
      <c r="ISH54" s="88"/>
      <c r="ISI54" s="88"/>
      <c r="ISJ54" s="88"/>
      <c r="ISK54" s="88"/>
      <c r="ISL54" s="88"/>
      <c r="ISM54" s="88"/>
      <c r="ISN54" s="88"/>
      <c r="IST54" s="88"/>
      <c r="ISU54" s="88"/>
      <c r="ISV54" s="88"/>
      <c r="ISW54" s="88"/>
      <c r="ISX54" s="88"/>
      <c r="ISY54" s="88"/>
      <c r="ISZ54" s="88"/>
      <c r="ITA54" s="88"/>
      <c r="ITB54" s="88"/>
      <c r="ITC54" s="88"/>
      <c r="ITI54" s="88"/>
      <c r="ITJ54" s="88"/>
      <c r="ITK54" s="88"/>
      <c r="ITL54" s="88"/>
      <c r="ITM54" s="88"/>
      <c r="ITN54" s="88"/>
      <c r="ITO54" s="88"/>
      <c r="ITP54" s="88"/>
      <c r="ITQ54" s="88"/>
      <c r="ITR54" s="88"/>
      <c r="ITX54" s="88"/>
      <c r="ITY54" s="88"/>
      <c r="ITZ54" s="88"/>
      <c r="IUA54" s="88"/>
      <c r="IUB54" s="88"/>
      <c r="IUC54" s="88"/>
      <c r="IUD54" s="88"/>
      <c r="IUE54" s="88"/>
      <c r="IUF54" s="88"/>
      <c r="IUG54" s="88"/>
      <c r="IUM54" s="88"/>
      <c r="IUN54" s="88"/>
      <c r="IUO54" s="88"/>
      <c r="IUP54" s="88"/>
      <c r="IUQ54" s="88"/>
      <c r="IUR54" s="88"/>
      <c r="IUS54" s="88"/>
      <c r="IUT54" s="88"/>
      <c r="IUU54" s="88"/>
      <c r="IUV54" s="88"/>
      <c r="IVB54" s="88"/>
      <c r="IVC54" s="88"/>
      <c r="IVD54" s="88"/>
      <c r="IVE54" s="88"/>
      <c r="IVF54" s="88"/>
      <c r="IVG54" s="88"/>
      <c r="IVH54" s="88"/>
      <c r="IVI54" s="88"/>
      <c r="IVJ54" s="88"/>
      <c r="IVK54" s="88"/>
      <c r="IVQ54" s="88"/>
      <c r="IVR54" s="88"/>
      <c r="IVS54" s="88"/>
      <c r="IVT54" s="88"/>
      <c r="IVU54" s="88"/>
      <c r="IVV54" s="88"/>
      <c r="IVW54" s="88"/>
      <c r="IVX54" s="88"/>
      <c r="IVY54" s="88"/>
      <c r="IVZ54" s="88"/>
      <c r="IWF54" s="88"/>
      <c r="IWG54" s="88"/>
      <c r="IWH54" s="88"/>
      <c r="IWI54" s="88"/>
      <c r="IWJ54" s="88"/>
      <c r="IWK54" s="88"/>
      <c r="IWL54" s="88"/>
      <c r="IWM54" s="88"/>
      <c r="IWN54" s="88"/>
      <c r="IWO54" s="88"/>
      <c r="IWU54" s="88"/>
      <c r="IWV54" s="88"/>
      <c r="IWW54" s="88"/>
      <c r="IWX54" s="88"/>
      <c r="IWY54" s="88"/>
      <c r="IWZ54" s="88"/>
      <c r="IXA54" s="88"/>
      <c r="IXB54" s="88"/>
      <c r="IXC54" s="88"/>
      <c r="IXD54" s="88"/>
      <c r="IXJ54" s="88"/>
      <c r="IXK54" s="88"/>
      <c r="IXL54" s="88"/>
      <c r="IXM54" s="88"/>
      <c r="IXN54" s="88"/>
      <c r="IXO54" s="88"/>
      <c r="IXP54" s="88"/>
      <c r="IXQ54" s="88"/>
      <c r="IXR54" s="88"/>
      <c r="IXS54" s="88"/>
      <c r="IXY54" s="88"/>
      <c r="IXZ54" s="88"/>
      <c r="IYA54" s="88"/>
      <c r="IYB54" s="88"/>
      <c r="IYC54" s="88"/>
      <c r="IYD54" s="88"/>
      <c r="IYE54" s="88"/>
      <c r="IYF54" s="88"/>
      <c r="IYG54" s="88"/>
      <c r="IYH54" s="88"/>
      <c r="IYN54" s="88"/>
      <c r="IYO54" s="88"/>
      <c r="IYP54" s="88"/>
      <c r="IYQ54" s="88"/>
      <c r="IYR54" s="88"/>
      <c r="IYS54" s="88"/>
      <c r="IYT54" s="88"/>
      <c r="IYU54" s="88"/>
      <c r="IYV54" s="88"/>
      <c r="IYW54" s="88"/>
      <c r="IZC54" s="88"/>
      <c r="IZD54" s="88"/>
      <c r="IZE54" s="88"/>
      <c r="IZF54" s="88"/>
      <c r="IZG54" s="88"/>
      <c r="IZH54" s="88"/>
      <c r="IZI54" s="88"/>
      <c r="IZJ54" s="88"/>
      <c r="IZK54" s="88"/>
      <c r="IZL54" s="88"/>
      <c r="IZR54" s="88"/>
      <c r="IZS54" s="88"/>
      <c r="IZT54" s="88"/>
      <c r="IZU54" s="88"/>
      <c r="IZV54" s="88"/>
      <c r="IZW54" s="88"/>
      <c r="IZX54" s="88"/>
      <c r="IZY54" s="88"/>
      <c r="IZZ54" s="88"/>
      <c r="JAA54" s="88"/>
      <c r="JAG54" s="88"/>
      <c r="JAH54" s="88"/>
      <c r="JAI54" s="88"/>
      <c r="JAJ54" s="88"/>
      <c r="JAK54" s="88"/>
      <c r="JAL54" s="88"/>
      <c r="JAM54" s="88"/>
      <c r="JAN54" s="88"/>
      <c r="JAO54" s="88"/>
      <c r="JAP54" s="88"/>
      <c r="JAV54" s="88"/>
      <c r="JAW54" s="88"/>
      <c r="JAX54" s="88"/>
      <c r="JAY54" s="88"/>
      <c r="JAZ54" s="88"/>
      <c r="JBA54" s="88"/>
      <c r="JBB54" s="88"/>
      <c r="JBC54" s="88"/>
      <c r="JBD54" s="88"/>
      <c r="JBE54" s="88"/>
      <c r="JBK54" s="88"/>
      <c r="JBL54" s="88"/>
      <c r="JBM54" s="88"/>
      <c r="JBN54" s="88"/>
      <c r="JBO54" s="88"/>
      <c r="JBP54" s="88"/>
      <c r="JBQ54" s="88"/>
      <c r="JBR54" s="88"/>
      <c r="JBS54" s="88"/>
      <c r="JBT54" s="88"/>
      <c r="JBZ54" s="88"/>
      <c r="JCA54" s="88"/>
      <c r="JCB54" s="88"/>
      <c r="JCC54" s="88"/>
      <c r="JCD54" s="88"/>
      <c r="JCE54" s="88"/>
      <c r="JCF54" s="88"/>
      <c r="JCG54" s="88"/>
      <c r="JCH54" s="88"/>
      <c r="JCI54" s="88"/>
      <c r="JCO54" s="88"/>
      <c r="JCP54" s="88"/>
      <c r="JCQ54" s="88"/>
      <c r="JCR54" s="88"/>
      <c r="JCS54" s="88"/>
      <c r="JCT54" s="88"/>
      <c r="JCU54" s="88"/>
      <c r="JCV54" s="88"/>
      <c r="JCW54" s="88"/>
      <c r="JCX54" s="88"/>
      <c r="JDD54" s="88"/>
      <c r="JDE54" s="88"/>
      <c r="JDF54" s="88"/>
      <c r="JDG54" s="88"/>
      <c r="JDH54" s="88"/>
      <c r="JDI54" s="88"/>
      <c r="JDJ54" s="88"/>
      <c r="JDK54" s="88"/>
      <c r="JDL54" s="88"/>
      <c r="JDM54" s="88"/>
      <c r="JDS54" s="88"/>
      <c r="JDT54" s="88"/>
      <c r="JDU54" s="88"/>
      <c r="JDV54" s="88"/>
      <c r="JDW54" s="88"/>
      <c r="JDX54" s="88"/>
      <c r="JDY54" s="88"/>
      <c r="JDZ54" s="88"/>
      <c r="JEA54" s="88"/>
      <c r="JEB54" s="88"/>
      <c r="JEH54" s="88"/>
      <c r="JEI54" s="88"/>
      <c r="JEJ54" s="88"/>
      <c r="JEK54" s="88"/>
      <c r="JEL54" s="88"/>
      <c r="JEM54" s="88"/>
      <c r="JEN54" s="88"/>
      <c r="JEO54" s="88"/>
      <c r="JEP54" s="88"/>
      <c r="JEQ54" s="88"/>
      <c r="JEW54" s="88"/>
      <c r="JEX54" s="88"/>
      <c r="JEY54" s="88"/>
      <c r="JEZ54" s="88"/>
      <c r="JFA54" s="88"/>
      <c r="JFB54" s="88"/>
      <c r="JFC54" s="88"/>
      <c r="JFD54" s="88"/>
      <c r="JFE54" s="88"/>
      <c r="JFF54" s="88"/>
      <c r="JFL54" s="88"/>
      <c r="JFM54" s="88"/>
      <c r="JFN54" s="88"/>
      <c r="JFO54" s="88"/>
      <c r="JFP54" s="88"/>
      <c r="JFQ54" s="88"/>
      <c r="JFR54" s="88"/>
      <c r="JFS54" s="88"/>
      <c r="JFT54" s="88"/>
      <c r="JFU54" s="88"/>
      <c r="JGA54" s="88"/>
      <c r="JGB54" s="88"/>
      <c r="JGC54" s="88"/>
      <c r="JGD54" s="88"/>
      <c r="JGE54" s="88"/>
      <c r="JGF54" s="88"/>
      <c r="JGG54" s="88"/>
      <c r="JGH54" s="88"/>
      <c r="JGI54" s="88"/>
      <c r="JGJ54" s="88"/>
      <c r="JGP54" s="88"/>
      <c r="JGQ54" s="88"/>
      <c r="JGR54" s="88"/>
      <c r="JGS54" s="88"/>
      <c r="JGT54" s="88"/>
      <c r="JGU54" s="88"/>
      <c r="JGV54" s="88"/>
      <c r="JGW54" s="88"/>
      <c r="JGX54" s="88"/>
      <c r="JGY54" s="88"/>
      <c r="JHE54" s="88"/>
      <c r="JHF54" s="88"/>
      <c r="JHG54" s="88"/>
      <c r="JHH54" s="88"/>
      <c r="JHI54" s="88"/>
      <c r="JHJ54" s="88"/>
      <c r="JHK54" s="88"/>
      <c r="JHL54" s="88"/>
      <c r="JHM54" s="88"/>
      <c r="JHN54" s="88"/>
      <c r="JHT54" s="88"/>
      <c r="JHU54" s="88"/>
      <c r="JHV54" s="88"/>
      <c r="JHW54" s="88"/>
      <c r="JHX54" s="88"/>
      <c r="JHY54" s="88"/>
      <c r="JHZ54" s="88"/>
      <c r="JIA54" s="88"/>
      <c r="JIB54" s="88"/>
      <c r="JIC54" s="88"/>
      <c r="JII54" s="88"/>
      <c r="JIJ54" s="88"/>
      <c r="JIK54" s="88"/>
      <c r="JIL54" s="88"/>
      <c r="JIM54" s="88"/>
      <c r="JIN54" s="88"/>
      <c r="JIO54" s="88"/>
      <c r="JIP54" s="88"/>
      <c r="JIQ54" s="88"/>
      <c r="JIR54" s="88"/>
      <c r="JIX54" s="88"/>
      <c r="JIY54" s="88"/>
      <c r="JIZ54" s="88"/>
      <c r="JJA54" s="88"/>
      <c r="JJB54" s="88"/>
      <c r="JJC54" s="88"/>
      <c r="JJD54" s="88"/>
      <c r="JJE54" s="88"/>
      <c r="JJF54" s="88"/>
      <c r="JJG54" s="88"/>
      <c r="JJM54" s="88"/>
      <c r="JJN54" s="88"/>
      <c r="JJO54" s="88"/>
      <c r="JJP54" s="88"/>
      <c r="JJQ54" s="88"/>
      <c r="JJR54" s="88"/>
      <c r="JJS54" s="88"/>
      <c r="JJT54" s="88"/>
      <c r="JJU54" s="88"/>
      <c r="JJV54" s="88"/>
      <c r="JKB54" s="88"/>
      <c r="JKC54" s="88"/>
      <c r="JKD54" s="88"/>
      <c r="JKE54" s="88"/>
      <c r="JKF54" s="88"/>
      <c r="JKG54" s="88"/>
      <c r="JKH54" s="88"/>
      <c r="JKI54" s="88"/>
      <c r="JKJ54" s="88"/>
      <c r="JKK54" s="88"/>
      <c r="JKQ54" s="88"/>
      <c r="JKR54" s="88"/>
      <c r="JKS54" s="88"/>
      <c r="JKT54" s="88"/>
      <c r="JKU54" s="88"/>
      <c r="JKV54" s="88"/>
      <c r="JKW54" s="88"/>
      <c r="JKX54" s="88"/>
      <c r="JKY54" s="88"/>
      <c r="JKZ54" s="88"/>
      <c r="JLF54" s="88"/>
      <c r="JLG54" s="88"/>
      <c r="JLH54" s="88"/>
      <c r="JLI54" s="88"/>
      <c r="JLJ54" s="88"/>
      <c r="JLK54" s="88"/>
      <c r="JLL54" s="88"/>
      <c r="JLM54" s="88"/>
      <c r="JLN54" s="88"/>
      <c r="JLO54" s="88"/>
      <c r="JLU54" s="88"/>
      <c r="JLV54" s="88"/>
      <c r="JLW54" s="88"/>
      <c r="JLX54" s="88"/>
      <c r="JLY54" s="88"/>
      <c r="JLZ54" s="88"/>
      <c r="JMA54" s="88"/>
      <c r="JMB54" s="88"/>
      <c r="JMC54" s="88"/>
      <c r="JMD54" s="88"/>
      <c r="JMJ54" s="88"/>
      <c r="JMK54" s="88"/>
      <c r="JML54" s="88"/>
      <c r="JMM54" s="88"/>
      <c r="JMN54" s="88"/>
      <c r="JMO54" s="88"/>
      <c r="JMP54" s="88"/>
      <c r="JMQ54" s="88"/>
      <c r="JMR54" s="88"/>
      <c r="JMS54" s="88"/>
      <c r="JMY54" s="88"/>
      <c r="JMZ54" s="88"/>
      <c r="JNA54" s="88"/>
      <c r="JNB54" s="88"/>
      <c r="JNC54" s="88"/>
      <c r="JND54" s="88"/>
      <c r="JNE54" s="88"/>
      <c r="JNF54" s="88"/>
      <c r="JNG54" s="88"/>
      <c r="JNH54" s="88"/>
      <c r="JNN54" s="88"/>
      <c r="JNO54" s="88"/>
      <c r="JNP54" s="88"/>
      <c r="JNQ54" s="88"/>
      <c r="JNR54" s="88"/>
      <c r="JNS54" s="88"/>
      <c r="JNT54" s="88"/>
      <c r="JNU54" s="88"/>
      <c r="JNV54" s="88"/>
      <c r="JNW54" s="88"/>
      <c r="JOC54" s="88"/>
      <c r="JOD54" s="88"/>
      <c r="JOE54" s="88"/>
      <c r="JOF54" s="88"/>
      <c r="JOG54" s="88"/>
      <c r="JOH54" s="88"/>
      <c r="JOI54" s="88"/>
      <c r="JOJ54" s="88"/>
      <c r="JOK54" s="88"/>
      <c r="JOL54" s="88"/>
      <c r="JOR54" s="88"/>
      <c r="JOS54" s="88"/>
      <c r="JOT54" s="88"/>
      <c r="JOU54" s="88"/>
      <c r="JOV54" s="88"/>
      <c r="JOW54" s="88"/>
      <c r="JOX54" s="88"/>
      <c r="JOY54" s="88"/>
      <c r="JOZ54" s="88"/>
      <c r="JPA54" s="88"/>
      <c r="JPG54" s="88"/>
      <c r="JPH54" s="88"/>
      <c r="JPI54" s="88"/>
      <c r="JPJ54" s="88"/>
      <c r="JPK54" s="88"/>
      <c r="JPL54" s="88"/>
      <c r="JPM54" s="88"/>
      <c r="JPN54" s="88"/>
      <c r="JPO54" s="88"/>
      <c r="JPP54" s="88"/>
      <c r="JPV54" s="88"/>
      <c r="JPW54" s="88"/>
      <c r="JPX54" s="88"/>
      <c r="JPY54" s="88"/>
      <c r="JPZ54" s="88"/>
      <c r="JQA54" s="88"/>
      <c r="JQB54" s="88"/>
      <c r="JQC54" s="88"/>
      <c r="JQD54" s="88"/>
      <c r="JQE54" s="88"/>
      <c r="JQK54" s="88"/>
      <c r="JQL54" s="88"/>
      <c r="JQM54" s="88"/>
      <c r="JQN54" s="88"/>
      <c r="JQO54" s="88"/>
      <c r="JQP54" s="88"/>
      <c r="JQQ54" s="88"/>
      <c r="JQR54" s="88"/>
      <c r="JQS54" s="88"/>
      <c r="JQT54" s="88"/>
      <c r="JQZ54" s="88"/>
      <c r="JRA54" s="88"/>
      <c r="JRB54" s="88"/>
      <c r="JRC54" s="88"/>
      <c r="JRD54" s="88"/>
      <c r="JRE54" s="88"/>
      <c r="JRF54" s="88"/>
      <c r="JRG54" s="88"/>
      <c r="JRH54" s="88"/>
      <c r="JRI54" s="88"/>
      <c r="JRO54" s="88"/>
      <c r="JRP54" s="88"/>
      <c r="JRQ54" s="88"/>
      <c r="JRR54" s="88"/>
      <c r="JRS54" s="88"/>
      <c r="JRT54" s="88"/>
      <c r="JRU54" s="88"/>
      <c r="JRV54" s="88"/>
      <c r="JRW54" s="88"/>
      <c r="JRX54" s="88"/>
      <c r="JSD54" s="88"/>
      <c r="JSE54" s="88"/>
      <c r="JSF54" s="88"/>
      <c r="JSG54" s="88"/>
      <c r="JSH54" s="88"/>
      <c r="JSI54" s="88"/>
      <c r="JSJ54" s="88"/>
      <c r="JSK54" s="88"/>
      <c r="JSL54" s="88"/>
      <c r="JSM54" s="88"/>
      <c r="JSS54" s="88"/>
      <c r="JST54" s="88"/>
      <c r="JSU54" s="88"/>
      <c r="JSV54" s="88"/>
      <c r="JSW54" s="88"/>
      <c r="JSX54" s="88"/>
      <c r="JSY54" s="88"/>
      <c r="JSZ54" s="88"/>
      <c r="JTA54" s="88"/>
      <c r="JTB54" s="88"/>
      <c r="JTH54" s="88"/>
      <c r="JTI54" s="88"/>
      <c r="JTJ54" s="88"/>
      <c r="JTK54" s="88"/>
      <c r="JTL54" s="88"/>
      <c r="JTM54" s="88"/>
      <c r="JTN54" s="88"/>
      <c r="JTO54" s="88"/>
      <c r="JTP54" s="88"/>
      <c r="JTQ54" s="88"/>
      <c r="JTW54" s="88"/>
      <c r="JTX54" s="88"/>
      <c r="JTY54" s="88"/>
      <c r="JTZ54" s="88"/>
      <c r="JUA54" s="88"/>
      <c r="JUB54" s="88"/>
      <c r="JUC54" s="88"/>
      <c r="JUD54" s="88"/>
      <c r="JUE54" s="88"/>
      <c r="JUF54" s="88"/>
      <c r="JUL54" s="88"/>
      <c r="JUM54" s="88"/>
      <c r="JUN54" s="88"/>
      <c r="JUO54" s="88"/>
      <c r="JUP54" s="88"/>
      <c r="JUQ54" s="88"/>
      <c r="JUR54" s="88"/>
      <c r="JUS54" s="88"/>
      <c r="JUT54" s="88"/>
      <c r="JUU54" s="88"/>
      <c r="JVA54" s="88"/>
      <c r="JVB54" s="88"/>
      <c r="JVC54" s="88"/>
      <c r="JVD54" s="88"/>
      <c r="JVE54" s="88"/>
      <c r="JVF54" s="88"/>
      <c r="JVG54" s="88"/>
      <c r="JVH54" s="88"/>
      <c r="JVI54" s="88"/>
      <c r="JVJ54" s="88"/>
      <c r="JVP54" s="88"/>
      <c r="JVQ54" s="88"/>
      <c r="JVR54" s="88"/>
      <c r="JVS54" s="88"/>
      <c r="JVT54" s="88"/>
      <c r="JVU54" s="88"/>
      <c r="JVV54" s="88"/>
      <c r="JVW54" s="88"/>
      <c r="JVX54" s="88"/>
      <c r="JVY54" s="88"/>
      <c r="JWE54" s="88"/>
      <c r="JWF54" s="88"/>
      <c r="JWG54" s="88"/>
      <c r="JWH54" s="88"/>
      <c r="JWI54" s="88"/>
      <c r="JWJ54" s="88"/>
      <c r="JWK54" s="88"/>
      <c r="JWL54" s="88"/>
      <c r="JWM54" s="88"/>
      <c r="JWN54" s="88"/>
      <c r="JWT54" s="88"/>
      <c r="JWU54" s="88"/>
      <c r="JWV54" s="88"/>
      <c r="JWW54" s="88"/>
      <c r="JWX54" s="88"/>
      <c r="JWY54" s="88"/>
      <c r="JWZ54" s="88"/>
      <c r="JXA54" s="88"/>
      <c r="JXB54" s="88"/>
      <c r="JXC54" s="88"/>
      <c r="JXI54" s="88"/>
      <c r="JXJ54" s="88"/>
      <c r="JXK54" s="88"/>
      <c r="JXL54" s="88"/>
      <c r="JXM54" s="88"/>
      <c r="JXN54" s="88"/>
      <c r="JXO54" s="88"/>
      <c r="JXP54" s="88"/>
      <c r="JXQ54" s="88"/>
      <c r="JXR54" s="88"/>
      <c r="JXX54" s="88"/>
      <c r="JXY54" s="88"/>
      <c r="JXZ54" s="88"/>
      <c r="JYA54" s="88"/>
      <c r="JYB54" s="88"/>
      <c r="JYC54" s="88"/>
      <c r="JYD54" s="88"/>
      <c r="JYE54" s="88"/>
      <c r="JYF54" s="88"/>
      <c r="JYG54" s="88"/>
      <c r="JYM54" s="88"/>
      <c r="JYN54" s="88"/>
      <c r="JYO54" s="88"/>
      <c r="JYP54" s="88"/>
      <c r="JYQ54" s="88"/>
      <c r="JYR54" s="88"/>
      <c r="JYS54" s="88"/>
      <c r="JYT54" s="88"/>
      <c r="JYU54" s="88"/>
      <c r="JYV54" s="88"/>
      <c r="JZB54" s="88"/>
      <c r="JZC54" s="88"/>
      <c r="JZD54" s="88"/>
      <c r="JZE54" s="88"/>
      <c r="JZF54" s="88"/>
      <c r="JZG54" s="88"/>
      <c r="JZH54" s="88"/>
      <c r="JZI54" s="88"/>
      <c r="JZJ54" s="88"/>
      <c r="JZK54" s="88"/>
      <c r="JZQ54" s="88"/>
      <c r="JZR54" s="88"/>
      <c r="JZS54" s="88"/>
      <c r="JZT54" s="88"/>
      <c r="JZU54" s="88"/>
      <c r="JZV54" s="88"/>
      <c r="JZW54" s="88"/>
      <c r="JZX54" s="88"/>
      <c r="JZY54" s="88"/>
      <c r="JZZ54" s="88"/>
      <c r="KAF54" s="88"/>
      <c r="KAG54" s="88"/>
      <c r="KAH54" s="88"/>
      <c r="KAI54" s="88"/>
      <c r="KAJ54" s="88"/>
      <c r="KAK54" s="88"/>
      <c r="KAL54" s="88"/>
      <c r="KAM54" s="88"/>
      <c r="KAN54" s="88"/>
      <c r="KAO54" s="88"/>
      <c r="KAU54" s="88"/>
      <c r="KAV54" s="88"/>
      <c r="KAW54" s="88"/>
      <c r="KAX54" s="88"/>
      <c r="KAY54" s="88"/>
      <c r="KAZ54" s="88"/>
      <c r="KBA54" s="88"/>
      <c r="KBB54" s="88"/>
      <c r="KBC54" s="88"/>
      <c r="KBD54" s="88"/>
      <c r="KBJ54" s="88"/>
      <c r="KBK54" s="88"/>
      <c r="KBL54" s="88"/>
      <c r="KBM54" s="88"/>
      <c r="KBN54" s="88"/>
      <c r="KBO54" s="88"/>
      <c r="KBP54" s="88"/>
      <c r="KBQ54" s="88"/>
      <c r="KBR54" s="88"/>
      <c r="KBS54" s="88"/>
      <c r="KBY54" s="88"/>
      <c r="KBZ54" s="88"/>
      <c r="KCA54" s="88"/>
      <c r="KCB54" s="88"/>
      <c r="KCC54" s="88"/>
      <c r="KCD54" s="88"/>
      <c r="KCE54" s="88"/>
      <c r="KCF54" s="88"/>
      <c r="KCG54" s="88"/>
      <c r="KCH54" s="88"/>
      <c r="KCN54" s="88"/>
      <c r="KCO54" s="88"/>
      <c r="KCP54" s="88"/>
      <c r="KCQ54" s="88"/>
      <c r="KCR54" s="88"/>
      <c r="KCS54" s="88"/>
      <c r="KCT54" s="88"/>
      <c r="KCU54" s="88"/>
      <c r="KCV54" s="88"/>
      <c r="KCW54" s="88"/>
      <c r="KDC54" s="88"/>
      <c r="KDD54" s="88"/>
      <c r="KDE54" s="88"/>
      <c r="KDF54" s="88"/>
      <c r="KDG54" s="88"/>
      <c r="KDH54" s="88"/>
      <c r="KDI54" s="88"/>
      <c r="KDJ54" s="88"/>
      <c r="KDK54" s="88"/>
      <c r="KDL54" s="88"/>
      <c r="KDR54" s="88"/>
      <c r="KDS54" s="88"/>
      <c r="KDT54" s="88"/>
      <c r="KDU54" s="88"/>
      <c r="KDV54" s="88"/>
      <c r="KDW54" s="88"/>
      <c r="KDX54" s="88"/>
      <c r="KDY54" s="88"/>
      <c r="KDZ54" s="88"/>
      <c r="KEA54" s="88"/>
      <c r="KEG54" s="88"/>
      <c r="KEH54" s="88"/>
      <c r="KEI54" s="88"/>
      <c r="KEJ54" s="88"/>
      <c r="KEK54" s="88"/>
      <c r="KEL54" s="88"/>
      <c r="KEM54" s="88"/>
      <c r="KEN54" s="88"/>
      <c r="KEO54" s="88"/>
      <c r="KEP54" s="88"/>
      <c r="KEV54" s="88"/>
      <c r="KEW54" s="88"/>
      <c r="KEX54" s="88"/>
      <c r="KEY54" s="88"/>
      <c r="KEZ54" s="88"/>
      <c r="KFA54" s="88"/>
      <c r="KFB54" s="88"/>
      <c r="KFC54" s="88"/>
      <c r="KFD54" s="88"/>
      <c r="KFE54" s="88"/>
      <c r="KFK54" s="88"/>
      <c r="KFL54" s="88"/>
      <c r="KFM54" s="88"/>
      <c r="KFN54" s="88"/>
      <c r="KFO54" s="88"/>
      <c r="KFP54" s="88"/>
      <c r="KFQ54" s="88"/>
      <c r="KFR54" s="88"/>
      <c r="KFS54" s="88"/>
      <c r="KFT54" s="88"/>
      <c r="KFZ54" s="88"/>
      <c r="KGA54" s="88"/>
      <c r="KGB54" s="88"/>
      <c r="KGC54" s="88"/>
      <c r="KGD54" s="88"/>
      <c r="KGE54" s="88"/>
      <c r="KGF54" s="88"/>
      <c r="KGG54" s="88"/>
      <c r="KGH54" s="88"/>
      <c r="KGI54" s="88"/>
      <c r="KGO54" s="88"/>
      <c r="KGP54" s="88"/>
      <c r="KGQ54" s="88"/>
      <c r="KGR54" s="88"/>
      <c r="KGS54" s="88"/>
      <c r="KGT54" s="88"/>
      <c r="KGU54" s="88"/>
      <c r="KGV54" s="88"/>
      <c r="KGW54" s="88"/>
      <c r="KGX54" s="88"/>
      <c r="KHD54" s="88"/>
      <c r="KHE54" s="88"/>
      <c r="KHF54" s="88"/>
      <c r="KHG54" s="88"/>
      <c r="KHH54" s="88"/>
      <c r="KHI54" s="88"/>
      <c r="KHJ54" s="88"/>
      <c r="KHK54" s="88"/>
      <c r="KHL54" s="88"/>
      <c r="KHM54" s="88"/>
      <c r="KHS54" s="88"/>
      <c r="KHT54" s="88"/>
      <c r="KHU54" s="88"/>
      <c r="KHV54" s="88"/>
      <c r="KHW54" s="88"/>
      <c r="KHX54" s="88"/>
      <c r="KHY54" s="88"/>
      <c r="KHZ54" s="88"/>
      <c r="KIA54" s="88"/>
      <c r="KIB54" s="88"/>
      <c r="KIH54" s="88"/>
      <c r="KII54" s="88"/>
      <c r="KIJ54" s="88"/>
      <c r="KIK54" s="88"/>
      <c r="KIL54" s="88"/>
      <c r="KIM54" s="88"/>
      <c r="KIN54" s="88"/>
      <c r="KIO54" s="88"/>
      <c r="KIP54" s="88"/>
      <c r="KIQ54" s="88"/>
      <c r="KIW54" s="88"/>
      <c r="KIX54" s="88"/>
      <c r="KIY54" s="88"/>
      <c r="KIZ54" s="88"/>
      <c r="KJA54" s="88"/>
      <c r="KJB54" s="88"/>
      <c r="KJC54" s="88"/>
      <c r="KJD54" s="88"/>
      <c r="KJE54" s="88"/>
      <c r="KJF54" s="88"/>
      <c r="KJL54" s="88"/>
      <c r="KJM54" s="88"/>
      <c r="KJN54" s="88"/>
      <c r="KJO54" s="88"/>
      <c r="KJP54" s="88"/>
      <c r="KJQ54" s="88"/>
      <c r="KJR54" s="88"/>
      <c r="KJS54" s="88"/>
      <c r="KJT54" s="88"/>
      <c r="KJU54" s="88"/>
      <c r="KKA54" s="88"/>
      <c r="KKB54" s="88"/>
      <c r="KKC54" s="88"/>
      <c r="KKD54" s="88"/>
      <c r="KKE54" s="88"/>
      <c r="KKF54" s="88"/>
      <c r="KKG54" s="88"/>
      <c r="KKH54" s="88"/>
      <c r="KKI54" s="88"/>
      <c r="KKJ54" s="88"/>
      <c r="KKP54" s="88"/>
      <c r="KKQ54" s="88"/>
      <c r="KKR54" s="88"/>
      <c r="KKS54" s="88"/>
      <c r="KKT54" s="88"/>
      <c r="KKU54" s="88"/>
      <c r="KKV54" s="88"/>
      <c r="KKW54" s="88"/>
      <c r="KKX54" s="88"/>
      <c r="KKY54" s="88"/>
      <c r="KLE54" s="88"/>
      <c r="KLF54" s="88"/>
      <c r="KLG54" s="88"/>
      <c r="KLH54" s="88"/>
      <c r="KLI54" s="88"/>
      <c r="KLJ54" s="88"/>
      <c r="KLK54" s="88"/>
      <c r="KLL54" s="88"/>
      <c r="KLM54" s="88"/>
      <c r="KLN54" s="88"/>
      <c r="KLT54" s="88"/>
      <c r="KLU54" s="88"/>
      <c r="KLV54" s="88"/>
      <c r="KLW54" s="88"/>
      <c r="KLX54" s="88"/>
      <c r="KLY54" s="88"/>
      <c r="KLZ54" s="88"/>
      <c r="KMA54" s="88"/>
      <c r="KMB54" s="88"/>
      <c r="KMC54" s="88"/>
      <c r="KMI54" s="88"/>
      <c r="KMJ54" s="88"/>
      <c r="KMK54" s="88"/>
      <c r="KML54" s="88"/>
      <c r="KMM54" s="88"/>
      <c r="KMN54" s="88"/>
      <c r="KMO54" s="88"/>
      <c r="KMP54" s="88"/>
      <c r="KMQ54" s="88"/>
      <c r="KMR54" s="88"/>
      <c r="KMX54" s="88"/>
      <c r="KMY54" s="88"/>
      <c r="KMZ54" s="88"/>
      <c r="KNA54" s="88"/>
      <c r="KNB54" s="88"/>
      <c r="KNC54" s="88"/>
      <c r="KND54" s="88"/>
      <c r="KNE54" s="88"/>
      <c r="KNF54" s="88"/>
      <c r="KNG54" s="88"/>
      <c r="KNM54" s="88"/>
      <c r="KNN54" s="88"/>
      <c r="KNO54" s="88"/>
      <c r="KNP54" s="88"/>
      <c r="KNQ54" s="88"/>
      <c r="KNR54" s="88"/>
      <c r="KNS54" s="88"/>
      <c r="KNT54" s="88"/>
      <c r="KNU54" s="88"/>
      <c r="KNV54" s="88"/>
      <c r="KOB54" s="88"/>
      <c r="KOC54" s="88"/>
      <c r="KOD54" s="88"/>
      <c r="KOE54" s="88"/>
      <c r="KOF54" s="88"/>
      <c r="KOG54" s="88"/>
      <c r="KOH54" s="88"/>
      <c r="KOI54" s="88"/>
      <c r="KOJ54" s="88"/>
      <c r="KOK54" s="88"/>
      <c r="KOQ54" s="88"/>
      <c r="KOR54" s="88"/>
      <c r="KOS54" s="88"/>
      <c r="KOT54" s="88"/>
      <c r="KOU54" s="88"/>
      <c r="KOV54" s="88"/>
      <c r="KOW54" s="88"/>
      <c r="KOX54" s="88"/>
      <c r="KOY54" s="88"/>
      <c r="KOZ54" s="88"/>
      <c r="KPF54" s="88"/>
      <c r="KPG54" s="88"/>
      <c r="KPH54" s="88"/>
      <c r="KPI54" s="88"/>
      <c r="KPJ54" s="88"/>
      <c r="KPK54" s="88"/>
      <c r="KPL54" s="88"/>
      <c r="KPM54" s="88"/>
      <c r="KPN54" s="88"/>
      <c r="KPO54" s="88"/>
      <c r="KPU54" s="88"/>
      <c r="KPV54" s="88"/>
      <c r="KPW54" s="88"/>
      <c r="KPX54" s="88"/>
      <c r="KPY54" s="88"/>
      <c r="KPZ54" s="88"/>
      <c r="KQA54" s="88"/>
      <c r="KQB54" s="88"/>
      <c r="KQC54" s="88"/>
      <c r="KQD54" s="88"/>
      <c r="KQJ54" s="88"/>
      <c r="KQK54" s="88"/>
      <c r="KQL54" s="88"/>
      <c r="KQM54" s="88"/>
      <c r="KQN54" s="88"/>
      <c r="KQO54" s="88"/>
      <c r="KQP54" s="88"/>
      <c r="KQQ54" s="88"/>
      <c r="KQR54" s="88"/>
      <c r="KQS54" s="88"/>
      <c r="KQY54" s="88"/>
      <c r="KQZ54" s="88"/>
      <c r="KRA54" s="88"/>
      <c r="KRB54" s="88"/>
      <c r="KRC54" s="88"/>
      <c r="KRD54" s="88"/>
      <c r="KRE54" s="88"/>
      <c r="KRF54" s="88"/>
      <c r="KRG54" s="88"/>
      <c r="KRH54" s="88"/>
      <c r="KRN54" s="88"/>
      <c r="KRO54" s="88"/>
      <c r="KRP54" s="88"/>
      <c r="KRQ54" s="88"/>
      <c r="KRR54" s="88"/>
      <c r="KRS54" s="88"/>
      <c r="KRT54" s="88"/>
      <c r="KRU54" s="88"/>
      <c r="KRV54" s="88"/>
      <c r="KRW54" s="88"/>
      <c r="KSC54" s="88"/>
      <c r="KSD54" s="88"/>
      <c r="KSE54" s="88"/>
      <c r="KSF54" s="88"/>
      <c r="KSG54" s="88"/>
      <c r="KSH54" s="88"/>
      <c r="KSI54" s="88"/>
      <c r="KSJ54" s="88"/>
      <c r="KSK54" s="88"/>
      <c r="KSL54" s="88"/>
      <c r="KSR54" s="88"/>
      <c r="KSS54" s="88"/>
      <c r="KST54" s="88"/>
      <c r="KSU54" s="88"/>
      <c r="KSV54" s="88"/>
      <c r="KSW54" s="88"/>
      <c r="KSX54" s="88"/>
      <c r="KSY54" s="88"/>
      <c r="KSZ54" s="88"/>
      <c r="KTA54" s="88"/>
      <c r="KTG54" s="88"/>
      <c r="KTH54" s="88"/>
      <c r="KTI54" s="88"/>
      <c r="KTJ54" s="88"/>
      <c r="KTK54" s="88"/>
      <c r="KTL54" s="88"/>
      <c r="KTM54" s="88"/>
      <c r="KTN54" s="88"/>
      <c r="KTO54" s="88"/>
      <c r="KTP54" s="88"/>
      <c r="KTV54" s="88"/>
      <c r="KTW54" s="88"/>
      <c r="KTX54" s="88"/>
      <c r="KTY54" s="88"/>
      <c r="KTZ54" s="88"/>
      <c r="KUA54" s="88"/>
      <c r="KUB54" s="88"/>
      <c r="KUC54" s="88"/>
      <c r="KUD54" s="88"/>
      <c r="KUE54" s="88"/>
      <c r="KUK54" s="88"/>
      <c r="KUL54" s="88"/>
      <c r="KUM54" s="88"/>
      <c r="KUN54" s="88"/>
      <c r="KUO54" s="88"/>
      <c r="KUP54" s="88"/>
      <c r="KUQ54" s="88"/>
      <c r="KUR54" s="88"/>
      <c r="KUS54" s="88"/>
      <c r="KUT54" s="88"/>
      <c r="KUZ54" s="88"/>
      <c r="KVA54" s="88"/>
      <c r="KVB54" s="88"/>
      <c r="KVC54" s="88"/>
      <c r="KVD54" s="88"/>
      <c r="KVE54" s="88"/>
      <c r="KVF54" s="88"/>
      <c r="KVG54" s="88"/>
      <c r="KVH54" s="88"/>
      <c r="KVI54" s="88"/>
      <c r="KVO54" s="88"/>
      <c r="KVP54" s="88"/>
      <c r="KVQ54" s="88"/>
      <c r="KVR54" s="88"/>
      <c r="KVS54" s="88"/>
      <c r="KVT54" s="88"/>
      <c r="KVU54" s="88"/>
      <c r="KVV54" s="88"/>
      <c r="KVW54" s="88"/>
      <c r="KVX54" s="88"/>
      <c r="KWD54" s="88"/>
      <c r="KWE54" s="88"/>
      <c r="KWF54" s="88"/>
      <c r="KWG54" s="88"/>
      <c r="KWH54" s="88"/>
      <c r="KWI54" s="88"/>
      <c r="KWJ54" s="88"/>
      <c r="KWK54" s="88"/>
      <c r="KWL54" s="88"/>
      <c r="KWM54" s="88"/>
      <c r="KWS54" s="88"/>
      <c r="KWT54" s="88"/>
      <c r="KWU54" s="88"/>
      <c r="KWV54" s="88"/>
      <c r="KWW54" s="88"/>
      <c r="KWX54" s="88"/>
      <c r="KWY54" s="88"/>
      <c r="KWZ54" s="88"/>
      <c r="KXA54" s="88"/>
      <c r="KXB54" s="88"/>
      <c r="KXH54" s="88"/>
      <c r="KXI54" s="88"/>
      <c r="KXJ54" s="88"/>
      <c r="KXK54" s="88"/>
      <c r="KXL54" s="88"/>
      <c r="KXM54" s="88"/>
      <c r="KXN54" s="88"/>
      <c r="KXO54" s="88"/>
      <c r="KXP54" s="88"/>
      <c r="KXQ54" s="88"/>
      <c r="KXW54" s="88"/>
      <c r="KXX54" s="88"/>
      <c r="KXY54" s="88"/>
      <c r="KXZ54" s="88"/>
      <c r="KYA54" s="88"/>
      <c r="KYB54" s="88"/>
      <c r="KYC54" s="88"/>
      <c r="KYD54" s="88"/>
      <c r="KYE54" s="88"/>
      <c r="KYF54" s="88"/>
      <c r="KYL54" s="88"/>
      <c r="KYM54" s="88"/>
      <c r="KYN54" s="88"/>
      <c r="KYO54" s="88"/>
      <c r="KYP54" s="88"/>
      <c r="KYQ54" s="88"/>
      <c r="KYR54" s="88"/>
      <c r="KYS54" s="88"/>
      <c r="KYT54" s="88"/>
      <c r="KYU54" s="88"/>
      <c r="KZA54" s="88"/>
      <c r="KZB54" s="88"/>
      <c r="KZC54" s="88"/>
      <c r="KZD54" s="88"/>
      <c r="KZE54" s="88"/>
      <c r="KZF54" s="88"/>
      <c r="KZG54" s="88"/>
      <c r="KZH54" s="88"/>
      <c r="KZI54" s="88"/>
      <c r="KZJ54" s="88"/>
      <c r="KZP54" s="88"/>
      <c r="KZQ54" s="88"/>
      <c r="KZR54" s="88"/>
      <c r="KZS54" s="88"/>
      <c r="KZT54" s="88"/>
      <c r="KZU54" s="88"/>
      <c r="KZV54" s="88"/>
      <c r="KZW54" s="88"/>
      <c r="KZX54" s="88"/>
      <c r="KZY54" s="88"/>
      <c r="LAE54" s="88"/>
      <c r="LAF54" s="88"/>
      <c r="LAG54" s="88"/>
      <c r="LAH54" s="88"/>
      <c r="LAI54" s="88"/>
      <c r="LAJ54" s="88"/>
      <c r="LAK54" s="88"/>
      <c r="LAL54" s="88"/>
      <c r="LAM54" s="88"/>
      <c r="LAN54" s="88"/>
      <c r="LAT54" s="88"/>
      <c r="LAU54" s="88"/>
      <c r="LAV54" s="88"/>
      <c r="LAW54" s="88"/>
      <c r="LAX54" s="88"/>
      <c r="LAY54" s="88"/>
      <c r="LAZ54" s="88"/>
      <c r="LBA54" s="88"/>
      <c r="LBB54" s="88"/>
      <c r="LBC54" s="88"/>
      <c r="LBI54" s="88"/>
      <c r="LBJ54" s="88"/>
      <c r="LBK54" s="88"/>
      <c r="LBL54" s="88"/>
      <c r="LBM54" s="88"/>
      <c r="LBN54" s="88"/>
      <c r="LBO54" s="88"/>
      <c r="LBP54" s="88"/>
      <c r="LBQ54" s="88"/>
      <c r="LBR54" s="88"/>
      <c r="LBX54" s="88"/>
      <c r="LBY54" s="88"/>
      <c r="LBZ54" s="88"/>
      <c r="LCA54" s="88"/>
      <c r="LCB54" s="88"/>
      <c r="LCC54" s="88"/>
      <c r="LCD54" s="88"/>
      <c r="LCE54" s="88"/>
      <c r="LCF54" s="88"/>
      <c r="LCG54" s="88"/>
      <c r="LCM54" s="88"/>
      <c r="LCN54" s="88"/>
      <c r="LCO54" s="88"/>
      <c r="LCP54" s="88"/>
      <c r="LCQ54" s="88"/>
      <c r="LCR54" s="88"/>
      <c r="LCS54" s="88"/>
      <c r="LCT54" s="88"/>
      <c r="LCU54" s="88"/>
      <c r="LCV54" s="88"/>
      <c r="LDB54" s="88"/>
      <c r="LDC54" s="88"/>
      <c r="LDD54" s="88"/>
      <c r="LDE54" s="88"/>
      <c r="LDF54" s="88"/>
      <c r="LDG54" s="88"/>
      <c r="LDH54" s="88"/>
      <c r="LDI54" s="88"/>
      <c r="LDJ54" s="88"/>
      <c r="LDK54" s="88"/>
      <c r="LDQ54" s="88"/>
      <c r="LDR54" s="88"/>
      <c r="LDS54" s="88"/>
      <c r="LDT54" s="88"/>
      <c r="LDU54" s="88"/>
      <c r="LDV54" s="88"/>
      <c r="LDW54" s="88"/>
      <c r="LDX54" s="88"/>
      <c r="LDY54" s="88"/>
      <c r="LDZ54" s="88"/>
      <c r="LEF54" s="88"/>
      <c r="LEG54" s="88"/>
      <c r="LEH54" s="88"/>
      <c r="LEI54" s="88"/>
      <c r="LEJ54" s="88"/>
      <c r="LEK54" s="88"/>
      <c r="LEL54" s="88"/>
      <c r="LEM54" s="88"/>
      <c r="LEN54" s="88"/>
      <c r="LEO54" s="88"/>
      <c r="LEU54" s="88"/>
      <c r="LEV54" s="88"/>
      <c r="LEW54" s="88"/>
      <c r="LEX54" s="88"/>
      <c r="LEY54" s="88"/>
      <c r="LEZ54" s="88"/>
      <c r="LFA54" s="88"/>
      <c r="LFB54" s="88"/>
      <c r="LFC54" s="88"/>
      <c r="LFD54" s="88"/>
      <c r="LFJ54" s="88"/>
      <c r="LFK54" s="88"/>
      <c r="LFL54" s="88"/>
      <c r="LFM54" s="88"/>
      <c r="LFN54" s="88"/>
      <c r="LFO54" s="88"/>
      <c r="LFP54" s="88"/>
      <c r="LFQ54" s="88"/>
      <c r="LFR54" s="88"/>
      <c r="LFS54" s="88"/>
      <c r="LFY54" s="88"/>
      <c r="LFZ54" s="88"/>
      <c r="LGA54" s="88"/>
      <c r="LGB54" s="88"/>
      <c r="LGC54" s="88"/>
      <c r="LGD54" s="88"/>
      <c r="LGE54" s="88"/>
      <c r="LGF54" s="88"/>
      <c r="LGG54" s="88"/>
      <c r="LGH54" s="88"/>
      <c r="LGN54" s="88"/>
      <c r="LGO54" s="88"/>
      <c r="LGP54" s="88"/>
      <c r="LGQ54" s="88"/>
      <c r="LGR54" s="88"/>
      <c r="LGS54" s="88"/>
      <c r="LGT54" s="88"/>
      <c r="LGU54" s="88"/>
      <c r="LGV54" s="88"/>
      <c r="LGW54" s="88"/>
      <c r="LHC54" s="88"/>
      <c r="LHD54" s="88"/>
      <c r="LHE54" s="88"/>
      <c r="LHF54" s="88"/>
      <c r="LHG54" s="88"/>
      <c r="LHH54" s="88"/>
      <c r="LHI54" s="88"/>
      <c r="LHJ54" s="88"/>
      <c r="LHK54" s="88"/>
      <c r="LHL54" s="88"/>
      <c r="LHR54" s="88"/>
      <c r="LHS54" s="88"/>
      <c r="LHT54" s="88"/>
      <c r="LHU54" s="88"/>
      <c r="LHV54" s="88"/>
      <c r="LHW54" s="88"/>
      <c r="LHX54" s="88"/>
      <c r="LHY54" s="88"/>
      <c r="LHZ54" s="88"/>
      <c r="LIA54" s="88"/>
      <c r="LIG54" s="88"/>
      <c r="LIH54" s="88"/>
      <c r="LII54" s="88"/>
      <c r="LIJ54" s="88"/>
      <c r="LIK54" s="88"/>
      <c r="LIL54" s="88"/>
      <c r="LIM54" s="88"/>
      <c r="LIN54" s="88"/>
      <c r="LIO54" s="88"/>
      <c r="LIP54" s="88"/>
      <c r="LIV54" s="88"/>
      <c r="LIW54" s="88"/>
      <c r="LIX54" s="88"/>
      <c r="LIY54" s="88"/>
      <c r="LIZ54" s="88"/>
      <c r="LJA54" s="88"/>
      <c r="LJB54" s="88"/>
      <c r="LJC54" s="88"/>
      <c r="LJD54" s="88"/>
      <c r="LJE54" s="88"/>
      <c r="LJK54" s="88"/>
      <c r="LJL54" s="88"/>
      <c r="LJM54" s="88"/>
      <c r="LJN54" s="88"/>
      <c r="LJO54" s="88"/>
      <c r="LJP54" s="88"/>
      <c r="LJQ54" s="88"/>
      <c r="LJR54" s="88"/>
      <c r="LJS54" s="88"/>
      <c r="LJT54" s="88"/>
      <c r="LJZ54" s="88"/>
      <c r="LKA54" s="88"/>
      <c r="LKB54" s="88"/>
      <c r="LKC54" s="88"/>
      <c r="LKD54" s="88"/>
      <c r="LKE54" s="88"/>
      <c r="LKF54" s="88"/>
      <c r="LKG54" s="88"/>
      <c r="LKH54" s="88"/>
      <c r="LKI54" s="88"/>
      <c r="LKO54" s="88"/>
      <c r="LKP54" s="88"/>
      <c r="LKQ54" s="88"/>
      <c r="LKR54" s="88"/>
      <c r="LKS54" s="88"/>
      <c r="LKT54" s="88"/>
      <c r="LKU54" s="88"/>
      <c r="LKV54" s="88"/>
      <c r="LKW54" s="88"/>
      <c r="LKX54" s="88"/>
      <c r="LLD54" s="88"/>
      <c r="LLE54" s="88"/>
      <c r="LLF54" s="88"/>
      <c r="LLG54" s="88"/>
      <c r="LLH54" s="88"/>
      <c r="LLI54" s="88"/>
      <c r="LLJ54" s="88"/>
      <c r="LLK54" s="88"/>
      <c r="LLL54" s="88"/>
      <c r="LLM54" s="88"/>
      <c r="LLS54" s="88"/>
      <c r="LLT54" s="88"/>
      <c r="LLU54" s="88"/>
      <c r="LLV54" s="88"/>
      <c r="LLW54" s="88"/>
      <c r="LLX54" s="88"/>
      <c r="LLY54" s="88"/>
      <c r="LLZ54" s="88"/>
      <c r="LMA54" s="88"/>
      <c r="LMB54" s="88"/>
      <c r="LMH54" s="88"/>
      <c r="LMI54" s="88"/>
      <c r="LMJ54" s="88"/>
      <c r="LMK54" s="88"/>
      <c r="LML54" s="88"/>
      <c r="LMM54" s="88"/>
      <c r="LMN54" s="88"/>
      <c r="LMO54" s="88"/>
      <c r="LMP54" s="88"/>
      <c r="LMQ54" s="88"/>
      <c r="LMW54" s="88"/>
      <c r="LMX54" s="88"/>
      <c r="LMY54" s="88"/>
      <c r="LMZ54" s="88"/>
      <c r="LNA54" s="88"/>
      <c r="LNB54" s="88"/>
      <c r="LNC54" s="88"/>
      <c r="LND54" s="88"/>
      <c r="LNE54" s="88"/>
      <c r="LNF54" s="88"/>
      <c r="LNL54" s="88"/>
      <c r="LNM54" s="88"/>
      <c r="LNN54" s="88"/>
      <c r="LNO54" s="88"/>
      <c r="LNP54" s="88"/>
      <c r="LNQ54" s="88"/>
      <c r="LNR54" s="88"/>
      <c r="LNS54" s="88"/>
      <c r="LNT54" s="88"/>
      <c r="LNU54" s="88"/>
      <c r="LOA54" s="88"/>
      <c r="LOB54" s="88"/>
      <c r="LOC54" s="88"/>
      <c r="LOD54" s="88"/>
      <c r="LOE54" s="88"/>
      <c r="LOF54" s="88"/>
      <c r="LOG54" s="88"/>
      <c r="LOH54" s="88"/>
      <c r="LOI54" s="88"/>
      <c r="LOJ54" s="88"/>
      <c r="LOP54" s="88"/>
      <c r="LOQ54" s="88"/>
      <c r="LOR54" s="88"/>
      <c r="LOS54" s="88"/>
      <c r="LOT54" s="88"/>
      <c r="LOU54" s="88"/>
      <c r="LOV54" s="88"/>
      <c r="LOW54" s="88"/>
      <c r="LOX54" s="88"/>
      <c r="LOY54" s="88"/>
      <c r="LPE54" s="88"/>
      <c r="LPF54" s="88"/>
      <c r="LPG54" s="88"/>
      <c r="LPH54" s="88"/>
      <c r="LPI54" s="88"/>
      <c r="LPJ54" s="88"/>
      <c r="LPK54" s="88"/>
      <c r="LPL54" s="88"/>
      <c r="LPM54" s="88"/>
      <c r="LPN54" s="88"/>
      <c r="LPT54" s="88"/>
      <c r="LPU54" s="88"/>
      <c r="LPV54" s="88"/>
      <c r="LPW54" s="88"/>
      <c r="LPX54" s="88"/>
      <c r="LPY54" s="88"/>
      <c r="LPZ54" s="88"/>
      <c r="LQA54" s="88"/>
      <c r="LQB54" s="88"/>
      <c r="LQC54" s="88"/>
      <c r="LQI54" s="88"/>
      <c r="LQJ54" s="88"/>
      <c r="LQK54" s="88"/>
      <c r="LQL54" s="88"/>
      <c r="LQM54" s="88"/>
      <c r="LQN54" s="88"/>
      <c r="LQO54" s="88"/>
      <c r="LQP54" s="88"/>
      <c r="LQQ54" s="88"/>
      <c r="LQR54" s="88"/>
      <c r="LQX54" s="88"/>
      <c r="LQY54" s="88"/>
      <c r="LQZ54" s="88"/>
      <c r="LRA54" s="88"/>
      <c r="LRB54" s="88"/>
      <c r="LRC54" s="88"/>
      <c r="LRD54" s="88"/>
      <c r="LRE54" s="88"/>
      <c r="LRF54" s="88"/>
      <c r="LRG54" s="88"/>
      <c r="LRM54" s="88"/>
      <c r="LRN54" s="88"/>
      <c r="LRO54" s="88"/>
      <c r="LRP54" s="88"/>
      <c r="LRQ54" s="88"/>
      <c r="LRR54" s="88"/>
      <c r="LRS54" s="88"/>
      <c r="LRT54" s="88"/>
      <c r="LRU54" s="88"/>
      <c r="LRV54" s="88"/>
      <c r="LSB54" s="88"/>
      <c r="LSC54" s="88"/>
      <c r="LSD54" s="88"/>
      <c r="LSE54" s="88"/>
      <c r="LSF54" s="88"/>
      <c r="LSG54" s="88"/>
      <c r="LSH54" s="88"/>
      <c r="LSI54" s="88"/>
      <c r="LSJ54" s="88"/>
      <c r="LSK54" s="88"/>
      <c r="LSQ54" s="88"/>
      <c r="LSR54" s="88"/>
      <c r="LSS54" s="88"/>
      <c r="LST54" s="88"/>
      <c r="LSU54" s="88"/>
      <c r="LSV54" s="88"/>
      <c r="LSW54" s="88"/>
      <c r="LSX54" s="88"/>
      <c r="LSY54" s="88"/>
      <c r="LSZ54" s="88"/>
      <c r="LTF54" s="88"/>
      <c r="LTG54" s="88"/>
      <c r="LTH54" s="88"/>
      <c r="LTI54" s="88"/>
      <c r="LTJ54" s="88"/>
      <c r="LTK54" s="88"/>
      <c r="LTL54" s="88"/>
      <c r="LTM54" s="88"/>
      <c r="LTN54" s="88"/>
      <c r="LTO54" s="88"/>
      <c r="LTU54" s="88"/>
      <c r="LTV54" s="88"/>
      <c r="LTW54" s="88"/>
      <c r="LTX54" s="88"/>
      <c r="LTY54" s="88"/>
      <c r="LTZ54" s="88"/>
      <c r="LUA54" s="88"/>
      <c r="LUB54" s="88"/>
      <c r="LUC54" s="88"/>
      <c r="LUD54" s="88"/>
      <c r="LUJ54" s="88"/>
      <c r="LUK54" s="88"/>
      <c r="LUL54" s="88"/>
      <c r="LUM54" s="88"/>
      <c r="LUN54" s="88"/>
      <c r="LUO54" s="88"/>
      <c r="LUP54" s="88"/>
      <c r="LUQ54" s="88"/>
      <c r="LUR54" s="88"/>
      <c r="LUS54" s="88"/>
      <c r="LUY54" s="88"/>
      <c r="LUZ54" s="88"/>
      <c r="LVA54" s="88"/>
      <c r="LVB54" s="88"/>
      <c r="LVC54" s="88"/>
      <c r="LVD54" s="88"/>
      <c r="LVE54" s="88"/>
      <c r="LVF54" s="88"/>
      <c r="LVG54" s="88"/>
      <c r="LVH54" s="88"/>
      <c r="LVN54" s="88"/>
      <c r="LVO54" s="88"/>
      <c r="LVP54" s="88"/>
      <c r="LVQ54" s="88"/>
      <c r="LVR54" s="88"/>
      <c r="LVS54" s="88"/>
      <c r="LVT54" s="88"/>
      <c r="LVU54" s="88"/>
      <c r="LVV54" s="88"/>
      <c r="LVW54" s="88"/>
      <c r="LWC54" s="88"/>
      <c r="LWD54" s="88"/>
      <c r="LWE54" s="88"/>
      <c r="LWF54" s="88"/>
      <c r="LWG54" s="88"/>
      <c r="LWH54" s="88"/>
      <c r="LWI54" s="88"/>
      <c r="LWJ54" s="88"/>
      <c r="LWK54" s="88"/>
      <c r="LWL54" s="88"/>
      <c r="LWR54" s="88"/>
      <c r="LWS54" s="88"/>
      <c r="LWT54" s="88"/>
      <c r="LWU54" s="88"/>
      <c r="LWV54" s="88"/>
      <c r="LWW54" s="88"/>
      <c r="LWX54" s="88"/>
      <c r="LWY54" s="88"/>
      <c r="LWZ54" s="88"/>
      <c r="LXA54" s="88"/>
      <c r="LXG54" s="88"/>
      <c r="LXH54" s="88"/>
      <c r="LXI54" s="88"/>
      <c r="LXJ54" s="88"/>
      <c r="LXK54" s="88"/>
      <c r="LXL54" s="88"/>
      <c r="LXM54" s="88"/>
      <c r="LXN54" s="88"/>
      <c r="LXO54" s="88"/>
      <c r="LXP54" s="88"/>
      <c r="LXV54" s="88"/>
      <c r="LXW54" s="88"/>
      <c r="LXX54" s="88"/>
      <c r="LXY54" s="88"/>
      <c r="LXZ54" s="88"/>
      <c r="LYA54" s="88"/>
      <c r="LYB54" s="88"/>
      <c r="LYC54" s="88"/>
      <c r="LYD54" s="88"/>
      <c r="LYE54" s="88"/>
      <c r="LYK54" s="88"/>
      <c r="LYL54" s="88"/>
      <c r="LYM54" s="88"/>
      <c r="LYN54" s="88"/>
      <c r="LYO54" s="88"/>
      <c r="LYP54" s="88"/>
      <c r="LYQ54" s="88"/>
      <c r="LYR54" s="88"/>
      <c r="LYS54" s="88"/>
      <c r="LYT54" s="88"/>
      <c r="LYZ54" s="88"/>
      <c r="LZA54" s="88"/>
      <c r="LZB54" s="88"/>
      <c r="LZC54" s="88"/>
      <c r="LZD54" s="88"/>
      <c r="LZE54" s="88"/>
      <c r="LZF54" s="88"/>
      <c r="LZG54" s="88"/>
      <c r="LZH54" s="88"/>
      <c r="LZI54" s="88"/>
      <c r="LZO54" s="88"/>
      <c r="LZP54" s="88"/>
      <c r="LZQ54" s="88"/>
      <c r="LZR54" s="88"/>
      <c r="LZS54" s="88"/>
      <c r="LZT54" s="88"/>
      <c r="LZU54" s="88"/>
      <c r="LZV54" s="88"/>
      <c r="LZW54" s="88"/>
      <c r="LZX54" s="88"/>
      <c r="MAD54" s="88"/>
      <c r="MAE54" s="88"/>
      <c r="MAF54" s="88"/>
      <c r="MAG54" s="88"/>
      <c r="MAH54" s="88"/>
      <c r="MAI54" s="88"/>
      <c r="MAJ54" s="88"/>
      <c r="MAK54" s="88"/>
      <c r="MAL54" s="88"/>
      <c r="MAM54" s="88"/>
      <c r="MAS54" s="88"/>
      <c r="MAT54" s="88"/>
      <c r="MAU54" s="88"/>
      <c r="MAV54" s="88"/>
      <c r="MAW54" s="88"/>
      <c r="MAX54" s="88"/>
      <c r="MAY54" s="88"/>
      <c r="MAZ54" s="88"/>
      <c r="MBA54" s="88"/>
      <c r="MBB54" s="88"/>
      <c r="MBH54" s="88"/>
      <c r="MBI54" s="88"/>
      <c r="MBJ54" s="88"/>
      <c r="MBK54" s="88"/>
      <c r="MBL54" s="88"/>
      <c r="MBM54" s="88"/>
      <c r="MBN54" s="88"/>
      <c r="MBO54" s="88"/>
      <c r="MBP54" s="88"/>
      <c r="MBQ54" s="88"/>
      <c r="MBW54" s="88"/>
      <c r="MBX54" s="88"/>
      <c r="MBY54" s="88"/>
      <c r="MBZ54" s="88"/>
      <c r="MCA54" s="88"/>
      <c r="MCB54" s="88"/>
      <c r="MCC54" s="88"/>
      <c r="MCD54" s="88"/>
      <c r="MCE54" s="88"/>
      <c r="MCF54" s="88"/>
      <c r="MCL54" s="88"/>
      <c r="MCM54" s="88"/>
      <c r="MCN54" s="88"/>
      <c r="MCO54" s="88"/>
      <c r="MCP54" s="88"/>
      <c r="MCQ54" s="88"/>
      <c r="MCR54" s="88"/>
      <c r="MCS54" s="88"/>
      <c r="MCT54" s="88"/>
      <c r="MCU54" s="88"/>
      <c r="MDA54" s="88"/>
      <c r="MDB54" s="88"/>
      <c r="MDC54" s="88"/>
      <c r="MDD54" s="88"/>
      <c r="MDE54" s="88"/>
      <c r="MDF54" s="88"/>
      <c r="MDG54" s="88"/>
      <c r="MDH54" s="88"/>
      <c r="MDI54" s="88"/>
      <c r="MDJ54" s="88"/>
      <c r="MDP54" s="88"/>
      <c r="MDQ54" s="88"/>
      <c r="MDR54" s="88"/>
      <c r="MDS54" s="88"/>
      <c r="MDT54" s="88"/>
      <c r="MDU54" s="88"/>
      <c r="MDV54" s="88"/>
      <c r="MDW54" s="88"/>
      <c r="MDX54" s="88"/>
      <c r="MDY54" s="88"/>
      <c r="MEE54" s="88"/>
      <c r="MEF54" s="88"/>
      <c r="MEG54" s="88"/>
      <c r="MEH54" s="88"/>
      <c r="MEI54" s="88"/>
      <c r="MEJ54" s="88"/>
      <c r="MEK54" s="88"/>
      <c r="MEL54" s="88"/>
      <c r="MEM54" s="88"/>
      <c r="MEN54" s="88"/>
      <c r="MET54" s="88"/>
      <c r="MEU54" s="88"/>
      <c r="MEV54" s="88"/>
      <c r="MEW54" s="88"/>
      <c r="MEX54" s="88"/>
      <c r="MEY54" s="88"/>
      <c r="MEZ54" s="88"/>
      <c r="MFA54" s="88"/>
      <c r="MFB54" s="88"/>
      <c r="MFC54" s="88"/>
      <c r="MFI54" s="88"/>
      <c r="MFJ54" s="88"/>
      <c r="MFK54" s="88"/>
      <c r="MFL54" s="88"/>
      <c r="MFM54" s="88"/>
      <c r="MFN54" s="88"/>
      <c r="MFO54" s="88"/>
      <c r="MFP54" s="88"/>
      <c r="MFQ54" s="88"/>
      <c r="MFR54" s="88"/>
      <c r="MFX54" s="88"/>
      <c r="MFY54" s="88"/>
      <c r="MFZ54" s="88"/>
      <c r="MGA54" s="88"/>
      <c r="MGB54" s="88"/>
      <c r="MGC54" s="88"/>
      <c r="MGD54" s="88"/>
      <c r="MGE54" s="88"/>
      <c r="MGF54" s="88"/>
      <c r="MGG54" s="88"/>
      <c r="MGM54" s="88"/>
      <c r="MGN54" s="88"/>
      <c r="MGO54" s="88"/>
      <c r="MGP54" s="88"/>
      <c r="MGQ54" s="88"/>
      <c r="MGR54" s="88"/>
      <c r="MGS54" s="88"/>
      <c r="MGT54" s="88"/>
      <c r="MGU54" s="88"/>
      <c r="MGV54" s="88"/>
      <c r="MHB54" s="88"/>
      <c r="MHC54" s="88"/>
      <c r="MHD54" s="88"/>
      <c r="MHE54" s="88"/>
      <c r="MHF54" s="88"/>
      <c r="MHG54" s="88"/>
      <c r="MHH54" s="88"/>
      <c r="MHI54" s="88"/>
      <c r="MHJ54" s="88"/>
      <c r="MHK54" s="88"/>
      <c r="MHQ54" s="88"/>
      <c r="MHR54" s="88"/>
      <c r="MHS54" s="88"/>
      <c r="MHT54" s="88"/>
      <c r="MHU54" s="88"/>
      <c r="MHV54" s="88"/>
      <c r="MHW54" s="88"/>
      <c r="MHX54" s="88"/>
      <c r="MHY54" s="88"/>
      <c r="MHZ54" s="88"/>
      <c r="MIF54" s="88"/>
      <c r="MIG54" s="88"/>
      <c r="MIH54" s="88"/>
      <c r="MII54" s="88"/>
      <c r="MIJ54" s="88"/>
      <c r="MIK54" s="88"/>
      <c r="MIL54" s="88"/>
      <c r="MIM54" s="88"/>
      <c r="MIN54" s="88"/>
      <c r="MIO54" s="88"/>
      <c r="MIU54" s="88"/>
      <c r="MIV54" s="88"/>
      <c r="MIW54" s="88"/>
      <c r="MIX54" s="88"/>
      <c r="MIY54" s="88"/>
      <c r="MIZ54" s="88"/>
      <c r="MJA54" s="88"/>
      <c r="MJB54" s="88"/>
      <c r="MJC54" s="88"/>
      <c r="MJD54" s="88"/>
      <c r="MJJ54" s="88"/>
      <c r="MJK54" s="88"/>
      <c r="MJL54" s="88"/>
      <c r="MJM54" s="88"/>
      <c r="MJN54" s="88"/>
      <c r="MJO54" s="88"/>
      <c r="MJP54" s="88"/>
      <c r="MJQ54" s="88"/>
      <c r="MJR54" s="88"/>
      <c r="MJS54" s="88"/>
      <c r="MJY54" s="88"/>
      <c r="MJZ54" s="88"/>
      <c r="MKA54" s="88"/>
      <c r="MKB54" s="88"/>
      <c r="MKC54" s="88"/>
      <c r="MKD54" s="88"/>
      <c r="MKE54" s="88"/>
      <c r="MKF54" s="88"/>
      <c r="MKG54" s="88"/>
      <c r="MKH54" s="88"/>
      <c r="MKN54" s="88"/>
      <c r="MKO54" s="88"/>
      <c r="MKP54" s="88"/>
      <c r="MKQ54" s="88"/>
      <c r="MKR54" s="88"/>
      <c r="MKS54" s="88"/>
      <c r="MKT54" s="88"/>
      <c r="MKU54" s="88"/>
      <c r="MKV54" s="88"/>
      <c r="MKW54" s="88"/>
      <c r="MLC54" s="88"/>
      <c r="MLD54" s="88"/>
      <c r="MLE54" s="88"/>
      <c r="MLF54" s="88"/>
      <c r="MLG54" s="88"/>
      <c r="MLH54" s="88"/>
      <c r="MLI54" s="88"/>
      <c r="MLJ54" s="88"/>
      <c r="MLK54" s="88"/>
      <c r="MLL54" s="88"/>
      <c r="MLR54" s="88"/>
      <c r="MLS54" s="88"/>
      <c r="MLT54" s="88"/>
      <c r="MLU54" s="88"/>
      <c r="MLV54" s="88"/>
      <c r="MLW54" s="88"/>
      <c r="MLX54" s="88"/>
      <c r="MLY54" s="88"/>
      <c r="MLZ54" s="88"/>
      <c r="MMA54" s="88"/>
      <c r="MMG54" s="88"/>
      <c r="MMH54" s="88"/>
      <c r="MMI54" s="88"/>
      <c r="MMJ54" s="88"/>
      <c r="MMK54" s="88"/>
      <c r="MML54" s="88"/>
      <c r="MMM54" s="88"/>
      <c r="MMN54" s="88"/>
      <c r="MMO54" s="88"/>
      <c r="MMP54" s="88"/>
      <c r="MMV54" s="88"/>
      <c r="MMW54" s="88"/>
      <c r="MMX54" s="88"/>
      <c r="MMY54" s="88"/>
      <c r="MMZ54" s="88"/>
      <c r="MNA54" s="88"/>
      <c r="MNB54" s="88"/>
      <c r="MNC54" s="88"/>
      <c r="MND54" s="88"/>
      <c r="MNE54" s="88"/>
      <c r="MNK54" s="88"/>
      <c r="MNL54" s="88"/>
      <c r="MNM54" s="88"/>
      <c r="MNN54" s="88"/>
      <c r="MNO54" s="88"/>
      <c r="MNP54" s="88"/>
      <c r="MNQ54" s="88"/>
      <c r="MNR54" s="88"/>
      <c r="MNS54" s="88"/>
      <c r="MNT54" s="88"/>
      <c r="MNZ54" s="88"/>
      <c r="MOA54" s="88"/>
      <c r="MOB54" s="88"/>
      <c r="MOC54" s="88"/>
      <c r="MOD54" s="88"/>
      <c r="MOE54" s="88"/>
      <c r="MOF54" s="88"/>
      <c r="MOG54" s="88"/>
      <c r="MOH54" s="88"/>
      <c r="MOI54" s="88"/>
      <c r="MOO54" s="88"/>
      <c r="MOP54" s="88"/>
      <c r="MOQ54" s="88"/>
      <c r="MOR54" s="88"/>
      <c r="MOS54" s="88"/>
      <c r="MOT54" s="88"/>
      <c r="MOU54" s="88"/>
      <c r="MOV54" s="88"/>
      <c r="MOW54" s="88"/>
      <c r="MOX54" s="88"/>
      <c r="MPD54" s="88"/>
      <c r="MPE54" s="88"/>
      <c r="MPF54" s="88"/>
      <c r="MPG54" s="88"/>
      <c r="MPH54" s="88"/>
      <c r="MPI54" s="88"/>
      <c r="MPJ54" s="88"/>
      <c r="MPK54" s="88"/>
      <c r="MPL54" s="88"/>
      <c r="MPM54" s="88"/>
      <c r="MPS54" s="88"/>
      <c r="MPT54" s="88"/>
      <c r="MPU54" s="88"/>
      <c r="MPV54" s="88"/>
      <c r="MPW54" s="88"/>
      <c r="MPX54" s="88"/>
      <c r="MPY54" s="88"/>
      <c r="MPZ54" s="88"/>
      <c r="MQA54" s="88"/>
      <c r="MQB54" s="88"/>
      <c r="MQH54" s="88"/>
      <c r="MQI54" s="88"/>
      <c r="MQJ54" s="88"/>
      <c r="MQK54" s="88"/>
      <c r="MQL54" s="88"/>
      <c r="MQM54" s="88"/>
      <c r="MQN54" s="88"/>
      <c r="MQO54" s="88"/>
      <c r="MQP54" s="88"/>
      <c r="MQQ54" s="88"/>
      <c r="MQW54" s="88"/>
      <c r="MQX54" s="88"/>
      <c r="MQY54" s="88"/>
      <c r="MQZ54" s="88"/>
      <c r="MRA54" s="88"/>
      <c r="MRB54" s="88"/>
      <c r="MRC54" s="88"/>
      <c r="MRD54" s="88"/>
      <c r="MRE54" s="88"/>
      <c r="MRF54" s="88"/>
      <c r="MRL54" s="88"/>
      <c r="MRM54" s="88"/>
      <c r="MRN54" s="88"/>
      <c r="MRO54" s="88"/>
      <c r="MRP54" s="88"/>
      <c r="MRQ54" s="88"/>
      <c r="MRR54" s="88"/>
      <c r="MRS54" s="88"/>
      <c r="MRT54" s="88"/>
      <c r="MRU54" s="88"/>
      <c r="MSA54" s="88"/>
      <c r="MSB54" s="88"/>
      <c r="MSC54" s="88"/>
      <c r="MSD54" s="88"/>
      <c r="MSE54" s="88"/>
      <c r="MSF54" s="88"/>
      <c r="MSG54" s="88"/>
      <c r="MSH54" s="88"/>
      <c r="MSI54" s="88"/>
      <c r="MSJ54" s="88"/>
      <c r="MSP54" s="88"/>
      <c r="MSQ54" s="88"/>
      <c r="MSR54" s="88"/>
      <c r="MSS54" s="88"/>
      <c r="MST54" s="88"/>
      <c r="MSU54" s="88"/>
      <c r="MSV54" s="88"/>
      <c r="MSW54" s="88"/>
      <c r="MSX54" s="88"/>
      <c r="MSY54" s="88"/>
      <c r="MTE54" s="88"/>
      <c r="MTF54" s="88"/>
      <c r="MTG54" s="88"/>
      <c r="MTH54" s="88"/>
      <c r="MTI54" s="88"/>
      <c r="MTJ54" s="88"/>
      <c r="MTK54" s="88"/>
      <c r="MTL54" s="88"/>
      <c r="MTM54" s="88"/>
      <c r="MTN54" s="88"/>
      <c r="MTT54" s="88"/>
      <c r="MTU54" s="88"/>
      <c r="MTV54" s="88"/>
      <c r="MTW54" s="88"/>
      <c r="MTX54" s="88"/>
      <c r="MTY54" s="88"/>
      <c r="MTZ54" s="88"/>
      <c r="MUA54" s="88"/>
      <c r="MUB54" s="88"/>
      <c r="MUC54" s="88"/>
      <c r="MUI54" s="88"/>
      <c r="MUJ54" s="88"/>
      <c r="MUK54" s="88"/>
      <c r="MUL54" s="88"/>
      <c r="MUM54" s="88"/>
      <c r="MUN54" s="88"/>
      <c r="MUO54" s="88"/>
      <c r="MUP54" s="88"/>
      <c r="MUQ54" s="88"/>
      <c r="MUR54" s="88"/>
      <c r="MUX54" s="88"/>
      <c r="MUY54" s="88"/>
      <c r="MUZ54" s="88"/>
      <c r="MVA54" s="88"/>
      <c r="MVB54" s="88"/>
      <c r="MVC54" s="88"/>
      <c r="MVD54" s="88"/>
      <c r="MVE54" s="88"/>
      <c r="MVF54" s="88"/>
      <c r="MVG54" s="88"/>
      <c r="MVM54" s="88"/>
      <c r="MVN54" s="88"/>
      <c r="MVO54" s="88"/>
      <c r="MVP54" s="88"/>
      <c r="MVQ54" s="88"/>
      <c r="MVR54" s="88"/>
      <c r="MVS54" s="88"/>
      <c r="MVT54" s="88"/>
      <c r="MVU54" s="88"/>
      <c r="MVV54" s="88"/>
      <c r="MWB54" s="88"/>
      <c r="MWC54" s="88"/>
      <c r="MWD54" s="88"/>
      <c r="MWE54" s="88"/>
      <c r="MWF54" s="88"/>
      <c r="MWG54" s="88"/>
      <c r="MWH54" s="88"/>
      <c r="MWI54" s="88"/>
      <c r="MWJ54" s="88"/>
      <c r="MWK54" s="88"/>
      <c r="MWQ54" s="88"/>
      <c r="MWR54" s="88"/>
      <c r="MWS54" s="88"/>
      <c r="MWT54" s="88"/>
      <c r="MWU54" s="88"/>
      <c r="MWV54" s="88"/>
      <c r="MWW54" s="88"/>
      <c r="MWX54" s="88"/>
      <c r="MWY54" s="88"/>
      <c r="MWZ54" s="88"/>
      <c r="MXF54" s="88"/>
      <c r="MXG54" s="88"/>
      <c r="MXH54" s="88"/>
      <c r="MXI54" s="88"/>
      <c r="MXJ54" s="88"/>
      <c r="MXK54" s="88"/>
      <c r="MXL54" s="88"/>
      <c r="MXM54" s="88"/>
      <c r="MXN54" s="88"/>
      <c r="MXO54" s="88"/>
      <c r="MXU54" s="88"/>
      <c r="MXV54" s="88"/>
      <c r="MXW54" s="88"/>
      <c r="MXX54" s="88"/>
      <c r="MXY54" s="88"/>
      <c r="MXZ54" s="88"/>
      <c r="MYA54" s="88"/>
      <c r="MYB54" s="88"/>
      <c r="MYC54" s="88"/>
      <c r="MYD54" s="88"/>
      <c r="MYJ54" s="88"/>
      <c r="MYK54" s="88"/>
      <c r="MYL54" s="88"/>
      <c r="MYM54" s="88"/>
      <c r="MYN54" s="88"/>
      <c r="MYO54" s="88"/>
      <c r="MYP54" s="88"/>
      <c r="MYQ54" s="88"/>
      <c r="MYR54" s="88"/>
      <c r="MYS54" s="88"/>
      <c r="MYY54" s="88"/>
      <c r="MYZ54" s="88"/>
      <c r="MZA54" s="88"/>
      <c r="MZB54" s="88"/>
      <c r="MZC54" s="88"/>
      <c r="MZD54" s="88"/>
      <c r="MZE54" s="88"/>
      <c r="MZF54" s="88"/>
      <c r="MZG54" s="88"/>
      <c r="MZH54" s="88"/>
      <c r="MZN54" s="88"/>
      <c r="MZO54" s="88"/>
      <c r="MZP54" s="88"/>
      <c r="MZQ54" s="88"/>
      <c r="MZR54" s="88"/>
      <c r="MZS54" s="88"/>
      <c r="MZT54" s="88"/>
      <c r="MZU54" s="88"/>
      <c r="MZV54" s="88"/>
      <c r="MZW54" s="88"/>
      <c r="NAC54" s="88"/>
      <c r="NAD54" s="88"/>
      <c r="NAE54" s="88"/>
      <c r="NAF54" s="88"/>
      <c r="NAG54" s="88"/>
      <c r="NAH54" s="88"/>
      <c r="NAI54" s="88"/>
      <c r="NAJ54" s="88"/>
      <c r="NAK54" s="88"/>
      <c r="NAL54" s="88"/>
      <c r="NAR54" s="88"/>
      <c r="NAS54" s="88"/>
      <c r="NAT54" s="88"/>
      <c r="NAU54" s="88"/>
      <c r="NAV54" s="88"/>
      <c r="NAW54" s="88"/>
      <c r="NAX54" s="88"/>
      <c r="NAY54" s="88"/>
      <c r="NAZ54" s="88"/>
      <c r="NBA54" s="88"/>
      <c r="NBG54" s="88"/>
      <c r="NBH54" s="88"/>
      <c r="NBI54" s="88"/>
      <c r="NBJ54" s="88"/>
      <c r="NBK54" s="88"/>
      <c r="NBL54" s="88"/>
      <c r="NBM54" s="88"/>
      <c r="NBN54" s="88"/>
      <c r="NBO54" s="88"/>
      <c r="NBP54" s="88"/>
      <c r="NBV54" s="88"/>
      <c r="NBW54" s="88"/>
      <c r="NBX54" s="88"/>
      <c r="NBY54" s="88"/>
      <c r="NBZ54" s="88"/>
      <c r="NCA54" s="88"/>
      <c r="NCB54" s="88"/>
      <c r="NCC54" s="88"/>
      <c r="NCD54" s="88"/>
      <c r="NCE54" s="88"/>
      <c r="NCK54" s="88"/>
      <c r="NCL54" s="88"/>
      <c r="NCM54" s="88"/>
      <c r="NCN54" s="88"/>
      <c r="NCO54" s="88"/>
      <c r="NCP54" s="88"/>
      <c r="NCQ54" s="88"/>
      <c r="NCR54" s="88"/>
      <c r="NCS54" s="88"/>
      <c r="NCT54" s="88"/>
      <c r="NCZ54" s="88"/>
      <c r="NDA54" s="88"/>
      <c r="NDB54" s="88"/>
      <c r="NDC54" s="88"/>
      <c r="NDD54" s="88"/>
      <c r="NDE54" s="88"/>
      <c r="NDF54" s="88"/>
      <c r="NDG54" s="88"/>
      <c r="NDH54" s="88"/>
      <c r="NDI54" s="88"/>
      <c r="NDO54" s="88"/>
      <c r="NDP54" s="88"/>
      <c r="NDQ54" s="88"/>
      <c r="NDR54" s="88"/>
      <c r="NDS54" s="88"/>
      <c r="NDT54" s="88"/>
      <c r="NDU54" s="88"/>
      <c r="NDV54" s="88"/>
      <c r="NDW54" s="88"/>
      <c r="NDX54" s="88"/>
      <c r="NED54" s="88"/>
      <c r="NEE54" s="88"/>
      <c r="NEF54" s="88"/>
      <c r="NEG54" s="88"/>
      <c r="NEH54" s="88"/>
      <c r="NEI54" s="88"/>
      <c r="NEJ54" s="88"/>
      <c r="NEK54" s="88"/>
      <c r="NEL54" s="88"/>
      <c r="NEM54" s="88"/>
      <c r="NES54" s="88"/>
      <c r="NET54" s="88"/>
      <c r="NEU54" s="88"/>
      <c r="NEV54" s="88"/>
      <c r="NEW54" s="88"/>
      <c r="NEX54" s="88"/>
      <c r="NEY54" s="88"/>
      <c r="NEZ54" s="88"/>
      <c r="NFA54" s="88"/>
      <c r="NFB54" s="88"/>
      <c r="NFH54" s="88"/>
      <c r="NFI54" s="88"/>
      <c r="NFJ54" s="88"/>
      <c r="NFK54" s="88"/>
      <c r="NFL54" s="88"/>
      <c r="NFM54" s="88"/>
      <c r="NFN54" s="88"/>
      <c r="NFO54" s="88"/>
      <c r="NFP54" s="88"/>
      <c r="NFQ54" s="88"/>
      <c r="NFW54" s="88"/>
      <c r="NFX54" s="88"/>
      <c r="NFY54" s="88"/>
      <c r="NFZ54" s="88"/>
      <c r="NGA54" s="88"/>
      <c r="NGB54" s="88"/>
      <c r="NGC54" s="88"/>
      <c r="NGD54" s="88"/>
      <c r="NGE54" s="88"/>
      <c r="NGF54" s="88"/>
      <c r="NGL54" s="88"/>
      <c r="NGM54" s="88"/>
      <c r="NGN54" s="88"/>
      <c r="NGO54" s="88"/>
      <c r="NGP54" s="88"/>
      <c r="NGQ54" s="88"/>
      <c r="NGR54" s="88"/>
      <c r="NGS54" s="88"/>
      <c r="NGT54" s="88"/>
      <c r="NGU54" s="88"/>
      <c r="NHA54" s="88"/>
      <c r="NHB54" s="88"/>
      <c r="NHC54" s="88"/>
      <c r="NHD54" s="88"/>
      <c r="NHE54" s="88"/>
      <c r="NHF54" s="88"/>
      <c r="NHG54" s="88"/>
      <c r="NHH54" s="88"/>
      <c r="NHI54" s="88"/>
      <c r="NHJ54" s="88"/>
      <c r="NHP54" s="88"/>
      <c r="NHQ54" s="88"/>
      <c r="NHR54" s="88"/>
      <c r="NHS54" s="88"/>
      <c r="NHT54" s="88"/>
      <c r="NHU54" s="88"/>
      <c r="NHV54" s="88"/>
      <c r="NHW54" s="88"/>
      <c r="NHX54" s="88"/>
      <c r="NHY54" s="88"/>
      <c r="NIE54" s="88"/>
      <c r="NIF54" s="88"/>
      <c r="NIG54" s="88"/>
      <c r="NIH54" s="88"/>
      <c r="NII54" s="88"/>
      <c r="NIJ54" s="88"/>
      <c r="NIK54" s="88"/>
      <c r="NIL54" s="88"/>
      <c r="NIM54" s="88"/>
      <c r="NIN54" s="88"/>
      <c r="NIT54" s="88"/>
      <c r="NIU54" s="88"/>
      <c r="NIV54" s="88"/>
      <c r="NIW54" s="88"/>
      <c r="NIX54" s="88"/>
      <c r="NIY54" s="88"/>
      <c r="NIZ54" s="88"/>
      <c r="NJA54" s="88"/>
      <c r="NJB54" s="88"/>
      <c r="NJC54" s="88"/>
      <c r="NJI54" s="88"/>
      <c r="NJJ54" s="88"/>
      <c r="NJK54" s="88"/>
      <c r="NJL54" s="88"/>
      <c r="NJM54" s="88"/>
      <c r="NJN54" s="88"/>
      <c r="NJO54" s="88"/>
      <c r="NJP54" s="88"/>
      <c r="NJQ54" s="88"/>
      <c r="NJR54" s="88"/>
      <c r="NJX54" s="88"/>
      <c r="NJY54" s="88"/>
      <c r="NJZ54" s="88"/>
      <c r="NKA54" s="88"/>
      <c r="NKB54" s="88"/>
      <c r="NKC54" s="88"/>
      <c r="NKD54" s="88"/>
      <c r="NKE54" s="88"/>
      <c r="NKF54" s="88"/>
      <c r="NKG54" s="88"/>
      <c r="NKM54" s="88"/>
      <c r="NKN54" s="88"/>
      <c r="NKO54" s="88"/>
      <c r="NKP54" s="88"/>
      <c r="NKQ54" s="88"/>
      <c r="NKR54" s="88"/>
      <c r="NKS54" s="88"/>
      <c r="NKT54" s="88"/>
      <c r="NKU54" s="88"/>
      <c r="NKV54" s="88"/>
      <c r="NLB54" s="88"/>
      <c r="NLC54" s="88"/>
      <c r="NLD54" s="88"/>
      <c r="NLE54" s="88"/>
      <c r="NLF54" s="88"/>
      <c r="NLG54" s="88"/>
      <c r="NLH54" s="88"/>
      <c r="NLI54" s="88"/>
      <c r="NLJ54" s="88"/>
      <c r="NLK54" s="88"/>
      <c r="NLQ54" s="88"/>
      <c r="NLR54" s="88"/>
      <c r="NLS54" s="88"/>
      <c r="NLT54" s="88"/>
      <c r="NLU54" s="88"/>
      <c r="NLV54" s="88"/>
      <c r="NLW54" s="88"/>
      <c r="NLX54" s="88"/>
      <c r="NLY54" s="88"/>
      <c r="NLZ54" s="88"/>
      <c r="NMF54" s="88"/>
      <c r="NMG54" s="88"/>
      <c r="NMH54" s="88"/>
      <c r="NMI54" s="88"/>
      <c r="NMJ54" s="88"/>
      <c r="NMK54" s="88"/>
      <c r="NML54" s="88"/>
      <c r="NMM54" s="88"/>
      <c r="NMN54" s="88"/>
      <c r="NMO54" s="88"/>
      <c r="NMU54" s="88"/>
      <c r="NMV54" s="88"/>
      <c r="NMW54" s="88"/>
      <c r="NMX54" s="88"/>
      <c r="NMY54" s="88"/>
      <c r="NMZ54" s="88"/>
      <c r="NNA54" s="88"/>
      <c r="NNB54" s="88"/>
      <c r="NNC54" s="88"/>
      <c r="NND54" s="88"/>
      <c r="NNJ54" s="88"/>
      <c r="NNK54" s="88"/>
      <c r="NNL54" s="88"/>
      <c r="NNM54" s="88"/>
      <c r="NNN54" s="88"/>
      <c r="NNO54" s="88"/>
      <c r="NNP54" s="88"/>
      <c r="NNQ54" s="88"/>
      <c r="NNR54" s="88"/>
      <c r="NNS54" s="88"/>
      <c r="NNY54" s="88"/>
      <c r="NNZ54" s="88"/>
      <c r="NOA54" s="88"/>
      <c r="NOB54" s="88"/>
      <c r="NOC54" s="88"/>
      <c r="NOD54" s="88"/>
      <c r="NOE54" s="88"/>
      <c r="NOF54" s="88"/>
      <c r="NOG54" s="88"/>
      <c r="NOH54" s="88"/>
      <c r="NON54" s="88"/>
      <c r="NOO54" s="88"/>
      <c r="NOP54" s="88"/>
      <c r="NOQ54" s="88"/>
      <c r="NOR54" s="88"/>
      <c r="NOS54" s="88"/>
      <c r="NOT54" s="88"/>
      <c r="NOU54" s="88"/>
      <c r="NOV54" s="88"/>
      <c r="NOW54" s="88"/>
      <c r="NPC54" s="88"/>
      <c r="NPD54" s="88"/>
      <c r="NPE54" s="88"/>
      <c r="NPF54" s="88"/>
      <c r="NPG54" s="88"/>
      <c r="NPH54" s="88"/>
      <c r="NPI54" s="88"/>
      <c r="NPJ54" s="88"/>
      <c r="NPK54" s="88"/>
      <c r="NPL54" s="88"/>
      <c r="NPR54" s="88"/>
      <c r="NPS54" s="88"/>
      <c r="NPT54" s="88"/>
      <c r="NPU54" s="88"/>
      <c r="NPV54" s="88"/>
      <c r="NPW54" s="88"/>
      <c r="NPX54" s="88"/>
      <c r="NPY54" s="88"/>
      <c r="NPZ54" s="88"/>
      <c r="NQA54" s="88"/>
      <c r="NQG54" s="88"/>
      <c r="NQH54" s="88"/>
      <c r="NQI54" s="88"/>
      <c r="NQJ54" s="88"/>
      <c r="NQK54" s="88"/>
      <c r="NQL54" s="88"/>
      <c r="NQM54" s="88"/>
      <c r="NQN54" s="88"/>
      <c r="NQO54" s="88"/>
      <c r="NQP54" s="88"/>
      <c r="NQV54" s="88"/>
      <c r="NQW54" s="88"/>
      <c r="NQX54" s="88"/>
      <c r="NQY54" s="88"/>
      <c r="NQZ54" s="88"/>
      <c r="NRA54" s="88"/>
      <c r="NRB54" s="88"/>
      <c r="NRC54" s="88"/>
      <c r="NRD54" s="88"/>
      <c r="NRE54" s="88"/>
      <c r="NRK54" s="88"/>
      <c r="NRL54" s="88"/>
      <c r="NRM54" s="88"/>
      <c r="NRN54" s="88"/>
      <c r="NRO54" s="88"/>
      <c r="NRP54" s="88"/>
      <c r="NRQ54" s="88"/>
      <c r="NRR54" s="88"/>
      <c r="NRS54" s="88"/>
      <c r="NRT54" s="88"/>
      <c r="NRZ54" s="88"/>
      <c r="NSA54" s="88"/>
      <c r="NSB54" s="88"/>
      <c r="NSC54" s="88"/>
      <c r="NSD54" s="88"/>
      <c r="NSE54" s="88"/>
      <c r="NSF54" s="88"/>
      <c r="NSG54" s="88"/>
      <c r="NSH54" s="88"/>
      <c r="NSI54" s="88"/>
      <c r="NSO54" s="88"/>
      <c r="NSP54" s="88"/>
      <c r="NSQ54" s="88"/>
      <c r="NSR54" s="88"/>
      <c r="NSS54" s="88"/>
      <c r="NST54" s="88"/>
      <c r="NSU54" s="88"/>
      <c r="NSV54" s="88"/>
      <c r="NSW54" s="88"/>
      <c r="NSX54" s="88"/>
      <c r="NTD54" s="88"/>
      <c r="NTE54" s="88"/>
      <c r="NTF54" s="88"/>
      <c r="NTG54" s="88"/>
      <c r="NTH54" s="88"/>
      <c r="NTI54" s="88"/>
      <c r="NTJ54" s="88"/>
      <c r="NTK54" s="88"/>
      <c r="NTL54" s="88"/>
      <c r="NTM54" s="88"/>
      <c r="NTS54" s="88"/>
      <c r="NTT54" s="88"/>
      <c r="NTU54" s="88"/>
      <c r="NTV54" s="88"/>
      <c r="NTW54" s="88"/>
      <c r="NTX54" s="88"/>
      <c r="NTY54" s="88"/>
      <c r="NTZ54" s="88"/>
      <c r="NUA54" s="88"/>
      <c r="NUB54" s="88"/>
      <c r="NUH54" s="88"/>
      <c r="NUI54" s="88"/>
      <c r="NUJ54" s="88"/>
      <c r="NUK54" s="88"/>
      <c r="NUL54" s="88"/>
      <c r="NUM54" s="88"/>
      <c r="NUN54" s="88"/>
      <c r="NUO54" s="88"/>
      <c r="NUP54" s="88"/>
      <c r="NUQ54" s="88"/>
      <c r="NUW54" s="88"/>
      <c r="NUX54" s="88"/>
      <c r="NUY54" s="88"/>
      <c r="NUZ54" s="88"/>
      <c r="NVA54" s="88"/>
      <c r="NVB54" s="88"/>
      <c r="NVC54" s="88"/>
      <c r="NVD54" s="88"/>
      <c r="NVE54" s="88"/>
      <c r="NVF54" s="88"/>
      <c r="NVL54" s="88"/>
      <c r="NVM54" s="88"/>
      <c r="NVN54" s="88"/>
      <c r="NVO54" s="88"/>
      <c r="NVP54" s="88"/>
      <c r="NVQ54" s="88"/>
      <c r="NVR54" s="88"/>
      <c r="NVS54" s="88"/>
      <c r="NVT54" s="88"/>
      <c r="NVU54" s="88"/>
      <c r="NWA54" s="88"/>
      <c r="NWB54" s="88"/>
      <c r="NWC54" s="88"/>
      <c r="NWD54" s="88"/>
      <c r="NWE54" s="88"/>
      <c r="NWF54" s="88"/>
      <c r="NWG54" s="88"/>
      <c r="NWH54" s="88"/>
      <c r="NWI54" s="88"/>
      <c r="NWJ54" s="88"/>
      <c r="NWP54" s="88"/>
      <c r="NWQ54" s="88"/>
      <c r="NWR54" s="88"/>
      <c r="NWS54" s="88"/>
      <c r="NWT54" s="88"/>
      <c r="NWU54" s="88"/>
      <c r="NWV54" s="88"/>
      <c r="NWW54" s="88"/>
      <c r="NWX54" s="88"/>
      <c r="NWY54" s="88"/>
      <c r="NXE54" s="88"/>
      <c r="NXF54" s="88"/>
      <c r="NXG54" s="88"/>
      <c r="NXH54" s="88"/>
      <c r="NXI54" s="88"/>
      <c r="NXJ54" s="88"/>
      <c r="NXK54" s="88"/>
      <c r="NXL54" s="88"/>
      <c r="NXM54" s="88"/>
      <c r="NXN54" s="88"/>
      <c r="NXT54" s="88"/>
      <c r="NXU54" s="88"/>
      <c r="NXV54" s="88"/>
      <c r="NXW54" s="88"/>
      <c r="NXX54" s="88"/>
      <c r="NXY54" s="88"/>
      <c r="NXZ54" s="88"/>
      <c r="NYA54" s="88"/>
      <c r="NYB54" s="88"/>
      <c r="NYC54" s="88"/>
      <c r="NYI54" s="88"/>
      <c r="NYJ54" s="88"/>
      <c r="NYK54" s="88"/>
      <c r="NYL54" s="88"/>
      <c r="NYM54" s="88"/>
      <c r="NYN54" s="88"/>
      <c r="NYO54" s="88"/>
      <c r="NYP54" s="88"/>
      <c r="NYQ54" s="88"/>
      <c r="NYR54" s="88"/>
      <c r="NYX54" s="88"/>
      <c r="NYY54" s="88"/>
      <c r="NYZ54" s="88"/>
      <c r="NZA54" s="88"/>
      <c r="NZB54" s="88"/>
      <c r="NZC54" s="88"/>
      <c r="NZD54" s="88"/>
      <c r="NZE54" s="88"/>
      <c r="NZF54" s="88"/>
      <c r="NZG54" s="88"/>
      <c r="NZM54" s="88"/>
      <c r="NZN54" s="88"/>
      <c r="NZO54" s="88"/>
      <c r="NZP54" s="88"/>
      <c r="NZQ54" s="88"/>
      <c r="NZR54" s="88"/>
      <c r="NZS54" s="88"/>
      <c r="NZT54" s="88"/>
      <c r="NZU54" s="88"/>
      <c r="NZV54" s="88"/>
      <c r="OAB54" s="88"/>
      <c r="OAC54" s="88"/>
      <c r="OAD54" s="88"/>
      <c r="OAE54" s="88"/>
      <c r="OAF54" s="88"/>
      <c r="OAG54" s="88"/>
      <c r="OAH54" s="88"/>
      <c r="OAI54" s="88"/>
      <c r="OAJ54" s="88"/>
      <c r="OAK54" s="88"/>
      <c r="OAQ54" s="88"/>
      <c r="OAR54" s="88"/>
      <c r="OAS54" s="88"/>
      <c r="OAT54" s="88"/>
      <c r="OAU54" s="88"/>
      <c r="OAV54" s="88"/>
      <c r="OAW54" s="88"/>
      <c r="OAX54" s="88"/>
      <c r="OAY54" s="88"/>
      <c r="OAZ54" s="88"/>
      <c r="OBF54" s="88"/>
      <c r="OBG54" s="88"/>
      <c r="OBH54" s="88"/>
      <c r="OBI54" s="88"/>
      <c r="OBJ54" s="88"/>
      <c r="OBK54" s="88"/>
      <c r="OBL54" s="88"/>
      <c r="OBM54" s="88"/>
      <c r="OBN54" s="88"/>
      <c r="OBO54" s="88"/>
      <c r="OBU54" s="88"/>
      <c r="OBV54" s="88"/>
      <c r="OBW54" s="88"/>
      <c r="OBX54" s="88"/>
      <c r="OBY54" s="88"/>
      <c r="OBZ54" s="88"/>
      <c r="OCA54" s="88"/>
      <c r="OCB54" s="88"/>
      <c r="OCC54" s="88"/>
      <c r="OCD54" s="88"/>
      <c r="OCJ54" s="88"/>
      <c r="OCK54" s="88"/>
      <c r="OCL54" s="88"/>
      <c r="OCM54" s="88"/>
      <c r="OCN54" s="88"/>
      <c r="OCO54" s="88"/>
      <c r="OCP54" s="88"/>
      <c r="OCQ54" s="88"/>
      <c r="OCR54" s="88"/>
      <c r="OCS54" s="88"/>
      <c r="OCY54" s="88"/>
      <c r="OCZ54" s="88"/>
      <c r="ODA54" s="88"/>
      <c r="ODB54" s="88"/>
      <c r="ODC54" s="88"/>
      <c r="ODD54" s="88"/>
      <c r="ODE54" s="88"/>
      <c r="ODF54" s="88"/>
      <c r="ODG54" s="88"/>
      <c r="ODH54" s="88"/>
      <c r="ODN54" s="88"/>
      <c r="ODO54" s="88"/>
      <c r="ODP54" s="88"/>
      <c r="ODQ54" s="88"/>
      <c r="ODR54" s="88"/>
      <c r="ODS54" s="88"/>
      <c r="ODT54" s="88"/>
      <c r="ODU54" s="88"/>
      <c r="ODV54" s="88"/>
      <c r="ODW54" s="88"/>
      <c r="OEC54" s="88"/>
      <c r="OED54" s="88"/>
      <c r="OEE54" s="88"/>
      <c r="OEF54" s="88"/>
      <c r="OEG54" s="88"/>
      <c r="OEH54" s="88"/>
      <c r="OEI54" s="88"/>
      <c r="OEJ54" s="88"/>
      <c r="OEK54" s="88"/>
      <c r="OEL54" s="88"/>
      <c r="OER54" s="88"/>
      <c r="OES54" s="88"/>
      <c r="OET54" s="88"/>
      <c r="OEU54" s="88"/>
      <c r="OEV54" s="88"/>
      <c r="OEW54" s="88"/>
      <c r="OEX54" s="88"/>
      <c r="OEY54" s="88"/>
      <c r="OEZ54" s="88"/>
      <c r="OFA54" s="88"/>
      <c r="OFG54" s="88"/>
      <c r="OFH54" s="88"/>
      <c r="OFI54" s="88"/>
      <c r="OFJ54" s="88"/>
      <c r="OFK54" s="88"/>
      <c r="OFL54" s="88"/>
      <c r="OFM54" s="88"/>
      <c r="OFN54" s="88"/>
      <c r="OFO54" s="88"/>
      <c r="OFP54" s="88"/>
      <c r="OFV54" s="88"/>
      <c r="OFW54" s="88"/>
      <c r="OFX54" s="88"/>
      <c r="OFY54" s="88"/>
      <c r="OFZ54" s="88"/>
      <c r="OGA54" s="88"/>
      <c r="OGB54" s="88"/>
      <c r="OGC54" s="88"/>
      <c r="OGD54" s="88"/>
      <c r="OGE54" s="88"/>
      <c r="OGK54" s="88"/>
      <c r="OGL54" s="88"/>
      <c r="OGM54" s="88"/>
      <c r="OGN54" s="88"/>
      <c r="OGO54" s="88"/>
      <c r="OGP54" s="88"/>
      <c r="OGQ54" s="88"/>
      <c r="OGR54" s="88"/>
      <c r="OGS54" s="88"/>
      <c r="OGT54" s="88"/>
      <c r="OGZ54" s="88"/>
      <c r="OHA54" s="88"/>
      <c r="OHB54" s="88"/>
      <c r="OHC54" s="88"/>
      <c r="OHD54" s="88"/>
      <c r="OHE54" s="88"/>
      <c r="OHF54" s="88"/>
      <c r="OHG54" s="88"/>
      <c r="OHH54" s="88"/>
      <c r="OHI54" s="88"/>
      <c r="OHO54" s="88"/>
      <c r="OHP54" s="88"/>
      <c r="OHQ54" s="88"/>
      <c r="OHR54" s="88"/>
      <c r="OHS54" s="88"/>
      <c r="OHT54" s="88"/>
      <c r="OHU54" s="88"/>
      <c r="OHV54" s="88"/>
      <c r="OHW54" s="88"/>
      <c r="OHX54" s="88"/>
      <c r="OID54" s="88"/>
      <c r="OIE54" s="88"/>
      <c r="OIF54" s="88"/>
      <c r="OIG54" s="88"/>
      <c r="OIH54" s="88"/>
      <c r="OII54" s="88"/>
      <c r="OIJ54" s="88"/>
      <c r="OIK54" s="88"/>
      <c r="OIL54" s="88"/>
      <c r="OIM54" s="88"/>
      <c r="OIS54" s="88"/>
      <c r="OIT54" s="88"/>
      <c r="OIU54" s="88"/>
      <c r="OIV54" s="88"/>
      <c r="OIW54" s="88"/>
      <c r="OIX54" s="88"/>
      <c r="OIY54" s="88"/>
      <c r="OIZ54" s="88"/>
      <c r="OJA54" s="88"/>
      <c r="OJB54" s="88"/>
      <c r="OJH54" s="88"/>
      <c r="OJI54" s="88"/>
      <c r="OJJ54" s="88"/>
      <c r="OJK54" s="88"/>
      <c r="OJL54" s="88"/>
      <c r="OJM54" s="88"/>
      <c r="OJN54" s="88"/>
      <c r="OJO54" s="88"/>
      <c r="OJP54" s="88"/>
      <c r="OJQ54" s="88"/>
      <c r="OJW54" s="88"/>
      <c r="OJX54" s="88"/>
      <c r="OJY54" s="88"/>
      <c r="OJZ54" s="88"/>
      <c r="OKA54" s="88"/>
      <c r="OKB54" s="88"/>
      <c r="OKC54" s="88"/>
      <c r="OKD54" s="88"/>
      <c r="OKE54" s="88"/>
      <c r="OKF54" s="88"/>
      <c r="OKL54" s="88"/>
      <c r="OKM54" s="88"/>
      <c r="OKN54" s="88"/>
      <c r="OKO54" s="88"/>
      <c r="OKP54" s="88"/>
      <c r="OKQ54" s="88"/>
      <c r="OKR54" s="88"/>
      <c r="OKS54" s="88"/>
      <c r="OKT54" s="88"/>
      <c r="OKU54" s="88"/>
      <c r="OLA54" s="88"/>
      <c r="OLB54" s="88"/>
      <c r="OLC54" s="88"/>
      <c r="OLD54" s="88"/>
      <c r="OLE54" s="88"/>
      <c r="OLF54" s="88"/>
      <c r="OLG54" s="88"/>
      <c r="OLH54" s="88"/>
      <c r="OLI54" s="88"/>
      <c r="OLJ54" s="88"/>
      <c r="OLP54" s="88"/>
      <c r="OLQ54" s="88"/>
      <c r="OLR54" s="88"/>
      <c r="OLS54" s="88"/>
      <c r="OLT54" s="88"/>
      <c r="OLU54" s="88"/>
      <c r="OLV54" s="88"/>
      <c r="OLW54" s="88"/>
      <c r="OLX54" s="88"/>
      <c r="OLY54" s="88"/>
      <c r="OME54" s="88"/>
      <c r="OMF54" s="88"/>
      <c r="OMG54" s="88"/>
      <c r="OMH54" s="88"/>
      <c r="OMI54" s="88"/>
      <c r="OMJ54" s="88"/>
      <c r="OMK54" s="88"/>
      <c r="OML54" s="88"/>
      <c r="OMM54" s="88"/>
      <c r="OMN54" s="88"/>
      <c r="OMT54" s="88"/>
      <c r="OMU54" s="88"/>
      <c r="OMV54" s="88"/>
      <c r="OMW54" s="88"/>
      <c r="OMX54" s="88"/>
      <c r="OMY54" s="88"/>
      <c r="OMZ54" s="88"/>
      <c r="ONA54" s="88"/>
      <c r="ONB54" s="88"/>
      <c r="ONC54" s="88"/>
      <c r="ONI54" s="88"/>
      <c r="ONJ54" s="88"/>
      <c r="ONK54" s="88"/>
      <c r="ONL54" s="88"/>
      <c r="ONM54" s="88"/>
      <c r="ONN54" s="88"/>
      <c r="ONO54" s="88"/>
      <c r="ONP54" s="88"/>
      <c r="ONQ54" s="88"/>
      <c r="ONR54" s="88"/>
      <c r="ONX54" s="88"/>
      <c r="ONY54" s="88"/>
      <c r="ONZ54" s="88"/>
      <c r="OOA54" s="88"/>
      <c r="OOB54" s="88"/>
      <c r="OOC54" s="88"/>
      <c r="OOD54" s="88"/>
      <c r="OOE54" s="88"/>
      <c r="OOF54" s="88"/>
      <c r="OOG54" s="88"/>
      <c r="OOM54" s="88"/>
      <c r="OON54" s="88"/>
      <c r="OOO54" s="88"/>
      <c r="OOP54" s="88"/>
      <c r="OOQ54" s="88"/>
      <c r="OOR54" s="88"/>
      <c r="OOS54" s="88"/>
      <c r="OOT54" s="88"/>
      <c r="OOU54" s="88"/>
      <c r="OOV54" s="88"/>
      <c r="OPB54" s="88"/>
      <c r="OPC54" s="88"/>
      <c r="OPD54" s="88"/>
      <c r="OPE54" s="88"/>
      <c r="OPF54" s="88"/>
      <c r="OPG54" s="88"/>
      <c r="OPH54" s="88"/>
      <c r="OPI54" s="88"/>
      <c r="OPJ54" s="88"/>
      <c r="OPK54" s="88"/>
      <c r="OPQ54" s="88"/>
      <c r="OPR54" s="88"/>
      <c r="OPS54" s="88"/>
      <c r="OPT54" s="88"/>
      <c r="OPU54" s="88"/>
      <c r="OPV54" s="88"/>
      <c r="OPW54" s="88"/>
      <c r="OPX54" s="88"/>
      <c r="OPY54" s="88"/>
      <c r="OPZ54" s="88"/>
      <c r="OQF54" s="88"/>
      <c r="OQG54" s="88"/>
      <c r="OQH54" s="88"/>
      <c r="OQI54" s="88"/>
      <c r="OQJ54" s="88"/>
      <c r="OQK54" s="88"/>
      <c r="OQL54" s="88"/>
      <c r="OQM54" s="88"/>
      <c r="OQN54" s="88"/>
      <c r="OQO54" s="88"/>
      <c r="OQU54" s="88"/>
      <c r="OQV54" s="88"/>
      <c r="OQW54" s="88"/>
      <c r="OQX54" s="88"/>
      <c r="OQY54" s="88"/>
      <c r="OQZ54" s="88"/>
      <c r="ORA54" s="88"/>
      <c r="ORB54" s="88"/>
      <c r="ORC54" s="88"/>
      <c r="ORD54" s="88"/>
      <c r="ORJ54" s="88"/>
      <c r="ORK54" s="88"/>
      <c r="ORL54" s="88"/>
      <c r="ORM54" s="88"/>
      <c r="ORN54" s="88"/>
      <c r="ORO54" s="88"/>
      <c r="ORP54" s="88"/>
      <c r="ORQ54" s="88"/>
      <c r="ORR54" s="88"/>
      <c r="ORS54" s="88"/>
      <c r="ORY54" s="88"/>
      <c r="ORZ54" s="88"/>
      <c r="OSA54" s="88"/>
      <c r="OSB54" s="88"/>
      <c r="OSC54" s="88"/>
      <c r="OSD54" s="88"/>
      <c r="OSE54" s="88"/>
      <c r="OSF54" s="88"/>
      <c r="OSG54" s="88"/>
      <c r="OSH54" s="88"/>
      <c r="OSN54" s="88"/>
      <c r="OSO54" s="88"/>
      <c r="OSP54" s="88"/>
      <c r="OSQ54" s="88"/>
      <c r="OSR54" s="88"/>
      <c r="OSS54" s="88"/>
      <c r="OST54" s="88"/>
      <c r="OSU54" s="88"/>
      <c r="OSV54" s="88"/>
      <c r="OSW54" s="88"/>
      <c r="OTC54" s="88"/>
      <c r="OTD54" s="88"/>
      <c r="OTE54" s="88"/>
      <c r="OTF54" s="88"/>
      <c r="OTG54" s="88"/>
      <c r="OTH54" s="88"/>
      <c r="OTI54" s="88"/>
      <c r="OTJ54" s="88"/>
      <c r="OTK54" s="88"/>
      <c r="OTL54" s="88"/>
      <c r="OTR54" s="88"/>
      <c r="OTS54" s="88"/>
      <c r="OTT54" s="88"/>
      <c r="OTU54" s="88"/>
      <c r="OTV54" s="88"/>
      <c r="OTW54" s="88"/>
      <c r="OTX54" s="88"/>
      <c r="OTY54" s="88"/>
      <c r="OTZ54" s="88"/>
      <c r="OUA54" s="88"/>
      <c r="OUG54" s="88"/>
      <c r="OUH54" s="88"/>
      <c r="OUI54" s="88"/>
      <c r="OUJ54" s="88"/>
      <c r="OUK54" s="88"/>
      <c r="OUL54" s="88"/>
      <c r="OUM54" s="88"/>
      <c r="OUN54" s="88"/>
      <c r="OUO54" s="88"/>
      <c r="OUP54" s="88"/>
      <c r="OUV54" s="88"/>
      <c r="OUW54" s="88"/>
      <c r="OUX54" s="88"/>
      <c r="OUY54" s="88"/>
      <c r="OUZ54" s="88"/>
      <c r="OVA54" s="88"/>
      <c r="OVB54" s="88"/>
      <c r="OVC54" s="88"/>
      <c r="OVD54" s="88"/>
      <c r="OVE54" s="88"/>
      <c r="OVK54" s="88"/>
      <c r="OVL54" s="88"/>
      <c r="OVM54" s="88"/>
      <c r="OVN54" s="88"/>
      <c r="OVO54" s="88"/>
      <c r="OVP54" s="88"/>
      <c r="OVQ54" s="88"/>
      <c r="OVR54" s="88"/>
      <c r="OVS54" s="88"/>
      <c r="OVT54" s="88"/>
      <c r="OVZ54" s="88"/>
      <c r="OWA54" s="88"/>
      <c r="OWB54" s="88"/>
      <c r="OWC54" s="88"/>
      <c r="OWD54" s="88"/>
      <c r="OWE54" s="88"/>
      <c r="OWF54" s="88"/>
      <c r="OWG54" s="88"/>
      <c r="OWH54" s="88"/>
      <c r="OWI54" s="88"/>
      <c r="OWO54" s="88"/>
      <c r="OWP54" s="88"/>
      <c r="OWQ54" s="88"/>
      <c r="OWR54" s="88"/>
      <c r="OWS54" s="88"/>
      <c r="OWT54" s="88"/>
      <c r="OWU54" s="88"/>
      <c r="OWV54" s="88"/>
      <c r="OWW54" s="88"/>
      <c r="OWX54" s="88"/>
      <c r="OXD54" s="88"/>
      <c r="OXE54" s="88"/>
      <c r="OXF54" s="88"/>
      <c r="OXG54" s="88"/>
      <c r="OXH54" s="88"/>
      <c r="OXI54" s="88"/>
      <c r="OXJ54" s="88"/>
      <c r="OXK54" s="88"/>
      <c r="OXL54" s="88"/>
      <c r="OXM54" s="88"/>
      <c r="OXS54" s="88"/>
      <c r="OXT54" s="88"/>
      <c r="OXU54" s="88"/>
      <c r="OXV54" s="88"/>
      <c r="OXW54" s="88"/>
      <c r="OXX54" s="88"/>
      <c r="OXY54" s="88"/>
      <c r="OXZ54" s="88"/>
      <c r="OYA54" s="88"/>
      <c r="OYB54" s="88"/>
      <c r="OYH54" s="88"/>
      <c r="OYI54" s="88"/>
      <c r="OYJ54" s="88"/>
      <c r="OYK54" s="88"/>
      <c r="OYL54" s="88"/>
      <c r="OYM54" s="88"/>
      <c r="OYN54" s="88"/>
      <c r="OYO54" s="88"/>
      <c r="OYP54" s="88"/>
      <c r="OYQ54" s="88"/>
      <c r="OYW54" s="88"/>
      <c r="OYX54" s="88"/>
      <c r="OYY54" s="88"/>
      <c r="OYZ54" s="88"/>
      <c r="OZA54" s="88"/>
      <c r="OZB54" s="88"/>
      <c r="OZC54" s="88"/>
      <c r="OZD54" s="88"/>
      <c r="OZE54" s="88"/>
      <c r="OZF54" s="88"/>
      <c r="OZL54" s="88"/>
      <c r="OZM54" s="88"/>
      <c r="OZN54" s="88"/>
      <c r="OZO54" s="88"/>
      <c r="OZP54" s="88"/>
      <c r="OZQ54" s="88"/>
      <c r="OZR54" s="88"/>
      <c r="OZS54" s="88"/>
      <c r="OZT54" s="88"/>
      <c r="OZU54" s="88"/>
      <c r="PAA54" s="88"/>
      <c r="PAB54" s="88"/>
      <c r="PAC54" s="88"/>
      <c r="PAD54" s="88"/>
      <c r="PAE54" s="88"/>
      <c r="PAF54" s="88"/>
      <c r="PAG54" s="88"/>
      <c r="PAH54" s="88"/>
      <c r="PAI54" s="88"/>
      <c r="PAJ54" s="88"/>
      <c r="PAP54" s="88"/>
      <c r="PAQ54" s="88"/>
      <c r="PAR54" s="88"/>
      <c r="PAS54" s="88"/>
      <c r="PAT54" s="88"/>
      <c r="PAU54" s="88"/>
      <c r="PAV54" s="88"/>
      <c r="PAW54" s="88"/>
      <c r="PAX54" s="88"/>
      <c r="PAY54" s="88"/>
      <c r="PBE54" s="88"/>
      <c r="PBF54" s="88"/>
      <c r="PBG54" s="88"/>
      <c r="PBH54" s="88"/>
      <c r="PBI54" s="88"/>
      <c r="PBJ54" s="88"/>
      <c r="PBK54" s="88"/>
      <c r="PBL54" s="88"/>
      <c r="PBM54" s="88"/>
      <c r="PBN54" s="88"/>
      <c r="PBT54" s="88"/>
      <c r="PBU54" s="88"/>
      <c r="PBV54" s="88"/>
      <c r="PBW54" s="88"/>
      <c r="PBX54" s="88"/>
      <c r="PBY54" s="88"/>
      <c r="PBZ54" s="88"/>
      <c r="PCA54" s="88"/>
      <c r="PCB54" s="88"/>
      <c r="PCC54" s="88"/>
      <c r="PCI54" s="88"/>
      <c r="PCJ54" s="88"/>
      <c r="PCK54" s="88"/>
      <c r="PCL54" s="88"/>
      <c r="PCM54" s="88"/>
      <c r="PCN54" s="88"/>
      <c r="PCO54" s="88"/>
      <c r="PCP54" s="88"/>
      <c r="PCQ54" s="88"/>
      <c r="PCR54" s="88"/>
      <c r="PCX54" s="88"/>
      <c r="PCY54" s="88"/>
      <c r="PCZ54" s="88"/>
      <c r="PDA54" s="88"/>
      <c r="PDB54" s="88"/>
      <c r="PDC54" s="88"/>
      <c r="PDD54" s="88"/>
      <c r="PDE54" s="88"/>
      <c r="PDF54" s="88"/>
      <c r="PDG54" s="88"/>
      <c r="PDM54" s="88"/>
      <c r="PDN54" s="88"/>
      <c r="PDO54" s="88"/>
      <c r="PDP54" s="88"/>
      <c r="PDQ54" s="88"/>
      <c r="PDR54" s="88"/>
      <c r="PDS54" s="88"/>
      <c r="PDT54" s="88"/>
      <c r="PDU54" s="88"/>
      <c r="PDV54" s="88"/>
      <c r="PEB54" s="88"/>
      <c r="PEC54" s="88"/>
      <c r="PED54" s="88"/>
      <c r="PEE54" s="88"/>
      <c r="PEF54" s="88"/>
      <c r="PEG54" s="88"/>
      <c r="PEH54" s="88"/>
      <c r="PEI54" s="88"/>
      <c r="PEJ54" s="88"/>
      <c r="PEK54" s="88"/>
      <c r="PEQ54" s="88"/>
      <c r="PER54" s="88"/>
      <c r="PES54" s="88"/>
      <c r="PET54" s="88"/>
      <c r="PEU54" s="88"/>
      <c r="PEV54" s="88"/>
      <c r="PEW54" s="88"/>
      <c r="PEX54" s="88"/>
      <c r="PEY54" s="88"/>
      <c r="PEZ54" s="88"/>
      <c r="PFF54" s="88"/>
      <c r="PFG54" s="88"/>
      <c r="PFH54" s="88"/>
      <c r="PFI54" s="88"/>
      <c r="PFJ54" s="88"/>
      <c r="PFK54" s="88"/>
      <c r="PFL54" s="88"/>
      <c r="PFM54" s="88"/>
      <c r="PFN54" s="88"/>
      <c r="PFO54" s="88"/>
      <c r="PFU54" s="88"/>
      <c r="PFV54" s="88"/>
      <c r="PFW54" s="88"/>
      <c r="PFX54" s="88"/>
      <c r="PFY54" s="88"/>
      <c r="PFZ54" s="88"/>
      <c r="PGA54" s="88"/>
      <c r="PGB54" s="88"/>
      <c r="PGC54" s="88"/>
      <c r="PGD54" s="88"/>
      <c r="PGJ54" s="88"/>
      <c r="PGK54" s="88"/>
      <c r="PGL54" s="88"/>
      <c r="PGM54" s="88"/>
      <c r="PGN54" s="88"/>
      <c r="PGO54" s="88"/>
      <c r="PGP54" s="88"/>
      <c r="PGQ54" s="88"/>
      <c r="PGR54" s="88"/>
      <c r="PGS54" s="88"/>
      <c r="PGY54" s="88"/>
      <c r="PGZ54" s="88"/>
      <c r="PHA54" s="88"/>
      <c r="PHB54" s="88"/>
      <c r="PHC54" s="88"/>
      <c r="PHD54" s="88"/>
      <c r="PHE54" s="88"/>
      <c r="PHF54" s="88"/>
      <c r="PHG54" s="88"/>
      <c r="PHH54" s="88"/>
      <c r="PHN54" s="88"/>
      <c r="PHO54" s="88"/>
      <c r="PHP54" s="88"/>
      <c r="PHQ54" s="88"/>
      <c r="PHR54" s="88"/>
      <c r="PHS54" s="88"/>
      <c r="PHT54" s="88"/>
      <c r="PHU54" s="88"/>
      <c r="PHV54" s="88"/>
      <c r="PHW54" s="88"/>
      <c r="PIC54" s="88"/>
      <c r="PID54" s="88"/>
      <c r="PIE54" s="88"/>
      <c r="PIF54" s="88"/>
      <c r="PIG54" s="88"/>
      <c r="PIH54" s="88"/>
      <c r="PII54" s="88"/>
      <c r="PIJ54" s="88"/>
      <c r="PIK54" s="88"/>
      <c r="PIL54" s="88"/>
      <c r="PIR54" s="88"/>
      <c r="PIS54" s="88"/>
      <c r="PIT54" s="88"/>
      <c r="PIU54" s="88"/>
      <c r="PIV54" s="88"/>
      <c r="PIW54" s="88"/>
      <c r="PIX54" s="88"/>
      <c r="PIY54" s="88"/>
      <c r="PIZ54" s="88"/>
      <c r="PJA54" s="88"/>
      <c r="PJG54" s="88"/>
      <c r="PJH54" s="88"/>
      <c r="PJI54" s="88"/>
      <c r="PJJ54" s="88"/>
      <c r="PJK54" s="88"/>
      <c r="PJL54" s="88"/>
      <c r="PJM54" s="88"/>
      <c r="PJN54" s="88"/>
      <c r="PJO54" s="88"/>
      <c r="PJP54" s="88"/>
      <c r="PJV54" s="88"/>
      <c r="PJW54" s="88"/>
      <c r="PJX54" s="88"/>
      <c r="PJY54" s="88"/>
      <c r="PJZ54" s="88"/>
      <c r="PKA54" s="88"/>
      <c r="PKB54" s="88"/>
      <c r="PKC54" s="88"/>
      <c r="PKD54" s="88"/>
      <c r="PKE54" s="88"/>
      <c r="PKK54" s="88"/>
      <c r="PKL54" s="88"/>
      <c r="PKM54" s="88"/>
      <c r="PKN54" s="88"/>
      <c r="PKO54" s="88"/>
      <c r="PKP54" s="88"/>
      <c r="PKQ54" s="88"/>
      <c r="PKR54" s="88"/>
      <c r="PKS54" s="88"/>
      <c r="PKT54" s="88"/>
      <c r="PKZ54" s="88"/>
      <c r="PLA54" s="88"/>
      <c r="PLB54" s="88"/>
      <c r="PLC54" s="88"/>
      <c r="PLD54" s="88"/>
      <c r="PLE54" s="88"/>
      <c r="PLF54" s="88"/>
      <c r="PLG54" s="88"/>
      <c r="PLH54" s="88"/>
      <c r="PLI54" s="88"/>
      <c r="PLO54" s="88"/>
      <c r="PLP54" s="88"/>
      <c r="PLQ54" s="88"/>
      <c r="PLR54" s="88"/>
      <c r="PLS54" s="88"/>
      <c r="PLT54" s="88"/>
      <c r="PLU54" s="88"/>
      <c r="PLV54" s="88"/>
      <c r="PLW54" s="88"/>
      <c r="PLX54" s="88"/>
      <c r="PMD54" s="88"/>
      <c r="PME54" s="88"/>
      <c r="PMF54" s="88"/>
      <c r="PMG54" s="88"/>
      <c r="PMH54" s="88"/>
      <c r="PMI54" s="88"/>
      <c r="PMJ54" s="88"/>
      <c r="PMK54" s="88"/>
      <c r="PML54" s="88"/>
      <c r="PMM54" s="88"/>
      <c r="PMS54" s="88"/>
      <c r="PMT54" s="88"/>
      <c r="PMU54" s="88"/>
      <c r="PMV54" s="88"/>
      <c r="PMW54" s="88"/>
      <c r="PMX54" s="88"/>
      <c r="PMY54" s="88"/>
      <c r="PMZ54" s="88"/>
      <c r="PNA54" s="88"/>
      <c r="PNB54" s="88"/>
      <c r="PNH54" s="88"/>
      <c r="PNI54" s="88"/>
      <c r="PNJ54" s="88"/>
      <c r="PNK54" s="88"/>
      <c r="PNL54" s="88"/>
      <c r="PNM54" s="88"/>
      <c r="PNN54" s="88"/>
      <c r="PNO54" s="88"/>
      <c r="PNP54" s="88"/>
      <c r="PNQ54" s="88"/>
      <c r="PNW54" s="88"/>
      <c r="PNX54" s="88"/>
      <c r="PNY54" s="88"/>
      <c r="PNZ54" s="88"/>
      <c r="POA54" s="88"/>
      <c r="POB54" s="88"/>
      <c r="POC54" s="88"/>
      <c r="POD54" s="88"/>
      <c r="POE54" s="88"/>
      <c r="POF54" s="88"/>
      <c r="POL54" s="88"/>
      <c r="POM54" s="88"/>
      <c r="PON54" s="88"/>
      <c r="POO54" s="88"/>
      <c r="POP54" s="88"/>
      <c r="POQ54" s="88"/>
      <c r="POR54" s="88"/>
      <c r="POS54" s="88"/>
      <c r="POT54" s="88"/>
      <c r="POU54" s="88"/>
      <c r="PPA54" s="88"/>
      <c r="PPB54" s="88"/>
      <c r="PPC54" s="88"/>
      <c r="PPD54" s="88"/>
      <c r="PPE54" s="88"/>
      <c r="PPF54" s="88"/>
      <c r="PPG54" s="88"/>
      <c r="PPH54" s="88"/>
      <c r="PPI54" s="88"/>
      <c r="PPJ54" s="88"/>
      <c r="PPP54" s="88"/>
      <c r="PPQ54" s="88"/>
      <c r="PPR54" s="88"/>
      <c r="PPS54" s="88"/>
      <c r="PPT54" s="88"/>
      <c r="PPU54" s="88"/>
      <c r="PPV54" s="88"/>
      <c r="PPW54" s="88"/>
      <c r="PPX54" s="88"/>
      <c r="PPY54" s="88"/>
      <c r="PQE54" s="88"/>
      <c r="PQF54" s="88"/>
      <c r="PQG54" s="88"/>
      <c r="PQH54" s="88"/>
      <c r="PQI54" s="88"/>
      <c r="PQJ54" s="88"/>
      <c r="PQK54" s="88"/>
      <c r="PQL54" s="88"/>
      <c r="PQM54" s="88"/>
      <c r="PQN54" s="88"/>
      <c r="PQT54" s="88"/>
      <c r="PQU54" s="88"/>
      <c r="PQV54" s="88"/>
      <c r="PQW54" s="88"/>
      <c r="PQX54" s="88"/>
      <c r="PQY54" s="88"/>
      <c r="PQZ54" s="88"/>
      <c r="PRA54" s="88"/>
      <c r="PRB54" s="88"/>
      <c r="PRC54" s="88"/>
      <c r="PRI54" s="88"/>
      <c r="PRJ54" s="88"/>
      <c r="PRK54" s="88"/>
      <c r="PRL54" s="88"/>
      <c r="PRM54" s="88"/>
      <c r="PRN54" s="88"/>
      <c r="PRO54" s="88"/>
      <c r="PRP54" s="88"/>
      <c r="PRQ54" s="88"/>
      <c r="PRR54" s="88"/>
      <c r="PRX54" s="88"/>
      <c r="PRY54" s="88"/>
      <c r="PRZ54" s="88"/>
      <c r="PSA54" s="88"/>
      <c r="PSB54" s="88"/>
      <c r="PSC54" s="88"/>
      <c r="PSD54" s="88"/>
      <c r="PSE54" s="88"/>
      <c r="PSF54" s="88"/>
      <c r="PSG54" s="88"/>
      <c r="PSM54" s="88"/>
      <c r="PSN54" s="88"/>
      <c r="PSO54" s="88"/>
      <c r="PSP54" s="88"/>
      <c r="PSQ54" s="88"/>
      <c r="PSR54" s="88"/>
      <c r="PSS54" s="88"/>
      <c r="PST54" s="88"/>
      <c r="PSU54" s="88"/>
      <c r="PSV54" s="88"/>
      <c r="PTB54" s="88"/>
      <c r="PTC54" s="88"/>
      <c r="PTD54" s="88"/>
      <c r="PTE54" s="88"/>
      <c r="PTF54" s="88"/>
      <c r="PTG54" s="88"/>
      <c r="PTH54" s="88"/>
      <c r="PTI54" s="88"/>
      <c r="PTJ54" s="88"/>
      <c r="PTK54" s="88"/>
      <c r="PTQ54" s="88"/>
      <c r="PTR54" s="88"/>
      <c r="PTS54" s="88"/>
      <c r="PTT54" s="88"/>
      <c r="PTU54" s="88"/>
      <c r="PTV54" s="88"/>
      <c r="PTW54" s="88"/>
      <c r="PTX54" s="88"/>
      <c r="PTY54" s="88"/>
      <c r="PTZ54" s="88"/>
      <c r="PUF54" s="88"/>
      <c r="PUG54" s="88"/>
      <c r="PUH54" s="88"/>
      <c r="PUI54" s="88"/>
      <c r="PUJ54" s="88"/>
      <c r="PUK54" s="88"/>
      <c r="PUL54" s="88"/>
      <c r="PUM54" s="88"/>
      <c r="PUN54" s="88"/>
      <c r="PUO54" s="88"/>
      <c r="PUU54" s="88"/>
      <c r="PUV54" s="88"/>
      <c r="PUW54" s="88"/>
      <c r="PUX54" s="88"/>
      <c r="PUY54" s="88"/>
      <c r="PUZ54" s="88"/>
      <c r="PVA54" s="88"/>
      <c r="PVB54" s="88"/>
      <c r="PVC54" s="88"/>
      <c r="PVD54" s="88"/>
      <c r="PVJ54" s="88"/>
      <c r="PVK54" s="88"/>
      <c r="PVL54" s="88"/>
      <c r="PVM54" s="88"/>
      <c r="PVN54" s="88"/>
      <c r="PVO54" s="88"/>
      <c r="PVP54" s="88"/>
      <c r="PVQ54" s="88"/>
      <c r="PVR54" s="88"/>
      <c r="PVS54" s="88"/>
      <c r="PVY54" s="88"/>
      <c r="PVZ54" s="88"/>
      <c r="PWA54" s="88"/>
      <c r="PWB54" s="88"/>
      <c r="PWC54" s="88"/>
      <c r="PWD54" s="88"/>
      <c r="PWE54" s="88"/>
      <c r="PWF54" s="88"/>
      <c r="PWG54" s="88"/>
      <c r="PWH54" s="88"/>
      <c r="PWN54" s="88"/>
      <c r="PWO54" s="88"/>
      <c r="PWP54" s="88"/>
      <c r="PWQ54" s="88"/>
      <c r="PWR54" s="88"/>
      <c r="PWS54" s="88"/>
      <c r="PWT54" s="88"/>
      <c r="PWU54" s="88"/>
      <c r="PWV54" s="88"/>
      <c r="PWW54" s="88"/>
      <c r="PXC54" s="88"/>
      <c r="PXD54" s="88"/>
      <c r="PXE54" s="88"/>
      <c r="PXF54" s="88"/>
      <c r="PXG54" s="88"/>
      <c r="PXH54" s="88"/>
      <c r="PXI54" s="88"/>
      <c r="PXJ54" s="88"/>
      <c r="PXK54" s="88"/>
      <c r="PXL54" s="88"/>
      <c r="PXR54" s="88"/>
      <c r="PXS54" s="88"/>
      <c r="PXT54" s="88"/>
      <c r="PXU54" s="88"/>
      <c r="PXV54" s="88"/>
      <c r="PXW54" s="88"/>
      <c r="PXX54" s="88"/>
      <c r="PXY54" s="88"/>
      <c r="PXZ54" s="88"/>
      <c r="PYA54" s="88"/>
      <c r="PYG54" s="88"/>
      <c r="PYH54" s="88"/>
      <c r="PYI54" s="88"/>
      <c r="PYJ54" s="88"/>
      <c r="PYK54" s="88"/>
      <c r="PYL54" s="88"/>
      <c r="PYM54" s="88"/>
      <c r="PYN54" s="88"/>
      <c r="PYO54" s="88"/>
      <c r="PYP54" s="88"/>
      <c r="PYV54" s="88"/>
      <c r="PYW54" s="88"/>
      <c r="PYX54" s="88"/>
      <c r="PYY54" s="88"/>
      <c r="PYZ54" s="88"/>
      <c r="PZA54" s="88"/>
      <c r="PZB54" s="88"/>
      <c r="PZC54" s="88"/>
      <c r="PZD54" s="88"/>
      <c r="PZE54" s="88"/>
      <c r="PZK54" s="88"/>
      <c r="PZL54" s="88"/>
      <c r="PZM54" s="88"/>
      <c r="PZN54" s="88"/>
      <c r="PZO54" s="88"/>
      <c r="PZP54" s="88"/>
      <c r="PZQ54" s="88"/>
      <c r="PZR54" s="88"/>
      <c r="PZS54" s="88"/>
      <c r="PZT54" s="88"/>
      <c r="PZZ54" s="88"/>
      <c r="QAA54" s="88"/>
      <c r="QAB54" s="88"/>
      <c r="QAC54" s="88"/>
      <c r="QAD54" s="88"/>
      <c r="QAE54" s="88"/>
      <c r="QAF54" s="88"/>
      <c r="QAG54" s="88"/>
      <c r="QAH54" s="88"/>
      <c r="QAI54" s="88"/>
      <c r="QAO54" s="88"/>
      <c r="QAP54" s="88"/>
      <c r="QAQ54" s="88"/>
      <c r="QAR54" s="88"/>
      <c r="QAS54" s="88"/>
      <c r="QAT54" s="88"/>
      <c r="QAU54" s="88"/>
      <c r="QAV54" s="88"/>
      <c r="QAW54" s="88"/>
      <c r="QAX54" s="88"/>
      <c r="QBD54" s="88"/>
      <c r="QBE54" s="88"/>
      <c r="QBF54" s="88"/>
      <c r="QBG54" s="88"/>
      <c r="QBH54" s="88"/>
      <c r="QBI54" s="88"/>
      <c r="QBJ54" s="88"/>
      <c r="QBK54" s="88"/>
      <c r="QBL54" s="88"/>
      <c r="QBM54" s="88"/>
      <c r="QBS54" s="88"/>
      <c r="QBT54" s="88"/>
      <c r="QBU54" s="88"/>
      <c r="QBV54" s="88"/>
      <c r="QBW54" s="88"/>
      <c r="QBX54" s="88"/>
      <c r="QBY54" s="88"/>
      <c r="QBZ54" s="88"/>
      <c r="QCA54" s="88"/>
      <c r="QCB54" s="88"/>
      <c r="QCH54" s="88"/>
      <c r="QCI54" s="88"/>
      <c r="QCJ54" s="88"/>
      <c r="QCK54" s="88"/>
      <c r="QCL54" s="88"/>
      <c r="QCM54" s="88"/>
      <c r="QCN54" s="88"/>
      <c r="QCO54" s="88"/>
      <c r="QCP54" s="88"/>
      <c r="QCQ54" s="88"/>
      <c r="QCW54" s="88"/>
      <c r="QCX54" s="88"/>
      <c r="QCY54" s="88"/>
      <c r="QCZ54" s="88"/>
      <c r="QDA54" s="88"/>
      <c r="QDB54" s="88"/>
      <c r="QDC54" s="88"/>
      <c r="QDD54" s="88"/>
      <c r="QDE54" s="88"/>
      <c r="QDF54" s="88"/>
      <c r="QDL54" s="88"/>
      <c r="QDM54" s="88"/>
      <c r="QDN54" s="88"/>
      <c r="QDO54" s="88"/>
      <c r="QDP54" s="88"/>
      <c r="QDQ54" s="88"/>
      <c r="QDR54" s="88"/>
      <c r="QDS54" s="88"/>
      <c r="QDT54" s="88"/>
      <c r="QDU54" s="88"/>
      <c r="QEA54" s="88"/>
      <c r="QEB54" s="88"/>
      <c r="QEC54" s="88"/>
      <c r="QED54" s="88"/>
      <c r="QEE54" s="88"/>
      <c r="QEF54" s="88"/>
      <c r="QEG54" s="88"/>
      <c r="QEH54" s="88"/>
      <c r="QEI54" s="88"/>
      <c r="QEJ54" s="88"/>
      <c r="QEP54" s="88"/>
      <c r="QEQ54" s="88"/>
      <c r="QER54" s="88"/>
      <c r="QES54" s="88"/>
      <c r="QET54" s="88"/>
      <c r="QEU54" s="88"/>
      <c r="QEV54" s="88"/>
      <c r="QEW54" s="88"/>
      <c r="QEX54" s="88"/>
      <c r="QEY54" s="88"/>
      <c r="QFE54" s="88"/>
      <c r="QFF54" s="88"/>
      <c r="QFG54" s="88"/>
      <c r="QFH54" s="88"/>
      <c r="QFI54" s="88"/>
      <c r="QFJ54" s="88"/>
      <c r="QFK54" s="88"/>
      <c r="QFL54" s="88"/>
      <c r="QFM54" s="88"/>
      <c r="QFN54" s="88"/>
      <c r="QFT54" s="88"/>
      <c r="QFU54" s="88"/>
      <c r="QFV54" s="88"/>
      <c r="QFW54" s="88"/>
      <c r="QFX54" s="88"/>
      <c r="QFY54" s="88"/>
      <c r="QFZ54" s="88"/>
      <c r="QGA54" s="88"/>
      <c r="QGB54" s="88"/>
      <c r="QGC54" s="88"/>
      <c r="QGI54" s="88"/>
      <c r="QGJ54" s="88"/>
      <c r="QGK54" s="88"/>
      <c r="QGL54" s="88"/>
      <c r="QGM54" s="88"/>
      <c r="QGN54" s="88"/>
      <c r="QGO54" s="88"/>
      <c r="QGP54" s="88"/>
      <c r="QGQ54" s="88"/>
      <c r="QGR54" s="88"/>
      <c r="QGX54" s="88"/>
      <c r="QGY54" s="88"/>
      <c r="QGZ54" s="88"/>
      <c r="QHA54" s="88"/>
      <c r="QHB54" s="88"/>
      <c r="QHC54" s="88"/>
      <c r="QHD54" s="88"/>
      <c r="QHE54" s="88"/>
      <c r="QHF54" s="88"/>
      <c r="QHG54" s="88"/>
      <c r="QHM54" s="88"/>
      <c r="QHN54" s="88"/>
      <c r="QHO54" s="88"/>
      <c r="QHP54" s="88"/>
      <c r="QHQ54" s="88"/>
      <c r="QHR54" s="88"/>
      <c r="QHS54" s="88"/>
      <c r="QHT54" s="88"/>
      <c r="QHU54" s="88"/>
      <c r="QHV54" s="88"/>
      <c r="QIB54" s="88"/>
      <c r="QIC54" s="88"/>
      <c r="QID54" s="88"/>
      <c r="QIE54" s="88"/>
      <c r="QIF54" s="88"/>
      <c r="QIG54" s="88"/>
      <c r="QIH54" s="88"/>
      <c r="QII54" s="88"/>
      <c r="QIJ54" s="88"/>
      <c r="QIK54" s="88"/>
      <c r="QIQ54" s="88"/>
      <c r="QIR54" s="88"/>
      <c r="QIS54" s="88"/>
      <c r="QIT54" s="88"/>
      <c r="QIU54" s="88"/>
      <c r="QIV54" s="88"/>
      <c r="QIW54" s="88"/>
      <c r="QIX54" s="88"/>
      <c r="QIY54" s="88"/>
      <c r="QIZ54" s="88"/>
      <c r="QJF54" s="88"/>
      <c r="QJG54" s="88"/>
      <c r="QJH54" s="88"/>
      <c r="QJI54" s="88"/>
      <c r="QJJ54" s="88"/>
      <c r="QJK54" s="88"/>
      <c r="QJL54" s="88"/>
      <c r="QJM54" s="88"/>
      <c r="QJN54" s="88"/>
      <c r="QJO54" s="88"/>
      <c r="QJU54" s="88"/>
      <c r="QJV54" s="88"/>
      <c r="QJW54" s="88"/>
      <c r="QJX54" s="88"/>
      <c r="QJY54" s="88"/>
      <c r="QJZ54" s="88"/>
      <c r="QKA54" s="88"/>
      <c r="QKB54" s="88"/>
      <c r="QKC54" s="88"/>
      <c r="QKD54" s="88"/>
      <c r="QKJ54" s="88"/>
      <c r="QKK54" s="88"/>
      <c r="QKL54" s="88"/>
      <c r="QKM54" s="88"/>
      <c r="QKN54" s="88"/>
      <c r="QKO54" s="88"/>
      <c r="QKP54" s="88"/>
      <c r="QKQ54" s="88"/>
      <c r="QKR54" s="88"/>
      <c r="QKS54" s="88"/>
      <c r="QKY54" s="88"/>
      <c r="QKZ54" s="88"/>
      <c r="QLA54" s="88"/>
      <c r="QLB54" s="88"/>
      <c r="QLC54" s="88"/>
      <c r="QLD54" s="88"/>
      <c r="QLE54" s="88"/>
      <c r="QLF54" s="88"/>
      <c r="QLG54" s="88"/>
      <c r="QLH54" s="88"/>
      <c r="QLN54" s="88"/>
      <c r="QLO54" s="88"/>
      <c r="QLP54" s="88"/>
      <c r="QLQ54" s="88"/>
      <c r="QLR54" s="88"/>
      <c r="QLS54" s="88"/>
      <c r="QLT54" s="88"/>
      <c r="QLU54" s="88"/>
      <c r="QLV54" s="88"/>
      <c r="QLW54" s="88"/>
      <c r="QMC54" s="88"/>
      <c r="QMD54" s="88"/>
      <c r="QME54" s="88"/>
      <c r="QMF54" s="88"/>
      <c r="QMG54" s="88"/>
      <c r="QMH54" s="88"/>
      <c r="QMI54" s="88"/>
      <c r="QMJ54" s="88"/>
      <c r="QMK54" s="88"/>
      <c r="QML54" s="88"/>
      <c r="QMR54" s="88"/>
      <c r="QMS54" s="88"/>
      <c r="QMT54" s="88"/>
      <c r="QMU54" s="88"/>
      <c r="QMV54" s="88"/>
      <c r="QMW54" s="88"/>
      <c r="QMX54" s="88"/>
      <c r="QMY54" s="88"/>
      <c r="QMZ54" s="88"/>
      <c r="QNA54" s="88"/>
      <c r="QNG54" s="88"/>
      <c r="QNH54" s="88"/>
      <c r="QNI54" s="88"/>
      <c r="QNJ54" s="88"/>
      <c r="QNK54" s="88"/>
      <c r="QNL54" s="88"/>
      <c r="QNM54" s="88"/>
      <c r="QNN54" s="88"/>
      <c r="QNO54" s="88"/>
      <c r="QNP54" s="88"/>
      <c r="QNV54" s="88"/>
      <c r="QNW54" s="88"/>
      <c r="QNX54" s="88"/>
      <c r="QNY54" s="88"/>
      <c r="QNZ54" s="88"/>
      <c r="QOA54" s="88"/>
      <c r="QOB54" s="88"/>
      <c r="QOC54" s="88"/>
      <c r="QOD54" s="88"/>
      <c r="QOE54" s="88"/>
      <c r="QOK54" s="88"/>
      <c r="QOL54" s="88"/>
      <c r="QOM54" s="88"/>
      <c r="QON54" s="88"/>
      <c r="QOO54" s="88"/>
      <c r="QOP54" s="88"/>
      <c r="QOQ54" s="88"/>
      <c r="QOR54" s="88"/>
      <c r="QOS54" s="88"/>
      <c r="QOT54" s="88"/>
      <c r="QOZ54" s="88"/>
      <c r="QPA54" s="88"/>
      <c r="QPB54" s="88"/>
      <c r="QPC54" s="88"/>
      <c r="QPD54" s="88"/>
      <c r="QPE54" s="88"/>
      <c r="QPF54" s="88"/>
      <c r="QPG54" s="88"/>
      <c r="QPH54" s="88"/>
      <c r="QPI54" s="88"/>
      <c r="QPO54" s="88"/>
      <c r="QPP54" s="88"/>
      <c r="QPQ54" s="88"/>
      <c r="QPR54" s="88"/>
      <c r="QPS54" s="88"/>
      <c r="QPT54" s="88"/>
      <c r="QPU54" s="88"/>
      <c r="QPV54" s="88"/>
      <c r="QPW54" s="88"/>
      <c r="QPX54" s="88"/>
      <c r="QQD54" s="88"/>
      <c r="QQE54" s="88"/>
      <c r="QQF54" s="88"/>
      <c r="QQG54" s="88"/>
      <c r="QQH54" s="88"/>
      <c r="QQI54" s="88"/>
      <c r="QQJ54" s="88"/>
      <c r="QQK54" s="88"/>
      <c r="QQL54" s="88"/>
      <c r="QQM54" s="88"/>
      <c r="QQS54" s="88"/>
      <c r="QQT54" s="88"/>
      <c r="QQU54" s="88"/>
      <c r="QQV54" s="88"/>
      <c r="QQW54" s="88"/>
      <c r="QQX54" s="88"/>
      <c r="QQY54" s="88"/>
      <c r="QQZ54" s="88"/>
      <c r="QRA54" s="88"/>
      <c r="QRB54" s="88"/>
      <c r="QRH54" s="88"/>
      <c r="QRI54" s="88"/>
      <c r="QRJ54" s="88"/>
      <c r="QRK54" s="88"/>
      <c r="QRL54" s="88"/>
      <c r="QRM54" s="88"/>
      <c r="QRN54" s="88"/>
      <c r="QRO54" s="88"/>
      <c r="QRP54" s="88"/>
      <c r="QRQ54" s="88"/>
      <c r="QRW54" s="88"/>
      <c r="QRX54" s="88"/>
      <c r="QRY54" s="88"/>
      <c r="QRZ54" s="88"/>
      <c r="QSA54" s="88"/>
      <c r="QSB54" s="88"/>
      <c r="QSC54" s="88"/>
      <c r="QSD54" s="88"/>
      <c r="QSE54" s="88"/>
      <c r="QSF54" s="88"/>
      <c r="QSL54" s="88"/>
      <c r="QSM54" s="88"/>
      <c r="QSN54" s="88"/>
      <c r="QSO54" s="88"/>
      <c r="QSP54" s="88"/>
      <c r="QSQ54" s="88"/>
      <c r="QSR54" s="88"/>
      <c r="QSS54" s="88"/>
      <c r="QST54" s="88"/>
      <c r="QSU54" s="88"/>
      <c r="QTA54" s="88"/>
      <c r="QTB54" s="88"/>
      <c r="QTC54" s="88"/>
      <c r="QTD54" s="88"/>
      <c r="QTE54" s="88"/>
      <c r="QTF54" s="88"/>
      <c r="QTG54" s="88"/>
      <c r="QTH54" s="88"/>
      <c r="QTI54" s="88"/>
      <c r="QTJ54" s="88"/>
      <c r="QTP54" s="88"/>
      <c r="QTQ54" s="88"/>
      <c r="QTR54" s="88"/>
      <c r="QTS54" s="88"/>
      <c r="QTT54" s="88"/>
      <c r="QTU54" s="88"/>
      <c r="QTV54" s="88"/>
      <c r="QTW54" s="88"/>
      <c r="QTX54" s="88"/>
      <c r="QTY54" s="88"/>
      <c r="QUE54" s="88"/>
      <c r="QUF54" s="88"/>
      <c r="QUG54" s="88"/>
      <c r="QUH54" s="88"/>
      <c r="QUI54" s="88"/>
      <c r="QUJ54" s="88"/>
      <c r="QUK54" s="88"/>
      <c r="QUL54" s="88"/>
      <c r="QUM54" s="88"/>
      <c r="QUN54" s="88"/>
      <c r="QUT54" s="88"/>
      <c r="QUU54" s="88"/>
      <c r="QUV54" s="88"/>
      <c r="QUW54" s="88"/>
      <c r="QUX54" s="88"/>
      <c r="QUY54" s="88"/>
      <c r="QUZ54" s="88"/>
      <c r="QVA54" s="88"/>
      <c r="QVB54" s="88"/>
      <c r="QVC54" s="88"/>
      <c r="QVI54" s="88"/>
      <c r="QVJ54" s="88"/>
      <c r="QVK54" s="88"/>
      <c r="QVL54" s="88"/>
      <c r="QVM54" s="88"/>
      <c r="QVN54" s="88"/>
      <c r="QVO54" s="88"/>
      <c r="QVP54" s="88"/>
      <c r="QVQ54" s="88"/>
      <c r="QVR54" s="88"/>
      <c r="QVX54" s="88"/>
      <c r="QVY54" s="88"/>
      <c r="QVZ54" s="88"/>
      <c r="QWA54" s="88"/>
      <c r="QWB54" s="88"/>
      <c r="QWC54" s="88"/>
      <c r="QWD54" s="88"/>
      <c r="QWE54" s="88"/>
      <c r="QWF54" s="88"/>
      <c r="QWG54" s="88"/>
      <c r="QWM54" s="88"/>
      <c r="QWN54" s="88"/>
      <c r="QWO54" s="88"/>
      <c r="QWP54" s="88"/>
      <c r="QWQ54" s="88"/>
      <c r="QWR54" s="88"/>
      <c r="QWS54" s="88"/>
      <c r="QWT54" s="88"/>
      <c r="QWU54" s="88"/>
      <c r="QWV54" s="88"/>
      <c r="QXB54" s="88"/>
      <c r="QXC54" s="88"/>
      <c r="QXD54" s="88"/>
      <c r="QXE54" s="88"/>
      <c r="QXF54" s="88"/>
      <c r="QXG54" s="88"/>
      <c r="QXH54" s="88"/>
      <c r="QXI54" s="88"/>
      <c r="QXJ54" s="88"/>
      <c r="QXK54" s="88"/>
      <c r="QXQ54" s="88"/>
      <c r="QXR54" s="88"/>
      <c r="QXS54" s="88"/>
      <c r="QXT54" s="88"/>
      <c r="QXU54" s="88"/>
      <c r="QXV54" s="88"/>
      <c r="QXW54" s="88"/>
      <c r="QXX54" s="88"/>
      <c r="QXY54" s="88"/>
      <c r="QXZ54" s="88"/>
      <c r="QYF54" s="88"/>
      <c r="QYG54" s="88"/>
      <c r="QYH54" s="88"/>
      <c r="QYI54" s="88"/>
      <c r="QYJ54" s="88"/>
      <c r="QYK54" s="88"/>
      <c r="QYL54" s="88"/>
      <c r="QYM54" s="88"/>
      <c r="QYN54" s="88"/>
      <c r="QYO54" s="88"/>
      <c r="QYU54" s="88"/>
      <c r="QYV54" s="88"/>
      <c r="QYW54" s="88"/>
      <c r="QYX54" s="88"/>
      <c r="QYY54" s="88"/>
      <c r="QYZ54" s="88"/>
      <c r="QZA54" s="88"/>
      <c r="QZB54" s="88"/>
      <c r="QZC54" s="88"/>
      <c r="QZD54" s="88"/>
      <c r="QZJ54" s="88"/>
      <c r="QZK54" s="88"/>
      <c r="QZL54" s="88"/>
      <c r="QZM54" s="88"/>
      <c r="QZN54" s="88"/>
      <c r="QZO54" s="88"/>
      <c r="QZP54" s="88"/>
      <c r="QZQ54" s="88"/>
      <c r="QZR54" s="88"/>
      <c r="QZS54" s="88"/>
      <c r="QZY54" s="88"/>
      <c r="QZZ54" s="88"/>
      <c r="RAA54" s="88"/>
      <c r="RAB54" s="88"/>
      <c r="RAC54" s="88"/>
      <c r="RAD54" s="88"/>
      <c r="RAE54" s="88"/>
      <c r="RAF54" s="88"/>
      <c r="RAG54" s="88"/>
      <c r="RAH54" s="88"/>
      <c r="RAN54" s="88"/>
      <c r="RAO54" s="88"/>
      <c r="RAP54" s="88"/>
      <c r="RAQ54" s="88"/>
      <c r="RAR54" s="88"/>
      <c r="RAS54" s="88"/>
      <c r="RAT54" s="88"/>
      <c r="RAU54" s="88"/>
      <c r="RAV54" s="88"/>
      <c r="RAW54" s="88"/>
      <c r="RBC54" s="88"/>
      <c r="RBD54" s="88"/>
      <c r="RBE54" s="88"/>
      <c r="RBF54" s="88"/>
      <c r="RBG54" s="88"/>
      <c r="RBH54" s="88"/>
      <c r="RBI54" s="88"/>
      <c r="RBJ54" s="88"/>
      <c r="RBK54" s="88"/>
      <c r="RBL54" s="88"/>
      <c r="RBR54" s="88"/>
      <c r="RBS54" s="88"/>
      <c r="RBT54" s="88"/>
      <c r="RBU54" s="88"/>
      <c r="RBV54" s="88"/>
      <c r="RBW54" s="88"/>
      <c r="RBX54" s="88"/>
      <c r="RBY54" s="88"/>
      <c r="RBZ54" s="88"/>
      <c r="RCA54" s="88"/>
      <c r="RCG54" s="88"/>
      <c r="RCH54" s="88"/>
      <c r="RCI54" s="88"/>
      <c r="RCJ54" s="88"/>
      <c r="RCK54" s="88"/>
      <c r="RCL54" s="88"/>
      <c r="RCM54" s="88"/>
      <c r="RCN54" s="88"/>
      <c r="RCO54" s="88"/>
      <c r="RCP54" s="88"/>
      <c r="RCV54" s="88"/>
      <c r="RCW54" s="88"/>
      <c r="RCX54" s="88"/>
      <c r="RCY54" s="88"/>
      <c r="RCZ54" s="88"/>
      <c r="RDA54" s="88"/>
      <c r="RDB54" s="88"/>
      <c r="RDC54" s="88"/>
      <c r="RDD54" s="88"/>
      <c r="RDE54" s="88"/>
      <c r="RDK54" s="88"/>
      <c r="RDL54" s="88"/>
      <c r="RDM54" s="88"/>
      <c r="RDN54" s="88"/>
      <c r="RDO54" s="88"/>
      <c r="RDP54" s="88"/>
      <c r="RDQ54" s="88"/>
      <c r="RDR54" s="88"/>
      <c r="RDS54" s="88"/>
      <c r="RDT54" s="88"/>
      <c r="RDZ54" s="88"/>
      <c r="REA54" s="88"/>
      <c r="REB54" s="88"/>
      <c r="REC54" s="88"/>
      <c r="RED54" s="88"/>
      <c r="REE54" s="88"/>
      <c r="REF54" s="88"/>
      <c r="REG54" s="88"/>
      <c r="REH54" s="88"/>
      <c r="REI54" s="88"/>
      <c r="REO54" s="88"/>
      <c r="REP54" s="88"/>
      <c r="REQ54" s="88"/>
      <c r="RER54" s="88"/>
      <c r="RES54" s="88"/>
      <c r="RET54" s="88"/>
      <c r="REU54" s="88"/>
      <c r="REV54" s="88"/>
      <c r="REW54" s="88"/>
      <c r="REX54" s="88"/>
      <c r="RFD54" s="88"/>
      <c r="RFE54" s="88"/>
      <c r="RFF54" s="88"/>
      <c r="RFG54" s="88"/>
      <c r="RFH54" s="88"/>
      <c r="RFI54" s="88"/>
      <c r="RFJ54" s="88"/>
      <c r="RFK54" s="88"/>
      <c r="RFL54" s="88"/>
      <c r="RFM54" s="88"/>
      <c r="RFS54" s="88"/>
      <c r="RFT54" s="88"/>
      <c r="RFU54" s="88"/>
      <c r="RFV54" s="88"/>
      <c r="RFW54" s="88"/>
      <c r="RFX54" s="88"/>
      <c r="RFY54" s="88"/>
      <c r="RFZ54" s="88"/>
      <c r="RGA54" s="88"/>
      <c r="RGB54" s="88"/>
      <c r="RGH54" s="88"/>
      <c r="RGI54" s="88"/>
      <c r="RGJ54" s="88"/>
      <c r="RGK54" s="88"/>
      <c r="RGL54" s="88"/>
      <c r="RGM54" s="88"/>
      <c r="RGN54" s="88"/>
      <c r="RGO54" s="88"/>
      <c r="RGP54" s="88"/>
      <c r="RGQ54" s="88"/>
      <c r="RGW54" s="88"/>
      <c r="RGX54" s="88"/>
      <c r="RGY54" s="88"/>
      <c r="RGZ54" s="88"/>
      <c r="RHA54" s="88"/>
      <c r="RHB54" s="88"/>
      <c r="RHC54" s="88"/>
      <c r="RHD54" s="88"/>
      <c r="RHE54" s="88"/>
      <c r="RHF54" s="88"/>
      <c r="RHL54" s="88"/>
      <c r="RHM54" s="88"/>
      <c r="RHN54" s="88"/>
      <c r="RHO54" s="88"/>
      <c r="RHP54" s="88"/>
      <c r="RHQ54" s="88"/>
      <c r="RHR54" s="88"/>
      <c r="RHS54" s="88"/>
      <c r="RHT54" s="88"/>
      <c r="RHU54" s="88"/>
      <c r="RIA54" s="88"/>
      <c r="RIB54" s="88"/>
      <c r="RIC54" s="88"/>
      <c r="RID54" s="88"/>
      <c r="RIE54" s="88"/>
      <c r="RIF54" s="88"/>
      <c r="RIG54" s="88"/>
      <c r="RIH54" s="88"/>
      <c r="RII54" s="88"/>
      <c r="RIJ54" s="88"/>
      <c r="RIP54" s="88"/>
      <c r="RIQ54" s="88"/>
      <c r="RIR54" s="88"/>
      <c r="RIS54" s="88"/>
      <c r="RIT54" s="88"/>
      <c r="RIU54" s="88"/>
      <c r="RIV54" s="88"/>
      <c r="RIW54" s="88"/>
      <c r="RIX54" s="88"/>
      <c r="RIY54" s="88"/>
      <c r="RJE54" s="88"/>
      <c r="RJF54" s="88"/>
      <c r="RJG54" s="88"/>
      <c r="RJH54" s="88"/>
      <c r="RJI54" s="88"/>
      <c r="RJJ54" s="88"/>
      <c r="RJK54" s="88"/>
      <c r="RJL54" s="88"/>
      <c r="RJM54" s="88"/>
      <c r="RJN54" s="88"/>
      <c r="RJT54" s="88"/>
      <c r="RJU54" s="88"/>
      <c r="RJV54" s="88"/>
      <c r="RJW54" s="88"/>
      <c r="RJX54" s="88"/>
      <c r="RJY54" s="88"/>
      <c r="RJZ54" s="88"/>
      <c r="RKA54" s="88"/>
      <c r="RKB54" s="88"/>
      <c r="RKC54" s="88"/>
      <c r="RKI54" s="88"/>
      <c r="RKJ54" s="88"/>
      <c r="RKK54" s="88"/>
      <c r="RKL54" s="88"/>
      <c r="RKM54" s="88"/>
      <c r="RKN54" s="88"/>
      <c r="RKO54" s="88"/>
      <c r="RKP54" s="88"/>
      <c r="RKQ54" s="88"/>
      <c r="RKR54" s="88"/>
      <c r="RKX54" s="88"/>
      <c r="RKY54" s="88"/>
      <c r="RKZ54" s="88"/>
      <c r="RLA54" s="88"/>
      <c r="RLB54" s="88"/>
      <c r="RLC54" s="88"/>
      <c r="RLD54" s="88"/>
      <c r="RLE54" s="88"/>
      <c r="RLF54" s="88"/>
      <c r="RLG54" s="88"/>
      <c r="RLM54" s="88"/>
      <c r="RLN54" s="88"/>
      <c r="RLO54" s="88"/>
      <c r="RLP54" s="88"/>
      <c r="RLQ54" s="88"/>
      <c r="RLR54" s="88"/>
      <c r="RLS54" s="88"/>
      <c r="RLT54" s="88"/>
      <c r="RLU54" s="88"/>
      <c r="RLV54" s="88"/>
      <c r="RMB54" s="88"/>
      <c r="RMC54" s="88"/>
      <c r="RMD54" s="88"/>
      <c r="RME54" s="88"/>
      <c r="RMF54" s="88"/>
      <c r="RMG54" s="88"/>
      <c r="RMH54" s="88"/>
      <c r="RMI54" s="88"/>
      <c r="RMJ54" s="88"/>
      <c r="RMK54" s="88"/>
      <c r="RMQ54" s="88"/>
      <c r="RMR54" s="88"/>
      <c r="RMS54" s="88"/>
      <c r="RMT54" s="88"/>
      <c r="RMU54" s="88"/>
      <c r="RMV54" s="88"/>
      <c r="RMW54" s="88"/>
      <c r="RMX54" s="88"/>
      <c r="RMY54" s="88"/>
      <c r="RMZ54" s="88"/>
      <c r="RNF54" s="88"/>
      <c r="RNG54" s="88"/>
      <c r="RNH54" s="88"/>
      <c r="RNI54" s="88"/>
      <c r="RNJ54" s="88"/>
      <c r="RNK54" s="88"/>
      <c r="RNL54" s="88"/>
      <c r="RNM54" s="88"/>
      <c r="RNN54" s="88"/>
      <c r="RNO54" s="88"/>
      <c r="RNU54" s="88"/>
      <c r="RNV54" s="88"/>
      <c r="RNW54" s="88"/>
      <c r="RNX54" s="88"/>
      <c r="RNY54" s="88"/>
      <c r="RNZ54" s="88"/>
      <c r="ROA54" s="88"/>
      <c r="ROB54" s="88"/>
      <c r="ROC54" s="88"/>
      <c r="ROD54" s="88"/>
      <c r="ROJ54" s="88"/>
      <c r="ROK54" s="88"/>
      <c r="ROL54" s="88"/>
      <c r="ROM54" s="88"/>
      <c r="RON54" s="88"/>
      <c r="ROO54" s="88"/>
      <c r="ROP54" s="88"/>
      <c r="ROQ54" s="88"/>
      <c r="ROR54" s="88"/>
      <c r="ROS54" s="88"/>
      <c r="ROY54" s="88"/>
      <c r="ROZ54" s="88"/>
      <c r="RPA54" s="88"/>
      <c r="RPB54" s="88"/>
      <c r="RPC54" s="88"/>
      <c r="RPD54" s="88"/>
      <c r="RPE54" s="88"/>
      <c r="RPF54" s="88"/>
      <c r="RPG54" s="88"/>
      <c r="RPH54" s="88"/>
      <c r="RPN54" s="88"/>
      <c r="RPO54" s="88"/>
      <c r="RPP54" s="88"/>
      <c r="RPQ54" s="88"/>
      <c r="RPR54" s="88"/>
      <c r="RPS54" s="88"/>
      <c r="RPT54" s="88"/>
      <c r="RPU54" s="88"/>
      <c r="RPV54" s="88"/>
      <c r="RPW54" s="88"/>
      <c r="RQC54" s="88"/>
      <c r="RQD54" s="88"/>
      <c r="RQE54" s="88"/>
      <c r="RQF54" s="88"/>
      <c r="RQG54" s="88"/>
      <c r="RQH54" s="88"/>
      <c r="RQI54" s="88"/>
      <c r="RQJ54" s="88"/>
      <c r="RQK54" s="88"/>
      <c r="RQL54" s="88"/>
      <c r="RQR54" s="88"/>
      <c r="RQS54" s="88"/>
      <c r="RQT54" s="88"/>
      <c r="RQU54" s="88"/>
      <c r="RQV54" s="88"/>
      <c r="RQW54" s="88"/>
      <c r="RQX54" s="88"/>
      <c r="RQY54" s="88"/>
      <c r="RQZ54" s="88"/>
      <c r="RRA54" s="88"/>
      <c r="RRG54" s="88"/>
      <c r="RRH54" s="88"/>
      <c r="RRI54" s="88"/>
      <c r="RRJ54" s="88"/>
      <c r="RRK54" s="88"/>
      <c r="RRL54" s="88"/>
      <c r="RRM54" s="88"/>
      <c r="RRN54" s="88"/>
      <c r="RRO54" s="88"/>
      <c r="RRP54" s="88"/>
      <c r="RRV54" s="88"/>
      <c r="RRW54" s="88"/>
      <c r="RRX54" s="88"/>
      <c r="RRY54" s="88"/>
      <c r="RRZ54" s="88"/>
      <c r="RSA54" s="88"/>
      <c r="RSB54" s="88"/>
      <c r="RSC54" s="88"/>
      <c r="RSD54" s="88"/>
      <c r="RSE54" s="88"/>
      <c r="RSK54" s="88"/>
      <c r="RSL54" s="88"/>
      <c r="RSM54" s="88"/>
      <c r="RSN54" s="88"/>
      <c r="RSO54" s="88"/>
      <c r="RSP54" s="88"/>
      <c r="RSQ54" s="88"/>
      <c r="RSR54" s="88"/>
      <c r="RSS54" s="88"/>
      <c r="RST54" s="88"/>
      <c r="RSZ54" s="88"/>
      <c r="RTA54" s="88"/>
      <c r="RTB54" s="88"/>
      <c r="RTC54" s="88"/>
      <c r="RTD54" s="88"/>
      <c r="RTE54" s="88"/>
      <c r="RTF54" s="88"/>
      <c r="RTG54" s="88"/>
      <c r="RTH54" s="88"/>
      <c r="RTI54" s="88"/>
      <c r="RTO54" s="88"/>
      <c r="RTP54" s="88"/>
      <c r="RTQ54" s="88"/>
      <c r="RTR54" s="88"/>
      <c r="RTS54" s="88"/>
      <c r="RTT54" s="88"/>
      <c r="RTU54" s="88"/>
      <c r="RTV54" s="88"/>
      <c r="RTW54" s="88"/>
      <c r="RTX54" s="88"/>
      <c r="RUD54" s="88"/>
      <c r="RUE54" s="88"/>
      <c r="RUF54" s="88"/>
      <c r="RUG54" s="88"/>
      <c r="RUH54" s="88"/>
      <c r="RUI54" s="88"/>
      <c r="RUJ54" s="88"/>
      <c r="RUK54" s="88"/>
      <c r="RUL54" s="88"/>
      <c r="RUM54" s="88"/>
      <c r="RUS54" s="88"/>
      <c r="RUT54" s="88"/>
      <c r="RUU54" s="88"/>
      <c r="RUV54" s="88"/>
      <c r="RUW54" s="88"/>
      <c r="RUX54" s="88"/>
      <c r="RUY54" s="88"/>
      <c r="RUZ54" s="88"/>
      <c r="RVA54" s="88"/>
      <c r="RVB54" s="88"/>
      <c r="RVH54" s="88"/>
      <c r="RVI54" s="88"/>
      <c r="RVJ54" s="88"/>
      <c r="RVK54" s="88"/>
      <c r="RVL54" s="88"/>
      <c r="RVM54" s="88"/>
      <c r="RVN54" s="88"/>
      <c r="RVO54" s="88"/>
      <c r="RVP54" s="88"/>
      <c r="RVQ54" s="88"/>
      <c r="RVW54" s="88"/>
      <c r="RVX54" s="88"/>
      <c r="RVY54" s="88"/>
      <c r="RVZ54" s="88"/>
      <c r="RWA54" s="88"/>
      <c r="RWB54" s="88"/>
      <c r="RWC54" s="88"/>
      <c r="RWD54" s="88"/>
      <c r="RWE54" s="88"/>
      <c r="RWF54" s="88"/>
      <c r="RWL54" s="88"/>
      <c r="RWM54" s="88"/>
      <c r="RWN54" s="88"/>
      <c r="RWO54" s="88"/>
      <c r="RWP54" s="88"/>
      <c r="RWQ54" s="88"/>
      <c r="RWR54" s="88"/>
      <c r="RWS54" s="88"/>
      <c r="RWT54" s="88"/>
      <c r="RWU54" s="88"/>
      <c r="RXA54" s="88"/>
      <c r="RXB54" s="88"/>
      <c r="RXC54" s="88"/>
      <c r="RXD54" s="88"/>
      <c r="RXE54" s="88"/>
      <c r="RXF54" s="88"/>
      <c r="RXG54" s="88"/>
      <c r="RXH54" s="88"/>
      <c r="RXI54" s="88"/>
      <c r="RXJ54" s="88"/>
      <c r="RXP54" s="88"/>
      <c r="RXQ54" s="88"/>
      <c r="RXR54" s="88"/>
      <c r="RXS54" s="88"/>
      <c r="RXT54" s="88"/>
      <c r="RXU54" s="88"/>
      <c r="RXV54" s="88"/>
      <c r="RXW54" s="88"/>
      <c r="RXX54" s="88"/>
      <c r="RXY54" s="88"/>
      <c r="RYE54" s="88"/>
      <c r="RYF54" s="88"/>
      <c r="RYG54" s="88"/>
      <c r="RYH54" s="88"/>
      <c r="RYI54" s="88"/>
      <c r="RYJ54" s="88"/>
      <c r="RYK54" s="88"/>
      <c r="RYL54" s="88"/>
      <c r="RYM54" s="88"/>
      <c r="RYN54" s="88"/>
      <c r="RYT54" s="88"/>
      <c r="RYU54" s="88"/>
      <c r="RYV54" s="88"/>
      <c r="RYW54" s="88"/>
      <c r="RYX54" s="88"/>
      <c r="RYY54" s="88"/>
      <c r="RYZ54" s="88"/>
      <c r="RZA54" s="88"/>
      <c r="RZB54" s="88"/>
      <c r="RZC54" s="88"/>
      <c r="RZI54" s="88"/>
      <c r="RZJ54" s="88"/>
      <c r="RZK54" s="88"/>
      <c r="RZL54" s="88"/>
      <c r="RZM54" s="88"/>
      <c r="RZN54" s="88"/>
      <c r="RZO54" s="88"/>
      <c r="RZP54" s="88"/>
      <c r="RZQ54" s="88"/>
      <c r="RZR54" s="88"/>
      <c r="RZX54" s="88"/>
      <c r="RZY54" s="88"/>
      <c r="RZZ54" s="88"/>
      <c r="SAA54" s="88"/>
      <c r="SAB54" s="88"/>
      <c r="SAC54" s="88"/>
      <c r="SAD54" s="88"/>
      <c r="SAE54" s="88"/>
      <c r="SAF54" s="88"/>
      <c r="SAG54" s="88"/>
      <c r="SAM54" s="88"/>
      <c r="SAN54" s="88"/>
      <c r="SAO54" s="88"/>
      <c r="SAP54" s="88"/>
      <c r="SAQ54" s="88"/>
      <c r="SAR54" s="88"/>
      <c r="SAS54" s="88"/>
      <c r="SAT54" s="88"/>
      <c r="SAU54" s="88"/>
      <c r="SAV54" s="88"/>
      <c r="SBB54" s="88"/>
      <c r="SBC54" s="88"/>
      <c r="SBD54" s="88"/>
      <c r="SBE54" s="88"/>
      <c r="SBF54" s="88"/>
      <c r="SBG54" s="88"/>
      <c r="SBH54" s="88"/>
      <c r="SBI54" s="88"/>
      <c r="SBJ54" s="88"/>
      <c r="SBK54" s="88"/>
      <c r="SBQ54" s="88"/>
      <c r="SBR54" s="88"/>
      <c r="SBS54" s="88"/>
      <c r="SBT54" s="88"/>
      <c r="SBU54" s="88"/>
      <c r="SBV54" s="88"/>
      <c r="SBW54" s="88"/>
      <c r="SBX54" s="88"/>
      <c r="SBY54" s="88"/>
      <c r="SBZ54" s="88"/>
      <c r="SCF54" s="88"/>
      <c r="SCG54" s="88"/>
      <c r="SCH54" s="88"/>
      <c r="SCI54" s="88"/>
      <c r="SCJ54" s="88"/>
      <c r="SCK54" s="88"/>
      <c r="SCL54" s="88"/>
      <c r="SCM54" s="88"/>
      <c r="SCN54" s="88"/>
      <c r="SCO54" s="88"/>
      <c r="SCU54" s="88"/>
      <c r="SCV54" s="88"/>
      <c r="SCW54" s="88"/>
      <c r="SCX54" s="88"/>
      <c r="SCY54" s="88"/>
      <c r="SCZ54" s="88"/>
      <c r="SDA54" s="88"/>
      <c r="SDB54" s="88"/>
      <c r="SDC54" s="88"/>
      <c r="SDD54" s="88"/>
      <c r="SDJ54" s="88"/>
      <c r="SDK54" s="88"/>
      <c r="SDL54" s="88"/>
      <c r="SDM54" s="88"/>
      <c r="SDN54" s="88"/>
      <c r="SDO54" s="88"/>
      <c r="SDP54" s="88"/>
      <c r="SDQ54" s="88"/>
      <c r="SDR54" s="88"/>
      <c r="SDS54" s="88"/>
      <c r="SDY54" s="88"/>
      <c r="SDZ54" s="88"/>
      <c r="SEA54" s="88"/>
      <c r="SEB54" s="88"/>
      <c r="SEC54" s="88"/>
      <c r="SED54" s="88"/>
      <c r="SEE54" s="88"/>
      <c r="SEF54" s="88"/>
      <c r="SEG54" s="88"/>
      <c r="SEH54" s="88"/>
      <c r="SEN54" s="88"/>
      <c r="SEO54" s="88"/>
      <c r="SEP54" s="88"/>
      <c r="SEQ54" s="88"/>
      <c r="SER54" s="88"/>
      <c r="SES54" s="88"/>
      <c r="SET54" s="88"/>
      <c r="SEU54" s="88"/>
      <c r="SEV54" s="88"/>
      <c r="SEW54" s="88"/>
      <c r="SFC54" s="88"/>
      <c r="SFD54" s="88"/>
      <c r="SFE54" s="88"/>
      <c r="SFF54" s="88"/>
      <c r="SFG54" s="88"/>
      <c r="SFH54" s="88"/>
      <c r="SFI54" s="88"/>
      <c r="SFJ54" s="88"/>
      <c r="SFK54" s="88"/>
      <c r="SFL54" s="88"/>
      <c r="SFR54" s="88"/>
      <c r="SFS54" s="88"/>
      <c r="SFT54" s="88"/>
      <c r="SFU54" s="88"/>
      <c r="SFV54" s="88"/>
      <c r="SFW54" s="88"/>
      <c r="SFX54" s="88"/>
      <c r="SFY54" s="88"/>
      <c r="SFZ54" s="88"/>
      <c r="SGA54" s="88"/>
      <c r="SGG54" s="88"/>
      <c r="SGH54" s="88"/>
      <c r="SGI54" s="88"/>
      <c r="SGJ54" s="88"/>
      <c r="SGK54" s="88"/>
      <c r="SGL54" s="88"/>
      <c r="SGM54" s="88"/>
      <c r="SGN54" s="88"/>
      <c r="SGO54" s="88"/>
      <c r="SGP54" s="88"/>
      <c r="SGV54" s="88"/>
      <c r="SGW54" s="88"/>
      <c r="SGX54" s="88"/>
      <c r="SGY54" s="88"/>
      <c r="SGZ54" s="88"/>
      <c r="SHA54" s="88"/>
      <c r="SHB54" s="88"/>
      <c r="SHC54" s="88"/>
      <c r="SHD54" s="88"/>
      <c r="SHE54" s="88"/>
      <c r="SHK54" s="88"/>
      <c r="SHL54" s="88"/>
      <c r="SHM54" s="88"/>
      <c r="SHN54" s="88"/>
      <c r="SHO54" s="88"/>
      <c r="SHP54" s="88"/>
      <c r="SHQ54" s="88"/>
      <c r="SHR54" s="88"/>
      <c r="SHS54" s="88"/>
      <c r="SHT54" s="88"/>
      <c r="SHZ54" s="88"/>
      <c r="SIA54" s="88"/>
      <c r="SIB54" s="88"/>
      <c r="SIC54" s="88"/>
      <c r="SID54" s="88"/>
      <c r="SIE54" s="88"/>
      <c r="SIF54" s="88"/>
      <c r="SIG54" s="88"/>
      <c r="SIH54" s="88"/>
      <c r="SII54" s="88"/>
      <c r="SIO54" s="88"/>
      <c r="SIP54" s="88"/>
      <c r="SIQ54" s="88"/>
      <c r="SIR54" s="88"/>
      <c r="SIS54" s="88"/>
      <c r="SIT54" s="88"/>
      <c r="SIU54" s="88"/>
      <c r="SIV54" s="88"/>
      <c r="SIW54" s="88"/>
      <c r="SIX54" s="88"/>
      <c r="SJD54" s="88"/>
      <c r="SJE54" s="88"/>
      <c r="SJF54" s="88"/>
      <c r="SJG54" s="88"/>
      <c r="SJH54" s="88"/>
      <c r="SJI54" s="88"/>
      <c r="SJJ54" s="88"/>
      <c r="SJK54" s="88"/>
      <c r="SJL54" s="88"/>
      <c r="SJM54" s="88"/>
      <c r="SJS54" s="88"/>
      <c r="SJT54" s="88"/>
      <c r="SJU54" s="88"/>
      <c r="SJV54" s="88"/>
      <c r="SJW54" s="88"/>
      <c r="SJX54" s="88"/>
      <c r="SJY54" s="88"/>
      <c r="SJZ54" s="88"/>
      <c r="SKA54" s="88"/>
      <c r="SKB54" s="88"/>
      <c r="SKH54" s="88"/>
      <c r="SKI54" s="88"/>
      <c r="SKJ54" s="88"/>
      <c r="SKK54" s="88"/>
      <c r="SKL54" s="88"/>
      <c r="SKM54" s="88"/>
      <c r="SKN54" s="88"/>
      <c r="SKO54" s="88"/>
      <c r="SKP54" s="88"/>
      <c r="SKQ54" s="88"/>
      <c r="SKW54" s="88"/>
      <c r="SKX54" s="88"/>
      <c r="SKY54" s="88"/>
      <c r="SKZ54" s="88"/>
      <c r="SLA54" s="88"/>
      <c r="SLB54" s="88"/>
      <c r="SLC54" s="88"/>
      <c r="SLD54" s="88"/>
      <c r="SLE54" s="88"/>
      <c r="SLF54" s="88"/>
      <c r="SLL54" s="88"/>
      <c r="SLM54" s="88"/>
      <c r="SLN54" s="88"/>
      <c r="SLO54" s="88"/>
      <c r="SLP54" s="88"/>
      <c r="SLQ54" s="88"/>
      <c r="SLR54" s="88"/>
      <c r="SLS54" s="88"/>
      <c r="SLT54" s="88"/>
      <c r="SLU54" s="88"/>
      <c r="SMA54" s="88"/>
      <c r="SMB54" s="88"/>
      <c r="SMC54" s="88"/>
      <c r="SMD54" s="88"/>
      <c r="SME54" s="88"/>
      <c r="SMF54" s="88"/>
      <c r="SMG54" s="88"/>
      <c r="SMH54" s="88"/>
      <c r="SMI54" s="88"/>
      <c r="SMJ54" s="88"/>
      <c r="SMP54" s="88"/>
      <c r="SMQ54" s="88"/>
      <c r="SMR54" s="88"/>
      <c r="SMS54" s="88"/>
      <c r="SMT54" s="88"/>
      <c r="SMU54" s="88"/>
      <c r="SMV54" s="88"/>
      <c r="SMW54" s="88"/>
      <c r="SMX54" s="88"/>
      <c r="SMY54" s="88"/>
      <c r="SNE54" s="88"/>
      <c r="SNF54" s="88"/>
      <c r="SNG54" s="88"/>
      <c r="SNH54" s="88"/>
      <c r="SNI54" s="88"/>
      <c r="SNJ54" s="88"/>
      <c r="SNK54" s="88"/>
      <c r="SNL54" s="88"/>
      <c r="SNM54" s="88"/>
      <c r="SNN54" s="88"/>
      <c r="SNT54" s="88"/>
      <c r="SNU54" s="88"/>
      <c r="SNV54" s="88"/>
      <c r="SNW54" s="88"/>
      <c r="SNX54" s="88"/>
      <c r="SNY54" s="88"/>
      <c r="SNZ54" s="88"/>
      <c r="SOA54" s="88"/>
      <c r="SOB54" s="88"/>
      <c r="SOC54" s="88"/>
      <c r="SOI54" s="88"/>
      <c r="SOJ54" s="88"/>
      <c r="SOK54" s="88"/>
      <c r="SOL54" s="88"/>
      <c r="SOM54" s="88"/>
      <c r="SON54" s="88"/>
      <c r="SOO54" s="88"/>
      <c r="SOP54" s="88"/>
      <c r="SOQ54" s="88"/>
      <c r="SOR54" s="88"/>
      <c r="SOX54" s="88"/>
      <c r="SOY54" s="88"/>
      <c r="SOZ54" s="88"/>
      <c r="SPA54" s="88"/>
      <c r="SPB54" s="88"/>
      <c r="SPC54" s="88"/>
      <c r="SPD54" s="88"/>
      <c r="SPE54" s="88"/>
      <c r="SPF54" s="88"/>
      <c r="SPG54" s="88"/>
      <c r="SPM54" s="88"/>
      <c r="SPN54" s="88"/>
      <c r="SPO54" s="88"/>
      <c r="SPP54" s="88"/>
      <c r="SPQ54" s="88"/>
      <c r="SPR54" s="88"/>
      <c r="SPS54" s="88"/>
      <c r="SPT54" s="88"/>
      <c r="SPU54" s="88"/>
      <c r="SPV54" s="88"/>
      <c r="SQB54" s="88"/>
      <c r="SQC54" s="88"/>
      <c r="SQD54" s="88"/>
      <c r="SQE54" s="88"/>
      <c r="SQF54" s="88"/>
      <c r="SQG54" s="88"/>
      <c r="SQH54" s="88"/>
      <c r="SQI54" s="88"/>
      <c r="SQJ54" s="88"/>
      <c r="SQK54" s="88"/>
      <c r="SQQ54" s="88"/>
      <c r="SQR54" s="88"/>
      <c r="SQS54" s="88"/>
      <c r="SQT54" s="88"/>
      <c r="SQU54" s="88"/>
      <c r="SQV54" s="88"/>
      <c r="SQW54" s="88"/>
      <c r="SQX54" s="88"/>
      <c r="SQY54" s="88"/>
      <c r="SQZ54" s="88"/>
      <c r="SRF54" s="88"/>
      <c r="SRG54" s="88"/>
      <c r="SRH54" s="88"/>
      <c r="SRI54" s="88"/>
      <c r="SRJ54" s="88"/>
      <c r="SRK54" s="88"/>
      <c r="SRL54" s="88"/>
      <c r="SRM54" s="88"/>
      <c r="SRN54" s="88"/>
      <c r="SRO54" s="88"/>
      <c r="SRU54" s="88"/>
      <c r="SRV54" s="88"/>
      <c r="SRW54" s="88"/>
      <c r="SRX54" s="88"/>
      <c r="SRY54" s="88"/>
      <c r="SRZ54" s="88"/>
      <c r="SSA54" s="88"/>
      <c r="SSB54" s="88"/>
      <c r="SSC54" s="88"/>
      <c r="SSD54" s="88"/>
      <c r="SSJ54" s="88"/>
      <c r="SSK54" s="88"/>
      <c r="SSL54" s="88"/>
      <c r="SSM54" s="88"/>
      <c r="SSN54" s="88"/>
      <c r="SSO54" s="88"/>
      <c r="SSP54" s="88"/>
      <c r="SSQ54" s="88"/>
      <c r="SSR54" s="88"/>
      <c r="SSS54" s="88"/>
      <c r="SSY54" s="88"/>
      <c r="SSZ54" s="88"/>
      <c r="STA54" s="88"/>
      <c r="STB54" s="88"/>
      <c r="STC54" s="88"/>
      <c r="STD54" s="88"/>
      <c r="STE54" s="88"/>
      <c r="STF54" s="88"/>
      <c r="STG54" s="88"/>
      <c r="STH54" s="88"/>
      <c r="STN54" s="88"/>
      <c r="STO54" s="88"/>
      <c r="STP54" s="88"/>
      <c r="STQ54" s="88"/>
      <c r="STR54" s="88"/>
      <c r="STS54" s="88"/>
      <c r="STT54" s="88"/>
      <c r="STU54" s="88"/>
      <c r="STV54" s="88"/>
      <c r="STW54" s="88"/>
      <c r="SUC54" s="88"/>
      <c r="SUD54" s="88"/>
      <c r="SUE54" s="88"/>
      <c r="SUF54" s="88"/>
      <c r="SUG54" s="88"/>
      <c r="SUH54" s="88"/>
      <c r="SUI54" s="88"/>
      <c r="SUJ54" s="88"/>
      <c r="SUK54" s="88"/>
      <c r="SUL54" s="88"/>
      <c r="SUR54" s="88"/>
      <c r="SUS54" s="88"/>
      <c r="SUT54" s="88"/>
      <c r="SUU54" s="88"/>
      <c r="SUV54" s="88"/>
      <c r="SUW54" s="88"/>
      <c r="SUX54" s="88"/>
      <c r="SUY54" s="88"/>
      <c r="SUZ54" s="88"/>
      <c r="SVA54" s="88"/>
      <c r="SVG54" s="88"/>
      <c r="SVH54" s="88"/>
      <c r="SVI54" s="88"/>
      <c r="SVJ54" s="88"/>
      <c r="SVK54" s="88"/>
      <c r="SVL54" s="88"/>
      <c r="SVM54" s="88"/>
      <c r="SVN54" s="88"/>
      <c r="SVO54" s="88"/>
      <c r="SVP54" s="88"/>
      <c r="SVV54" s="88"/>
      <c r="SVW54" s="88"/>
      <c r="SVX54" s="88"/>
      <c r="SVY54" s="88"/>
      <c r="SVZ54" s="88"/>
      <c r="SWA54" s="88"/>
      <c r="SWB54" s="88"/>
      <c r="SWC54" s="88"/>
      <c r="SWD54" s="88"/>
      <c r="SWE54" s="88"/>
      <c r="SWK54" s="88"/>
      <c r="SWL54" s="88"/>
      <c r="SWM54" s="88"/>
      <c r="SWN54" s="88"/>
      <c r="SWO54" s="88"/>
      <c r="SWP54" s="88"/>
      <c r="SWQ54" s="88"/>
      <c r="SWR54" s="88"/>
      <c r="SWS54" s="88"/>
      <c r="SWT54" s="88"/>
      <c r="SWZ54" s="88"/>
      <c r="SXA54" s="88"/>
      <c r="SXB54" s="88"/>
      <c r="SXC54" s="88"/>
      <c r="SXD54" s="88"/>
      <c r="SXE54" s="88"/>
      <c r="SXF54" s="88"/>
      <c r="SXG54" s="88"/>
      <c r="SXH54" s="88"/>
      <c r="SXI54" s="88"/>
      <c r="SXO54" s="88"/>
      <c r="SXP54" s="88"/>
      <c r="SXQ54" s="88"/>
      <c r="SXR54" s="88"/>
      <c r="SXS54" s="88"/>
      <c r="SXT54" s="88"/>
      <c r="SXU54" s="88"/>
      <c r="SXV54" s="88"/>
      <c r="SXW54" s="88"/>
      <c r="SXX54" s="88"/>
      <c r="SYD54" s="88"/>
      <c r="SYE54" s="88"/>
      <c r="SYF54" s="88"/>
      <c r="SYG54" s="88"/>
      <c r="SYH54" s="88"/>
      <c r="SYI54" s="88"/>
      <c r="SYJ54" s="88"/>
      <c r="SYK54" s="88"/>
      <c r="SYL54" s="88"/>
      <c r="SYM54" s="88"/>
      <c r="SYS54" s="88"/>
      <c r="SYT54" s="88"/>
      <c r="SYU54" s="88"/>
      <c r="SYV54" s="88"/>
      <c r="SYW54" s="88"/>
      <c r="SYX54" s="88"/>
      <c r="SYY54" s="88"/>
      <c r="SYZ54" s="88"/>
      <c r="SZA54" s="88"/>
      <c r="SZB54" s="88"/>
      <c r="SZH54" s="88"/>
      <c r="SZI54" s="88"/>
      <c r="SZJ54" s="88"/>
      <c r="SZK54" s="88"/>
      <c r="SZL54" s="88"/>
      <c r="SZM54" s="88"/>
      <c r="SZN54" s="88"/>
      <c r="SZO54" s="88"/>
      <c r="SZP54" s="88"/>
      <c r="SZQ54" s="88"/>
      <c r="SZW54" s="88"/>
      <c r="SZX54" s="88"/>
      <c r="SZY54" s="88"/>
      <c r="SZZ54" s="88"/>
      <c r="TAA54" s="88"/>
      <c r="TAB54" s="88"/>
      <c r="TAC54" s="88"/>
      <c r="TAD54" s="88"/>
      <c r="TAE54" s="88"/>
      <c r="TAF54" s="88"/>
      <c r="TAL54" s="88"/>
      <c r="TAM54" s="88"/>
      <c r="TAN54" s="88"/>
      <c r="TAO54" s="88"/>
      <c r="TAP54" s="88"/>
      <c r="TAQ54" s="88"/>
      <c r="TAR54" s="88"/>
      <c r="TAS54" s="88"/>
      <c r="TAT54" s="88"/>
      <c r="TAU54" s="88"/>
      <c r="TBA54" s="88"/>
      <c r="TBB54" s="88"/>
      <c r="TBC54" s="88"/>
      <c r="TBD54" s="88"/>
      <c r="TBE54" s="88"/>
      <c r="TBF54" s="88"/>
      <c r="TBG54" s="88"/>
      <c r="TBH54" s="88"/>
      <c r="TBI54" s="88"/>
      <c r="TBJ54" s="88"/>
      <c r="TBP54" s="88"/>
      <c r="TBQ54" s="88"/>
      <c r="TBR54" s="88"/>
      <c r="TBS54" s="88"/>
      <c r="TBT54" s="88"/>
      <c r="TBU54" s="88"/>
      <c r="TBV54" s="88"/>
      <c r="TBW54" s="88"/>
      <c r="TBX54" s="88"/>
      <c r="TBY54" s="88"/>
      <c r="TCE54" s="88"/>
      <c r="TCF54" s="88"/>
      <c r="TCG54" s="88"/>
      <c r="TCH54" s="88"/>
      <c r="TCI54" s="88"/>
      <c r="TCJ54" s="88"/>
      <c r="TCK54" s="88"/>
      <c r="TCL54" s="88"/>
      <c r="TCM54" s="88"/>
      <c r="TCN54" s="88"/>
      <c r="TCT54" s="88"/>
      <c r="TCU54" s="88"/>
      <c r="TCV54" s="88"/>
      <c r="TCW54" s="88"/>
      <c r="TCX54" s="88"/>
      <c r="TCY54" s="88"/>
      <c r="TCZ54" s="88"/>
      <c r="TDA54" s="88"/>
      <c r="TDB54" s="88"/>
      <c r="TDC54" s="88"/>
      <c r="TDI54" s="88"/>
      <c r="TDJ54" s="88"/>
      <c r="TDK54" s="88"/>
      <c r="TDL54" s="88"/>
      <c r="TDM54" s="88"/>
      <c r="TDN54" s="88"/>
      <c r="TDO54" s="88"/>
      <c r="TDP54" s="88"/>
      <c r="TDQ54" s="88"/>
      <c r="TDR54" s="88"/>
      <c r="TDX54" s="88"/>
      <c r="TDY54" s="88"/>
      <c r="TDZ54" s="88"/>
      <c r="TEA54" s="88"/>
      <c r="TEB54" s="88"/>
      <c r="TEC54" s="88"/>
      <c r="TED54" s="88"/>
      <c r="TEE54" s="88"/>
      <c r="TEF54" s="88"/>
      <c r="TEG54" s="88"/>
      <c r="TEM54" s="88"/>
      <c r="TEN54" s="88"/>
      <c r="TEO54" s="88"/>
      <c r="TEP54" s="88"/>
      <c r="TEQ54" s="88"/>
      <c r="TER54" s="88"/>
      <c r="TES54" s="88"/>
      <c r="TET54" s="88"/>
      <c r="TEU54" s="88"/>
      <c r="TEV54" s="88"/>
      <c r="TFB54" s="88"/>
      <c r="TFC54" s="88"/>
      <c r="TFD54" s="88"/>
      <c r="TFE54" s="88"/>
      <c r="TFF54" s="88"/>
      <c r="TFG54" s="88"/>
      <c r="TFH54" s="88"/>
      <c r="TFI54" s="88"/>
      <c r="TFJ54" s="88"/>
      <c r="TFK54" s="88"/>
      <c r="TFQ54" s="88"/>
      <c r="TFR54" s="88"/>
      <c r="TFS54" s="88"/>
      <c r="TFT54" s="88"/>
      <c r="TFU54" s="88"/>
      <c r="TFV54" s="88"/>
      <c r="TFW54" s="88"/>
      <c r="TFX54" s="88"/>
      <c r="TFY54" s="88"/>
      <c r="TFZ54" s="88"/>
      <c r="TGF54" s="88"/>
      <c r="TGG54" s="88"/>
      <c r="TGH54" s="88"/>
      <c r="TGI54" s="88"/>
      <c r="TGJ54" s="88"/>
      <c r="TGK54" s="88"/>
      <c r="TGL54" s="88"/>
      <c r="TGM54" s="88"/>
      <c r="TGN54" s="88"/>
      <c r="TGO54" s="88"/>
      <c r="TGU54" s="88"/>
      <c r="TGV54" s="88"/>
      <c r="TGW54" s="88"/>
      <c r="TGX54" s="88"/>
      <c r="TGY54" s="88"/>
      <c r="TGZ54" s="88"/>
      <c r="THA54" s="88"/>
      <c r="THB54" s="88"/>
      <c r="THC54" s="88"/>
      <c r="THD54" s="88"/>
      <c r="THJ54" s="88"/>
      <c r="THK54" s="88"/>
      <c r="THL54" s="88"/>
      <c r="THM54" s="88"/>
      <c r="THN54" s="88"/>
      <c r="THO54" s="88"/>
      <c r="THP54" s="88"/>
      <c r="THQ54" s="88"/>
      <c r="THR54" s="88"/>
      <c r="THS54" s="88"/>
      <c r="THY54" s="88"/>
      <c r="THZ54" s="88"/>
      <c r="TIA54" s="88"/>
      <c r="TIB54" s="88"/>
      <c r="TIC54" s="88"/>
      <c r="TID54" s="88"/>
      <c r="TIE54" s="88"/>
      <c r="TIF54" s="88"/>
      <c r="TIG54" s="88"/>
      <c r="TIH54" s="88"/>
      <c r="TIN54" s="88"/>
      <c r="TIO54" s="88"/>
      <c r="TIP54" s="88"/>
      <c r="TIQ54" s="88"/>
      <c r="TIR54" s="88"/>
      <c r="TIS54" s="88"/>
      <c r="TIT54" s="88"/>
      <c r="TIU54" s="88"/>
      <c r="TIV54" s="88"/>
      <c r="TIW54" s="88"/>
      <c r="TJC54" s="88"/>
      <c r="TJD54" s="88"/>
      <c r="TJE54" s="88"/>
      <c r="TJF54" s="88"/>
      <c r="TJG54" s="88"/>
      <c r="TJH54" s="88"/>
      <c r="TJI54" s="88"/>
      <c r="TJJ54" s="88"/>
      <c r="TJK54" s="88"/>
      <c r="TJL54" s="88"/>
      <c r="TJR54" s="88"/>
      <c r="TJS54" s="88"/>
      <c r="TJT54" s="88"/>
      <c r="TJU54" s="88"/>
      <c r="TJV54" s="88"/>
      <c r="TJW54" s="88"/>
      <c r="TJX54" s="88"/>
      <c r="TJY54" s="88"/>
      <c r="TJZ54" s="88"/>
      <c r="TKA54" s="88"/>
      <c r="TKG54" s="88"/>
      <c r="TKH54" s="88"/>
      <c r="TKI54" s="88"/>
      <c r="TKJ54" s="88"/>
      <c r="TKK54" s="88"/>
      <c r="TKL54" s="88"/>
      <c r="TKM54" s="88"/>
      <c r="TKN54" s="88"/>
      <c r="TKO54" s="88"/>
      <c r="TKP54" s="88"/>
      <c r="TKV54" s="88"/>
      <c r="TKW54" s="88"/>
      <c r="TKX54" s="88"/>
      <c r="TKY54" s="88"/>
      <c r="TKZ54" s="88"/>
      <c r="TLA54" s="88"/>
      <c r="TLB54" s="88"/>
      <c r="TLC54" s="88"/>
      <c r="TLD54" s="88"/>
      <c r="TLE54" s="88"/>
      <c r="TLK54" s="88"/>
      <c r="TLL54" s="88"/>
      <c r="TLM54" s="88"/>
      <c r="TLN54" s="88"/>
      <c r="TLO54" s="88"/>
      <c r="TLP54" s="88"/>
      <c r="TLQ54" s="88"/>
      <c r="TLR54" s="88"/>
      <c r="TLS54" s="88"/>
      <c r="TLT54" s="88"/>
      <c r="TLZ54" s="88"/>
      <c r="TMA54" s="88"/>
      <c r="TMB54" s="88"/>
      <c r="TMC54" s="88"/>
      <c r="TMD54" s="88"/>
      <c r="TME54" s="88"/>
      <c r="TMF54" s="88"/>
      <c r="TMG54" s="88"/>
      <c r="TMH54" s="88"/>
      <c r="TMI54" s="88"/>
      <c r="TMO54" s="88"/>
      <c r="TMP54" s="88"/>
      <c r="TMQ54" s="88"/>
      <c r="TMR54" s="88"/>
      <c r="TMS54" s="88"/>
      <c r="TMT54" s="88"/>
      <c r="TMU54" s="88"/>
      <c r="TMV54" s="88"/>
      <c r="TMW54" s="88"/>
      <c r="TMX54" s="88"/>
      <c r="TND54" s="88"/>
      <c r="TNE54" s="88"/>
      <c r="TNF54" s="88"/>
      <c r="TNG54" s="88"/>
      <c r="TNH54" s="88"/>
      <c r="TNI54" s="88"/>
      <c r="TNJ54" s="88"/>
      <c r="TNK54" s="88"/>
      <c r="TNL54" s="88"/>
      <c r="TNM54" s="88"/>
      <c r="TNS54" s="88"/>
      <c r="TNT54" s="88"/>
      <c r="TNU54" s="88"/>
      <c r="TNV54" s="88"/>
      <c r="TNW54" s="88"/>
      <c r="TNX54" s="88"/>
      <c r="TNY54" s="88"/>
      <c r="TNZ54" s="88"/>
      <c r="TOA54" s="88"/>
      <c r="TOB54" s="88"/>
      <c r="TOH54" s="88"/>
      <c r="TOI54" s="88"/>
      <c r="TOJ54" s="88"/>
      <c r="TOK54" s="88"/>
      <c r="TOL54" s="88"/>
      <c r="TOM54" s="88"/>
      <c r="TON54" s="88"/>
      <c r="TOO54" s="88"/>
      <c r="TOP54" s="88"/>
      <c r="TOQ54" s="88"/>
      <c r="TOW54" s="88"/>
      <c r="TOX54" s="88"/>
      <c r="TOY54" s="88"/>
      <c r="TOZ54" s="88"/>
      <c r="TPA54" s="88"/>
      <c r="TPB54" s="88"/>
      <c r="TPC54" s="88"/>
      <c r="TPD54" s="88"/>
      <c r="TPE54" s="88"/>
      <c r="TPF54" s="88"/>
      <c r="TPL54" s="88"/>
      <c r="TPM54" s="88"/>
      <c r="TPN54" s="88"/>
      <c r="TPO54" s="88"/>
      <c r="TPP54" s="88"/>
      <c r="TPQ54" s="88"/>
      <c r="TPR54" s="88"/>
      <c r="TPS54" s="88"/>
      <c r="TPT54" s="88"/>
      <c r="TPU54" s="88"/>
      <c r="TQA54" s="88"/>
      <c r="TQB54" s="88"/>
      <c r="TQC54" s="88"/>
      <c r="TQD54" s="88"/>
      <c r="TQE54" s="88"/>
      <c r="TQF54" s="88"/>
      <c r="TQG54" s="88"/>
      <c r="TQH54" s="88"/>
      <c r="TQI54" s="88"/>
      <c r="TQJ54" s="88"/>
      <c r="TQP54" s="88"/>
      <c r="TQQ54" s="88"/>
      <c r="TQR54" s="88"/>
      <c r="TQS54" s="88"/>
      <c r="TQT54" s="88"/>
      <c r="TQU54" s="88"/>
      <c r="TQV54" s="88"/>
      <c r="TQW54" s="88"/>
      <c r="TQX54" s="88"/>
      <c r="TQY54" s="88"/>
      <c r="TRE54" s="88"/>
      <c r="TRF54" s="88"/>
      <c r="TRG54" s="88"/>
      <c r="TRH54" s="88"/>
      <c r="TRI54" s="88"/>
      <c r="TRJ54" s="88"/>
      <c r="TRK54" s="88"/>
      <c r="TRL54" s="88"/>
      <c r="TRM54" s="88"/>
      <c r="TRN54" s="88"/>
      <c r="TRT54" s="88"/>
      <c r="TRU54" s="88"/>
      <c r="TRV54" s="88"/>
      <c r="TRW54" s="88"/>
      <c r="TRX54" s="88"/>
      <c r="TRY54" s="88"/>
      <c r="TRZ54" s="88"/>
      <c r="TSA54" s="88"/>
      <c r="TSB54" s="88"/>
      <c r="TSC54" s="88"/>
      <c r="TSI54" s="88"/>
      <c r="TSJ54" s="88"/>
      <c r="TSK54" s="88"/>
      <c r="TSL54" s="88"/>
      <c r="TSM54" s="88"/>
      <c r="TSN54" s="88"/>
      <c r="TSO54" s="88"/>
      <c r="TSP54" s="88"/>
      <c r="TSQ54" s="88"/>
      <c r="TSR54" s="88"/>
      <c r="TSX54" s="88"/>
      <c r="TSY54" s="88"/>
      <c r="TSZ54" s="88"/>
      <c r="TTA54" s="88"/>
      <c r="TTB54" s="88"/>
      <c r="TTC54" s="88"/>
      <c r="TTD54" s="88"/>
      <c r="TTE54" s="88"/>
      <c r="TTF54" s="88"/>
      <c r="TTG54" s="88"/>
      <c r="TTM54" s="88"/>
      <c r="TTN54" s="88"/>
      <c r="TTO54" s="88"/>
      <c r="TTP54" s="88"/>
      <c r="TTQ54" s="88"/>
      <c r="TTR54" s="88"/>
      <c r="TTS54" s="88"/>
      <c r="TTT54" s="88"/>
      <c r="TTU54" s="88"/>
      <c r="TTV54" s="88"/>
      <c r="TUB54" s="88"/>
      <c r="TUC54" s="88"/>
      <c r="TUD54" s="88"/>
      <c r="TUE54" s="88"/>
      <c r="TUF54" s="88"/>
      <c r="TUG54" s="88"/>
      <c r="TUH54" s="88"/>
      <c r="TUI54" s="88"/>
      <c r="TUJ54" s="88"/>
      <c r="TUK54" s="88"/>
      <c r="TUQ54" s="88"/>
      <c r="TUR54" s="88"/>
      <c r="TUS54" s="88"/>
      <c r="TUT54" s="88"/>
      <c r="TUU54" s="88"/>
      <c r="TUV54" s="88"/>
      <c r="TUW54" s="88"/>
      <c r="TUX54" s="88"/>
      <c r="TUY54" s="88"/>
      <c r="TUZ54" s="88"/>
      <c r="TVF54" s="88"/>
      <c r="TVG54" s="88"/>
      <c r="TVH54" s="88"/>
      <c r="TVI54" s="88"/>
      <c r="TVJ54" s="88"/>
      <c r="TVK54" s="88"/>
      <c r="TVL54" s="88"/>
      <c r="TVM54" s="88"/>
      <c r="TVN54" s="88"/>
      <c r="TVO54" s="88"/>
      <c r="TVU54" s="88"/>
      <c r="TVV54" s="88"/>
      <c r="TVW54" s="88"/>
      <c r="TVX54" s="88"/>
      <c r="TVY54" s="88"/>
      <c r="TVZ54" s="88"/>
      <c r="TWA54" s="88"/>
      <c r="TWB54" s="88"/>
      <c r="TWC54" s="88"/>
      <c r="TWD54" s="88"/>
      <c r="TWJ54" s="88"/>
      <c r="TWK54" s="88"/>
      <c r="TWL54" s="88"/>
      <c r="TWM54" s="88"/>
      <c r="TWN54" s="88"/>
      <c r="TWO54" s="88"/>
      <c r="TWP54" s="88"/>
      <c r="TWQ54" s="88"/>
      <c r="TWR54" s="88"/>
      <c r="TWS54" s="88"/>
      <c r="TWY54" s="88"/>
      <c r="TWZ54" s="88"/>
      <c r="TXA54" s="88"/>
      <c r="TXB54" s="88"/>
      <c r="TXC54" s="88"/>
      <c r="TXD54" s="88"/>
      <c r="TXE54" s="88"/>
      <c r="TXF54" s="88"/>
      <c r="TXG54" s="88"/>
      <c r="TXH54" s="88"/>
      <c r="TXN54" s="88"/>
      <c r="TXO54" s="88"/>
      <c r="TXP54" s="88"/>
      <c r="TXQ54" s="88"/>
      <c r="TXR54" s="88"/>
      <c r="TXS54" s="88"/>
      <c r="TXT54" s="88"/>
      <c r="TXU54" s="88"/>
      <c r="TXV54" s="88"/>
      <c r="TXW54" s="88"/>
      <c r="TYC54" s="88"/>
      <c r="TYD54" s="88"/>
      <c r="TYE54" s="88"/>
      <c r="TYF54" s="88"/>
      <c r="TYG54" s="88"/>
      <c r="TYH54" s="88"/>
      <c r="TYI54" s="88"/>
      <c r="TYJ54" s="88"/>
      <c r="TYK54" s="88"/>
      <c r="TYL54" s="88"/>
      <c r="TYR54" s="88"/>
      <c r="TYS54" s="88"/>
      <c r="TYT54" s="88"/>
      <c r="TYU54" s="88"/>
      <c r="TYV54" s="88"/>
      <c r="TYW54" s="88"/>
      <c r="TYX54" s="88"/>
      <c r="TYY54" s="88"/>
      <c r="TYZ54" s="88"/>
      <c r="TZA54" s="88"/>
      <c r="TZG54" s="88"/>
      <c r="TZH54" s="88"/>
      <c r="TZI54" s="88"/>
      <c r="TZJ54" s="88"/>
      <c r="TZK54" s="88"/>
      <c r="TZL54" s="88"/>
      <c r="TZM54" s="88"/>
      <c r="TZN54" s="88"/>
      <c r="TZO54" s="88"/>
      <c r="TZP54" s="88"/>
      <c r="TZV54" s="88"/>
      <c r="TZW54" s="88"/>
      <c r="TZX54" s="88"/>
      <c r="TZY54" s="88"/>
      <c r="TZZ54" s="88"/>
      <c r="UAA54" s="88"/>
      <c r="UAB54" s="88"/>
      <c r="UAC54" s="88"/>
      <c r="UAD54" s="88"/>
      <c r="UAE54" s="88"/>
      <c r="UAK54" s="88"/>
      <c r="UAL54" s="88"/>
      <c r="UAM54" s="88"/>
      <c r="UAN54" s="88"/>
      <c r="UAO54" s="88"/>
      <c r="UAP54" s="88"/>
      <c r="UAQ54" s="88"/>
      <c r="UAR54" s="88"/>
      <c r="UAS54" s="88"/>
      <c r="UAT54" s="88"/>
      <c r="UAZ54" s="88"/>
      <c r="UBA54" s="88"/>
      <c r="UBB54" s="88"/>
      <c r="UBC54" s="88"/>
      <c r="UBD54" s="88"/>
      <c r="UBE54" s="88"/>
      <c r="UBF54" s="88"/>
      <c r="UBG54" s="88"/>
      <c r="UBH54" s="88"/>
      <c r="UBI54" s="88"/>
      <c r="UBO54" s="88"/>
      <c r="UBP54" s="88"/>
      <c r="UBQ54" s="88"/>
      <c r="UBR54" s="88"/>
      <c r="UBS54" s="88"/>
      <c r="UBT54" s="88"/>
      <c r="UBU54" s="88"/>
      <c r="UBV54" s="88"/>
      <c r="UBW54" s="88"/>
      <c r="UBX54" s="88"/>
      <c r="UCD54" s="88"/>
      <c r="UCE54" s="88"/>
      <c r="UCF54" s="88"/>
      <c r="UCG54" s="88"/>
      <c r="UCH54" s="88"/>
      <c r="UCI54" s="88"/>
      <c r="UCJ54" s="88"/>
      <c r="UCK54" s="88"/>
      <c r="UCL54" s="88"/>
      <c r="UCM54" s="88"/>
      <c r="UCS54" s="88"/>
      <c r="UCT54" s="88"/>
      <c r="UCU54" s="88"/>
      <c r="UCV54" s="88"/>
      <c r="UCW54" s="88"/>
      <c r="UCX54" s="88"/>
      <c r="UCY54" s="88"/>
      <c r="UCZ54" s="88"/>
      <c r="UDA54" s="88"/>
      <c r="UDB54" s="88"/>
      <c r="UDH54" s="88"/>
      <c r="UDI54" s="88"/>
      <c r="UDJ54" s="88"/>
      <c r="UDK54" s="88"/>
      <c r="UDL54" s="88"/>
      <c r="UDM54" s="88"/>
      <c r="UDN54" s="88"/>
      <c r="UDO54" s="88"/>
      <c r="UDP54" s="88"/>
      <c r="UDQ54" s="88"/>
      <c r="UDW54" s="88"/>
      <c r="UDX54" s="88"/>
      <c r="UDY54" s="88"/>
      <c r="UDZ54" s="88"/>
      <c r="UEA54" s="88"/>
      <c r="UEB54" s="88"/>
      <c r="UEC54" s="88"/>
      <c r="UED54" s="88"/>
      <c r="UEE54" s="88"/>
      <c r="UEF54" s="88"/>
      <c r="UEL54" s="88"/>
      <c r="UEM54" s="88"/>
      <c r="UEN54" s="88"/>
      <c r="UEO54" s="88"/>
      <c r="UEP54" s="88"/>
      <c r="UEQ54" s="88"/>
      <c r="UER54" s="88"/>
      <c r="UES54" s="88"/>
      <c r="UET54" s="88"/>
      <c r="UEU54" s="88"/>
      <c r="UFA54" s="88"/>
      <c r="UFB54" s="88"/>
      <c r="UFC54" s="88"/>
      <c r="UFD54" s="88"/>
      <c r="UFE54" s="88"/>
      <c r="UFF54" s="88"/>
      <c r="UFG54" s="88"/>
      <c r="UFH54" s="88"/>
      <c r="UFI54" s="88"/>
      <c r="UFJ54" s="88"/>
      <c r="UFP54" s="88"/>
      <c r="UFQ54" s="88"/>
      <c r="UFR54" s="88"/>
      <c r="UFS54" s="88"/>
      <c r="UFT54" s="88"/>
      <c r="UFU54" s="88"/>
      <c r="UFV54" s="88"/>
      <c r="UFW54" s="88"/>
      <c r="UFX54" s="88"/>
      <c r="UFY54" s="88"/>
      <c r="UGE54" s="88"/>
      <c r="UGF54" s="88"/>
      <c r="UGG54" s="88"/>
      <c r="UGH54" s="88"/>
      <c r="UGI54" s="88"/>
      <c r="UGJ54" s="88"/>
      <c r="UGK54" s="88"/>
      <c r="UGL54" s="88"/>
      <c r="UGM54" s="88"/>
      <c r="UGN54" s="88"/>
      <c r="UGT54" s="88"/>
      <c r="UGU54" s="88"/>
      <c r="UGV54" s="88"/>
      <c r="UGW54" s="88"/>
      <c r="UGX54" s="88"/>
      <c r="UGY54" s="88"/>
      <c r="UGZ54" s="88"/>
      <c r="UHA54" s="88"/>
      <c r="UHB54" s="88"/>
      <c r="UHC54" s="88"/>
      <c r="UHI54" s="88"/>
      <c r="UHJ54" s="88"/>
      <c r="UHK54" s="88"/>
      <c r="UHL54" s="88"/>
      <c r="UHM54" s="88"/>
      <c r="UHN54" s="88"/>
      <c r="UHO54" s="88"/>
      <c r="UHP54" s="88"/>
      <c r="UHQ54" s="88"/>
      <c r="UHR54" s="88"/>
      <c r="UHX54" s="88"/>
      <c r="UHY54" s="88"/>
      <c r="UHZ54" s="88"/>
      <c r="UIA54" s="88"/>
      <c r="UIB54" s="88"/>
      <c r="UIC54" s="88"/>
      <c r="UID54" s="88"/>
      <c r="UIE54" s="88"/>
      <c r="UIF54" s="88"/>
      <c r="UIG54" s="88"/>
      <c r="UIM54" s="88"/>
      <c r="UIN54" s="88"/>
      <c r="UIO54" s="88"/>
      <c r="UIP54" s="88"/>
      <c r="UIQ54" s="88"/>
      <c r="UIR54" s="88"/>
      <c r="UIS54" s="88"/>
      <c r="UIT54" s="88"/>
      <c r="UIU54" s="88"/>
      <c r="UIV54" s="88"/>
      <c r="UJB54" s="88"/>
      <c r="UJC54" s="88"/>
      <c r="UJD54" s="88"/>
      <c r="UJE54" s="88"/>
      <c r="UJF54" s="88"/>
      <c r="UJG54" s="88"/>
      <c r="UJH54" s="88"/>
      <c r="UJI54" s="88"/>
      <c r="UJJ54" s="88"/>
      <c r="UJK54" s="88"/>
      <c r="UJQ54" s="88"/>
      <c r="UJR54" s="88"/>
      <c r="UJS54" s="88"/>
      <c r="UJT54" s="88"/>
      <c r="UJU54" s="88"/>
      <c r="UJV54" s="88"/>
      <c r="UJW54" s="88"/>
      <c r="UJX54" s="88"/>
      <c r="UJY54" s="88"/>
      <c r="UJZ54" s="88"/>
      <c r="UKF54" s="88"/>
      <c r="UKG54" s="88"/>
      <c r="UKH54" s="88"/>
      <c r="UKI54" s="88"/>
      <c r="UKJ54" s="88"/>
      <c r="UKK54" s="88"/>
      <c r="UKL54" s="88"/>
      <c r="UKM54" s="88"/>
      <c r="UKN54" s="88"/>
      <c r="UKO54" s="88"/>
      <c r="UKU54" s="88"/>
      <c r="UKV54" s="88"/>
      <c r="UKW54" s="88"/>
      <c r="UKX54" s="88"/>
      <c r="UKY54" s="88"/>
      <c r="UKZ54" s="88"/>
      <c r="ULA54" s="88"/>
      <c r="ULB54" s="88"/>
      <c r="ULC54" s="88"/>
      <c r="ULD54" s="88"/>
      <c r="ULJ54" s="88"/>
      <c r="ULK54" s="88"/>
      <c r="ULL54" s="88"/>
      <c r="ULM54" s="88"/>
      <c r="ULN54" s="88"/>
      <c r="ULO54" s="88"/>
      <c r="ULP54" s="88"/>
      <c r="ULQ54" s="88"/>
      <c r="ULR54" s="88"/>
      <c r="ULS54" s="88"/>
      <c r="ULY54" s="88"/>
      <c r="ULZ54" s="88"/>
      <c r="UMA54" s="88"/>
      <c r="UMB54" s="88"/>
      <c r="UMC54" s="88"/>
      <c r="UMD54" s="88"/>
      <c r="UME54" s="88"/>
      <c r="UMF54" s="88"/>
      <c r="UMG54" s="88"/>
      <c r="UMH54" s="88"/>
      <c r="UMN54" s="88"/>
      <c r="UMO54" s="88"/>
      <c r="UMP54" s="88"/>
      <c r="UMQ54" s="88"/>
      <c r="UMR54" s="88"/>
      <c r="UMS54" s="88"/>
      <c r="UMT54" s="88"/>
      <c r="UMU54" s="88"/>
      <c r="UMV54" s="88"/>
      <c r="UMW54" s="88"/>
      <c r="UNC54" s="88"/>
      <c r="UND54" s="88"/>
      <c r="UNE54" s="88"/>
      <c r="UNF54" s="88"/>
      <c r="UNG54" s="88"/>
      <c r="UNH54" s="88"/>
      <c r="UNI54" s="88"/>
      <c r="UNJ54" s="88"/>
      <c r="UNK54" s="88"/>
      <c r="UNL54" s="88"/>
      <c r="UNR54" s="88"/>
      <c r="UNS54" s="88"/>
      <c r="UNT54" s="88"/>
      <c r="UNU54" s="88"/>
      <c r="UNV54" s="88"/>
      <c r="UNW54" s="88"/>
      <c r="UNX54" s="88"/>
      <c r="UNY54" s="88"/>
      <c r="UNZ54" s="88"/>
      <c r="UOA54" s="88"/>
      <c r="UOG54" s="88"/>
      <c r="UOH54" s="88"/>
      <c r="UOI54" s="88"/>
      <c r="UOJ54" s="88"/>
      <c r="UOK54" s="88"/>
      <c r="UOL54" s="88"/>
      <c r="UOM54" s="88"/>
      <c r="UON54" s="88"/>
      <c r="UOO54" s="88"/>
      <c r="UOP54" s="88"/>
      <c r="UOV54" s="88"/>
      <c r="UOW54" s="88"/>
      <c r="UOX54" s="88"/>
      <c r="UOY54" s="88"/>
      <c r="UOZ54" s="88"/>
      <c r="UPA54" s="88"/>
      <c r="UPB54" s="88"/>
      <c r="UPC54" s="88"/>
      <c r="UPD54" s="88"/>
      <c r="UPE54" s="88"/>
      <c r="UPK54" s="88"/>
      <c r="UPL54" s="88"/>
      <c r="UPM54" s="88"/>
      <c r="UPN54" s="88"/>
      <c r="UPO54" s="88"/>
      <c r="UPP54" s="88"/>
      <c r="UPQ54" s="88"/>
      <c r="UPR54" s="88"/>
      <c r="UPS54" s="88"/>
      <c r="UPT54" s="88"/>
      <c r="UPZ54" s="88"/>
      <c r="UQA54" s="88"/>
      <c r="UQB54" s="88"/>
      <c r="UQC54" s="88"/>
      <c r="UQD54" s="88"/>
      <c r="UQE54" s="88"/>
      <c r="UQF54" s="88"/>
      <c r="UQG54" s="88"/>
      <c r="UQH54" s="88"/>
      <c r="UQI54" s="88"/>
      <c r="UQO54" s="88"/>
      <c r="UQP54" s="88"/>
      <c r="UQQ54" s="88"/>
      <c r="UQR54" s="88"/>
      <c r="UQS54" s="88"/>
      <c r="UQT54" s="88"/>
      <c r="UQU54" s="88"/>
      <c r="UQV54" s="88"/>
      <c r="UQW54" s="88"/>
      <c r="UQX54" s="88"/>
      <c r="URD54" s="88"/>
      <c r="URE54" s="88"/>
      <c r="URF54" s="88"/>
      <c r="URG54" s="88"/>
      <c r="URH54" s="88"/>
      <c r="URI54" s="88"/>
      <c r="URJ54" s="88"/>
      <c r="URK54" s="88"/>
      <c r="URL54" s="88"/>
      <c r="URM54" s="88"/>
      <c r="URS54" s="88"/>
      <c r="URT54" s="88"/>
      <c r="URU54" s="88"/>
      <c r="URV54" s="88"/>
      <c r="URW54" s="88"/>
      <c r="URX54" s="88"/>
      <c r="URY54" s="88"/>
      <c r="URZ54" s="88"/>
      <c r="USA54" s="88"/>
      <c r="USB54" s="88"/>
      <c r="USH54" s="88"/>
      <c r="USI54" s="88"/>
      <c r="USJ54" s="88"/>
      <c r="USK54" s="88"/>
      <c r="USL54" s="88"/>
      <c r="USM54" s="88"/>
      <c r="USN54" s="88"/>
      <c r="USO54" s="88"/>
      <c r="USP54" s="88"/>
      <c r="USQ54" s="88"/>
      <c r="USW54" s="88"/>
      <c r="USX54" s="88"/>
      <c r="USY54" s="88"/>
      <c r="USZ54" s="88"/>
      <c r="UTA54" s="88"/>
      <c r="UTB54" s="88"/>
      <c r="UTC54" s="88"/>
      <c r="UTD54" s="88"/>
      <c r="UTE54" s="88"/>
      <c r="UTF54" s="88"/>
      <c r="UTL54" s="88"/>
      <c r="UTM54" s="88"/>
      <c r="UTN54" s="88"/>
      <c r="UTO54" s="88"/>
      <c r="UTP54" s="88"/>
      <c r="UTQ54" s="88"/>
      <c r="UTR54" s="88"/>
      <c r="UTS54" s="88"/>
      <c r="UTT54" s="88"/>
      <c r="UTU54" s="88"/>
      <c r="UUA54" s="88"/>
      <c r="UUB54" s="88"/>
      <c r="UUC54" s="88"/>
      <c r="UUD54" s="88"/>
      <c r="UUE54" s="88"/>
      <c r="UUF54" s="88"/>
      <c r="UUG54" s="88"/>
      <c r="UUH54" s="88"/>
      <c r="UUI54" s="88"/>
      <c r="UUJ54" s="88"/>
      <c r="UUP54" s="88"/>
      <c r="UUQ54" s="88"/>
      <c r="UUR54" s="88"/>
      <c r="UUS54" s="88"/>
      <c r="UUT54" s="88"/>
      <c r="UUU54" s="88"/>
      <c r="UUV54" s="88"/>
      <c r="UUW54" s="88"/>
      <c r="UUX54" s="88"/>
      <c r="UUY54" s="88"/>
      <c r="UVE54" s="88"/>
      <c r="UVF54" s="88"/>
      <c r="UVG54" s="88"/>
      <c r="UVH54" s="88"/>
      <c r="UVI54" s="88"/>
      <c r="UVJ54" s="88"/>
      <c r="UVK54" s="88"/>
      <c r="UVL54" s="88"/>
      <c r="UVM54" s="88"/>
      <c r="UVN54" s="88"/>
      <c r="UVT54" s="88"/>
      <c r="UVU54" s="88"/>
      <c r="UVV54" s="88"/>
      <c r="UVW54" s="88"/>
      <c r="UVX54" s="88"/>
      <c r="UVY54" s="88"/>
      <c r="UVZ54" s="88"/>
      <c r="UWA54" s="88"/>
      <c r="UWB54" s="88"/>
      <c r="UWC54" s="88"/>
      <c r="UWI54" s="88"/>
      <c r="UWJ54" s="88"/>
      <c r="UWK54" s="88"/>
      <c r="UWL54" s="88"/>
      <c r="UWM54" s="88"/>
      <c r="UWN54" s="88"/>
      <c r="UWO54" s="88"/>
      <c r="UWP54" s="88"/>
      <c r="UWQ54" s="88"/>
      <c r="UWR54" s="88"/>
      <c r="UWX54" s="88"/>
      <c r="UWY54" s="88"/>
      <c r="UWZ54" s="88"/>
      <c r="UXA54" s="88"/>
      <c r="UXB54" s="88"/>
      <c r="UXC54" s="88"/>
      <c r="UXD54" s="88"/>
      <c r="UXE54" s="88"/>
      <c r="UXF54" s="88"/>
      <c r="UXG54" s="88"/>
      <c r="UXM54" s="88"/>
      <c r="UXN54" s="88"/>
      <c r="UXO54" s="88"/>
      <c r="UXP54" s="88"/>
      <c r="UXQ54" s="88"/>
      <c r="UXR54" s="88"/>
      <c r="UXS54" s="88"/>
      <c r="UXT54" s="88"/>
      <c r="UXU54" s="88"/>
      <c r="UXV54" s="88"/>
      <c r="UYB54" s="88"/>
      <c r="UYC54" s="88"/>
      <c r="UYD54" s="88"/>
      <c r="UYE54" s="88"/>
      <c r="UYF54" s="88"/>
      <c r="UYG54" s="88"/>
      <c r="UYH54" s="88"/>
      <c r="UYI54" s="88"/>
      <c r="UYJ54" s="88"/>
      <c r="UYK54" s="88"/>
      <c r="UYQ54" s="88"/>
      <c r="UYR54" s="88"/>
      <c r="UYS54" s="88"/>
      <c r="UYT54" s="88"/>
      <c r="UYU54" s="88"/>
      <c r="UYV54" s="88"/>
      <c r="UYW54" s="88"/>
      <c r="UYX54" s="88"/>
      <c r="UYY54" s="88"/>
      <c r="UYZ54" s="88"/>
      <c r="UZF54" s="88"/>
      <c r="UZG54" s="88"/>
      <c r="UZH54" s="88"/>
      <c r="UZI54" s="88"/>
      <c r="UZJ54" s="88"/>
      <c r="UZK54" s="88"/>
      <c r="UZL54" s="88"/>
      <c r="UZM54" s="88"/>
      <c r="UZN54" s="88"/>
      <c r="UZO54" s="88"/>
      <c r="UZU54" s="88"/>
      <c r="UZV54" s="88"/>
      <c r="UZW54" s="88"/>
      <c r="UZX54" s="88"/>
      <c r="UZY54" s="88"/>
      <c r="UZZ54" s="88"/>
      <c r="VAA54" s="88"/>
      <c r="VAB54" s="88"/>
      <c r="VAC54" s="88"/>
      <c r="VAD54" s="88"/>
      <c r="VAJ54" s="88"/>
      <c r="VAK54" s="88"/>
      <c r="VAL54" s="88"/>
      <c r="VAM54" s="88"/>
      <c r="VAN54" s="88"/>
      <c r="VAO54" s="88"/>
      <c r="VAP54" s="88"/>
      <c r="VAQ54" s="88"/>
      <c r="VAR54" s="88"/>
      <c r="VAS54" s="88"/>
      <c r="VAY54" s="88"/>
      <c r="VAZ54" s="88"/>
      <c r="VBA54" s="88"/>
      <c r="VBB54" s="88"/>
      <c r="VBC54" s="88"/>
      <c r="VBD54" s="88"/>
      <c r="VBE54" s="88"/>
      <c r="VBF54" s="88"/>
      <c r="VBG54" s="88"/>
      <c r="VBH54" s="88"/>
      <c r="VBN54" s="88"/>
      <c r="VBO54" s="88"/>
      <c r="VBP54" s="88"/>
      <c r="VBQ54" s="88"/>
      <c r="VBR54" s="88"/>
      <c r="VBS54" s="88"/>
      <c r="VBT54" s="88"/>
      <c r="VBU54" s="88"/>
      <c r="VBV54" s="88"/>
      <c r="VBW54" s="88"/>
      <c r="VCC54" s="88"/>
      <c r="VCD54" s="88"/>
      <c r="VCE54" s="88"/>
      <c r="VCF54" s="88"/>
      <c r="VCG54" s="88"/>
      <c r="VCH54" s="88"/>
      <c r="VCI54" s="88"/>
      <c r="VCJ54" s="88"/>
      <c r="VCK54" s="88"/>
      <c r="VCL54" s="88"/>
      <c r="VCR54" s="88"/>
      <c r="VCS54" s="88"/>
      <c r="VCT54" s="88"/>
      <c r="VCU54" s="88"/>
      <c r="VCV54" s="88"/>
      <c r="VCW54" s="88"/>
      <c r="VCX54" s="88"/>
      <c r="VCY54" s="88"/>
      <c r="VCZ54" s="88"/>
      <c r="VDA54" s="88"/>
      <c r="VDG54" s="88"/>
      <c r="VDH54" s="88"/>
      <c r="VDI54" s="88"/>
      <c r="VDJ54" s="88"/>
      <c r="VDK54" s="88"/>
      <c r="VDL54" s="88"/>
      <c r="VDM54" s="88"/>
      <c r="VDN54" s="88"/>
      <c r="VDO54" s="88"/>
      <c r="VDP54" s="88"/>
      <c r="VDV54" s="88"/>
      <c r="VDW54" s="88"/>
      <c r="VDX54" s="88"/>
      <c r="VDY54" s="88"/>
      <c r="VDZ54" s="88"/>
      <c r="VEA54" s="88"/>
      <c r="VEB54" s="88"/>
      <c r="VEC54" s="88"/>
      <c r="VED54" s="88"/>
      <c r="VEE54" s="88"/>
      <c r="VEK54" s="88"/>
      <c r="VEL54" s="88"/>
      <c r="VEM54" s="88"/>
      <c r="VEN54" s="88"/>
      <c r="VEO54" s="88"/>
      <c r="VEP54" s="88"/>
      <c r="VEQ54" s="88"/>
      <c r="VER54" s="88"/>
      <c r="VES54" s="88"/>
      <c r="VET54" s="88"/>
      <c r="VEZ54" s="88"/>
      <c r="VFA54" s="88"/>
      <c r="VFB54" s="88"/>
      <c r="VFC54" s="88"/>
      <c r="VFD54" s="88"/>
      <c r="VFE54" s="88"/>
      <c r="VFF54" s="88"/>
      <c r="VFG54" s="88"/>
      <c r="VFH54" s="88"/>
      <c r="VFI54" s="88"/>
      <c r="VFO54" s="88"/>
      <c r="VFP54" s="88"/>
      <c r="VFQ54" s="88"/>
      <c r="VFR54" s="88"/>
      <c r="VFS54" s="88"/>
      <c r="VFT54" s="88"/>
      <c r="VFU54" s="88"/>
      <c r="VFV54" s="88"/>
      <c r="VFW54" s="88"/>
      <c r="VFX54" s="88"/>
      <c r="VGD54" s="88"/>
      <c r="VGE54" s="88"/>
      <c r="VGF54" s="88"/>
      <c r="VGG54" s="88"/>
      <c r="VGH54" s="88"/>
      <c r="VGI54" s="88"/>
      <c r="VGJ54" s="88"/>
      <c r="VGK54" s="88"/>
      <c r="VGL54" s="88"/>
      <c r="VGM54" s="88"/>
      <c r="VGS54" s="88"/>
      <c r="VGT54" s="88"/>
      <c r="VGU54" s="88"/>
      <c r="VGV54" s="88"/>
      <c r="VGW54" s="88"/>
      <c r="VGX54" s="88"/>
      <c r="VGY54" s="88"/>
      <c r="VGZ54" s="88"/>
      <c r="VHA54" s="88"/>
      <c r="VHB54" s="88"/>
      <c r="VHH54" s="88"/>
      <c r="VHI54" s="88"/>
      <c r="VHJ54" s="88"/>
      <c r="VHK54" s="88"/>
      <c r="VHL54" s="88"/>
      <c r="VHM54" s="88"/>
      <c r="VHN54" s="88"/>
      <c r="VHO54" s="88"/>
      <c r="VHP54" s="88"/>
      <c r="VHQ54" s="88"/>
      <c r="VHW54" s="88"/>
      <c r="VHX54" s="88"/>
      <c r="VHY54" s="88"/>
      <c r="VHZ54" s="88"/>
      <c r="VIA54" s="88"/>
      <c r="VIB54" s="88"/>
      <c r="VIC54" s="88"/>
      <c r="VID54" s="88"/>
      <c r="VIE54" s="88"/>
      <c r="VIF54" s="88"/>
      <c r="VIL54" s="88"/>
      <c r="VIM54" s="88"/>
      <c r="VIN54" s="88"/>
      <c r="VIO54" s="88"/>
      <c r="VIP54" s="88"/>
      <c r="VIQ54" s="88"/>
      <c r="VIR54" s="88"/>
      <c r="VIS54" s="88"/>
      <c r="VIT54" s="88"/>
      <c r="VIU54" s="88"/>
      <c r="VJA54" s="88"/>
      <c r="VJB54" s="88"/>
      <c r="VJC54" s="88"/>
      <c r="VJD54" s="88"/>
      <c r="VJE54" s="88"/>
      <c r="VJF54" s="88"/>
      <c r="VJG54" s="88"/>
      <c r="VJH54" s="88"/>
      <c r="VJI54" s="88"/>
      <c r="VJJ54" s="88"/>
      <c r="VJP54" s="88"/>
      <c r="VJQ54" s="88"/>
      <c r="VJR54" s="88"/>
      <c r="VJS54" s="88"/>
      <c r="VJT54" s="88"/>
      <c r="VJU54" s="88"/>
      <c r="VJV54" s="88"/>
      <c r="VJW54" s="88"/>
      <c r="VJX54" s="88"/>
      <c r="VJY54" s="88"/>
      <c r="VKE54" s="88"/>
      <c r="VKF54" s="88"/>
      <c r="VKG54" s="88"/>
      <c r="VKH54" s="88"/>
      <c r="VKI54" s="88"/>
      <c r="VKJ54" s="88"/>
      <c r="VKK54" s="88"/>
      <c r="VKL54" s="88"/>
      <c r="VKM54" s="88"/>
      <c r="VKN54" s="88"/>
      <c r="VKT54" s="88"/>
      <c r="VKU54" s="88"/>
      <c r="VKV54" s="88"/>
      <c r="VKW54" s="88"/>
      <c r="VKX54" s="88"/>
      <c r="VKY54" s="88"/>
      <c r="VKZ54" s="88"/>
      <c r="VLA54" s="88"/>
      <c r="VLB54" s="88"/>
      <c r="VLC54" s="88"/>
      <c r="VLI54" s="88"/>
      <c r="VLJ54" s="88"/>
      <c r="VLK54" s="88"/>
      <c r="VLL54" s="88"/>
      <c r="VLM54" s="88"/>
      <c r="VLN54" s="88"/>
      <c r="VLO54" s="88"/>
      <c r="VLP54" s="88"/>
      <c r="VLQ54" s="88"/>
      <c r="VLR54" s="88"/>
      <c r="VLX54" s="88"/>
      <c r="VLY54" s="88"/>
      <c r="VLZ54" s="88"/>
      <c r="VMA54" s="88"/>
      <c r="VMB54" s="88"/>
      <c r="VMC54" s="88"/>
      <c r="VMD54" s="88"/>
      <c r="VME54" s="88"/>
      <c r="VMF54" s="88"/>
      <c r="VMG54" s="88"/>
      <c r="VMM54" s="88"/>
      <c r="VMN54" s="88"/>
      <c r="VMO54" s="88"/>
      <c r="VMP54" s="88"/>
      <c r="VMQ54" s="88"/>
      <c r="VMR54" s="88"/>
      <c r="VMS54" s="88"/>
      <c r="VMT54" s="88"/>
      <c r="VMU54" s="88"/>
      <c r="VMV54" s="88"/>
      <c r="VNB54" s="88"/>
      <c r="VNC54" s="88"/>
      <c r="VND54" s="88"/>
      <c r="VNE54" s="88"/>
      <c r="VNF54" s="88"/>
      <c r="VNG54" s="88"/>
      <c r="VNH54" s="88"/>
      <c r="VNI54" s="88"/>
      <c r="VNJ54" s="88"/>
      <c r="VNK54" s="88"/>
      <c r="VNQ54" s="88"/>
      <c r="VNR54" s="88"/>
      <c r="VNS54" s="88"/>
      <c r="VNT54" s="88"/>
      <c r="VNU54" s="88"/>
      <c r="VNV54" s="88"/>
      <c r="VNW54" s="88"/>
      <c r="VNX54" s="88"/>
      <c r="VNY54" s="88"/>
      <c r="VNZ54" s="88"/>
      <c r="VOF54" s="88"/>
      <c r="VOG54" s="88"/>
      <c r="VOH54" s="88"/>
      <c r="VOI54" s="88"/>
      <c r="VOJ54" s="88"/>
      <c r="VOK54" s="88"/>
      <c r="VOL54" s="88"/>
      <c r="VOM54" s="88"/>
      <c r="VON54" s="88"/>
      <c r="VOO54" s="88"/>
      <c r="VOU54" s="88"/>
      <c r="VOV54" s="88"/>
      <c r="VOW54" s="88"/>
      <c r="VOX54" s="88"/>
      <c r="VOY54" s="88"/>
      <c r="VOZ54" s="88"/>
      <c r="VPA54" s="88"/>
      <c r="VPB54" s="88"/>
      <c r="VPC54" s="88"/>
      <c r="VPD54" s="88"/>
      <c r="VPJ54" s="88"/>
      <c r="VPK54" s="88"/>
      <c r="VPL54" s="88"/>
      <c r="VPM54" s="88"/>
      <c r="VPN54" s="88"/>
      <c r="VPO54" s="88"/>
      <c r="VPP54" s="88"/>
      <c r="VPQ54" s="88"/>
      <c r="VPR54" s="88"/>
      <c r="VPS54" s="88"/>
      <c r="VPY54" s="88"/>
      <c r="VPZ54" s="88"/>
      <c r="VQA54" s="88"/>
      <c r="VQB54" s="88"/>
      <c r="VQC54" s="88"/>
      <c r="VQD54" s="88"/>
      <c r="VQE54" s="88"/>
      <c r="VQF54" s="88"/>
      <c r="VQG54" s="88"/>
      <c r="VQH54" s="88"/>
      <c r="VQN54" s="88"/>
      <c r="VQO54" s="88"/>
      <c r="VQP54" s="88"/>
      <c r="VQQ54" s="88"/>
      <c r="VQR54" s="88"/>
      <c r="VQS54" s="88"/>
      <c r="VQT54" s="88"/>
      <c r="VQU54" s="88"/>
      <c r="VQV54" s="88"/>
      <c r="VQW54" s="88"/>
      <c r="VRC54" s="88"/>
      <c r="VRD54" s="88"/>
      <c r="VRE54" s="88"/>
      <c r="VRF54" s="88"/>
      <c r="VRG54" s="88"/>
      <c r="VRH54" s="88"/>
      <c r="VRI54" s="88"/>
      <c r="VRJ54" s="88"/>
      <c r="VRK54" s="88"/>
      <c r="VRL54" s="88"/>
      <c r="VRR54" s="88"/>
      <c r="VRS54" s="88"/>
      <c r="VRT54" s="88"/>
      <c r="VRU54" s="88"/>
      <c r="VRV54" s="88"/>
      <c r="VRW54" s="88"/>
      <c r="VRX54" s="88"/>
      <c r="VRY54" s="88"/>
      <c r="VRZ54" s="88"/>
      <c r="VSA54" s="88"/>
      <c r="VSG54" s="88"/>
      <c r="VSH54" s="88"/>
      <c r="VSI54" s="88"/>
      <c r="VSJ54" s="88"/>
      <c r="VSK54" s="88"/>
      <c r="VSL54" s="88"/>
      <c r="VSM54" s="88"/>
      <c r="VSN54" s="88"/>
      <c r="VSO54" s="88"/>
      <c r="VSP54" s="88"/>
      <c r="VSV54" s="88"/>
      <c r="VSW54" s="88"/>
      <c r="VSX54" s="88"/>
      <c r="VSY54" s="88"/>
      <c r="VSZ54" s="88"/>
      <c r="VTA54" s="88"/>
      <c r="VTB54" s="88"/>
      <c r="VTC54" s="88"/>
      <c r="VTD54" s="88"/>
      <c r="VTE54" s="88"/>
      <c r="VTK54" s="88"/>
      <c r="VTL54" s="88"/>
      <c r="VTM54" s="88"/>
      <c r="VTN54" s="88"/>
      <c r="VTO54" s="88"/>
      <c r="VTP54" s="88"/>
      <c r="VTQ54" s="88"/>
      <c r="VTR54" s="88"/>
      <c r="VTS54" s="88"/>
      <c r="VTT54" s="88"/>
      <c r="VTZ54" s="88"/>
      <c r="VUA54" s="88"/>
      <c r="VUB54" s="88"/>
      <c r="VUC54" s="88"/>
      <c r="VUD54" s="88"/>
      <c r="VUE54" s="88"/>
      <c r="VUF54" s="88"/>
      <c r="VUG54" s="88"/>
      <c r="VUH54" s="88"/>
      <c r="VUI54" s="88"/>
      <c r="VUO54" s="88"/>
      <c r="VUP54" s="88"/>
      <c r="VUQ54" s="88"/>
      <c r="VUR54" s="88"/>
      <c r="VUS54" s="88"/>
      <c r="VUT54" s="88"/>
      <c r="VUU54" s="88"/>
      <c r="VUV54" s="88"/>
      <c r="VUW54" s="88"/>
      <c r="VUX54" s="88"/>
      <c r="VVD54" s="88"/>
      <c r="VVE54" s="88"/>
      <c r="VVF54" s="88"/>
      <c r="VVG54" s="88"/>
      <c r="VVH54" s="88"/>
      <c r="VVI54" s="88"/>
      <c r="VVJ54" s="88"/>
      <c r="VVK54" s="88"/>
      <c r="VVL54" s="88"/>
      <c r="VVM54" s="88"/>
      <c r="VVS54" s="88"/>
      <c r="VVT54" s="88"/>
      <c r="VVU54" s="88"/>
      <c r="VVV54" s="88"/>
      <c r="VVW54" s="88"/>
      <c r="VVX54" s="88"/>
      <c r="VVY54" s="88"/>
      <c r="VVZ54" s="88"/>
      <c r="VWA54" s="88"/>
      <c r="VWB54" s="88"/>
      <c r="VWH54" s="88"/>
      <c r="VWI54" s="88"/>
      <c r="VWJ54" s="88"/>
      <c r="VWK54" s="88"/>
      <c r="VWL54" s="88"/>
      <c r="VWM54" s="88"/>
      <c r="VWN54" s="88"/>
      <c r="VWO54" s="88"/>
      <c r="VWP54" s="88"/>
      <c r="VWQ54" s="88"/>
      <c r="VWW54" s="88"/>
      <c r="VWX54" s="88"/>
      <c r="VWY54" s="88"/>
      <c r="VWZ54" s="88"/>
      <c r="VXA54" s="88"/>
      <c r="VXB54" s="88"/>
      <c r="VXC54" s="88"/>
      <c r="VXD54" s="88"/>
      <c r="VXE54" s="88"/>
      <c r="VXF54" s="88"/>
      <c r="VXL54" s="88"/>
      <c r="VXM54" s="88"/>
      <c r="VXN54" s="88"/>
      <c r="VXO54" s="88"/>
      <c r="VXP54" s="88"/>
      <c r="VXQ54" s="88"/>
      <c r="VXR54" s="88"/>
      <c r="VXS54" s="88"/>
      <c r="VXT54" s="88"/>
      <c r="VXU54" s="88"/>
      <c r="VYA54" s="88"/>
      <c r="VYB54" s="88"/>
      <c r="VYC54" s="88"/>
      <c r="VYD54" s="88"/>
      <c r="VYE54" s="88"/>
      <c r="VYF54" s="88"/>
      <c r="VYG54" s="88"/>
      <c r="VYH54" s="88"/>
      <c r="VYI54" s="88"/>
      <c r="VYJ54" s="88"/>
      <c r="VYP54" s="88"/>
      <c r="VYQ54" s="88"/>
      <c r="VYR54" s="88"/>
      <c r="VYS54" s="88"/>
      <c r="VYT54" s="88"/>
      <c r="VYU54" s="88"/>
      <c r="VYV54" s="88"/>
      <c r="VYW54" s="88"/>
      <c r="VYX54" s="88"/>
      <c r="VYY54" s="88"/>
      <c r="VZE54" s="88"/>
      <c r="VZF54" s="88"/>
      <c r="VZG54" s="88"/>
      <c r="VZH54" s="88"/>
      <c r="VZI54" s="88"/>
      <c r="VZJ54" s="88"/>
      <c r="VZK54" s="88"/>
      <c r="VZL54" s="88"/>
      <c r="VZM54" s="88"/>
      <c r="VZN54" s="88"/>
      <c r="VZT54" s="88"/>
      <c r="VZU54" s="88"/>
      <c r="VZV54" s="88"/>
      <c r="VZW54" s="88"/>
      <c r="VZX54" s="88"/>
      <c r="VZY54" s="88"/>
      <c r="VZZ54" s="88"/>
      <c r="WAA54" s="88"/>
      <c r="WAB54" s="88"/>
      <c r="WAC54" s="88"/>
      <c r="WAI54" s="88"/>
      <c r="WAJ54" s="88"/>
      <c r="WAK54" s="88"/>
      <c r="WAL54" s="88"/>
      <c r="WAM54" s="88"/>
      <c r="WAN54" s="88"/>
      <c r="WAO54" s="88"/>
      <c r="WAP54" s="88"/>
      <c r="WAQ54" s="88"/>
      <c r="WAR54" s="88"/>
      <c r="WAX54" s="88"/>
      <c r="WAY54" s="88"/>
      <c r="WAZ54" s="88"/>
      <c r="WBA54" s="88"/>
      <c r="WBB54" s="88"/>
    </row>
    <row r="55" spans="8:2047 2053:3067 3073:6142 6148:10237 10243:13312 13318:14332 14338:15602">
      <c r="L55" s="88"/>
      <c r="N55" s="88"/>
      <c r="T55" s="87"/>
      <c r="U55" s="87"/>
      <c r="V55" s="87"/>
      <c r="W55" s="87"/>
      <c r="X55" s="87"/>
      <c r="Y55" s="87"/>
      <c r="Z55" s="87"/>
      <c r="AA55" s="87"/>
      <c r="AB55" s="87"/>
      <c r="AC55" s="87"/>
      <c r="AD55" s="88"/>
      <c r="AE55" s="152">
        <f>SUM(AE51:AE54)</f>
        <v>270.43599999999998</v>
      </c>
      <c r="AF55" s="152" t="e">
        <f>SUM(AF51:AF54)-#REF!-#REF!</f>
        <v>#REF!</v>
      </c>
      <c r="AG55" s="152" t="e">
        <f>AE55+AF55-#REF!-I22-#REF!-#REF!</f>
        <v>#REF!</v>
      </c>
      <c r="AH55" s="87" t="s">
        <v>206</v>
      </c>
      <c r="AI55" s="156"/>
      <c r="AJ55" s="88"/>
      <c r="AK55" s="152">
        <f>SUM(AK51:AK54)</f>
        <v>270.43599999999998</v>
      </c>
      <c r="AL55" s="152" t="e">
        <f>SUM(AL51:AL54)-#REF!-AF22</f>
        <v>#REF!</v>
      </c>
      <c r="AM55" s="152" t="e">
        <f>AK55+AL55-AF22-J22-#REF!-#REF!</f>
        <v>#REF!</v>
      </c>
      <c r="AN55" s="162" t="s">
        <v>206</v>
      </c>
      <c r="AQ55" s="88"/>
      <c r="AR55" s="88"/>
      <c r="AS55" s="88"/>
      <c r="AT55" s="88"/>
      <c r="AU55" s="88"/>
      <c r="AV55" s="88"/>
      <c r="AW55" s="88"/>
      <c r="AX55" s="88"/>
      <c r="AY55" s="88"/>
      <c r="AZ55" s="88"/>
      <c r="BF55" s="88"/>
      <c r="BG55" s="88"/>
      <c r="BH55" s="88"/>
      <c r="BI55" s="88"/>
      <c r="BJ55" s="88"/>
      <c r="BK55" s="88"/>
      <c r="BL55" s="88"/>
      <c r="BM55" s="88"/>
      <c r="BN55" s="88"/>
      <c r="BO55" s="88"/>
      <c r="BU55" s="88"/>
      <c r="BV55" s="88"/>
      <c r="BW55" s="88"/>
      <c r="BX55" s="88"/>
      <c r="BY55" s="88"/>
      <c r="BZ55" s="88"/>
      <c r="CA55" s="88"/>
      <c r="CB55" s="88"/>
      <c r="CC55" s="88"/>
      <c r="CD55" s="88"/>
      <c r="CJ55" s="88"/>
      <c r="CK55" s="88"/>
      <c r="CL55" s="88"/>
      <c r="CM55" s="88"/>
      <c r="CN55" s="88"/>
      <c r="CO55" s="88"/>
      <c r="CP55" s="88"/>
      <c r="CQ55" s="88"/>
      <c r="CR55" s="88"/>
      <c r="CS55" s="88"/>
      <c r="CY55" s="88"/>
      <c r="CZ55" s="88"/>
      <c r="DA55" s="88"/>
      <c r="DB55" s="88"/>
      <c r="DC55" s="88"/>
      <c r="DD55" s="88"/>
      <c r="DE55" s="88"/>
      <c r="DF55" s="88"/>
      <c r="DG55" s="88"/>
      <c r="DH55" s="88"/>
      <c r="DN55" s="88"/>
      <c r="DO55" s="88"/>
      <c r="DP55" s="88"/>
      <c r="DQ55" s="88"/>
      <c r="DR55" s="88"/>
      <c r="DS55" s="88"/>
      <c r="DT55" s="88"/>
      <c r="DU55" s="88"/>
      <c r="DV55" s="88"/>
      <c r="DW55" s="88"/>
      <c r="EC55" s="88"/>
      <c r="ED55" s="88"/>
      <c r="EE55" s="88"/>
      <c r="EF55" s="88"/>
      <c r="EG55" s="88"/>
      <c r="EH55" s="88"/>
      <c r="EI55" s="88"/>
      <c r="EJ55" s="88"/>
      <c r="EK55" s="88"/>
      <c r="EL55" s="88"/>
      <c r="ER55" s="88"/>
      <c r="ES55" s="88"/>
      <c r="ET55" s="88"/>
      <c r="EU55" s="88"/>
      <c r="EV55" s="88"/>
      <c r="EW55" s="88"/>
      <c r="EX55" s="88"/>
      <c r="EY55" s="88"/>
      <c r="EZ55" s="88"/>
      <c r="FA55" s="88"/>
      <c r="FG55" s="88"/>
      <c r="FH55" s="88"/>
      <c r="FI55" s="88"/>
      <c r="FJ55" s="88"/>
      <c r="FK55" s="88"/>
      <c r="FL55" s="88"/>
      <c r="FM55" s="88"/>
      <c r="FN55" s="88"/>
      <c r="FO55" s="88"/>
      <c r="FP55" s="88"/>
      <c r="FV55" s="88"/>
      <c r="FW55" s="88"/>
      <c r="FX55" s="88"/>
      <c r="FY55" s="88"/>
      <c r="FZ55" s="88"/>
      <c r="GA55" s="88"/>
      <c r="GB55" s="88"/>
      <c r="GC55" s="88"/>
      <c r="GD55" s="88"/>
      <c r="GE55" s="88"/>
      <c r="GK55" s="88"/>
      <c r="GL55" s="88"/>
      <c r="GM55" s="88"/>
      <c r="GN55" s="88"/>
      <c r="GO55" s="88"/>
      <c r="GP55" s="88"/>
      <c r="GQ55" s="88"/>
      <c r="GR55" s="88"/>
      <c r="GS55" s="88"/>
      <c r="GT55" s="88"/>
      <c r="GZ55" s="88"/>
      <c r="HA55" s="88"/>
      <c r="HB55" s="88"/>
      <c r="HC55" s="88"/>
      <c r="HD55" s="88"/>
      <c r="HE55" s="88"/>
      <c r="HF55" s="88"/>
      <c r="HG55" s="88"/>
      <c r="HH55" s="88"/>
      <c r="HI55" s="88"/>
      <c r="HO55" s="88"/>
      <c r="HP55" s="88"/>
      <c r="HQ55" s="88"/>
      <c r="HR55" s="88"/>
      <c r="HS55" s="88"/>
      <c r="HT55" s="88"/>
      <c r="HU55" s="88"/>
      <c r="HV55" s="88"/>
      <c r="HW55" s="88"/>
      <c r="HX55" s="88"/>
      <c r="ID55" s="88"/>
      <c r="IE55" s="88"/>
      <c r="IF55" s="88"/>
      <c r="IG55" s="88"/>
      <c r="IH55" s="88"/>
      <c r="II55" s="88"/>
      <c r="IJ55" s="88"/>
      <c r="IK55" s="88"/>
      <c r="IL55" s="88"/>
      <c r="IM55" s="88"/>
      <c r="IS55" s="88"/>
      <c r="IT55" s="88"/>
      <c r="IU55" s="88"/>
      <c r="IV55" s="88"/>
      <c r="IW55" s="88"/>
      <c r="IX55" s="88"/>
      <c r="IY55" s="88"/>
      <c r="IZ55" s="88"/>
      <c r="JA55" s="88"/>
      <c r="JB55" s="88"/>
      <c r="JH55" s="88"/>
      <c r="JI55" s="88"/>
      <c r="JJ55" s="88"/>
      <c r="JK55" s="88"/>
      <c r="JL55" s="88"/>
      <c r="JM55" s="88"/>
      <c r="JN55" s="88"/>
      <c r="JO55" s="88"/>
      <c r="JP55" s="88"/>
      <c r="JQ55" s="88"/>
      <c r="JW55" s="88"/>
      <c r="JX55" s="88"/>
      <c r="JY55" s="88"/>
      <c r="JZ55" s="88"/>
      <c r="KA55" s="88"/>
      <c r="KB55" s="88"/>
      <c r="KC55" s="88"/>
      <c r="KD55" s="88"/>
      <c r="KE55" s="88"/>
      <c r="KF55" s="88"/>
      <c r="KL55" s="88"/>
      <c r="KM55" s="88"/>
      <c r="KN55" s="88"/>
      <c r="KO55" s="88"/>
      <c r="KP55" s="88"/>
      <c r="KQ55" s="88"/>
      <c r="KR55" s="88"/>
      <c r="KS55" s="88"/>
      <c r="KT55" s="88"/>
      <c r="KU55" s="88"/>
      <c r="LA55" s="88"/>
      <c r="LB55" s="88"/>
      <c r="LC55" s="88"/>
      <c r="LD55" s="88"/>
      <c r="LE55" s="88"/>
      <c r="LF55" s="88"/>
      <c r="LG55" s="88"/>
      <c r="LH55" s="88"/>
      <c r="LI55" s="88"/>
      <c r="LJ55" s="88"/>
      <c r="LP55" s="88"/>
      <c r="LQ55" s="88"/>
      <c r="LR55" s="88"/>
      <c r="LS55" s="88"/>
      <c r="LT55" s="88"/>
      <c r="LU55" s="88"/>
      <c r="LV55" s="88"/>
      <c r="LW55" s="88"/>
      <c r="LX55" s="88"/>
      <c r="LY55" s="88"/>
      <c r="ME55" s="88"/>
      <c r="MF55" s="88"/>
      <c r="MG55" s="88"/>
      <c r="MH55" s="88"/>
      <c r="MI55" s="88"/>
      <c r="MJ55" s="88"/>
      <c r="MK55" s="88"/>
      <c r="ML55" s="88"/>
      <c r="MM55" s="88"/>
      <c r="MN55" s="88"/>
      <c r="MT55" s="88"/>
      <c r="MU55" s="88"/>
      <c r="MV55" s="88"/>
      <c r="MW55" s="88"/>
      <c r="MX55" s="88"/>
      <c r="MY55" s="88"/>
      <c r="MZ55" s="88"/>
      <c r="NA55" s="88"/>
      <c r="NB55" s="88"/>
      <c r="NC55" s="88"/>
      <c r="NI55" s="88"/>
      <c r="NJ55" s="88"/>
      <c r="NK55" s="88"/>
      <c r="NL55" s="88"/>
      <c r="NM55" s="88"/>
      <c r="NN55" s="88"/>
      <c r="NO55" s="88"/>
      <c r="NP55" s="88"/>
      <c r="NQ55" s="88"/>
      <c r="NR55" s="88"/>
      <c r="NX55" s="88"/>
      <c r="NY55" s="88"/>
      <c r="NZ55" s="88"/>
      <c r="OA55" s="88"/>
      <c r="OB55" s="88"/>
      <c r="OC55" s="88"/>
      <c r="OD55" s="88"/>
      <c r="OE55" s="88"/>
      <c r="OF55" s="88"/>
      <c r="OG55" s="88"/>
      <c r="OM55" s="88"/>
      <c r="ON55" s="88"/>
      <c r="OO55" s="88"/>
      <c r="OP55" s="88"/>
      <c r="OQ55" s="88"/>
      <c r="OR55" s="88"/>
      <c r="OS55" s="88"/>
      <c r="OT55" s="88"/>
      <c r="OU55" s="88"/>
      <c r="OV55" s="88"/>
      <c r="PB55" s="88"/>
      <c r="PC55" s="88"/>
      <c r="PD55" s="88"/>
      <c r="PE55" s="88"/>
      <c r="PF55" s="88"/>
      <c r="PG55" s="88"/>
      <c r="PH55" s="88"/>
      <c r="PI55" s="88"/>
      <c r="PJ55" s="88"/>
      <c r="PK55" s="88"/>
      <c r="PQ55" s="88"/>
      <c r="PR55" s="88"/>
      <c r="PS55" s="88"/>
      <c r="PT55" s="88"/>
      <c r="PU55" s="88"/>
      <c r="PV55" s="88"/>
      <c r="PW55" s="88"/>
      <c r="PX55" s="88"/>
      <c r="PY55" s="88"/>
      <c r="PZ55" s="88"/>
      <c r="QF55" s="88"/>
      <c r="QG55" s="88"/>
      <c r="QH55" s="88"/>
      <c r="QI55" s="88"/>
      <c r="QJ55" s="88"/>
      <c r="QK55" s="88"/>
      <c r="QL55" s="88"/>
      <c r="QM55" s="88"/>
      <c r="QN55" s="88"/>
      <c r="QO55" s="88"/>
      <c r="QU55" s="88"/>
      <c r="QV55" s="88"/>
      <c r="QW55" s="88"/>
      <c r="QX55" s="88"/>
      <c r="QY55" s="88"/>
      <c r="QZ55" s="88"/>
      <c r="RA55" s="88"/>
      <c r="RB55" s="88"/>
      <c r="RC55" s="88"/>
      <c r="RD55" s="88"/>
      <c r="RJ55" s="88"/>
      <c r="RK55" s="88"/>
      <c r="RL55" s="88"/>
      <c r="RM55" s="88"/>
      <c r="RN55" s="88"/>
      <c r="RO55" s="88"/>
      <c r="RP55" s="88"/>
      <c r="RQ55" s="88"/>
      <c r="RR55" s="88"/>
      <c r="RS55" s="88"/>
      <c r="RY55" s="88"/>
      <c r="RZ55" s="88"/>
      <c r="SA55" s="88"/>
      <c r="SB55" s="88"/>
      <c r="SC55" s="88"/>
      <c r="SD55" s="88"/>
      <c r="SE55" s="88"/>
      <c r="SF55" s="88"/>
      <c r="SG55" s="88"/>
      <c r="SH55" s="88"/>
      <c r="SN55" s="88"/>
      <c r="SO55" s="88"/>
      <c r="SP55" s="88"/>
      <c r="SQ55" s="88"/>
      <c r="SR55" s="88"/>
      <c r="SS55" s="88"/>
      <c r="ST55" s="88"/>
      <c r="SU55" s="88"/>
      <c r="SV55" s="88"/>
      <c r="SW55" s="88"/>
      <c r="TC55" s="88"/>
      <c r="TD55" s="88"/>
      <c r="TE55" s="88"/>
      <c r="TF55" s="88"/>
      <c r="TG55" s="88"/>
      <c r="TH55" s="88"/>
      <c r="TI55" s="88"/>
      <c r="TJ55" s="88"/>
      <c r="TK55" s="88"/>
      <c r="TL55" s="88"/>
      <c r="TR55" s="88"/>
      <c r="TS55" s="88"/>
      <c r="TT55" s="88"/>
      <c r="TU55" s="88"/>
      <c r="TV55" s="88"/>
      <c r="TW55" s="88"/>
      <c r="TX55" s="88"/>
      <c r="TY55" s="88"/>
      <c r="TZ55" s="88"/>
      <c r="UA55" s="88"/>
      <c r="UG55" s="88"/>
      <c r="UH55" s="88"/>
      <c r="UI55" s="88"/>
      <c r="UJ55" s="88"/>
      <c r="UK55" s="88"/>
      <c r="UL55" s="88"/>
      <c r="UM55" s="88"/>
      <c r="UN55" s="88"/>
      <c r="UO55" s="88"/>
      <c r="UP55" s="88"/>
      <c r="UV55" s="88"/>
      <c r="UW55" s="88"/>
      <c r="UX55" s="88"/>
      <c r="UY55" s="88"/>
      <c r="UZ55" s="88"/>
      <c r="VA55" s="88"/>
      <c r="VB55" s="88"/>
      <c r="VC55" s="88"/>
      <c r="VD55" s="88"/>
      <c r="VE55" s="88"/>
      <c r="VK55" s="88"/>
      <c r="VL55" s="88"/>
      <c r="VM55" s="88"/>
      <c r="VN55" s="88"/>
      <c r="VO55" s="88"/>
      <c r="VP55" s="88"/>
      <c r="VQ55" s="88"/>
      <c r="VR55" s="88"/>
      <c r="VS55" s="88"/>
      <c r="VT55" s="88"/>
      <c r="VZ55" s="88"/>
      <c r="WA55" s="88"/>
      <c r="WB55" s="88"/>
      <c r="WC55" s="88"/>
      <c r="WD55" s="88"/>
      <c r="WE55" s="88"/>
      <c r="WF55" s="88"/>
      <c r="WG55" s="88"/>
      <c r="WH55" s="88"/>
      <c r="WI55" s="88"/>
      <c r="WO55" s="88"/>
      <c r="WP55" s="88"/>
      <c r="WQ55" s="88"/>
      <c r="WR55" s="88"/>
      <c r="WS55" s="88"/>
      <c r="WT55" s="88"/>
      <c r="WU55" s="88"/>
      <c r="WV55" s="88"/>
      <c r="WW55" s="88"/>
      <c r="WX55" s="88"/>
      <c r="XD55" s="88"/>
      <c r="XE55" s="88"/>
      <c r="XF55" s="88"/>
      <c r="XG55" s="88"/>
      <c r="XH55" s="88"/>
      <c r="XI55" s="88"/>
      <c r="XJ55" s="88"/>
      <c r="XK55" s="88"/>
      <c r="XL55" s="88"/>
      <c r="XM55" s="88"/>
      <c r="XS55" s="88"/>
      <c r="XT55" s="88"/>
      <c r="XU55" s="88"/>
      <c r="XV55" s="88"/>
      <c r="XW55" s="88"/>
      <c r="XX55" s="88"/>
      <c r="XY55" s="88"/>
      <c r="XZ55" s="88"/>
      <c r="YA55" s="88"/>
      <c r="YB55" s="88"/>
      <c r="YH55" s="88"/>
      <c r="YI55" s="88"/>
      <c r="YJ55" s="88"/>
      <c r="YK55" s="88"/>
      <c r="YL55" s="88"/>
      <c r="YM55" s="88"/>
      <c r="YN55" s="88"/>
      <c r="YO55" s="88"/>
      <c r="YP55" s="88"/>
      <c r="YQ55" s="88"/>
      <c r="YW55" s="88"/>
      <c r="YX55" s="88"/>
      <c r="YY55" s="88"/>
      <c r="YZ55" s="88"/>
      <c r="ZA55" s="88"/>
      <c r="ZB55" s="88"/>
      <c r="ZC55" s="88"/>
      <c r="ZD55" s="88"/>
      <c r="ZE55" s="88"/>
      <c r="ZF55" s="88"/>
      <c r="ZL55" s="88"/>
      <c r="ZM55" s="88"/>
      <c r="ZN55" s="88"/>
      <c r="ZO55" s="88"/>
      <c r="ZP55" s="88"/>
      <c r="ZQ55" s="88"/>
      <c r="ZR55" s="88"/>
      <c r="ZS55" s="88"/>
      <c r="ZT55" s="88"/>
      <c r="ZU55" s="88"/>
      <c r="AAA55" s="88"/>
      <c r="AAB55" s="88"/>
      <c r="AAC55" s="88"/>
      <c r="AAD55" s="88"/>
      <c r="AAE55" s="88"/>
      <c r="AAF55" s="88"/>
      <c r="AAG55" s="88"/>
      <c r="AAH55" s="88"/>
      <c r="AAI55" s="88"/>
      <c r="AAJ55" s="88"/>
      <c r="AAP55" s="88"/>
      <c r="AAQ55" s="88"/>
      <c r="AAR55" s="88"/>
      <c r="AAS55" s="88"/>
      <c r="AAT55" s="88"/>
      <c r="AAU55" s="88"/>
      <c r="AAV55" s="88"/>
      <c r="AAW55" s="88"/>
      <c r="AAX55" s="88"/>
      <c r="AAY55" s="88"/>
      <c r="ABE55" s="88"/>
      <c r="ABF55" s="88"/>
      <c r="ABG55" s="88"/>
      <c r="ABH55" s="88"/>
      <c r="ABI55" s="88"/>
      <c r="ABJ55" s="88"/>
      <c r="ABK55" s="88"/>
      <c r="ABL55" s="88"/>
      <c r="ABM55" s="88"/>
      <c r="ABN55" s="88"/>
      <c r="ABT55" s="88"/>
      <c r="ABU55" s="88"/>
      <c r="ABV55" s="88"/>
      <c r="ABW55" s="88"/>
      <c r="ABX55" s="88"/>
      <c r="ABY55" s="88"/>
      <c r="ABZ55" s="88"/>
      <c r="ACA55" s="88"/>
      <c r="ACB55" s="88"/>
      <c r="ACC55" s="88"/>
      <c r="ACI55" s="88"/>
      <c r="ACJ55" s="88"/>
      <c r="ACK55" s="88"/>
      <c r="ACL55" s="88"/>
      <c r="ACM55" s="88"/>
      <c r="ACN55" s="88"/>
      <c r="ACO55" s="88"/>
      <c r="ACP55" s="88"/>
      <c r="ACQ55" s="88"/>
      <c r="ACR55" s="88"/>
      <c r="ACX55" s="88"/>
      <c r="ACY55" s="88"/>
      <c r="ACZ55" s="88"/>
      <c r="ADA55" s="88"/>
      <c r="ADB55" s="88"/>
      <c r="ADC55" s="88"/>
      <c r="ADD55" s="88"/>
      <c r="ADE55" s="88"/>
      <c r="ADF55" s="88"/>
      <c r="ADG55" s="88"/>
      <c r="ADM55" s="88"/>
      <c r="ADN55" s="88"/>
      <c r="ADO55" s="88"/>
      <c r="ADP55" s="88"/>
      <c r="ADQ55" s="88"/>
      <c r="ADR55" s="88"/>
      <c r="ADS55" s="88"/>
      <c r="ADT55" s="88"/>
      <c r="ADU55" s="88"/>
      <c r="ADV55" s="88"/>
      <c r="AEB55" s="88"/>
      <c r="AEC55" s="88"/>
      <c r="AED55" s="88"/>
      <c r="AEE55" s="88"/>
      <c r="AEF55" s="88"/>
      <c r="AEG55" s="88"/>
      <c r="AEH55" s="88"/>
      <c r="AEI55" s="88"/>
      <c r="AEJ55" s="88"/>
      <c r="AEK55" s="88"/>
      <c r="AEQ55" s="88"/>
      <c r="AER55" s="88"/>
      <c r="AES55" s="88"/>
      <c r="AET55" s="88"/>
      <c r="AEU55" s="88"/>
      <c r="AEV55" s="88"/>
      <c r="AEW55" s="88"/>
      <c r="AEX55" s="88"/>
      <c r="AEY55" s="88"/>
      <c r="AEZ55" s="88"/>
      <c r="AFF55" s="88"/>
      <c r="AFG55" s="88"/>
      <c r="AFH55" s="88"/>
      <c r="AFI55" s="88"/>
      <c r="AFJ55" s="88"/>
      <c r="AFK55" s="88"/>
      <c r="AFL55" s="88"/>
      <c r="AFM55" s="88"/>
      <c r="AFN55" s="88"/>
      <c r="AFO55" s="88"/>
      <c r="AFU55" s="88"/>
      <c r="AFV55" s="88"/>
      <c r="AFW55" s="88"/>
      <c r="AFX55" s="88"/>
      <c r="AFY55" s="88"/>
      <c r="AFZ55" s="88"/>
      <c r="AGA55" s="88"/>
      <c r="AGB55" s="88"/>
      <c r="AGC55" s="88"/>
      <c r="AGD55" s="88"/>
      <c r="AGJ55" s="88"/>
      <c r="AGK55" s="88"/>
      <c r="AGL55" s="88"/>
      <c r="AGM55" s="88"/>
      <c r="AGN55" s="88"/>
      <c r="AGO55" s="88"/>
      <c r="AGP55" s="88"/>
      <c r="AGQ55" s="88"/>
      <c r="AGR55" s="88"/>
      <c r="AGS55" s="88"/>
      <c r="AGY55" s="88"/>
      <c r="AGZ55" s="88"/>
      <c r="AHA55" s="88"/>
      <c r="AHB55" s="88"/>
      <c r="AHC55" s="88"/>
      <c r="AHD55" s="88"/>
      <c r="AHE55" s="88"/>
      <c r="AHF55" s="88"/>
      <c r="AHG55" s="88"/>
      <c r="AHH55" s="88"/>
      <c r="AHN55" s="88"/>
      <c r="AHO55" s="88"/>
      <c r="AHP55" s="88"/>
      <c r="AHQ55" s="88"/>
      <c r="AHR55" s="88"/>
      <c r="AHS55" s="88"/>
      <c r="AHT55" s="88"/>
      <c r="AHU55" s="88"/>
      <c r="AHV55" s="88"/>
      <c r="AHW55" s="88"/>
      <c r="AIC55" s="88"/>
      <c r="AID55" s="88"/>
      <c r="AIE55" s="88"/>
      <c r="AIF55" s="88"/>
      <c r="AIG55" s="88"/>
      <c r="AIH55" s="88"/>
      <c r="AII55" s="88"/>
      <c r="AIJ55" s="88"/>
      <c r="AIK55" s="88"/>
      <c r="AIL55" s="88"/>
      <c r="AIR55" s="88"/>
      <c r="AIS55" s="88"/>
      <c r="AIT55" s="88"/>
      <c r="AIU55" s="88"/>
      <c r="AIV55" s="88"/>
      <c r="AIW55" s="88"/>
      <c r="AIX55" s="88"/>
      <c r="AIY55" s="88"/>
      <c r="AIZ55" s="88"/>
      <c r="AJA55" s="88"/>
      <c r="AJG55" s="88"/>
      <c r="AJH55" s="88"/>
      <c r="AJI55" s="88"/>
      <c r="AJJ55" s="88"/>
      <c r="AJK55" s="88"/>
      <c r="AJL55" s="88"/>
      <c r="AJM55" s="88"/>
      <c r="AJN55" s="88"/>
      <c r="AJO55" s="88"/>
      <c r="AJP55" s="88"/>
      <c r="AJV55" s="88"/>
      <c r="AJW55" s="88"/>
      <c r="AJX55" s="88"/>
      <c r="AJY55" s="88"/>
      <c r="AJZ55" s="88"/>
      <c r="AKA55" s="88"/>
      <c r="AKB55" s="88"/>
      <c r="AKC55" s="88"/>
      <c r="AKD55" s="88"/>
      <c r="AKE55" s="88"/>
      <c r="AKK55" s="88"/>
      <c r="AKL55" s="88"/>
      <c r="AKM55" s="88"/>
      <c r="AKN55" s="88"/>
      <c r="AKO55" s="88"/>
      <c r="AKP55" s="88"/>
      <c r="AKQ55" s="88"/>
      <c r="AKR55" s="88"/>
      <c r="AKS55" s="88"/>
      <c r="AKT55" s="88"/>
      <c r="AKZ55" s="88"/>
      <c r="ALA55" s="88"/>
      <c r="ALB55" s="88"/>
      <c r="ALC55" s="88"/>
      <c r="ALD55" s="88"/>
      <c r="ALE55" s="88"/>
      <c r="ALF55" s="88"/>
      <c r="ALG55" s="88"/>
      <c r="ALH55" s="88"/>
      <c r="ALI55" s="88"/>
      <c r="ALO55" s="88"/>
      <c r="ALP55" s="88"/>
      <c r="ALQ55" s="88"/>
      <c r="ALR55" s="88"/>
      <c r="ALS55" s="88"/>
      <c r="ALT55" s="88"/>
      <c r="ALU55" s="88"/>
      <c r="ALV55" s="88"/>
      <c r="ALW55" s="88"/>
      <c r="ALX55" s="88"/>
      <c r="AMD55" s="88"/>
      <c r="AME55" s="88"/>
      <c r="AMF55" s="88"/>
      <c r="AMG55" s="88"/>
      <c r="AMH55" s="88"/>
      <c r="AMI55" s="88"/>
      <c r="AMJ55" s="88"/>
      <c r="AMK55" s="88"/>
      <c r="AML55" s="88"/>
      <c r="AMM55" s="88"/>
      <c r="AMS55" s="88"/>
      <c r="AMT55" s="88"/>
      <c r="AMU55" s="88"/>
      <c r="AMV55" s="88"/>
      <c r="AMW55" s="88"/>
      <c r="AMX55" s="88"/>
      <c r="AMY55" s="88"/>
      <c r="AMZ55" s="88"/>
      <c r="ANA55" s="88"/>
      <c r="ANB55" s="88"/>
      <c r="ANH55" s="88"/>
      <c r="ANI55" s="88"/>
      <c r="ANJ55" s="88"/>
      <c r="ANK55" s="88"/>
      <c r="ANL55" s="88"/>
      <c r="ANM55" s="88"/>
      <c r="ANN55" s="88"/>
      <c r="ANO55" s="88"/>
      <c r="ANP55" s="88"/>
      <c r="ANQ55" s="88"/>
      <c r="ANW55" s="88"/>
      <c r="ANX55" s="88"/>
      <c r="ANY55" s="88"/>
      <c r="ANZ55" s="88"/>
      <c r="AOA55" s="88"/>
      <c r="AOB55" s="88"/>
      <c r="AOC55" s="88"/>
      <c r="AOD55" s="88"/>
      <c r="AOE55" s="88"/>
      <c r="AOF55" s="88"/>
      <c r="AOL55" s="88"/>
      <c r="AOM55" s="88"/>
      <c r="AON55" s="88"/>
      <c r="AOO55" s="88"/>
      <c r="AOP55" s="88"/>
      <c r="AOQ55" s="88"/>
      <c r="AOR55" s="88"/>
      <c r="AOS55" s="88"/>
      <c r="AOT55" s="88"/>
      <c r="AOU55" s="88"/>
      <c r="APA55" s="88"/>
      <c r="APB55" s="88"/>
      <c r="APC55" s="88"/>
      <c r="APD55" s="88"/>
      <c r="APE55" s="88"/>
      <c r="APF55" s="88"/>
      <c r="APG55" s="88"/>
      <c r="APH55" s="88"/>
      <c r="API55" s="88"/>
      <c r="APJ55" s="88"/>
      <c r="APP55" s="88"/>
      <c r="APQ55" s="88"/>
      <c r="APR55" s="88"/>
      <c r="APS55" s="88"/>
      <c r="APT55" s="88"/>
      <c r="APU55" s="88"/>
      <c r="APV55" s="88"/>
      <c r="APW55" s="88"/>
      <c r="APX55" s="88"/>
      <c r="APY55" s="88"/>
      <c r="AQE55" s="88"/>
      <c r="AQF55" s="88"/>
      <c r="AQG55" s="88"/>
      <c r="AQH55" s="88"/>
      <c r="AQI55" s="88"/>
      <c r="AQJ55" s="88"/>
      <c r="AQK55" s="88"/>
      <c r="AQL55" s="88"/>
      <c r="AQM55" s="88"/>
      <c r="AQN55" s="88"/>
      <c r="AQT55" s="88"/>
      <c r="AQU55" s="88"/>
      <c r="AQV55" s="88"/>
      <c r="AQW55" s="88"/>
      <c r="AQX55" s="88"/>
      <c r="AQY55" s="88"/>
      <c r="AQZ55" s="88"/>
      <c r="ARA55" s="88"/>
      <c r="ARB55" s="88"/>
      <c r="ARC55" s="88"/>
      <c r="ARI55" s="88"/>
      <c r="ARJ55" s="88"/>
      <c r="ARK55" s="88"/>
      <c r="ARL55" s="88"/>
      <c r="ARM55" s="88"/>
      <c r="ARN55" s="88"/>
      <c r="ARO55" s="88"/>
      <c r="ARP55" s="88"/>
      <c r="ARQ55" s="88"/>
      <c r="ARR55" s="88"/>
      <c r="ARX55" s="88"/>
      <c r="ARY55" s="88"/>
      <c r="ARZ55" s="88"/>
      <c r="ASA55" s="88"/>
      <c r="ASB55" s="88"/>
      <c r="ASC55" s="88"/>
      <c r="ASD55" s="88"/>
      <c r="ASE55" s="88"/>
      <c r="ASF55" s="88"/>
      <c r="ASG55" s="88"/>
      <c r="ASM55" s="88"/>
      <c r="ASN55" s="88"/>
      <c r="ASO55" s="88"/>
      <c r="ASP55" s="88"/>
      <c r="ASQ55" s="88"/>
      <c r="ASR55" s="88"/>
      <c r="ASS55" s="88"/>
      <c r="AST55" s="88"/>
      <c r="ASU55" s="88"/>
      <c r="ASV55" s="88"/>
      <c r="ATB55" s="88"/>
      <c r="ATC55" s="88"/>
      <c r="ATD55" s="88"/>
      <c r="ATE55" s="88"/>
      <c r="ATF55" s="88"/>
      <c r="ATG55" s="88"/>
      <c r="ATH55" s="88"/>
      <c r="ATI55" s="88"/>
      <c r="ATJ55" s="88"/>
      <c r="ATK55" s="88"/>
      <c r="ATQ55" s="88"/>
      <c r="ATR55" s="88"/>
      <c r="ATS55" s="88"/>
      <c r="ATT55" s="88"/>
      <c r="ATU55" s="88"/>
      <c r="ATV55" s="88"/>
      <c r="ATW55" s="88"/>
      <c r="ATX55" s="88"/>
      <c r="ATY55" s="88"/>
      <c r="ATZ55" s="88"/>
      <c r="AUF55" s="88"/>
      <c r="AUG55" s="88"/>
      <c r="AUH55" s="88"/>
      <c r="AUI55" s="88"/>
      <c r="AUJ55" s="88"/>
      <c r="AUK55" s="88"/>
      <c r="AUL55" s="88"/>
      <c r="AUM55" s="88"/>
      <c r="AUN55" s="88"/>
      <c r="AUO55" s="88"/>
      <c r="AUU55" s="88"/>
      <c r="AUV55" s="88"/>
      <c r="AUW55" s="88"/>
      <c r="AUX55" s="88"/>
      <c r="AUY55" s="88"/>
      <c r="AUZ55" s="88"/>
      <c r="AVA55" s="88"/>
      <c r="AVB55" s="88"/>
      <c r="AVC55" s="88"/>
      <c r="AVD55" s="88"/>
      <c r="AVJ55" s="88"/>
      <c r="AVK55" s="88"/>
      <c r="AVL55" s="88"/>
      <c r="AVM55" s="88"/>
      <c r="AVN55" s="88"/>
      <c r="AVO55" s="88"/>
      <c r="AVP55" s="88"/>
      <c r="AVQ55" s="88"/>
      <c r="AVR55" s="88"/>
      <c r="AVS55" s="88"/>
      <c r="AVY55" s="88"/>
      <c r="AVZ55" s="88"/>
      <c r="AWA55" s="88"/>
      <c r="AWB55" s="88"/>
      <c r="AWC55" s="88"/>
      <c r="AWD55" s="88"/>
      <c r="AWE55" s="88"/>
      <c r="AWF55" s="88"/>
      <c r="AWG55" s="88"/>
      <c r="AWH55" s="88"/>
      <c r="AWN55" s="88"/>
      <c r="AWO55" s="88"/>
      <c r="AWP55" s="88"/>
      <c r="AWQ55" s="88"/>
      <c r="AWR55" s="88"/>
      <c r="AWS55" s="88"/>
      <c r="AWT55" s="88"/>
      <c r="AWU55" s="88"/>
      <c r="AWV55" s="88"/>
      <c r="AWW55" s="88"/>
      <c r="AXC55" s="88"/>
      <c r="AXD55" s="88"/>
      <c r="AXE55" s="88"/>
      <c r="AXF55" s="88"/>
      <c r="AXG55" s="88"/>
      <c r="AXH55" s="88"/>
      <c r="AXI55" s="88"/>
      <c r="AXJ55" s="88"/>
      <c r="AXK55" s="88"/>
      <c r="AXL55" s="88"/>
      <c r="AXR55" s="88"/>
      <c r="AXS55" s="88"/>
      <c r="AXT55" s="88"/>
      <c r="AXU55" s="88"/>
      <c r="AXV55" s="88"/>
      <c r="AXW55" s="88"/>
      <c r="AXX55" s="88"/>
      <c r="AXY55" s="88"/>
      <c r="AXZ55" s="88"/>
      <c r="AYA55" s="88"/>
      <c r="AYG55" s="88"/>
      <c r="AYH55" s="88"/>
      <c r="AYI55" s="88"/>
      <c r="AYJ55" s="88"/>
      <c r="AYK55" s="88"/>
      <c r="AYL55" s="88"/>
      <c r="AYM55" s="88"/>
      <c r="AYN55" s="88"/>
      <c r="AYO55" s="88"/>
      <c r="AYP55" s="88"/>
      <c r="AYV55" s="88"/>
      <c r="AYW55" s="88"/>
      <c r="AYX55" s="88"/>
      <c r="AYY55" s="88"/>
      <c r="AYZ55" s="88"/>
      <c r="AZA55" s="88"/>
      <c r="AZB55" s="88"/>
      <c r="AZC55" s="88"/>
      <c r="AZD55" s="88"/>
      <c r="AZE55" s="88"/>
      <c r="AZK55" s="88"/>
      <c r="AZL55" s="88"/>
      <c r="AZM55" s="88"/>
      <c r="AZN55" s="88"/>
      <c r="AZO55" s="88"/>
      <c r="AZP55" s="88"/>
      <c r="AZQ55" s="88"/>
      <c r="AZR55" s="88"/>
      <c r="AZS55" s="88"/>
      <c r="AZT55" s="88"/>
      <c r="AZZ55" s="88"/>
      <c r="BAA55" s="88"/>
      <c r="BAB55" s="88"/>
      <c r="BAC55" s="88"/>
      <c r="BAD55" s="88"/>
      <c r="BAE55" s="88"/>
      <c r="BAF55" s="88"/>
      <c r="BAG55" s="88"/>
      <c r="BAH55" s="88"/>
      <c r="BAI55" s="88"/>
      <c r="BAO55" s="88"/>
      <c r="BAP55" s="88"/>
      <c r="BAQ55" s="88"/>
      <c r="BAR55" s="88"/>
      <c r="BAS55" s="88"/>
      <c r="BAT55" s="88"/>
      <c r="BAU55" s="88"/>
      <c r="BAV55" s="88"/>
      <c r="BAW55" s="88"/>
      <c r="BAX55" s="88"/>
      <c r="BBD55" s="88"/>
      <c r="BBE55" s="88"/>
      <c r="BBF55" s="88"/>
      <c r="BBG55" s="88"/>
      <c r="BBH55" s="88"/>
      <c r="BBI55" s="88"/>
      <c r="BBJ55" s="88"/>
      <c r="BBK55" s="88"/>
      <c r="BBL55" s="88"/>
      <c r="BBM55" s="88"/>
      <c r="BBS55" s="88"/>
      <c r="BBT55" s="88"/>
      <c r="BBU55" s="88"/>
      <c r="BBV55" s="88"/>
      <c r="BBW55" s="88"/>
      <c r="BBX55" s="88"/>
      <c r="BBY55" s="88"/>
      <c r="BBZ55" s="88"/>
      <c r="BCA55" s="88"/>
      <c r="BCB55" s="88"/>
      <c r="BCH55" s="88"/>
      <c r="BCI55" s="88"/>
      <c r="BCJ55" s="88"/>
      <c r="BCK55" s="88"/>
      <c r="BCL55" s="88"/>
      <c r="BCM55" s="88"/>
      <c r="BCN55" s="88"/>
      <c r="BCO55" s="88"/>
      <c r="BCP55" s="88"/>
      <c r="BCQ55" s="88"/>
      <c r="BCW55" s="88"/>
      <c r="BCX55" s="88"/>
      <c r="BCY55" s="88"/>
      <c r="BCZ55" s="88"/>
      <c r="BDA55" s="88"/>
      <c r="BDB55" s="88"/>
      <c r="BDC55" s="88"/>
      <c r="BDD55" s="88"/>
      <c r="BDE55" s="88"/>
      <c r="BDF55" s="88"/>
      <c r="BDL55" s="88"/>
      <c r="BDM55" s="88"/>
      <c r="BDN55" s="88"/>
      <c r="BDO55" s="88"/>
      <c r="BDP55" s="88"/>
      <c r="BDQ55" s="88"/>
      <c r="BDR55" s="88"/>
      <c r="BDS55" s="88"/>
      <c r="BDT55" s="88"/>
      <c r="BDU55" s="88"/>
      <c r="BEA55" s="88"/>
      <c r="BEB55" s="88"/>
      <c r="BEC55" s="88"/>
      <c r="BED55" s="88"/>
      <c r="BEE55" s="88"/>
      <c r="BEF55" s="88"/>
      <c r="BEG55" s="88"/>
      <c r="BEH55" s="88"/>
      <c r="BEI55" s="88"/>
      <c r="BEJ55" s="88"/>
      <c r="BEP55" s="88"/>
      <c r="BEQ55" s="88"/>
      <c r="BER55" s="88"/>
      <c r="BES55" s="88"/>
      <c r="BET55" s="88"/>
      <c r="BEU55" s="88"/>
      <c r="BEV55" s="88"/>
      <c r="BEW55" s="88"/>
      <c r="BEX55" s="88"/>
      <c r="BEY55" s="88"/>
      <c r="BFE55" s="88"/>
      <c r="BFF55" s="88"/>
      <c r="BFG55" s="88"/>
      <c r="BFH55" s="88"/>
      <c r="BFI55" s="88"/>
      <c r="BFJ55" s="88"/>
      <c r="BFK55" s="88"/>
      <c r="BFL55" s="88"/>
      <c r="BFM55" s="88"/>
      <c r="BFN55" s="88"/>
      <c r="BFT55" s="88"/>
      <c r="BFU55" s="88"/>
      <c r="BFV55" s="88"/>
      <c r="BFW55" s="88"/>
      <c r="BFX55" s="88"/>
      <c r="BFY55" s="88"/>
      <c r="BFZ55" s="88"/>
      <c r="BGA55" s="88"/>
      <c r="BGB55" s="88"/>
      <c r="BGC55" s="88"/>
      <c r="BGI55" s="88"/>
      <c r="BGJ55" s="88"/>
      <c r="BGK55" s="88"/>
      <c r="BGL55" s="88"/>
      <c r="BGM55" s="88"/>
      <c r="BGN55" s="88"/>
      <c r="BGO55" s="88"/>
      <c r="BGP55" s="88"/>
      <c r="BGQ55" s="88"/>
      <c r="BGR55" s="88"/>
      <c r="BGX55" s="88"/>
      <c r="BGY55" s="88"/>
      <c r="BGZ55" s="88"/>
      <c r="BHA55" s="88"/>
      <c r="BHB55" s="88"/>
      <c r="BHC55" s="88"/>
      <c r="BHD55" s="88"/>
      <c r="BHE55" s="88"/>
      <c r="BHF55" s="88"/>
      <c r="BHG55" s="88"/>
      <c r="BHM55" s="88"/>
      <c r="BHN55" s="88"/>
      <c r="BHO55" s="88"/>
      <c r="BHP55" s="88"/>
      <c r="BHQ55" s="88"/>
      <c r="BHR55" s="88"/>
      <c r="BHS55" s="88"/>
      <c r="BHT55" s="88"/>
      <c r="BHU55" s="88"/>
      <c r="BHV55" s="88"/>
      <c r="BIB55" s="88"/>
      <c r="BIC55" s="88"/>
      <c r="BID55" s="88"/>
      <c r="BIE55" s="88"/>
      <c r="BIF55" s="88"/>
      <c r="BIG55" s="88"/>
      <c r="BIH55" s="88"/>
      <c r="BII55" s="88"/>
      <c r="BIJ55" s="88"/>
      <c r="BIK55" s="88"/>
      <c r="BIQ55" s="88"/>
      <c r="BIR55" s="88"/>
      <c r="BIS55" s="88"/>
      <c r="BIT55" s="88"/>
      <c r="BIU55" s="88"/>
      <c r="BIV55" s="88"/>
      <c r="BIW55" s="88"/>
      <c r="BIX55" s="88"/>
      <c r="BIY55" s="88"/>
      <c r="BIZ55" s="88"/>
      <c r="BJF55" s="88"/>
      <c r="BJG55" s="88"/>
      <c r="BJH55" s="88"/>
      <c r="BJI55" s="88"/>
      <c r="BJJ55" s="88"/>
      <c r="BJK55" s="88"/>
      <c r="BJL55" s="88"/>
      <c r="BJM55" s="88"/>
      <c r="BJN55" s="88"/>
      <c r="BJO55" s="88"/>
      <c r="BJU55" s="88"/>
      <c r="BJV55" s="88"/>
      <c r="BJW55" s="88"/>
      <c r="BJX55" s="88"/>
      <c r="BJY55" s="88"/>
      <c r="BJZ55" s="88"/>
      <c r="BKA55" s="88"/>
      <c r="BKB55" s="88"/>
      <c r="BKC55" s="88"/>
      <c r="BKD55" s="88"/>
      <c r="BKJ55" s="88"/>
      <c r="BKK55" s="88"/>
      <c r="BKL55" s="88"/>
      <c r="BKM55" s="88"/>
      <c r="BKN55" s="88"/>
      <c r="BKO55" s="88"/>
      <c r="BKP55" s="88"/>
      <c r="BKQ55" s="88"/>
      <c r="BKR55" s="88"/>
      <c r="BKS55" s="88"/>
      <c r="BKY55" s="88"/>
      <c r="BKZ55" s="88"/>
      <c r="BLA55" s="88"/>
      <c r="BLB55" s="88"/>
      <c r="BLC55" s="88"/>
      <c r="BLD55" s="88"/>
      <c r="BLE55" s="88"/>
      <c r="BLF55" s="88"/>
      <c r="BLG55" s="88"/>
      <c r="BLH55" s="88"/>
      <c r="BLN55" s="88"/>
      <c r="BLO55" s="88"/>
      <c r="BLP55" s="88"/>
      <c r="BLQ55" s="88"/>
      <c r="BLR55" s="88"/>
      <c r="BLS55" s="88"/>
      <c r="BLT55" s="88"/>
      <c r="BLU55" s="88"/>
      <c r="BLV55" s="88"/>
      <c r="BLW55" s="88"/>
      <c r="BMC55" s="88"/>
      <c r="BMD55" s="88"/>
      <c r="BME55" s="88"/>
      <c r="BMF55" s="88"/>
      <c r="BMG55" s="88"/>
      <c r="BMH55" s="88"/>
      <c r="BMI55" s="88"/>
      <c r="BMJ55" s="88"/>
      <c r="BMK55" s="88"/>
      <c r="BML55" s="88"/>
      <c r="BMR55" s="88"/>
      <c r="BMS55" s="88"/>
      <c r="BMT55" s="88"/>
      <c r="BMU55" s="88"/>
      <c r="BMV55" s="88"/>
      <c r="BMW55" s="88"/>
      <c r="BMX55" s="88"/>
      <c r="BMY55" s="88"/>
      <c r="BMZ55" s="88"/>
      <c r="BNA55" s="88"/>
      <c r="BNG55" s="88"/>
      <c r="BNH55" s="88"/>
      <c r="BNI55" s="88"/>
      <c r="BNJ55" s="88"/>
      <c r="BNK55" s="88"/>
      <c r="BNL55" s="88"/>
      <c r="BNM55" s="88"/>
      <c r="BNN55" s="88"/>
      <c r="BNO55" s="88"/>
      <c r="BNP55" s="88"/>
      <c r="BNV55" s="88"/>
      <c r="BNW55" s="88"/>
      <c r="BNX55" s="88"/>
      <c r="BNY55" s="88"/>
      <c r="BNZ55" s="88"/>
      <c r="BOA55" s="88"/>
      <c r="BOB55" s="88"/>
      <c r="BOC55" s="88"/>
      <c r="BOD55" s="88"/>
      <c r="BOE55" s="88"/>
      <c r="BOK55" s="88"/>
      <c r="BOL55" s="88"/>
      <c r="BOM55" s="88"/>
      <c r="BON55" s="88"/>
      <c r="BOO55" s="88"/>
      <c r="BOP55" s="88"/>
      <c r="BOQ55" s="88"/>
      <c r="BOR55" s="88"/>
      <c r="BOS55" s="88"/>
      <c r="BOT55" s="88"/>
      <c r="BOZ55" s="88"/>
      <c r="BPA55" s="88"/>
      <c r="BPB55" s="88"/>
      <c r="BPC55" s="88"/>
      <c r="BPD55" s="88"/>
      <c r="BPE55" s="88"/>
      <c r="BPF55" s="88"/>
      <c r="BPG55" s="88"/>
      <c r="BPH55" s="88"/>
      <c r="BPI55" s="88"/>
      <c r="BPO55" s="88"/>
      <c r="BPP55" s="88"/>
      <c r="BPQ55" s="88"/>
      <c r="BPR55" s="88"/>
      <c r="BPS55" s="88"/>
      <c r="BPT55" s="88"/>
      <c r="BPU55" s="88"/>
      <c r="BPV55" s="88"/>
      <c r="BPW55" s="88"/>
      <c r="BPX55" s="88"/>
      <c r="BQD55" s="88"/>
      <c r="BQE55" s="88"/>
      <c r="BQF55" s="88"/>
      <c r="BQG55" s="88"/>
      <c r="BQH55" s="88"/>
      <c r="BQI55" s="88"/>
      <c r="BQJ55" s="88"/>
      <c r="BQK55" s="88"/>
      <c r="BQL55" s="88"/>
      <c r="BQM55" s="88"/>
      <c r="BQS55" s="88"/>
      <c r="BQT55" s="88"/>
      <c r="BQU55" s="88"/>
      <c r="BQV55" s="88"/>
      <c r="BQW55" s="88"/>
      <c r="BQX55" s="88"/>
      <c r="BQY55" s="88"/>
      <c r="BQZ55" s="88"/>
      <c r="BRA55" s="88"/>
      <c r="BRB55" s="88"/>
      <c r="BRH55" s="88"/>
      <c r="BRI55" s="88"/>
      <c r="BRJ55" s="88"/>
      <c r="BRK55" s="88"/>
      <c r="BRL55" s="88"/>
      <c r="BRM55" s="88"/>
      <c r="BRN55" s="88"/>
      <c r="BRO55" s="88"/>
      <c r="BRP55" s="88"/>
      <c r="BRQ55" s="88"/>
      <c r="BRW55" s="88"/>
      <c r="BRX55" s="88"/>
      <c r="BRY55" s="88"/>
      <c r="BRZ55" s="88"/>
      <c r="BSA55" s="88"/>
      <c r="BSB55" s="88"/>
      <c r="BSC55" s="88"/>
      <c r="BSD55" s="88"/>
      <c r="BSE55" s="88"/>
      <c r="BSF55" s="88"/>
      <c r="BSL55" s="88"/>
      <c r="BSM55" s="88"/>
      <c r="BSN55" s="88"/>
      <c r="BSO55" s="88"/>
      <c r="BSP55" s="88"/>
      <c r="BSQ55" s="88"/>
      <c r="BSR55" s="88"/>
      <c r="BSS55" s="88"/>
      <c r="BST55" s="88"/>
      <c r="BSU55" s="88"/>
      <c r="BTA55" s="88"/>
      <c r="BTB55" s="88"/>
      <c r="BTC55" s="88"/>
      <c r="BTD55" s="88"/>
      <c r="BTE55" s="88"/>
      <c r="BTF55" s="88"/>
      <c r="BTG55" s="88"/>
      <c r="BTH55" s="88"/>
      <c r="BTI55" s="88"/>
      <c r="BTJ55" s="88"/>
      <c r="BTP55" s="88"/>
      <c r="BTQ55" s="88"/>
      <c r="BTR55" s="88"/>
      <c r="BTS55" s="88"/>
      <c r="BTT55" s="88"/>
      <c r="BTU55" s="88"/>
      <c r="BTV55" s="88"/>
      <c r="BTW55" s="88"/>
      <c r="BTX55" s="88"/>
      <c r="BTY55" s="88"/>
      <c r="BUE55" s="88"/>
      <c r="BUF55" s="88"/>
      <c r="BUG55" s="88"/>
      <c r="BUH55" s="88"/>
      <c r="BUI55" s="88"/>
      <c r="BUJ55" s="88"/>
      <c r="BUK55" s="88"/>
      <c r="BUL55" s="88"/>
      <c r="BUM55" s="88"/>
      <c r="BUN55" s="88"/>
      <c r="BUT55" s="88"/>
      <c r="BUU55" s="88"/>
      <c r="BUV55" s="88"/>
      <c r="BUW55" s="88"/>
      <c r="BUX55" s="88"/>
      <c r="BUY55" s="88"/>
      <c r="BUZ55" s="88"/>
      <c r="BVA55" s="88"/>
      <c r="BVB55" s="88"/>
      <c r="BVC55" s="88"/>
      <c r="BVI55" s="88"/>
      <c r="BVJ55" s="88"/>
      <c r="BVK55" s="88"/>
      <c r="BVL55" s="88"/>
      <c r="BVM55" s="88"/>
      <c r="BVN55" s="88"/>
      <c r="BVO55" s="88"/>
      <c r="BVP55" s="88"/>
      <c r="BVQ55" s="88"/>
      <c r="BVR55" s="88"/>
      <c r="BVX55" s="88"/>
      <c r="BVY55" s="88"/>
      <c r="BVZ55" s="88"/>
      <c r="BWA55" s="88"/>
      <c r="BWB55" s="88"/>
      <c r="BWC55" s="88"/>
      <c r="BWD55" s="88"/>
      <c r="BWE55" s="88"/>
      <c r="BWF55" s="88"/>
      <c r="BWG55" s="88"/>
      <c r="BWM55" s="88"/>
      <c r="BWN55" s="88"/>
      <c r="BWO55" s="88"/>
      <c r="BWP55" s="88"/>
      <c r="BWQ55" s="88"/>
      <c r="BWR55" s="88"/>
      <c r="BWS55" s="88"/>
      <c r="BWT55" s="88"/>
      <c r="BWU55" s="88"/>
      <c r="BWV55" s="88"/>
      <c r="BXB55" s="88"/>
      <c r="BXC55" s="88"/>
      <c r="BXD55" s="88"/>
      <c r="BXE55" s="88"/>
      <c r="BXF55" s="88"/>
      <c r="BXG55" s="88"/>
      <c r="BXH55" s="88"/>
      <c r="BXI55" s="88"/>
      <c r="BXJ55" s="88"/>
      <c r="BXK55" s="88"/>
      <c r="BXQ55" s="88"/>
      <c r="BXR55" s="88"/>
      <c r="BXS55" s="88"/>
      <c r="BXT55" s="88"/>
      <c r="BXU55" s="88"/>
      <c r="BXV55" s="88"/>
      <c r="BXW55" s="88"/>
      <c r="BXX55" s="88"/>
      <c r="BXY55" s="88"/>
      <c r="BXZ55" s="88"/>
      <c r="BYF55" s="88"/>
      <c r="BYG55" s="88"/>
      <c r="BYH55" s="88"/>
      <c r="BYI55" s="88"/>
      <c r="BYJ55" s="88"/>
      <c r="BYK55" s="88"/>
      <c r="BYL55" s="88"/>
      <c r="BYM55" s="88"/>
      <c r="BYN55" s="88"/>
      <c r="BYO55" s="88"/>
      <c r="BYU55" s="88"/>
      <c r="BYV55" s="88"/>
      <c r="BYW55" s="88"/>
      <c r="BYX55" s="88"/>
      <c r="BYY55" s="88"/>
      <c r="BYZ55" s="88"/>
      <c r="BZA55" s="88"/>
      <c r="BZB55" s="88"/>
      <c r="BZC55" s="88"/>
      <c r="BZD55" s="88"/>
      <c r="BZJ55" s="88"/>
      <c r="BZK55" s="88"/>
      <c r="BZL55" s="88"/>
      <c r="BZM55" s="88"/>
      <c r="BZN55" s="88"/>
      <c r="BZO55" s="88"/>
      <c r="BZP55" s="88"/>
      <c r="BZQ55" s="88"/>
      <c r="BZR55" s="88"/>
      <c r="BZS55" s="88"/>
      <c r="BZY55" s="88"/>
      <c r="BZZ55" s="88"/>
      <c r="CAA55" s="88"/>
      <c r="CAB55" s="88"/>
      <c r="CAC55" s="88"/>
      <c r="CAD55" s="88"/>
      <c r="CAE55" s="88"/>
      <c r="CAF55" s="88"/>
      <c r="CAG55" s="88"/>
      <c r="CAH55" s="88"/>
      <c r="CAN55" s="88"/>
      <c r="CAO55" s="88"/>
      <c r="CAP55" s="88"/>
      <c r="CAQ55" s="88"/>
      <c r="CAR55" s="88"/>
      <c r="CAS55" s="88"/>
      <c r="CAT55" s="88"/>
      <c r="CAU55" s="88"/>
      <c r="CAV55" s="88"/>
      <c r="CAW55" s="88"/>
      <c r="CBC55" s="88"/>
      <c r="CBD55" s="88"/>
      <c r="CBE55" s="88"/>
      <c r="CBF55" s="88"/>
      <c r="CBG55" s="88"/>
      <c r="CBH55" s="88"/>
      <c r="CBI55" s="88"/>
      <c r="CBJ55" s="88"/>
      <c r="CBK55" s="88"/>
      <c r="CBL55" s="88"/>
      <c r="CBR55" s="88"/>
      <c r="CBS55" s="88"/>
      <c r="CBT55" s="88"/>
      <c r="CBU55" s="88"/>
      <c r="CBV55" s="88"/>
      <c r="CBW55" s="88"/>
      <c r="CBX55" s="88"/>
      <c r="CBY55" s="88"/>
      <c r="CBZ55" s="88"/>
      <c r="CCA55" s="88"/>
      <c r="CCG55" s="88"/>
      <c r="CCH55" s="88"/>
      <c r="CCI55" s="88"/>
      <c r="CCJ55" s="88"/>
      <c r="CCK55" s="88"/>
      <c r="CCL55" s="88"/>
      <c r="CCM55" s="88"/>
      <c r="CCN55" s="88"/>
      <c r="CCO55" s="88"/>
      <c r="CCP55" s="88"/>
      <c r="CCV55" s="88"/>
      <c r="CCW55" s="88"/>
      <c r="CCX55" s="88"/>
      <c r="CCY55" s="88"/>
      <c r="CCZ55" s="88"/>
      <c r="CDA55" s="88"/>
      <c r="CDB55" s="88"/>
      <c r="CDC55" s="88"/>
      <c r="CDD55" s="88"/>
      <c r="CDE55" s="88"/>
      <c r="CDK55" s="88"/>
      <c r="CDL55" s="88"/>
      <c r="CDM55" s="88"/>
      <c r="CDN55" s="88"/>
      <c r="CDO55" s="88"/>
      <c r="CDP55" s="88"/>
      <c r="CDQ55" s="88"/>
      <c r="CDR55" s="88"/>
      <c r="CDS55" s="88"/>
      <c r="CDT55" s="88"/>
      <c r="CDZ55" s="88"/>
      <c r="CEA55" s="88"/>
      <c r="CEB55" s="88"/>
      <c r="CEC55" s="88"/>
      <c r="CED55" s="88"/>
      <c r="CEE55" s="88"/>
      <c r="CEF55" s="88"/>
      <c r="CEG55" s="88"/>
      <c r="CEH55" s="88"/>
      <c r="CEI55" s="88"/>
      <c r="CEO55" s="88"/>
      <c r="CEP55" s="88"/>
      <c r="CEQ55" s="88"/>
      <c r="CER55" s="88"/>
      <c r="CES55" s="88"/>
      <c r="CET55" s="88"/>
      <c r="CEU55" s="88"/>
      <c r="CEV55" s="88"/>
      <c r="CEW55" s="88"/>
      <c r="CEX55" s="88"/>
      <c r="CFD55" s="88"/>
      <c r="CFE55" s="88"/>
      <c r="CFF55" s="88"/>
      <c r="CFG55" s="88"/>
      <c r="CFH55" s="88"/>
      <c r="CFI55" s="88"/>
      <c r="CFJ55" s="88"/>
      <c r="CFK55" s="88"/>
      <c r="CFL55" s="88"/>
      <c r="CFM55" s="88"/>
      <c r="CFS55" s="88"/>
      <c r="CFT55" s="88"/>
      <c r="CFU55" s="88"/>
      <c r="CFV55" s="88"/>
      <c r="CFW55" s="88"/>
      <c r="CFX55" s="88"/>
      <c r="CFY55" s="88"/>
      <c r="CFZ55" s="88"/>
      <c r="CGA55" s="88"/>
      <c r="CGB55" s="88"/>
      <c r="CGH55" s="88"/>
      <c r="CGI55" s="88"/>
      <c r="CGJ55" s="88"/>
      <c r="CGK55" s="88"/>
      <c r="CGL55" s="88"/>
      <c r="CGM55" s="88"/>
      <c r="CGN55" s="88"/>
      <c r="CGO55" s="88"/>
      <c r="CGP55" s="88"/>
      <c r="CGQ55" s="88"/>
      <c r="CGW55" s="88"/>
      <c r="CGX55" s="88"/>
      <c r="CGY55" s="88"/>
      <c r="CGZ55" s="88"/>
      <c r="CHA55" s="88"/>
      <c r="CHB55" s="88"/>
      <c r="CHC55" s="88"/>
      <c r="CHD55" s="88"/>
      <c r="CHE55" s="88"/>
      <c r="CHF55" s="88"/>
      <c r="CHL55" s="88"/>
      <c r="CHM55" s="88"/>
      <c r="CHN55" s="88"/>
      <c r="CHO55" s="88"/>
      <c r="CHP55" s="88"/>
      <c r="CHQ55" s="88"/>
      <c r="CHR55" s="88"/>
      <c r="CHS55" s="88"/>
      <c r="CHT55" s="88"/>
      <c r="CHU55" s="88"/>
      <c r="CIA55" s="88"/>
      <c r="CIB55" s="88"/>
      <c r="CIC55" s="88"/>
      <c r="CID55" s="88"/>
      <c r="CIE55" s="88"/>
      <c r="CIF55" s="88"/>
      <c r="CIG55" s="88"/>
      <c r="CIH55" s="88"/>
      <c r="CII55" s="88"/>
      <c r="CIJ55" s="88"/>
      <c r="CIP55" s="88"/>
      <c r="CIQ55" s="88"/>
      <c r="CIR55" s="88"/>
      <c r="CIS55" s="88"/>
      <c r="CIT55" s="88"/>
      <c r="CIU55" s="88"/>
      <c r="CIV55" s="88"/>
      <c r="CIW55" s="88"/>
      <c r="CIX55" s="88"/>
      <c r="CIY55" s="88"/>
      <c r="CJE55" s="88"/>
      <c r="CJF55" s="88"/>
      <c r="CJG55" s="88"/>
      <c r="CJH55" s="88"/>
      <c r="CJI55" s="88"/>
      <c r="CJJ55" s="88"/>
      <c r="CJK55" s="88"/>
      <c r="CJL55" s="88"/>
      <c r="CJM55" s="88"/>
      <c r="CJN55" s="88"/>
      <c r="CJT55" s="88"/>
      <c r="CJU55" s="88"/>
      <c r="CJV55" s="88"/>
      <c r="CJW55" s="88"/>
      <c r="CJX55" s="88"/>
      <c r="CJY55" s="88"/>
      <c r="CJZ55" s="88"/>
      <c r="CKA55" s="88"/>
      <c r="CKB55" s="88"/>
      <c r="CKC55" s="88"/>
      <c r="CKI55" s="88"/>
      <c r="CKJ55" s="88"/>
      <c r="CKK55" s="88"/>
      <c r="CKL55" s="88"/>
      <c r="CKM55" s="88"/>
      <c r="CKN55" s="88"/>
      <c r="CKO55" s="88"/>
      <c r="CKP55" s="88"/>
      <c r="CKQ55" s="88"/>
      <c r="CKR55" s="88"/>
      <c r="CKX55" s="88"/>
      <c r="CKY55" s="88"/>
      <c r="CKZ55" s="88"/>
      <c r="CLA55" s="88"/>
      <c r="CLB55" s="88"/>
      <c r="CLC55" s="88"/>
      <c r="CLD55" s="88"/>
      <c r="CLE55" s="88"/>
      <c r="CLF55" s="88"/>
      <c r="CLG55" s="88"/>
      <c r="CLM55" s="88"/>
      <c r="CLN55" s="88"/>
      <c r="CLO55" s="88"/>
      <c r="CLP55" s="88"/>
      <c r="CLQ55" s="88"/>
      <c r="CLR55" s="88"/>
      <c r="CLS55" s="88"/>
      <c r="CLT55" s="88"/>
      <c r="CLU55" s="88"/>
      <c r="CLV55" s="88"/>
      <c r="CMB55" s="88"/>
      <c r="CMC55" s="88"/>
      <c r="CMD55" s="88"/>
      <c r="CME55" s="88"/>
      <c r="CMF55" s="88"/>
      <c r="CMG55" s="88"/>
      <c r="CMH55" s="88"/>
      <c r="CMI55" s="88"/>
      <c r="CMJ55" s="88"/>
      <c r="CMK55" s="88"/>
      <c r="CMQ55" s="88"/>
      <c r="CMR55" s="88"/>
      <c r="CMS55" s="88"/>
      <c r="CMT55" s="88"/>
      <c r="CMU55" s="88"/>
      <c r="CMV55" s="88"/>
      <c r="CMW55" s="88"/>
      <c r="CMX55" s="88"/>
      <c r="CMY55" s="88"/>
      <c r="CMZ55" s="88"/>
      <c r="CNF55" s="88"/>
      <c r="CNG55" s="88"/>
      <c r="CNH55" s="88"/>
      <c r="CNI55" s="88"/>
      <c r="CNJ55" s="88"/>
      <c r="CNK55" s="88"/>
      <c r="CNL55" s="88"/>
      <c r="CNM55" s="88"/>
      <c r="CNN55" s="88"/>
      <c r="CNO55" s="88"/>
      <c r="CNU55" s="88"/>
      <c r="CNV55" s="88"/>
      <c r="CNW55" s="88"/>
      <c r="CNX55" s="88"/>
      <c r="CNY55" s="88"/>
      <c r="CNZ55" s="88"/>
      <c r="COA55" s="88"/>
      <c r="COB55" s="88"/>
      <c r="COC55" s="88"/>
      <c r="COD55" s="88"/>
      <c r="COJ55" s="88"/>
      <c r="COK55" s="88"/>
      <c r="COL55" s="88"/>
      <c r="COM55" s="88"/>
      <c r="CON55" s="88"/>
      <c r="COO55" s="88"/>
      <c r="COP55" s="88"/>
      <c r="COQ55" s="88"/>
      <c r="COR55" s="88"/>
      <c r="COS55" s="88"/>
      <c r="COY55" s="88"/>
      <c r="COZ55" s="88"/>
      <c r="CPA55" s="88"/>
      <c r="CPB55" s="88"/>
      <c r="CPC55" s="88"/>
      <c r="CPD55" s="88"/>
      <c r="CPE55" s="88"/>
      <c r="CPF55" s="88"/>
      <c r="CPG55" s="88"/>
      <c r="CPH55" s="88"/>
      <c r="CPN55" s="88"/>
      <c r="CPO55" s="88"/>
      <c r="CPP55" s="88"/>
      <c r="CPQ55" s="88"/>
      <c r="CPR55" s="88"/>
      <c r="CPS55" s="88"/>
      <c r="CPT55" s="88"/>
      <c r="CPU55" s="88"/>
      <c r="CPV55" s="88"/>
      <c r="CPW55" s="88"/>
      <c r="CQC55" s="88"/>
      <c r="CQD55" s="88"/>
      <c r="CQE55" s="88"/>
      <c r="CQF55" s="88"/>
      <c r="CQG55" s="88"/>
      <c r="CQH55" s="88"/>
      <c r="CQI55" s="88"/>
      <c r="CQJ55" s="88"/>
      <c r="CQK55" s="88"/>
      <c r="CQL55" s="88"/>
      <c r="CQR55" s="88"/>
      <c r="CQS55" s="88"/>
      <c r="CQT55" s="88"/>
      <c r="CQU55" s="88"/>
      <c r="CQV55" s="88"/>
      <c r="CQW55" s="88"/>
      <c r="CQX55" s="88"/>
      <c r="CQY55" s="88"/>
      <c r="CQZ55" s="88"/>
      <c r="CRA55" s="88"/>
      <c r="CRG55" s="88"/>
      <c r="CRH55" s="88"/>
      <c r="CRI55" s="88"/>
      <c r="CRJ55" s="88"/>
      <c r="CRK55" s="88"/>
      <c r="CRL55" s="88"/>
      <c r="CRM55" s="88"/>
      <c r="CRN55" s="88"/>
      <c r="CRO55" s="88"/>
      <c r="CRP55" s="88"/>
      <c r="CRV55" s="88"/>
      <c r="CRW55" s="88"/>
      <c r="CRX55" s="88"/>
      <c r="CRY55" s="88"/>
      <c r="CRZ55" s="88"/>
      <c r="CSA55" s="88"/>
      <c r="CSB55" s="88"/>
      <c r="CSC55" s="88"/>
      <c r="CSD55" s="88"/>
      <c r="CSE55" s="88"/>
      <c r="CSK55" s="88"/>
      <c r="CSL55" s="88"/>
      <c r="CSM55" s="88"/>
      <c r="CSN55" s="88"/>
      <c r="CSO55" s="88"/>
      <c r="CSP55" s="88"/>
      <c r="CSQ55" s="88"/>
      <c r="CSR55" s="88"/>
      <c r="CSS55" s="88"/>
      <c r="CST55" s="88"/>
      <c r="CSZ55" s="88"/>
      <c r="CTA55" s="88"/>
      <c r="CTB55" s="88"/>
      <c r="CTC55" s="88"/>
      <c r="CTD55" s="88"/>
      <c r="CTE55" s="88"/>
      <c r="CTF55" s="88"/>
      <c r="CTG55" s="88"/>
      <c r="CTH55" s="88"/>
      <c r="CTI55" s="88"/>
      <c r="CTO55" s="88"/>
      <c r="CTP55" s="88"/>
      <c r="CTQ55" s="88"/>
      <c r="CTR55" s="88"/>
      <c r="CTS55" s="88"/>
      <c r="CTT55" s="88"/>
      <c r="CTU55" s="88"/>
      <c r="CTV55" s="88"/>
      <c r="CTW55" s="88"/>
      <c r="CTX55" s="88"/>
      <c r="CUD55" s="88"/>
      <c r="CUE55" s="88"/>
      <c r="CUF55" s="88"/>
      <c r="CUG55" s="88"/>
      <c r="CUH55" s="88"/>
      <c r="CUI55" s="88"/>
      <c r="CUJ55" s="88"/>
      <c r="CUK55" s="88"/>
      <c r="CUL55" s="88"/>
      <c r="CUM55" s="88"/>
      <c r="CUS55" s="88"/>
      <c r="CUT55" s="88"/>
      <c r="CUU55" s="88"/>
      <c r="CUV55" s="88"/>
      <c r="CUW55" s="88"/>
      <c r="CUX55" s="88"/>
      <c r="CUY55" s="88"/>
      <c r="CUZ55" s="88"/>
      <c r="CVA55" s="88"/>
      <c r="CVB55" s="88"/>
      <c r="CVH55" s="88"/>
      <c r="CVI55" s="88"/>
      <c r="CVJ55" s="88"/>
      <c r="CVK55" s="88"/>
      <c r="CVL55" s="88"/>
      <c r="CVM55" s="88"/>
      <c r="CVN55" s="88"/>
      <c r="CVO55" s="88"/>
      <c r="CVP55" s="88"/>
      <c r="CVQ55" s="88"/>
      <c r="CVW55" s="88"/>
      <c r="CVX55" s="88"/>
      <c r="CVY55" s="88"/>
      <c r="CVZ55" s="88"/>
      <c r="CWA55" s="88"/>
      <c r="CWB55" s="88"/>
      <c r="CWC55" s="88"/>
      <c r="CWD55" s="88"/>
      <c r="CWE55" s="88"/>
      <c r="CWF55" s="88"/>
      <c r="CWL55" s="88"/>
      <c r="CWM55" s="88"/>
      <c r="CWN55" s="88"/>
      <c r="CWO55" s="88"/>
      <c r="CWP55" s="88"/>
      <c r="CWQ55" s="88"/>
      <c r="CWR55" s="88"/>
      <c r="CWS55" s="88"/>
      <c r="CWT55" s="88"/>
      <c r="CWU55" s="88"/>
      <c r="CXA55" s="88"/>
      <c r="CXB55" s="88"/>
      <c r="CXC55" s="88"/>
      <c r="CXD55" s="88"/>
      <c r="CXE55" s="88"/>
      <c r="CXF55" s="88"/>
      <c r="CXG55" s="88"/>
      <c r="CXH55" s="88"/>
      <c r="CXI55" s="88"/>
      <c r="CXJ55" s="88"/>
      <c r="CXP55" s="88"/>
      <c r="CXQ55" s="88"/>
      <c r="CXR55" s="88"/>
      <c r="CXS55" s="88"/>
      <c r="CXT55" s="88"/>
      <c r="CXU55" s="88"/>
      <c r="CXV55" s="88"/>
      <c r="CXW55" s="88"/>
      <c r="CXX55" s="88"/>
      <c r="CXY55" s="88"/>
      <c r="CYE55" s="88"/>
      <c r="CYF55" s="88"/>
      <c r="CYG55" s="88"/>
      <c r="CYH55" s="88"/>
      <c r="CYI55" s="88"/>
      <c r="CYJ55" s="88"/>
      <c r="CYK55" s="88"/>
      <c r="CYL55" s="88"/>
      <c r="CYM55" s="88"/>
      <c r="CYN55" s="88"/>
      <c r="CYT55" s="88"/>
      <c r="CYU55" s="88"/>
      <c r="CYV55" s="88"/>
      <c r="CYW55" s="88"/>
      <c r="CYX55" s="88"/>
      <c r="CYY55" s="88"/>
      <c r="CYZ55" s="88"/>
      <c r="CZA55" s="88"/>
      <c r="CZB55" s="88"/>
      <c r="CZC55" s="88"/>
      <c r="CZI55" s="88"/>
      <c r="CZJ55" s="88"/>
      <c r="CZK55" s="88"/>
      <c r="CZL55" s="88"/>
      <c r="CZM55" s="88"/>
      <c r="CZN55" s="88"/>
      <c r="CZO55" s="88"/>
      <c r="CZP55" s="88"/>
      <c r="CZQ55" s="88"/>
      <c r="CZR55" s="88"/>
      <c r="CZX55" s="88"/>
      <c r="CZY55" s="88"/>
      <c r="CZZ55" s="88"/>
      <c r="DAA55" s="88"/>
      <c r="DAB55" s="88"/>
      <c r="DAC55" s="88"/>
      <c r="DAD55" s="88"/>
      <c r="DAE55" s="88"/>
      <c r="DAF55" s="88"/>
      <c r="DAG55" s="88"/>
      <c r="DAM55" s="88"/>
      <c r="DAN55" s="88"/>
      <c r="DAO55" s="88"/>
      <c r="DAP55" s="88"/>
      <c r="DAQ55" s="88"/>
      <c r="DAR55" s="88"/>
      <c r="DAS55" s="88"/>
      <c r="DAT55" s="88"/>
      <c r="DAU55" s="88"/>
      <c r="DAV55" s="88"/>
      <c r="DBB55" s="88"/>
      <c r="DBC55" s="88"/>
      <c r="DBD55" s="88"/>
      <c r="DBE55" s="88"/>
      <c r="DBF55" s="88"/>
      <c r="DBG55" s="88"/>
      <c r="DBH55" s="88"/>
      <c r="DBI55" s="88"/>
      <c r="DBJ55" s="88"/>
      <c r="DBK55" s="88"/>
      <c r="DBQ55" s="88"/>
      <c r="DBR55" s="88"/>
      <c r="DBS55" s="88"/>
      <c r="DBT55" s="88"/>
      <c r="DBU55" s="88"/>
      <c r="DBV55" s="88"/>
      <c r="DBW55" s="88"/>
      <c r="DBX55" s="88"/>
      <c r="DBY55" s="88"/>
      <c r="DBZ55" s="88"/>
      <c r="DCF55" s="88"/>
      <c r="DCG55" s="88"/>
      <c r="DCH55" s="88"/>
      <c r="DCI55" s="88"/>
      <c r="DCJ55" s="88"/>
      <c r="DCK55" s="88"/>
      <c r="DCL55" s="88"/>
      <c r="DCM55" s="88"/>
      <c r="DCN55" s="88"/>
      <c r="DCO55" s="88"/>
      <c r="DCU55" s="88"/>
      <c r="DCV55" s="88"/>
      <c r="DCW55" s="88"/>
      <c r="DCX55" s="88"/>
      <c r="DCY55" s="88"/>
      <c r="DCZ55" s="88"/>
      <c r="DDA55" s="88"/>
      <c r="DDB55" s="88"/>
      <c r="DDC55" s="88"/>
      <c r="DDD55" s="88"/>
      <c r="DDJ55" s="88"/>
      <c r="DDK55" s="88"/>
      <c r="DDL55" s="88"/>
      <c r="DDM55" s="88"/>
      <c r="DDN55" s="88"/>
      <c r="DDO55" s="88"/>
      <c r="DDP55" s="88"/>
      <c r="DDQ55" s="88"/>
      <c r="DDR55" s="88"/>
      <c r="DDS55" s="88"/>
      <c r="DDY55" s="88"/>
      <c r="DDZ55" s="88"/>
      <c r="DEA55" s="88"/>
      <c r="DEB55" s="88"/>
      <c r="DEC55" s="88"/>
      <c r="DED55" s="88"/>
      <c r="DEE55" s="88"/>
      <c r="DEF55" s="88"/>
      <c r="DEG55" s="88"/>
      <c r="DEH55" s="88"/>
      <c r="DEN55" s="88"/>
      <c r="DEO55" s="88"/>
      <c r="DEP55" s="88"/>
      <c r="DEQ55" s="88"/>
      <c r="DER55" s="88"/>
      <c r="DES55" s="88"/>
      <c r="DET55" s="88"/>
      <c r="DEU55" s="88"/>
      <c r="DEV55" s="88"/>
      <c r="DEW55" s="88"/>
      <c r="DFC55" s="88"/>
      <c r="DFD55" s="88"/>
      <c r="DFE55" s="88"/>
      <c r="DFF55" s="88"/>
      <c r="DFG55" s="88"/>
      <c r="DFH55" s="88"/>
      <c r="DFI55" s="88"/>
      <c r="DFJ55" s="88"/>
      <c r="DFK55" s="88"/>
      <c r="DFL55" s="88"/>
      <c r="DFR55" s="88"/>
      <c r="DFS55" s="88"/>
      <c r="DFT55" s="88"/>
      <c r="DFU55" s="88"/>
      <c r="DFV55" s="88"/>
      <c r="DFW55" s="88"/>
      <c r="DFX55" s="88"/>
      <c r="DFY55" s="88"/>
      <c r="DFZ55" s="88"/>
      <c r="DGA55" s="88"/>
      <c r="DGG55" s="88"/>
      <c r="DGH55" s="88"/>
      <c r="DGI55" s="88"/>
      <c r="DGJ55" s="88"/>
      <c r="DGK55" s="88"/>
      <c r="DGL55" s="88"/>
      <c r="DGM55" s="88"/>
      <c r="DGN55" s="88"/>
      <c r="DGO55" s="88"/>
      <c r="DGP55" s="88"/>
      <c r="DGV55" s="88"/>
      <c r="DGW55" s="88"/>
      <c r="DGX55" s="88"/>
      <c r="DGY55" s="88"/>
      <c r="DGZ55" s="88"/>
      <c r="DHA55" s="88"/>
      <c r="DHB55" s="88"/>
      <c r="DHC55" s="88"/>
      <c r="DHD55" s="88"/>
      <c r="DHE55" s="88"/>
      <c r="DHK55" s="88"/>
      <c r="DHL55" s="88"/>
      <c r="DHM55" s="88"/>
      <c r="DHN55" s="88"/>
      <c r="DHO55" s="88"/>
      <c r="DHP55" s="88"/>
      <c r="DHQ55" s="88"/>
      <c r="DHR55" s="88"/>
      <c r="DHS55" s="88"/>
      <c r="DHT55" s="88"/>
      <c r="DHZ55" s="88"/>
      <c r="DIA55" s="88"/>
      <c r="DIB55" s="88"/>
      <c r="DIC55" s="88"/>
      <c r="DID55" s="88"/>
      <c r="DIE55" s="88"/>
      <c r="DIF55" s="88"/>
      <c r="DIG55" s="88"/>
      <c r="DIH55" s="88"/>
      <c r="DII55" s="88"/>
      <c r="DIO55" s="88"/>
      <c r="DIP55" s="88"/>
      <c r="DIQ55" s="88"/>
      <c r="DIR55" s="88"/>
      <c r="DIS55" s="88"/>
      <c r="DIT55" s="88"/>
      <c r="DIU55" s="88"/>
      <c r="DIV55" s="88"/>
      <c r="DIW55" s="88"/>
      <c r="DIX55" s="88"/>
      <c r="DJD55" s="88"/>
      <c r="DJE55" s="88"/>
      <c r="DJF55" s="88"/>
      <c r="DJG55" s="88"/>
      <c r="DJH55" s="88"/>
      <c r="DJI55" s="88"/>
      <c r="DJJ55" s="88"/>
      <c r="DJK55" s="88"/>
      <c r="DJL55" s="88"/>
      <c r="DJM55" s="88"/>
      <c r="DJS55" s="88"/>
      <c r="DJT55" s="88"/>
      <c r="DJU55" s="88"/>
      <c r="DJV55" s="88"/>
      <c r="DJW55" s="88"/>
      <c r="DJX55" s="88"/>
      <c r="DJY55" s="88"/>
      <c r="DJZ55" s="88"/>
      <c r="DKA55" s="88"/>
      <c r="DKB55" s="88"/>
      <c r="DKH55" s="88"/>
      <c r="DKI55" s="88"/>
      <c r="DKJ55" s="88"/>
      <c r="DKK55" s="88"/>
      <c r="DKL55" s="88"/>
      <c r="DKM55" s="88"/>
      <c r="DKN55" s="88"/>
      <c r="DKO55" s="88"/>
      <c r="DKP55" s="88"/>
      <c r="DKQ55" s="88"/>
      <c r="DKW55" s="88"/>
      <c r="DKX55" s="88"/>
      <c r="DKY55" s="88"/>
      <c r="DKZ55" s="88"/>
      <c r="DLA55" s="88"/>
      <c r="DLB55" s="88"/>
      <c r="DLC55" s="88"/>
      <c r="DLD55" s="88"/>
      <c r="DLE55" s="88"/>
      <c r="DLF55" s="88"/>
      <c r="DLL55" s="88"/>
      <c r="DLM55" s="88"/>
      <c r="DLN55" s="88"/>
      <c r="DLO55" s="88"/>
      <c r="DLP55" s="88"/>
      <c r="DLQ55" s="88"/>
      <c r="DLR55" s="88"/>
      <c r="DLS55" s="88"/>
      <c r="DLT55" s="88"/>
      <c r="DLU55" s="88"/>
      <c r="DMA55" s="88"/>
      <c r="DMB55" s="88"/>
      <c r="DMC55" s="88"/>
      <c r="DMD55" s="88"/>
      <c r="DME55" s="88"/>
      <c r="DMF55" s="88"/>
      <c r="DMG55" s="88"/>
      <c r="DMH55" s="88"/>
      <c r="DMI55" s="88"/>
      <c r="DMJ55" s="88"/>
      <c r="DMP55" s="88"/>
      <c r="DMQ55" s="88"/>
      <c r="DMR55" s="88"/>
      <c r="DMS55" s="88"/>
      <c r="DMT55" s="88"/>
      <c r="DMU55" s="88"/>
      <c r="DMV55" s="88"/>
      <c r="DMW55" s="88"/>
      <c r="DMX55" s="88"/>
      <c r="DMY55" s="88"/>
      <c r="DNE55" s="88"/>
      <c r="DNF55" s="88"/>
      <c r="DNG55" s="88"/>
      <c r="DNH55" s="88"/>
      <c r="DNI55" s="88"/>
      <c r="DNJ55" s="88"/>
      <c r="DNK55" s="88"/>
      <c r="DNL55" s="88"/>
      <c r="DNM55" s="88"/>
      <c r="DNN55" s="88"/>
      <c r="DNT55" s="88"/>
      <c r="DNU55" s="88"/>
      <c r="DNV55" s="88"/>
      <c r="DNW55" s="88"/>
      <c r="DNX55" s="88"/>
      <c r="DNY55" s="88"/>
      <c r="DNZ55" s="88"/>
      <c r="DOA55" s="88"/>
      <c r="DOB55" s="88"/>
      <c r="DOC55" s="88"/>
      <c r="DOI55" s="88"/>
      <c r="DOJ55" s="88"/>
      <c r="DOK55" s="88"/>
      <c r="DOL55" s="88"/>
      <c r="DOM55" s="88"/>
      <c r="DON55" s="88"/>
      <c r="DOO55" s="88"/>
      <c r="DOP55" s="88"/>
      <c r="DOQ55" s="88"/>
      <c r="DOR55" s="88"/>
      <c r="DOX55" s="88"/>
      <c r="DOY55" s="88"/>
      <c r="DOZ55" s="88"/>
      <c r="DPA55" s="88"/>
      <c r="DPB55" s="88"/>
      <c r="DPC55" s="88"/>
      <c r="DPD55" s="88"/>
      <c r="DPE55" s="88"/>
      <c r="DPF55" s="88"/>
      <c r="DPG55" s="88"/>
      <c r="DPM55" s="88"/>
      <c r="DPN55" s="88"/>
      <c r="DPO55" s="88"/>
      <c r="DPP55" s="88"/>
      <c r="DPQ55" s="88"/>
      <c r="DPR55" s="88"/>
      <c r="DPS55" s="88"/>
      <c r="DPT55" s="88"/>
      <c r="DPU55" s="88"/>
      <c r="DPV55" s="88"/>
      <c r="DQB55" s="88"/>
      <c r="DQC55" s="88"/>
      <c r="DQD55" s="88"/>
      <c r="DQE55" s="88"/>
      <c r="DQF55" s="88"/>
      <c r="DQG55" s="88"/>
      <c r="DQH55" s="88"/>
      <c r="DQI55" s="88"/>
      <c r="DQJ55" s="88"/>
      <c r="DQK55" s="88"/>
      <c r="DQQ55" s="88"/>
      <c r="DQR55" s="88"/>
      <c r="DQS55" s="88"/>
      <c r="DQT55" s="88"/>
      <c r="DQU55" s="88"/>
      <c r="DQV55" s="88"/>
      <c r="DQW55" s="88"/>
      <c r="DQX55" s="88"/>
      <c r="DQY55" s="88"/>
      <c r="DQZ55" s="88"/>
      <c r="DRF55" s="88"/>
      <c r="DRG55" s="88"/>
      <c r="DRH55" s="88"/>
      <c r="DRI55" s="88"/>
      <c r="DRJ55" s="88"/>
      <c r="DRK55" s="88"/>
      <c r="DRL55" s="88"/>
      <c r="DRM55" s="88"/>
      <c r="DRN55" s="88"/>
      <c r="DRO55" s="88"/>
      <c r="DRU55" s="88"/>
      <c r="DRV55" s="88"/>
      <c r="DRW55" s="88"/>
      <c r="DRX55" s="88"/>
      <c r="DRY55" s="88"/>
      <c r="DRZ55" s="88"/>
      <c r="DSA55" s="88"/>
      <c r="DSB55" s="88"/>
      <c r="DSC55" s="88"/>
      <c r="DSD55" s="88"/>
      <c r="DSJ55" s="88"/>
      <c r="DSK55" s="88"/>
      <c r="DSL55" s="88"/>
      <c r="DSM55" s="88"/>
      <c r="DSN55" s="88"/>
      <c r="DSO55" s="88"/>
      <c r="DSP55" s="88"/>
      <c r="DSQ55" s="88"/>
      <c r="DSR55" s="88"/>
      <c r="DSS55" s="88"/>
      <c r="DSY55" s="88"/>
      <c r="DSZ55" s="88"/>
      <c r="DTA55" s="88"/>
      <c r="DTB55" s="88"/>
      <c r="DTC55" s="88"/>
      <c r="DTD55" s="88"/>
      <c r="DTE55" s="88"/>
      <c r="DTF55" s="88"/>
      <c r="DTG55" s="88"/>
      <c r="DTH55" s="88"/>
      <c r="DTN55" s="88"/>
      <c r="DTO55" s="88"/>
      <c r="DTP55" s="88"/>
      <c r="DTQ55" s="88"/>
      <c r="DTR55" s="88"/>
      <c r="DTS55" s="88"/>
      <c r="DTT55" s="88"/>
      <c r="DTU55" s="88"/>
      <c r="DTV55" s="88"/>
      <c r="DTW55" s="88"/>
      <c r="DUC55" s="88"/>
      <c r="DUD55" s="88"/>
      <c r="DUE55" s="88"/>
      <c r="DUF55" s="88"/>
      <c r="DUG55" s="88"/>
      <c r="DUH55" s="88"/>
      <c r="DUI55" s="88"/>
      <c r="DUJ55" s="88"/>
      <c r="DUK55" s="88"/>
      <c r="DUL55" s="88"/>
      <c r="DUR55" s="88"/>
      <c r="DUS55" s="88"/>
      <c r="DUT55" s="88"/>
      <c r="DUU55" s="88"/>
      <c r="DUV55" s="88"/>
      <c r="DUW55" s="88"/>
      <c r="DUX55" s="88"/>
      <c r="DUY55" s="88"/>
      <c r="DUZ55" s="88"/>
      <c r="DVA55" s="88"/>
      <c r="DVG55" s="88"/>
      <c r="DVH55" s="88"/>
      <c r="DVI55" s="88"/>
      <c r="DVJ55" s="88"/>
      <c r="DVK55" s="88"/>
      <c r="DVL55" s="88"/>
      <c r="DVM55" s="88"/>
      <c r="DVN55" s="88"/>
      <c r="DVO55" s="88"/>
      <c r="DVP55" s="88"/>
      <c r="DVV55" s="88"/>
      <c r="DVW55" s="88"/>
      <c r="DVX55" s="88"/>
      <c r="DVY55" s="88"/>
      <c r="DVZ55" s="88"/>
      <c r="DWA55" s="88"/>
      <c r="DWB55" s="88"/>
      <c r="DWC55" s="88"/>
      <c r="DWD55" s="88"/>
      <c r="DWE55" s="88"/>
      <c r="DWK55" s="88"/>
      <c r="DWL55" s="88"/>
      <c r="DWM55" s="88"/>
      <c r="DWN55" s="88"/>
      <c r="DWO55" s="88"/>
      <c r="DWP55" s="88"/>
      <c r="DWQ55" s="88"/>
      <c r="DWR55" s="88"/>
      <c r="DWS55" s="88"/>
      <c r="DWT55" s="88"/>
      <c r="DWZ55" s="88"/>
      <c r="DXA55" s="88"/>
      <c r="DXB55" s="88"/>
      <c r="DXC55" s="88"/>
      <c r="DXD55" s="88"/>
      <c r="DXE55" s="88"/>
      <c r="DXF55" s="88"/>
      <c r="DXG55" s="88"/>
      <c r="DXH55" s="88"/>
      <c r="DXI55" s="88"/>
      <c r="DXO55" s="88"/>
      <c r="DXP55" s="88"/>
      <c r="DXQ55" s="88"/>
      <c r="DXR55" s="88"/>
      <c r="DXS55" s="88"/>
      <c r="DXT55" s="88"/>
      <c r="DXU55" s="88"/>
      <c r="DXV55" s="88"/>
      <c r="DXW55" s="88"/>
      <c r="DXX55" s="88"/>
      <c r="DYD55" s="88"/>
      <c r="DYE55" s="88"/>
      <c r="DYF55" s="88"/>
      <c r="DYG55" s="88"/>
      <c r="DYH55" s="88"/>
      <c r="DYI55" s="88"/>
      <c r="DYJ55" s="88"/>
      <c r="DYK55" s="88"/>
      <c r="DYL55" s="88"/>
      <c r="DYM55" s="88"/>
      <c r="DYS55" s="88"/>
      <c r="DYT55" s="88"/>
      <c r="DYU55" s="88"/>
      <c r="DYV55" s="88"/>
      <c r="DYW55" s="88"/>
      <c r="DYX55" s="88"/>
      <c r="DYY55" s="88"/>
      <c r="DYZ55" s="88"/>
      <c r="DZA55" s="88"/>
      <c r="DZB55" s="88"/>
      <c r="DZH55" s="88"/>
      <c r="DZI55" s="88"/>
      <c r="DZJ55" s="88"/>
      <c r="DZK55" s="88"/>
      <c r="DZL55" s="88"/>
      <c r="DZM55" s="88"/>
      <c r="DZN55" s="88"/>
      <c r="DZO55" s="88"/>
      <c r="DZP55" s="88"/>
      <c r="DZQ55" s="88"/>
      <c r="DZW55" s="88"/>
      <c r="DZX55" s="88"/>
      <c r="DZY55" s="88"/>
      <c r="DZZ55" s="88"/>
      <c r="EAA55" s="88"/>
      <c r="EAB55" s="88"/>
      <c r="EAC55" s="88"/>
      <c r="EAD55" s="88"/>
      <c r="EAE55" s="88"/>
      <c r="EAF55" s="88"/>
      <c r="EAL55" s="88"/>
      <c r="EAM55" s="88"/>
      <c r="EAN55" s="88"/>
      <c r="EAO55" s="88"/>
      <c r="EAP55" s="88"/>
      <c r="EAQ55" s="88"/>
      <c r="EAR55" s="88"/>
      <c r="EAS55" s="88"/>
      <c r="EAT55" s="88"/>
      <c r="EAU55" s="88"/>
      <c r="EBA55" s="88"/>
      <c r="EBB55" s="88"/>
      <c r="EBC55" s="88"/>
      <c r="EBD55" s="88"/>
      <c r="EBE55" s="88"/>
      <c r="EBF55" s="88"/>
      <c r="EBG55" s="88"/>
      <c r="EBH55" s="88"/>
      <c r="EBI55" s="88"/>
      <c r="EBJ55" s="88"/>
      <c r="EBP55" s="88"/>
      <c r="EBQ55" s="88"/>
      <c r="EBR55" s="88"/>
      <c r="EBS55" s="88"/>
      <c r="EBT55" s="88"/>
      <c r="EBU55" s="88"/>
      <c r="EBV55" s="88"/>
      <c r="EBW55" s="88"/>
      <c r="EBX55" s="88"/>
      <c r="EBY55" s="88"/>
      <c r="ECE55" s="88"/>
      <c r="ECF55" s="88"/>
      <c r="ECG55" s="88"/>
      <c r="ECH55" s="88"/>
      <c r="ECI55" s="88"/>
      <c r="ECJ55" s="88"/>
      <c r="ECK55" s="88"/>
      <c r="ECL55" s="88"/>
      <c r="ECM55" s="88"/>
      <c r="ECN55" s="88"/>
      <c r="ECT55" s="88"/>
      <c r="ECU55" s="88"/>
      <c r="ECV55" s="88"/>
      <c r="ECW55" s="88"/>
      <c r="ECX55" s="88"/>
      <c r="ECY55" s="88"/>
      <c r="ECZ55" s="88"/>
      <c r="EDA55" s="88"/>
      <c r="EDB55" s="88"/>
      <c r="EDC55" s="88"/>
      <c r="EDI55" s="88"/>
      <c r="EDJ55" s="88"/>
      <c r="EDK55" s="88"/>
      <c r="EDL55" s="88"/>
      <c r="EDM55" s="88"/>
      <c r="EDN55" s="88"/>
      <c r="EDO55" s="88"/>
      <c r="EDP55" s="88"/>
      <c r="EDQ55" s="88"/>
      <c r="EDR55" s="88"/>
      <c r="EDX55" s="88"/>
      <c r="EDY55" s="88"/>
      <c r="EDZ55" s="88"/>
      <c r="EEA55" s="88"/>
      <c r="EEB55" s="88"/>
      <c r="EEC55" s="88"/>
      <c r="EED55" s="88"/>
      <c r="EEE55" s="88"/>
      <c r="EEF55" s="88"/>
      <c r="EEG55" s="88"/>
      <c r="EEM55" s="88"/>
      <c r="EEN55" s="88"/>
      <c r="EEO55" s="88"/>
      <c r="EEP55" s="88"/>
      <c r="EEQ55" s="88"/>
      <c r="EER55" s="88"/>
      <c r="EES55" s="88"/>
      <c r="EET55" s="88"/>
      <c r="EEU55" s="88"/>
      <c r="EEV55" s="88"/>
      <c r="EFB55" s="88"/>
      <c r="EFC55" s="88"/>
      <c r="EFD55" s="88"/>
      <c r="EFE55" s="88"/>
      <c r="EFF55" s="88"/>
      <c r="EFG55" s="88"/>
      <c r="EFH55" s="88"/>
      <c r="EFI55" s="88"/>
      <c r="EFJ55" s="88"/>
      <c r="EFK55" s="88"/>
      <c r="EFQ55" s="88"/>
      <c r="EFR55" s="88"/>
      <c r="EFS55" s="88"/>
      <c r="EFT55" s="88"/>
      <c r="EFU55" s="88"/>
      <c r="EFV55" s="88"/>
      <c r="EFW55" s="88"/>
      <c r="EFX55" s="88"/>
      <c r="EFY55" s="88"/>
      <c r="EFZ55" s="88"/>
      <c r="EGF55" s="88"/>
      <c r="EGG55" s="88"/>
      <c r="EGH55" s="88"/>
      <c r="EGI55" s="88"/>
      <c r="EGJ55" s="88"/>
      <c r="EGK55" s="88"/>
      <c r="EGL55" s="88"/>
      <c r="EGM55" s="88"/>
      <c r="EGN55" s="88"/>
      <c r="EGO55" s="88"/>
      <c r="EGU55" s="88"/>
      <c r="EGV55" s="88"/>
      <c r="EGW55" s="88"/>
      <c r="EGX55" s="88"/>
      <c r="EGY55" s="88"/>
      <c r="EGZ55" s="88"/>
      <c r="EHA55" s="88"/>
      <c r="EHB55" s="88"/>
      <c r="EHC55" s="88"/>
      <c r="EHD55" s="88"/>
      <c r="EHJ55" s="88"/>
      <c r="EHK55" s="88"/>
      <c r="EHL55" s="88"/>
      <c r="EHM55" s="88"/>
      <c r="EHN55" s="88"/>
      <c r="EHO55" s="88"/>
      <c r="EHP55" s="88"/>
      <c r="EHQ55" s="88"/>
      <c r="EHR55" s="88"/>
      <c r="EHS55" s="88"/>
      <c r="EHY55" s="88"/>
      <c r="EHZ55" s="88"/>
      <c r="EIA55" s="88"/>
      <c r="EIB55" s="88"/>
      <c r="EIC55" s="88"/>
      <c r="EID55" s="88"/>
      <c r="EIE55" s="88"/>
      <c r="EIF55" s="88"/>
      <c r="EIG55" s="88"/>
      <c r="EIH55" s="88"/>
      <c r="EIN55" s="88"/>
      <c r="EIO55" s="88"/>
      <c r="EIP55" s="88"/>
      <c r="EIQ55" s="88"/>
      <c r="EIR55" s="88"/>
      <c r="EIS55" s="88"/>
      <c r="EIT55" s="88"/>
      <c r="EIU55" s="88"/>
      <c r="EIV55" s="88"/>
      <c r="EIW55" s="88"/>
      <c r="EJC55" s="88"/>
      <c r="EJD55" s="88"/>
      <c r="EJE55" s="88"/>
      <c r="EJF55" s="88"/>
      <c r="EJG55" s="88"/>
      <c r="EJH55" s="88"/>
      <c r="EJI55" s="88"/>
      <c r="EJJ55" s="88"/>
      <c r="EJK55" s="88"/>
      <c r="EJL55" s="88"/>
      <c r="EJR55" s="88"/>
      <c r="EJS55" s="88"/>
      <c r="EJT55" s="88"/>
      <c r="EJU55" s="88"/>
      <c r="EJV55" s="88"/>
      <c r="EJW55" s="88"/>
      <c r="EJX55" s="88"/>
      <c r="EJY55" s="88"/>
      <c r="EJZ55" s="88"/>
      <c r="EKA55" s="88"/>
      <c r="EKG55" s="88"/>
      <c r="EKH55" s="88"/>
      <c r="EKI55" s="88"/>
      <c r="EKJ55" s="88"/>
      <c r="EKK55" s="88"/>
      <c r="EKL55" s="88"/>
      <c r="EKM55" s="88"/>
      <c r="EKN55" s="88"/>
      <c r="EKO55" s="88"/>
      <c r="EKP55" s="88"/>
      <c r="EKV55" s="88"/>
      <c r="EKW55" s="88"/>
      <c r="EKX55" s="88"/>
      <c r="EKY55" s="88"/>
      <c r="EKZ55" s="88"/>
      <c r="ELA55" s="88"/>
      <c r="ELB55" s="88"/>
      <c r="ELC55" s="88"/>
      <c r="ELD55" s="88"/>
      <c r="ELE55" s="88"/>
      <c r="ELK55" s="88"/>
      <c r="ELL55" s="88"/>
      <c r="ELM55" s="88"/>
      <c r="ELN55" s="88"/>
      <c r="ELO55" s="88"/>
      <c r="ELP55" s="88"/>
      <c r="ELQ55" s="88"/>
      <c r="ELR55" s="88"/>
      <c r="ELS55" s="88"/>
      <c r="ELT55" s="88"/>
      <c r="ELZ55" s="88"/>
      <c r="EMA55" s="88"/>
      <c r="EMB55" s="88"/>
      <c r="EMC55" s="88"/>
      <c r="EMD55" s="88"/>
      <c r="EME55" s="88"/>
      <c r="EMF55" s="88"/>
      <c r="EMG55" s="88"/>
      <c r="EMH55" s="88"/>
      <c r="EMI55" s="88"/>
      <c r="EMO55" s="88"/>
      <c r="EMP55" s="88"/>
      <c r="EMQ55" s="88"/>
      <c r="EMR55" s="88"/>
      <c r="EMS55" s="88"/>
      <c r="EMT55" s="88"/>
      <c r="EMU55" s="88"/>
      <c r="EMV55" s="88"/>
      <c r="EMW55" s="88"/>
      <c r="EMX55" s="88"/>
      <c r="END55" s="88"/>
      <c r="ENE55" s="88"/>
      <c r="ENF55" s="88"/>
      <c r="ENG55" s="88"/>
      <c r="ENH55" s="88"/>
      <c r="ENI55" s="88"/>
      <c r="ENJ55" s="88"/>
      <c r="ENK55" s="88"/>
      <c r="ENL55" s="88"/>
      <c r="ENM55" s="88"/>
      <c r="ENS55" s="88"/>
      <c r="ENT55" s="88"/>
      <c r="ENU55" s="88"/>
      <c r="ENV55" s="88"/>
      <c r="ENW55" s="88"/>
      <c r="ENX55" s="88"/>
      <c r="ENY55" s="88"/>
      <c r="ENZ55" s="88"/>
      <c r="EOA55" s="88"/>
      <c r="EOB55" s="88"/>
      <c r="EOH55" s="88"/>
      <c r="EOI55" s="88"/>
      <c r="EOJ55" s="88"/>
      <c r="EOK55" s="88"/>
      <c r="EOL55" s="88"/>
      <c r="EOM55" s="88"/>
      <c r="EON55" s="88"/>
      <c r="EOO55" s="88"/>
      <c r="EOP55" s="88"/>
      <c r="EOQ55" s="88"/>
      <c r="EOW55" s="88"/>
      <c r="EOX55" s="88"/>
      <c r="EOY55" s="88"/>
      <c r="EOZ55" s="88"/>
      <c r="EPA55" s="88"/>
      <c r="EPB55" s="88"/>
      <c r="EPC55" s="88"/>
      <c r="EPD55" s="88"/>
      <c r="EPE55" s="88"/>
      <c r="EPF55" s="88"/>
      <c r="EPL55" s="88"/>
      <c r="EPM55" s="88"/>
      <c r="EPN55" s="88"/>
      <c r="EPO55" s="88"/>
      <c r="EPP55" s="88"/>
      <c r="EPQ55" s="88"/>
      <c r="EPR55" s="88"/>
      <c r="EPS55" s="88"/>
      <c r="EPT55" s="88"/>
      <c r="EPU55" s="88"/>
      <c r="EQA55" s="88"/>
      <c r="EQB55" s="88"/>
      <c r="EQC55" s="88"/>
      <c r="EQD55" s="88"/>
      <c r="EQE55" s="88"/>
      <c r="EQF55" s="88"/>
      <c r="EQG55" s="88"/>
      <c r="EQH55" s="88"/>
      <c r="EQI55" s="88"/>
      <c r="EQJ55" s="88"/>
      <c r="EQP55" s="88"/>
      <c r="EQQ55" s="88"/>
      <c r="EQR55" s="88"/>
      <c r="EQS55" s="88"/>
      <c r="EQT55" s="88"/>
      <c r="EQU55" s="88"/>
      <c r="EQV55" s="88"/>
      <c r="EQW55" s="88"/>
      <c r="EQX55" s="88"/>
      <c r="EQY55" s="88"/>
      <c r="ERE55" s="88"/>
      <c r="ERF55" s="88"/>
      <c r="ERG55" s="88"/>
      <c r="ERH55" s="88"/>
      <c r="ERI55" s="88"/>
      <c r="ERJ55" s="88"/>
      <c r="ERK55" s="88"/>
      <c r="ERL55" s="88"/>
      <c r="ERM55" s="88"/>
      <c r="ERN55" s="88"/>
      <c r="ERT55" s="88"/>
      <c r="ERU55" s="88"/>
      <c r="ERV55" s="88"/>
      <c r="ERW55" s="88"/>
      <c r="ERX55" s="88"/>
      <c r="ERY55" s="88"/>
      <c r="ERZ55" s="88"/>
      <c r="ESA55" s="88"/>
      <c r="ESB55" s="88"/>
      <c r="ESC55" s="88"/>
      <c r="ESI55" s="88"/>
      <c r="ESJ55" s="88"/>
      <c r="ESK55" s="88"/>
      <c r="ESL55" s="88"/>
      <c r="ESM55" s="88"/>
      <c r="ESN55" s="88"/>
      <c r="ESO55" s="88"/>
      <c r="ESP55" s="88"/>
      <c r="ESQ55" s="88"/>
      <c r="ESR55" s="88"/>
      <c r="ESX55" s="88"/>
      <c r="ESY55" s="88"/>
      <c r="ESZ55" s="88"/>
      <c r="ETA55" s="88"/>
      <c r="ETB55" s="88"/>
      <c r="ETC55" s="88"/>
      <c r="ETD55" s="88"/>
      <c r="ETE55" s="88"/>
      <c r="ETF55" s="88"/>
      <c r="ETG55" s="88"/>
      <c r="ETM55" s="88"/>
      <c r="ETN55" s="88"/>
      <c r="ETO55" s="88"/>
      <c r="ETP55" s="88"/>
      <c r="ETQ55" s="88"/>
      <c r="ETR55" s="88"/>
      <c r="ETS55" s="88"/>
      <c r="ETT55" s="88"/>
      <c r="ETU55" s="88"/>
      <c r="ETV55" s="88"/>
      <c r="EUB55" s="88"/>
      <c r="EUC55" s="88"/>
      <c r="EUD55" s="88"/>
      <c r="EUE55" s="88"/>
      <c r="EUF55" s="88"/>
      <c r="EUG55" s="88"/>
      <c r="EUH55" s="88"/>
      <c r="EUI55" s="88"/>
      <c r="EUJ55" s="88"/>
      <c r="EUK55" s="88"/>
      <c r="EUQ55" s="88"/>
      <c r="EUR55" s="88"/>
      <c r="EUS55" s="88"/>
      <c r="EUT55" s="88"/>
      <c r="EUU55" s="88"/>
      <c r="EUV55" s="88"/>
      <c r="EUW55" s="88"/>
      <c r="EUX55" s="88"/>
      <c r="EUY55" s="88"/>
      <c r="EUZ55" s="88"/>
      <c r="EVF55" s="88"/>
      <c r="EVG55" s="88"/>
      <c r="EVH55" s="88"/>
      <c r="EVI55" s="88"/>
      <c r="EVJ55" s="88"/>
      <c r="EVK55" s="88"/>
      <c r="EVL55" s="88"/>
      <c r="EVM55" s="88"/>
      <c r="EVN55" s="88"/>
      <c r="EVO55" s="88"/>
      <c r="EVU55" s="88"/>
      <c r="EVV55" s="88"/>
      <c r="EVW55" s="88"/>
      <c r="EVX55" s="88"/>
      <c r="EVY55" s="88"/>
      <c r="EVZ55" s="88"/>
      <c r="EWA55" s="88"/>
      <c r="EWB55" s="88"/>
      <c r="EWC55" s="88"/>
      <c r="EWD55" s="88"/>
      <c r="EWJ55" s="88"/>
      <c r="EWK55" s="88"/>
      <c r="EWL55" s="88"/>
      <c r="EWM55" s="88"/>
      <c r="EWN55" s="88"/>
      <c r="EWO55" s="88"/>
      <c r="EWP55" s="88"/>
      <c r="EWQ55" s="88"/>
      <c r="EWR55" s="88"/>
      <c r="EWS55" s="88"/>
      <c r="EWY55" s="88"/>
      <c r="EWZ55" s="88"/>
      <c r="EXA55" s="88"/>
      <c r="EXB55" s="88"/>
      <c r="EXC55" s="88"/>
      <c r="EXD55" s="88"/>
      <c r="EXE55" s="88"/>
      <c r="EXF55" s="88"/>
      <c r="EXG55" s="88"/>
      <c r="EXH55" s="88"/>
      <c r="EXN55" s="88"/>
      <c r="EXO55" s="88"/>
      <c r="EXP55" s="88"/>
      <c r="EXQ55" s="88"/>
      <c r="EXR55" s="88"/>
      <c r="EXS55" s="88"/>
      <c r="EXT55" s="88"/>
      <c r="EXU55" s="88"/>
      <c r="EXV55" s="88"/>
      <c r="EXW55" s="88"/>
      <c r="EYC55" s="88"/>
      <c r="EYD55" s="88"/>
      <c r="EYE55" s="88"/>
      <c r="EYF55" s="88"/>
      <c r="EYG55" s="88"/>
      <c r="EYH55" s="88"/>
      <c r="EYI55" s="88"/>
      <c r="EYJ55" s="88"/>
      <c r="EYK55" s="88"/>
      <c r="EYL55" s="88"/>
      <c r="EYR55" s="88"/>
      <c r="EYS55" s="88"/>
      <c r="EYT55" s="88"/>
      <c r="EYU55" s="88"/>
      <c r="EYV55" s="88"/>
      <c r="EYW55" s="88"/>
      <c r="EYX55" s="88"/>
      <c r="EYY55" s="88"/>
      <c r="EYZ55" s="88"/>
      <c r="EZA55" s="88"/>
      <c r="EZG55" s="88"/>
      <c r="EZH55" s="88"/>
      <c r="EZI55" s="88"/>
      <c r="EZJ55" s="88"/>
      <c r="EZK55" s="88"/>
      <c r="EZL55" s="88"/>
      <c r="EZM55" s="88"/>
      <c r="EZN55" s="88"/>
      <c r="EZO55" s="88"/>
      <c r="EZP55" s="88"/>
      <c r="EZV55" s="88"/>
      <c r="EZW55" s="88"/>
      <c r="EZX55" s="88"/>
      <c r="EZY55" s="88"/>
      <c r="EZZ55" s="88"/>
      <c r="FAA55" s="88"/>
      <c r="FAB55" s="88"/>
      <c r="FAC55" s="88"/>
      <c r="FAD55" s="88"/>
      <c r="FAE55" s="88"/>
      <c r="FAK55" s="88"/>
      <c r="FAL55" s="88"/>
      <c r="FAM55" s="88"/>
      <c r="FAN55" s="88"/>
      <c r="FAO55" s="88"/>
      <c r="FAP55" s="88"/>
      <c r="FAQ55" s="88"/>
      <c r="FAR55" s="88"/>
      <c r="FAS55" s="88"/>
      <c r="FAT55" s="88"/>
      <c r="FAZ55" s="88"/>
      <c r="FBA55" s="88"/>
      <c r="FBB55" s="88"/>
      <c r="FBC55" s="88"/>
      <c r="FBD55" s="88"/>
      <c r="FBE55" s="88"/>
      <c r="FBF55" s="88"/>
      <c r="FBG55" s="88"/>
      <c r="FBH55" s="88"/>
      <c r="FBI55" s="88"/>
      <c r="FBO55" s="88"/>
      <c r="FBP55" s="88"/>
      <c r="FBQ55" s="88"/>
      <c r="FBR55" s="88"/>
      <c r="FBS55" s="88"/>
      <c r="FBT55" s="88"/>
      <c r="FBU55" s="88"/>
      <c r="FBV55" s="88"/>
      <c r="FBW55" s="88"/>
      <c r="FBX55" s="88"/>
      <c r="FCD55" s="88"/>
      <c r="FCE55" s="88"/>
      <c r="FCF55" s="88"/>
      <c r="FCG55" s="88"/>
      <c r="FCH55" s="88"/>
      <c r="FCI55" s="88"/>
      <c r="FCJ55" s="88"/>
      <c r="FCK55" s="88"/>
      <c r="FCL55" s="88"/>
      <c r="FCM55" s="88"/>
      <c r="FCS55" s="88"/>
      <c r="FCT55" s="88"/>
      <c r="FCU55" s="88"/>
      <c r="FCV55" s="88"/>
      <c r="FCW55" s="88"/>
      <c r="FCX55" s="88"/>
      <c r="FCY55" s="88"/>
      <c r="FCZ55" s="88"/>
      <c r="FDA55" s="88"/>
      <c r="FDB55" s="88"/>
      <c r="FDH55" s="88"/>
      <c r="FDI55" s="88"/>
      <c r="FDJ55" s="88"/>
      <c r="FDK55" s="88"/>
      <c r="FDL55" s="88"/>
      <c r="FDM55" s="88"/>
      <c r="FDN55" s="88"/>
      <c r="FDO55" s="88"/>
      <c r="FDP55" s="88"/>
      <c r="FDQ55" s="88"/>
      <c r="FDW55" s="88"/>
      <c r="FDX55" s="88"/>
      <c r="FDY55" s="88"/>
      <c r="FDZ55" s="88"/>
      <c r="FEA55" s="88"/>
      <c r="FEB55" s="88"/>
      <c r="FEC55" s="88"/>
      <c r="FED55" s="88"/>
      <c r="FEE55" s="88"/>
      <c r="FEF55" s="88"/>
      <c r="FEL55" s="88"/>
      <c r="FEM55" s="88"/>
      <c r="FEN55" s="88"/>
      <c r="FEO55" s="88"/>
      <c r="FEP55" s="88"/>
      <c r="FEQ55" s="88"/>
      <c r="FER55" s="88"/>
      <c r="FES55" s="88"/>
      <c r="FET55" s="88"/>
      <c r="FEU55" s="88"/>
      <c r="FFA55" s="88"/>
      <c r="FFB55" s="88"/>
      <c r="FFC55" s="88"/>
      <c r="FFD55" s="88"/>
      <c r="FFE55" s="88"/>
      <c r="FFF55" s="88"/>
      <c r="FFG55" s="88"/>
      <c r="FFH55" s="88"/>
      <c r="FFI55" s="88"/>
      <c r="FFJ55" s="88"/>
      <c r="FFP55" s="88"/>
      <c r="FFQ55" s="88"/>
      <c r="FFR55" s="88"/>
      <c r="FFS55" s="88"/>
      <c r="FFT55" s="88"/>
      <c r="FFU55" s="88"/>
      <c r="FFV55" s="88"/>
      <c r="FFW55" s="88"/>
      <c r="FFX55" s="88"/>
      <c r="FFY55" s="88"/>
      <c r="FGE55" s="88"/>
      <c r="FGF55" s="88"/>
      <c r="FGG55" s="88"/>
      <c r="FGH55" s="88"/>
      <c r="FGI55" s="88"/>
      <c r="FGJ55" s="88"/>
      <c r="FGK55" s="88"/>
      <c r="FGL55" s="88"/>
      <c r="FGM55" s="88"/>
      <c r="FGN55" s="88"/>
      <c r="FGT55" s="88"/>
      <c r="FGU55" s="88"/>
      <c r="FGV55" s="88"/>
      <c r="FGW55" s="88"/>
      <c r="FGX55" s="88"/>
      <c r="FGY55" s="88"/>
      <c r="FGZ55" s="88"/>
      <c r="FHA55" s="88"/>
      <c r="FHB55" s="88"/>
      <c r="FHC55" s="88"/>
      <c r="FHI55" s="88"/>
      <c r="FHJ55" s="88"/>
      <c r="FHK55" s="88"/>
      <c r="FHL55" s="88"/>
      <c r="FHM55" s="88"/>
      <c r="FHN55" s="88"/>
      <c r="FHO55" s="88"/>
      <c r="FHP55" s="88"/>
      <c r="FHQ55" s="88"/>
      <c r="FHR55" s="88"/>
      <c r="FHX55" s="88"/>
      <c r="FHY55" s="88"/>
      <c r="FHZ55" s="88"/>
      <c r="FIA55" s="88"/>
      <c r="FIB55" s="88"/>
      <c r="FIC55" s="88"/>
      <c r="FID55" s="88"/>
      <c r="FIE55" s="88"/>
      <c r="FIF55" s="88"/>
      <c r="FIG55" s="88"/>
      <c r="FIM55" s="88"/>
      <c r="FIN55" s="88"/>
      <c r="FIO55" s="88"/>
      <c r="FIP55" s="88"/>
      <c r="FIQ55" s="88"/>
      <c r="FIR55" s="88"/>
      <c r="FIS55" s="88"/>
      <c r="FIT55" s="88"/>
      <c r="FIU55" s="88"/>
      <c r="FIV55" s="88"/>
      <c r="FJB55" s="88"/>
      <c r="FJC55" s="88"/>
      <c r="FJD55" s="88"/>
      <c r="FJE55" s="88"/>
      <c r="FJF55" s="88"/>
      <c r="FJG55" s="88"/>
      <c r="FJH55" s="88"/>
      <c r="FJI55" s="88"/>
      <c r="FJJ55" s="88"/>
      <c r="FJK55" s="88"/>
      <c r="FJQ55" s="88"/>
      <c r="FJR55" s="88"/>
      <c r="FJS55" s="88"/>
      <c r="FJT55" s="88"/>
      <c r="FJU55" s="88"/>
      <c r="FJV55" s="88"/>
      <c r="FJW55" s="88"/>
      <c r="FJX55" s="88"/>
      <c r="FJY55" s="88"/>
      <c r="FJZ55" s="88"/>
      <c r="FKF55" s="88"/>
      <c r="FKG55" s="88"/>
      <c r="FKH55" s="88"/>
      <c r="FKI55" s="88"/>
      <c r="FKJ55" s="88"/>
      <c r="FKK55" s="88"/>
      <c r="FKL55" s="88"/>
      <c r="FKM55" s="88"/>
      <c r="FKN55" s="88"/>
      <c r="FKO55" s="88"/>
      <c r="FKU55" s="88"/>
      <c r="FKV55" s="88"/>
      <c r="FKW55" s="88"/>
      <c r="FKX55" s="88"/>
      <c r="FKY55" s="88"/>
      <c r="FKZ55" s="88"/>
      <c r="FLA55" s="88"/>
      <c r="FLB55" s="88"/>
      <c r="FLC55" s="88"/>
      <c r="FLD55" s="88"/>
      <c r="FLJ55" s="88"/>
      <c r="FLK55" s="88"/>
      <c r="FLL55" s="88"/>
      <c r="FLM55" s="88"/>
      <c r="FLN55" s="88"/>
      <c r="FLO55" s="88"/>
      <c r="FLP55" s="88"/>
      <c r="FLQ55" s="88"/>
      <c r="FLR55" s="88"/>
      <c r="FLS55" s="88"/>
      <c r="FLY55" s="88"/>
      <c r="FLZ55" s="88"/>
      <c r="FMA55" s="88"/>
      <c r="FMB55" s="88"/>
      <c r="FMC55" s="88"/>
      <c r="FMD55" s="88"/>
      <c r="FME55" s="88"/>
      <c r="FMF55" s="88"/>
      <c r="FMG55" s="88"/>
      <c r="FMH55" s="88"/>
      <c r="FMN55" s="88"/>
      <c r="FMO55" s="88"/>
      <c r="FMP55" s="88"/>
      <c r="FMQ55" s="88"/>
      <c r="FMR55" s="88"/>
      <c r="FMS55" s="88"/>
      <c r="FMT55" s="88"/>
      <c r="FMU55" s="88"/>
      <c r="FMV55" s="88"/>
      <c r="FMW55" s="88"/>
      <c r="FNC55" s="88"/>
      <c r="FND55" s="88"/>
      <c r="FNE55" s="88"/>
      <c r="FNF55" s="88"/>
      <c r="FNG55" s="88"/>
      <c r="FNH55" s="88"/>
      <c r="FNI55" s="88"/>
      <c r="FNJ55" s="88"/>
      <c r="FNK55" s="88"/>
      <c r="FNL55" s="88"/>
      <c r="FNR55" s="88"/>
      <c r="FNS55" s="88"/>
      <c r="FNT55" s="88"/>
      <c r="FNU55" s="88"/>
      <c r="FNV55" s="88"/>
      <c r="FNW55" s="88"/>
      <c r="FNX55" s="88"/>
      <c r="FNY55" s="88"/>
      <c r="FNZ55" s="88"/>
      <c r="FOA55" s="88"/>
      <c r="FOG55" s="88"/>
      <c r="FOH55" s="88"/>
      <c r="FOI55" s="88"/>
      <c r="FOJ55" s="88"/>
      <c r="FOK55" s="88"/>
      <c r="FOL55" s="88"/>
      <c r="FOM55" s="88"/>
      <c r="FON55" s="88"/>
      <c r="FOO55" s="88"/>
      <c r="FOP55" s="88"/>
      <c r="FOV55" s="88"/>
      <c r="FOW55" s="88"/>
      <c r="FOX55" s="88"/>
      <c r="FOY55" s="88"/>
      <c r="FOZ55" s="88"/>
      <c r="FPA55" s="88"/>
      <c r="FPB55" s="88"/>
      <c r="FPC55" s="88"/>
      <c r="FPD55" s="88"/>
      <c r="FPE55" s="88"/>
      <c r="FPK55" s="88"/>
      <c r="FPL55" s="88"/>
      <c r="FPM55" s="88"/>
      <c r="FPN55" s="88"/>
      <c r="FPO55" s="88"/>
      <c r="FPP55" s="88"/>
      <c r="FPQ55" s="88"/>
      <c r="FPR55" s="88"/>
      <c r="FPS55" s="88"/>
      <c r="FPT55" s="88"/>
      <c r="FPZ55" s="88"/>
      <c r="FQA55" s="88"/>
      <c r="FQB55" s="88"/>
      <c r="FQC55" s="88"/>
      <c r="FQD55" s="88"/>
      <c r="FQE55" s="88"/>
      <c r="FQF55" s="88"/>
      <c r="FQG55" s="88"/>
      <c r="FQH55" s="88"/>
      <c r="FQI55" s="88"/>
      <c r="FQO55" s="88"/>
      <c r="FQP55" s="88"/>
      <c r="FQQ55" s="88"/>
      <c r="FQR55" s="88"/>
      <c r="FQS55" s="88"/>
      <c r="FQT55" s="88"/>
      <c r="FQU55" s="88"/>
      <c r="FQV55" s="88"/>
      <c r="FQW55" s="88"/>
      <c r="FQX55" s="88"/>
      <c r="FRD55" s="88"/>
      <c r="FRE55" s="88"/>
      <c r="FRF55" s="88"/>
      <c r="FRG55" s="88"/>
      <c r="FRH55" s="88"/>
      <c r="FRI55" s="88"/>
      <c r="FRJ55" s="88"/>
      <c r="FRK55" s="88"/>
      <c r="FRL55" s="88"/>
      <c r="FRM55" s="88"/>
      <c r="FRS55" s="88"/>
      <c r="FRT55" s="88"/>
      <c r="FRU55" s="88"/>
      <c r="FRV55" s="88"/>
      <c r="FRW55" s="88"/>
      <c r="FRX55" s="88"/>
      <c r="FRY55" s="88"/>
      <c r="FRZ55" s="88"/>
      <c r="FSA55" s="88"/>
      <c r="FSB55" s="88"/>
      <c r="FSH55" s="88"/>
      <c r="FSI55" s="88"/>
      <c r="FSJ55" s="88"/>
      <c r="FSK55" s="88"/>
      <c r="FSL55" s="88"/>
      <c r="FSM55" s="88"/>
      <c r="FSN55" s="88"/>
      <c r="FSO55" s="88"/>
      <c r="FSP55" s="88"/>
      <c r="FSQ55" s="88"/>
      <c r="FSW55" s="88"/>
      <c r="FSX55" s="88"/>
      <c r="FSY55" s="88"/>
      <c r="FSZ55" s="88"/>
      <c r="FTA55" s="88"/>
      <c r="FTB55" s="88"/>
      <c r="FTC55" s="88"/>
      <c r="FTD55" s="88"/>
      <c r="FTE55" s="88"/>
      <c r="FTF55" s="88"/>
      <c r="FTL55" s="88"/>
      <c r="FTM55" s="88"/>
      <c r="FTN55" s="88"/>
      <c r="FTO55" s="88"/>
      <c r="FTP55" s="88"/>
      <c r="FTQ55" s="88"/>
      <c r="FTR55" s="88"/>
      <c r="FTS55" s="88"/>
      <c r="FTT55" s="88"/>
      <c r="FTU55" s="88"/>
      <c r="FUA55" s="88"/>
      <c r="FUB55" s="88"/>
      <c r="FUC55" s="88"/>
      <c r="FUD55" s="88"/>
      <c r="FUE55" s="88"/>
      <c r="FUF55" s="88"/>
      <c r="FUG55" s="88"/>
      <c r="FUH55" s="88"/>
      <c r="FUI55" s="88"/>
      <c r="FUJ55" s="88"/>
      <c r="FUP55" s="88"/>
      <c r="FUQ55" s="88"/>
      <c r="FUR55" s="88"/>
      <c r="FUS55" s="88"/>
      <c r="FUT55" s="88"/>
      <c r="FUU55" s="88"/>
      <c r="FUV55" s="88"/>
      <c r="FUW55" s="88"/>
      <c r="FUX55" s="88"/>
      <c r="FUY55" s="88"/>
      <c r="FVE55" s="88"/>
      <c r="FVF55" s="88"/>
      <c r="FVG55" s="88"/>
      <c r="FVH55" s="88"/>
      <c r="FVI55" s="88"/>
      <c r="FVJ55" s="88"/>
      <c r="FVK55" s="88"/>
      <c r="FVL55" s="88"/>
      <c r="FVM55" s="88"/>
      <c r="FVN55" s="88"/>
      <c r="FVT55" s="88"/>
      <c r="FVU55" s="88"/>
      <c r="FVV55" s="88"/>
      <c r="FVW55" s="88"/>
      <c r="FVX55" s="88"/>
      <c r="FVY55" s="88"/>
      <c r="FVZ55" s="88"/>
      <c r="FWA55" s="88"/>
      <c r="FWB55" s="88"/>
      <c r="FWC55" s="88"/>
      <c r="FWI55" s="88"/>
      <c r="FWJ55" s="88"/>
      <c r="FWK55" s="88"/>
      <c r="FWL55" s="88"/>
      <c r="FWM55" s="88"/>
      <c r="FWN55" s="88"/>
      <c r="FWO55" s="88"/>
      <c r="FWP55" s="88"/>
      <c r="FWQ55" s="88"/>
      <c r="FWR55" s="88"/>
      <c r="FWX55" s="88"/>
      <c r="FWY55" s="88"/>
      <c r="FWZ55" s="88"/>
      <c r="FXA55" s="88"/>
      <c r="FXB55" s="88"/>
      <c r="FXC55" s="88"/>
      <c r="FXD55" s="88"/>
      <c r="FXE55" s="88"/>
      <c r="FXF55" s="88"/>
      <c r="FXG55" s="88"/>
      <c r="FXM55" s="88"/>
      <c r="FXN55" s="88"/>
      <c r="FXO55" s="88"/>
      <c r="FXP55" s="88"/>
      <c r="FXQ55" s="88"/>
      <c r="FXR55" s="88"/>
      <c r="FXS55" s="88"/>
      <c r="FXT55" s="88"/>
      <c r="FXU55" s="88"/>
      <c r="FXV55" s="88"/>
      <c r="FYB55" s="88"/>
      <c r="FYC55" s="88"/>
      <c r="FYD55" s="88"/>
      <c r="FYE55" s="88"/>
      <c r="FYF55" s="88"/>
      <c r="FYG55" s="88"/>
      <c r="FYH55" s="88"/>
      <c r="FYI55" s="88"/>
      <c r="FYJ55" s="88"/>
      <c r="FYK55" s="88"/>
      <c r="FYQ55" s="88"/>
      <c r="FYR55" s="88"/>
      <c r="FYS55" s="88"/>
      <c r="FYT55" s="88"/>
      <c r="FYU55" s="88"/>
      <c r="FYV55" s="88"/>
      <c r="FYW55" s="88"/>
      <c r="FYX55" s="88"/>
      <c r="FYY55" s="88"/>
      <c r="FYZ55" s="88"/>
      <c r="FZF55" s="88"/>
      <c r="FZG55" s="88"/>
      <c r="FZH55" s="88"/>
      <c r="FZI55" s="88"/>
      <c r="FZJ55" s="88"/>
      <c r="FZK55" s="88"/>
      <c r="FZL55" s="88"/>
      <c r="FZM55" s="88"/>
      <c r="FZN55" s="88"/>
      <c r="FZO55" s="88"/>
      <c r="FZU55" s="88"/>
      <c r="FZV55" s="88"/>
      <c r="FZW55" s="88"/>
      <c r="FZX55" s="88"/>
      <c r="FZY55" s="88"/>
      <c r="FZZ55" s="88"/>
      <c r="GAA55" s="88"/>
      <c r="GAB55" s="88"/>
      <c r="GAC55" s="88"/>
      <c r="GAD55" s="88"/>
      <c r="GAJ55" s="88"/>
      <c r="GAK55" s="88"/>
      <c r="GAL55" s="88"/>
      <c r="GAM55" s="88"/>
      <c r="GAN55" s="88"/>
      <c r="GAO55" s="88"/>
      <c r="GAP55" s="88"/>
      <c r="GAQ55" s="88"/>
      <c r="GAR55" s="88"/>
      <c r="GAS55" s="88"/>
      <c r="GAY55" s="88"/>
      <c r="GAZ55" s="88"/>
      <c r="GBA55" s="88"/>
      <c r="GBB55" s="88"/>
      <c r="GBC55" s="88"/>
      <c r="GBD55" s="88"/>
      <c r="GBE55" s="88"/>
      <c r="GBF55" s="88"/>
      <c r="GBG55" s="88"/>
      <c r="GBH55" s="88"/>
      <c r="GBN55" s="88"/>
      <c r="GBO55" s="88"/>
      <c r="GBP55" s="88"/>
      <c r="GBQ55" s="88"/>
      <c r="GBR55" s="88"/>
      <c r="GBS55" s="88"/>
      <c r="GBT55" s="88"/>
      <c r="GBU55" s="88"/>
      <c r="GBV55" s="88"/>
      <c r="GBW55" s="88"/>
      <c r="GCC55" s="88"/>
      <c r="GCD55" s="88"/>
      <c r="GCE55" s="88"/>
      <c r="GCF55" s="88"/>
      <c r="GCG55" s="88"/>
      <c r="GCH55" s="88"/>
      <c r="GCI55" s="88"/>
      <c r="GCJ55" s="88"/>
      <c r="GCK55" s="88"/>
      <c r="GCL55" s="88"/>
      <c r="GCR55" s="88"/>
      <c r="GCS55" s="88"/>
      <c r="GCT55" s="88"/>
      <c r="GCU55" s="88"/>
      <c r="GCV55" s="88"/>
      <c r="GCW55" s="88"/>
      <c r="GCX55" s="88"/>
      <c r="GCY55" s="88"/>
      <c r="GCZ55" s="88"/>
      <c r="GDA55" s="88"/>
      <c r="GDG55" s="88"/>
      <c r="GDH55" s="88"/>
      <c r="GDI55" s="88"/>
      <c r="GDJ55" s="88"/>
      <c r="GDK55" s="88"/>
      <c r="GDL55" s="88"/>
      <c r="GDM55" s="88"/>
      <c r="GDN55" s="88"/>
      <c r="GDO55" s="88"/>
      <c r="GDP55" s="88"/>
      <c r="GDV55" s="88"/>
      <c r="GDW55" s="88"/>
      <c r="GDX55" s="88"/>
      <c r="GDY55" s="88"/>
      <c r="GDZ55" s="88"/>
      <c r="GEA55" s="88"/>
      <c r="GEB55" s="88"/>
      <c r="GEC55" s="88"/>
      <c r="GED55" s="88"/>
      <c r="GEE55" s="88"/>
      <c r="GEK55" s="88"/>
      <c r="GEL55" s="88"/>
      <c r="GEM55" s="88"/>
      <c r="GEN55" s="88"/>
      <c r="GEO55" s="88"/>
      <c r="GEP55" s="88"/>
      <c r="GEQ55" s="88"/>
      <c r="GER55" s="88"/>
      <c r="GES55" s="88"/>
      <c r="GET55" s="88"/>
      <c r="GEZ55" s="88"/>
      <c r="GFA55" s="88"/>
      <c r="GFB55" s="88"/>
      <c r="GFC55" s="88"/>
      <c r="GFD55" s="88"/>
      <c r="GFE55" s="88"/>
      <c r="GFF55" s="88"/>
      <c r="GFG55" s="88"/>
      <c r="GFH55" s="88"/>
      <c r="GFI55" s="88"/>
      <c r="GFO55" s="88"/>
      <c r="GFP55" s="88"/>
      <c r="GFQ55" s="88"/>
      <c r="GFR55" s="88"/>
      <c r="GFS55" s="88"/>
      <c r="GFT55" s="88"/>
      <c r="GFU55" s="88"/>
      <c r="GFV55" s="88"/>
      <c r="GFW55" s="88"/>
      <c r="GFX55" s="88"/>
      <c r="GGD55" s="88"/>
      <c r="GGE55" s="88"/>
      <c r="GGF55" s="88"/>
      <c r="GGG55" s="88"/>
      <c r="GGH55" s="88"/>
      <c r="GGI55" s="88"/>
      <c r="GGJ55" s="88"/>
      <c r="GGK55" s="88"/>
      <c r="GGL55" s="88"/>
      <c r="GGM55" s="88"/>
      <c r="GGS55" s="88"/>
      <c r="GGT55" s="88"/>
      <c r="GGU55" s="88"/>
      <c r="GGV55" s="88"/>
      <c r="GGW55" s="88"/>
      <c r="GGX55" s="88"/>
      <c r="GGY55" s="88"/>
      <c r="GGZ55" s="88"/>
      <c r="GHA55" s="88"/>
      <c r="GHB55" s="88"/>
      <c r="GHH55" s="88"/>
      <c r="GHI55" s="88"/>
      <c r="GHJ55" s="88"/>
      <c r="GHK55" s="88"/>
      <c r="GHL55" s="88"/>
      <c r="GHM55" s="88"/>
      <c r="GHN55" s="88"/>
      <c r="GHO55" s="88"/>
      <c r="GHP55" s="88"/>
      <c r="GHQ55" s="88"/>
      <c r="GHW55" s="88"/>
      <c r="GHX55" s="88"/>
      <c r="GHY55" s="88"/>
      <c r="GHZ55" s="88"/>
      <c r="GIA55" s="88"/>
      <c r="GIB55" s="88"/>
      <c r="GIC55" s="88"/>
      <c r="GID55" s="88"/>
      <c r="GIE55" s="88"/>
      <c r="GIF55" s="88"/>
      <c r="GIL55" s="88"/>
      <c r="GIM55" s="88"/>
      <c r="GIN55" s="88"/>
      <c r="GIO55" s="88"/>
      <c r="GIP55" s="88"/>
      <c r="GIQ55" s="88"/>
      <c r="GIR55" s="88"/>
      <c r="GIS55" s="88"/>
      <c r="GIT55" s="88"/>
      <c r="GIU55" s="88"/>
      <c r="GJA55" s="88"/>
      <c r="GJB55" s="88"/>
      <c r="GJC55" s="88"/>
      <c r="GJD55" s="88"/>
      <c r="GJE55" s="88"/>
      <c r="GJF55" s="88"/>
      <c r="GJG55" s="88"/>
      <c r="GJH55" s="88"/>
      <c r="GJI55" s="88"/>
      <c r="GJJ55" s="88"/>
      <c r="GJP55" s="88"/>
      <c r="GJQ55" s="88"/>
      <c r="GJR55" s="88"/>
      <c r="GJS55" s="88"/>
      <c r="GJT55" s="88"/>
      <c r="GJU55" s="88"/>
      <c r="GJV55" s="88"/>
      <c r="GJW55" s="88"/>
      <c r="GJX55" s="88"/>
      <c r="GJY55" s="88"/>
      <c r="GKE55" s="88"/>
      <c r="GKF55" s="88"/>
      <c r="GKG55" s="88"/>
      <c r="GKH55" s="88"/>
      <c r="GKI55" s="88"/>
      <c r="GKJ55" s="88"/>
      <c r="GKK55" s="88"/>
      <c r="GKL55" s="88"/>
      <c r="GKM55" s="88"/>
      <c r="GKN55" s="88"/>
      <c r="GKT55" s="88"/>
      <c r="GKU55" s="88"/>
      <c r="GKV55" s="88"/>
      <c r="GKW55" s="88"/>
      <c r="GKX55" s="88"/>
      <c r="GKY55" s="88"/>
      <c r="GKZ55" s="88"/>
      <c r="GLA55" s="88"/>
      <c r="GLB55" s="88"/>
      <c r="GLC55" s="88"/>
      <c r="GLI55" s="88"/>
      <c r="GLJ55" s="88"/>
      <c r="GLK55" s="88"/>
      <c r="GLL55" s="88"/>
      <c r="GLM55" s="88"/>
      <c r="GLN55" s="88"/>
      <c r="GLO55" s="88"/>
      <c r="GLP55" s="88"/>
      <c r="GLQ55" s="88"/>
      <c r="GLR55" s="88"/>
      <c r="GLX55" s="88"/>
      <c r="GLY55" s="88"/>
      <c r="GLZ55" s="88"/>
      <c r="GMA55" s="88"/>
      <c r="GMB55" s="88"/>
      <c r="GMC55" s="88"/>
      <c r="GMD55" s="88"/>
      <c r="GME55" s="88"/>
      <c r="GMF55" s="88"/>
      <c r="GMG55" s="88"/>
      <c r="GMM55" s="88"/>
      <c r="GMN55" s="88"/>
      <c r="GMO55" s="88"/>
      <c r="GMP55" s="88"/>
      <c r="GMQ55" s="88"/>
      <c r="GMR55" s="88"/>
      <c r="GMS55" s="88"/>
      <c r="GMT55" s="88"/>
      <c r="GMU55" s="88"/>
      <c r="GMV55" s="88"/>
      <c r="GNB55" s="88"/>
      <c r="GNC55" s="88"/>
      <c r="GND55" s="88"/>
      <c r="GNE55" s="88"/>
      <c r="GNF55" s="88"/>
      <c r="GNG55" s="88"/>
      <c r="GNH55" s="88"/>
      <c r="GNI55" s="88"/>
      <c r="GNJ55" s="88"/>
      <c r="GNK55" s="88"/>
      <c r="GNQ55" s="88"/>
      <c r="GNR55" s="88"/>
      <c r="GNS55" s="88"/>
      <c r="GNT55" s="88"/>
      <c r="GNU55" s="88"/>
      <c r="GNV55" s="88"/>
      <c r="GNW55" s="88"/>
      <c r="GNX55" s="88"/>
      <c r="GNY55" s="88"/>
      <c r="GNZ55" s="88"/>
      <c r="GOF55" s="88"/>
      <c r="GOG55" s="88"/>
      <c r="GOH55" s="88"/>
      <c r="GOI55" s="88"/>
      <c r="GOJ55" s="88"/>
      <c r="GOK55" s="88"/>
      <c r="GOL55" s="88"/>
      <c r="GOM55" s="88"/>
      <c r="GON55" s="88"/>
      <c r="GOO55" s="88"/>
      <c r="GOU55" s="88"/>
      <c r="GOV55" s="88"/>
      <c r="GOW55" s="88"/>
      <c r="GOX55" s="88"/>
      <c r="GOY55" s="88"/>
      <c r="GOZ55" s="88"/>
      <c r="GPA55" s="88"/>
      <c r="GPB55" s="88"/>
      <c r="GPC55" s="88"/>
      <c r="GPD55" s="88"/>
      <c r="GPJ55" s="88"/>
      <c r="GPK55" s="88"/>
      <c r="GPL55" s="88"/>
      <c r="GPM55" s="88"/>
      <c r="GPN55" s="88"/>
      <c r="GPO55" s="88"/>
      <c r="GPP55" s="88"/>
      <c r="GPQ55" s="88"/>
      <c r="GPR55" s="88"/>
      <c r="GPS55" s="88"/>
      <c r="GPY55" s="88"/>
      <c r="GPZ55" s="88"/>
      <c r="GQA55" s="88"/>
      <c r="GQB55" s="88"/>
      <c r="GQC55" s="88"/>
      <c r="GQD55" s="88"/>
      <c r="GQE55" s="88"/>
      <c r="GQF55" s="88"/>
      <c r="GQG55" s="88"/>
      <c r="GQH55" s="88"/>
      <c r="GQN55" s="88"/>
      <c r="GQO55" s="88"/>
      <c r="GQP55" s="88"/>
      <c r="GQQ55" s="88"/>
      <c r="GQR55" s="88"/>
      <c r="GQS55" s="88"/>
      <c r="GQT55" s="88"/>
      <c r="GQU55" s="88"/>
      <c r="GQV55" s="88"/>
      <c r="GQW55" s="88"/>
      <c r="GRC55" s="88"/>
      <c r="GRD55" s="88"/>
      <c r="GRE55" s="88"/>
      <c r="GRF55" s="88"/>
      <c r="GRG55" s="88"/>
      <c r="GRH55" s="88"/>
      <c r="GRI55" s="88"/>
      <c r="GRJ55" s="88"/>
      <c r="GRK55" s="88"/>
      <c r="GRL55" s="88"/>
      <c r="GRR55" s="88"/>
      <c r="GRS55" s="88"/>
      <c r="GRT55" s="88"/>
      <c r="GRU55" s="88"/>
      <c r="GRV55" s="88"/>
      <c r="GRW55" s="88"/>
      <c r="GRX55" s="88"/>
      <c r="GRY55" s="88"/>
      <c r="GRZ55" s="88"/>
      <c r="GSA55" s="88"/>
      <c r="GSG55" s="88"/>
      <c r="GSH55" s="88"/>
      <c r="GSI55" s="88"/>
      <c r="GSJ55" s="88"/>
      <c r="GSK55" s="88"/>
      <c r="GSL55" s="88"/>
      <c r="GSM55" s="88"/>
      <c r="GSN55" s="88"/>
      <c r="GSO55" s="88"/>
      <c r="GSP55" s="88"/>
      <c r="GSV55" s="88"/>
      <c r="GSW55" s="88"/>
      <c r="GSX55" s="88"/>
      <c r="GSY55" s="88"/>
      <c r="GSZ55" s="88"/>
      <c r="GTA55" s="88"/>
      <c r="GTB55" s="88"/>
      <c r="GTC55" s="88"/>
      <c r="GTD55" s="88"/>
      <c r="GTE55" s="88"/>
      <c r="GTK55" s="88"/>
      <c r="GTL55" s="88"/>
      <c r="GTM55" s="88"/>
      <c r="GTN55" s="88"/>
      <c r="GTO55" s="88"/>
      <c r="GTP55" s="88"/>
      <c r="GTQ55" s="88"/>
      <c r="GTR55" s="88"/>
      <c r="GTS55" s="88"/>
      <c r="GTT55" s="88"/>
      <c r="GTZ55" s="88"/>
      <c r="GUA55" s="88"/>
      <c r="GUB55" s="88"/>
      <c r="GUC55" s="88"/>
      <c r="GUD55" s="88"/>
      <c r="GUE55" s="88"/>
      <c r="GUF55" s="88"/>
      <c r="GUG55" s="88"/>
      <c r="GUH55" s="88"/>
      <c r="GUI55" s="88"/>
      <c r="GUO55" s="88"/>
      <c r="GUP55" s="88"/>
      <c r="GUQ55" s="88"/>
      <c r="GUR55" s="88"/>
      <c r="GUS55" s="88"/>
      <c r="GUT55" s="88"/>
      <c r="GUU55" s="88"/>
      <c r="GUV55" s="88"/>
      <c r="GUW55" s="88"/>
      <c r="GUX55" s="88"/>
      <c r="GVD55" s="88"/>
      <c r="GVE55" s="88"/>
      <c r="GVF55" s="88"/>
      <c r="GVG55" s="88"/>
      <c r="GVH55" s="88"/>
      <c r="GVI55" s="88"/>
      <c r="GVJ55" s="88"/>
      <c r="GVK55" s="88"/>
      <c r="GVL55" s="88"/>
      <c r="GVM55" s="88"/>
      <c r="GVS55" s="88"/>
      <c r="GVT55" s="88"/>
      <c r="GVU55" s="88"/>
      <c r="GVV55" s="88"/>
      <c r="GVW55" s="88"/>
      <c r="GVX55" s="88"/>
      <c r="GVY55" s="88"/>
      <c r="GVZ55" s="88"/>
      <c r="GWA55" s="88"/>
      <c r="GWB55" s="88"/>
      <c r="GWH55" s="88"/>
      <c r="GWI55" s="88"/>
      <c r="GWJ55" s="88"/>
      <c r="GWK55" s="88"/>
      <c r="GWL55" s="88"/>
      <c r="GWM55" s="88"/>
      <c r="GWN55" s="88"/>
      <c r="GWO55" s="88"/>
      <c r="GWP55" s="88"/>
      <c r="GWQ55" s="88"/>
      <c r="GWW55" s="88"/>
      <c r="GWX55" s="88"/>
      <c r="GWY55" s="88"/>
      <c r="GWZ55" s="88"/>
      <c r="GXA55" s="88"/>
      <c r="GXB55" s="88"/>
      <c r="GXC55" s="88"/>
      <c r="GXD55" s="88"/>
      <c r="GXE55" s="88"/>
      <c r="GXF55" s="88"/>
      <c r="GXL55" s="88"/>
      <c r="GXM55" s="88"/>
      <c r="GXN55" s="88"/>
      <c r="GXO55" s="88"/>
      <c r="GXP55" s="88"/>
      <c r="GXQ55" s="88"/>
      <c r="GXR55" s="88"/>
      <c r="GXS55" s="88"/>
      <c r="GXT55" s="88"/>
      <c r="GXU55" s="88"/>
      <c r="GYA55" s="88"/>
      <c r="GYB55" s="88"/>
      <c r="GYC55" s="88"/>
      <c r="GYD55" s="88"/>
      <c r="GYE55" s="88"/>
      <c r="GYF55" s="88"/>
      <c r="GYG55" s="88"/>
      <c r="GYH55" s="88"/>
      <c r="GYI55" s="88"/>
      <c r="GYJ55" s="88"/>
      <c r="GYP55" s="88"/>
      <c r="GYQ55" s="88"/>
      <c r="GYR55" s="88"/>
      <c r="GYS55" s="88"/>
      <c r="GYT55" s="88"/>
      <c r="GYU55" s="88"/>
      <c r="GYV55" s="88"/>
      <c r="GYW55" s="88"/>
      <c r="GYX55" s="88"/>
      <c r="GYY55" s="88"/>
      <c r="GZE55" s="88"/>
      <c r="GZF55" s="88"/>
      <c r="GZG55" s="88"/>
      <c r="GZH55" s="88"/>
      <c r="GZI55" s="88"/>
      <c r="GZJ55" s="88"/>
      <c r="GZK55" s="88"/>
      <c r="GZL55" s="88"/>
      <c r="GZM55" s="88"/>
      <c r="GZN55" s="88"/>
      <c r="GZT55" s="88"/>
      <c r="GZU55" s="88"/>
      <c r="GZV55" s="88"/>
      <c r="GZW55" s="88"/>
      <c r="GZX55" s="88"/>
      <c r="GZY55" s="88"/>
      <c r="GZZ55" s="88"/>
      <c r="HAA55" s="88"/>
      <c r="HAB55" s="88"/>
      <c r="HAC55" s="88"/>
      <c r="HAI55" s="88"/>
      <c r="HAJ55" s="88"/>
      <c r="HAK55" s="88"/>
      <c r="HAL55" s="88"/>
      <c r="HAM55" s="88"/>
      <c r="HAN55" s="88"/>
      <c r="HAO55" s="88"/>
      <c r="HAP55" s="88"/>
      <c r="HAQ55" s="88"/>
      <c r="HAR55" s="88"/>
      <c r="HAX55" s="88"/>
      <c r="HAY55" s="88"/>
      <c r="HAZ55" s="88"/>
      <c r="HBA55" s="88"/>
      <c r="HBB55" s="88"/>
      <c r="HBC55" s="88"/>
      <c r="HBD55" s="88"/>
      <c r="HBE55" s="88"/>
      <c r="HBF55" s="88"/>
      <c r="HBG55" s="88"/>
      <c r="HBM55" s="88"/>
      <c r="HBN55" s="88"/>
      <c r="HBO55" s="88"/>
      <c r="HBP55" s="88"/>
      <c r="HBQ55" s="88"/>
      <c r="HBR55" s="88"/>
      <c r="HBS55" s="88"/>
      <c r="HBT55" s="88"/>
      <c r="HBU55" s="88"/>
      <c r="HBV55" s="88"/>
      <c r="HCB55" s="88"/>
      <c r="HCC55" s="88"/>
      <c r="HCD55" s="88"/>
      <c r="HCE55" s="88"/>
      <c r="HCF55" s="88"/>
      <c r="HCG55" s="88"/>
      <c r="HCH55" s="88"/>
      <c r="HCI55" s="88"/>
      <c r="HCJ55" s="88"/>
      <c r="HCK55" s="88"/>
      <c r="HCQ55" s="88"/>
      <c r="HCR55" s="88"/>
      <c r="HCS55" s="88"/>
      <c r="HCT55" s="88"/>
      <c r="HCU55" s="88"/>
      <c r="HCV55" s="88"/>
      <c r="HCW55" s="88"/>
      <c r="HCX55" s="88"/>
      <c r="HCY55" s="88"/>
      <c r="HCZ55" s="88"/>
      <c r="HDF55" s="88"/>
      <c r="HDG55" s="88"/>
      <c r="HDH55" s="88"/>
      <c r="HDI55" s="88"/>
      <c r="HDJ55" s="88"/>
      <c r="HDK55" s="88"/>
      <c r="HDL55" s="88"/>
      <c r="HDM55" s="88"/>
      <c r="HDN55" s="88"/>
      <c r="HDO55" s="88"/>
      <c r="HDU55" s="88"/>
      <c r="HDV55" s="88"/>
      <c r="HDW55" s="88"/>
      <c r="HDX55" s="88"/>
      <c r="HDY55" s="88"/>
      <c r="HDZ55" s="88"/>
      <c r="HEA55" s="88"/>
      <c r="HEB55" s="88"/>
      <c r="HEC55" s="88"/>
      <c r="HED55" s="88"/>
      <c r="HEJ55" s="88"/>
      <c r="HEK55" s="88"/>
      <c r="HEL55" s="88"/>
      <c r="HEM55" s="88"/>
      <c r="HEN55" s="88"/>
      <c r="HEO55" s="88"/>
      <c r="HEP55" s="88"/>
      <c r="HEQ55" s="88"/>
      <c r="HER55" s="88"/>
      <c r="HES55" s="88"/>
      <c r="HEY55" s="88"/>
      <c r="HEZ55" s="88"/>
      <c r="HFA55" s="88"/>
      <c r="HFB55" s="88"/>
      <c r="HFC55" s="88"/>
      <c r="HFD55" s="88"/>
      <c r="HFE55" s="88"/>
      <c r="HFF55" s="88"/>
      <c r="HFG55" s="88"/>
      <c r="HFH55" s="88"/>
      <c r="HFN55" s="88"/>
      <c r="HFO55" s="88"/>
      <c r="HFP55" s="88"/>
      <c r="HFQ55" s="88"/>
      <c r="HFR55" s="88"/>
      <c r="HFS55" s="88"/>
      <c r="HFT55" s="88"/>
      <c r="HFU55" s="88"/>
      <c r="HFV55" s="88"/>
      <c r="HFW55" s="88"/>
      <c r="HGC55" s="88"/>
      <c r="HGD55" s="88"/>
      <c r="HGE55" s="88"/>
      <c r="HGF55" s="88"/>
      <c r="HGG55" s="88"/>
      <c r="HGH55" s="88"/>
      <c r="HGI55" s="88"/>
      <c r="HGJ55" s="88"/>
      <c r="HGK55" s="88"/>
      <c r="HGL55" s="88"/>
      <c r="HGR55" s="88"/>
      <c r="HGS55" s="88"/>
      <c r="HGT55" s="88"/>
      <c r="HGU55" s="88"/>
      <c r="HGV55" s="88"/>
      <c r="HGW55" s="88"/>
      <c r="HGX55" s="88"/>
      <c r="HGY55" s="88"/>
      <c r="HGZ55" s="88"/>
      <c r="HHA55" s="88"/>
      <c r="HHG55" s="88"/>
      <c r="HHH55" s="88"/>
      <c r="HHI55" s="88"/>
      <c r="HHJ55" s="88"/>
      <c r="HHK55" s="88"/>
      <c r="HHL55" s="88"/>
      <c r="HHM55" s="88"/>
      <c r="HHN55" s="88"/>
      <c r="HHO55" s="88"/>
      <c r="HHP55" s="88"/>
      <c r="HHV55" s="88"/>
      <c r="HHW55" s="88"/>
      <c r="HHX55" s="88"/>
      <c r="HHY55" s="88"/>
      <c r="HHZ55" s="88"/>
      <c r="HIA55" s="88"/>
      <c r="HIB55" s="88"/>
      <c r="HIC55" s="88"/>
      <c r="HID55" s="88"/>
      <c r="HIE55" s="88"/>
      <c r="HIK55" s="88"/>
      <c r="HIL55" s="88"/>
      <c r="HIM55" s="88"/>
      <c r="HIN55" s="88"/>
      <c r="HIO55" s="88"/>
      <c r="HIP55" s="88"/>
      <c r="HIQ55" s="88"/>
      <c r="HIR55" s="88"/>
      <c r="HIS55" s="88"/>
      <c r="HIT55" s="88"/>
      <c r="HIZ55" s="88"/>
      <c r="HJA55" s="88"/>
      <c r="HJB55" s="88"/>
      <c r="HJC55" s="88"/>
      <c r="HJD55" s="88"/>
      <c r="HJE55" s="88"/>
      <c r="HJF55" s="88"/>
      <c r="HJG55" s="88"/>
      <c r="HJH55" s="88"/>
      <c r="HJI55" s="88"/>
      <c r="HJO55" s="88"/>
      <c r="HJP55" s="88"/>
      <c r="HJQ55" s="88"/>
      <c r="HJR55" s="88"/>
      <c r="HJS55" s="88"/>
      <c r="HJT55" s="88"/>
      <c r="HJU55" s="88"/>
      <c r="HJV55" s="88"/>
      <c r="HJW55" s="88"/>
      <c r="HJX55" s="88"/>
      <c r="HKD55" s="88"/>
      <c r="HKE55" s="88"/>
      <c r="HKF55" s="88"/>
      <c r="HKG55" s="88"/>
      <c r="HKH55" s="88"/>
      <c r="HKI55" s="88"/>
      <c r="HKJ55" s="88"/>
      <c r="HKK55" s="88"/>
      <c r="HKL55" s="88"/>
      <c r="HKM55" s="88"/>
      <c r="HKS55" s="88"/>
      <c r="HKT55" s="88"/>
      <c r="HKU55" s="88"/>
      <c r="HKV55" s="88"/>
      <c r="HKW55" s="88"/>
      <c r="HKX55" s="88"/>
      <c r="HKY55" s="88"/>
      <c r="HKZ55" s="88"/>
      <c r="HLA55" s="88"/>
      <c r="HLB55" s="88"/>
      <c r="HLH55" s="88"/>
      <c r="HLI55" s="88"/>
      <c r="HLJ55" s="88"/>
      <c r="HLK55" s="88"/>
      <c r="HLL55" s="88"/>
      <c r="HLM55" s="88"/>
      <c r="HLN55" s="88"/>
      <c r="HLO55" s="88"/>
      <c r="HLP55" s="88"/>
      <c r="HLQ55" s="88"/>
      <c r="HLW55" s="88"/>
      <c r="HLX55" s="88"/>
      <c r="HLY55" s="88"/>
      <c r="HLZ55" s="88"/>
      <c r="HMA55" s="88"/>
      <c r="HMB55" s="88"/>
      <c r="HMC55" s="88"/>
      <c r="HMD55" s="88"/>
      <c r="HME55" s="88"/>
      <c r="HMF55" s="88"/>
      <c r="HML55" s="88"/>
      <c r="HMM55" s="88"/>
      <c r="HMN55" s="88"/>
      <c r="HMO55" s="88"/>
      <c r="HMP55" s="88"/>
      <c r="HMQ55" s="88"/>
      <c r="HMR55" s="88"/>
      <c r="HMS55" s="88"/>
      <c r="HMT55" s="88"/>
      <c r="HMU55" s="88"/>
      <c r="HNA55" s="88"/>
      <c r="HNB55" s="88"/>
      <c r="HNC55" s="88"/>
      <c r="HND55" s="88"/>
      <c r="HNE55" s="88"/>
      <c r="HNF55" s="88"/>
      <c r="HNG55" s="88"/>
      <c r="HNH55" s="88"/>
      <c r="HNI55" s="88"/>
      <c r="HNJ55" s="88"/>
      <c r="HNP55" s="88"/>
      <c r="HNQ55" s="88"/>
      <c r="HNR55" s="88"/>
      <c r="HNS55" s="88"/>
      <c r="HNT55" s="88"/>
      <c r="HNU55" s="88"/>
      <c r="HNV55" s="88"/>
      <c r="HNW55" s="88"/>
      <c r="HNX55" s="88"/>
      <c r="HNY55" s="88"/>
      <c r="HOE55" s="88"/>
      <c r="HOF55" s="88"/>
      <c r="HOG55" s="88"/>
      <c r="HOH55" s="88"/>
      <c r="HOI55" s="88"/>
      <c r="HOJ55" s="88"/>
      <c r="HOK55" s="88"/>
      <c r="HOL55" s="88"/>
      <c r="HOM55" s="88"/>
      <c r="HON55" s="88"/>
      <c r="HOT55" s="88"/>
      <c r="HOU55" s="88"/>
      <c r="HOV55" s="88"/>
      <c r="HOW55" s="88"/>
      <c r="HOX55" s="88"/>
      <c r="HOY55" s="88"/>
      <c r="HOZ55" s="88"/>
      <c r="HPA55" s="88"/>
      <c r="HPB55" s="88"/>
      <c r="HPC55" s="88"/>
      <c r="HPI55" s="88"/>
      <c r="HPJ55" s="88"/>
      <c r="HPK55" s="88"/>
      <c r="HPL55" s="88"/>
      <c r="HPM55" s="88"/>
      <c r="HPN55" s="88"/>
      <c r="HPO55" s="88"/>
      <c r="HPP55" s="88"/>
      <c r="HPQ55" s="88"/>
      <c r="HPR55" s="88"/>
      <c r="HPX55" s="88"/>
      <c r="HPY55" s="88"/>
      <c r="HPZ55" s="88"/>
      <c r="HQA55" s="88"/>
      <c r="HQB55" s="88"/>
      <c r="HQC55" s="88"/>
      <c r="HQD55" s="88"/>
      <c r="HQE55" s="88"/>
      <c r="HQF55" s="88"/>
      <c r="HQG55" s="88"/>
      <c r="HQM55" s="88"/>
      <c r="HQN55" s="88"/>
      <c r="HQO55" s="88"/>
      <c r="HQP55" s="88"/>
      <c r="HQQ55" s="88"/>
      <c r="HQR55" s="88"/>
      <c r="HQS55" s="88"/>
      <c r="HQT55" s="88"/>
      <c r="HQU55" s="88"/>
      <c r="HQV55" s="88"/>
      <c r="HRB55" s="88"/>
      <c r="HRC55" s="88"/>
      <c r="HRD55" s="88"/>
      <c r="HRE55" s="88"/>
      <c r="HRF55" s="88"/>
      <c r="HRG55" s="88"/>
      <c r="HRH55" s="88"/>
      <c r="HRI55" s="88"/>
      <c r="HRJ55" s="88"/>
      <c r="HRK55" s="88"/>
      <c r="HRQ55" s="88"/>
      <c r="HRR55" s="88"/>
      <c r="HRS55" s="88"/>
      <c r="HRT55" s="88"/>
      <c r="HRU55" s="88"/>
      <c r="HRV55" s="88"/>
      <c r="HRW55" s="88"/>
      <c r="HRX55" s="88"/>
      <c r="HRY55" s="88"/>
      <c r="HRZ55" s="88"/>
      <c r="HSF55" s="88"/>
      <c r="HSG55" s="88"/>
      <c r="HSH55" s="88"/>
      <c r="HSI55" s="88"/>
      <c r="HSJ55" s="88"/>
      <c r="HSK55" s="88"/>
      <c r="HSL55" s="88"/>
      <c r="HSM55" s="88"/>
      <c r="HSN55" s="88"/>
      <c r="HSO55" s="88"/>
      <c r="HSU55" s="88"/>
      <c r="HSV55" s="88"/>
      <c r="HSW55" s="88"/>
      <c r="HSX55" s="88"/>
      <c r="HSY55" s="88"/>
      <c r="HSZ55" s="88"/>
      <c r="HTA55" s="88"/>
      <c r="HTB55" s="88"/>
      <c r="HTC55" s="88"/>
      <c r="HTD55" s="88"/>
      <c r="HTJ55" s="88"/>
      <c r="HTK55" s="88"/>
      <c r="HTL55" s="88"/>
      <c r="HTM55" s="88"/>
      <c r="HTN55" s="88"/>
      <c r="HTO55" s="88"/>
      <c r="HTP55" s="88"/>
      <c r="HTQ55" s="88"/>
      <c r="HTR55" s="88"/>
      <c r="HTS55" s="88"/>
      <c r="HTY55" s="88"/>
      <c r="HTZ55" s="88"/>
      <c r="HUA55" s="88"/>
      <c r="HUB55" s="88"/>
      <c r="HUC55" s="88"/>
      <c r="HUD55" s="88"/>
      <c r="HUE55" s="88"/>
      <c r="HUF55" s="88"/>
      <c r="HUG55" s="88"/>
      <c r="HUH55" s="88"/>
      <c r="HUN55" s="88"/>
      <c r="HUO55" s="88"/>
      <c r="HUP55" s="88"/>
      <c r="HUQ55" s="88"/>
      <c r="HUR55" s="88"/>
      <c r="HUS55" s="88"/>
      <c r="HUT55" s="88"/>
      <c r="HUU55" s="88"/>
      <c r="HUV55" s="88"/>
      <c r="HUW55" s="88"/>
      <c r="HVC55" s="88"/>
      <c r="HVD55" s="88"/>
      <c r="HVE55" s="88"/>
      <c r="HVF55" s="88"/>
      <c r="HVG55" s="88"/>
      <c r="HVH55" s="88"/>
      <c r="HVI55" s="88"/>
      <c r="HVJ55" s="88"/>
      <c r="HVK55" s="88"/>
      <c r="HVL55" s="88"/>
      <c r="HVR55" s="88"/>
      <c r="HVS55" s="88"/>
      <c r="HVT55" s="88"/>
      <c r="HVU55" s="88"/>
      <c r="HVV55" s="88"/>
      <c r="HVW55" s="88"/>
      <c r="HVX55" s="88"/>
      <c r="HVY55" s="88"/>
      <c r="HVZ55" s="88"/>
      <c r="HWA55" s="88"/>
      <c r="HWG55" s="88"/>
      <c r="HWH55" s="88"/>
      <c r="HWI55" s="88"/>
      <c r="HWJ55" s="88"/>
      <c r="HWK55" s="88"/>
      <c r="HWL55" s="88"/>
      <c r="HWM55" s="88"/>
      <c r="HWN55" s="88"/>
      <c r="HWO55" s="88"/>
      <c r="HWP55" s="88"/>
      <c r="HWV55" s="88"/>
      <c r="HWW55" s="88"/>
      <c r="HWX55" s="88"/>
      <c r="HWY55" s="88"/>
      <c r="HWZ55" s="88"/>
      <c r="HXA55" s="88"/>
      <c r="HXB55" s="88"/>
      <c r="HXC55" s="88"/>
      <c r="HXD55" s="88"/>
      <c r="HXE55" s="88"/>
      <c r="HXK55" s="88"/>
      <c r="HXL55" s="88"/>
      <c r="HXM55" s="88"/>
      <c r="HXN55" s="88"/>
      <c r="HXO55" s="88"/>
      <c r="HXP55" s="88"/>
      <c r="HXQ55" s="88"/>
      <c r="HXR55" s="88"/>
      <c r="HXS55" s="88"/>
      <c r="HXT55" s="88"/>
      <c r="HXZ55" s="88"/>
      <c r="HYA55" s="88"/>
      <c r="HYB55" s="88"/>
      <c r="HYC55" s="88"/>
      <c r="HYD55" s="88"/>
      <c r="HYE55" s="88"/>
      <c r="HYF55" s="88"/>
      <c r="HYG55" s="88"/>
      <c r="HYH55" s="88"/>
      <c r="HYI55" s="88"/>
      <c r="HYO55" s="88"/>
      <c r="HYP55" s="88"/>
      <c r="HYQ55" s="88"/>
      <c r="HYR55" s="88"/>
      <c r="HYS55" s="88"/>
      <c r="HYT55" s="88"/>
      <c r="HYU55" s="88"/>
      <c r="HYV55" s="88"/>
      <c r="HYW55" s="88"/>
      <c r="HYX55" s="88"/>
      <c r="HZD55" s="88"/>
      <c r="HZE55" s="88"/>
      <c r="HZF55" s="88"/>
      <c r="HZG55" s="88"/>
      <c r="HZH55" s="88"/>
      <c r="HZI55" s="88"/>
      <c r="HZJ55" s="88"/>
      <c r="HZK55" s="88"/>
      <c r="HZL55" s="88"/>
      <c r="HZM55" s="88"/>
      <c r="HZS55" s="88"/>
      <c r="HZT55" s="88"/>
      <c r="HZU55" s="88"/>
      <c r="HZV55" s="88"/>
      <c r="HZW55" s="88"/>
      <c r="HZX55" s="88"/>
      <c r="HZY55" s="88"/>
      <c r="HZZ55" s="88"/>
      <c r="IAA55" s="88"/>
      <c r="IAB55" s="88"/>
      <c r="IAH55" s="88"/>
      <c r="IAI55" s="88"/>
      <c r="IAJ55" s="88"/>
      <c r="IAK55" s="88"/>
      <c r="IAL55" s="88"/>
      <c r="IAM55" s="88"/>
      <c r="IAN55" s="88"/>
      <c r="IAO55" s="88"/>
      <c r="IAP55" s="88"/>
      <c r="IAQ55" s="88"/>
      <c r="IAW55" s="88"/>
      <c r="IAX55" s="88"/>
      <c r="IAY55" s="88"/>
      <c r="IAZ55" s="88"/>
      <c r="IBA55" s="88"/>
      <c r="IBB55" s="88"/>
      <c r="IBC55" s="88"/>
      <c r="IBD55" s="88"/>
      <c r="IBE55" s="88"/>
      <c r="IBF55" s="88"/>
      <c r="IBL55" s="88"/>
      <c r="IBM55" s="88"/>
      <c r="IBN55" s="88"/>
      <c r="IBO55" s="88"/>
      <c r="IBP55" s="88"/>
      <c r="IBQ55" s="88"/>
      <c r="IBR55" s="88"/>
      <c r="IBS55" s="88"/>
      <c r="IBT55" s="88"/>
      <c r="IBU55" s="88"/>
      <c r="ICA55" s="88"/>
      <c r="ICB55" s="88"/>
      <c r="ICC55" s="88"/>
      <c r="ICD55" s="88"/>
      <c r="ICE55" s="88"/>
      <c r="ICF55" s="88"/>
      <c r="ICG55" s="88"/>
      <c r="ICH55" s="88"/>
      <c r="ICI55" s="88"/>
      <c r="ICJ55" s="88"/>
      <c r="ICP55" s="88"/>
      <c r="ICQ55" s="88"/>
      <c r="ICR55" s="88"/>
      <c r="ICS55" s="88"/>
      <c r="ICT55" s="88"/>
      <c r="ICU55" s="88"/>
      <c r="ICV55" s="88"/>
      <c r="ICW55" s="88"/>
      <c r="ICX55" s="88"/>
      <c r="ICY55" s="88"/>
      <c r="IDE55" s="88"/>
      <c r="IDF55" s="88"/>
      <c r="IDG55" s="88"/>
      <c r="IDH55" s="88"/>
      <c r="IDI55" s="88"/>
      <c r="IDJ55" s="88"/>
      <c r="IDK55" s="88"/>
      <c r="IDL55" s="88"/>
      <c r="IDM55" s="88"/>
      <c r="IDN55" s="88"/>
      <c r="IDT55" s="88"/>
      <c r="IDU55" s="88"/>
      <c r="IDV55" s="88"/>
      <c r="IDW55" s="88"/>
      <c r="IDX55" s="88"/>
      <c r="IDY55" s="88"/>
      <c r="IDZ55" s="88"/>
      <c r="IEA55" s="88"/>
      <c r="IEB55" s="88"/>
      <c r="IEC55" s="88"/>
      <c r="IEI55" s="88"/>
      <c r="IEJ55" s="88"/>
      <c r="IEK55" s="88"/>
      <c r="IEL55" s="88"/>
      <c r="IEM55" s="88"/>
      <c r="IEN55" s="88"/>
      <c r="IEO55" s="88"/>
      <c r="IEP55" s="88"/>
      <c r="IEQ55" s="88"/>
      <c r="IER55" s="88"/>
      <c r="IEX55" s="88"/>
      <c r="IEY55" s="88"/>
      <c r="IEZ55" s="88"/>
      <c r="IFA55" s="88"/>
      <c r="IFB55" s="88"/>
      <c r="IFC55" s="88"/>
      <c r="IFD55" s="88"/>
      <c r="IFE55" s="88"/>
      <c r="IFF55" s="88"/>
      <c r="IFG55" s="88"/>
      <c r="IFM55" s="88"/>
      <c r="IFN55" s="88"/>
      <c r="IFO55" s="88"/>
      <c r="IFP55" s="88"/>
      <c r="IFQ55" s="88"/>
      <c r="IFR55" s="88"/>
      <c r="IFS55" s="88"/>
      <c r="IFT55" s="88"/>
      <c r="IFU55" s="88"/>
      <c r="IFV55" s="88"/>
      <c r="IGB55" s="88"/>
      <c r="IGC55" s="88"/>
      <c r="IGD55" s="88"/>
      <c r="IGE55" s="88"/>
      <c r="IGF55" s="88"/>
      <c r="IGG55" s="88"/>
      <c r="IGH55" s="88"/>
      <c r="IGI55" s="88"/>
      <c r="IGJ55" s="88"/>
      <c r="IGK55" s="88"/>
      <c r="IGQ55" s="88"/>
      <c r="IGR55" s="88"/>
      <c r="IGS55" s="88"/>
      <c r="IGT55" s="88"/>
      <c r="IGU55" s="88"/>
      <c r="IGV55" s="88"/>
      <c r="IGW55" s="88"/>
      <c r="IGX55" s="88"/>
      <c r="IGY55" s="88"/>
      <c r="IGZ55" s="88"/>
      <c r="IHF55" s="88"/>
      <c r="IHG55" s="88"/>
      <c r="IHH55" s="88"/>
      <c r="IHI55" s="88"/>
      <c r="IHJ55" s="88"/>
      <c r="IHK55" s="88"/>
      <c r="IHL55" s="88"/>
      <c r="IHM55" s="88"/>
      <c r="IHN55" s="88"/>
      <c r="IHO55" s="88"/>
      <c r="IHU55" s="88"/>
      <c r="IHV55" s="88"/>
      <c r="IHW55" s="88"/>
      <c r="IHX55" s="88"/>
      <c r="IHY55" s="88"/>
      <c r="IHZ55" s="88"/>
      <c r="IIA55" s="88"/>
      <c r="IIB55" s="88"/>
      <c r="IIC55" s="88"/>
      <c r="IID55" s="88"/>
      <c r="IIJ55" s="88"/>
      <c r="IIK55" s="88"/>
      <c r="IIL55" s="88"/>
      <c r="IIM55" s="88"/>
      <c r="IIN55" s="88"/>
      <c r="IIO55" s="88"/>
      <c r="IIP55" s="88"/>
      <c r="IIQ55" s="88"/>
      <c r="IIR55" s="88"/>
      <c r="IIS55" s="88"/>
      <c r="IIY55" s="88"/>
      <c r="IIZ55" s="88"/>
      <c r="IJA55" s="88"/>
      <c r="IJB55" s="88"/>
      <c r="IJC55" s="88"/>
      <c r="IJD55" s="88"/>
      <c r="IJE55" s="88"/>
      <c r="IJF55" s="88"/>
      <c r="IJG55" s="88"/>
      <c r="IJH55" s="88"/>
      <c r="IJN55" s="88"/>
      <c r="IJO55" s="88"/>
      <c r="IJP55" s="88"/>
      <c r="IJQ55" s="88"/>
      <c r="IJR55" s="88"/>
      <c r="IJS55" s="88"/>
      <c r="IJT55" s="88"/>
      <c r="IJU55" s="88"/>
      <c r="IJV55" s="88"/>
      <c r="IJW55" s="88"/>
      <c r="IKC55" s="88"/>
      <c r="IKD55" s="88"/>
      <c r="IKE55" s="88"/>
      <c r="IKF55" s="88"/>
      <c r="IKG55" s="88"/>
      <c r="IKH55" s="88"/>
      <c r="IKI55" s="88"/>
      <c r="IKJ55" s="88"/>
      <c r="IKK55" s="88"/>
      <c r="IKL55" s="88"/>
      <c r="IKR55" s="88"/>
      <c r="IKS55" s="88"/>
      <c r="IKT55" s="88"/>
      <c r="IKU55" s="88"/>
      <c r="IKV55" s="88"/>
      <c r="IKW55" s="88"/>
      <c r="IKX55" s="88"/>
      <c r="IKY55" s="88"/>
      <c r="IKZ55" s="88"/>
      <c r="ILA55" s="88"/>
      <c r="ILG55" s="88"/>
      <c r="ILH55" s="88"/>
      <c r="ILI55" s="88"/>
      <c r="ILJ55" s="88"/>
      <c r="ILK55" s="88"/>
      <c r="ILL55" s="88"/>
      <c r="ILM55" s="88"/>
      <c r="ILN55" s="88"/>
      <c r="ILO55" s="88"/>
      <c r="ILP55" s="88"/>
      <c r="ILV55" s="88"/>
      <c r="ILW55" s="88"/>
      <c r="ILX55" s="88"/>
      <c r="ILY55" s="88"/>
      <c r="ILZ55" s="88"/>
      <c r="IMA55" s="88"/>
      <c r="IMB55" s="88"/>
      <c r="IMC55" s="88"/>
      <c r="IMD55" s="88"/>
      <c r="IME55" s="88"/>
      <c r="IMK55" s="88"/>
      <c r="IML55" s="88"/>
      <c r="IMM55" s="88"/>
      <c r="IMN55" s="88"/>
      <c r="IMO55" s="88"/>
      <c r="IMP55" s="88"/>
      <c r="IMQ55" s="88"/>
      <c r="IMR55" s="88"/>
      <c r="IMS55" s="88"/>
      <c r="IMT55" s="88"/>
      <c r="IMZ55" s="88"/>
      <c r="INA55" s="88"/>
      <c r="INB55" s="88"/>
      <c r="INC55" s="88"/>
      <c r="IND55" s="88"/>
      <c r="INE55" s="88"/>
      <c r="INF55" s="88"/>
      <c r="ING55" s="88"/>
      <c r="INH55" s="88"/>
      <c r="INI55" s="88"/>
      <c r="INO55" s="88"/>
      <c r="INP55" s="88"/>
      <c r="INQ55" s="88"/>
      <c r="INR55" s="88"/>
      <c r="INS55" s="88"/>
      <c r="INT55" s="88"/>
      <c r="INU55" s="88"/>
      <c r="INV55" s="88"/>
      <c r="INW55" s="88"/>
      <c r="INX55" s="88"/>
      <c r="IOD55" s="88"/>
      <c r="IOE55" s="88"/>
      <c r="IOF55" s="88"/>
      <c r="IOG55" s="88"/>
      <c r="IOH55" s="88"/>
      <c r="IOI55" s="88"/>
      <c r="IOJ55" s="88"/>
      <c r="IOK55" s="88"/>
      <c r="IOL55" s="88"/>
      <c r="IOM55" s="88"/>
      <c r="IOS55" s="88"/>
      <c r="IOT55" s="88"/>
      <c r="IOU55" s="88"/>
      <c r="IOV55" s="88"/>
      <c r="IOW55" s="88"/>
      <c r="IOX55" s="88"/>
      <c r="IOY55" s="88"/>
      <c r="IOZ55" s="88"/>
      <c r="IPA55" s="88"/>
      <c r="IPB55" s="88"/>
      <c r="IPH55" s="88"/>
      <c r="IPI55" s="88"/>
      <c r="IPJ55" s="88"/>
      <c r="IPK55" s="88"/>
      <c r="IPL55" s="88"/>
      <c r="IPM55" s="88"/>
      <c r="IPN55" s="88"/>
      <c r="IPO55" s="88"/>
      <c r="IPP55" s="88"/>
      <c r="IPQ55" s="88"/>
      <c r="IPW55" s="88"/>
      <c r="IPX55" s="88"/>
      <c r="IPY55" s="88"/>
      <c r="IPZ55" s="88"/>
      <c r="IQA55" s="88"/>
      <c r="IQB55" s="88"/>
      <c r="IQC55" s="88"/>
      <c r="IQD55" s="88"/>
      <c r="IQE55" s="88"/>
      <c r="IQF55" s="88"/>
      <c r="IQL55" s="88"/>
      <c r="IQM55" s="88"/>
      <c r="IQN55" s="88"/>
      <c r="IQO55" s="88"/>
      <c r="IQP55" s="88"/>
      <c r="IQQ55" s="88"/>
      <c r="IQR55" s="88"/>
      <c r="IQS55" s="88"/>
      <c r="IQT55" s="88"/>
      <c r="IQU55" s="88"/>
      <c r="IRA55" s="88"/>
      <c r="IRB55" s="88"/>
      <c r="IRC55" s="88"/>
      <c r="IRD55" s="88"/>
      <c r="IRE55" s="88"/>
      <c r="IRF55" s="88"/>
      <c r="IRG55" s="88"/>
      <c r="IRH55" s="88"/>
      <c r="IRI55" s="88"/>
      <c r="IRJ55" s="88"/>
      <c r="IRP55" s="88"/>
      <c r="IRQ55" s="88"/>
      <c r="IRR55" s="88"/>
      <c r="IRS55" s="88"/>
      <c r="IRT55" s="88"/>
      <c r="IRU55" s="88"/>
      <c r="IRV55" s="88"/>
      <c r="IRW55" s="88"/>
      <c r="IRX55" s="88"/>
      <c r="IRY55" s="88"/>
      <c r="ISE55" s="88"/>
      <c r="ISF55" s="88"/>
      <c r="ISG55" s="88"/>
      <c r="ISH55" s="88"/>
      <c r="ISI55" s="88"/>
      <c r="ISJ55" s="88"/>
      <c r="ISK55" s="88"/>
      <c r="ISL55" s="88"/>
      <c r="ISM55" s="88"/>
      <c r="ISN55" s="88"/>
      <c r="IST55" s="88"/>
      <c r="ISU55" s="88"/>
      <c r="ISV55" s="88"/>
      <c r="ISW55" s="88"/>
      <c r="ISX55" s="88"/>
      <c r="ISY55" s="88"/>
      <c r="ISZ55" s="88"/>
      <c r="ITA55" s="88"/>
      <c r="ITB55" s="88"/>
      <c r="ITC55" s="88"/>
      <c r="ITI55" s="88"/>
      <c r="ITJ55" s="88"/>
      <c r="ITK55" s="88"/>
      <c r="ITL55" s="88"/>
      <c r="ITM55" s="88"/>
      <c r="ITN55" s="88"/>
      <c r="ITO55" s="88"/>
      <c r="ITP55" s="88"/>
      <c r="ITQ55" s="88"/>
      <c r="ITR55" s="88"/>
      <c r="ITX55" s="88"/>
      <c r="ITY55" s="88"/>
      <c r="ITZ55" s="88"/>
      <c r="IUA55" s="88"/>
      <c r="IUB55" s="88"/>
      <c r="IUC55" s="88"/>
      <c r="IUD55" s="88"/>
      <c r="IUE55" s="88"/>
      <c r="IUF55" s="88"/>
      <c r="IUG55" s="88"/>
      <c r="IUM55" s="88"/>
      <c r="IUN55" s="88"/>
      <c r="IUO55" s="88"/>
      <c r="IUP55" s="88"/>
      <c r="IUQ55" s="88"/>
      <c r="IUR55" s="88"/>
      <c r="IUS55" s="88"/>
      <c r="IUT55" s="88"/>
      <c r="IUU55" s="88"/>
      <c r="IUV55" s="88"/>
      <c r="IVB55" s="88"/>
      <c r="IVC55" s="88"/>
      <c r="IVD55" s="88"/>
      <c r="IVE55" s="88"/>
      <c r="IVF55" s="88"/>
      <c r="IVG55" s="88"/>
      <c r="IVH55" s="88"/>
      <c r="IVI55" s="88"/>
      <c r="IVJ55" s="88"/>
      <c r="IVK55" s="88"/>
      <c r="IVQ55" s="88"/>
      <c r="IVR55" s="88"/>
      <c r="IVS55" s="88"/>
      <c r="IVT55" s="88"/>
      <c r="IVU55" s="88"/>
      <c r="IVV55" s="88"/>
      <c r="IVW55" s="88"/>
      <c r="IVX55" s="88"/>
      <c r="IVY55" s="88"/>
      <c r="IVZ55" s="88"/>
      <c r="IWF55" s="88"/>
      <c r="IWG55" s="88"/>
      <c r="IWH55" s="88"/>
      <c r="IWI55" s="88"/>
      <c r="IWJ55" s="88"/>
      <c r="IWK55" s="88"/>
      <c r="IWL55" s="88"/>
      <c r="IWM55" s="88"/>
      <c r="IWN55" s="88"/>
      <c r="IWO55" s="88"/>
      <c r="IWU55" s="88"/>
      <c r="IWV55" s="88"/>
      <c r="IWW55" s="88"/>
      <c r="IWX55" s="88"/>
      <c r="IWY55" s="88"/>
      <c r="IWZ55" s="88"/>
      <c r="IXA55" s="88"/>
      <c r="IXB55" s="88"/>
      <c r="IXC55" s="88"/>
      <c r="IXD55" s="88"/>
      <c r="IXJ55" s="88"/>
      <c r="IXK55" s="88"/>
      <c r="IXL55" s="88"/>
      <c r="IXM55" s="88"/>
      <c r="IXN55" s="88"/>
      <c r="IXO55" s="88"/>
      <c r="IXP55" s="88"/>
      <c r="IXQ55" s="88"/>
      <c r="IXR55" s="88"/>
      <c r="IXS55" s="88"/>
      <c r="IXY55" s="88"/>
      <c r="IXZ55" s="88"/>
      <c r="IYA55" s="88"/>
      <c r="IYB55" s="88"/>
      <c r="IYC55" s="88"/>
      <c r="IYD55" s="88"/>
      <c r="IYE55" s="88"/>
      <c r="IYF55" s="88"/>
      <c r="IYG55" s="88"/>
      <c r="IYH55" s="88"/>
      <c r="IYN55" s="88"/>
      <c r="IYO55" s="88"/>
      <c r="IYP55" s="88"/>
      <c r="IYQ55" s="88"/>
      <c r="IYR55" s="88"/>
      <c r="IYS55" s="88"/>
      <c r="IYT55" s="88"/>
      <c r="IYU55" s="88"/>
      <c r="IYV55" s="88"/>
      <c r="IYW55" s="88"/>
      <c r="IZC55" s="88"/>
      <c r="IZD55" s="88"/>
      <c r="IZE55" s="88"/>
      <c r="IZF55" s="88"/>
      <c r="IZG55" s="88"/>
      <c r="IZH55" s="88"/>
      <c r="IZI55" s="88"/>
      <c r="IZJ55" s="88"/>
      <c r="IZK55" s="88"/>
      <c r="IZL55" s="88"/>
      <c r="IZR55" s="88"/>
      <c r="IZS55" s="88"/>
      <c r="IZT55" s="88"/>
      <c r="IZU55" s="88"/>
      <c r="IZV55" s="88"/>
      <c r="IZW55" s="88"/>
      <c r="IZX55" s="88"/>
      <c r="IZY55" s="88"/>
      <c r="IZZ55" s="88"/>
      <c r="JAA55" s="88"/>
      <c r="JAG55" s="88"/>
      <c r="JAH55" s="88"/>
      <c r="JAI55" s="88"/>
      <c r="JAJ55" s="88"/>
      <c r="JAK55" s="88"/>
      <c r="JAL55" s="88"/>
      <c r="JAM55" s="88"/>
      <c r="JAN55" s="88"/>
      <c r="JAO55" s="88"/>
      <c r="JAP55" s="88"/>
      <c r="JAV55" s="88"/>
      <c r="JAW55" s="88"/>
      <c r="JAX55" s="88"/>
      <c r="JAY55" s="88"/>
      <c r="JAZ55" s="88"/>
      <c r="JBA55" s="88"/>
      <c r="JBB55" s="88"/>
      <c r="JBC55" s="88"/>
      <c r="JBD55" s="88"/>
      <c r="JBE55" s="88"/>
      <c r="JBK55" s="88"/>
      <c r="JBL55" s="88"/>
      <c r="JBM55" s="88"/>
      <c r="JBN55" s="88"/>
      <c r="JBO55" s="88"/>
      <c r="JBP55" s="88"/>
      <c r="JBQ55" s="88"/>
      <c r="JBR55" s="88"/>
      <c r="JBS55" s="88"/>
      <c r="JBT55" s="88"/>
      <c r="JBZ55" s="88"/>
      <c r="JCA55" s="88"/>
      <c r="JCB55" s="88"/>
      <c r="JCC55" s="88"/>
      <c r="JCD55" s="88"/>
      <c r="JCE55" s="88"/>
      <c r="JCF55" s="88"/>
      <c r="JCG55" s="88"/>
      <c r="JCH55" s="88"/>
      <c r="JCI55" s="88"/>
      <c r="JCO55" s="88"/>
      <c r="JCP55" s="88"/>
      <c r="JCQ55" s="88"/>
      <c r="JCR55" s="88"/>
      <c r="JCS55" s="88"/>
      <c r="JCT55" s="88"/>
      <c r="JCU55" s="88"/>
      <c r="JCV55" s="88"/>
      <c r="JCW55" s="88"/>
      <c r="JCX55" s="88"/>
      <c r="JDD55" s="88"/>
      <c r="JDE55" s="88"/>
      <c r="JDF55" s="88"/>
      <c r="JDG55" s="88"/>
      <c r="JDH55" s="88"/>
      <c r="JDI55" s="88"/>
      <c r="JDJ55" s="88"/>
      <c r="JDK55" s="88"/>
      <c r="JDL55" s="88"/>
      <c r="JDM55" s="88"/>
      <c r="JDS55" s="88"/>
      <c r="JDT55" s="88"/>
      <c r="JDU55" s="88"/>
      <c r="JDV55" s="88"/>
      <c r="JDW55" s="88"/>
      <c r="JDX55" s="88"/>
      <c r="JDY55" s="88"/>
      <c r="JDZ55" s="88"/>
      <c r="JEA55" s="88"/>
      <c r="JEB55" s="88"/>
      <c r="JEH55" s="88"/>
      <c r="JEI55" s="88"/>
      <c r="JEJ55" s="88"/>
      <c r="JEK55" s="88"/>
      <c r="JEL55" s="88"/>
      <c r="JEM55" s="88"/>
      <c r="JEN55" s="88"/>
      <c r="JEO55" s="88"/>
      <c r="JEP55" s="88"/>
      <c r="JEQ55" s="88"/>
      <c r="JEW55" s="88"/>
      <c r="JEX55" s="88"/>
      <c r="JEY55" s="88"/>
      <c r="JEZ55" s="88"/>
      <c r="JFA55" s="88"/>
      <c r="JFB55" s="88"/>
      <c r="JFC55" s="88"/>
      <c r="JFD55" s="88"/>
      <c r="JFE55" s="88"/>
      <c r="JFF55" s="88"/>
      <c r="JFL55" s="88"/>
      <c r="JFM55" s="88"/>
      <c r="JFN55" s="88"/>
      <c r="JFO55" s="88"/>
      <c r="JFP55" s="88"/>
      <c r="JFQ55" s="88"/>
      <c r="JFR55" s="88"/>
      <c r="JFS55" s="88"/>
      <c r="JFT55" s="88"/>
      <c r="JFU55" s="88"/>
      <c r="JGA55" s="88"/>
      <c r="JGB55" s="88"/>
      <c r="JGC55" s="88"/>
      <c r="JGD55" s="88"/>
      <c r="JGE55" s="88"/>
      <c r="JGF55" s="88"/>
      <c r="JGG55" s="88"/>
      <c r="JGH55" s="88"/>
      <c r="JGI55" s="88"/>
      <c r="JGJ55" s="88"/>
      <c r="JGP55" s="88"/>
      <c r="JGQ55" s="88"/>
      <c r="JGR55" s="88"/>
      <c r="JGS55" s="88"/>
      <c r="JGT55" s="88"/>
      <c r="JGU55" s="88"/>
      <c r="JGV55" s="88"/>
      <c r="JGW55" s="88"/>
      <c r="JGX55" s="88"/>
      <c r="JGY55" s="88"/>
      <c r="JHE55" s="88"/>
      <c r="JHF55" s="88"/>
      <c r="JHG55" s="88"/>
      <c r="JHH55" s="88"/>
      <c r="JHI55" s="88"/>
      <c r="JHJ55" s="88"/>
      <c r="JHK55" s="88"/>
      <c r="JHL55" s="88"/>
      <c r="JHM55" s="88"/>
      <c r="JHN55" s="88"/>
      <c r="JHT55" s="88"/>
      <c r="JHU55" s="88"/>
      <c r="JHV55" s="88"/>
      <c r="JHW55" s="88"/>
      <c r="JHX55" s="88"/>
      <c r="JHY55" s="88"/>
      <c r="JHZ55" s="88"/>
      <c r="JIA55" s="88"/>
      <c r="JIB55" s="88"/>
      <c r="JIC55" s="88"/>
      <c r="JII55" s="88"/>
      <c r="JIJ55" s="88"/>
      <c r="JIK55" s="88"/>
      <c r="JIL55" s="88"/>
      <c r="JIM55" s="88"/>
      <c r="JIN55" s="88"/>
      <c r="JIO55" s="88"/>
      <c r="JIP55" s="88"/>
      <c r="JIQ55" s="88"/>
      <c r="JIR55" s="88"/>
      <c r="JIX55" s="88"/>
      <c r="JIY55" s="88"/>
      <c r="JIZ55" s="88"/>
      <c r="JJA55" s="88"/>
      <c r="JJB55" s="88"/>
      <c r="JJC55" s="88"/>
      <c r="JJD55" s="88"/>
      <c r="JJE55" s="88"/>
      <c r="JJF55" s="88"/>
      <c r="JJG55" s="88"/>
      <c r="JJM55" s="88"/>
      <c r="JJN55" s="88"/>
      <c r="JJO55" s="88"/>
      <c r="JJP55" s="88"/>
      <c r="JJQ55" s="88"/>
      <c r="JJR55" s="88"/>
      <c r="JJS55" s="88"/>
      <c r="JJT55" s="88"/>
      <c r="JJU55" s="88"/>
      <c r="JJV55" s="88"/>
      <c r="JKB55" s="88"/>
      <c r="JKC55" s="88"/>
      <c r="JKD55" s="88"/>
      <c r="JKE55" s="88"/>
      <c r="JKF55" s="88"/>
      <c r="JKG55" s="88"/>
      <c r="JKH55" s="88"/>
      <c r="JKI55" s="88"/>
      <c r="JKJ55" s="88"/>
      <c r="JKK55" s="88"/>
      <c r="JKQ55" s="88"/>
      <c r="JKR55" s="88"/>
      <c r="JKS55" s="88"/>
      <c r="JKT55" s="88"/>
      <c r="JKU55" s="88"/>
      <c r="JKV55" s="88"/>
      <c r="JKW55" s="88"/>
      <c r="JKX55" s="88"/>
      <c r="JKY55" s="88"/>
      <c r="JKZ55" s="88"/>
      <c r="JLF55" s="88"/>
      <c r="JLG55" s="88"/>
      <c r="JLH55" s="88"/>
      <c r="JLI55" s="88"/>
      <c r="JLJ55" s="88"/>
      <c r="JLK55" s="88"/>
      <c r="JLL55" s="88"/>
      <c r="JLM55" s="88"/>
      <c r="JLN55" s="88"/>
      <c r="JLO55" s="88"/>
      <c r="JLU55" s="88"/>
      <c r="JLV55" s="88"/>
      <c r="JLW55" s="88"/>
      <c r="JLX55" s="88"/>
      <c r="JLY55" s="88"/>
      <c r="JLZ55" s="88"/>
      <c r="JMA55" s="88"/>
      <c r="JMB55" s="88"/>
      <c r="JMC55" s="88"/>
      <c r="JMD55" s="88"/>
      <c r="JMJ55" s="88"/>
      <c r="JMK55" s="88"/>
      <c r="JML55" s="88"/>
      <c r="JMM55" s="88"/>
      <c r="JMN55" s="88"/>
      <c r="JMO55" s="88"/>
      <c r="JMP55" s="88"/>
      <c r="JMQ55" s="88"/>
      <c r="JMR55" s="88"/>
      <c r="JMS55" s="88"/>
      <c r="JMY55" s="88"/>
      <c r="JMZ55" s="88"/>
      <c r="JNA55" s="88"/>
      <c r="JNB55" s="88"/>
      <c r="JNC55" s="88"/>
      <c r="JND55" s="88"/>
      <c r="JNE55" s="88"/>
      <c r="JNF55" s="88"/>
      <c r="JNG55" s="88"/>
      <c r="JNH55" s="88"/>
      <c r="JNN55" s="88"/>
      <c r="JNO55" s="88"/>
      <c r="JNP55" s="88"/>
      <c r="JNQ55" s="88"/>
      <c r="JNR55" s="88"/>
      <c r="JNS55" s="88"/>
      <c r="JNT55" s="88"/>
      <c r="JNU55" s="88"/>
      <c r="JNV55" s="88"/>
      <c r="JNW55" s="88"/>
      <c r="JOC55" s="88"/>
      <c r="JOD55" s="88"/>
      <c r="JOE55" s="88"/>
      <c r="JOF55" s="88"/>
      <c r="JOG55" s="88"/>
      <c r="JOH55" s="88"/>
      <c r="JOI55" s="88"/>
      <c r="JOJ55" s="88"/>
      <c r="JOK55" s="88"/>
      <c r="JOL55" s="88"/>
      <c r="JOR55" s="88"/>
      <c r="JOS55" s="88"/>
      <c r="JOT55" s="88"/>
      <c r="JOU55" s="88"/>
      <c r="JOV55" s="88"/>
      <c r="JOW55" s="88"/>
      <c r="JOX55" s="88"/>
      <c r="JOY55" s="88"/>
      <c r="JOZ55" s="88"/>
      <c r="JPA55" s="88"/>
      <c r="JPG55" s="88"/>
      <c r="JPH55" s="88"/>
      <c r="JPI55" s="88"/>
      <c r="JPJ55" s="88"/>
      <c r="JPK55" s="88"/>
      <c r="JPL55" s="88"/>
      <c r="JPM55" s="88"/>
      <c r="JPN55" s="88"/>
      <c r="JPO55" s="88"/>
      <c r="JPP55" s="88"/>
      <c r="JPV55" s="88"/>
      <c r="JPW55" s="88"/>
      <c r="JPX55" s="88"/>
      <c r="JPY55" s="88"/>
      <c r="JPZ55" s="88"/>
      <c r="JQA55" s="88"/>
      <c r="JQB55" s="88"/>
      <c r="JQC55" s="88"/>
      <c r="JQD55" s="88"/>
      <c r="JQE55" s="88"/>
      <c r="JQK55" s="88"/>
      <c r="JQL55" s="88"/>
      <c r="JQM55" s="88"/>
      <c r="JQN55" s="88"/>
      <c r="JQO55" s="88"/>
      <c r="JQP55" s="88"/>
      <c r="JQQ55" s="88"/>
      <c r="JQR55" s="88"/>
      <c r="JQS55" s="88"/>
      <c r="JQT55" s="88"/>
      <c r="JQZ55" s="88"/>
      <c r="JRA55" s="88"/>
      <c r="JRB55" s="88"/>
      <c r="JRC55" s="88"/>
      <c r="JRD55" s="88"/>
      <c r="JRE55" s="88"/>
      <c r="JRF55" s="88"/>
      <c r="JRG55" s="88"/>
      <c r="JRH55" s="88"/>
      <c r="JRI55" s="88"/>
      <c r="JRO55" s="88"/>
      <c r="JRP55" s="88"/>
      <c r="JRQ55" s="88"/>
      <c r="JRR55" s="88"/>
      <c r="JRS55" s="88"/>
      <c r="JRT55" s="88"/>
      <c r="JRU55" s="88"/>
      <c r="JRV55" s="88"/>
      <c r="JRW55" s="88"/>
      <c r="JRX55" s="88"/>
      <c r="JSD55" s="88"/>
      <c r="JSE55" s="88"/>
      <c r="JSF55" s="88"/>
      <c r="JSG55" s="88"/>
      <c r="JSH55" s="88"/>
      <c r="JSI55" s="88"/>
      <c r="JSJ55" s="88"/>
      <c r="JSK55" s="88"/>
      <c r="JSL55" s="88"/>
      <c r="JSM55" s="88"/>
      <c r="JSS55" s="88"/>
      <c r="JST55" s="88"/>
      <c r="JSU55" s="88"/>
      <c r="JSV55" s="88"/>
      <c r="JSW55" s="88"/>
      <c r="JSX55" s="88"/>
      <c r="JSY55" s="88"/>
      <c r="JSZ55" s="88"/>
      <c r="JTA55" s="88"/>
      <c r="JTB55" s="88"/>
      <c r="JTH55" s="88"/>
      <c r="JTI55" s="88"/>
      <c r="JTJ55" s="88"/>
      <c r="JTK55" s="88"/>
      <c r="JTL55" s="88"/>
      <c r="JTM55" s="88"/>
      <c r="JTN55" s="88"/>
      <c r="JTO55" s="88"/>
      <c r="JTP55" s="88"/>
      <c r="JTQ55" s="88"/>
      <c r="JTW55" s="88"/>
      <c r="JTX55" s="88"/>
      <c r="JTY55" s="88"/>
      <c r="JTZ55" s="88"/>
      <c r="JUA55" s="88"/>
      <c r="JUB55" s="88"/>
      <c r="JUC55" s="88"/>
      <c r="JUD55" s="88"/>
      <c r="JUE55" s="88"/>
      <c r="JUF55" s="88"/>
      <c r="JUL55" s="88"/>
      <c r="JUM55" s="88"/>
      <c r="JUN55" s="88"/>
      <c r="JUO55" s="88"/>
      <c r="JUP55" s="88"/>
      <c r="JUQ55" s="88"/>
      <c r="JUR55" s="88"/>
      <c r="JUS55" s="88"/>
      <c r="JUT55" s="88"/>
      <c r="JUU55" s="88"/>
      <c r="JVA55" s="88"/>
      <c r="JVB55" s="88"/>
      <c r="JVC55" s="88"/>
      <c r="JVD55" s="88"/>
      <c r="JVE55" s="88"/>
      <c r="JVF55" s="88"/>
      <c r="JVG55" s="88"/>
      <c r="JVH55" s="88"/>
      <c r="JVI55" s="88"/>
      <c r="JVJ55" s="88"/>
      <c r="JVP55" s="88"/>
      <c r="JVQ55" s="88"/>
      <c r="JVR55" s="88"/>
      <c r="JVS55" s="88"/>
      <c r="JVT55" s="88"/>
      <c r="JVU55" s="88"/>
      <c r="JVV55" s="88"/>
      <c r="JVW55" s="88"/>
      <c r="JVX55" s="88"/>
      <c r="JVY55" s="88"/>
      <c r="JWE55" s="88"/>
      <c r="JWF55" s="88"/>
      <c r="JWG55" s="88"/>
      <c r="JWH55" s="88"/>
      <c r="JWI55" s="88"/>
      <c r="JWJ55" s="88"/>
      <c r="JWK55" s="88"/>
      <c r="JWL55" s="88"/>
      <c r="JWM55" s="88"/>
      <c r="JWN55" s="88"/>
      <c r="JWT55" s="88"/>
      <c r="JWU55" s="88"/>
      <c r="JWV55" s="88"/>
      <c r="JWW55" s="88"/>
      <c r="JWX55" s="88"/>
      <c r="JWY55" s="88"/>
      <c r="JWZ55" s="88"/>
      <c r="JXA55" s="88"/>
      <c r="JXB55" s="88"/>
      <c r="JXC55" s="88"/>
      <c r="JXI55" s="88"/>
      <c r="JXJ55" s="88"/>
      <c r="JXK55" s="88"/>
      <c r="JXL55" s="88"/>
      <c r="JXM55" s="88"/>
      <c r="JXN55" s="88"/>
      <c r="JXO55" s="88"/>
      <c r="JXP55" s="88"/>
      <c r="JXQ55" s="88"/>
      <c r="JXR55" s="88"/>
      <c r="JXX55" s="88"/>
      <c r="JXY55" s="88"/>
      <c r="JXZ55" s="88"/>
      <c r="JYA55" s="88"/>
      <c r="JYB55" s="88"/>
      <c r="JYC55" s="88"/>
      <c r="JYD55" s="88"/>
      <c r="JYE55" s="88"/>
      <c r="JYF55" s="88"/>
      <c r="JYG55" s="88"/>
      <c r="JYM55" s="88"/>
      <c r="JYN55" s="88"/>
      <c r="JYO55" s="88"/>
      <c r="JYP55" s="88"/>
      <c r="JYQ55" s="88"/>
      <c r="JYR55" s="88"/>
      <c r="JYS55" s="88"/>
      <c r="JYT55" s="88"/>
      <c r="JYU55" s="88"/>
      <c r="JYV55" s="88"/>
      <c r="JZB55" s="88"/>
      <c r="JZC55" s="88"/>
      <c r="JZD55" s="88"/>
      <c r="JZE55" s="88"/>
      <c r="JZF55" s="88"/>
      <c r="JZG55" s="88"/>
      <c r="JZH55" s="88"/>
      <c r="JZI55" s="88"/>
      <c r="JZJ55" s="88"/>
      <c r="JZK55" s="88"/>
      <c r="JZQ55" s="88"/>
      <c r="JZR55" s="88"/>
      <c r="JZS55" s="88"/>
      <c r="JZT55" s="88"/>
      <c r="JZU55" s="88"/>
      <c r="JZV55" s="88"/>
      <c r="JZW55" s="88"/>
      <c r="JZX55" s="88"/>
      <c r="JZY55" s="88"/>
      <c r="JZZ55" s="88"/>
      <c r="KAF55" s="88"/>
      <c r="KAG55" s="88"/>
      <c r="KAH55" s="88"/>
      <c r="KAI55" s="88"/>
      <c r="KAJ55" s="88"/>
      <c r="KAK55" s="88"/>
      <c r="KAL55" s="88"/>
      <c r="KAM55" s="88"/>
      <c r="KAN55" s="88"/>
      <c r="KAO55" s="88"/>
      <c r="KAU55" s="88"/>
      <c r="KAV55" s="88"/>
      <c r="KAW55" s="88"/>
      <c r="KAX55" s="88"/>
      <c r="KAY55" s="88"/>
      <c r="KAZ55" s="88"/>
      <c r="KBA55" s="88"/>
      <c r="KBB55" s="88"/>
      <c r="KBC55" s="88"/>
      <c r="KBD55" s="88"/>
      <c r="KBJ55" s="88"/>
      <c r="KBK55" s="88"/>
      <c r="KBL55" s="88"/>
      <c r="KBM55" s="88"/>
      <c r="KBN55" s="88"/>
      <c r="KBO55" s="88"/>
      <c r="KBP55" s="88"/>
      <c r="KBQ55" s="88"/>
      <c r="KBR55" s="88"/>
      <c r="KBS55" s="88"/>
      <c r="KBY55" s="88"/>
      <c r="KBZ55" s="88"/>
      <c r="KCA55" s="88"/>
      <c r="KCB55" s="88"/>
      <c r="KCC55" s="88"/>
      <c r="KCD55" s="88"/>
      <c r="KCE55" s="88"/>
      <c r="KCF55" s="88"/>
      <c r="KCG55" s="88"/>
      <c r="KCH55" s="88"/>
      <c r="KCN55" s="88"/>
      <c r="KCO55" s="88"/>
      <c r="KCP55" s="88"/>
      <c r="KCQ55" s="88"/>
      <c r="KCR55" s="88"/>
      <c r="KCS55" s="88"/>
      <c r="KCT55" s="88"/>
      <c r="KCU55" s="88"/>
      <c r="KCV55" s="88"/>
      <c r="KCW55" s="88"/>
      <c r="KDC55" s="88"/>
      <c r="KDD55" s="88"/>
      <c r="KDE55" s="88"/>
      <c r="KDF55" s="88"/>
      <c r="KDG55" s="88"/>
      <c r="KDH55" s="88"/>
      <c r="KDI55" s="88"/>
      <c r="KDJ55" s="88"/>
      <c r="KDK55" s="88"/>
      <c r="KDL55" s="88"/>
      <c r="KDR55" s="88"/>
      <c r="KDS55" s="88"/>
      <c r="KDT55" s="88"/>
      <c r="KDU55" s="88"/>
      <c r="KDV55" s="88"/>
      <c r="KDW55" s="88"/>
      <c r="KDX55" s="88"/>
      <c r="KDY55" s="88"/>
      <c r="KDZ55" s="88"/>
      <c r="KEA55" s="88"/>
      <c r="KEG55" s="88"/>
      <c r="KEH55" s="88"/>
      <c r="KEI55" s="88"/>
      <c r="KEJ55" s="88"/>
      <c r="KEK55" s="88"/>
      <c r="KEL55" s="88"/>
      <c r="KEM55" s="88"/>
      <c r="KEN55" s="88"/>
      <c r="KEO55" s="88"/>
      <c r="KEP55" s="88"/>
      <c r="KEV55" s="88"/>
      <c r="KEW55" s="88"/>
      <c r="KEX55" s="88"/>
      <c r="KEY55" s="88"/>
      <c r="KEZ55" s="88"/>
      <c r="KFA55" s="88"/>
      <c r="KFB55" s="88"/>
      <c r="KFC55" s="88"/>
      <c r="KFD55" s="88"/>
      <c r="KFE55" s="88"/>
      <c r="KFK55" s="88"/>
      <c r="KFL55" s="88"/>
      <c r="KFM55" s="88"/>
      <c r="KFN55" s="88"/>
      <c r="KFO55" s="88"/>
      <c r="KFP55" s="88"/>
      <c r="KFQ55" s="88"/>
      <c r="KFR55" s="88"/>
      <c r="KFS55" s="88"/>
      <c r="KFT55" s="88"/>
      <c r="KFZ55" s="88"/>
      <c r="KGA55" s="88"/>
      <c r="KGB55" s="88"/>
      <c r="KGC55" s="88"/>
      <c r="KGD55" s="88"/>
      <c r="KGE55" s="88"/>
      <c r="KGF55" s="88"/>
      <c r="KGG55" s="88"/>
      <c r="KGH55" s="88"/>
      <c r="KGI55" s="88"/>
      <c r="KGO55" s="88"/>
      <c r="KGP55" s="88"/>
      <c r="KGQ55" s="88"/>
      <c r="KGR55" s="88"/>
      <c r="KGS55" s="88"/>
      <c r="KGT55" s="88"/>
      <c r="KGU55" s="88"/>
      <c r="KGV55" s="88"/>
      <c r="KGW55" s="88"/>
      <c r="KGX55" s="88"/>
      <c r="KHD55" s="88"/>
      <c r="KHE55" s="88"/>
      <c r="KHF55" s="88"/>
      <c r="KHG55" s="88"/>
      <c r="KHH55" s="88"/>
      <c r="KHI55" s="88"/>
      <c r="KHJ55" s="88"/>
      <c r="KHK55" s="88"/>
      <c r="KHL55" s="88"/>
      <c r="KHM55" s="88"/>
      <c r="KHS55" s="88"/>
      <c r="KHT55" s="88"/>
      <c r="KHU55" s="88"/>
      <c r="KHV55" s="88"/>
      <c r="KHW55" s="88"/>
      <c r="KHX55" s="88"/>
      <c r="KHY55" s="88"/>
      <c r="KHZ55" s="88"/>
      <c r="KIA55" s="88"/>
      <c r="KIB55" s="88"/>
      <c r="KIH55" s="88"/>
      <c r="KII55" s="88"/>
      <c r="KIJ55" s="88"/>
      <c r="KIK55" s="88"/>
      <c r="KIL55" s="88"/>
      <c r="KIM55" s="88"/>
      <c r="KIN55" s="88"/>
      <c r="KIO55" s="88"/>
      <c r="KIP55" s="88"/>
      <c r="KIQ55" s="88"/>
      <c r="KIW55" s="88"/>
      <c r="KIX55" s="88"/>
      <c r="KIY55" s="88"/>
      <c r="KIZ55" s="88"/>
      <c r="KJA55" s="88"/>
      <c r="KJB55" s="88"/>
      <c r="KJC55" s="88"/>
      <c r="KJD55" s="88"/>
      <c r="KJE55" s="88"/>
      <c r="KJF55" s="88"/>
      <c r="KJL55" s="88"/>
      <c r="KJM55" s="88"/>
      <c r="KJN55" s="88"/>
      <c r="KJO55" s="88"/>
      <c r="KJP55" s="88"/>
      <c r="KJQ55" s="88"/>
      <c r="KJR55" s="88"/>
      <c r="KJS55" s="88"/>
      <c r="KJT55" s="88"/>
      <c r="KJU55" s="88"/>
      <c r="KKA55" s="88"/>
      <c r="KKB55" s="88"/>
      <c r="KKC55" s="88"/>
      <c r="KKD55" s="88"/>
      <c r="KKE55" s="88"/>
      <c r="KKF55" s="88"/>
      <c r="KKG55" s="88"/>
      <c r="KKH55" s="88"/>
      <c r="KKI55" s="88"/>
      <c r="KKJ55" s="88"/>
      <c r="KKP55" s="88"/>
      <c r="KKQ55" s="88"/>
      <c r="KKR55" s="88"/>
      <c r="KKS55" s="88"/>
      <c r="KKT55" s="88"/>
      <c r="KKU55" s="88"/>
      <c r="KKV55" s="88"/>
      <c r="KKW55" s="88"/>
      <c r="KKX55" s="88"/>
      <c r="KKY55" s="88"/>
      <c r="KLE55" s="88"/>
      <c r="KLF55" s="88"/>
      <c r="KLG55" s="88"/>
      <c r="KLH55" s="88"/>
      <c r="KLI55" s="88"/>
      <c r="KLJ55" s="88"/>
      <c r="KLK55" s="88"/>
      <c r="KLL55" s="88"/>
      <c r="KLM55" s="88"/>
      <c r="KLN55" s="88"/>
      <c r="KLT55" s="88"/>
      <c r="KLU55" s="88"/>
      <c r="KLV55" s="88"/>
      <c r="KLW55" s="88"/>
      <c r="KLX55" s="88"/>
      <c r="KLY55" s="88"/>
      <c r="KLZ55" s="88"/>
      <c r="KMA55" s="88"/>
      <c r="KMB55" s="88"/>
      <c r="KMC55" s="88"/>
      <c r="KMI55" s="88"/>
      <c r="KMJ55" s="88"/>
      <c r="KMK55" s="88"/>
      <c r="KML55" s="88"/>
      <c r="KMM55" s="88"/>
      <c r="KMN55" s="88"/>
      <c r="KMO55" s="88"/>
      <c r="KMP55" s="88"/>
      <c r="KMQ55" s="88"/>
      <c r="KMR55" s="88"/>
      <c r="KMX55" s="88"/>
      <c r="KMY55" s="88"/>
      <c r="KMZ55" s="88"/>
      <c r="KNA55" s="88"/>
      <c r="KNB55" s="88"/>
      <c r="KNC55" s="88"/>
      <c r="KND55" s="88"/>
      <c r="KNE55" s="88"/>
      <c r="KNF55" s="88"/>
      <c r="KNG55" s="88"/>
      <c r="KNM55" s="88"/>
      <c r="KNN55" s="88"/>
      <c r="KNO55" s="88"/>
      <c r="KNP55" s="88"/>
      <c r="KNQ55" s="88"/>
      <c r="KNR55" s="88"/>
      <c r="KNS55" s="88"/>
      <c r="KNT55" s="88"/>
      <c r="KNU55" s="88"/>
      <c r="KNV55" s="88"/>
      <c r="KOB55" s="88"/>
      <c r="KOC55" s="88"/>
      <c r="KOD55" s="88"/>
      <c r="KOE55" s="88"/>
      <c r="KOF55" s="88"/>
      <c r="KOG55" s="88"/>
      <c r="KOH55" s="88"/>
      <c r="KOI55" s="88"/>
      <c r="KOJ55" s="88"/>
      <c r="KOK55" s="88"/>
      <c r="KOQ55" s="88"/>
      <c r="KOR55" s="88"/>
      <c r="KOS55" s="88"/>
      <c r="KOT55" s="88"/>
      <c r="KOU55" s="88"/>
      <c r="KOV55" s="88"/>
      <c r="KOW55" s="88"/>
      <c r="KOX55" s="88"/>
      <c r="KOY55" s="88"/>
      <c r="KOZ55" s="88"/>
      <c r="KPF55" s="88"/>
      <c r="KPG55" s="88"/>
      <c r="KPH55" s="88"/>
      <c r="KPI55" s="88"/>
      <c r="KPJ55" s="88"/>
      <c r="KPK55" s="88"/>
      <c r="KPL55" s="88"/>
      <c r="KPM55" s="88"/>
      <c r="KPN55" s="88"/>
      <c r="KPO55" s="88"/>
      <c r="KPU55" s="88"/>
      <c r="KPV55" s="88"/>
      <c r="KPW55" s="88"/>
      <c r="KPX55" s="88"/>
      <c r="KPY55" s="88"/>
      <c r="KPZ55" s="88"/>
      <c r="KQA55" s="88"/>
      <c r="KQB55" s="88"/>
      <c r="KQC55" s="88"/>
      <c r="KQD55" s="88"/>
      <c r="KQJ55" s="88"/>
      <c r="KQK55" s="88"/>
      <c r="KQL55" s="88"/>
      <c r="KQM55" s="88"/>
      <c r="KQN55" s="88"/>
      <c r="KQO55" s="88"/>
      <c r="KQP55" s="88"/>
      <c r="KQQ55" s="88"/>
      <c r="KQR55" s="88"/>
      <c r="KQS55" s="88"/>
      <c r="KQY55" s="88"/>
      <c r="KQZ55" s="88"/>
      <c r="KRA55" s="88"/>
      <c r="KRB55" s="88"/>
      <c r="KRC55" s="88"/>
      <c r="KRD55" s="88"/>
      <c r="KRE55" s="88"/>
      <c r="KRF55" s="88"/>
      <c r="KRG55" s="88"/>
      <c r="KRH55" s="88"/>
      <c r="KRN55" s="88"/>
      <c r="KRO55" s="88"/>
      <c r="KRP55" s="88"/>
      <c r="KRQ55" s="88"/>
      <c r="KRR55" s="88"/>
      <c r="KRS55" s="88"/>
      <c r="KRT55" s="88"/>
      <c r="KRU55" s="88"/>
      <c r="KRV55" s="88"/>
      <c r="KRW55" s="88"/>
      <c r="KSC55" s="88"/>
      <c r="KSD55" s="88"/>
      <c r="KSE55" s="88"/>
      <c r="KSF55" s="88"/>
      <c r="KSG55" s="88"/>
      <c r="KSH55" s="88"/>
      <c r="KSI55" s="88"/>
      <c r="KSJ55" s="88"/>
      <c r="KSK55" s="88"/>
      <c r="KSL55" s="88"/>
      <c r="KSR55" s="88"/>
      <c r="KSS55" s="88"/>
      <c r="KST55" s="88"/>
      <c r="KSU55" s="88"/>
      <c r="KSV55" s="88"/>
      <c r="KSW55" s="88"/>
      <c r="KSX55" s="88"/>
      <c r="KSY55" s="88"/>
      <c r="KSZ55" s="88"/>
      <c r="KTA55" s="88"/>
      <c r="KTG55" s="88"/>
      <c r="KTH55" s="88"/>
      <c r="KTI55" s="88"/>
      <c r="KTJ55" s="88"/>
      <c r="KTK55" s="88"/>
      <c r="KTL55" s="88"/>
      <c r="KTM55" s="88"/>
      <c r="KTN55" s="88"/>
      <c r="KTO55" s="88"/>
      <c r="KTP55" s="88"/>
      <c r="KTV55" s="88"/>
      <c r="KTW55" s="88"/>
      <c r="KTX55" s="88"/>
      <c r="KTY55" s="88"/>
      <c r="KTZ55" s="88"/>
      <c r="KUA55" s="88"/>
      <c r="KUB55" s="88"/>
      <c r="KUC55" s="88"/>
      <c r="KUD55" s="88"/>
      <c r="KUE55" s="88"/>
      <c r="KUK55" s="88"/>
      <c r="KUL55" s="88"/>
      <c r="KUM55" s="88"/>
      <c r="KUN55" s="88"/>
      <c r="KUO55" s="88"/>
      <c r="KUP55" s="88"/>
      <c r="KUQ55" s="88"/>
      <c r="KUR55" s="88"/>
      <c r="KUS55" s="88"/>
      <c r="KUT55" s="88"/>
      <c r="KUZ55" s="88"/>
      <c r="KVA55" s="88"/>
      <c r="KVB55" s="88"/>
      <c r="KVC55" s="88"/>
      <c r="KVD55" s="88"/>
      <c r="KVE55" s="88"/>
      <c r="KVF55" s="88"/>
      <c r="KVG55" s="88"/>
      <c r="KVH55" s="88"/>
      <c r="KVI55" s="88"/>
      <c r="KVO55" s="88"/>
      <c r="KVP55" s="88"/>
      <c r="KVQ55" s="88"/>
      <c r="KVR55" s="88"/>
      <c r="KVS55" s="88"/>
      <c r="KVT55" s="88"/>
      <c r="KVU55" s="88"/>
      <c r="KVV55" s="88"/>
      <c r="KVW55" s="88"/>
      <c r="KVX55" s="88"/>
      <c r="KWD55" s="88"/>
      <c r="KWE55" s="88"/>
      <c r="KWF55" s="88"/>
      <c r="KWG55" s="88"/>
      <c r="KWH55" s="88"/>
      <c r="KWI55" s="88"/>
      <c r="KWJ55" s="88"/>
      <c r="KWK55" s="88"/>
      <c r="KWL55" s="88"/>
      <c r="KWM55" s="88"/>
      <c r="KWS55" s="88"/>
      <c r="KWT55" s="88"/>
      <c r="KWU55" s="88"/>
      <c r="KWV55" s="88"/>
      <c r="KWW55" s="88"/>
      <c r="KWX55" s="88"/>
      <c r="KWY55" s="88"/>
      <c r="KWZ55" s="88"/>
      <c r="KXA55" s="88"/>
      <c r="KXB55" s="88"/>
      <c r="KXH55" s="88"/>
      <c r="KXI55" s="88"/>
      <c r="KXJ55" s="88"/>
      <c r="KXK55" s="88"/>
      <c r="KXL55" s="88"/>
      <c r="KXM55" s="88"/>
      <c r="KXN55" s="88"/>
      <c r="KXO55" s="88"/>
      <c r="KXP55" s="88"/>
      <c r="KXQ55" s="88"/>
      <c r="KXW55" s="88"/>
      <c r="KXX55" s="88"/>
      <c r="KXY55" s="88"/>
      <c r="KXZ55" s="88"/>
      <c r="KYA55" s="88"/>
      <c r="KYB55" s="88"/>
      <c r="KYC55" s="88"/>
      <c r="KYD55" s="88"/>
      <c r="KYE55" s="88"/>
      <c r="KYF55" s="88"/>
      <c r="KYL55" s="88"/>
      <c r="KYM55" s="88"/>
      <c r="KYN55" s="88"/>
      <c r="KYO55" s="88"/>
      <c r="KYP55" s="88"/>
      <c r="KYQ55" s="88"/>
      <c r="KYR55" s="88"/>
      <c r="KYS55" s="88"/>
      <c r="KYT55" s="88"/>
      <c r="KYU55" s="88"/>
      <c r="KZA55" s="88"/>
      <c r="KZB55" s="88"/>
      <c r="KZC55" s="88"/>
      <c r="KZD55" s="88"/>
      <c r="KZE55" s="88"/>
      <c r="KZF55" s="88"/>
      <c r="KZG55" s="88"/>
      <c r="KZH55" s="88"/>
      <c r="KZI55" s="88"/>
      <c r="KZJ55" s="88"/>
      <c r="KZP55" s="88"/>
      <c r="KZQ55" s="88"/>
      <c r="KZR55" s="88"/>
      <c r="KZS55" s="88"/>
      <c r="KZT55" s="88"/>
      <c r="KZU55" s="88"/>
      <c r="KZV55" s="88"/>
      <c r="KZW55" s="88"/>
      <c r="KZX55" s="88"/>
      <c r="KZY55" s="88"/>
      <c r="LAE55" s="88"/>
      <c r="LAF55" s="88"/>
      <c r="LAG55" s="88"/>
      <c r="LAH55" s="88"/>
      <c r="LAI55" s="88"/>
      <c r="LAJ55" s="88"/>
      <c r="LAK55" s="88"/>
      <c r="LAL55" s="88"/>
      <c r="LAM55" s="88"/>
      <c r="LAN55" s="88"/>
      <c r="LAT55" s="88"/>
      <c r="LAU55" s="88"/>
      <c r="LAV55" s="88"/>
      <c r="LAW55" s="88"/>
      <c r="LAX55" s="88"/>
      <c r="LAY55" s="88"/>
      <c r="LAZ55" s="88"/>
      <c r="LBA55" s="88"/>
      <c r="LBB55" s="88"/>
      <c r="LBC55" s="88"/>
      <c r="LBI55" s="88"/>
      <c r="LBJ55" s="88"/>
      <c r="LBK55" s="88"/>
      <c r="LBL55" s="88"/>
      <c r="LBM55" s="88"/>
      <c r="LBN55" s="88"/>
      <c r="LBO55" s="88"/>
      <c r="LBP55" s="88"/>
      <c r="LBQ55" s="88"/>
      <c r="LBR55" s="88"/>
      <c r="LBX55" s="88"/>
      <c r="LBY55" s="88"/>
      <c r="LBZ55" s="88"/>
      <c r="LCA55" s="88"/>
      <c r="LCB55" s="88"/>
      <c r="LCC55" s="88"/>
      <c r="LCD55" s="88"/>
      <c r="LCE55" s="88"/>
      <c r="LCF55" s="88"/>
      <c r="LCG55" s="88"/>
      <c r="LCM55" s="88"/>
      <c r="LCN55" s="88"/>
      <c r="LCO55" s="88"/>
      <c r="LCP55" s="88"/>
      <c r="LCQ55" s="88"/>
      <c r="LCR55" s="88"/>
      <c r="LCS55" s="88"/>
      <c r="LCT55" s="88"/>
      <c r="LCU55" s="88"/>
      <c r="LCV55" s="88"/>
      <c r="LDB55" s="88"/>
      <c r="LDC55" s="88"/>
      <c r="LDD55" s="88"/>
      <c r="LDE55" s="88"/>
      <c r="LDF55" s="88"/>
      <c r="LDG55" s="88"/>
      <c r="LDH55" s="88"/>
      <c r="LDI55" s="88"/>
      <c r="LDJ55" s="88"/>
      <c r="LDK55" s="88"/>
      <c r="LDQ55" s="88"/>
      <c r="LDR55" s="88"/>
      <c r="LDS55" s="88"/>
      <c r="LDT55" s="88"/>
      <c r="LDU55" s="88"/>
      <c r="LDV55" s="88"/>
      <c r="LDW55" s="88"/>
      <c r="LDX55" s="88"/>
      <c r="LDY55" s="88"/>
      <c r="LDZ55" s="88"/>
      <c r="LEF55" s="88"/>
      <c r="LEG55" s="88"/>
      <c r="LEH55" s="88"/>
      <c r="LEI55" s="88"/>
      <c r="LEJ55" s="88"/>
      <c r="LEK55" s="88"/>
      <c r="LEL55" s="88"/>
      <c r="LEM55" s="88"/>
      <c r="LEN55" s="88"/>
      <c r="LEO55" s="88"/>
      <c r="LEU55" s="88"/>
      <c r="LEV55" s="88"/>
      <c r="LEW55" s="88"/>
      <c r="LEX55" s="88"/>
      <c r="LEY55" s="88"/>
      <c r="LEZ55" s="88"/>
      <c r="LFA55" s="88"/>
      <c r="LFB55" s="88"/>
      <c r="LFC55" s="88"/>
      <c r="LFD55" s="88"/>
      <c r="LFJ55" s="88"/>
      <c r="LFK55" s="88"/>
      <c r="LFL55" s="88"/>
      <c r="LFM55" s="88"/>
      <c r="LFN55" s="88"/>
      <c r="LFO55" s="88"/>
      <c r="LFP55" s="88"/>
      <c r="LFQ55" s="88"/>
      <c r="LFR55" s="88"/>
      <c r="LFS55" s="88"/>
      <c r="LFY55" s="88"/>
      <c r="LFZ55" s="88"/>
      <c r="LGA55" s="88"/>
      <c r="LGB55" s="88"/>
      <c r="LGC55" s="88"/>
      <c r="LGD55" s="88"/>
      <c r="LGE55" s="88"/>
      <c r="LGF55" s="88"/>
      <c r="LGG55" s="88"/>
      <c r="LGH55" s="88"/>
      <c r="LGN55" s="88"/>
      <c r="LGO55" s="88"/>
      <c r="LGP55" s="88"/>
      <c r="LGQ55" s="88"/>
      <c r="LGR55" s="88"/>
      <c r="LGS55" s="88"/>
      <c r="LGT55" s="88"/>
      <c r="LGU55" s="88"/>
      <c r="LGV55" s="88"/>
      <c r="LGW55" s="88"/>
      <c r="LHC55" s="88"/>
      <c r="LHD55" s="88"/>
      <c r="LHE55" s="88"/>
      <c r="LHF55" s="88"/>
      <c r="LHG55" s="88"/>
      <c r="LHH55" s="88"/>
      <c r="LHI55" s="88"/>
      <c r="LHJ55" s="88"/>
      <c r="LHK55" s="88"/>
      <c r="LHL55" s="88"/>
      <c r="LHR55" s="88"/>
      <c r="LHS55" s="88"/>
      <c r="LHT55" s="88"/>
      <c r="LHU55" s="88"/>
      <c r="LHV55" s="88"/>
      <c r="LHW55" s="88"/>
      <c r="LHX55" s="88"/>
      <c r="LHY55" s="88"/>
      <c r="LHZ55" s="88"/>
      <c r="LIA55" s="88"/>
      <c r="LIG55" s="88"/>
      <c r="LIH55" s="88"/>
      <c r="LII55" s="88"/>
      <c r="LIJ55" s="88"/>
      <c r="LIK55" s="88"/>
      <c r="LIL55" s="88"/>
      <c r="LIM55" s="88"/>
      <c r="LIN55" s="88"/>
      <c r="LIO55" s="88"/>
      <c r="LIP55" s="88"/>
      <c r="LIV55" s="88"/>
      <c r="LIW55" s="88"/>
      <c r="LIX55" s="88"/>
      <c r="LIY55" s="88"/>
      <c r="LIZ55" s="88"/>
      <c r="LJA55" s="88"/>
      <c r="LJB55" s="88"/>
      <c r="LJC55" s="88"/>
      <c r="LJD55" s="88"/>
      <c r="LJE55" s="88"/>
      <c r="LJK55" s="88"/>
      <c r="LJL55" s="88"/>
      <c r="LJM55" s="88"/>
      <c r="LJN55" s="88"/>
      <c r="LJO55" s="88"/>
      <c r="LJP55" s="88"/>
      <c r="LJQ55" s="88"/>
      <c r="LJR55" s="88"/>
      <c r="LJS55" s="88"/>
      <c r="LJT55" s="88"/>
      <c r="LJZ55" s="88"/>
      <c r="LKA55" s="88"/>
      <c r="LKB55" s="88"/>
      <c r="LKC55" s="88"/>
      <c r="LKD55" s="88"/>
      <c r="LKE55" s="88"/>
      <c r="LKF55" s="88"/>
      <c r="LKG55" s="88"/>
      <c r="LKH55" s="88"/>
      <c r="LKI55" s="88"/>
      <c r="LKO55" s="88"/>
      <c r="LKP55" s="88"/>
      <c r="LKQ55" s="88"/>
      <c r="LKR55" s="88"/>
      <c r="LKS55" s="88"/>
      <c r="LKT55" s="88"/>
      <c r="LKU55" s="88"/>
      <c r="LKV55" s="88"/>
      <c r="LKW55" s="88"/>
      <c r="LKX55" s="88"/>
      <c r="LLD55" s="88"/>
      <c r="LLE55" s="88"/>
      <c r="LLF55" s="88"/>
      <c r="LLG55" s="88"/>
      <c r="LLH55" s="88"/>
      <c r="LLI55" s="88"/>
      <c r="LLJ55" s="88"/>
      <c r="LLK55" s="88"/>
      <c r="LLL55" s="88"/>
      <c r="LLM55" s="88"/>
      <c r="LLS55" s="88"/>
      <c r="LLT55" s="88"/>
      <c r="LLU55" s="88"/>
      <c r="LLV55" s="88"/>
      <c r="LLW55" s="88"/>
      <c r="LLX55" s="88"/>
      <c r="LLY55" s="88"/>
      <c r="LLZ55" s="88"/>
      <c r="LMA55" s="88"/>
      <c r="LMB55" s="88"/>
      <c r="LMH55" s="88"/>
      <c r="LMI55" s="88"/>
      <c r="LMJ55" s="88"/>
      <c r="LMK55" s="88"/>
      <c r="LML55" s="88"/>
      <c r="LMM55" s="88"/>
      <c r="LMN55" s="88"/>
      <c r="LMO55" s="88"/>
      <c r="LMP55" s="88"/>
      <c r="LMQ55" s="88"/>
      <c r="LMW55" s="88"/>
      <c r="LMX55" s="88"/>
      <c r="LMY55" s="88"/>
      <c r="LMZ55" s="88"/>
      <c r="LNA55" s="88"/>
      <c r="LNB55" s="88"/>
      <c r="LNC55" s="88"/>
      <c r="LND55" s="88"/>
      <c r="LNE55" s="88"/>
      <c r="LNF55" s="88"/>
      <c r="LNL55" s="88"/>
      <c r="LNM55" s="88"/>
      <c r="LNN55" s="88"/>
      <c r="LNO55" s="88"/>
      <c r="LNP55" s="88"/>
      <c r="LNQ55" s="88"/>
      <c r="LNR55" s="88"/>
      <c r="LNS55" s="88"/>
      <c r="LNT55" s="88"/>
      <c r="LNU55" s="88"/>
      <c r="LOA55" s="88"/>
      <c r="LOB55" s="88"/>
      <c r="LOC55" s="88"/>
      <c r="LOD55" s="88"/>
      <c r="LOE55" s="88"/>
      <c r="LOF55" s="88"/>
      <c r="LOG55" s="88"/>
      <c r="LOH55" s="88"/>
      <c r="LOI55" s="88"/>
      <c r="LOJ55" s="88"/>
      <c r="LOP55" s="88"/>
      <c r="LOQ55" s="88"/>
      <c r="LOR55" s="88"/>
      <c r="LOS55" s="88"/>
      <c r="LOT55" s="88"/>
      <c r="LOU55" s="88"/>
      <c r="LOV55" s="88"/>
      <c r="LOW55" s="88"/>
      <c r="LOX55" s="88"/>
      <c r="LOY55" s="88"/>
      <c r="LPE55" s="88"/>
      <c r="LPF55" s="88"/>
      <c r="LPG55" s="88"/>
      <c r="LPH55" s="88"/>
      <c r="LPI55" s="88"/>
      <c r="LPJ55" s="88"/>
      <c r="LPK55" s="88"/>
      <c r="LPL55" s="88"/>
      <c r="LPM55" s="88"/>
      <c r="LPN55" s="88"/>
      <c r="LPT55" s="88"/>
      <c r="LPU55" s="88"/>
      <c r="LPV55" s="88"/>
      <c r="LPW55" s="88"/>
      <c r="LPX55" s="88"/>
      <c r="LPY55" s="88"/>
      <c r="LPZ55" s="88"/>
      <c r="LQA55" s="88"/>
      <c r="LQB55" s="88"/>
      <c r="LQC55" s="88"/>
      <c r="LQI55" s="88"/>
      <c r="LQJ55" s="88"/>
      <c r="LQK55" s="88"/>
      <c r="LQL55" s="88"/>
      <c r="LQM55" s="88"/>
      <c r="LQN55" s="88"/>
      <c r="LQO55" s="88"/>
      <c r="LQP55" s="88"/>
      <c r="LQQ55" s="88"/>
      <c r="LQR55" s="88"/>
      <c r="LQX55" s="88"/>
      <c r="LQY55" s="88"/>
      <c r="LQZ55" s="88"/>
      <c r="LRA55" s="88"/>
      <c r="LRB55" s="88"/>
      <c r="LRC55" s="88"/>
      <c r="LRD55" s="88"/>
      <c r="LRE55" s="88"/>
      <c r="LRF55" s="88"/>
      <c r="LRG55" s="88"/>
      <c r="LRM55" s="88"/>
      <c r="LRN55" s="88"/>
      <c r="LRO55" s="88"/>
      <c r="LRP55" s="88"/>
      <c r="LRQ55" s="88"/>
      <c r="LRR55" s="88"/>
      <c r="LRS55" s="88"/>
      <c r="LRT55" s="88"/>
      <c r="LRU55" s="88"/>
      <c r="LRV55" s="88"/>
      <c r="LSB55" s="88"/>
      <c r="LSC55" s="88"/>
      <c r="LSD55" s="88"/>
      <c r="LSE55" s="88"/>
      <c r="LSF55" s="88"/>
      <c r="LSG55" s="88"/>
      <c r="LSH55" s="88"/>
      <c r="LSI55" s="88"/>
      <c r="LSJ55" s="88"/>
      <c r="LSK55" s="88"/>
      <c r="LSQ55" s="88"/>
      <c r="LSR55" s="88"/>
      <c r="LSS55" s="88"/>
      <c r="LST55" s="88"/>
      <c r="LSU55" s="88"/>
      <c r="LSV55" s="88"/>
      <c r="LSW55" s="88"/>
      <c r="LSX55" s="88"/>
      <c r="LSY55" s="88"/>
      <c r="LSZ55" s="88"/>
      <c r="LTF55" s="88"/>
      <c r="LTG55" s="88"/>
      <c r="LTH55" s="88"/>
      <c r="LTI55" s="88"/>
      <c r="LTJ55" s="88"/>
      <c r="LTK55" s="88"/>
      <c r="LTL55" s="88"/>
      <c r="LTM55" s="88"/>
      <c r="LTN55" s="88"/>
      <c r="LTO55" s="88"/>
      <c r="LTU55" s="88"/>
      <c r="LTV55" s="88"/>
      <c r="LTW55" s="88"/>
      <c r="LTX55" s="88"/>
      <c r="LTY55" s="88"/>
      <c r="LTZ55" s="88"/>
      <c r="LUA55" s="88"/>
      <c r="LUB55" s="88"/>
      <c r="LUC55" s="88"/>
      <c r="LUD55" s="88"/>
      <c r="LUJ55" s="88"/>
      <c r="LUK55" s="88"/>
      <c r="LUL55" s="88"/>
      <c r="LUM55" s="88"/>
      <c r="LUN55" s="88"/>
      <c r="LUO55" s="88"/>
      <c r="LUP55" s="88"/>
      <c r="LUQ55" s="88"/>
      <c r="LUR55" s="88"/>
      <c r="LUS55" s="88"/>
      <c r="LUY55" s="88"/>
      <c r="LUZ55" s="88"/>
      <c r="LVA55" s="88"/>
      <c r="LVB55" s="88"/>
      <c r="LVC55" s="88"/>
      <c r="LVD55" s="88"/>
      <c r="LVE55" s="88"/>
      <c r="LVF55" s="88"/>
      <c r="LVG55" s="88"/>
      <c r="LVH55" s="88"/>
      <c r="LVN55" s="88"/>
      <c r="LVO55" s="88"/>
      <c r="LVP55" s="88"/>
      <c r="LVQ55" s="88"/>
      <c r="LVR55" s="88"/>
      <c r="LVS55" s="88"/>
      <c r="LVT55" s="88"/>
      <c r="LVU55" s="88"/>
      <c r="LVV55" s="88"/>
      <c r="LVW55" s="88"/>
      <c r="LWC55" s="88"/>
      <c r="LWD55" s="88"/>
      <c r="LWE55" s="88"/>
      <c r="LWF55" s="88"/>
      <c r="LWG55" s="88"/>
      <c r="LWH55" s="88"/>
      <c r="LWI55" s="88"/>
      <c r="LWJ55" s="88"/>
      <c r="LWK55" s="88"/>
      <c r="LWL55" s="88"/>
      <c r="LWR55" s="88"/>
      <c r="LWS55" s="88"/>
      <c r="LWT55" s="88"/>
      <c r="LWU55" s="88"/>
      <c r="LWV55" s="88"/>
      <c r="LWW55" s="88"/>
      <c r="LWX55" s="88"/>
      <c r="LWY55" s="88"/>
      <c r="LWZ55" s="88"/>
      <c r="LXA55" s="88"/>
      <c r="LXG55" s="88"/>
      <c r="LXH55" s="88"/>
      <c r="LXI55" s="88"/>
      <c r="LXJ55" s="88"/>
      <c r="LXK55" s="88"/>
      <c r="LXL55" s="88"/>
      <c r="LXM55" s="88"/>
      <c r="LXN55" s="88"/>
      <c r="LXO55" s="88"/>
      <c r="LXP55" s="88"/>
      <c r="LXV55" s="88"/>
      <c r="LXW55" s="88"/>
      <c r="LXX55" s="88"/>
      <c r="LXY55" s="88"/>
      <c r="LXZ55" s="88"/>
      <c r="LYA55" s="88"/>
      <c r="LYB55" s="88"/>
      <c r="LYC55" s="88"/>
      <c r="LYD55" s="88"/>
      <c r="LYE55" s="88"/>
      <c r="LYK55" s="88"/>
      <c r="LYL55" s="88"/>
      <c r="LYM55" s="88"/>
      <c r="LYN55" s="88"/>
      <c r="LYO55" s="88"/>
      <c r="LYP55" s="88"/>
      <c r="LYQ55" s="88"/>
      <c r="LYR55" s="88"/>
      <c r="LYS55" s="88"/>
      <c r="LYT55" s="88"/>
      <c r="LYZ55" s="88"/>
      <c r="LZA55" s="88"/>
      <c r="LZB55" s="88"/>
      <c r="LZC55" s="88"/>
      <c r="LZD55" s="88"/>
      <c r="LZE55" s="88"/>
      <c r="LZF55" s="88"/>
      <c r="LZG55" s="88"/>
      <c r="LZH55" s="88"/>
      <c r="LZI55" s="88"/>
      <c r="LZO55" s="88"/>
      <c r="LZP55" s="88"/>
      <c r="LZQ55" s="88"/>
      <c r="LZR55" s="88"/>
      <c r="LZS55" s="88"/>
      <c r="LZT55" s="88"/>
      <c r="LZU55" s="88"/>
      <c r="LZV55" s="88"/>
      <c r="LZW55" s="88"/>
      <c r="LZX55" s="88"/>
      <c r="MAD55" s="88"/>
      <c r="MAE55" s="88"/>
      <c r="MAF55" s="88"/>
      <c r="MAG55" s="88"/>
      <c r="MAH55" s="88"/>
      <c r="MAI55" s="88"/>
      <c r="MAJ55" s="88"/>
      <c r="MAK55" s="88"/>
      <c r="MAL55" s="88"/>
      <c r="MAM55" s="88"/>
      <c r="MAS55" s="88"/>
      <c r="MAT55" s="88"/>
      <c r="MAU55" s="88"/>
      <c r="MAV55" s="88"/>
      <c r="MAW55" s="88"/>
      <c r="MAX55" s="88"/>
      <c r="MAY55" s="88"/>
      <c r="MAZ55" s="88"/>
      <c r="MBA55" s="88"/>
      <c r="MBB55" s="88"/>
      <c r="MBH55" s="88"/>
      <c r="MBI55" s="88"/>
      <c r="MBJ55" s="88"/>
      <c r="MBK55" s="88"/>
      <c r="MBL55" s="88"/>
      <c r="MBM55" s="88"/>
      <c r="MBN55" s="88"/>
      <c r="MBO55" s="88"/>
      <c r="MBP55" s="88"/>
      <c r="MBQ55" s="88"/>
      <c r="MBW55" s="88"/>
      <c r="MBX55" s="88"/>
      <c r="MBY55" s="88"/>
      <c r="MBZ55" s="88"/>
      <c r="MCA55" s="88"/>
      <c r="MCB55" s="88"/>
      <c r="MCC55" s="88"/>
      <c r="MCD55" s="88"/>
      <c r="MCE55" s="88"/>
      <c r="MCF55" s="88"/>
      <c r="MCL55" s="88"/>
      <c r="MCM55" s="88"/>
      <c r="MCN55" s="88"/>
      <c r="MCO55" s="88"/>
      <c r="MCP55" s="88"/>
      <c r="MCQ55" s="88"/>
      <c r="MCR55" s="88"/>
      <c r="MCS55" s="88"/>
      <c r="MCT55" s="88"/>
      <c r="MCU55" s="88"/>
      <c r="MDA55" s="88"/>
      <c r="MDB55" s="88"/>
      <c r="MDC55" s="88"/>
      <c r="MDD55" s="88"/>
      <c r="MDE55" s="88"/>
      <c r="MDF55" s="88"/>
      <c r="MDG55" s="88"/>
      <c r="MDH55" s="88"/>
      <c r="MDI55" s="88"/>
      <c r="MDJ55" s="88"/>
      <c r="MDP55" s="88"/>
      <c r="MDQ55" s="88"/>
      <c r="MDR55" s="88"/>
      <c r="MDS55" s="88"/>
      <c r="MDT55" s="88"/>
      <c r="MDU55" s="88"/>
      <c r="MDV55" s="88"/>
      <c r="MDW55" s="88"/>
      <c r="MDX55" s="88"/>
      <c r="MDY55" s="88"/>
      <c r="MEE55" s="88"/>
      <c r="MEF55" s="88"/>
      <c r="MEG55" s="88"/>
      <c r="MEH55" s="88"/>
      <c r="MEI55" s="88"/>
      <c r="MEJ55" s="88"/>
      <c r="MEK55" s="88"/>
      <c r="MEL55" s="88"/>
      <c r="MEM55" s="88"/>
      <c r="MEN55" s="88"/>
      <c r="MET55" s="88"/>
      <c r="MEU55" s="88"/>
      <c r="MEV55" s="88"/>
      <c r="MEW55" s="88"/>
      <c r="MEX55" s="88"/>
      <c r="MEY55" s="88"/>
      <c r="MEZ55" s="88"/>
      <c r="MFA55" s="88"/>
      <c r="MFB55" s="88"/>
      <c r="MFC55" s="88"/>
      <c r="MFI55" s="88"/>
      <c r="MFJ55" s="88"/>
      <c r="MFK55" s="88"/>
      <c r="MFL55" s="88"/>
      <c r="MFM55" s="88"/>
      <c r="MFN55" s="88"/>
      <c r="MFO55" s="88"/>
      <c r="MFP55" s="88"/>
      <c r="MFQ55" s="88"/>
      <c r="MFR55" s="88"/>
      <c r="MFX55" s="88"/>
      <c r="MFY55" s="88"/>
      <c r="MFZ55" s="88"/>
      <c r="MGA55" s="88"/>
      <c r="MGB55" s="88"/>
      <c r="MGC55" s="88"/>
      <c r="MGD55" s="88"/>
      <c r="MGE55" s="88"/>
      <c r="MGF55" s="88"/>
      <c r="MGG55" s="88"/>
      <c r="MGM55" s="88"/>
      <c r="MGN55" s="88"/>
      <c r="MGO55" s="88"/>
      <c r="MGP55" s="88"/>
      <c r="MGQ55" s="88"/>
      <c r="MGR55" s="88"/>
      <c r="MGS55" s="88"/>
      <c r="MGT55" s="88"/>
      <c r="MGU55" s="88"/>
      <c r="MGV55" s="88"/>
      <c r="MHB55" s="88"/>
      <c r="MHC55" s="88"/>
      <c r="MHD55" s="88"/>
      <c r="MHE55" s="88"/>
      <c r="MHF55" s="88"/>
      <c r="MHG55" s="88"/>
      <c r="MHH55" s="88"/>
      <c r="MHI55" s="88"/>
      <c r="MHJ55" s="88"/>
      <c r="MHK55" s="88"/>
      <c r="MHQ55" s="88"/>
      <c r="MHR55" s="88"/>
      <c r="MHS55" s="88"/>
      <c r="MHT55" s="88"/>
      <c r="MHU55" s="88"/>
      <c r="MHV55" s="88"/>
      <c r="MHW55" s="88"/>
      <c r="MHX55" s="88"/>
      <c r="MHY55" s="88"/>
      <c r="MHZ55" s="88"/>
      <c r="MIF55" s="88"/>
      <c r="MIG55" s="88"/>
      <c r="MIH55" s="88"/>
      <c r="MII55" s="88"/>
      <c r="MIJ55" s="88"/>
      <c r="MIK55" s="88"/>
      <c r="MIL55" s="88"/>
      <c r="MIM55" s="88"/>
      <c r="MIN55" s="88"/>
      <c r="MIO55" s="88"/>
      <c r="MIU55" s="88"/>
      <c r="MIV55" s="88"/>
      <c r="MIW55" s="88"/>
      <c r="MIX55" s="88"/>
      <c r="MIY55" s="88"/>
      <c r="MIZ55" s="88"/>
      <c r="MJA55" s="88"/>
      <c r="MJB55" s="88"/>
      <c r="MJC55" s="88"/>
      <c r="MJD55" s="88"/>
      <c r="MJJ55" s="88"/>
      <c r="MJK55" s="88"/>
      <c r="MJL55" s="88"/>
      <c r="MJM55" s="88"/>
      <c r="MJN55" s="88"/>
      <c r="MJO55" s="88"/>
      <c r="MJP55" s="88"/>
      <c r="MJQ55" s="88"/>
      <c r="MJR55" s="88"/>
      <c r="MJS55" s="88"/>
      <c r="MJY55" s="88"/>
      <c r="MJZ55" s="88"/>
      <c r="MKA55" s="88"/>
      <c r="MKB55" s="88"/>
      <c r="MKC55" s="88"/>
      <c r="MKD55" s="88"/>
      <c r="MKE55" s="88"/>
      <c r="MKF55" s="88"/>
      <c r="MKG55" s="88"/>
      <c r="MKH55" s="88"/>
      <c r="MKN55" s="88"/>
      <c r="MKO55" s="88"/>
      <c r="MKP55" s="88"/>
      <c r="MKQ55" s="88"/>
      <c r="MKR55" s="88"/>
      <c r="MKS55" s="88"/>
      <c r="MKT55" s="88"/>
      <c r="MKU55" s="88"/>
      <c r="MKV55" s="88"/>
      <c r="MKW55" s="88"/>
      <c r="MLC55" s="88"/>
      <c r="MLD55" s="88"/>
      <c r="MLE55" s="88"/>
      <c r="MLF55" s="88"/>
      <c r="MLG55" s="88"/>
      <c r="MLH55" s="88"/>
      <c r="MLI55" s="88"/>
      <c r="MLJ55" s="88"/>
      <c r="MLK55" s="88"/>
      <c r="MLL55" s="88"/>
      <c r="MLR55" s="88"/>
      <c r="MLS55" s="88"/>
      <c r="MLT55" s="88"/>
      <c r="MLU55" s="88"/>
      <c r="MLV55" s="88"/>
      <c r="MLW55" s="88"/>
      <c r="MLX55" s="88"/>
      <c r="MLY55" s="88"/>
      <c r="MLZ55" s="88"/>
      <c r="MMA55" s="88"/>
      <c r="MMG55" s="88"/>
      <c r="MMH55" s="88"/>
      <c r="MMI55" s="88"/>
      <c r="MMJ55" s="88"/>
      <c r="MMK55" s="88"/>
      <c r="MML55" s="88"/>
      <c r="MMM55" s="88"/>
      <c r="MMN55" s="88"/>
      <c r="MMO55" s="88"/>
      <c r="MMP55" s="88"/>
      <c r="MMV55" s="88"/>
      <c r="MMW55" s="88"/>
      <c r="MMX55" s="88"/>
      <c r="MMY55" s="88"/>
      <c r="MMZ55" s="88"/>
      <c r="MNA55" s="88"/>
      <c r="MNB55" s="88"/>
      <c r="MNC55" s="88"/>
      <c r="MND55" s="88"/>
      <c r="MNE55" s="88"/>
      <c r="MNK55" s="88"/>
      <c r="MNL55" s="88"/>
      <c r="MNM55" s="88"/>
      <c r="MNN55" s="88"/>
      <c r="MNO55" s="88"/>
      <c r="MNP55" s="88"/>
      <c r="MNQ55" s="88"/>
      <c r="MNR55" s="88"/>
      <c r="MNS55" s="88"/>
      <c r="MNT55" s="88"/>
      <c r="MNZ55" s="88"/>
      <c r="MOA55" s="88"/>
      <c r="MOB55" s="88"/>
      <c r="MOC55" s="88"/>
      <c r="MOD55" s="88"/>
      <c r="MOE55" s="88"/>
      <c r="MOF55" s="88"/>
      <c r="MOG55" s="88"/>
      <c r="MOH55" s="88"/>
      <c r="MOI55" s="88"/>
      <c r="MOO55" s="88"/>
      <c r="MOP55" s="88"/>
      <c r="MOQ55" s="88"/>
      <c r="MOR55" s="88"/>
      <c r="MOS55" s="88"/>
      <c r="MOT55" s="88"/>
      <c r="MOU55" s="88"/>
      <c r="MOV55" s="88"/>
      <c r="MOW55" s="88"/>
      <c r="MOX55" s="88"/>
      <c r="MPD55" s="88"/>
      <c r="MPE55" s="88"/>
      <c r="MPF55" s="88"/>
      <c r="MPG55" s="88"/>
      <c r="MPH55" s="88"/>
      <c r="MPI55" s="88"/>
      <c r="MPJ55" s="88"/>
      <c r="MPK55" s="88"/>
      <c r="MPL55" s="88"/>
      <c r="MPM55" s="88"/>
      <c r="MPS55" s="88"/>
      <c r="MPT55" s="88"/>
      <c r="MPU55" s="88"/>
      <c r="MPV55" s="88"/>
      <c r="MPW55" s="88"/>
      <c r="MPX55" s="88"/>
      <c r="MPY55" s="88"/>
      <c r="MPZ55" s="88"/>
      <c r="MQA55" s="88"/>
      <c r="MQB55" s="88"/>
      <c r="MQH55" s="88"/>
      <c r="MQI55" s="88"/>
      <c r="MQJ55" s="88"/>
      <c r="MQK55" s="88"/>
      <c r="MQL55" s="88"/>
      <c r="MQM55" s="88"/>
      <c r="MQN55" s="88"/>
      <c r="MQO55" s="88"/>
      <c r="MQP55" s="88"/>
      <c r="MQQ55" s="88"/>
      <c r="MQW55" s="88"/>
      <c r="MQX55" s="88"/>
      <c r="MQY55" s="88"/>
      <c r="MQZ55" s="88"/>
      <c r="MRA55" s="88"/>
      <c r="MRB55" s="88"/>
      <c r="MRC55" s="88"/>
      <c r="MRD55" s="88"/>
      <c r="MRE55" s="88"/>
      <c r="MRF55" s="88"/>
      <c r="MRL55" s="88"/>
      <c r="MRM55" s="88"/>
      <c r="MRN55" s="88"/>
      <c r="MRO55" s="88"/>
      <c r="MRP55" s="88"/>
      <c r="MRQ55" s="88"/>
      <c r="MRR55" s="88"/>
      <c r="MRS55" s="88"/>
      <c r="MRT55" s="88"/>
      <c r="MRU55" s="88"/>
      <c r="MSA55" s="88"/>
      <c r="MSB55" s="88"/>
      <c r="MSC55" s="88"/>
      <c r="MSD55" s="88"/>
      <c r="MSE55" s="88"/>
      <c r="MSF55" s="88"/>
      <c r="MSG55" s="88"/>
      <c r="MSH55" s="88"/>
      <c r="MSI55" s="88"/>
      <c r="MSJ55" s="88"/>
      <c r="MSP55" s="88"/>
      <c r="MSQ55" s="88"/>
      <c r="MSR55" s="88"/>
      <c r="MSS55" s="88"/>
      <c r="MST55" s="88"/>
      <c r="MSU55" s="88"/>
      <c r="MSV55" s="88"/>
      <c r="MSW55" s="88"/>
      <c r="MSX55" s="88"/>
      <c r="MSY55" s="88"/>
      <c r="MTE55" s="88"/>
      <c r="MTF55" s="88"/>
      <c r="MTG55" s="88"/>
      <c r="MTH55" s="88"/>
      <c r="MTI55" s="88"/>
      <c r="MTJ55" s="88"/>
      <c r="MTK55" s="88"/>
      <c r="MTL55" s="88"/>
      <c r="MTM55" s="88"/>
      <c r="MTN55" s="88"/>
      <c r="MTT55" s="88"/>
      <c r="MTU55" s="88"/>
      <c r="MTV55" s="88"/>
      <c r="MTW55" s="88"/>
      <c r="MTX55" s="88"/>
      <c r="MTY55" s="88"/>
      <c r="MTZ55" s="88"/>
      <c r="MUA55" s="88"/>
      <c r="MUB55" s="88"/>
      <c r="MUC55" s="88"/>
      <c r="MUI55" s="88"/>
      <c r="MUJ55" s="88"/>
      <c r="MUK55" s="88"/>
      <c r="MUL55" s="88"/>
      <c r="MUM55" s="88"/>
      <c r="MUN55" s="88"/>
      <c r="MUO55" s="88"/>
      <c r="MUP55" s="88"/>
      <c r="MUQ55" s="88"/>
      <c r="MUR55" s="88"/>
      <c r="MUX55" s="88"/>
      <c r="MUY55" s="88"/>
      <c r="MUZ55" s="88"/>
      <c r="MVA55" s="88"/>
      <c r="MVB55" s="88"/>
      <c r="MVC55" s="88"/>
      <c r="MVD55" s="88"/>
      <c r="MVE55" s="88"/>
      <c r="MVF55" s="88"/>
      <c r="MVG55" s="88"/>
      <c r="MVM55" s="88"/>
      <c r="MVN55" s="88"/>
      <c r="MVO55" s="88"/>
      <c r="MVP55" s="88"/>
      <c r="MVQ55" s="88"/>
      <c r="MVR55" s="88"/>
      <c r="MVS55" s="88"/>
      <c r="MVT55" s="88"/>
      <c r="MVU55" s="88"/>
      <c r="MVV55" s="88"/>
      <c r="MWB55" s="88"/>
      <c r="MWC55" s="88"/>
      <c r="MWD55" s="88"/>
      <c r="MWE55" s="88"/>
      <c r="MWF55" s="88"/>
      <c r="MWG55" s="88"/>
      <c r="MWH55" s="88"/>
      <c r="MWI55" s="88"/>
      <c r="MWJ55" s="88"/>
      <c r="MWK55" s="88"/>
      <c r="MWQ55" s="88"/>
      <c r="MWR55" s="88"/>
      <c r="MWS55" s="88"/>
      <c r="MWT55" s="88"/>
      <c r="MWU55" s="88"/>
      <c r="MWV55" s="88"/>
      <c r="MWW55" s="88"/>
      <c r="MWX55" s="88"/>
      <c r="MWY55" s="88"/>
      <c r="MWZ55" s="88"/>
      <c r="MXF55" s="88"/>
      <c r="MXG55" s="88"/>
      <c r="MXH55" s="88"/>
      <c r="MXI55" s="88"/>
      <c r="MXJ55" s="88"/>
      <c r="MXK55" s="88"/>
      <c r="MXL55" s="88"/>
      <c r="MXM55" s="88"/>
      <c r="MXN55" s="88"/>
      <c r="MXO55" s="88"/>
      <c r="MXU55" s="88"/>
      <c r="MXV55" s="88"/>
      <c r="MXW55" s="88"/>
      <c r="MXX55" s="88"/>
      <c r="MXY55" s="88"/>
      <c r="MXZ55" s="88"/>
      <c r="MYA55" s="88"/>
      <c r="MYB55" s="88"/>
      <c r="MYC55" s="88"/>
      <c r="MYD55" s="88"/>
      <c r="MYJ55" s="88"/>
      <c r="MYK55" s="88"/>
      <c r="MYL55" s="88"/>
      <c r="MYM55" s="88"/>
      <c r="MYN55" s="88"/>
      <c r="MYO55" s="88"/>
      <c r="MYP55" s="88"/>
      <c r="MYQ55" s="88"/>
      <c r="MYR55" s="88"/>
      <c r="MYS55" s="88"/>
      <c r="MYY55" s="88"/>
      <c r="MYZ55" s="88"/>
      <c r="MZA55" s="88"/>
      <c r="MZB55" s="88"/>
      <c r="MZC55" s="88"/>
      <c r="MZD55" s="88"/>
      <c r="MZE55" s="88"/>
      <c r="MZF55" s="88"/>
      <c r="MZG55" s="88"/>
      <c r="MZH55" s="88"/>
      <c r="MZN55" s="88"/>
      <c r="MZO55" s="88"/>
      <c r="MZP55" s="88"/>
      <c r="MZQ55" s="88"/>
      <c r="MZR55" s="88"/>
      <c r="MZS55" s="88"/>
      <c r="MZT55" s="88"/>
      <c r="MZU55" s="88"/>
      <c r="MZV55" s="88"/>
      <c r="MZW55" s="88"/>
      <c r="NAC55" s="88"/>
      <c r="NAD55" s="88"/>
      <c r="NAE55" s="88"/>
      <c r="NAF55" s="88"/>
      <c r="NAG55" s="88"/>
      <c r="NAH55" s="88"/>
      <c r="NAI55" s="88"/>
      <c r="NAJ55" s="88"/>
      <c r="NAK55" s="88"/>
      <c r="NAL55" s="88"/>
      <c r="NAR55" s="88"/>
      <c r="NAS55" s="88"/>
      <c r="NAT55" s="88"/>
      <c r="NAU55" s="88"/>
      <c r="NAV55" s="88"/>
      <c r="NAW55" s="88"/>
      <c r="NAX55" s="88"/>
      <c r="NAY55" s="88"/>
      <c r="NAZ55" s="88"/>
      <c r="NBA55" s="88"/>
      <c r="NBG55" s="88"/>
      <c r="NBH55" s="88"/>
      <c r="NBI55" s="88"/>
      <c r="NBJ55" s="88"/>
      <c r="NBK55" s="88"/>
      <c r="NBL55" s="88"/>
      <c r="NBM55" s="88"/>
      <c r="NBN55" s="88"/>
      <c r="NBO55" s="88"/>
      <c r="NBP55" s="88"/>
      <c r="NBV55" s="88"/>
      <c r="NBW55" s="88"/>
      <c r="NBX55" s="88"/>
      <c r="NBY55" s="88"/>
      <c r="NBZ55" s="88"/>
      <c r="NCA55" s="88"/>
      <c r="NCB55" s="88"/>
      <c r="NCC55" s="88"/>
      <c r="NCD55" s="88"/>
      <c r="NCE55" s="88"/>
      <c r="NCK55" s="88"/>
      <c r="NCL55" s="88"/>
      <c r="NCM55" s="88"/>
      <c r="NCN55" s="88"/>
      <c r="NCO55" s="88"/>
      <c r="NCP55" s="88"/>
      <c r="NCQ55" s="88"/>
      <c r="NCR55" s="88"/>
      <c r="NCS55" s="88"/>
      <c r="NCT55" s="88"/>
      <c r="NCZ55" s="88"/>
      <c r="NDA55" s="88"/>
      <c r="NDB55" s="88"/>
      <c r="NDC55" s="88"/>
      <c r="NDD55" s="88"/>
      <c r="NDE55" s="88"/>
      <c r="NDF55" s="88"/>
      <c r="NDG55" s="88"/>
      <c r="NDH55" s="88"/>
      <c r="NDI55" s="88"/>
      <c r="NDO55" s="88"/>
      <c r="NDP55" s="88"/>
      <c r="NDQ55" s="88"/>
      <c r="NDR55" s="88"/>
      <c r="NDS55" s="88"/>
      <c r="NDT55" s="88"/>
      <c r="NDU55" s="88"/>
      <c r="NDV55" s="88"/>
      <c r="NDW55" s="88"/>
      <c r="NDX55" s="88"/>
      <c r="NED55" s="88"/>
      <c r="NEE55" s="88"/>
      <c r="NEF55" s="88"/>
      <c r="NEG55" s="88"/>
      <c r="NEH55" s="88"/>
      <c r="NEI55" s="88"/>
      <c r="NEJ55" s="88"/>
      <c r="NEK55" s="88"/>
      <c r="NEL55" s="88"/>
      <c r="NEM55" s="88"/>
      <c r="NES55" s="88"/>
      <c r="NET55" s="88"/>
      <c r="NEU55" s="88"/>
      <c r="NEV55" s="88"/>
      <c r="NEW55" s="88"/>
      <c r="NEX55" s="88"/>
      <c r="NEY55" s="88"/>
      <c r="NEZ55" s="88"/>
      <c r="NFA55" s="88"/>
      <c r="NFB55" s="88"/>
      <c r="NFH55" s="88"/>
      <c r="NFI55" s="88"/>
      <c r="NFJ55" s="88"/>
      <c r="NFK55" s="88"/>
      <c r="NFL55" s="88"/>
      <c r="NFM55" s="88"/>
      <c r="NFN55" s="88"/>
      <c r="NFO55" s="88"/>
      <c r="NFP55" s="88"/>
      <c r="NFQ55" s="88"/>
      <c r="NFW55" s="88"/>
      <c r="NFX55" s="88"/>
      <c r="NFY55" s="88"/>
      <c r="NFZ55" s="88"/>
      <c r="NGA55" s="88"/>
      <c r="NGB55" s="88"/>
      <c r="NGC55" s="88"/>
      <c r="NGD55" s="88"/>
      <c r="NGE55" s="88"/>
      <c r="NGF55" s="88"/>
      <c r="NGL55" s="88"/>
      <c r="NGM55" s="88"/>
      <c r="NGN55" s="88"/>
      <c r="NGO55" s="88"/>
      <c r="NGP55" s="88"/>
      <c r="NGQ55" s="88"/>
      <c r="NGR55" s="88"/>
      <c r="NGS55" s="88"/>
      <c r="NGT55" s="88"/>
      <c r="NGU55" s="88"/>
      <c r="NHA55" s="88"/>
      <c r="NHB55" s="88"/>
      <c r="NHC55" s="88"/>
      <c r="NHD55" s="88"/>
      <c r="NHE55" s="88"/>
      <c r="NHF55" s="88"/>
      <c r="NHG55" s="88"/>
      <c r="NHH55" s="88"/>
      <c r="NHI55" s="88"/>
      <c r="NHJ55" s="88"/>
      <c r="NHP55" s="88"/>
      <c r="NHQ55" s="88"/>
      <c r="NHR55" s="88"/>
      <c r="NHS55" s="88"/>
      <c r="NHT55" s="88"/>
      <c r="NHU55" s="88"/>
      <c r="NHV55" s="88"/>
      <c r="NHW55" s="88"/>
      <c r="NHX55" s="88"/>
      <c r="NHY55" s="88"/>
      <c r="NIE55" s="88"/>
      <c r="NIF55" s="88"/>
      <c r="NIG55" s="88"/>
      <c r="NIH55" s="88"/>
      <c r="NII55" s="88"/>
      <c r="NIJ55" s="88"/>
      <c r="NIK55" s="88"/>
      <c r="NIL55" s="88"/>
      <c r="NIM55" s="88"/>
      <c r="NIN55" s="88"/>
      <c r="NIT55" s="88"/>
      <c r="NIU55" s="88"/>
      <c r="NIV55" s="88"/>
      <c r="NIW55" s="88"/>
      <c r="NIX55" s="88"/>
      <c r="NIY55" s="88"/>
      <c r="NIZ55" s="88"/>
      <c r="NJA55" s="88"/>
      <c r="NJB55" s="88"/>
      <c r="NJC55" s="88"/>
      <c r="NJI55" s="88"/>
      <c r="NJJ55" s="88"/>
      <c r="NJK55" s="88"/>
      <c r="NJL55" s="88"/>
      <c r="NJM55" s="88"/>
      <c r="NJN55" s="88"/>
      <c r="NJO55" s="88"/>
      <c r="NJP55" s="88"/>
      <c r="NJQ55" s="88"/>
      <c r="NJR55" s="88"/>
      <c r="NJX55" s="88"/>
      <c r="NJY55" s="88"/>
      <c r="NJZ55" s="88"/>
      <c r="NKA55" s="88"/>
      <c r="NKB55" s="88"/>
      <c r="NKC55" s="88"/>
      <c r="NKD55" s="88"/>
      <c r="NKE55" s="88"/>
      <c r="NKF55" s="88"/>
      <c r="NKG55" s="88"/>
      <c r="NKM55" s="88"/>
      <c r="NKN55" s="88"/>
      <c r="NKO55" s="88"/>
      <c r="NKP55" s="88"/>
      <c r="NKQ55" s="88"/>
      <c r="NKR55" s="88"/>
      <c r="NKS55" s="88"/>
      <c r="NKT55" s="88"/>
      <c r="NKU55" s="88"/>
      <c r="NKV55" s="88"/>
      <c r="NLB55" s="88"/>
      <c r="NLC55" s="88"/>
      <c r="NLD55" s="88"/>
      <c r="NLE55" s="88"/>
      <c r="NLF55" s="88"/>
      <c r="NLG55" s="88"/>
      <c r="NLH55" s="88"/>
      <c r="NLI55" s="88"/>
      <c r="NLJ55" s="88"/>
      <c r="NLK55" s="88"/>
      <c r="NLQ55" s="88"/>
      <c r="NLR55" s="88"/>
      <c r="NLS55" s="88"/>
      <c r="NLT55" s="88"/>
      <c r="NLU55" s="88"/>
      <c r="NLV55" s="88"/>
      <c r="NLW55" s="88"/>
      <c r="NLX55" s="88"/>
      <c r="NLY55" s="88"/>
      <c r="NLZ55" s="88"/>
      <c r="NMF55" s="88"/>
      <c r="NMG55" s="88"/>
      <c r="NMH55" s="88"/>
      <c r="NMI55" s="88"/>
      <c r="NMJ55" s="88"/>
      <c r="NMK55" s="88"/>
      <c r="NML55" s="88"/>
      <c r="NMM55" s="88"/>
      <c r="NMN55" s="88"/>
      <c r="NMO55" s="88"/>
      <c r="NMU55" s="88"/>
      <c r="NMV55" s="88"/>
      <c r="NMW55" s="88"/>
      <c r="NMX55" s="88"/>
      <c r="NMY55" s="88"/>
      <c r="NMZ55" s="88"/>
      <c r="NNA55" s="88"/>
      <c r="NNB55" s="88"/>
      <c r="NNC55" s="88"/>
      <c r="NND55" s="88"/>
      <c r="NNJ55" s="88"/>
      <c r="NNK55" s="88"/>
      <c r="NNL55" s="88"/>
      <c r="NNM55" s="88"/>
      <c r="NNN55" s="88"/>
      <c r="NNO55" s="88"/>
      <c r="NNP55" s="88"/>
      <c r="NNQ55" s="88"/>
      <c r="NNR55" s="88"/>
      <c r="NNS55" s="88"/>
      <c r="NNY55" s="88"/>
      <c r="NNZ55" s="88"/>
      <c r="NOA55" s="88"/>
      <c r="NOB55" s="88"/>
      <c r="NOC55" s="88"/>
      <c r="NOD55" s="88"/>
      <c r="NOE55" s="88"/>
      <c r="NOF55" s="88"/>
      <c r="NOG55" s="88"/>
      <c r="NOH55" s="88"/>
      <c r="NON55" s="88"/>
      <c r="NOO55" s="88"/>
      <c r="NOP55" s="88"/>
      <c r="NOQ55" s="88"/>
      <c r="NOR55" s="88"/>
      <c r="NOS55" s="88"/>
      <c r="NOT55" s="88"/>
      <c r="NOU55" s="88"/>
      <c r="NOV55" s="88"/>
      <c r="NOW55" s="88"/>
      <c r="NPC55" s="88"/>
      <c r="NPD55" s="88"/>
      <c r="NPE55" s="88"/>
      <c r="NPF55" s="88"/>
      <c r="NPG55" s="88"/>
      <c r="NPH55" s="88"/>
      <c r="NPI55" s="88"/>
      <c r="NPJ55" s="88"/>
      <c r="NPK55" s="88"/>
      <c r="NPL55" s="88"/>
      <c r="NPR55" s="88"/>
      <c r="NPS55" s="88"/>
      <c r="NPT55" s="88"/>
      <c r="NPU55" s="88"/>
      <c r="NPV55" s="88"/>
      <c r="NPW55" s="88"/>
      <c r="NPX55" s="88"/>
      <c r="NPY55" s="88"/>
      <c r="NPZ55" s="88"/>
      <c r="NQA55" s="88"/>
      <c r="NQG55" s="88"/>
      <c r="NQH55" s="88"/>
      <c r="NQI55" s="88"/>
      <c r="NQJ55" s="88"/>
      <c r="NQK55" s="88"/>
      <c r="NQL55" s="88"/>
      <c r="NQM55" s="88"/>
      <c r="NQN55" s="88"/>
      <c r="NQO55" s="88"/>
      <c r="NQP55" s="88"/>
      <c r="NQV55" s="88"/>
      <c r="NQW55" s="88"/>
      <c r="NQX55" s="88"/>
      <c r="NQY55" s="88"/>
      <c r="NQZ55" s="88"/>
      <c r="NRA55" s="88"/>
      <c r="NRB55" s="88"/>
      <c r="NRC55" s="88"/>
      <c r="NRD55" s="88"/>
      <c r="NRE55" s="88"/>
      <c r="NRK55" s="88"/>
      <c r="NRL55" s="88"/>
      <c r="NRM55" s="88"/>
      <c r="NRN55" s="88"/>
      <c r="NRO55" s="88"/>
      <c r="NRP55" s="88"/>
      <c r="NRQ55" s="88"/>
      <c r="NRR55" s="88"/>
      <c r="NRS55" s="88"/>
      <c r="NRT55" s="88"/>
      <c r="NRZ55" s="88"/>
      <c r="NSA55" s="88"/>
      <c r="NSB55" s="88"/>
      <c r="NSC55" s="88"/>
      <c r="NSD55" s="88"/>
      <c r="NSE55" s="88"/>
      <c r="NSF55" s="88"/>
      <c r="NSG55" s="88"/>
      <c r="NSH55" s="88"/>
      <c r="NSI55" s="88"/>
      <c r="NSO55" s="88"/>
      <c r="NSP55" s="88"/>
      <c r="NSQ55" s="88"/>
      <c r="NSR55" s="88"/>
      <c r="NSS55" s="88"/>
      <c r="NST55" s="88"/>
      <c r="NSU55" s="88"/>
      <c r="NSV55" s="88"/>
      <c r="NSW55" s="88"/>
      <c r="NSX55" s="88"/>
      <c r="NTD55" s="88"/>
      <c r="NTE55" s="88"/>
      <c r="NTF55" s="88"/>
      <c r="NTG55" s="88"/>
      <c r="NTH55" s="88"/>
      <c r="NTI55" s="88"/>
      <c r="NTJ55" s="88"/>
      <c r="NTK55" s="88"/>
      <c r="NTL55" s="88"/>
      <c r="NTM55" s="88"/>
      <c r="NTS55" s="88"/>
      <c r="NTT55" s="88"/>
      <c r="NTU55" s="88"/>
      <c r="NTV55" s="88"/>
      <c r="NTW55" s="88"/>
      <c r="NTX55" s="88"/>
      <c r="NTY55" s="88"/>
      <c r="NTZ55" s="88"/>
      <c r="NUA55" s="88"/>
      <c r="NUB55" s="88"/>
      <c r="NUH55" s="88"/>
      <c r="NUI55" s="88"/>
      <c r="NUJ55" s="88"/>
      <c r="NUK55" s="88"/>
      <c r="NUL55" s="88"/>
      <c r="NUM55" s="88"/>
      <c r="NUN55" s="88"/>
      <c r="NUO55" s="88"/>
      <c r="NUP55" s="88"/>
      <c r="NUQ55" s="88"/>
      <c r="NUW55" s="88"/>
      <c r="NUX55" s="88"/>
      <c r="NUY55" s="88"/>
      <c r="NUZ55" s="88"/>
      <c r="NVA55" s="88"/>
      <c r="NVB55" s="88"/>
      <c r="NVC55" s="88"/>
      <c r="NVD55" s="88"/>
      <c r="NVE55" s="88"/>
      <c r="NVF55" s="88"/>
      <c r="NVL55" s="88"/>
      <c r="NVM55" s="88"/>
      <c r="NVN55" s="88"/>
      <c r="NVO55" s="88"/>
      <c r="NVP55" s="88"/>
      <c r="NVQ55" s="88"/>
      <c r="NVR55" s="88"/>
      <c r="NVS55" s="88"/>
      <c r="NVT55" s="88"/>
      <c r="NVU55" s="88"/>
      <c r="NWA55" s="88"/>
      <c r="NWB55" s="88"/>
      <c r="NWC55" s="88"/>
      <c r="NWD55" s="88"/>
      <c r="NWE55" s="88"/>
      <c r="NWF55" s="88"/>
      <c r="NWG55" s="88"/>
      <c r="NWH55" s="88"/>
      <c r="NWI55" s="88"/>
      <c r="NWJ55" s="88"/>
      <c r="NWP55" s="88"/>
      <c r="NWQ55" s="88"/>
      <c r="NWR55" s="88"/>
      <c r="NWS55" s="88"/>
      <c r="NWT55" s="88"/>
      <c r="NWU55" s="88"/>
      <c r="NWV55" s="88"/>
      <c r="NWW55" s="88"/>
      <c r="NWX55" s="88"/>
      <c r="NWY55" s="88"/>
      <c r="NXE55" s="88"/>
      <c r="NXF55" s="88"/>
      <c r="NXG55" s="88"/>
      <c r="NXH55" s="88"/>
      <c r="NXI55" s="88"/>
      <c r="NXJ55" s="88"/>
      <c r="NXK55" s="88"/>
      <c r="NXL55" s="88"/>
      <c r="NXM55" s="88"/>
      <c r="NXN55" s="88"/>
      <c r="NXT55" s="88"/>
      <c r="NXU55" s="88"/>
      <c r="NXV55" s="88"/>
      <c r="NXW55" s="88"/>
      <c r="NXX55" s="88"/>
      <c r="NXY55" s="88"/>
      <c r="NXZ55" s="88"/>
      <c r="NYA55" s="88"/>
      <c r="NYB55" s="88"/>
      <c r="NYC55" s="88"/>
      <c r="NYI55" s="88"/>
      <c r="NYJ55" s="88"/>
      <c r="NYK55" s="88"/>
      <c r="NYL55" s="88"/>
      <c r="NYM55" s="88"/>
      <c r="NYN55" s="88"/>
      <c r="NYO55" s="88"/>
      <c r="NYP55" s="88"/>
      <c r="NYQ55" s="88"/>
      <c r="NYR55" s="88"/>
      <c r="NYX55" s="88"/>
      <c r="NYY55" s="88"/>
      <c r="NYZ55" s="88"/>
      <c r="NZA55" s="88"/>
      <c r="NZB55" s="88"/>
      <c r="NZC55" s="88"/>
      <c r="NZD55" s="88"/>
      <c r="NZE55" s="88"/>
      <c r="NZF55" s="88"/>
      <c r="NZG55" s="88"/>
      <c r="NZM55" s="88"/>
      <c r="NZN55" s="88"/>
      <c r="NZO55" s="88"/>
      <c r="NZP55" s="88"/>
      <c r="NZQ55" s="88"/>
      <c r="NZR55" s="88"/>
      <c r="NZS55" s="88"/>
      <c r="NZT55" s="88"/>
      <c r="NZU55" s="88"/>
      <c r="NZV55" s="88"/>
      <c r="OAB55" s="88"/>
      <c r="OAC55" s="88"/>
      <c r="OAD55" s="88"/>
      <c r="OAE55" s="88"/>
      <c r="OAF55" s="88"/>
      <c r="OAG55" s="88"/>
      <c r="OAH55" s="88"/>
      <c r="OAI55" s="88"/>
      <c r="OAJ55" s="88"/>
      <c r="OAK55" s="88"/>
      <c r="OAQ55" s="88"/>
      <c r="OAR55" s="88"/>
      <c r="OAS55" s="88"/>
      <c r="OAT55" s="88"/>
      <c r="OAU55" s="88"/>
      <c r="OAV55" s="88"/>
      <c r="OAW55" s="88"/>
      <c r="OAX55" s="88"/>
      <c r="OAY55" s="88"/>
      <c r="OAZ55" s="88"/>
      <c r="OBF55" s="88"/>
      <c r="OBG55" s="88"/>
      <c r="OBH55" s="88"/>
      <c r="OBI55" s="88"/>
      <c r="OBJ55" s="88"/>
      <c r="OBK55" s="88"/>
      <c r="OBL55" s="88"/>
      <c r="OBM55" s="88"/>
      <c r="OBN55" s="88"/>
      <c r="OBO55" s="88"/>
      <c r="OBU55" s="88"/>
      <c r="OBV55" s="88"/>
      <c r="OBW55" s="88"/>
      <c r="OBX55" s="88"/>
      <c r="OBY55" s="88"/>
      <c r="OBZ55" s="88"/>
      <c r="OCA55" s="88"/>
      <c r="OCB55" s="88"/>
      <c r="OCC55" s="88"/>
      <c r="OCD55" s="88"/>
      <c r="OCJ55" s="88"/>
      <c r="OCK55" s="88"/>
      <c r="OCL55" s="88"/>
      <c r="OCM55" s="88"/>
      <c r="OCN55" s="88"/>
      <c r="OCO55" s="88"/>
      <c r="OCP55" s="88"/>
      <c r="OCQ55" s="88"/>
      <c r="OCR55" s="88"/>
      <c r="OCS55" s="88"/>
      <c r="OCY55" s="88"/>
      <c r="OCZ55" s="88"/>
      <c r="ODA55" s="88"/>
      <c r="ODB55" s="88"/>
      <c r="ODC55" s="88"/>
      <c r="ODD55" s="88"/>
      <c r="ODE55" s="88"/>
      <c r="ODF55" s="88"/>
      <c r="ODG55" s="88"/>
      <c r="ODH55" s="88"/>
      <c r="ODN55" s="88"/>
      <c r="ODO55" s="88"/>
      <c r="ODP55" s="88"/>
      <c r="ODQ55" s="88"/>
      <c r="ODR55" s="88"/>
      <c r="ODS55" s="88"/>
      <c r="ODT55" s="88"/>
      <c r="ODU55" s="88"/>
      <c r="ODV55" s="88"/>
      <c r="ODW55" s="88"/>
      <c r="OEC55" s="88"/>
      <c r="OED55" s="88"/>
      <c r="OEE55" s="88"/>
      <c r="OEF55" s="88"/>
      <c r="OEG55" s="88"/>
      <c r="OEH55" s="88"/>
      <c r="OEI55" s="88"/>
      <c r="OEJ55" s="88"/>
      <c r="OEK55" s="88"/>
      <c r="OEL55" s="88"/>
      <c r="OER55" s="88"/>
      <c r="OES55" s="88"/>
      <c r="OET55" s="88"/>
      <c r="OEU55" s="88"/>
      <c r="OEV55" s="88"/>
      <c r="OEW55" s="88"/>
      <c r="OEX55" s="88"/>
      <c r="OEY55" s="88"/>
      <c r="OEZ55" s="88"/>
      <c r="OFA55" s="88"/>
      <c r="OFG55" s="88"/>
      <c r="OFH55" s="88"/>
      <c r="OFI55" s="88"/>
      <c r="OFJ55" s="88"/>
      <c r="OFK55" s="88"/>
      <c r="OFL55" s="88"/>
      <c r="OFM55" s="88"/>
      <c r="OFN55" s="88"/>
      <c r="OFO55" s="88"/>
      <c r="OFP55" s="88"/>
      <c r="OFV55" s="88"/>
      <c r="OFW55" s="88"/>
      <c r="OFX55" s="88"/>
      <c r="OFY55" s="88"/>
      <c r="OFZ55" s="88"/>
      <c r="OGA55" s="88"/>
      <c r="OGB55" s="88"/>
      <c r="OGC55" s="88"/>
      <c r="OGD55" s="88"/>
      <c r="OGE55" s="88"/>
      <c r="OGK55" s="88"/>
      <c r="OGL55" s="88"/>
      <c r="OGM55" s="88"/>
      <c r="OGN55" s="88"/>
      <c r="OGO55" s="88"/>
      <c r="OGP55" s="88"/>
      <c r="OGQ55" s="88"/>
      <c r="OGR55" s="88"/>
      <c r="OGS55" s="88"/>
      <c r="OGT55" s="88"/>
      <c r="OGZ55" s="88"/>
      <c r="OHA55" s="88"/>
      <c r="OHB55" s="88"/>
      <c r="OHC55" s="88"/>
      <c r="OHD55" s="88"/>
      <c r="OHE55" s="88"/>
      <c r="OHF55" s="88"/>
      <c r="OHG55" s="88"/>
      <c r="OHH55" s="88"/>
      <c r="OHI55" s="88"/>
      <c r="OHO55" s="88"/>
      <c r="OHP55" s="88"/>
      <c r="OHQ55" s="88"/>
      <c r="OHR55" s="88"/>
      <c r="OHS55" s="88"/>
      <c r="OHT55" s="88"/>
      <c r="OHU55" s="88"/>
      <c r="OHV55" s="88"/>
      <c r="OHW55" s="88"/>
      <c r="OHX55" s="88"/>
      <c r="OID55" s="88"/>
      <c r="OIE55" s="88"/>
      <c r="OIF55" s="88"/>
      <c r="OIG55" s="88"/>
      <c r="OIH55" s="88"/>
      <c r="OII55" s="88"/>
      <c r="OIJ55" s="88"/>
      <c r="OIK55" s="88"/>
      <c r="OIL55" s="88"/>
      <c r="OIM55" s="88"/>
      <c r="OIS55" s="88"/>
      <c r="OIT55" s="88"/>
      <c r="OIU55" s="88"/>
      <c r="OIV55" s="88"/>
      <c r="OIW55" s="88"/>
      <c r="OIX55" s="88"/>
      <c r="OIY55" s="88"/>
      <c r="OIZ55" s="88"/>
      <c r="OJA55" s="88"/>
      <c r="OJB55" s="88"/>
      <c r="OJH55" s="88"/>
      <c r="OJI55" s="88"/>
      <c r="OJJ55" s="88"/>
      <c r="OJK55" s="88"/>
      <c r="OJL55" s="88"/>
      <c r="OJM55" s="88"/>
      <c r="OJN55" s="88"/>
      <c r="OJO55" s="88"/>
      <c r="OJP55" s="88"/>
      <c r="OJQ55" s="88"/>
      <c r="OJW55" s="88"/>
      <c r="OJX55" s="88"/>
      <c r="OJY55" s="88"/>
      <c r="OJZ55" s="88"/>
      <c r="OKA55" s="88"/>
      <c r="OKB55" s="88"/>
      <c r="OKC55" s="88"/>
      <c r="OKD55" s="88"/>
      <c r="OKE55" s="88"/>
      <c r="OKF55" s="88"/>
      <c r="OKL55" s="88"/>
      <c r="OKM55" s="88"/>
      <c r="OKN55" s="88"/>
      <c r="OKO55" s="88"/>
      <c r="OKP55" s="88"/>
      <c r="OKQ55" s="88"/>
      <c r="OKR55" s="88"/>
      <c r="OKS55" s="88"/>
      <c r="OKT55" s="88"/>
      <c r="OKU55" s="88"/>
      <c r="OLA55" s="88"/>
      <c r="OLB55" s="88"/>
      <c r="OLC55" s="88"/>
      <c r="OLD55" s="88"/>
      <c r="OLE55" s="88"/>
      <c r="OLF55" s="88"/>
      <c r="OLG55" s="88"/>
      <c r="OLH55" s="88"/>
      <c r="OLI55" s="88"/>
      <c r="OLJ55" s="88"/>
      <c r="OLP55" s="88"/>
      <c r="OLQ55" s="88"/>
      <c r="OLR55" s="88"/>
      <c r="OLS55" s="88"/>
      <c r="OLT55" s="88"/>
      <c r="OLU55" s="88"/>
      <c r="OLV55" s="88"/>
      <c r="OLW55" s="88"/>
      <c r="OLX55" s="88"/>
      <c r="OLY55" s="88"/>
      <c r="OME55" s="88"/>
      <c r="OMF55" s="88"/>
      <c r="OMG55" s="88"/>
      <c r="OMH55" s="88"/>
      <c r="OMI55" s="88"/>
      <c r="OMJ55" s="88"/>
      <c r="OMK55" s="88"/>
      <c r="OML55" s="88"/>
      <c r="OMM55" s="88"/>
      <c r="OMN55" s="88"/>
      <c r="OMT55" s="88"/>
      <c r="OMU55" s="88"/>
      <c r="OMV55" s="88"/>
      <c r="OMW55" s="88"/>
      <c r="OMX55" s="88"/>
      <c r="OMY55" s="88"/>
      <c r="OMZ55" s="88"/>
      <c r="ONA55" s="88"/>
      <c r="ONB55" s="88"/>
      <c r="ONC55" s="88"/>
      <c r="ONI55" s="88"/>
      <c r="ONJ55" s="88"/>
      <c r="ONK55" s="88"/>
      <c r="ONL55" s="88"/>
      <c r="ONM55" s="88"/>
      <c r="ONN55" s="88"/>
      <c r="ONO55" s="88"/>
      <c r="ONP55" s="88"/>
      <c r="ONQ55" s="88"/>
      <c r="ONR55" s="88"/>
      <c r="ONX55" s="88"/>
      <c r="ONY55" s="88"/>
      <c r="ONZ55" s="88"/>
      <c r="OOA55" s="88"/>
      <c r="OOB55" s="88"/>
      <c r="OOC55" s="88"/>
      <c r="OOD55" s="88"/>
      <c r="OOE55" s="88"/>
      <c r="OOF55" s="88"/>
      <c r="OOG55" s="88"/>
      <c r="OOM55" s="88"/>
      <c r="OON55" s="88"/>
      <c r="OOO55" s="88"/>
      <c r="OOP55" s="88"/>
      <c r="OOQ55" s="88"/>
      <c r="OOR55" s="88"/>
      <c r="OOS55" s="88"/>
      <c r="OOT55" s="88"/>
      <c r="OOU55" s="88"/>
      <c r="OOV55" s="88"/>
      <c r="OPB55" s="88"/>
      <c r="OPC55" s="88"/>
      <c r="OPD55" s="88"/>
      <c r="OPE55" s="88"/>
      <c r="OPF55" s="88"/>
      <c r="OPG55" s="88"/>
      <c r="OPH55" s="88"/>
      <c r="OPI55" s="88"/>
      <c r="OPJ55" s="88"/>
      <c r="OPK55" s="88"/>
      <c r="OPQ55" s="88"/>
      <c r="OPR55" s="88"/>
      <c r="OPS55" s="88"/>
      <c r="OPT55" s="88"/>
      <c r="OPU55" s="88"/>
      <c r="OPV55" s="88"/>
      <c r="OPW55" s="88"/>
      <c r="OPX55" s="88"/>
      <c r="OPY55" s="88"/>
      <c r="OPZ55" s="88"/>
      <c r="OQF55" s="88"/>
      <c r="OQG55" s="88"/>
      <c r="OQH55" s="88"/>
      <c r="OQI55" s="88"/>
      <c r="OQJ55" s="88"/>
      <c r="OQK55" s="88"/>
      <c r="OQL55" s="88"/>
      <c r="OQM55" s="88"/>
      <c r="OQN55" s="88"/>
      <c r="OQO55" s="88"/>
      <c r="OQU55" s="88"/>
      <c r="OQV55" s="88"/>
      <c r="OQW55" s="88"/>
      <c r="OQX55" s="88"/>
      <c r="OQY55" s="88"/>
      <c r="OQZ55" s="88"/>
      <c r="ORA55" s="88"/>
      <c r="ORB55" s="88"/>
      <c r="ORC55" s="88"/>
      <c r="ORD55" s="88"/>
      <c r="ORJ55" s="88"/>
      <c r="ORK55" s="88"/>
      <c r="ORL55" s="88"/>
      <c r="ORM55" s="88"/>
      <c r="ORN55" s="88"/>
      <c r="ORO55" s="88"/>
      <c r="ORP55" s="88"/>
      <c r="ORQ55" s="88"/>
      <c r="ORR55" s="88"/>
      <c r="ORS55" s="88"/>
      <c r="ORY55" s="88"/>
      <c r="ORZ55" s="88"/>
      <c r="OSA55" s="88"/>
      <c r="OSB55" s="88"/>
      <c r="OSC55" s="88"/>
      <c r="OSD55" s="88"/>
      <c r="OSE55" s="88"/>
      <c r="OSF55" s="88"/>
      <c r="OSG55" s="88"/>
      <c r="OSH55" s="88"/>
      <c r="OSN55" s="88"/>
      <c r="OSO55" s="88"/>
      <c r="OSP55" s="88"/>
      <c r="OSQ55" s="88"/>
      <c r="OSR55" s="88"/>
      <c r="OSS55" s="88"/>
      <c r="OST55" s="88"/>
      <c r="OSU55" s="88"/>
      <c r="OSV55" s="88"/>
      <c r="OSW55" s="88"/>
      <c r="OTC55" s="88"/>
      <c r="OTD55" s="88"/>
      <c r="OTE55" s="88"/>
      <c r="OTF55" s="88"/>
      <c r="OTG55" s="88"/>
      <c r="OTH55" s="88"/>
      <c r="OTI55" s="88"/>
      <c r="OTJ55" s="88"/>
      <c r="OTK55" s="88"/>
      <c r="OTL55" s="88"/>
      <c r="OTR55" s="88"/>
      <c r="OTS55" s="88"/>
      <c r="OTT55" s="88"/>
      <c r="OTU55" s="88"/>
      <c r="OTV55" s="88"/>
      <c r="OTW55" s="88"/>
      <c r="OTX55" s="88"/>
      <c r="OTY55" s="88"/>
      <c r="OTZ55" s="88"/>
      <c r="OUA55" s="88"/>
      <c r="OUG55" s="88"/>
      <c r="OUH55" s="88"/>
      <c r="OUI55" s="88"/>
      <c r="OUJ55" s="88"/>
      <c r="OUK55" s="88"/>
      <c r="OUL55" s="88"/>
      <c r="OUM55" s="88"/>
      <c r="OUN55" s="88"/>
      <c r="OUO55" s="88"/>
      <c r="OUP55" s="88"/>
      <c r="OUV55" s="88"/>
      <c r="OUW55" s="88"/>
      <c r="OUX55" s="88"/>
      <c r="OUY55" s="88"/>
      <c r="OUZ55" s="88"/>
      <c r="OVA55" s="88"/>
      <c r="OVB55" s="88"/>
      <c r="OVC55" s="88"/>
      <c r="OVD55" s="88"/>
      <c r="OVE55" s="88"/>
      <c r="OVK55" s="88"/>
      <c r="OVL55" s="88"/>
      <c r="OVM55" s="88"/>
      <c r="OVN55" s="88"/>
      <c r="OVO55" s="88"/>
      <c r="OVP55" s="88"/>
      <c r="OVQ55" s="88"/>
      <c r="OVR55" s="88"/>
      <c r="OVS55" s="88"/>
      <c r="OVT55" s="88"/>
      <c r="OVZ55" s="88"/>
      <c r="OWA55" s="88"/>
      <c r="OWB55" s="88"/>
      <c r="OWC55" s="88"/>
      <c r="OWD55" s="88"/>
      <c r="OWE55" s="88"/>
      <c r="OWF55" s="88"/>
      <c r="OWG55" s="88"/>
      <c r="OWH55" s="88"/>
      <c r="OWI55" s="88"/>
      <c r="OWO55" s="88"/>
      <c r="OWP55" s="88"/>
      <c r="OWQ55" s="88"/>
      <c r="OWR55" s="88"/>
      <c r="OWS55" s="88"/>
      <c r="OWT55" s="88"/>
      <c r="OWU55" s="88"/>
      <c r="OWV55" s="88"/>
      <c r="OWW55" s="88"/>
      <c r="OWX55" s="88"/>
      <c r="OXD55" s="88"/>
      <c r="OXE55" s="88"/>
      <c r="OXF55" s="88"/>
      <c r="OXG55" s="88"/>
      <c r="OXH55" s="88"/>
      <c r="OXI55" s="88"/>
      <c r="OXJ55" s="88"/>
      <c r="OXK55" s="88"/>
      <c r="OXL55" s="88"/>
      <c r="OXM55" s="88"/>
      <c r="OXS55" s="88"/>
      <c r="OXT55" s="88"/>
      <c r="OXU55" s="88"/>
      <c r="OXV55" s="88"/>
      <c r="OXW55" s="88"/>
      <c r="OXX55" s="88"/>
      <c r="OXY55" s="88"/>
      <c r="OXZ55" s="88"/>
      <c r="OYA55" s="88"/>
      <c r="OYB55" s="88"/>
      <c r="OYH55" s="88"/>
      <c r="OYI55" s="88"/>
      <c r="OYJ55" s="88"/>
      <c r="OYK55" s="88"/>
      <c r="OYL55" s="88"/>
      <c r="OYM55" s="88"/>
      <c r="OYN55" s="88"/>
      <c r="OYO55" s="88"/>
      <c r="OYP55" s="88"/>
      <c r="OYQ55" s="88"/>
      <c r="OYW55" s="88"/>
      <c r="OYX55" s="88"/>
      <c r="OYY55" s="88"/>
      <c r="OYZ55" s="88"/>
      <c r="OZA55" s="88"/>
      <c r="OZB55" s="88"/>
      <c r="OZC55" s="88"/>
      <c r="OZD55" s="88"/>
      <c r="OZE55" s="88"/>
      <c r="OZF55" s="88"/>
      <c r="OZL55" s="88"/>
      <c r="OZM55" s="88"/>
      <c r="OZN55" s="88"/>
      <c r="OZO55" s="88"/>
      <c r="OZP55" s="88"/>
      <c r="OZQ55" s="88"/>
      <c r="OZR55" s="88"/>
      <c r="OZS55" s="88"/>
      <c r="OZT55" s="88"/>
      <c r="OZU55" s="88"/>
      <c r="PAA55" s="88"/>
      <c r="PAB55" s="88"/>
      <c r="PAC55" s="88"/>
      <c r="PAD55" s="88"/>
      <c r="PAE55" s="88"/>
      <c r="PAF55" s="88"/>
      <c r="PAG55" s="88"/>
      <c r="PAH55" s="88"/>
      <c r="PAI55" s="88"/>
      <c r="PAJ55" s="88"/>
      <c r="PAP55" s="88"/>
      <c r="PAQ55" s="88"/>
      <c r="PAR55" s="88"/>
      <c r="PAS55" s="88"/>
      <c r="PAT55" s="88"/>
      <c r="PAU55" s="88"/>
      <c r="PAV55" s="88"/>
      <c r="PAW55" s="88"/>
      <c r="PAX55" s="88"/>
      <c r="PAY55" s="88"/>
      <c r="PBE55" s="88"/>
      <c r="PBF55" s="88"/>
      <c r="PBG55" s="88"/>
      <c r="PBH55" s="88"/>
      <c r="PBI55" s="88"/>
      <c r="PBJ55" s="88"/>
      <c r="PBK55" s="88"/>
      <c r="PBL55" s="88"/>
      <c r="PBM55" s="88"/>
      <c r="PBN55" s="88"/>
      <c r="PBT55" s="88"/>
      <c r="PBU55" s="88"/>
      <c r="PBV55" s="88"/>
      <c r="PBW55" s="88"/>
      <c r="PBX55" s="88"/>
      <c r="PBY55" s="88"/>
      <c r="PBZ55" s="88"/>
      <c r="PCA55" s="88"/>
      <c r="PCB55" s="88"/>
      <c r="PCC55" s="88"/>
      <c r="PCI55" s="88"/>
      <c r="PCJ55" s="88"/>
      <c r="PCK55" s="88"/>
      <c r="PCL55" s="88"/>
      <c r="PCM55" s="88"/>
      <c r="PCN55" s="88"/>
      <c r="PCO55" s="88"/>
      <c r="PCP55" s="88"/>
      <c r="PCQ55" s="88"/>
      <c r="PCR55" s="88"/>
      <c r="PCX55" s="88"/>
      <c r="PCY55" s="88"/>
      <c r="PCZ55" s="88"/>
      <c r="PDA55" s="88"/>
      <c r="PDB55" s="88"/>
      <c r="PDC55" s="88"/>
      <c r="PDD55" s="88"/>
      <c r="PDE55" s="88"/>
      <c r="PDF55" s="88"/>
      <c r="PDG55" s="88"/>
      <c r="PDM55" s="88"/>
      <c r="PDN55" s="88"/>
      <c r="PDO55" s="88"/>
      <c r="PDP55" s="88"/>
      <c r="PDQ55" s="88"/>
      <c r="PDR55" s="88"/>
      <c r="PDS55" s="88"/>
      <c r="PDT55" s="88"/>
      <c r="PDU55" s="88"/>
      <c r="PDV55" s="88"/>
      <c r="PEB55" s="88"/>
      <c r="PEC55" s="88"/>
      <c r="PED55" s="88"/>
      <c r="PEE55" s="88"/>
      <c r="PEF55" s="88"/>
      <c r="PEG55" s="88"/>
      <c r="PEH55" s="88"/>
      <c r="PEI55" s="88"/>
      <c r="PEJ55" s="88"/>
      <c r="PEK55" s="88"/>
      <c r="PEQ55" s="88"/>
      <c r="PER55" s="88"/>
      <c r="PES55" s="88"/>
      <c r="PET55" s="88"/>
      <c r="PEU55" s="88"/>
      <c r="PEV55" s="88"/>
      <c r="PEW55" s="88"/>
      <c r="PEX55" s="88"/>
      <c r="PEY55" s="88"/>
      <c r="PEZ55" s="88"/>
      <c r="PFF55" s="88"/>
      <c r="PFG55" s="88"/>
      <c r="PFH55" s="88"/>
      <c r="PFI55" s="88"/>
      <c r="PFJ55" s="88"/>
      <c r="PFK55" s="88"/>
      <c r="PFL55" s="88"/>
      <c r="PFM55" s="88"/>
      <c r="PFN55" s="88"/>
      <c r="PFO55" s="88"/>
      <c r="PFU55" s="88"/>
      <c r="PFV55" s="88"/>
      <c r="PFW55" s="88"/>
      <c r="PFX55" s="88"/>
      <c r="PFY55" s="88"/>
      <c r="PFZ55" s="88"/>
      <c r="PGA55" s="88"/>
      <c r="PGB55" s="88"/>
      <c r="PGC55" s="88"/>
      <c r="PGD55" s="88"/>
      <c r="PGJ55" s="88"/>
      <c r="PGK55" s="88"/>
      <c r="PGL55" s="88"/>
      <c r="PGM55" s="88"/>
      <c r="PGN55" s="88"/>
      <c r="PGO55" s="88"/>
      <c r="PGP55" s="88"/>
      <c r="PGQ55" s="88"/>
      <c r="PGR55" s="88"/>
      <c r="PGS55" s="88"/>
      <c r="PGY55" s="88"/>
      <c r="PGZ55" s="88"/>
      <c r="PHA55" s="88"/>
      <c r="PHB55" s="88"/>
      <c r="PHC55" s="88"/>
      <c r="PHD55" s="88"/>
      <c r="PHE55" s="88"/>
      <c r="PHF55" s="88"/>
      <c r="PHG55" s="88"/>
      <c r="PHH55" s="88"/>
      <c r="PHN55" s="88"/>
      <c r="PHO55" s="88"/>
      <c r="PHP55" s="88"/>
      <c r="PHQ55" s="88"/>
      <c r="PHR55" s="88"/>
      <c r="PHS55" s="88"/>
      <c r="PHT55" s="88"/>
      <c r="PHU55" s="88"/>
      <c r="PHV55" s="88"/>
      <c r="PHW55" s="88"/>
      <c r="PIC55" s="88"/>
      <c r="PID55" s="88"/>
      <c r="PIE55" s="88"/>
      <c r="PIF55" s="88"/>
      <c r="PIG55" s="88"/>
      <c r="PIH55" s="88"/>
      <c r="PII55" s="88"/>
      <c r="PIJ55" s="88"/>
      <c r="PIK55" s="88"/>
      <c r="PIL55" s="88"/>
      <c r="PIR55" s="88"/>
      <c r="PIS55" s="88"/>
      <c r="PIT55" s="88"/>
      <c r="PIU55" s="88"/>
      <c r="PIV55" s="88"/>
      <c r="PIW55" s="88"/>
      <c r="PIX55" s="88"/>
      <c r="PIY55" s="88"/>
      <c r="PIZ55" s="88"/>
      <c r="PJA55" s="88"/>
      <c r="PJG55" s="88"/>
      <c r="PJH55" s="88"/>
      <c r="PJI55" s="88"/>
      <c r="PJJ55" s="88"/>
      <c r="PJK55" s="88"/>
      <c r="PJL55" s="88"/>
      <c r="PJM55" s="88"/>
      <c r="PJN55" s="88"/>
      <c r="PJO55" s="88"/>
      <c r="PJP55" s="88"/>
      <c r="PJV55" s="88"/>
      <c r="PJW55" s="88"/>
      <c r="PJX55" s="88"/>
      <c r="PJY55" s="88"/>
      <c r="PJZ55" s="88"/>
      <c r="PKA55" s="88"/>
      <c r="PKB55" s="88"/>
      <c r="PKC55" s="88"/>
      <c r="PKD55" s="88"/>
      <c r="PKE55" s="88"/>
      <c r="PKK55" s="88"/>
      <c r="PKL55" s="88"/>
      <c r="PKM55" s="88"/>
      <c r="PKN55" s="88"/>
      <c r="PKO55" s="88"/>
      <c r="PKP55" s="88"/>
      <c r="PKQ55" s="88"/>
      <c r="PKR55" s="88"/>
      <c r="PKS55" s="88"/>
      <c r="PKT55" s="88"/>
      <c r="PKZ55" s="88"/>
      <c r="PLA55" s="88"/>
      <c r="PLB55" s="88"/>
      <c r="PLC55" s="88"/>
      <c r="PLD55" s="88"/>
      <c r="PLE55" s="88"/>
      <c r="PLF55" s="88"/>
      <c r="PLG55" s="88"/>
      <c r="PLH55" s="88"/>
      <c r="PLI55" s="88"/>
      <c r="PLO55" s="88"/>
      <c r="PLP55" s="88"/>
      <c r="PLQ55" s="88"/>
      <c r="PLR55" s="88"/>
      <c r="PLS55" s="88"/>
      <c r="PLT55" s="88"/>
      <c r="PLU55" s="88"/>
      <c r="PLV55" s="88"/>
      <c r="PLW55" s="88"/>
      <c r="PLX55" s="88"/>
      <c r="PMD55" s="88"/>
      <c r="PME55" s="88"/>
      <c r="PMF55" s="88"/>
      <c r="PMG55" s="88"/>
      <c r="PMH55" s="88"/>
      <c r="PMI55" s="88"/>
      <c r="PMJ55" s="88"/>
      <c r="PMK55" s="88"/>
      <c r="PML55" s="88"/>
      <c r="PMM55" s="88"/>
      <c r="PMS55" s="88"/>
      <c r="PMT55" s="88"/>
      <c r="PMU55" s="88"/>
      <c r="PMV55" s="88"/>
      <c r="PMW55" s="88"/>
      <c r="PMX55" s="88"/>
      <c r="PMY55" s="88"/>
      <c r="PMZ55" s="88"/>
      <c r="PNA55" s="88"/>
      <c r="PNB55" s="88"/>
      <c r="PNH55" s="88"/>
      <c r="PNI55" s="88"/>
      <c r="PNJ55" s="88"/>
      <c r="PNK55" s="88"/>
      <c r="PNL55" s="88"/>
      <c r="PNM55" s="88"/>
      <c r="PNN55" s="88"/>
      <c r="PNO55" s="88"/>
      <c r="PNP55" s="88"/>
      <c r="PNQ55" s="88"/>
      <c r="PNW55" s="88"/>
      <c r="PNX55" s="88"/>
      <c r="PNY55" s="88"/>
      <c r="PNZ55" s="88"/>
      <c r="POA55" s="88"/>
      <c r="POB55" s="88"/>
      <c r="POC55" s="88"/>
      <c r="POD55" s="88"/>
      <c r="POE55" s="88"/>
      <c r="POF55" s="88"/>
      <c r="POL55" s="88"/>
      <c r="POM55" s="88"/>
      <c r="PON55" s="88"/>
      <c r="POO55" s="88"/>
      <c r="POP55" s="88"/>
      <c r="POQ55" s="88"/>
      <c r="POR55" s="88"/>
      <c r="POS55" s="88"/>
      <c r="POT55" s="88"/>
      <c r="POU55" s="88"/>
      <c r="PPA55" s="88"/>
      <c r="PPB55" s="88"/>
      <c r="PPC55" s="88"/>
      <c r="PPD55" s="88"/>
      <c r="PPE55" s="88"/>
      <c r="PPF55" s="88"/>
      <c r="PPG55" s="88"/>
      <c r="PPH55" s="88"/>
      <c r="PPI55" s="88"/>
      <c r="PPJ55" s="88"/>
      <c r="PPP55" s="88"/>
      <c r="PPQ55" s="88"/>
      <c r="PPR55" s="88"/>
      <c r="PPS55" s="88"/>
      <c r="PPT55" s="88"/>
      <c r="PPU55" s="88"/>
      <c r="PPV55" s="88"/>
      <c r="PPW55" s="88"/>
      <c r="PPX55" s="88"/>
      <c r="PPY55" s="88"/>
      <c r="PQE55" s="88"/>
      <c r="PQF55" s="88"/>
      <c r="PQG55" s="88"/>
      <c r="PQH55" s="88"/>
      <c r="PQI55" s="88"/>
      <c r="PQJ55" s="88"/>
      <c r="PQK55" s="88"/>
      <c r="PQL55" s="88"/>
      <c r="PQM55" s="88"/>
      <c r="PQN55" s="88"/>
      <c r="PQT55" s="88"/>
      <c r="PQU55" s="88"/>
      <c r="PQV55" s="88"/>
      <c r="PQW55" s="88"/>
      <c r="PQX55" s="88"/>
      <c r="PQY55" s="88"/>
      <c r="PQZ55" s="88"/>
      <c r="PRA55" s="88"/>
      <c r="PRB55" s="88"/>
      <c r="PRC55" s="88"/>
      <c r="PRI55" s="88"/>
      <c r="PRJ55" s="88"/>
      <c r="PRK55" s="88"/>
      <c r="PRL55" s="88"/>
      <c r="PRM55" s="88"/>
      <c r="PRN55" s="88"/>
      <c r="PRO55" s="88"/>
      <c r="PRP55" s="88"/>
      <c r="PRQ55" s="88"/>
      <c r="PRR55" s="88"/>
      <c r="PRX55" s="88"/>
      <c r="PRY55" s="88"/>
      <c r="PRZ55" s="88"/>
      <c r="PSA55" s="88"/>
      <c r="PSB55" s="88"/>
      <c r="PSC55" s="88"/>
      <c r="PSD55" s="88"/>
      <c r="PSE55" s="88"/>
      <c r="PSF55" s="88"/>
      <c r="PSG55" s="88"/>
      <c r="PSM55" s="88"/>
      <c r="PSN55" s="88"/>
      <c r="PSO55" s="88"/>
      <c r="PSP55" s="88"/>
      <c r="PSQ55" s="88"/>
      <c r="PSR55" s="88"/>
      <c r="PSS55" s="88"/>
      <c r="PST55" s="88"/>
      <c r="PSU55" s="88"/>
      <c r="PSV55" s="88"/>
      <c r="PTB55" s="88"/>
      <c r="PTC55" s="88"/>
      <c r="PTD55" s="88"/>
      <c r="PTE55" s="88"/>
      <c r="PTF55" s="88"/>
      <c r="PTG55" s="88"/>
      <c r="PTH55" s="88"/>
      <c r="PTI55" s="88"/>
      <c r="PTJ55" s="88"/>
      <c r="PTK55" s="88"/>
      <c r="PTQ55" s="88"/>
      <c r="PTR55" s="88"/>
      <c r="PTS55" s="88"/>
      <c r="PTT55" s="88"/>
      <c r="PTU55" s="88"/>
      <c r="PTV55" s="88"/>
      <c r="PTW55" s="88"/>
      <c r="PTX55" s="88"/>
      <c r="PTY55" s="88"/>
      <c r="PTZ55" s="88"/>
      <c r="PUF55" s="88"/>
      <c r="PUG55" s="88"/>
      <c r="PUH55" s="88"/>
      <c r="PUI55" s="88"/>
      <c r="PUJ55" s="88"/>
      <c r="PUK55" s="88"/>
      <c r="PUL55" s="88"/>
      <c r="PUM55" s="88"/>
      <c r="PUN55" s="88"/>
      <c r="PUO55" s="88"/>
      <c r="PUU55" s="88"/>
      <c r="PUV55" s="88"/>
      <c r="PUW55" s="88"/>
      <c r="PUX55" s="88"/>
      <c r="PUY55" s="88"/>
      <c r="PUZ55" s="88"/>
      <c r="PVA55" s="88"/>
      <c r="PVB55" s="88"/>
      <c r="PVC55" s="88"/>
      <c r="PVD55" s="88"/>
      <c r="PVJ55" s="88"/>
      <c r="PVK55" s="88"/>
      <c r="PVL55" s="88"/>
      <c r="PVM55" s="88"/>
      <c r="PVN55" s="88"/>
      <c r="PVO55" s="88"/>
      <c r="PVP55" s="88"/>
      <c r="PVQ55" s="88"/>
      <c r="PVR55" s="88"/>
      <c r="PVS55" s="88"/>
      <c r="PVY55" s="88"/>
      <c r="PVZ55" s="88"/>
      <c r="PWA55" s="88"/>
      <c r="PWB55" s="88"/>
      <c r="PWC55" s="88"/>
      <c r="PWD55" s="88"/>
      <c r="PWE55" s="88"/>
      <c r="PWF55" s="88"/>
      <c r="PWG55" s="88"/>
      <c r="PWH55" s="88"/>
      <c r="PWN55" s="88"/>
      <c r="PWO55" s="88"/>
      <c r="PWP55" s="88"/>
      <c r="PWQ55" s="88"/>
      <c r="PWR55" s="88"/>
      <c r="PWS55" s="88"/>
      <c r="PWT55" s="88"/>
      <c r="PWU55" s="88"/>
      <c r="PWV55" s="88"/>
      <c r="PWW55" s="88"/>
      <c r="PXC55" s="88"/>
      <c r="PXD55" s="88"/>
      <c r="PXE55" s="88"/>
      <c r="PXF55" s="88"/>
      <c r="PXG55" s="88"/>
      <c r="PXH55" s="88"/>
      <c r="PXI55" s="88"/>
      <c r="PXJ55" s="88"/>
      <c r="PXK55" s="88"/>
      <c r="PXL55" s="88"/>
      <c r="PXR55" s="88"/>
      <c r="PXS55" s="88"/>
      <c r="PXT55" s="88"/>
      <c r="PXU55" s="88"/>
      <c r="PXV55" s="88"/>
      <c r="PXW55" s="88"/>
      <c r="PXX55" s="88"/>
      <c r="PXY55" s="88"/>
      <c r="PXZ55" s="88"/>
      <c r="PYA55" s="88"/>
      <c r="PYG55" s="88"/>
      <c r="PYH55" s="88"/>
      <c r="PYI55" s="88"/>
      <c r="PYJ55" s="88"/>
      <c r="PYK55" s="88"/>
      <c r="PYL55" s="88"/>
      <c r="PYM55" s="88"/>
      <c r="PYN55" s="88"/>
      <c r="PYO55" s="88"/>
      <c r="PYP55" s="88"/>
      <c r="PYV55" s="88"/>
      <c r="PYW55" s="88"/>
      <c r="PYX55" s="88"/>
      <c r="PYY55" s="88"/>
      <c r="PYZ55" s="88"/>
      <c r="PZA55" s="88"/>
      <c r="PZB55" s="88"/>
      <c r="PZC55" s="88"/>
      <c r="PZD55" s="88"/>
      <c r="PZE55" s="88"/>
      <c r="PZK55" s="88"/>
      <c r="PZL55" s="88"/>
      <c r="PZM55" s="88"/>
      <c r="PZN55" s="88"/>
      <c r="PZO55" s="88"/>
      <c r="PZP55" s="88"/>
      <c r="PZQ55" s="88"/>
      <c r="PZR55" s="88"/>
      <c r="PZS55" s="88"/>
      <c r="PZT55" s="88"/>
      <c r="PZZ55" s="88"/>
      <c r="QAA55" s="88"/>
      <c r="QAB55" s="88"/>
      <c r="QAC55" s="88"/>
      <c r="QAD55" s="88"/>
      <c r="QAE55" s="88"/>
      <c r="QAF55" s="88"/>
      <c r="QAG55" s="88"/>
      <c r="QAH55" s="88"/>
      <c r="QAI55" s="88"/>
      <c r="QAO55" s="88"/>
      <c r="QAP55" s="88"/>
      <c r="QAQ55" s="88"/>
      <c r="QAR55" s="88"/>
      <c r="QAS55" s="88"/>
      <c r="QAT55" s="88"/>
      <c r="QAU55" s="88"/>
      <c r="QAV55" s="88"/>
      <c r="QAW55" s="88"/>
      <c r="QAX55" s="88"/>
      <c r="QBD55" s="88"/>
      <c r="QBE55" s="88"/>
      <c r="QBF55" s="88"/>
      <c r="QBG55" s="88"/>
      <c r="QBH55" s="88"/>
      <c r="QBI55" s="88"/>
      <c r="QBJ55" s="88"/>
      <c r="QBK55" s="88"/>
      <c r="QBL55" s="88"/>
      <c r="QBM55" s="88"/>
      <c r="QBS55" s="88"/>
      <c r="QBT55" s="88"/>
      <c r="QBU55" s="88"/>
      <c r="QBV55" s="88"/>
      <c r="QBW55" s="88"/>
      <c r="QBX55" s="88"/>
      <c r="QBY55" s="88"/>
      <c r="QBZ55" s="88"/>
      <c r="QCA55" s="88"/>
      <c r="QCB55" s="88"/>
      <c r="QCH55" s="88"/>
      <c r="QCI55" s="88"/>
      <c r="QCJ55" s="88"/>
      <c r="QCK55" s="88"/>
      <c r="QCL55" s="88"/>
      <c r="QCM55" s="88"/>
      <c r="QCN55" s="88"/>
      <c r="QCO55" s="88"/>
      <c r="QCP55" s="88"/>
      <c r="QCQ55" s="88"/>
      <c r="QCW55" s="88"/>
      <c r="QCX55" s="88"/>
      <c r="QCY55" s="88"/>
      <c r="QCZ55" s="88"/>
      <c r="QDA55" s="88"/>
      <c r="QDB55" s="88"/>
      <c r="QDC55" s="88"/>
      <c r="QDD55" s="88"/>
      <c r="QDE55" s="88"/>
      <c r="QDF55" s="88"/>
      <c r="QDL55" s="88"/>
      <c r="QDM55" s="88"/>
      <c r="QDN55" s="88"/>
      <c r="QDO55" s="88"/>
      <c r="QDP55" s="88"/>
      <c r="QDQ55" s="88"/>
      <c r="QDR55" s="88"/>
      <c r="QDS55" s="88"/>
      <c r="QDT55" s="88"/>
      <c r="QDU55" s="88"/>
      <c r="QEA55" s="88"/>
      <c r="QEB55" s="88"/>
      <c r="QEC55" s="88"/>
      <c r="QED55" s="88"/>
      <c r="QEE55" s="88"/>
      <c r="QEF55" s="88"/>
      <c r="QEG55" s="88"/>
      <c r="QEH55" s="88"/>
      <c r="QEI55" s="88"/>
      <c r="QEJ55" s="88"/>
      <c r="QEP55" s="88"/>
      <c r="QEQ55" s="88"/>
      <c r="QER55" s="88"/>
      <c r="QES55" s="88"/>
      <c r="QET55" s="88"/>
      <c r="QEU55" s="88"/>
      <c r="QEV55" s="88"/>
      <c r="QEW55" s="88"/>
      <c r="QEX55" s="88"/>
      <c r="QEY55" s="88"/>
      <c r="QFE55" s="88"/>
      <c r="QFF55" s="88"/>
      <c r="QFG55" s="88"/>
      <c r="QFH55" s="88"/>
      <c r="QFI55" s="88"/>
      <c r="QFJ55" s="88"/>
      <c r="QFK55" s="88"/>
      <c r="QFL55" s="88"/>
      <c r="QFM55" s="88"/>
      <c r="QFN55" s="88"/>
      <c r="QFT55" s="88"/>
      <c r="QFU55" s="88"/>
      <c r="QFV55" s="88"/>
      <c r="QFW55" s="88"/>
      <c r="QFX55" s="88"/>
      <c r="QFY55" s="88"/>
      <c r="QFZ55" s="88"/>
      <c r="QGA55" s="88"/>
      <c r="QGB55" s="88"/>
      <c r="QGC55" s="88"/>
      <c r="QGI55" s="88"/>
      <c r="QGJ55" s="88"/>
      <c r="QGK55" s="88"/>
      <c r="QGL55" s="88"/>
      <c r="QGM55" s="88"/>
      <c r="QGN55" s="88"/>
      <c r="QGO55" s="88"/>
      <c r="QGP55" s="88"/>
      <c r="QGQ55" s="88"/>
      <c r="QGR55" s="88"/>
      <c r="QGX55" s="88"/>
      <c r="QGY55" s="88"/>
      <c r="QGZ55" s="88"/>
      <c r="QHA55" s="88"/>
      <c r="QHB55" s="88"/>
      <c r="QHC55" s="88"/>
      <c r="QHD55" s="88"/>
      <c r="QHE55" s="88"/>
      <c r="QHF55" s="88"/>
      <c r="QHG55" s="88"/>
      <c r="QHM55" s="88"/>
      <c r="QHN55" s="88"/>
      <c r="QHO55" s="88"/>
      <c r="QHP55" s="88"/>
      <c r="QHQ55" s="88"/>
      <c r="QHR55" s="88"/>
      <c r="QHS55" s="88"/>
      <c r="QHT55" s="88"/>
      <c r="QHU55" s="88"/>
      <c r="QHV55" s="88"/>
      <c r="QIB55" s="88"/>
      <c r="QIC55" s="88"/>
      <c r="QID55" s="88"/>
      <c r="QIE55" s="88"/>
      <c r="QIF55" s="88"/>
      <c r="QIG55" s="88"/>
      <c r="QIH55" s="88"/>
      <c r="QII55" s="88"/>
      <c r="QIJ55" s="88"/>
      <c r="QIK55" s="88"/>
      <c r="QIQ55" s="88"/>
      <c r="QIR55" s="88"/>
      <c r="QIS55" s="88"/>
      <c r="QIT55" s="88"/>
      <c r="QIU55" s="88"/>
      <c r="QIV55" s="88"/>
      <c r="QIW55" s="88"/>
      <c r="QIX55" s="88"/>
      <c r="QIY55" s="88"/>
      <c r="QIZ55" s="88"/>
      <c r="QJF55" s="88"/>
      <c r="QJG55" s="88"/>
      <c r="QJH55" s="88"/>
      <c r="QJI55" s="88"/>
      <c r="QJJ55" s="88"/>
      <c r="QJK55" s="88"/>
      <c r="QJL55" s="88"/>
      <c r="QJM55" s="88"/>
      <c r="QJN55" s="88"/>
      <c r="QJO55" s="88"/>
      <c r="QJU55" s="88"/>
      <c r="QJV55" s="88"/>
      <c r="QJW55" s="88"/>
      <c r="QJX55" s="88"/>
      <c r="QJY55" s="88"/>
      <c r="QJZ55" s="88"/>
      <c r="QKA55" s="88"/>
      <c r="QKB55" s="88"/>
      <c r="QKC55" s="88"/>
      <c r="QKD55" s="88"/>
      <c r="QKJ55" s="88"/>
      <c r="QKK55" s="88"/>
      <c r="QKL55" s="88"/>
      <c r="QKM55" s="88"/>
      <c r="QKN55" s="88"/>
      <c r="QKO55" s="88"/>
      <c r="QKP55" s="88"/>
      <c r="QKQ55" s="88"/>
      <c r="QKR55" s="88"/>
      <c r="QKS55" s="88"/>
      <c r="QKY55" s="88"/>
      <c r="QKZ55" s="88"/>
      <c r="QLA55" s="88"/>
      <c r="QLB55" s="88"/>
      <c r="QLC55" s="88"/>
      <c r="QLD55" s="88"/>
      <c r="QLE55" s="88"/>
      <c r="QLF55" s="88"/>
      <c r="QLG55" s="88"/>
      <c r="QLH55" s="88"/>
      <c r="QLN55" s="88"/>
      <c r="QLO55" s="88"/>
      <c r="QLP55" s="88"/>
      <c r="QLQ55" s="88"/>
      <c r="QLR55" s="88"/>
      <c r="QLS55" s="88"/>
      <c r="QLT55" s="88"/>
      <c r="QLU55" s="88"/>
      <c r="QLV55" s="88"/>
      <c r="QLW55" s="88"/>
      <c r="QMC55" s="88"/>
      <c r="QMD55" s="88"/>
      <c r="QME55" s="88"/>
      <c r="QMF55" s="88"/>
      <c r="QMG55" s="88"/>
      <c r="QMH55" s="88"/>
      <c r="QMI55" s="88"/>
      <c r="QMJ55" s="88"/>
      <c r="QMK55" s="88"/>
      <c r="QML55" s="88"/>
      <c r="QMR55" s="88"/>
      <c r="QMS55" s="88"/>
      <c r="QMT55" s="88"/>
      <c r="QMU55" s="88"/>
      <c r="QMV55" s="88"/>
      <c r="QMW55" s="88"/>
      <c r="QMX55" s="88"/>
      <c r="QMY55" s="88"/>
      <c r="QMZ55" s="88"/>
      <c r="QNA55" s="88"/>
      <c r="QNG55" s="88"/>
      <c r="QNH55" s="88"/>
      <c r="QNI55" s="88"/>
      <c r="QNJ55" s="88"/>
      <c r="QNK55" s="88"/>
      <c r="QNL55" s="88"/>
      <c r="QNM55" s="88"/>
      <c r="QNN55" s="88"/>
      <c r="QNO55" s="88"/>
      <c r="QNP55" s="88"/>
      <c r="QNV55" s="88"/>
      <c r="QNW55" s="88"/>
      <c r="QNX55" s="88"/>
      <c r="QNY55" s="88"/>
      <c r="QNZ55" s="88"/>
      <c r="QOA55" s="88"/>
      <c r="QOB55" s="88"/>
      <c r="QOC55" s="88"/>
      <c r="QOD55" s="88"/>
      <c r="QOE55" s="88"/>
      <c r="QOK55" s="88"/>
      <c r="QOL55" s="88"/>
      <c r="QOM55" s="88"/>
      <c r="QON55" s="88"/>
      <c r="QOO55" s="88"/>
      <c r="QOP55" s="88"/>
      <c r="QOQ55" s="88"/>
      <c r="QOR55" s="88"/>
      <c r="QOS55" s="88"/>
      <c r="QOT55" s="88"/>
      <c r="QOZ55" s="88"/>
      <c r="QPA55" s="88"/>
      <c r="QPB55" s="88"/>
      <c r="QPC55" s="88"/>
      <c r="QPD55" s="88"/>
      <c r="QPE55" s="88"/>
      <c r="QPF55" s="88"/>
      <c r="QPG55" s="88"/>
      <c r="QPH55" s="88"/>
      <c r="QPI55" s="88"/>
      <c r="QPO55" s="88"/>
      <c r="QPP55" s="88"/>
      <c r="QPQ55" s="88"/>
      <c r="QPR55" s="88"/>
      <c r="QPS55" s="88"/>
      <c r="QPT55" s="88"/>
      <c r="QPU55" s="88"/>
      <c r="QPV55" s="88"/>
      <c r="QPW55" s="88"/>
      <c r="QPX55" s="88"/>
      <c r="QQD55" s="88"/>
      <c r="QQE55" s="88"/>
      <c r="QQF55" s="88"/>
      <c r="QQG55" s="88"/>
      <c r="QQH55" s="88"/>
      <c r="QQI55" s="88"/>
      <c r="QQJ55" s="88"/>
      <c r="QQK55" s="88"/>
      <c r="QQL55" s="88"/>
      <c r="QQM55" s="88"/>
      <c r="QQS55" s="88"/>
      <c r="QQT55" s="88"/>
      <c r="QQU55" s="88"/>
      <c r="QQV55" s="88"/>
      <c r="QQW55" s="88"/>
      <c r="QQX55" s="88"/>
      <c r="QQY55" s="88"/>
      <c r="QQZ55" s="88"/>
      <c r="QRA55" s="88"/>
      <c r="QRB55" s="88"/>
      <c r="QRH55" s="88"/>
      <c r="QRI55" s="88"/>
      <c r="QRJ55" s="88"/>
      <c r="QRK55" s="88"/>
      <c r="QRL55" s="88"/>
      <c r="QRM55" s="88"/>
      <c r="QRN55" s="88"/>
      <c r="QRO55" s="88"/>
      <c r="QRP55" s="88"/>
      <c r="QRQ55" s="88"/>
      <c r="QRW55" s="88"/>
      <c r="QRX55" s="88"/>
      <c r="QRY55" s="88"/>
      <c r="QRZ55" s="88"/>
      <c r="QSA55" s="88"/>
      <c r="QSB55" s="88"/>
      <c r="QSC55" s="88"/>
      <c r="QSD55" s="88"/>
      <c r="QSE55" s="88"/>
      <c r="QSF55" s="88"/>
      <c r="QSL55" s="88"/>
      <c r="QSM55" s="88"/>
      <c r="QSN55" s="88"/>
      <c r="QSO55" s="88"/>
      <c r="QSP55" s="88"/>
      <c r="QSQ55" s="88"/>
      <c r="QSR55" s="88"/>
      <c r="QSS55" s="88"/>
      <c r="QST55" s="88"/>
      <c r="QSU55" s="88"/>
      <c r="QTA55" s="88"/>
      <c r="QTB55" s="88"/>
      <c r="QTC55" s="88"/>
      <c r="QTD55" s="88"/>
      <c r="QTE55" s="88"/>
      <c r="QTF55" s="88"/>
      <c r="QTG55" s="88"/>
      <c r="QTH55" s="88"/>
      <c r="QTI55" s="88"/>
      <c r="QTJ55" s="88"/>
      <c r="QTP55" s="88"/>
      <c r="QTQ55" s="88"/>
      <c r="QTR55" s="88"/>
      <c r="QTS55" s="88"/>
      <c r="QTT55" s="88"/>
      <c r="QTU55" s="88"/>
      <c r="QTV55" s="88"/>
      <c r="QTW55" s="88"/>
      <c r="QTX55" s="88"/>
      <c r="QTY55" s="88"/>
      <c r="QUE55" s="88"/>
      <c r="QUF55" s="88"/>
      <c r="QUG55" s="88"/>
      <c r="QUH55" s="88"/>
      <c r="QUI55" s="88"/>
      <c r="QUJ55" s="88"/>
      <c r="QUK55" s="88"/>
      <c r="QUL55" s="88"/>
      <c r="QUM55" s="88"/>
      <c r="QUN55" s="88"/>
      <c r="QUT55" s="88"/>
      <c r="QUU55" s="88"/>
      <c r="QUV55" s="88"/>
      <c r="QUW55" s="88"/>
      <c r="QUX55" s="88"/>
      <c r="QUY55" s="88"/>
      <c r="QUZ55" s="88"/>
      <c r="QVA55" s="88"/>
      <c r="QVB55" s="88"/>
      <c r="QVC55" s="88"/>
      <c r="QVI55" s="88"/>
      <c r="QVJ55" s="88"/>
      <c r="QVK55" s="88"/>
      <c r="QVL55" s="88"/>
      <c r="QVM55" s="88"/>
      <c r="QVN55" s="88"/>
      <c r="QVO55" s="88"/>
      <c r="QVP55" s="88"/>
      <c r="QVQ55" s="88"/>
      <c r="QVR55" s="88"/>
      <c r="QVX55" s="88"/>
      <c r="QVY55" s="88"/>
      <c r="QVZ55" s="88"/>
      <c r="QWA55" s="88"/>
      <c r="QWB55" s="88"/>
      <c r="QWC55" s="88"/>
      <c r="QWD55" s="88"/>
      <c r="QWE55" s="88"/>
      <c r="QWF55" s="88"/>
      <c r="QWG55" s="88"/>
      <c r="QWM55" s="88"/>
      <c r="QWN55" s="88"/>
      <c r="QWO55" s="88"/>
      <c r="QWP55" s="88"/>
      <c r="QWQ55" s="88"/>
      <c r="QWR55" s="88"/>
      <c r="QWS55" s="88"/>
      <c r="QWT55" s="88"/>
      <c r="QWU55" s="88"/>
      <c r="QWV55" s="88"/>
      <c r="QXB55" s="88"/>
      <c r="QXC55" s="88"/>
      <c r="QXD55" s="88"/>
      <c r="QXE55" s="88"/>
      <c r="QXF55" s="88"/>
      <c r="QXG55" s="88"/>
      <c r="QXH55" s="88"/>
      <c r="QXI55" s="88"/>
      <c r="QXJ55" s="88"/>
      <c r="QXK55" s="88"/>
      <c r="QXQ55" s="88"/>
      <c r="QXR55" s="88"/>
      <c r="QXS55" s="88"/>
      <c r="QXT55" s="88"/>
      <c r="QXU55" s="88"/>
      <c r="QXV55" s="88"/>
      <c r="QXW55" s="88"/>
      <c r="QXX55" s="88"/>
      <c r="QXY55" s="88"/>
      <c r="QXZ55" s="88"/>
      <c r="QYF55" s="88"/>
      <c r="QYG55" s="88"/>
      <c r="QYH55" s="88"/>
      <c r="QYI55" s="88"/>
      <c r="QYJ55" s="88"/>
      <c r="QYK55" s="88"/>
      <c r="QYL55" s="88"/>
      <c r="QYM55" s="88"/>
      <c r="QYN55" s="88"/>
      <c r="QYO55" s="88"/>
      <c r="QYU55" s="88"/>
      <c r="QYV55" s="88"/>
      <c r="QYW55" s="88"/>
      <c r="QYX55" s="88"/>
      <c r="QYY55" s="88"/>
      <c r="QYZ55" s="88"/>
      <c r="QZA55" s="88"/>
      <c r="QZB55" s="88"/>
      <c r="QZC55" s="88"/>
      <c r="QZD55" s="88"/>
      <c r="QZJ55" s="88"/>
      <c r="QZK55" s="88"/>
      <c r="QZL55" s="88"/>
      <c r="QZM55" s="88"/>
      <c r="QZN55" s="88"/>
      <c r="QZO55" s="88"/>
      <c r="QZP55" s="88"/>
      <c r="QZQ55" s="88"/>
      <c r="QZR55" s="88"/>
      <c r="QZS55" s="88"/>
      <c r="QZY55" s="88"/>
      <c r="QZZ55" s="88"/>
      <c r="RAA55" s="88"/>
      <c r="RAB55" s="88"/>
      <c r="RAC55" s="88"/>
      <c r="RAD55" s="88"/>
      <c r="RAE55" s="88"/>
      <c r="RAF55" s="88"/>
      <c r="RAG55" s="88"/>
      <c r="RAH55" s="88"/>
      <c r="RAN55" s="88"/>
      <c r="RAO55" s="88"/>
      <c r="RAP55" s="88"/>
      <c r="RAQ55" s="88"/>
      <c r="RAR55" s="88"/>
      <c r="RAS55" s="88"/>
      <c r="RAT55" s="88"/>
      <c r="RAU55" s="88"/>
      <c r="RAV55" s="88"/>
      <c r="RAW55" s="88"/>
      <c r="RBC55" s="88"/>
      <c r="RBD55" s="88"/>
      <c r="RBE55" s="88"/>
      <c r="RBF55" s="88"/>
      <c r="RBG55" s="88"/>
      <c r="RBH55" s="88"/>
      <c r="RBI55" s="88"/>
      <c r="RBJ55" s="88"/>
      <c r="RBK55" s="88"/>
      <c r="RBL55" s="88"/>
      <c r="RBR55" s="88"/>
      <c r="RBS55" s="88"/>
      <c r="RBT55" s="88"/>
      <c r="RBU55" s="88"/>
      <c r="RBV55" s="88"/>
      <c r="RBW55" s="88"/>
      <c r="RBX55" s="88"/>
      <c r="RBY55" s="88"/>
      <c r="RBZ55" s="88"/>
      <c r="RCA55" s="88"/>
      <c r="RCG55" s="88"/>
      <c r="RCH55" s="88"/>
      <c r="RCI55" s="88"/>
      <c r="RCJ55" s="88"/>
      <c r="RCK55" s="88"/>
      <c r="RCL55" s="88"/>
      <c r="RCM55" s="88"/>
      <c r="RCN55" s="88"/>
      <c r="RCO55" s="88"/>
      <c r="RCP55" s="88"/>
      <c r="RCV55" s="88"/>
      <c r="RCW55" s="88"/>
      <c r="RCX55" s="88"/>
      <c r="RCY55" s="88"/>
      <c r="RCZ55" s="88"/>
      <c r="RDA55" s="88"/>
      <c r="RDB55" s="88"/>
      <c r="RDC55" s="88"/>
      <c r="RDD55" s="88"/>
      <c r="RDE55" s="88"/>
      <c r="RDK55" s="88"/>
      <c r="RDL55" s="88"/>
      <c r="RDM55" s="88"/>
      <c r="RDN55" s="88"/>
      <c r="RDO55" s="88"/>
      <c r="RDP55" s="88"/>
      <c r="RDQ55" s="88"/>
      <c r="RDR55" s="88"/>
      <c r="RDS55" s="88"/>
      <c r="RDT55" s="88"/>
      <c r="RDZ55" s="88"/>
      <c r="REA55" s="88"/>
      <c r="REB55" s="88"/>
      <c r="REC55" s="88"/>
      <c r="RED55" s="88"/>
      <c r="REE55" s="88"/>
      <c r="REF55" s="88"/>
      <c r="REG55" s="88"/>
      <c r="REH55" s="88"/>
      <c r="REI55" s="88"/>
      <c r="REO55" s="88"/>
      <c r="REP55" s="88"/>
      <c r="REQ55" s="88"/>
      <c r="RER55" s="88"/>
      <c r="RES55" s="88"/>
      <c r="RET55" s="88"/>
      <c r="REU55" s="88"/>
      <c r="REV55" s="88"/>
      <c r="REW55" s="88"/>
      <c r="REX55" s="88"/>
      <c r="RFD55" s="88"/>
      <c r="RFE55" s="88"/>
      <c r="RFF55" s="88"/>
      <c r="RFG55" s="88"/>
      <c r="RFH55" s="88"/>
      <c r="RFI55" s="88"/>
      <c r="RFJ55" s="88"/>
      <c r="RFK55" s="88"/>
      <c r="RFL55" s="88"/>
      <c r="RFM55" s="88"/>
      <c r="RFS55" s="88"/>
      <c r="RFT55" s="88"/>
      <c r="RFU55" s="88"/>
      <c r="RFV55" s="88"/>
      <c r="RFW55" s="88"/>
      <c r="RFX55" s="88"/>
      <c r="RFY55" s="88"/>
      <c r="RFZ55" s="88"/>
      <c r="RGA55" s="88"/>
      <c r="RGB55" s="88"/>
      <c r="RGH55" s="88"/>
      <c r="RGI55" s="88"/>
      <c r="RGJ55" s="88"/>
      <c r="RGK55" s="88"/>
      <c r="RGL55" s="88"/>
      <c r="RGM55" s="88"/>
      <c r="RGN55" s="88"/>
      <c r="RGO55" s="88"/>
      <c r="RGP55" s="88"/>
      <c r="RGQ55" s="88"/>
      <c r="RGW55" s="88"/>
      <c r="RGX55" s="88"/>
      <c r="RGY55" s="88"/>
      <c r="RGZ55" s="88"/>
      <c r="RHA55" s="88"/>
      <c r="RHB55" s="88"/>
      <c r="RHC55" s="88"/>
      <c r="RHD55" s="88"/>
      <c r="RHE55" s="88"/>
      <c r="RHF55" s="88"/>
      <c r="RHL55" s="88"/>
      <c r="RHM55" s="88"/>
      <c r="RHN55" s="88"/>
      <c r="RHO55" s="88"/>
      <c r="RHP55" s="88"/>
      <c r="RHQ55" s="88"/>
      <c r="RHR55" s="88"/>
      <c r="RHS55" s="88"/>
      <c r="RHT55" s="88"/>
      <c r="RHU55" s="88"/>
      <c r="RIA55" s="88"/>
      <c r="RIB55" s="88"/>
      <c r="RIC55" s="88"/>
      <c r="RID55" s="88"/>
      <c r="RIE55" s="88"/>
      <c r="RIF55" s="88"/>
      <c r="RIG55" s="88"/>
      <c r="RIH55" s="88"/>
      <c r="RII55" s="88"/>
      <c r="RIJ55" s="88"/>
      <c r="RIP55" s="88"/>
      <c r="RIQ55" s="88"/>
      <c r="RIR55" s="88"/>
      <c r="RIS55" s="88"/>
      <c r="RIT55" s="88"/>
      <c r="RIU55" s="88"/>
      <c r="RIV55" s="88"/>
      <c r="RIW55" s="88"/>
      <c r="RIX55" s="88"/>
      <c r="RIY55" s="88"/>
      <c r="RJE55" s="88"/>
      <c r="RJF55" s="88"/>
      <c r="RJG55" s="88"/>
      <c r="RJH55" s="88"/>
      <c r="RJI55" s="88"/>
      <c r="RJJ55" s="88"/>
      <c r="RJK55" s="88"/>
      <c r="RJL55" s="88"/>
      <c r="RJM55" s="88"/>
      <c r="RJN55" s="88"/>
      <c r="RJT55" s="88"/>
      <c r="RJU55" s="88"/>
      <c r="RJV55" s="88"/>
      <c r="RJW55" s="88"/>
      <c r="RJX55" s="88"/>
      <c r="RJY55" s="88"/>
      <c r="RJZ55" s="88"/>
      <c r="RKA55" s="88"/>
      <c r="RKB55" s="88"/>
      <c r="RKC55" s="88"/>
      <c r="RKI55" s="88"/>
      <c r="RKJ55" s="88"/>
      <c r="RKK55" s="88"/>
      <c r="RKL55" s="88"/>
      <c r="RKM55" s="88"/>
      <c r="RKN55" s="88"/>
      <c r="RKO55" s="88"/>
      <c r="RKP55" s="88"/>
      <c r="RKQ55" s="88"/>
      <c r="RKR55" s="88"/>
      <c r="RKX55" s="88"/>
      <c r="RKY55" s="88"/>
      <c r="RKZ55" s="88"/>
      <c r="RLA55" s="88"/>
      <c r="RLB55" s="88"/>
      <c r="RLC55" s="88"/>
      <c r="RLD55" s="88"/>
      <c r="RLE55" s="88"/>
      <c r="RLF55" s="88"/>
      <c r="RLG55" s="88"/>
      <c r="RLM55" s="88"/>
      <c r="RLN55" s="88"/>
      <c r="RLO55" s="88"/>
      <c r="RLP55" s="88"/>
      <c r="RLQ55" s="88"/>
      <c r="RLR55" s="88"/>
      <c r="RLS55" s="88"/>
      <c r="RLT55" s="88"/>
      <c r="RLU55" s="88"/>
      <c r="RLV55" s="88"/>
      <c r="RMB55" s="88"/>
      <c r="RMC55" s="88"/>
      <c r="RMD55" s="88"/>
      <c r="RME55" s="88"/>
      <c r="RMF55" s="88"/>
      <c r="RMG55" s="88"/>
      <c r="RMH55" s="88"/>
      <c r="RMI55" s="88"/>
      <c r="RMJ55" s="88"/>
      <c r="RMK55" s="88"/>
      <c r="RMQ55" s="88"/>
      <c r="RMR55" s="88"/>
      <c r="RMS55" s="88"/>
      <c r="RMT55" s="88"/>
      <c r="RMU55" s="88"/>
      <c r="RMV55" s="88"/>
      <c r="RMW55" s="88"/>
      <c r="RMX55" s="88"/>
      <c r="RMY55" s="88"/>
      <c r="RMZ55" s="88"/>
      <c r="RNF55" s="88"/>
      <c r="RNG55" s="88"/>
      <c r="RNH55" s="88"/>
      <c r="RNI55" s="88"/>
      <c r="RNJ55" s="88"/>
      <c r="RNK55" s="88"/>
      <c r="RNL55" s="88"/>
      <c r="RNM55" s="88"/>
      <c r="RNN55" s="88"/>
      <c r="RNO55" s="88"/>
      <c r="RNU55" s="88"/>
      <c r="RNV55" s="88"/>
      <c r="RNW55" s="88"/>
      <c r="RNX55" s="88"/>
      <c r="RNY55" s="88"/>
      <c r="RNZ55" s="88"/>
      <c r="ROA55" s="88"/>
      <c r="ROB55" s="88"/>
      <c r="ROC55" s="88"/>
      <c r="ROD55" s="88"/>
      <c r="ROJ55" s="88"/>
      <c r="ROK55" s="88"/>
      <c r="ROL55" s="88"/>
      <c r="ROM55" s="88"/>
      <c r="RON55" s="88"/>
      <c r="ROO55" s="88"/>
      <c r="ROP55" s="88"/>
      <c r="ROQ55" s="88"/>
      <c r="ROR55" s="88"/>
      <c r="ROS55" s="88"/>
      <c r="ROY55" s="88"/>
      <c r="ROZ55" s="88"/>
      <c r="RPA55" s="88"/>
      <c r="RPB55" s="88"/>
      <c r="RPC55" s="88"/>
      <c r="RPD55" s="88"/>
      <c r="RPE55" s="88"/>
      <c r="RPF55" s="88"/>
      <c r="RPG55" s="88"/>
      <c r="RPH55" s="88"/>
      <c r="RPN55" s="88"/>
      <c r="RPO55" s="88"/>
      <c r="RPP55" s="88"/>
      <c r="RPQ55" s="88"/>
      <c r="RPR55" s="88"/>
      <c r="RPS55" s="88"/>
      <c r="RPT55" s="88"/>
      <c r="RPU55" s="88"/>
      <c r="RPV55" s="88"/>
      <c r="RPW55" s="88"/>
      <c r="RQC55" s="88"/>
      <c r="RQD55" s="88"/>
      <c r="RQE55" s="88"/>
      <c r="RQF55" s="88"/>
      <c r="RQG55" s="88"/>
      <c r="RQH55" s="88"/>
      <c r="RQI55" s="88"/>
      <c r="RQJ55" s="88"/>
      <c r="RQK55" s="88"/>
      <c r="RQL55" s="88"/>
      <c r="RQR55" s="88"/>
      <c r="RQS55" s="88"/>
      <c r="RQT55" s="88"/>
      <c r="RQU55" s="88"/>
      <c r="RQV55" s="88"/>
      <c r="RQW55" s="88"/>
      <c r="RQX55" s="88"/>
      <c r="RQY55" s="88"/>
      <c r="RQZ55" s="88"/>
      <c r="RRA55" s="88"/>
      <c r="RRG55" s="88"/>
      <c r="RRH55" s="88"/>
      <c r="RRI55" s="88"/>
      <c r="RRJ55" s="88"/>
      <c r="RRK55" s="88"/>
      <c r="RRL55" s="88"/>
      <c r="RRM55" s="88"/>
      <c r="RRN55" s="88"/>
      <c r="RRO55" s="88"/>
      <c r="RRP55" s="88"/>
      <c r="RRV55" s="88"/>
      <c r="RRW55" s="88"/>
      <c r="RRX55" s="88"/>
      <c r="RRY55" s="88"/>
      <c r="RRZ55" s="88"/>
      <c r="RSA55" s="88"/>
      <c r="RSB55" s="88"/>
      <c r="RSC55" s="88"/>
      <c r="RSD55" s="88"/>
      <c r="RSE55" s="88"/>
      <c r="RSK55" s="88"/>
      <c r="RSL55" s="88"/>
      <c r="RSM55" s="88"/>
      <c r="RSN55" s="88"/>
      <c r="RSO55" s="88"/>
      <c r="RSP55" s="88"/>
      <c r="RSQ55" s="88"/>
      <c r="RSR55" s="88"/>
      <c r="RSS55" s="88"/>
      <c r="RST55" s="88"/>
      <c r="RSZ55" s="88"/>
      <c r="RTA55" s="88"/>
      <c r="RTB55" s="88"/>
      <c r="RTC55" s="88"/>
      <c r="RTD55" s="88"/>
      <c r="RTE55" s="88"/>
      <c r="RTF55" s="88"/>
      <c r="RTG55" s="88"/>
      <c r="RTH55" s="88"/>
      <c r="RTI55" s="88"/>
      <c r="RTO55" s="88"/>
      <c r="RTP55" s="88"/>
      <c r="RTQ55" s="88"/>
      <c r="RTR55" s="88"/>
      <c r="RTS55" s="88"/>
      <c r="RTT55" s="88"/>
      <c r="RTU55" s="88"/>
      <c r="RTV55" s="88"/>
      <c r="RTW55" s="88"/>
      <c r="RTX55" s="88"/>
      <c r="RUD55" s="88"/>
      <c r="RUE55" s="88"/>
      <c r="RUF55" s="88"/>
      <c r="RUG55" s="88"/>
      <c r="RUH55" s="88"/>
      <c r="RUI55" s="88"/>
      <c r="RUJ55" s="88"/>
      <c r="RUK55" s="88"/>
      <c r="RUL55" s="88"/>
      <c r="RUM55" s="88"/>
      <c r="RUS55" s="88"/>
      <c r="RUT55" s="88"/>
      <c r="RUU55" s="88"/>
      <c r="RUV55" s="88"/>
      <c r="RUW55" s="88"/>
      <c r="RUX55" s="88"/>
      <c r="RUY55" s="88"/>
      <c r="RUZ55" s="88"/>
      <c r="RVA55" s="88"/>
      <c r="RVB55" s="88"/>
      <c r="RVH55" s="88"/>
      <c r="RVI55" s="88"/>
      <c r="RVJ55" s="88"/>
      <c r="RVK55" s="88"/>
      <c r="RVL55" s="88"/>
      <c r="RVM55" s="88"/>
      <c r="RVN55" s="88"/>
      <c r="RVO55" s="88"/>
      <c r="RVP55" s="88"/>
      <c r="RVQ55" s="88"/>
      <c r="RVW55" s="88"/>
      <c r="RVX55" s="88"/>
      <c r="RVY55" s="88"/>
      <c r="RVZ55" s="88"/>
      <c r="RWA55" s="88"/>
      <c r="RWB55" s="88"/>
      <c r="RWC55" s="88"/>
      <c r="RWD55" s="88"/>
      <c r="RWE55" s="88"/>
      <c r="RWF55" s="88"/>
      <c r="RWL55" s="88"/>
      <c r="RWM55" s="88"/>
      <c r="RWN55" s="88"/>
      <c r="RWO55" s="88"/>
      <c r="RWP55" s="88"/>
      <c r="RWQ55" s="88"/>
      <c r="RWR55" s="88"/>
      <c r="RWS55" s="88"/>
      <c r="RWT55" s="88"/>
      <c r="RWU55" s="88"/>
      <c r="RXA55" s="88"/>
      <c r="RXB55" s="88"/>
      <c r="RXC55" s="88"/>
      <c r="RXD55" s="88"/>
      <c r="RXE55" s="88"/>
      <c r="RXF55" s="88"/>
      <c r="RXG55" s="88"/>
      <c r="RXH55" s="88"/>
      <c r="RXI55" s="88"/>
      <c r="RXJ55" s="88"/>
      <c r="RXP55" s="88"/>
      <c r="RXQ55" s="88"/>
      <c r="RXR55" s="88"/>
      <c r="RXS55" s="88"/>
      <c r="RXT55" s="88"/>
      <c r="RXU55" s="88"/>
      <c r="RXV55" s="88"/>
      <c r="RXW55" s="88"/>
      <c r="RXX55" s="88"/>
      <c r="RXY55" s="88"/>
      <c r="RYE55" s="88"/>
      <c r="RYF55" s="88"/>
      <c r="RYG55" s="88"/>
      <c r="RYH55" s="88"/>
      <c r="RYI55" s="88"/>
      <c r="RYJ55" s="88"/>
      <c r="RYK55" s="88"/>
      <c r="RYL55" s="88"/>
      <c r="RYM55" s="88"/>
      <c r="RYN55" s="88"/>
      <c r="RYT55" s="88"/>
      <c r="RYU55" s="88"/>
      <c r="RYV55" s="88"/>
      <c r="RYW55" s="88"/>
      <c r="RYX55" s="88"/>
      <c r="RYY55" s="88"/>
      <c r="RYZ55" s="88"/>
      <c r="RZA55" s="88"/>
      <c r="RZB55" s="88"/>
      <c r="RZC55" s="88"/>
      <c r="RZI55" s="88"/>
      <c r="RZJ55" s="88"/>
      <c r="RZK55" s="88"/>
      <c r="RZL55" s="88"/>
      <c r="RZM55" s="88"/>
      <c r="RZN55" s="88"/>
      <c r="RZO55" s="88"/>
      <c r="RZP55" s="88"/>
      <c r="RZQ55" s="88"/>
      <c r="RZR55" s="88"/>
      <c r="RZX55" s="88"/>
      <c r="RZY55" s="88"/>
      <c r="RZZ55" s="88"/>
      <c r="SAA55" s="88"/>
      <c r="SAB55" s="88"/>
      <c r="SAC55" s="88"/>
      <c r="SAD55" s="88"/>
      <c r="SAE55" s="88"/>
      <c r="SAF55" s="88"/>
      <c r="SAG55" s="88"/>
      <c r="SAM55" s="88"/>
      <c r="SAN55" s="88"/>
      <c r="SAO55" s="88"/>
      <c r="SAP55" s="88"/>
      <c r="SAQ55" s="88"/>
      <c r="SAR55" s="88"/>
      <c r="SAS55" s="88"/>
      <c r="SAT55" s="88"/>
      <c r="SAU55" s="88"/>
      <c r="SAV55" s="88"/>
      <c r="SBB55" s="88"/>
      <c r="SBC55" s="88"/>
      <c r="SBD55" s="88"/>
      <c r="SBE55" s="88"/>
      <c r="SBF55" s="88"/>
      <c r="SBG55" s="88"/>
      <c r="SBH55" s="88"/>
      <c r="SBI55" s="88"/>
      <c r="SBJ55" s="88"/>
      <c r="SBK55" s="88"/>
      <c r="SBQ55" s="88"/>
      <c r="SBR55" s="88"/>
      <c r="SBS55" s="88"/>
      <c r="SBT55" s="88"/>
      <c r="SBU55" s="88"/>
      <c r="SBV55" s="88"/>
      <c r="SBW55" s="88"/>
      <c r="SBX55" s="88"/>
      <c r="SBY55" s="88"/>
      <c r="SBZ55" s="88"/>
      <c r="SCF55" s="88"/>
      <c r="SCG55" s="88"/>
      <c r="SCH55" s="88"/>
      <c r="SCI55" s="88"/>
      <c r="SCJ55" s="88"/>
      <c r="SCK55" s="88"/>
      <c r="SCL55" s="88"/>
      <c r="SCM55" s="88"/>
      <c r="SCN55" s="88"/>
      <c r="SCO55" s="88"/>
      <c r="SCU55" s="88"/>
      <c r="SCV55" s="88"/>
      <c r="SCW55" s="88"/>
      <c r="SCX55" s="88"/>
      <c r="SCY55" s="88"/>
      <c r="SCZ55" s="88"/>
      <c r="SDA55" s="88"/>
      <c r="SDB55" s="88"/>
      <c r="SDC55" s="88"/>
      <c r="SDD55" s="88"/>
      <c r="SDJ55" s="88"/>
      <c r="SDK55" s="88"/>
      <c r="SDL55" s="88"/>
      <c r="SDM55" s="88"/>
      <c r="SDN55" s="88"/>
      <c r="SDO55" s="88"/>
      <c r="SDP55" s="88"/>
      <c r="SDQ55" s="88"/>
      <c r="SDR55" s="88"/>
      <c r="SDS55" s="88"/>
      <c r="SDY55" s="88"/>
      <c r="SDZ55" s="88"/>
      <c r="SEA55" s="88"/>
      <c r="SEB55" s="88"/>
      <c r="SEC55" s="88"/>
      <c r="SED55" s="88"/>
      <c r="SEE55" s="88"/>
      <c r="SEF55" s="88"/>
      <c r="SEG55" s="88"/>
      <c r="SEH55" s="88"/>
      <c r="SEN55" s="88"/>
      <c r="SEO55" s="88"/>
      <c r="SEP55" s="88"/>
      <c r="SEQ55" s="88"/>
      <c r="SER55" s="88"/>
      <c r="SES55" s="88"/>
      <c r="SET55" s="88"/>
      <c r="SEU55" s="88"/>
      <c r="SEV55" s="88"/>
      <c r="SEW55" s="88"/>
      <c r="SFC55" s="88"/>
      <c r="SFD55" s="88"/>
      <c r="SFE55" s="88"/>
      <c r="SFF55" s="88"/>
      <c r="SFG55" s="88"/>
      <c r="SFH55" s="88"/>
      <c r="SFI55" s="88"/>
      <c r="SFJ55" s="88"/>
      <c r="SFK55" s="88"/>
      <c r="SFL55" s="88"/>
      <c r="SFR55" s="88"/>
      <c r="SFS55" s="88"/>
      <c r="SFT55" s="88"/>
      <c r="SFU55" s="88"/>
      <c r="SFV55" s="88"/>
      <c r="SFW55" s="88"/>
      <c r="SFX55" s="88"/>
      <c r="SFY55" s="88"/>
      <c r="SFZ55" s="88"/>
      <c r="SGA55" s="88"/>
      <c r="SGG55" s="88"/>
      <c r="SGH55" s="88"/>
      <c r="SGI55" s="88"/>
      <c r="SGJ55" s="88"/>
      <c r="SGK55" s="88"/>
      <c r="SGL55" s="88"/>
      <c r="SGM55" s="88"/>
      <c r="SGN55" s="88"/>
      <c r="SGO55" s="88"/>
      <c r="SGP55" s="88"/>
      <c r="SGV55" s="88"/>
      <c r="SGW55" s="88"/>
      <c r="SGX55" s="88"/>
      <c r="SGY55" s="88"/>
      <c r="SGZ55" s="88"/>
      <c r="SHA55" s="88"/>
      <c r="SHB55" s="88"/>
      <c r="SHC55" s="88"/>
      <c r="SHD55" s="88"/>
      <c r="SHE55" s="88"/>
      <c r="SHK55" s="88"/>
      <c r="SHL55" s="88"/>
      <c r="SHM55" s="88"/>
      <c r="SHN55" s="88"/>
      <c r="SHO55" s="88"/>
      <c r="SHP55" s="88"/>
      <c r="SHQ55" s="88"/>
      <c r="SHR55" s="88"/>
      <c r="SHS55" s="88"/>
      <c r="SHT55" s="88"/>
      <c r="SHZ55" s="88"/>
      <c r="SIA55" s="88"/>
      <c r="SIB55" s="88"/>
      <c r="SIC55" s="88"/>
      <c r="SID55" s="88"/>
      <c r="SIE55" s="88"/>
      <c r="SIF55" s="88"/>
      <c r="SIG55" s="88"/>
      <c r="SIH55" s="88"/>
      <c r="SII55" s="88"/>
      <c r="SIO55" s="88"/>
      <c r="SIP55" s="88"/>
      <c r="SIQ55" s="88"/>
      <c r="SIR55" s="88"/>
      <c r="SIS55" s="88"/>
      <c r="SIT55" s="88"/>
      <c r="SIU55" s="88"/>
      <c r="SIV55" s="88"/>
      <c r="SIW55" s="88"/>
      <c r="SIX55" s="88"/>
      <c r="SJD55" s="88"/>
      <c r="SJE55" s="88"/>
      <c r="SJF55" s="88"/>
      <c r="SJG55" s="88"/>
      <c r="SJH55" s="88"/>
      <c r="SJI55" s="88"/>
      <c r="SJJ55" s="88"/>
      <c r="SJK55" s="88"/>
      <c r="SJL55" s="88"/>
      <c r="SJM55" s="88"/>
      <c r="SJS55" s="88"/>
      <c r="SJT55" s="88"/>
      <c r="SJU55" s="88"/>
      <c r="SJV55" s="88"/>
      <c r="SJW55" s="88"/>
      <c r="SJX55" s="88"/>
      <c r="SJY55" s="88"/>
      <c r="SJZ55" s="88"/>
      <c r="SKA55" s="88"/>
      <c r="SKB55" s="88"/>
      <c r="SKH55" s="88"/>
      <c r="SKI55" s="88"/>
      <c r="SKJ55" s="88"/>
      <c r="SKK55" s="88"/>
      <c r="SKL55" s="88"/>
      <c r="SKM55" s="88"/>
      <c r="SKN55" s="88"/>
      <c r="SKO55" s="88"/>
      <c r="SKP55" s="88"/>
      <c r="SKQ55" s="88"/>
      <c r="SKW55" s="88"/>
      <c r="SKX55" s="88"/>
      <c r="SKY55" s="88"/>
      <c r="SKZ55" s="88"/>
      <c r="SLA55" s="88"/>
      <c r="SLB55" s="88"/>
      <c r="SLC55" s="88"/>
      <c r="SLD55" s="88"/>
      <c r="SLE55" s="88"/>
      <c r="SLF55" s="88"/>
      <c r="SLL55" s="88"/>
      <c r="SLM55" s="88"/>
      <c r="SLN55" s="88"/>
      <c r="SLO55" s="88"/>
      <c r="SLP55" s="88"/>
      <c r="SLQ55" s="88"/>
      <c r="SLR55" s="88"/>
      <c r="SLS55" s="88"/>
      <c r="SLT55" s="88"/>
      <c r="SLU55" s="88"/>
      <c r="SMA55" s="88"/>
      <c r="SMB55" s="88"/>
      <c r="SMC55" s="88"/>
      <c r="SMD55" s="88"/>
      <c r="SME55" s="88"/>
      <c r="SMF55" s="88"/>
      <c r="SMG55" s="88"/>
      <c r="SMH55" s="88"/>
      <c r="SMI55" s="88"/>
      <c r="SMJ55" s="88"/>
      <c r="SMP55" s="88"/>
      <c r="SMQ55" s="88"/>
      <c r="SMR55" s="88"/>
      <c r="SMS55" s="88"/>
      <c r="SMT55" s="88"/>
      <c r="SMU55" s="88"/>
      <c r="SMV55" s="88"/>
      <c r="SMW55" s="88"/>
      <c r="SMX55" s="88"/>
      <c r="SMY55" s="88"/>
      <c r="SNE55" s="88"/>
      <c r="SNF55" s="88"/>
      <c r="SNG55" s="88"/>
      <c r="SNH55" s="88"/>
      <c r="SNI55" s="88"/>
      <c r="SNJ55" s="88"/>
      <c r="SNK55" s="88"/>
      <c r="SNL55" s="88"/>
      <c r="SNM55" s="88"/>
      <c r="SNN55" s="88"/>
      <c r="SNT55" s="88"/>
      <c r="SNU55" s="88"/>
      <c r="SNV55" s="88"/>
      <c r="SNW55" s="88"/>
      <c r="SNX55" s="88"/>
      <c r="SNY55" s="88"/>
      <c r="SNZ55" s="88"/>
      <c r="SOA55" s="88"/>
      <c r="SOB55" s="88"/>
      <c r="SOC55" s="88"/>
      <c r="SOI55" s="88"/>
      <c r="SOJ55" s="88"/>
      <c r="SOK55" s="88"/>
      <c r="SOL55" s="88"/>
      <c r="SOM55" s="88"/>
      <c r="SON55" s="88"/>
      <c r="SOO55" s="88"/>
      <c r="SOP55" s="88"/>
      <c r="SOQ55" s="88"/>
      <c r="SOR55" s="88"/>
      <c r="SOX55" s="88"/>
      <c r="SOY55" s="88"/>
      <c r="SOZ55" s="88"/>
      <c r="SPA55" s="88"/>
      <c r="SPB55" s="88"/>
      <c r="SPC55" s="88"/>
      <c r="SPD55" s="88"/>
      <c r="SPE55" s="88"/>
      <c r="SPF55" s="88"/>
      <c r="SPG55" s="88"/>
      <c r="SPM55" s="88"/>
      <c r="SPN55" s="88"/>
      <c r="SPO55" s="88"/>
      <c r="SPP55" s="88"/>
      <c r="SPQ55" s="88"/>
      <c r="SPR55" s="88"/>
      <c r="SPS55" s="88"/>
      <c r="SPT55" s="88"/>
      <c r="SPU55" s="88"/>
      <c r="SPV55" s="88"/>
      <c r="SQB55" s="88"/>
      <c r="SQC55" s="88"/>
      <c r="SQD55" s="88"/>
      <c r="SQE55" s="88"/>
      <c r="SQF55" s="88"/>
      <c r="SQG55" s="88"/>
      <c r="SQH55" s="88"/>
      <c r="SQI55" s="88"/>
      <c r="SQJ55" s="88"/>
      <c r="SQK55" s="88"/>
      <c r="SQQ55" s="88"/>
      <c r="SQR55" s="88"/>
      <c r="SQS55" s="88"/>
      <c r="SQT55" s="88"/>
      <c r="SQU55" s="88"/>
      <c r="SQV55" s="88"/>
      <c r="SQW55" s="88"/>
      <c r="SQX55" s="88"/>
      <c r="SQY55" s="88"/>
      <c r="SQZ55" s="88"/>
      <c r="SRF55" s="88"/>
      <c r="SRG55" s="88"/>
      <c r="SRH55" s="88"/>
      <c r="SRI55" s="88"/>
      <c r="SRJ55" s="88"/>
      <c r="SRK55" s="88"/>
      <c r="SRL55" s="88"/>
      <c r="SRM55" s="88"/>
      <c r="SRN55" s="88"/>
      <c r="SRO55" s="88"/>
      <c r="SRU55" s="88"/>
      <c r="SRV55" s="88"/>
      <c r="SRW55" s="88"/>
      <c r="SRX55" s="88"/>
      <c r="SRY55" s="88"/>
      <c r="SRZ55" s="88"/>
      <c r="SSA55" s="88"/>
      <c r="SSB55" s="88"/>
      <c r="SSC55" s="88"/>
      <c r="SSD55" s="88"/>
      <c r="SSJ55" s="88"/>
      <c r="SSK55" s="88"/>
      <c r="SSL55" s="88"/>
      <c r="SSM55" s="88"/>
      <c r="SSN55" s="88"/>
      <c r="SSO55" s="88"/>
      <c r="SSP55" s="88"/>
      <c r="SSQ55" s="88"/>
      <c r="SSR55" s="88"/>
      <c r="SSS55" s="88"/>
      <c r="SSY55" s="88"/>
      <c r="SSZ55" s="88"/>
      <c r="STA55" s="88"/>
      <c r="STB55" s="88"/>
      <c r="STC55" s="88"/>
      <c r="STD55" s="88"/>
      <c r="STE55" s="88"/>
      <c r="STF55" s="88"/>
      <c r="STG55" s="88"/>
      <c r="STH55" s="88"/>
      <c r="STN55" s="88"/>
      <c r="STO55" s="88"/>
      <c r="STP55" s="88"/>
      <c r="STQ55" s="88"/>
      <c r="STR55" s="88"/>
      <c r="STS55" s="88"/>
      <c r="STT55" s="88"/>
      <c r="STU55" s="88"/>
      <c r="STV55" s="88"/>
      <c r="STW55" s="88"/>
      <c r="SUC55" s="88"/>
      <c r="SUD55" s="88"/>
      <c r="SUE55" s="88"/>
      <c r="SUF55" s="88"/>
      <c r="SUG55" s="88"/>
      <c r="SUH55" s="88"/>
      <c r="SUI55" s="88"/>
      <c r="SUJ55" s="88"/>
      <c r="SUK55" s="88"/>
      <c r="SUL55" s="88"/>
      <c r="SUR55" s="88"/>
      <c r="SUS55" s="88"/>
      <c r="SUT55" s="88"/>
      <c r="SUU55" s="88"/>
      <c r="SUV55" s="88"/>
      <c r="SUW55" s="88"/>
      <c r="SUX55" s="88"/>
      <c r="SUY55" s="88"/>
      <c r="SUZ55" s="88"/>
      <c r="SVA55" s="88"/>
      <c r="SVG55" s="88"/>
      <c r="SVH55" s="88"/>
      <c r="SVI55" s="88"/>
      <c r="SVJ55" s="88"/>
      <c r="SVK55" s="88"/>
      <c r="SVL55" s="88"/>
      <c r="SVM55" s="88"/>
      <c r="SVN55" s="88"/>
      <c r="SVO55" s="88"/>
      <c r="SVP55" s="88"/>
      <c r="SVV55" s="88"/>
      <c r="SVW55" s="88"/>
      <c r="SVX55" s="88"/>
      <c r="SVY55" s="88"/>
      <c r="SVZ55" s="88"/>
      <c r="SWA55" s="88"/>
      <c r="SWB55" s="88"/>
      <c r="SWC55" s="88"/>
      <c r="SWD55" s="88"/>
      <c r="SWE55" s="88"/>
      <c r="SWK55" s="88"/>
      <c r="SWL55" s="88"/>
      <c r="SWM55" s="88"/>
      <c r="SWN55" s="88"/>
      <c r="SWO55" s="88"/>
      <c r="SWP55" s="88"/>
      <c r="SWQ55" s="88"/>
      <c r="SWR55" s="88"/>
      <c r="SWS55" s="88"/>
      <c r="SWT55" s="88"/>
      <c r="SWZ55" s="88"/>
      <c r="SXA55" s="88"/>
      <c r="SXB55" s="88"/>
      <c r="SXC55" s="88"/>
      <c r="SXD55" s="88"/>
      <c r="SXE55" s="88"/>
      <c r="SXF55" s="88"/>
      <c r="SXG55" s="88"/>
      <c r="SXH55" s="88"/>
      <c r="SXI55" s="88"/>
      <c r="SXO55" s="88"/>
      <c r="SXP55" s="88"/>
      <c r="SXQ55" s="88"/>
      <c r="SXR55" s="88"/>
      <c r="SXS55" s="88"/>
      <c r="SXT55" s="88"/>
      <c r="SXU55" s="88"/>
      <c r="SXV55" s="88"/>
      <c r="SXW55" s="88"/>
      <c r="SXX55" s="88"/>
      <c r="SYD55" s="88"/>
      <c r="SYE55" s="88"/>
      <c r="SYF55" s="88"/>
      <c r="SYG55" s="88"/>
      <c r="SYH55" s="88"/>
      <c r="SYI55" s="88"/>
      <c r="SYJ55" s="88"/>
      <c r="SYK55" s="88"/>
      <c r="SYL55" s="88"/>
      <c r="SYM55" s="88"/>
      <c r="SYS55" s="88"/>
      <c r="SYT55" s="88"/>
      <c r="SYU55" s="88"/>
      <c r="SYV55" s="88"/>
      <c r="SYW55" s="88"/>
      <c r="SYX55" s="88"/>
      <c r="SYY55" s="88"/>
      <c r="SYZ55" s="88"/>
      <c r="SZA55" s="88"/>
      <c r="SZB55" s="88"/>
      <c r="SZH55" s="88"/>
      <c r="SZI55" s="88"/>
      <c r="SZJ55" s="88"/>
      <c r="SZK55" s="88"/>
      <c r="SZL55" s="88"/>
      <c r="SZM55" s="88"/>
      <c r="SZN55" s="88"/>
      <c r="SZO55" s="88"/>
      <c r="SZP55" s="88"/>
      <c r="SZQ55" s="88"/>
      <c r="SZW55" s="88"/>
      <c r="SZX55" s="88"/>
      <c r="SZY55" s="88"/>
      <c r="SZZ55" s="88"/>
      <c r="TAA55" s="88"/>
      <c r="TAB55" s="88"/>
      <c r="TAC55" s="88"/>
      <c r="TAD55" s="88"/>
      <c r="TAE55" s="88"/>
      <c r="TAF55" s="88"/>
      <c r="TAL55" s="88"/>
      <c r="TAM55" s="88"/>
      <c r="TAN55" s="88"/>
      <c r="TAO55" s="88"/>
      <c r="TAP55" s="88"/>
      <c r="TAQ55" s="88"/>
      <c r="TAR55" s="88"/>
      <c r="TAS55" s="88"/>
      <c r="TAT55" s="88"/>
      <c r="TAU55" s="88"/>
      <c r="TBA55" s="88"/>
      <c r="TBB55" s="88"/>
      <c r="TBC55" s="88"/>
      <c r="TBD55" s="88"/>
      <c r="TBE55" s="88"/>
      <c r="TBF55" s="88"/>
      <c r="TBG55" s="88"/>
      <c r="TBH55" s="88"/>
      <c r="TBI55" s="88"/>
      <c r="TBJ55" s="88"/>
      <c r="TBP55" s="88"/>
      <c r="TBQ55" s="88"/>
      <c r="TBR55" s="88"/>
      <c r="TBS55" s="88"/>
      <c r="TBT55" s="88"/>
      <c r="TBU55" s="88"/>
      <c r="TBV55" s="88"/>
      <c r="TBW55" s="88"/>
      <c r="TBX55" s="88"/>
      <c r="TBY55" s="88"/>
      <c r="TCE55" s="88"/>
      <c r="TCF55" s="88"/>
      <c r="TCG55" s="88"/>
      <c r="TCH55" s="88"/>
      <c r="TCI55" s="88"/>
      <c r="TCJ55" s="88"/>
      <c r="TCK55" s="88"/>
      <c r="TCL55" s="88"/>
      <c r="TCM55" s="88"/>
      <c r="TCN55" s="88"/>
      <c r="TCT55" s="88"/>
      <c r="TCU55" s="88"/>
      <c r="TCV55" s="88"/>
      <c r="TCW55" s="88"/>
      <c r="TCX55" s="88"/>
      <c r="TCY55" s="88"/>
      <c r="TCZ55" s="88"/>
      <c r="TDA55" s="88"/>
      <c r="TDB55" s="88"/>
      <c r="TDC55" s="88"/>
      <c r="TDI55" s="88"/>
      <c r="TDJ55" s="88"/>
      <c r="TDK55" s="88"/>
      <c r="TDL55" s="88"/>
      <c r="TDM55" s="88"/>
      <c r="TDN55" s="88"/>
      <c r="TDO55" s="88"/>
      <c r="TDP55" s="88"/>
      <c r="TDQ55" s="88"/>
      <c r="TDR55" s="88"/>
      <c r="TDX55" s="88"/>
      <c r="TDY55" s="88"/>
      <c r="TDZ55" s="88"/>
      <c r="TEA55" s="88"/>
      <c r="TEB55" s="88"/>
      <c r="TEC55" s="88"/>
      <c r="TED55" s="88"/>
      <c r="TEE55" s="88"/>
      <c r="TEF55" s="88"/>
      <c r="TEG55" s="88"/>
      <c r="TEM55" s="88"/>
      <c r="TEN55" s="88"/>
      <c r="TEO55" s="88"/>
      <c r="TEP55" s="88"/>
      <c r="TEQ55" s="88"/>
      <c r="TER55" s="88"/>
      <c r="TES55" s="88"/>
      <c r="TET55" s="88"/>
      <c r="TEU55" s="88"/>
      <c r="TEV55" s="88"/>
      <c r="TFB55" s="88"/>
      <c r="TFC55" s="88"/>
      <c r="TFD55" s="88"/>
      <c r="TFE55" s="88"/>
      <c r="TFF55" s="88"/>
      <c r="TFG55" s="88"/>
      <c r="TFH55" s="88"/>
      <c r="TFI55" s="88"/>
      <c r="TFJ55" s="88"/>
      <c r="TFK55" s="88"/>
      <c r="TFQ55" s="88"/>
      <c r="TFR55" s="88"/>
      <c r="TFS55" s="88"/>
      <c r="TFT55" s="88"/>
      <c r="TFU55" s="88"/>
      <c r="TFV55" s="88"/>
      <c r="TFW55" s="88"/>
      <c r="TFX55" s="88"/>
      <c r="TFY55" s="88"/>
      <c r="TFZ55" s="88"/>
      <c r="TGF55" s="88"/>
      <c r="TGG55" s="88"/>
      <c r="TGH55" s="88"/>
      <c r="TGI55" s="88"/>
      <c r="TGJ55" s="88"/>
      <c r="TGK55" s="88"/>
      <c r="TGL55" s="88"/>
      <c r="TGM55" s="88"/>
      <c r="TGN55" s="88"/>
      <c r="TGO55" s="88"/>
      <c r="TGU55" s="88"/>
      <c r="TGV55" s="88"/>
      <c r="TGW55" s="88"/>
      <c r="TGX55" s="88"/>
      <c r="TGY55" s="88"/>
      <c r="TGZ55" s="88"/>
      <c r="THA55" s="88"/>
      <c r="THB55" s="88"/>
      <c r="THC55" s="88"/>
      <c r="THD55" s="88"/>
      <c r="THJ55" s="88"/>
      <c r="THK55" s="88"/>
      <c r="THL55" s="88"/>
      <c r="THM55" s="88"/>
      <c r="THN55" s="88"/>
      <c r="THO55" s="88"/>
      <c r="THP55" s="88"/>
      <c r="THQ55" s="88"/>
      <c r="THR55" s="88"/>
      <c r="THS55" s="88"/>
      <c r="THY55" s="88"/>
      <c r="THZ55" s="88"/>
      <c r="TIA55" s="88"/>
      <c r="TIB55" s="88"/>
      <c r="TIC55" s="88"/>
      <c r="TID55" s="88"/>
      <c r="TIE55" s="88"/>
      <c r="TIF55" s="88"/>
      <c r="TIG55" s="88"/>
      <c r="TIH55" s="88"/>
      <c r="TIN55" s="88"/>
      <c r="TIO55" s="88"/>
      <c r="TIP55" s="88"/>
      <c r="TIQ55" s="88"/>
      <c r="TIR55" s="88"/>
      <c r="TIS55" s="88"/>
      <c r="TIT55" s="88"/>
      <c r="TIU55" s="88"/>
      <c r="TIV55" s="88"/>
      <c r="TIW55" s="88"/>
      <c r="TJC55" s="88"/>
      <c r="TJD55" s="88"/>
      <c r="TJE55" s="88"/>
      <c r="TJF55" s="88"/>
      <c r="TJG55" s="88"/>
      <c r="TJH55" s="88"/>
      <c r="TJI55" s="88"/>
      <c r="TJJ55" s="88"/>
      <c r="TJK55" s="88"/>
      <c r="TJL55" s="88"/>
      <c r="TJR55" s="88"/>
      <c r="TJS55" s="88"/>
      <c r="TJT55" s="88"/>
      <c r="TJU55" s="88"/>
      <c r="TJV55" s="88"/>
      <c r="TJW55" s="88"/>
      <c r="TJX55" s="88"/>
      <c r="TJY55" s="88"/>
      <c r="TJZ55" s="88"/>
      <c r="TKA55" s="88"/>
      <c r="TKG55" s="88"/>
      <c r="TKH55" s="88"/>
      <c r="TKI55" s="88"/>
      <c r="TKJ55" s="88"/>
      <c r="TKK55" s="88"/>
      <c r="TKL55" s="88"/>
      <c r="TKM55" s="88"/>
      <c r="TKN55" s="88"/>
      <c r="TKO55" s="88"/>
      <c r="TKP55" s="88"/>
      <c r="TKV55" s="88"/>
      <c r="TKW55" s="88"/>
      <c r="TKX55" s="88"/>
      <c r="TKY55" s="88"/>
      <c r="TKZ55" s="88"/>
      <c r="TLA55" s="88"/>
      <c r="TLB55" s="88"/>
      <c r="TLC55" s="88"/>
      <c r="TLD55" s="88"/>
      <c r="TLE55" s="88"/>
      <c r="TLK55" s="88"/>
      <c r="TLL55" s="88"/>
      <c r="TLM55" s="88"/>
      <c r="TLN55" s="88"/>
      <c r="TLO55" s="88"/>
      <c r="TLP55" s="88"/>
      <c r="TLQ55" s="88"/>
      <c r="TLR55" s="88"/>
      <c r="TLS55" s="88"/>
      <c r="TLT55" s="88"/>
      <c r="TLZ55" s="88"/>
      <c r="TMA55" s="88"/>
      <c r="TMB55" s="88"/>
      <c r="TMC55" s="88"/>
      <c r="TMD55" s="88"/>
      <c r="TME55" s="88"/>
      <c r="TMF55" s="88"/>
      <c r="TMG55" s="88"/>
      <c r="TMH55" s="88"/>
      <c r="TMI55" s="88"/>
      <c r="TMO55" s="88"/>
      <c r="TMP55" s="88"/>
      <c r="TMQ55" s="88"/>
      <c r="TMR55" s="88"/>
      <c r="TMS55" s="88"/>
      <c r="TMT55" s="88"/>
      <c r="TMU55" s="88"/>
      <c r="TMV55" s="88"/>
      <c r="TMW55" s="88"/>
      <c r="TMX55" s="88"/>
      <c r="TND55" s="88"/>
      <c r="TNE55" s="88"/>
      <c r="TNF55" s="88"/>
      <c r="TNG55" s="88"/>
      <c r="TNH55" s="88"/>
      <c r="TNI55" s="88"/>
      <c r="TNJ55" s="88"/>
      <c r="TNK55" s="88"/>
      <c r="TNL55" s="88"/>
      <c r="TNM55" s="88"/>
      <c r="TNS55" s="88"/>
      <c r="TNT55" s="88"/>
      <c r="TNU55" s="88"/>
      <c r="TNV55" s="88"/>
      <c r="TNW55" s="88"/>
      <c r="TNX55" s="88"/>
      <c r="TNY55" s="88"/>
      <c r="TNZ55" s="88"/>
      <c r="TOA55" s="88"/>
      <c r="TOB55" s="88"/>
      <c r="TOH55" s="88"/>
      <c r="TOI55" s="88"/>
      <c r="TOJ55" s="88"/>
      <c r="TOK55" s="88"/>
      <c r="TOL55" s="88"/>
      <c r="TOM55" s="88"/>
      <c r="TON55" s="88"/>
      <c r="TOO55" s="88"/>
      <c r="TOP55" s="88"/>
      <c r="TOQ55" s="88"/>
      <c r="TOW55" s="88"/>
      <c r="TOX55" s="88"/>
      <c r="TOY55" s="88"/>
      <c r="TOZ55" s="88"/>
      <c r="TPA55" s="88"/>
      <c r="TPB55" s="88"/>
      <c r="TPC55" s="88"/>
      <c r="TPD55" s="88"/>
      <c r="TPE55" s="88"/>
      <c r="TPF55" s="88"/>
      <c r="TPL55" s="88"/>
      <c r="TPM55" s="88"/>
      <c r="TPN55" s="88"/>
      <c r="TPO55" s="88"/>
      <c r="TPP55" s="88"/>
      <c r="TPQ55" s="88"/>
      <c r="TPR55" s="88"/>
      <c r="TPS55" s="88"/>
      <c r="TPT55" s="88"/>
      <c r="TPU55" s="88"/>
      <c r="TQA55" s="88"/>
      <c r="TQB55" s="88"/>
      <c r="TQC55" s="88"/>
      <c r="TQD55" s="88"/>
      <c r="TQE55" s="88"/>
      <c r="TQF55" s="88"/>
      <c r="TQG55" s="88"/>
      <c r="TQH55" s="88"/>
      <c r="TQI55" s="88"/>
      <c r="TQJ55" s="88"/>
      <c r="TQP55" s="88"/>
      <c r="TQQ55" s="88"/>
      <c r="TQR55" s="88"/>
      <c r="TQS55" s="88"/>
      <c r="TQT55" s="88"/>
      <c r="TQU55" s="88"/>
      <c r="TQV55" s="88"/>
      <c r="TQW55" s="88"/>
      <c r="TQX55" s="88"/>
      <c r="TQY55" s="88"/>
      <c r="TRE55" s="88"/>
      <c r="TRF55" s="88"/>
      <c r="TRG55" s="88"/>
      <c r="TRH55" s="88"/>
      <c r="TRI55" s="88"/>
      <c r="TRJ55" s="88"/>
      <c r="TRK55" s="88"/>
      <c r="TRL55" s="88"/>
      <c r="TRM55" s="88"/>
      <c r="TRN55" s="88"/>
      <c r="TRT55" s="88"/>
      <c r="TRU55" s="88"/>
      <c r="TRV55" s="88"/>
      <c r="TRW55" s="88"/>
      <c r="TRX55" s="88"/>
      <c r="TRY55" s="88"/>
      <c r="TRZ55" s="88"/>
      <c r="TSA55" s="88"/>
      <c r="TSB55" s="88"/>
      <c r="TSC55" s="88"/>
      <c r="TSI55" s="88"/>
      <c r="TSJ55" s="88"/>
      <c r="TSK55" s="88"/>
      <c r="TSL55" s="88"/>
      <c r="TSM55" s="88"/>
      <c r="TSN55" s="88"/>
      <c r="TSO55" s="88"/>
      <c r="TSP55" s="88"/>
      <c r="TSQ55" s="88"/>
      <c r="TSR55" s="88"/>
      <c r="TSX55" s="88"/>
      <c r="TSY55" s="88"/>
      <c r="TSZ55" s="88"/>
      <c r="TTA55" s="88"/>
      <c r="TTB55" s="88"/>
      <c r="TTC55" s="88"/>
      <c r="TTD55" s="88"/>
      <c r="TTE55" s="88"/>
      <c r="TTF55" s="88"/>
      <c r="TTG55" s="88"/>
      <c r="TTM55" s="88"/>
      <c r="TTN55" s="88"/>
      <c r="TTO55" s="88"/>
      <c r="TTP55" s="88"/>
      <c r="TTQ55" s="88"/>
      <c r="TTR55" s="88"/>
      <c r="TTS55" s="88"/>
      <c r="TTT55" s="88"/>
      <c r="TTU55" s="88"/>
      <c r="TTV55" s="88"/>
      <c r="TUB55" s="88"/>
      <c r="TUC55" s="88"/>
      <c r="TUD55" s="88"/>
      <c r="TUE55" s="88"/>
      <c r="TUF55" s="88"/>
      <c r="TUG55" s="88"/>
      <c r="TUH55" s="88"/>
      <c r="TUI55" s="88"/>
      <c r="TUJ55" s="88"/>
      <c r="TUK55" s="88"/>
      <c r="TUQ55" s="88"/>
      <c r="TUR55" s="88"/>
      <c r="TUS55" s="88"/>
      <c r="TUT55" s="88"/>
      <c r="TUU55" s="88"/>
      <c r="TUV55" s="88"/>
      <c r="TUW55" s="88"/>
      <c r="TUX55" s="88"/>
      <c r="TUY55" s="88"/>
      <c r="TUZ55" s="88"/>
      <c r="TVF55" s="88"/>
      <c r="TVG55" s="88"/>
      <c r="TVH55" s="88"/>
      <c r="TVI55" s="88"/>
      <c r="TVJ55" s="88"/>
      <c r="TVK55" s="88"/>
      <c r="TVL55" s="88"/>
      <c r="TVM55" s="88"/>
      <c r="TVN55" s="88"/>
      <c r="TVO55" s="88"/>
      <c r="TVU55" s="88"/>
      <c r="TVV55" s="88"/>
      <c r="TVW55" s="88"/>
      <c r="TVX55" s="88"/>
      <c r="TVY55" s="88"/>
      <c r="TVZ55" s="88"/>
      <c r="TWA55" s="88"/>
      <c r="TWB55" s="88"/>
      <c r="TWC55" s="88"/>
      <c r="TWD55" s="88"/>
      <c r="TWJ55" s="88"/>
      <c r="TWK55" s="88"/>
      <c r="TWL55" s="88"/>
      <c r="TWM55" s="88"/>
      <c r="TWN55" s="88"/>
      <c r="TWO55" s="88"/>
      <c r="TWP55" s="88"/>
      <c r="TWQ55" s="88"/>
      <c r="TWR55" s="88"/>
      <c r="TWS55" s="88"/>
      <c r="TWY55" s="88"/>
      <c r="TWZ55" s="88"/>
      <c r="TXA55" s="88"/>
      <c r="TXB55" s="88"/>
      <c r="TXC55" s="88"/>
      <c r="TXD55" s="88"/>
      <c r="TXE55" s="88"/>
      <c r="TXF55" s="88"/>
      <c r="TXG55" s="88"/>
      <c r="TXH55" s="88"/>
      <c r="TXN55" s="88"/>
      <c r="TXO55" s="88"/>
      <c r="TXP55" s="88"/>
      <c r="TXQ55" s="88"/>
      <c r="TXR55" s="88"/>
      <c r="TXS55" s="88"/>
      <c r="TXT55" s="88"/>
      <c r="TXU55" s="88"/>
      <c r="TXV55" s="88"/>
      <c r="TXW55" s="88"/>
      <c r="TYC55" s="88"/>
      <c r="TYD55" s="88"/>
      <c r="TYE55" s="88"/>
      <c r="TYF55" s="88"/>
      <c r="TYG55" s="88"/>
      <c r="TYH55" s="88"/>
      <c r="TYI55" s="88"/>
      <c r="TYJ55" s="88"/>
      <c r="TYK55" s="88"/>
      <c r="TYL55" s="88"/>
      <c r="TYR55" s="88"/>
      <c r="TYS55" s="88"/>
      <c r="TYT55" s="88"/>
      <c r="TYU55" s="88"/>
      <c r="TYV55" s="88"/>
      <c r="TYW55" s="88"/>
      <c r="TYX55" s="88"/>
      <c r="TYY55" s="88"/>
      <c r="TYZ55" s="88"/>
      <c r="TZA55" s="88"/>
      <c r="TZG55" s="88"/>
      <c r="TZH55" s="88"/>
      <c r="TZI55" s="88"/>
      <c r="TZJ55" s="88"/>
      <c r="TZK55" s="88"/>
      <c r="TZL55" s="88"/>
      <c r="TZM55" s="88"/>
      <c r="TZN55" s="88"/>
      <c r="TZO55" s="88"/>
      <c r="TZP55" s="88"/>
      <c r="TZV55" s="88"/>
      <c r="TZW55" s="88"/>
      <c r="TZX55" s="88"/>
      <c r="TZY55" s="88"/>
      <c r="TZZ55" s="88"/>
      <c r="UAA55" s="88"/>
      <c r="UAB55" s="88"/>
      <c r="UAC55" s="88"/>
      <c r="UAD55" s="88"/>
      <c r="UAE55" s="88"/>
      <c r="UAK55" s="88"/>
      <c r="UAL55" s="88"/>
      <c r="UAM55" s="88"/>
      <c r="UAN55" s="88"/>
      <c r="UAO55" s="88"/>
      <c r="UAP55" s="88"/>
      <c r="UAQ55" s="88"/>
      <c r="UAR55" s="88"/>
      <c r="UAS55" s="88"/>
      <c r="UAT55" s="88"/>
      <c r="UAZ55" s="88"/>
      <c r="UBA55" s="88"/>
      <c r="UBB55" s="88"/>
      <c r="UBC55" s="88"/>
      <c r="UBD55" s="88"/>
      <c r="UBE55" s="88"/>
      <c r="UBF55" s="88"/>
      <c r="UBG55" s="88"/>
      <c r="UBH55" s="88"/>
      <c r="UBI55" s="88"/>
      <c r="UBO55" s="88"/>
      <c r="UBP55" s="88"/>
      <c r="UBQ55" s="88"/>
      <c r="UBR55" s="88"/>
      <c r="UBS55" s="88"/>
      <c r="UBT55" s="88"/>
      <c r="UBU55" s="88"/>
      <c r="UBV55" s="88"/>
      <c r="UBW55" s="88"/>
      <c r="UBX55" s="88"/>
      <c r="UCD55" s="88"/>
      <c r="UCE55" s="88"/>
      <c r="UCF55" s="88"/>
      <c r="UCG55" s="88"/>
      <c r="UCH55" s="88"/>
      <c r="UCI55" s="88"/>
      <c r="UCJ55" s="88"/>
      <c r="UCK55" s="88"/>
      <c r="UCL55" s="88"/>
      <c r="UCM55" s="88"/>
      <c r="UCS55" s="88"/>
      <c r="UCT55" s="88"/>
      <c r="UCU55" s="88"/>
      <c r="UCV55" s="88"/>
      <c r="UCW55" s="88"/>
      <c r="UCX55" s="88"/>
      <c r="UCY55" s="88"/>
      <c r="UCZ55" s="88"/>
      <c r="UDA55" s="88"/>
      <c r="UDB55" s="88"/>
      <c r="UDH55" s="88"/>
      <c r="UDI55" s="88"/>
      <c r="UDJ55" s="88"/>
      <c r="UDK55" s="88"/>
      <c r="UDL55" s="88"/>
      <c r="UDM55" s="88"/>
      <c r="UDN55" s="88"/>
      <c r="UDO55" s="88"/>
      <c r="UDP55" s="88"/>
      <c r="UDQ55" s="88"/>
      <c r="UDW55" s="88"/>
      <c r="UDX55" s="88"/>
      <c r="UDY55" s="88"/>
      <c r="UDZ55" s="88"/>
      <c r="UEA55" s="88"/>
      <c r="UEB55" s="88"/>
      <c r="UEC55" s="88"/>
      <c r="UED55" s="88"/>
      <c r="UEE55" s="88"/>
      <c r="UEF55" s="88"/>
      <c r="UEL55" s="88"/>
      <c r="UEM55" s="88"/>
      <c r="UEN55" s="88"/>
      <c r="UEO55" s="88"/>
      <c r="UEP55" s="88"/>
      <c r="UEQ55" s="88"/>
      <c r="UER55" s="88"/>
      <c r="UES55" s="88"/>
      <c r="UET55" s="88"/>
      <c r="UEU55" s="88"/>
      <c r="UFA55" s="88"/>
      <c r="UFB55" s="88"/>
      <c r="UFC55" s="88"/>
      <c r="UFD55" s="88"/>
      <c r="UFE55" s="88"/>
      <c r="UFF55" s="88"/>
      <c r="UFG55" s="88"/>
      <c r="UFH55" s="88"/>
      <c r="UFI55" s="88"/>
      <c r="UFJ55" s="88"/>
      <c r="UFP55" s="88"/>
      <c r="UFQ55" s="88"/>
      <c r="UFR55" s="88"/>
      <c r="UFS55" s="88"/>
      <c r="UFT55" s="88"/>
      <c r="UFU55" s="88"/>
      <c r="UFV55" s="88"/>
      <c r="UFW55" s="88"/>
      <c r="UFX55" s="88"/>
      <c r="UFY55" s="88"/>
      <c r="UGE55" s="88"/>
      <c r="UGF55" s="88"/>
      <c r="UGG55" s="88"/>
      <c r="UGH55" s="88"/>
      <c r="UGI55" s="88"/>
      <c r="UGJ55" s="88"/>
      <c r="UGK55" s="88"/>
      <c r="UGL55" s="88"/>
      <c r="UGM55" s="88"/>
      <c r="UGN55" s="88"/>
      <c r="UGT55" s="88"/>
      <c r="UGU55" s="88"/>
      <c r="UGV55" s="88"/>
      <c r="UGW55" s="88"/>
      <c r="UGX55" s="88"/>
      <c r="UGY55" s="88"/>
      <c r="UGZ55" s="88"/>
      <c r="UHA55" s="88"/>
      <c r="UHB55" s="88"/>
      <c r="UHC55" s="88"/>
      <c r="UHI55" s="88"/>
      <c r="UHJ55" s="88"/>
      <c r="UHK55" s="88"/>
      <c r="UHL55" s="88"/>
      <c r="UHM55" s="88"/>
      <c r="UHN55" s="88"/>
      <c r="UHO55" s="88"/>
      <c r="UHP55" s="88"/>
      <c r="UHQ55" s="88"/>
      <c r="UHR55" s="88"/>
      <c r="UHX55" s="88"/>
      <c r="UHY55" s="88"/>
      <c r="UHZ55" s="88"/>
      <c r="UIA55" s="88"/>
      <c r="UIB55" s="88"/>
      <c r="UIC55" s="88"/>
      <c r="UID55" s="88"/>
      <c r="UIE55" s="88"/>
      <c r="UIF55" s="88"/>
      <c r="UIG55" s="88"/>
      <c r="UIM55" s="88"/>
      <c r="UIN55" s="88"/>
      <c r="UIO55" s="88"/>
      <c r="UIP55" s="88"/>
      <c r="UIQ55" s="88"/>
      <c r="UIR55" s="88"/>
      <c r="UIS55" s="88"/>
      <c r="UIT55" s="88"/>
      <c r="UIU55" s="88"/>
      <c r="UIV55" s="88"/>
      <c r="UJB55" s="88"/>
      <c r="UJC55" s="88"/>
      <c r="UJD55" s="88"/>
      <c r="UJE55" s="88"/>
      <c r="UJF55" s="88"/>
      <c r="UJG55" s="88"/>
      <c r="UJH55" s="88"/>
      <c r="UJI55" s="88"/>
      <c r="UJJ55" s="88"/>
      <c r="UJK55" s="88"/>
      <c r="UJQ55" s="88"/>
      <c r="UJR55" s="88"/>
      <c r="UJS55" s="88"/>
      <c r="UJT55" s="88"/>
      <c r="UJU55" s="88"/>
      <c r="UJV55" s="88"/>
      <c r="UJW55" s="88"/>
      <c r="UJX55" s="88"/>
      <c r="UJY55" s="88"/>
      <c r="UJZ55" s="88"/>
      <c r="UKF55" s="88"/>
      <c r="UKG55" s="88"/>
      <c r="UKH55" s="88"/>
      <c r="UKI55" s="88"/>
      <c r="UKJ55" s="88"/>
      <c r="UKK55" s="88"/>
      <c r="UKL55" s="88"/>
      <c r="UKM55" s="88"/>
      <c r="UKN55" s="88"/>
      <c r="UKO55" s="88"/>
      <c r="UKU55" s="88"/>
      <c r="UKV55" s="88"/>
      <c r="UKW55" s="88"/>
      <c r="UKX55" s="88"/>
      <c r="UKY55" s="88"/>
      <c r="UKZ55" s="88"/>
      <c r="ULA55" s="88"/>
      <c r="ULB55" s="88"/>
      <c r="ULC55" s="88"/>
      <c r="ULD55" s="88"/>
      <c r="ULJ55" s="88"/>
      <c r="ULK55" s="88"/>
      <c r="ULL55" s="88"/>
      <c r="ULM55" s="88"/>
      <c r="ULN55" s="88"/>
      <c r="ULO55" s="88"/>
      <c r="ULP55" s="88"/>
      <c r="ULQ55" s="88"/>
      <c r="ULR55" s="88"/>
      <c r="ULS55" s="88"/>
      <c r="ULY55" s="88"/>
      <c r="ULZ55" s="88"/>
      <c r="UMA55" s="88"/>
      <c r="UMB55" s="88"/>
      <c r="UMC55" s="88"/>
      <c r="UMD55" s="88"/>
      <c r="UME55" s="88"/>
      <c r="UMF55" s="88"/>
      <c r="UMG55" s="88"/>
      <c r="UMH55" s="88"/>
      <c r="UMN55" s="88"/>
      <c r="UMO55" s="88"/>
      <c r="UMP55" s="88"/>
      <c r="UMQ55" s="88"/>
      <c r="UMR55" s="88"/>
      <c r="UMS55" s="88"/>
      <c r="UMT55" s="88"/>
      <c r="UMU55" s="88"/>
      <c r="UMV55" s="88"/>
      <c r="UMW55" s="88"/>
      <c r="UNC55" s="88"/>
      <c r="UND55" s="88"/>
      <c r="UNE55" s="88"/>
      <c r="UNF55" s="88"/>
      <c r="UNG55" s="88"/>
      <c r="UNH55" s="88"/>
      <c r="UNI55" s="88"/>
      <c r="UNJ55" s="88"/>
      <c r="UNK55" s="88"/>
      <c r="UNL55" s="88"/>
      <c r="UNR55" s="88"/>
      <c r="UNS55" s="88"/>
      <c r="UNT55" s="88"/>
      <c r="UNU55" s="88"/>
      <c r="UNV55" s="88"/>
      <c r="UNW55" s="88"/>
      <c r="UNX55" s="88"/>
      <c r="UNY55" s="88"/>
      <c r="UNZ55" s="88"/>
      <c r="UOA55" s="88"/>
      <c r="UOG55" s="88"/>
      <c r="UOH55" s="88"/>
      <c r="UOI55" s="88"/>
      <c r="UOJ55" s="88"/>
      <c r="UOK55" s="88"/>
      <c r="UOL55" s="88"/>
      <c r="UOM55" s="88"/>
      <c r="UON55" s="88"/>
      <c r="UOO55" s="88"/>
      <c r="UOP55" s="88"/>
      <c r="UOV55" s="88"/>
      <c r="UOW55" s="88"/>
      <c r="UOX55" s="88"/>
      <c r="UOY55" s="88"/>
      <c r="UOZ55" s="88"/>
      <c r="UPA55" s="88"/>
      <c r="UPB55" s="88"/>
      <c r="UPC55" s="88"/>
      <c r="UPD55" s="88"/>
      <c r="UPE55" s="88"/>
      <c r="UPK55" s="88"/>
      <c r="UPL55" s="88"/>
      <c r="UPM55" s="88"/>
      <c r="UPN55" s="88"/>
      <c r="UPO55" s="88"/>
      <c r="UPP55" s="88"/>
      <c r="UPQ55" s="88"/>
      <c r="UPR55" s="88"/>
      <c r="UPS55" s="88"/>
      <c r="UPT55" s="88"/>
      <c r="UPZ55" s="88"/>
      <c r="UQA55" s="88"/>
      <c r="UQB55" s="88"/>
      <c r="UQC55" s="88"/>
      <c r="UQD55" s="88"/>
      <c r="UQE55" s="88"/>
      <c r="UQF55" s="88"/>
      <c r="UQG55" s="88"/>
      <c r="UQH55" s="88"/>
      <c r="UQI55" s="88"/>
      <c r="UQO55" s="88"/>
      <c r="UQP55" s="88"/>
      <c r="UQQ55" s="88"/>
      <c r="UQR55" s="88"/>
      <c r="UQS55" s="88"/>
      <c r="UQT55" s="88"/>
      <c r="UQU55" s="88"/>
      <c r="UQV55" s="88"/>
      <c r="UQW55" s="88"/>
      <c r="UQX55" s="88"/>
      <c r="URD55" s="88"/>
      <c r="URE55" s="88"/>
      <c r="URF55" s="88"/>
      <c r="URG55" s="88"/>
      <c r="URH55" s="88"/>
      <c r="URI55" s="88"/>
      <c r="URJ55" s="88"/>
      <c r="URK55" s="88"/>
      <c r="URL55" s="88"/>
      <c r="URM55" s="88"/>
      <c r="URS55" s="88"/>
      <c r="URT55" s="88"/>
      <c r="URU55" s="88"/>
      <c r="URV55" s="88"/>
      <c r="URW55" s="88"/>
      <c r="URX55" s="88"/>
      <c r="URY55" s="88"/>
      <c r="URZ55" s="88"/>
      <c r="USA55" s="88"/>
      <c r="USB55" s="88"/>
      <c r="USH55" s="88"/>
      <c r="USI55" s="88"/>
      <c r="USJ55" s="88"/>
      <c r="USK55" s="88"/>
      <c r="USL55" s="88"/>
      <c r="USM55" s="88"/>
      <c r="USN55" s="88"/>
      <c r="USO55" s="88"/>
      <c r="USP55" s="88"/>
      <c r="USQ55" s="88"/>
      <c r="USW55" s="88"/>
      <c r="USX55" s="88"/>
      <c r="USY55" s="88"/>
      <c r="USZ55" s="88"/>
      <c r="UTA55" s="88"/>
      <c r="UTB55" s="88"/>
      <c r="UTC55" s="88"/>
      <c r="UTD55" s="88"/>
      <c r="UTE55" s="88"/>
      <c r="UTF55" s="88"/>
      <c r="UTL55" s="88"/>
      <c r="UTM55" s="88"/>
      <c r="UTN55" s="88"/>
      <c r="UTO55" s="88"/>
      <c r="UTP55" s="88"/>
      <c r="UTQ55" s="88"/>
      <c r="UTR55" s="88"/>
      <c r="UTS55" s="88"/>
      <c r="UTT55" s="88"/>
      <c r="UTU55" s="88"/>
      <c r="UUA55" s="88"/>
      <c r="UUB55" s="88"/>
      <c r="UUC55" s="88"/>
      <c r="UUD55" s="88"/>
      <c r="UUE55" s="88"/>
      <c r="UUF55" s="88"/>
      <c r="UUG55" s="88"/>
      <c r="UUH55" s="88"/>
      <c r="UUI55" s="88"/>
      <c r="UUJ55" s="88"/>
      <c r="UUP55" s="88"/>
      <c r="UUQ55" s="88"/>
      <c r="UUR55" s="88"/>
      <c r="UUS55" s="88"/>
      <c r="UUT55" s="88"/>
      <c r="UUU55" s="88"/>
      <c r="UUV55" s="88"/>
      <c r="UUW55" s="88"/>
      <c r="UUX55" s="88"/>
      <c r="UUY55" s="88"/>
      <c r="UVE55" s="88"/>
      <c r="UVF55" s="88"/>
      <c r="UVG55" s="88"/>
      <c r="UVH55" s="88"/>
      <c r="UVI55" s="88"/>
      <c r="UVJ55" s="88"/>
      <c r="UVK55" s="88"/>
      <c r="UVL55" s="88"/>
      <c r="UVM55" s="88"/>
      <c r="UVN55" s="88"/>
      <c r="UVT55" s="88"/>
      <c r="UVU55" s="88"/>
      <c r="UVV55" s="88"/>
      <c r="UVW55" s="88"/>
      <c r="UVX55" s="88"/>
      <c r="UVY55" s="88"/>
      <c r="UVZ55" s="88"/>
      <c r="UWA55" s="88"/>
      <c r="UWB55" s="88"/>
      <c r="UWC55" s="88"/>
      <c r="UWI55" s="88"/>
      <c r="UWJ55" s="88"/>
      <c r="UWK55" s="88"/>
      <c r="UWL55" s="88"/>
      <c r="UWM55" s="88"/>
      <c r="UWN55" s="88"/>
      <c r="UWO55" s="88"/>
      <c r="UWP55" s="88"/>
      <c r="UWQ55" s="88"/>
      <c r="UWR55" s="88"/>
      <c r="UWX55" s="88"/>
      <c r="UWY55" s="88"/>
      <c r="UWZ55" s="88"/>
      <c r="UXA55" s="88"/>
      <c r="UXB55" s="88"/>
      <c r="UXC55" s="88"/>
      <c r="UXD55" s="88"/>
      <c r="UXE55" s="88"/>
      <c r="UXF55" s="88"/>
      <c r="UXG55" s="88"/>
      <c r="UXM55" s="88"/>
      <c r="UXN55" s="88"/>
      <c r="UXO55" s="88"/>
      <c r="UXP55" s="88"/>
      <c r="UXQ55" s="88"/>
      <c r="UXR55" s="88"/>
      <c r="UXS55" s="88"/>
      <c r="UXT55" s="88"/>
      <c r="UXU55" s="88"/>
      <c r="UXV55" s="88"/>
      <c r="UYB55" s="88"/>
      <c r="UYC55" s="88"/>
      <c r="UYD55" s="88"/>
      <c r="UYE55" s="88"/>
      <c r="UYF55" s="88"/>
      <c r="UYG55" s="88"/>
      <c r="UYH55" s="88"/>
      <c r="UYI55" s="88"/>
      <c r="UYJ55" s="88"/>
      <c r="UYK55" s="88"/>
      <c r="UYQ55" s="88"/>
      <c r="UYR55" s="88"/>
      <c r="UYS55" s="88"/>
      <c r="UYT55" s="88"/>
      <c r="UYU55" s="88"/>
      <c r="UYV55" s="88"/>
      <c r="UYW55" s="88"/>
      <c r="UYX55" s="88"/>
      <c r="UYY55" s="88"/>
      <c r="UYZ55" s="88"/>
      <c r="UZF55" s="88"/>
      <c r="UZG55" s="88"/>
      <c r="UZH55" s="88"/>
      <c r="UZI55" s="88"/>
      <c r="UZJ55" s="88"/>
      <c r="UZK55" s="88"/>
      <c r="UZL55" s="88"/>
      <c r="UZM55" s="88"/>
      <c r="UZN55" s="88"/>
      <c r="UZO55" s="88"/>
      <c r="UZU55" s="88"/>
      <c r="UZV55" s="88"/>
      <c r="UZW55" s="88"/>
      <c r="UZX55" s="88"/>
      <c r="UZY55" s="88"/>
      <c r="UZZ55" s="88"/>
      <c r="VAA55" s="88"/>
      <c r="VAB55" s="88"/>
      <c r="VAC55" s="88"/>
      <c r="VAD55" s="88"/>
      <c r="VAJ55" s="88"/>
      <c r="VAK55" s="88"/>
      <c r="VAL55" s="88"/>
      <c r="VAM55" s="88"/>
      <c r="VAN55" s="88"/>
      <c r="VAO55" s="88"/>
      <c r="VAP55" s="88"/>
      <c r="VAQ55" s="88"/>
      <c r="VAR55" s="88"/>
      <c r="VAS55" s="88"/>
      <c r="VAY55" s="88"/>
      <c r="VAZ55" s="88"/>
      <c r="VBA55" s="88"/>
      <c r="VBB55" s="88"/>
      <c r="VBC55" s="88"/>
      <c r="VBD55" s="88"/>
      <c r="VBE55" s="88"/>
      <c r="VBF55" s="88"/>
      <c r="VBG55" s="88"/>
      <c r="VBH55" s="88"/>
      <c r="VBN55" s="88"/>
      <c r="VBO55" s="88"/>
      <c r="VBP55" s="88"/>
      <c r="VBQ55" s="88"/>
      <c r="VBR55" s="88"/>
      <c r="VBS55" s="88"/>
      <c r="VBT55" s="88"/>
      <c r="VBU55" s="88"/>
      <c r="VBV55" s="88"/>
      <c r="VBW55" s="88"/>
      <c r="VCC55" s="88"/>
      <c r="VCD55" s="88"/>
      <c r="VCE55" s="88"/>
      <c r="VCF55" s="88"/>
      <c r="VCG55" s="88"/>
      <c r="VCH55" s="88"/>
      <c r="VCI55" s="88"/>
      <c r="VCJ55" s="88"/>
      <c r="VCK55" s="88"/>
      <c r="VCL55" s="88"/>
      <c r="VCR55" s="88"/>
      <c r="VCS55" s="88"/>
      <c r="VCT55" s="88"/>
      <c r="VCU55" s="88"/>
      <c r="VCV55" s="88"/>
      <c r="VCW55" s="88"/>
      <c r="VCX55" s="88"/>
      <c r="VCY55" s="88"/>
      <c r="VCZ55" s="88"/>
      <c r="VDA55" s="88"/>
      <c r="VDG55" s="88"/>
      <c r="VDH55" s="88"/>
      <c r="VDI55" s="88"/>
      <c r="VDJ55" s="88"/>
      <c r="VDK55" s="88"/>
      <c r="VDL55" s="88"/>
      <c r="VDM55" s="88"/>
      <c r="VDN55" s="88"/>
      <c r="VDO55" s="88"/>
      <c r="VDP55" s="88"/>
      <c r="VDV55" s="88"/>
      <c r="VDW55" s="88"/>
      <c r="VDX55" s="88"/>
      <c r="VDY55" s="88"/>
      <c r="VDZ55" s="88"/>
      <c r="VEA55" s="88"/>
      <c r="VEB55" s="88"/>
      <c r="VEC55" s="88"/>
      <c r="VED55" s="88"/>
      <c r="VEE55" s="88"/>
      <c r="VEK55" s="88"/>
      <c r="VEL55" s="88"/>
      <c r="VEM55" s="88"/>
      <c r="VEN55" s="88"/>
      <c r="VEO55" s="88"/>
      <c r="VEP55" s="88"/>
      <c r="VEQ55" s="88"/>
      <c r="VER55" s="88"/>
      <c r="VES55" s="88"/>
      <c r="VET55" s="88"/>
      <c r="VEZ55" s="88"/>
      <c r="VFA55" s="88"/>
      <c r="VFB55" s="88"/>
      <c r="VFC55" s="88"/>
      <c r="VFD55" s="88"/>
      <c r="VFE55" s="88"/>
      <c r="VFF55" s="88"/>
      <c r="VFG55" s="88"/>
      <c r="VFH55" s="88"/>
      <c r="VFI55" s="88"/>
      <c r="VFO55" s="88"/>
      <c r="VFP55" s="88"/>
      <c r="VFQ55" s="88"/>
      <c r="VFR55" s="88"/>
      <c r="VFS55" s="88"/>
      <c r="VFT55" s="88"/>
      <c r="VFU55" s="88"/>
      <c r="VFV55" s="88"/>
      <c r="VFW55" s="88"/>
      <c r="VFX55" s="88"/>
      <c r="VGD55" s="88"/>
      <c r="VGE55" s="88"/>
      <c r="VGF55" s="88"/>
      <c r="VGG55" s="88"/>
      <c r="VGH55" s="88"/>
      <c r="VGI55" s="88"/>
      <c r="VGJ55" s="88"/>
      <c r="VGK55" s="88"/>
      <c r="VGL55" s="88"/>
      <c r="VGM55" s="88"/>
      <c r="VGS55" s="88"/>
      <c r="VGT55" s="88"/>
      <c r="VGU55" s="88"/>
      <c r="VGV55" s="88"/>
      <c r="VGW55" s="88"/>
      <c r="VGX55" s="88"/>
      <c r="VGY55" s="88"/>
      <c r="VGZ55" s="88"/>
      <c r="VHA55" s="88"/>
      <c r="VHB55" s="88"/>
      <c r="VHH55" s="88"/>
      <c r="VHI55" s="88"/>
      <c r="VHJ55" s="88"/>
      <c r="VHK55" s="88"/>
      <c r="VHL55" s="88"/>
      <c r="VHM55" s="88"/>
      <c r="VHN55" s="88"/>
      <c r="VHO55" s="88"/>
      <c r="VHP55" s="88"/>
      <c r="VHQ55" s="88"/>
      <c r="VHW55" s="88"/>
      <c r="VHX55" s="88"/>
      <c r="VHY55" s="88"/>
      <c r="VHZ55" s="88"/>
      <c r="VIA55" s="88"/>
      <c r="VIB55" s="88"/>
      <c r="VIC55" s="88"/>
      <c r="VID55" s="88"/>
      <c r="VIE55" s="88"/>
      <c r="VIF55" s="88"/>
      <c r="VIL55" s="88"/>
      <c r="VIM55" s="88"/>
      <c r="VIN55" s="88"/>
      <c r="VIO55" s="88"/>
      <c r="VIP55" s="88"/>
      <c r="VIQ55" s="88"/>
      <c r="VIR55" s="88"/>
      <c r="VIS55" s="88"/>
      <c r="VIT55" s="88"/>
      <c r="VIU55" s="88"/>
      <c r="VJA55" s="88"/>
      <c r="VJB55" s="88"/>
      <c r="VJC55" s="88"/>
      <c r="VJD55" s="88"/>
      <c r="VJE55" s="88"/>
      <c r="VJF55" s="88"/>
      <c r="VJG55" s="88"/>
      <c r="VJH55" s="88"/>
      <c r="VJI55" s="88"/>
      <c r="VJJ55" s="88"/>
      <c r="VJP55" s="88"/>
      <c r="VJQ55" s="88"/>
      <c r="VJR55" s="88"/>
      <c r="VJS55" s="88"/>
      <c r="VJT55" s="88"/>
      <c r="VJU55" s="88"/>
      <c r="VJV55" s="88"/>
      <c r="VJW55" s="88"/>
      <c r="VJX55" s="88"/>
      <c r="VJY55" s="88"/>
      <c r="VKE55" s="88"/>
      <c r="VKF55" s="88"/>
      <c r="VKG55" s="88"/>
      <c r="VKH55" s="88"/>
      <c r="VKI55" s="88"/>
      <c r="VKJ55" s="88"/>
      <c r="VKK55" s="88"/>
      <c r="VKL55" s="88"/>
      <c r="VKM55" s="88"/>
      <c r="VKN55" s="88"/>
      <c r="VKT55" s="88"/>
      <c r="VKU55" s="88"/>
      <c r="VKV55" s="88"/>
      <c r="VKW55" s="88"/>
      <c r="VKX55" s="88"/>
      <c r="VKY55" s="88"/>
      <c r="VKZ55" s="88"/>
      <c r="VLA55" s="88"/>
      <c r="VLB55" s="88"/>
      <c r="VLC55" s="88"/>
      <c r="VLI55" s="88"/>
      <c r="VLJ55" s="88"/>
      <c r="VLK55" s="88"/>
      <c r="VLL55" s="88"/>
      <c r="VLM55" s="88"/>
      <c r="VLN55" s="88"/>
      <c r="VLO55" s="88"/>
      <c r="VLP55" s="88"/>
      <c r="VLQ55" s="88"/>
      <c r="VLR55" s="88"/>
      <c r="VLX55" s="88"/>
      <c r="VLY55" s="88"/>
      <c r="VLZ55" s="88"/>
      <c r="VMA55" s="88"/>
      <c r="VMB55" s="88"/>
      <c r="VMC55" s="88"/>
      <c r="VMD55" s="88"/>
      <c r="VME55" s="88"/>
      <c r="VMF55" s="88"/>
      <c r="VMG55" s="88"/>
      <c r="VMM55" s="88"/>
      <c r="VMN55" s="88"/>
      <c r="VMO55" s="88"/>
      <c r="VMP55" s="88"/>
      <c r="VMQ55" s="88"/>
      <c r="VMR55" s="88"/>
      <c r="VMS55" s="88"/>
      <c r="VMT55" s="88"/>
      <c r="VMU55" s="88"/>
      <c r="VMV55" s="88"/>
      <c r="VNB55" s="88"/>
      <c r="VNC55" s="88"/>
      <c r="VND55" s="88"/>
      <c r="VNE55" s="88"/>
      <c r="VNF55" s="88"/>
      <c r="VNG55" s="88"/>
      <c r="VNH55" s="88"/>
      <c r="VNI55" s="88"/>
      <c r="VNJ55" s="88"/>
      <c r="VNK55" s="88"/>
      <c r="VNQ55" s="88"/>
      <c r="VNR55" s="88"/>
      <c r="VNS55" s="88"/>
      <c r="VNT55" s="88"/>
      <c r="VNU55" s="88"/>
      <c r="VNV55" s="88"/>
      <c r="VNW55" s="88"/>
      <c r="VNX55" s="88"/>
      <c r="VNY55" s="88"/>
      <c r="VNZ55" s="88"/>
      <c r="VOF55" s="88"/>
      <c r="VOG55" s="88"/>
      <c r="VOH55" s="88"/>
      <c r="VOI55" s="88"/>
      <c r="VOJ55" s="88"/>
      <c r="VOK55" s="88"/>
      <c r="VOL55" s="88"/>
      <c r="VOM55" s="88"/>
      <c r="VON55" s="88"/>
      <c r="VOO55" s="88"/>
      <c r="VOU55" s="88"/>
      <c r="VOV55" s="88"/>
      <c r="VOW55" s="88"/>
      <c r="VOX55" s="88"/>
      <c r="VOY55" s="88"/>
      <c r="VOZ55" s="88"/>
      <c r="VPA55" s="88"/>
      <c r="VPB55" s="88"/>
      <c r="VPC55" s="88"/>
      <c r="VPD55" s="88"/>
      <c r="VPJ55" s="88"/>
      <c r="VPK55" s="88"/>
      <c r="VPL55" s="88"/>
      <c r="VPM55" s="88"/>
      <c r="VPN55" s="88"/>
      <c r="VPO55" s="88"/>
      <c r="VPP55" s="88"/>
      <c r="VPQ55" s="88"/>
      <c r="VPR55" s="88"/>
      <c r="VPS55" s="88"/>
      <c r="VPY55" s="88"/>
      <c r="VPZ55" s="88"/>
      <c r="VQA55" s="88"/>
      <c r="VQB55" s="88"/>
      <c r="VQC55" s="88"/>
      <c r="VQD55" s="88"/>
      <c r="VQE55" s="88"/>
      <c r="VQF55" s="88"/>
      <c r="VQG55" s="88"/>
      <c r="VQH55" s="88"/>
      <c r="VQN55" s="88"/>
      <c r="VQO55" s="88"/>
      <c r="VQP55" s="88"/>
      <c r="VQQ55" s="88"/>
      <c r="VQR55" s="88"/>
      <c r="VQS55" s="88"/>
      <c r="VQT55" s="88"/>
      <c r="VQU55" s="88"/>
      <c r="VQV55" s="88"/>
      <c r="VQW55" s="88"/>
      <c r="VRC55" s="88"/>
      <c r="VRD55" s="88"/>
      <c r="VRE55" s="88"/>
      <c r="VRF55" s="88"/>
      <c r="VRG55" s="88"/>
      <c r="VRH55" s="88"/>
      <c r="VRI55" s="88"/>
      <c r="VRJ55" s="88"/>
      <c r="VRK55" s="88"/>
      <c r="VRL55" s="88"/>
      <c r="VRR55" s="88"/>
      <c r="VRS55" s="88"/>
      <c r="VRT55" s="88"/>
      <c r="VRU55" s="88"/>
      <c r="VRV55" s="88"/>
      <c r="VRW55" s="88"/>
      <c r="VRX55" s="88"/>
      <c r="VRY55" s="88"/>
      <c r="VRZ55" s="88"/>
      <c r="VSA55" s="88"/>
      <c r="VSG55" s="88"/>
      <c r="VSH55" s="88"/>
      <c r="VSI55" s="88"/>
      <c r="VSJ55" s="88"/>
      <c r="VSK55" s="88"/>
      <c r="VSL55" s="88"/>
      <c r="VSM55" s="88"/>
      <c r="VSN55" s="88"/>
      <c r="VSO55" s="88"/>
      <c r="VSP55" s="88"/>
      <c r="VSV55" s="88"/>
      <c r="VSW55" s="88"/>
      <c r="VSX55" s="88"/>
      <c r="VSY55" s="88"/>
      <c r="VSZ55" s="88"/>
      <c r="VTA55" s="88"/>
      <c r="VTB55" s="88"/>
      <c r="VTC55" s="88"/>
      <c r="VTD55" s="88"/>
      <c r="VTE55" s="88"/>
      <c r="VTK55" s="88"/>
      <c r="VTL55" s="88"/>
      <c r="VTM55" s="88"/>
      <c r="VTN55" s="88"/>
      <c r="VTO55" s="88"/>
      <c r="VTP55" s="88"/>
      <c r="VTQ55" s="88"/>
      <c r="VTR55" s="88"/>
      <c r="VTS55" s="88"/>
      <c r="VTT55" s="88"/>
      <c r="VTZ55" s="88"/>
      <c r="VUA55" s="88"/>
      <c r="VUB55" s="88"/>
      <c r="VUC55" s="88"/>
      <c r="VUD55" s="88"/>
      <c r="VUE55" s="88"/>
      <c r="VUF55" s="88"/>
      <c r="VUG55" s="88"/>
      <c r="VUH55" s="88"/>
      <c r="VUI55" s="88"/>
      <c r="VUO55" s="88"/>
      <c r="VUP55" s="88"/>
      <c r="VUQ55" s="88"/>
      <c r="VUR55" s="88"/>
      <c r="VUS55" s="88"/>
      <c r="VUT55" s="88"/>
      <c r="VUU55" s="88"/>
      <c r="VUV55" s="88"/>
      <c r="VUW55" s="88"/>
      <c r="VUX55" s="88"/>
      <c r="VVD55" s="88"/>
      <c r="VVE55" s="88"/>
      <c r="VVF55" s="88"/>
      <c r="VVG55" s="88"/>
      <c r="VVH55" s="88"/>
      <c r="VVI55" s="88"/>
      <c r="VVJ55" s="88"/>
      <c r="VVK55" s="88"/>
      <c r="VVL55" s="88"/>
      <c r="VVM55" s="88"/>
      <c r="VVS55" s="88"/>
      <c r="VVT55" s="88"/>
      <c r="VVU55" s="88"/>
      <c r="VVV55" s="88"/>
      <c r="VVW55" s="88"/>
      <c r="VVX55" s="88"/>
      <c r="VVY55" s="88"/>
      <c r="VVZ55" s="88"/>
      <c r="VWA55" s="88"/>
      <c r="VWB55" s="88"/>
      <c r="VWH55" s="88"/>
      <c r="VWI55" s="88"/>
      <c r="VWJ55" s="88"/>
      <c r="VWK55" s="88"/>
      <c r="VWL55" s="88"/>
      <c r="VWM55" s="88"/>
      <c r="VWN55" s="88"/>
      <c r="VWO55" s="88"/>
      <c r="VWP55" s="88"/>
      <c r="VWQ55" s="88"/>
      <c r="VWW55" s="88"/>
      <c r="VWX55" s="88"/>
      <c r="VWY55" s="88"/>
      <c r="VWZ55" s="88"/>
      <c r="VXA55" s="88"/>
      <c r="VXB55" s="88"/>
      <c r="VXC55" s="88"/>
      <c r="VXD55" s="88"/>
      <c r="VXE55" s="88"/>
      <c r="VXF55" s="88"/>
      <c r="VXL55" s="88"/>
      <c r="VXM55" s="88"/>
      <c r="VXN55" s="88"/>
      <c r="VXO55" s="88"/>
      <c r="VXP55" s="88"/>
      <c r="VXQ55" s="88"/>
      <c r="VXR55" s="88"/>
      <c r="VXS55" s="88"/>
      <c r="VXT55" s="88"/>
      <c r="VXU55" s="88"/>
      <c r="VYA55" s="88"/>
      <c r="VYB55" s="88"/>
      <c r="VYC55" s="88"/>
      <c r="VYD55" s="88"/>
      <c r="VYE55" s="88"/>
      <c r="VYF55" s="88"/>
      <c r="VYG55" s="88"/>
      <c r="VYH55" s="88"/>
      <c r="VYI55" s="88"/>
      <c r="VYJ55" s="88"/>
      <c r="VYP55" s="88"/>
      <c r="VYQ55" s="88"/>
      <c r="VYR55" s="88"/>
      <c r="VYS55" s="88"/>
      <c r="VYT55" s="88"/>
      <c r="VYU55" s="88"/>
      <c r="VYV55" s="88"/>
      <c r="VYW55" s="88"/>
      <c r="VYX55" s="88"/>
      <c r="VYY55" s="88"/>
      <c r="VZE55" s="88"/>
      <c r="VZF55" s="88"/>
      <c r="VZG55" s="88"/>
      <c r="VZH55" s="88"/>
      <c r="VZI55" s="88"/>
      <c r="VZJ55" s="88"/>
      <c r="VZK55" s="88"/>
      <c r="VZL55" s="88"/>
      <c r="VZM55" s="88"/>
      <c r="VZN55" s="88"/>
      <c r="VZT55" s="88"/>
      <c r="VZU55" s="88"/>
      <c r="VZV55" s="88"/>
      <c r="VZW55" s="88"/>
      <c r="VZX55" s="88"/>
      <c r="VZY55" s="88"/>
      <c r="VZZ55" s="88"/>
      <c r="WAA55" s="88"/>
      <c r="WAB55" s="88"/>
      <c r="WAC55" s="88"/>
      <c r="WAI55" s="88"/>
      <c r="WAJ55" s="88"/>
      <c r="WAK55" s="88"/>
      <c r="WAL55" s="88"/>
      <c r="WAM55" s="88"/>
      <c r="WAN55" s="88"/>
      <c r="WAO55" s="88"/>
      <c r="WAP55" s="88"/>
      <c r="WAQ55" s="88"/>
      <c r="WAR55" s="88"/>
      <c r="WAX55" s="88"/>
      <c r="WAY55" s="88"/>
      <c r="WAZ55" s="88"/>
      <c r="WBA55" s="88"/>
      <c r="WBB55" s="88"/>
    </row>
    <row r="56" spans="8:2047 2053:3067 3073:6142 6148:10237 10243:13312 13318:14332 14338:15602">
      <c r="L56" s="88"/>
      <c r="N56" s="88"/>
      <c r="T56" s="87"/>
      <c r="U56" s="87"/>
      <c r="V56" s="87"/>
      <c r="W56" s="87"/>
      <c r="X56" s="87"/>
      <c r="Y56" s="87"/>
      <c r="Z56" s="87"/>
      <c r="AA56" s="87"/>
      <c r="AB56" s="87"/>
      <c r="AC56" s="87"/>
      <c r="AD56" s="150" t="s">
        <v>207</v>
      </c>
      <c r="AE56" s="88"/>
      <c r="AF56" s="88"/>
      <c r="AG56" s="88"/>
      <c r="AH56" s="88"/>
      <c r="AI56" s="156"/>
      <c r="AJ56" s="150" t="s">
        <v>208</v>
      </c>
      <c r="AK56" s="88"/>
      <c r="AL56" s="88"/>
      <c r="AM56" s="88"/>
      <c r="AN56" s="161"/>
      <c r="AQ56" s="88"/>
      <c r="AR56" s="88"/>
      <c r="AS56" s="88"/>
      <c r="AT56" s="88"/>
      <c r="AU56" s="88"/>
      <c r="AV56" s="88"/>
      <c r="AW56" s="88"/>
      <c r="AX56" s="88"/>
      <c r="AY56" s="88"/>
      <c r="AZ56" s="88"/>
      <c r="BF56" s="88"/>
      <c r="BG56" s="88"/>
      <c r="BH56" s="88"/>
      <c r="BI56" s="88"/>
      <c r="BJ56" s="88"/>
      <c r="BK56" s="88"/>
      <c r="BL56" s="88"/>
      <c r="BM56" s="88"/>
      <c r="BN56" s="88"/>
      <c r="BO56" s="88"/>
      <c r="BU56" s="88"/>
      <c r="BV56" s="88"/>
      <c r="BW56" s="88"/>
      <c r="BX56" s="88"/>
      <c r="BY56" s="88"/>
      <c r="BZ56" s="88"/>
      <c r="CA56" s="88"/>
      <c r="CB56" s="88"/>
      <c r="CC56" s="88"/>
      <c r="CD56" s="88"/>
      <c r="CJ56" s="88"/>
      <c r="CK56" s="88"/>
      <c r="CL56" s="88"/>
      <c r="CM56" s="88"/>
      <c r="CN56" s="88"/>
      <c r="CO56" s="88"/>
      <c r="CP56" s="88"/>
      <c r="CQ56" s="88"/>
      <c r="CR56" s="88"/>
      <c r="CS56" s="88"/>
      <c r="CY56" s="88"/>
      <c r="CZ56" s="88"/>
      <c r="DA56" s="88"/>
      <c r="DB56" s="88"/>
      <c r="DC56" s="88"/>
      <c r="DD56" s="88"/>
      <c r="DE56" s="88"/>
      <c r="DF56" s="88"/>
      <c r="DG56" s="88"/>
      <c r="DH56" s="88"/>
      <c r="DN56" s="88"/>
      <c r="DO56" s="88"/>
      <c r="DP56" s="88"/>
      <c r="DQ56" s="88"/>
      <c r="DR56" s="88"/>
      <c r="DS56" s="88"/>
      <c r="DT56" s="88"/>
      <c r="DU56" s="88"/>
      <c r="DV56" s="88"/>
      <c r="DW56" s="88"/>
      <c r="EC56" s="88"/>
      <c r="ED56" s="88"/>
      <c r="EE56" s="88"/>
      <c r="EF56" s="88"/>
      <c r="EG56" s="88"/>
      <c r="EH56" s="88"/>
      <c r="EI56" s="88"/>
      <c r="EJ56" s="88"/>
      <c r="EK56" s="88"/>
      <c r="EL56" s="88"/>
      <c r="ER56" s="88"/>
      <c r="ES56" s="88"/>
      <c r="ET56" s="88"/>
      <c r="EU56" s="88"/>
      <c r="EV56" s="88"/>
      <c r="EW56" s="88"/>
      <c r="EX56" s="88"/>
      <c r="EY56" s="88"/>
      <c r="EZ56" s="88"/>
      <c r="FA56" s="88"/>
      <c r="FG56" s="88"/>
      <c r="FH56" s="88"/>
      <c r="FI56" s="88"/>
      <c r="FJ56" s="88"/>
      <c r="FK56" s="88"/>
      <c r="FL56" s="88"/>
      <c r="FM56" s="88"/>
      <c r="FN56" s="88"/>
      <c r="FO56" s="88"/>
      <c r="FP56" s="88"/>
      <c r="FV56" s="88"/>
      <c r="FW56" s="88"/>
      <c r="FX56" s="88"/>
      <c r="FY56" s="88"/>
      <c r="FZ56" s="88"/>
      <c r="GA56" s="88"/>
      <c r="GB56" s="88"/>
      <c r="GC56" s="88"/>
      <c r="GD56" s="88"/>
      <c r="GE56" s="88"/>
      <c r="GK56" s="88"/>
      <c r="GL56" s="88"/>
      <c r="GM56" s="88"/>
      <c r="GN56" s="88"/>
      <c r="GO56" s="88"/>
      <c r="GP56" s="88"/>
      <c r="GQ56" s="88"/>
      <c r="GR56" s="88"/>
      <c r="GS56" s="88"/>
      <c r="GT56" s="88"/>
      <c r="GZ56" s="88"/>
      <c r="HA56" s="88"/>
      <c r="HB56" s="88"/>
      <c r="HC56" s="88"/>
      <c r="HD56" s="88"/>
      <c r="HE56" s="88"/>
      <c r="HF56" s="88"/>
      <c r="HG56" s="88"/>
      <c r="HH56" s="88"/>
      <c r="HI56" s="88"/>
      <c r="HO56" s="88"/>
      <c r="HP56" s="88"/>
      <c r="HQ56" s="88"/>
      <c r="HR56" s="88"/>
      <c r="HS56" s="88"/>
      <c r="HT56" s="88"/>
      <c r="HU56" s="88"/>
      <c r="HV56" s="88"/>
      <c r="HW56" s="88"/>
      <c r="HX56" s="88"/>
      <c r="ID56" s="88"/>
      <c r="IE56" s="88"/>
      <c r="IF56" s="88"/>
      <c r="IG56" s="88"/>
      <c r="IH56" s="88"/>
      <c r="II56" s="88"/>
      <c r="IJ56" s="88"/>
      <c r="IK56" s="88"/>
      <c r="IL56" s="88"/>
      <c r="IM56" s="88"/>
      <c r="IS56" s="88"/>
      <c r="IT56" s="88"/>
      <c r="IU56" s="88"/>
      <c r="IV56" s="88"/>
      <c r="IW56" s="88"/>
      <c r="IX56" s="88"/>
      <c r="IY56" s="88"/>
      <c r="IZ56" s="88"/>
      <c r="JA56" s="88"/>
      <c r="JB56" s="88"/>
      <c r="JH56" s="88"/>
      <c r="JI56" s="88"/>
      <c r="JJ56" s="88"/>
      <c r="JK56" s="88"/>
      <c r="JL56" s="88"/>
      <c r="JM56" s="88"/>
      <c r="JN56" s="88"/>
      <c r="JO56" s="88"/>
      <c r="JP56" s="88"/>
      <c r="JQ56" s="88"/>
      <c r="JW56" s="88"/>
      <c r="JX56" s="88"/>
      <c r="JY56" s="88"/>
      <c r="JZ56" s="88"/>
      <c r="KA56" s="88"/>
      <c r="KB56" s="88"/>
      <c r="KC56" s="88"/>
      <c r="KD56" s="88"/>
      <c r="KE56" s="88"/>
      <c r="KF56" s="88"/>
      <c r="KL56" s="88"/>
      <c r="KM56" s="88"/>
      <c r="KN56" s="88"/>
      <c r="KO56" s="88"/>
      <c r="KP56" s="88"/>
      <c r="KQ56" s="88"/>
      <c r="KR56" s="88"/>
      <c r="KS56" s="88"/>
      <c r="KT56" s="88"/>
      <c r="KU56" s="88"/>
      <c r="LA56" s="88"/>
      <c r="LB56" s="88"/>
      <c r="LC56" s="88"/>
      <c r="LD56" s="88"/>
      <c r="LE56" s="88"/>
      <c r="LF56" s="88"/>
      <c r="LG56" s="88"/>
      <c r="LH56" s="88"/>
      <c r="LI56" s="88"/>
      <c r="LJ56" s="88"/>
      <c r="LP56" s="88"/>
      <c r="LQ56" s="88"/>
      <c r="LR56" s="88"/>
      <c r="LS56" s="88"/>
      <c r="LT56" s="88"/>
      <c r="LU56" s="88"/>
      <c r="LV56" s="88"/>
      <c r="LW56" s="88"/>
      <c r="LX56" s="88"/>
      <c r="LY56" s="88"/>
      <c r="ME56" s="88"/>
      <c r="MF56" s="88"/>
      <c r="MG56" s="88"/>
      <c r="MH56" s="88"/>
      <c r="MI56" s="88"/>
      <c r="MJ56" s="88"/>
      <c r="MK56" s="88"/>
      <c r="ML56" s="88"/>
      <c r="MM56" s="88"/>
      <c r="MN56" s="88"/>
      <c r="MT56" s="88"/>
      <c r="MU56" s="88"/>
      <c r="MV56" s="88"/>
      <c r="MW56" s="88"/>
      <c r="MX56" s="88"/>
      <c r="MY56" s="88"/>
      <c r="MZ56" s="88"/>
      <c r="NA56" s="88"/>
      <c r="NB56" s="88"/>
      <c r="NC56" s="88"/>
      <c r="NI56" s="88"/>
      <c r="NJ56" s="88"/>
      <c r="NK56" s="88"/>
      <c r="NL56" s="88"/>
      <c r="NM56" s="88"/>
      <c r="NN56" s="88"/>
      <c r="NO56" s="88"/>
      <c r="NP56" s="88"/>
      <c r="NQ56" s="88"/>
      <c r="NR56" s="88"/>
      <c r="NX56" s="88"/>
      <c r="NY56" s="88"/>
      <c r="NZ56" s="88"/>
      <c r="OA56" s="88"/>
      <c r="OB56" s="88"/>
      <c r="OC56" s="88"/>
      <c r="OD56" s="88"/>
      <c r="OE56" s="88"/>
      <c r="OF56" s="88"/>
      <c r="OG56" s="88"/>
      <c r="OM56" s="88"/>
      <c r="ON56" s="88"/>
      <c r="OO56" s="88"/>
      <c r="OP56" s="88"/>
      <c r="OQ56" s="88"/>
      <c r="OR56" s="88"/>
      <c r="OS56" s="88"/>
      <c r="OT56" s="88"/>
      <c r="OU56" s="88"/>
      <c r="OV56" s="88"/>
      <c r="PB56" s="88"/>
      <c r="PC56" s="88"/>
      <c r="PD56" s="88"/>
      <c r="PE56" s="88"/>
      <c r="PF56" s="88"/>
      <c r="PG56" s="88"/>
      <c r="PH56" s="88"/>
      <c r="PI56" s="88"/>
      <c r="PJ56" s="88"/>
      <c r="PK56" s="88"/>
      <c r="PQ56" s="88"/>
      <c r="PR56" s="88"/>
      <c r="PS56" s="88"/>
      <c r="PT56" s="88"/>
      <c r="PU56" s="88"/>
      <c r="PV56" s="88"/>
      <c r="PW56" s="88"/>
      <c r="PX56" s="88"/>
      <c r="PY56" s="88"/>
      <c r="PZ56" s="88"/>
      <c r="QF56" s="88"/>
      <c r="QG56" s="88"/>
      <c r="QH56" s="88"/>
      <c r="QI56" s="88"/>
      <c r="QJ56" s="88"/>
      <c r="QK56" s="88"/>
      <c r="QL56" s="88"/>
      <c r="QM56" s="88"/>
      <c r="QN56" s="88"/>
      <c r="QO56" s="88"/>
      <c r="QU56" s="88"/>
      <c r="QV56" s="88"/>
      <c r="QW56" s="88"/>
      <c r="QX56" s="88"/>
      <c r="QY56" s="88"/>
      <c r="QZ56" s="88"/>
      <c r="RA56" s="88"/>
      <c r="RB56" s="88"/>
      <c r="RC56" s="88"/>
      <c r="RD56" s="88"/>
      <c r="RJ56" s="88"/>
      <c r="RK56" s="88"/>
      <c r="RL56" s="88"/>
      <c r="RM56" s="88"/>
      <c r="RN56" s="88"/>
      <c r="RO56" s="88"/>
      <c r="RP56" s="88"/>
      <c r="RQ56" s="88"/>
      <c r="RR56" s="88"/>
      <c r="RS56" s="88"/>
      <c r="RY56" s="88"/>
      <c r="RZ56" s="88"/>
      <c r="SA56" s="88"/>
      <c r="SB56" s="88"/>
      <c r="SC56" s="88"/>
      <c r="SD56" s="88"/>
      <c r="SE56" s="88"/>
      <c r="SF56" s="88"/>
      <c r="SG56" s="88"/>
      <c r="SH56" s="88"/>
      <c r="SN56" s="88"/>
      <c r="SO56" s="88"/>
      <c r="SP56" s="88"/>
      <c r="SQ56" s="88"/>
      <c r="SR56" s="88"/>
      <c r="SS56" s="88"/>
      <c r="ST56" s="88"/>
      <c r="SU56" s="88"/>
      <c r="SV56" s="88"/>
      <c r="SW56" s="88"/>
      <c r="TC56" s="88"/>
      <c r="TD56" s="88"/>
      <c r="TE56" s="88"/>
      <c r="TF56" s="88"/>
      <c r="TG56" s="88"/>
      <c r="TH56" s="88"/>
      <c r="TI56" s="88"/>
      <c r="TJ56" s="88"/>
      <c r="TK56" s="88"/>
      <c r="TL56" s="88"/>
      <c r="TR56" s="88"/>
      <c r="TS56" s="88"/>
      <c r="TT56" s="88"/>
      <c r="TU56" s="88"/>
      <c r="TV56" s="88"/>
      <c r="TW56" s="88"/>
      <c r="TX56" s="88"/>
      <c r="TY56" s="88"/>
      <c r="TZ56" s="88"/>
      <c r="UA56" s="88"/>
      <c r="UG56" s="88"/>
      <c r="UH56" s="88"/>
      <c r="UI56" s="88"/>
      <c r="UJ56" s="88"/>
      <c r="UK56" s="88"/>
      <c r="UL56" s="88"/>
      <c r="UM56" s="88"/>
      <c r="UN56" s="88"/>
      <c r="UO56" s="88"/>
      <c r="UP56" s="88"/>
      <c r="UV56" s="88"/>
      <c r="UW56" s="88"/>
      <c r="UX56" s="88"/>
      <c r="UY56" s="88"/>
      <c r="UZ56" s="88"/>
      <c r="VA56" s="88"/>
      <c r="VB56" s="88"/>
      <c r="VC56" s="88"/>
      <c r="VD56" s="88"/>
      <c r="VE56" s="88"/>
      <c r="VK56" s="88"/>
      <c r="VL56" s="88"/>
      <c r="VM56" s="88"/>
      <c r="VN56" s="88"/>
      <c r="VO56" s="88"/>
      <c r="VP56" s="88"/>
      <c r="VQ56" s="88"/>
      <c r="VR56" s="88"/>
      <c r="VS56" s="88"/>
      <c r="VT56" s="88"/>
      <c r="VZ56" s="88"/>
      <c r="WA56" s="88"/>
      <c r="WB56" s="88"/>
      <c r="WC56" s="88"/>
      <c r="WD56" s="88"/>
      <c r="WE56" s="88"/>
      <c r="WF56" s="88"/>
      <c r="WG56" s="88"/>
      <c r="WH56" s="88"/>
      <c r="WI56" s="88"/>
      <c r="WO56" s="88"/>
      <c r="WP56" s="88"/>
      <c r="WQ56" s="88"/>
      <c r="WR56" s="88"/>
      <c r="WS56" s="88"/>
      <c r="WT56" s="88"/>
      <c r="WU56" s="88"/>
      <c r="WV56" s="88"/>
      <c r="WW56" s="88"/>
      <c r="WX56" s="88"/>
      <c r="XD56" s="88"/>
      <c r="XE56" s="88"/>
      <c r="XF56" s="88"/>
      <c r="XG56" s="88"/>
      <c r="XH56" s="88"/>
      <c r="XI56" s="88"/>
      <c r="XJ56" s="88"/>
      <c r="XK56" s="88"/>
      <c r="XL56" s="88"/>
      <c r="XM56" s="88"/>
      <c r="XS56" s="88"/>
      <c r="XT56" s="88"/>
      <c r="XU56" s="88"/>
      <c r="XV56" s="88"/>
      <c r="XW56" s="88"/>
      <c r="XX56" s="88"/>
      <c r="XY56" s="88"/>
      <c r="XZ56" s="88"/>
      <c r="YA56" s="88"/>
      <c r="YB56" s="88"/>
      <c r="YH56" s="88"/>
      <c r="YI56" s="88"/>
      <c r="YJ56" s="88"/>
      <c r="YK56" s="88"/>
      <c r="YL56" s="88"/>
      <c r="YM56" s="88"/>
      <c r="YN56" s="88"/>
      <c r="YO56" s="88"/>
      <c r="YP56" s="88"/>
      <c r="YQ56" s="88"/>
      <c r="YW56" s="88"/>
      <c r="YX56" s="88"/>
      <c r="YY56" s="88"/>
      <c r="YZ56" s="88"/>
      <c r="ZA56" s="88"/>
      <c r="ZB56" s="88"/>
      <c r="ZC56" s="88"/>
      <c r="ZD56" s="88"/>
      <c r="ZE56" s="88"/>
      <c r="ZF56" s="88"/>
      <c r="ZL56" s="88"/>
      <c r="ZM56" s="88"/>
      <c r="ZN56" s="88"/>
      <c r="ZO56" s="88"/>
      <c r="ZP56" s="88"/>
      <c r="ZQ56" s="88"/>
      <c r="ZR56" s="88"/>
      <c r="ZS56" s="88"/>
      <c r="ZT56" s="88"/>
      <c r="ZU56" s="88"/>
      <c r="AAA56" s="88"/>
      <c r="AAB56" s="88"/>
      <c r="AAC56" s="88"/>
      <c r="AAD56" s="88"/>
      <c r="AAE56" s="88"/>
      <c r="AAF56" s="88"/>
      <c r="AAG56" s="88"/>
      <c r="AAH56" s="88"/>
      <c r="AAI56" s="88"/>
      <c r="AAJ56" s="88"/>
      <c r="AAP56" s="88"/>
      <c r="AAQ56" s="88"/>
      <c r="AAR56" s="88"/>
      <c r="AAS56" s="88"/>
      <c r="AAT56" s="88"/>
      <c r="AAU56" s="88"/>
      <c r="AAV56" s="88"/>
      <c r="AAW56" s="88"/>
      <c r="AAX56" s="88"/>
      <c r="AAY56" s="88"/>
      <c r="ABE56" s="88"/>
      <c r="ABF56" s="88"/>
      <c r="ABG56" s="88"/>
      <c r="ABH56" s="88"/>
      <c r="ABI56" s="88"/>
      <c r="ABJ56" s="88"/>
      <c r="ABK56" s="88"/>
      <c r="ABL56" s="88"/>
      <c r="ABM56" s="88"/>
      <c r="ABN56" s="88"/>
      <c r="ABT56" s="88"/>
      <c r="ABU56" s="88"/>
      <c r="ABV56" s="88"/>
      <c r="ABW56" s="88"/>
      <c r="ABX56" s="88"/>
      <c r="ABY56" s="88"/>
      <c r="ABZ56" s="88"/>
      <c r="ACA56" s="88"/>
      <c r="ACB56" s="88"/>
      <c r="ACC56" s="88"/>
      <c r="ACI56" s="88"/>
      <c r="ACJ56" s="88"/>
      <c r="ACK56" s="88"/>
      <c r="ACL56" s="88"/>
      <c r="ACM56" s="88"/>
      <c r="ACN56" s="88"/>
      <c r="ACO56" s="88"/>
      <c r="ACP56" s="88"/>
      <c r="ACQ56" s="88"/>
      <c r="ACR56" s="88"/>
      <c r="ACX56" s="88"/>
      <c r="ACY56" s="88"/>
      <c r="ACZ56" s="88"/>
      <c r="ADA56" s="88"/>
      <c r="ADB56" s="88"/>
      <c r="ADC56" s="88"/>
      <c r="ADD56" s="88"/>
      <c r="ADE56" s="88"/>
      <c r="ADF56" s="88"/>
      <c r="ADG56" s="88"/>
      <c r="ADM56" s="88"/>
      <c r="ADN56" s="88"/>
      <c r="ADO56" s="88"/>
      <c r="ADP56" s="88"/>
      <c r="ADQ56" s="88"/>
      <c r="ADR56" s="88"/>
      <c r="ADS56" s="88"/>
      <c r="ADT56" s="88"/>
      <c r="ADU56" s="88"/>
      <c r="ADV56" s="88"/>
      <c r="AEB56" s="88"/>
      <c r="AEC56" s="88"/>
      <c r="AED56" s="88"/>
      <c r="AEE56" s="88"/>
      <c r="AEF56" s="88"/>
      <c r="AEG56" s="88"/>
      <c r="AEH56" s="88"/>
      <c r="AEI56" s="88"/>
      <c r="AEJ56" s="88"/>
      <c r="AEK56" s="88"/>
      <c r="AEQ56" s="88"/>
      <c r="AER56" s="88"/>
      <c r="AES56" s="88"/>
      <c r="AET56" s="88"/>
      <c r="AEU56" s="88"/>
      <c r="AEV56" s="88"/>
      <c r="AEW56" s="88"/>
      <c r="AEX56" s="88"/>
      <c r="AEY56" s="88"/>
      <c r="AEZ56" s="88"/>
      <c r="AFF56" s="88"/>
      <c r="AFG56" s="88"/>
      <c r="AFH56" s="88"/>
      <c r="AFI56" s="88"/>
      <c r="AFJ56" s="88"/>
      <c r="AFK56" s="88"/>
      <c r="AFL56" s="88"/>
      <c r="AFM56" s="88"/>
      <c r="AFN56" s="88"/>
      <c r="AFO56" s="88"/>
      <c r="AFU56" s="88"/>
      <c r="AFV56" s="88"/>
      <c r="AFW56" s="88"/>
      <c r="AFX56" s="88"/>
      <c r="AFY56" s="88"/>
      <c r="AFZ56" s="88"/>
      <c r="AGA56" s="88"/>
      <c r="AGB56" s="88"/>
      <c r="AGC56" s="88"/>
      <c r="AGD56" s="88"/>
      <c r="AGJ56" s="88"/>
      <c r="AGK56" s="88"/>
      <c r="AGL56" s="88"/>
      <c r="AGM56" s="88"/>
      <c r="AGN56" s="88"/>
      <c r="AGO56" s="88"/>
      <c r="AGP56" s="88"/>
      <c r="AGQ56" s="88"/>
      <c r="AGR56" s="88"/>
      <c r="AGS56" s="88"/>
      <c r="AGY56" s="88"/>
      <c r="AGZ56" s="88"/>
      <c r="AHA56" s="88"/>
      <c r="AHB56" s="88"/>
      <c r="AHC56" s="88"/>
      <c r="AHD56" s="88"/>
      <c r="AHE56" s="88"/>
      <c r="AHF56" s="88"/>
      <c r="AHG56" s="88"/>
      <c r="AHH56" s="88"/>
      <c r="AHN56" s="88"/>
      <c r="AHO56" s="88"/>
      <c r="AHP56" s="88"/>
      <c r="AHQ56" s="88"/>
      <c r="AHR56" s="88"/>
      <c r="AHS56" s="88"/>
      <c r="AHT56" s="88"/>
      <c r="AHU56" s="88"/>
      <c r="AHV56" s="88"/>
      <c r="AHW56" s="88"/>
      <c r="AIC56" s="88"/>
      <c r="AID56" s="88"/>
      <c r="AIE56" s="88"/>
      <c r="AIF56" s="88"/>
      <c r="AIG56" s="88"/>
      <c r="AIH56" s="88"/>
      <c r="AII56" s="88"/>
      <c r="AIJ56" s="88"/>
      <c r="AIK56" s="88"/>
      <c r="AIL56" s="88"/>
      <c r="AIR56" s="88"/>
      <c r="AIS56" s="88"/>
      <c r="AIT56" s="88"/>
      <c r="AIU56" s="88"/>
      <c r="AIV56" s="88"/>
      <c r="AIW56" s="88"/>
      <c r="AIX56" s="88"/>
      <c r="AIY56" s="88"/>
      <c r="AIZ56" s="88"/>
      <c r="AJA56" s="88"/>
      <c r="AJG56" s="88"/>
      <c r="AJH56" s="88"/>
      <c r="AJI56" s="88"/>
      <c r="AJJ56" s="88"/>
      <c r="AJK56" s="88"/>
      <c r="AJL56" s="88"/>
      <c r="AJM56" s="88"/>
      <c r="AJN56" s="88"/>
      <c r="AJO56" s="88"/>
      <c r="AJP56" s="88"/>
      <c r="AJV56" s="88"/>
      <c r="AJW56" s="88"/>
      <c r="AJX56" s="88"/>
      <c r="AJY56" s="88"/>
      <c r="AJZ56" s="88"/>
      <c r="AKA56" s="88"/>
      <c r="AKB56" s="88"/>
      <c r="AKC56" s="88"/>
      <c r="AKD56" s="88"/>
      <c r="AKE56" s="88"/>
      <c r="AKK56" s="88"/>
      <c r="AKL56" s="88"/>
      <c r="AKM56" s="88"/>
      <c r="AKN56" s="88"/>
      <c r="AKO56" s="88"/>
      <c r="AKP56" s="88"/>
      <c r="AKQ56" s="88"/>
      <c r="AKR56" s="88"/>
      <c r="AKS56" s="88"/>
      <c r="AKT56" s="88"/>
      <c r="AKZ56" s="88"/>
      <c r="ALA56" s="88"/>
      <c r="ALB56" s="88"/>
      <c r="ALC56" s="88"/>
      <c r="ALD56" s="88"/>
      <c r="ALE56" s="88"/>
      <c r="ALF56" s="88"/>
      <c r="ALG56" s="88"/>
      <c r="ALH56" s="88"/>
      <c r="ALI56" s="88"/>
      <c r="ALO56" s="88"/>
      <c r="ALP56" s="88"/>
      <c r="ALQ56" s="88"/>
      <c r="ALR56" s="88"/>
      <c r="ALS56" s="88"/>
      <c r="ALT56" s="88"/>
      <c r="ALU56" s="88"/>
      <c r="ALV56" s="88"/>
      <c r="ALW56" s="88"/>
      <c r="ALX56" s="88"/>
      <c r="AMD56" s="88"/>
      <c r="AME56" s="88"/>
      <c r="AMF56" s="88"/>
      <c r="AMG56" s="88"/>
      <c r="AMH56" s="88"/>
      <c r="AMI56" s="88"/>
      <c r="AMJ56" s="88"/>
      <c r="AMK56" s="88"/>
      <c r="AML56" s="88"/>
      <c r="AMM56" s="88"/>
      <c r="AMS56" s="88"/>
      <c r="AMT56" s="88"/>
      <c r="AMU56" s="88"/>
      <c r="AMV56" s="88"/>
      <c r="AMW56" s="88"/>
      <c r="AMX56" s="88"/>
      <c r="AMY56" s="88"/>
      <c r="AMZ56" s="88"/>
      <c r="ANA56" s="88"/>
      <c r="ANB56" s="88"/>
      <c r="ANH56" s="88"/>
      <c r="ANI56" s="88"/>
      <c r="ANJ56" s="88"/>
      <c r="ANK56" s="88"/>
      <c r="ANL56" s="88"/>
      <c r="ANM56" s="88"/>
      <c r="ANN56" s="88"/>
      <c r="ANO56" s="88"/>
      <c r="ANP56" s="88"/>
      <c r="ANQ56" s="88"/>
      <c r="ANW56" s="88"/>
      <c r="ANX56" s="88"/>
      <c r="ANY56" s="88"/>
      <c r="ANZ56" s="88"/>
      <c r="AOA56" s="88"/>
      <c r="AOB56" s="88"/>
      <c r="AOC56" s="88"/>
      <c r="AOD56" s="88"/>
      <c r="AOE56" s="88"/>
      <c r="AOF56" s="88"/>
      <c r="AOL56" s="88"/>
      <c r="AOM56" s="88"/>
      <c r="AON56" s="88"/>
      <c r="AOO56" s="88"/>
      <c r="AOP56" s="88"/>
      <c r="AOQ56" s="88"/>
      <c r="AOR56" s="88"/>
      <c r="AOS56" s="88"/>
      <c r="AOT56" s="88"/>
      <c r="AOU56" s="88"/>
      <c r="APA56" s="88"/>
      <c r="APB56" s="88"/>
      <c r="APC56" s="88"/>
      <c r="APD56" s="88"/>
      <c r="APE56" s="88"/>
      <c r="APF56" s="88"/>
      <c r="APG56" s="88"/>
      <c r="APH56" s="88"/>
      <c r="API56" s="88"/>
      <c r="APJ56" s="88"/>
      <c r="APP56" s="88"/>
      <c r="APQ56" s="88"/>
      <c r="APR56" s="88"/>
      <c r="APS56" s="88"/>
      <c r="APT56" s="88"/>
      <c r="APU56" s="88"/>
      <c r="APV56" s="88"/>
      <c r="APW56" s="88"/>
      <c r="APX56" s="88"/>
      <c r="APY56" s="88"/>
      <c r="AQE56" s="88"/>
      <c r="AQF56" s="88"/>
      <c r="AQG56" s="88"/>
      <c r="AQH56" s="88"/>
      <c r="AQI56" s="88"/>
      <c r="AQJ56" s="88"/>
      <c r="AQK56" s="88"/>
      <c r="AQL56" s="88"/>
      <c r="AQM56" s="88"/>
      <c r="AQN56" s="88"/>
      <c r="AQT56" s="88"/>
      <c r="AQU56" s="88"/>
      <c r="AQV56" s="88"/>
      <c r="AQW56" s="88"/>
      <c r="AQX56" s="88"/>
      <c r="AQY56" s="88"/>
      <c r="AQZ56" s="88"/>
      <c r="ARA56" s="88"/>
      <c r="ARB56" s="88"/>
      <c r="ARC56" s="88"/>
      <c r="ARI56" s="88"/>
      <c r="ARJ56" s="88"/>
      <c r="ARK56" s="88"/>
      <c r="ARL56" s="88"/>
      <c r="ARM56" s="88"/>
      <c r="ARN56" s="88"/>
      <c r="ARO56" s="88"/>
      <c r="ARP56" s="88"/>
      <c r="ARQ56" s="88"/>
      <c r="ARR56" s="88"/>
      <c r="ARX56" s="88"/>
      <c r="ARY56" s="88"/>
      <c r="ARZ56" s="88"/>
      <c r="ASA56" s="88"/>
      <c r="ASB56" s="88"/>
      <c r="ASC56" s="88"/>
      <c r="ASD56" s="88"/>
      <c r="ASE56" s="88"/>
      <c r="ASF56" s="88"/>
      <c r="ASG56" s="88"/>
      <c r="ASM56" s="88"/>
      <c r="ASN56" s="88"/>
      <c r="ASO56" s="88"/>
      <c r="ASP56" s="88"/>
      <c r="ASQ56" s="88"/>
      <c r="ASR56" s="88"/>
      <c r="ASS56" s="88"/>
      <c r="AST56" s="88"/>
      <c r="ASU56" s="88"/>
      <c r="ASV56" s="88"/>
      <c r="ATB56" s="88"/>
      <c r="ATC56" s="88"/>
      <c r="ATD56" s="88"/>
      <c r="ATE56" s="88"/>
      <c r="ATF56" s="88"/>
      <c r="ATG56" s="88"/>
      <c r="ATH56" s="88"/>
      <c r="ATI56" s="88"/>
      <c r="ATJ56" s="88"/>
      <c r="ATK56" s="88"/>
      <c r="ATQ56" s="88"/>
      <c r="ATR56" s="88"/>
      <c r="ATS56" s="88"/>
      <c r="ATT56" s="88"/>
      <c r="ATU56" s="88"/>
      <c r="ATV56" s="88"/>
      <c r="ATW56" s="88"/>
      <c r="ATX56" s="88"/>
      <c r="ATY56" s="88"/>
      <c r="ATZ56" s="88"/>
      <c r="AUF56" s="88"/>
      <c r="AUG56" s="88"/>
      <c r="AUH56" s="88"/>
      <c r="AUI56" s="88"/>
      <c r="AUJ56" s="88"/>
      <c r="AUK56" s="88"/>
      <c r="AUL56" s="88"/>
      <c r="AUM56" s="88"/>
      <c r="AUN56" s="88"/>
      <c r="AUO56" s="88"/>
      <c r="AUU56" s="88"/>
      <c r="AUV56" s="88"/>
      <c r="AUW56" s="88"/>
      <c r="AUX56" s="88"/>
      <c r="AUY56" s="88"/>
      <c r="AUZ56" s="88"/>
      <c r="AVA56" s="88"/>
      <c r="AVB56" s="88"/>
      <c r="AVC56" s="88"/>
      <c r="AVD56" s="88"/>
      <c r="AVJ56" s="88"/>
      <c r="AVK56" s="88"/>
      <c r="AVL56" s="88"/>
      <c r="AVM56" s="88"/>
      <c r="AVN56" s="88"/>
      <c r="AVO56" s="88"/>
      <c r="AVP56" s="88"/>
      <c r="AVQ56" s="88"/>
      <c r="AVR56" s="88"/>
      <c r="AVS56" s="88"/>
      <c r="AVY56" s="88"/>
      <c r="AVZ56" s="88"/>
      <c r="AWA56" s="88"/>
      <c r="AWB56" s="88"/>
      <c r="AWC56" s="88"/>
      <c r="AWD56" s="88"/>
      <c r="AWE56" s="88"/>
      <c r="AWF56" s="88"/>
      <c r="AWG56" s="88"/>
      <c r="AWH56" s="88"/>
      <c r="AWN56" s="88"/>
      <c r="AWO56" s="88"/>
      <c r="AWP56" s="88"/>
      <c r="AWQ56" s="88"/>
      <c r="AWR56" s="88"/>
      <c r="AWS56" s="88"/>
      <c r="AWT56" s="88"/>
      <c r="AWU56" s="88"/>
      <c r="AWV56" s="88"/>
      <c r="AWW56" s="88"/>
      <c r="AXC56" s="88"/>
      <c r="AXD56" s="88"/>
      <c r="AXE56" s="88"/>
      <c r="AXF56" s="88"/>
      <c r="AXG56" s="88"/>
      <c r="AXH56" s="88"/>
      <c r="AXI56" s="88"/>
      <c r="AXJ56" s="88"/>
      <c r="AXK56" s="88"/>
      <c r="AXL56" s="88"/>
      <c r="AXR56" s="88"/>
      <c r="AXS56" s="88"/>
      <c r="AXT56" s="88"/>
      <c r="AXU56" s="88"/>
      <c r="AXV56" s="88"/>
      <c r="AXW56" s="88"/>
      <c r="AXX56" s="88"/>
      <c r="AXY56" s="88"/>
      <c r="AXZ56" s="88"/>
      <c r="AYA56" s="88"/>
      <c r="AYG56" s="88"/>
      <c r="AYH56" s="88"/>
      <c r="AYI56" s="88"/>
      <c r="AYJ56" s="88"/>
      <c r="AYK56" s="88"/>
      <c r="AYL56" s="88"/>
      <c r="AYM56" s="88"/>
      <c r="AYN56" s="88"/>
      <c r="AYO56" s="88"/>
      <c r="AYP56" s="88"/>
      <c r="AYV56" s="88"/>
      <c r="AYW56" s="88"/>
      <c r="AYX56" s="88"/>
      <c r="AYY56" s="88"/>
      <c r="AYZ56" s="88"/>
      <c r="AZA56" s="88"/>
      <c r="AZB56" s="88"/>
      <c r="AZC56" s="88"/>
      <c r="AZD56" s="88"/>
      <c r="AZE56" s="88"/>
      <c r="AZK56" s="88"/>
      <c r="AZL56" s="88"/>
      <c r="AZM56" s="88"/>
      <c r="AZN56" s="88"/>
      <c r="AZO56" s="88"/>
      <c r="AZP56" s="88"/>
      <c r="AZQ56" s="88"/>
      <c r="AZR56" s="88"/>
      <c r="AZS56" s="88"/>
      <c r="AZT56" s="88"/>
      <c r="AZZ56" s="88"/>
      <c r="BAA56" s="88"/>
      <c r="BAB56" s="88"/>
      <c r="BAC56" s="88"/>
      <c r="BAD56" s="88"/>
      <c r="BAE56" s="88"/>
      <c r="BAF56" s="88"/>
      <c r="BAG56" s="88"/>
      <c r="BAH56" s="88"/>
      <c r="BAI56" s="88"/>
      <c r="BAO56" s="88"/>
      <c r="BAP56" s="88"/>
      <c r="BAQ56" s="88"/>
      <c r="BAR56" s="88"/>
      <c r="BAS56" s="88"/>
      <c r="BAT56" s="88"/>
      <c r="BAU56" s="88"/>
      <c r="BAV56" s="88"/>
      <c r="BAW56" s="88"/>
      <c r="BAX56" s="88"/>
      <c r="BBD56" s="88"/>
      <c r="BBE56" s="88"/>
      <c r="BBF56" s="88"/>
      <c r="BBG56" s="88"/>
      <c r="BBH56" s="88"/>
      <c r="BBI56" s="88"/>
      <c r="BBJ56" s="88"/>
      <c r="BBK56" s="88"/>
      <c r="BBL56" s="88"/>
      <c r="BBM56" s="88"/>
      <c r="BBS56" s="88"/>
      <c r="BBT56" s="88"/>
      <c r="BBU56" s="88"/>
      <c r="BBV56" s="88"/>
      <c r="BBW56" s="88"/>
      <c r="BBX56" s="88"/>
      <c r="BBY56" s="88"/>
      <c r="BBZ56" s="88"/>
      <c r="BCA56" s="88"/>
      <c r="BCB56" s="88"/>
      <c r="BCH56" s="88"/>
      <c r="BCI56" s="88"/>
      <c r="BCJ56" s="88"/>
      <c r="BCK56" s="88"/>
      <c r="BCL56" s="88"/>
      <c r="BCM56" s="88"/>
      <c r="BCN56" s="88"/>
      <c r="BCO56" s="88"/>
      <c r="BCP56" s="88"/>
      <c r="BCQ56" s="88"/>
      <c r="BCW56" s="88"/>
      <c r="BCX56" s="88"/>
      <c r="BCY56" s="88"/>
      <c r="BCZ56" s="88"/>
      <c r="BDA56" s="88"/>
      <c r="BDB56" s="88"/>
      <c r="BDC56" s="88"/>
      <c r="BDD56" s="88"/>
      <c r="BDE56" s="88"/>
      <c r="BDF56" s="88"/>
      <c r="BDL56" s="88"/>
      <c r="BDM56" s="88"/>
      <c r="BDN56" s="88"/>
      <c r="BDO56" s="88"/>
      <c r="BDP56" s="88"/>
      <c r="BDQ56" s="88"/>
      <c r="BDR56" s="88"/>
      <c r="BDS56" s="88"/>
      <c r="BDT56" s="88"/>
      <c r="BDU56" s="88"/>
      <c r="BEA56" s="88"/>
      <c r="BEB56" s="88"/>
      <c r="BEC56" s="88"/>
      <c r="BED56" s="88"/>
      <c r="BEE56" s="88"/>
      <c r="BEF56" s="88"/>
      <c r="BEG56" s="88"/>
      <c r="BEH56" s="88"/>
      <c r="BEI56" s="88"/>
      <c r="BEJ56" s="88"/>
      <c r="BEP56" s="88"/>
      <c r="BEQ56" s="88"/>
      <c r="BER56" s="88"/>
      <c r="BES56" s="88"/>
      <c r="BET56" s="88"/>
      <c r="BEU56" s="88"/>
      <c r="BEV56" s="88"/>
      <c r="BEW56" s="88"/>
      <c r="BEX56" s="88"/>
      <c r="BEY56" s="88"/>
      <c r="BFE56" s="88"/>
      <c r="BFF56" s="88"/>
      <c r="BFG56" s="88"/>
      <c r="BFH56" s="88"/>
      <c r="BFI56" s="88"/>
      <c r="BFJ56" s="88"/>
      <c r="BFK56" s="88"/>
      <c r="BFL56" s="88"/>
      <c r="BFM56" s="88"/>
      <c r="BFN56" s="88"/>
      <c r="BFT56" s="88"/>
      <c r="BFU56" s="88"/>
      <c r="BFV56" s="88"/>
      <c r="BFW56" s="88"/>
      <c r="BFX56" s="88"/>
      <c r="BFY56" s="88"/>
      <c r="BFZ56" s="88"/>
      <c r="BGA56" s="88"/>
      <c r="BGB56" s="88"/>
      <c r="BGC56" s="88"/>
      <c r="BGI56" s="88"/>
      <c r="BGJ56" s="88"/>
      <c r="BGK56" s="88"/>
      <c r="BGL56" s="88"/>
      <c r="BGM56" s="88"/>
      <c r="BGN56" s="88"/>
      <c r="BGO56" s="88"/>
      <c r="BGP56" s="88"/>
      <c r="BGQ56" s="88"/>
      <c r="BGR56" s="88"/>
      <c r="BGX56" s="88"/>
      <c r="BGY56" s="88"/>
      <c r="BGZ56" s="88"/>
      <c r="BHA56" s="88"/>
      <c r="BHB56" s="88"/>
      <c r="BHC56" s="88"/>
      <c r="BHD56" s="88"/>
      <c r="BHE56" s="88"/>
      <c r="BHF56" s="88"/>
      <c r="BHG56" s="88"/>
      <c r="BHM56" s="88"/>
      <c r="BHN56" s="88"/>
      <c r="BHO56" s="88"/>
      <c r="BHP56" s="88"/>
      <c r="BHQ56" s="88"/>
      <c r="BHR56" s="88"/>
      <c r="BHS56" s="88"/>
      <c r="BHT56" s="88"/>
      <c r="BHU56" s="88"/>
      <c r="BHV56" s="88"/>
      <c r="BIB56" s="88"/>
      <c r="BIC56" s="88"/>
      <c r="BID56" s="88"/>
      <c r="BIE56" s="88"/>
      <c r="BIF56" s="88"/>
      <c r="BIG56" s="88"/>
      <c r="BIH56" s="88"/>
      <c r="BII56" s="88"/>
      <c r="BIJ56" s="88"/>
      <c r="BIK56" s="88"/>
      <c r="BIQ56" s="88"/>
      <c r="BIR56" s="88"/>
      <c r="BIS56" s="88"/>
      <c r="BIT56" s="88"/>
      <c r="BIU56" s="88"/>
      <c r="BIV56" s="88"/>
      <c r="BIW56" s="88"/>
      <c r="BIX56" s="88"/>
      <c r="BIY56" s="88"/>
      <c r="BIZ56" s="88"/>
      <c r="BJF56" s="88"/>
      <c r="BJG56" s="88"/>
      <c r="BJH56" s="88"/>
      <c r="BJI56" s="88"/>
      <c r="BJJ56" s="88"/>
      <c r="BJK56" s="88"/>
      <c r="BJL56" s="88"/>
      <c r="BJM56" s="88"/>
      <c r="BJN56" s="88"/>
      <c r="BJO56" s="88"/>
      <c r="BJU56" s="88"/>
      <c r="BJV56" s="88"/>
      <c r="BJW56" s="88"/>
      <c r="BJX56" s="88"/>
      <c r="BJY56" s="88"/>
      <c r="BJZ56" s="88"/>
      <c r="BKA56" s="88"/>
      <c r="BKB56" s="88"/>
      <c r="BKC56" s="88"/>
      <c r="BKD56" s="88"/>
      <c r="BKJ56" s="88"/>
      <c r="BKK56" s="88"/>
      <c r="BKL56" s="88"/>
      <c r="BKM56" s="88"/>
      <c r="BKN56" s="88"/>
      <c r="BKO56" s="88"/>
      <c r="BKP56" s="88"/>
      <c r="BKQ56" s="88"/>
      <c r="BKR56" s="88"/>
      <c r="BKS56" s="88"/>
      <c r="BKY56" s="88"/>
      <c r="BKZ56" s="88"/>
      <c r="BLA56" s="88"/>
      <c r="BLB56" s="88"/>
      <c r="BLC56" s="88"/>
      <c r="BLD56" s="88"/>
      <c r="BLE56" s="88"/>
      <c r="BLF56" s="88"/>
      <c r="BLG56" s="88"/>
      <c r="BLH56" s="88"/>
      <c r="BLN56" s="88"/>
      <c r="BLO56" s="88"/>
      <c r="BLP56" s="88"/>
      <c r="BLQ56" s="88"/>
      <c r="BLR56" s="88"/>
      <c r="BLS56" s="88"/>
      <c r="BLT56" s="88"/>
      <c r="BLU56" s="88"/>
      <c r="BLV56" s="88"/>
      <c r="BLW56" s="88"/>
      <c r="BMC56" s="88"/>
      <c r="BMD56" s="88"/>
      <c r="BME56" s="88"/>
      <c r="BMF56" s="88"/>
      <c r="BMG56" s="88"/>
      <c r="BMH56" s="88"/>
      <c r="BMI56" s="88"/>
      <c r="BMJ56" s="88"/>
      <c r="BMK56" s="88"/>
      <c r="BML56" s="88"/>
      <c r="BMR56" s="88"/>
      <c r="BMS56" s="88"/>
      <c r="BMT56" s="88"/>
      <c r="BMU56" s="88"/>
      <c r="BMV56" s="88"/>
      <c r="BMW56" s="88"/>
      <c r="BMX56" s="88"/>
      <c r="BMY56" s="88"/>
      <c r="BMZ56" s="88"/>
      <c r="BNA56" s="88"/>
      <c r="BNG56" s="88"/>
      <c r="BNH56" s="88"/>
      <c r="BNI56" s="88"/>
      <c r="BNJ56" s="88"/>
      <c r="BNK56" s="88"/>
      <c r="BNL56" s="88"/>
      <c r="BNM56" s="88"/>
      <c r="BNN56" s="88"/>
      <c r="BNO56" s="88"/>
      <c r="BNP56" s="88"/>
      <c r="BNV56" s="88"/>
      <c r="BNW56" s="88"/>
      <c r="BNX56" s="88"/>
      <c r="BNY56" s="88"/>
      <c r="BNZ56" s="88"/>
      <c r="BOA56" s="88"/>
      <c r="BOB56" s="88"/>
      <c r="BOC56" s="88"/>
      <c r="BOD56" s="88"/>
      <c r="BOE56" s="88"/>
      <c r="BOK56" s="88"/>
      <c r="BOL56" s="88"/>
      <c r="BOM56" s="88"/>
      <c r="BON56" s="88"/>
      <c r="BOO56" s="88"/>
      <c r="BOP56" s="88"/>
      <c r="BOQ56" s="88"/>
      <c r="BOR56" s="88"/>
      <c r="BOS56" s="88"/>
      <c r="BOT56" s="88"/>
      <c r="BOZ56" s="88"/>
      <c r="BPA56" s="88"/>
      <c r="BPB56" s="88"/>
      <c r="BPC56" s="88"/>
      <c r="BPD56" s="88"/>
      <c r="BPE56" s="88"/>
      <c r="BPF56" s="88"/>
      <c r="BPG56" s="88"/>
      <c r="BPH56" s="88"/>
      <c r="BPI56" s="88"/>
      <c r="BPO56" s="88"/>
      <c r="BPP56" s="88"/>
      <c r="BPQ56" s="88"/>
      <c r="BPR56" s="88"/>
      <c r="BPS56" s="88"/>
      <c r="BPT56" s="88"/>
      <c r="BPU56" s="88"/>
      <c r="BPV56" s="88"/>
      <c r="BPW56" s="88"/>
      <c r="BPX56" s="88"/>
      <c r="BQD56" s="88"/>
      <c r="BQE56" s="88"/>
      <c r="BQF56" s="88"/>
      <c r="BQG56" s="88"/>
      <c r="BQH56" s="88"/>
      <c r="BQI56" s="88"/>
      <c r="BQJ56" s="88"/>
      <c r="BQK56" s="88"/>
      <c r="BQL56" s="88"/>
      <c r="BQM56" s="88"/>
      <c r="BQS56" s="88"/>
      <c r="BQT56" s="88"/>
      <c r="BQU56" s="88"/>
      <c r="BQV56" s="88"/>
      <c r="BQW56" s="88"/>
      <c r="BQX56" s="88"/>
      <c r="BQY56" s="88"/>
      <c r="BQZ56" s="88"/>
      <c r="BRA56" s="88"/>
      <c r="BRB56" s="88"/>
      <c r="BRH56" s="88"/>
      <c r="BRI56" s="88"/>
      <c r="BRJ56" s="88"/>
      <c r="BRK56" s="88"/>
      <c r="BRL56" s="88"/>
      <c r="BRM56" s="88"/>
      <c r="BRN56" s="88"/>
      <c r="BRO56" s="88"/>
      <c r="BRP56" s="88"/>
      <c r="BRQ56" s="88"/>
      <c r="BRW56" s="88"/>
      <c r="BRX56" s="88"/>
      <c r="BRY56" s="88"/>
      <c r="BRZ56" s="88"/>
      <c r="BSA56" s="88"/>
      <c r="BSB56" s="88"/>
      <c r="BSC56" s="88"/>
      <c r="BSD56" s="88"/>
      <c r="BSE56" s="88"/>
      <c r="BSF56" s="88"/>
      <c r="BSL56" s="88"/>
      <c r="BSM56" s="88"/>
      <c r="BSN56" s="88"/>
      <c r="BSO56" s="88"/>
      <c r="BSP56" s="88"/>
      <c r="BSQ56" s="88"/>
      <c r="BSR56" s="88"/>
      <c r="BSS56" s="88"/>
      <c r="BST56" s="88"/>
      <c r="BSU56" s="88"/>
      <c r="BTA56" s="88"/>
      <c r="BTB56" s="88"/>
      <c r="BTC56" s="88"/>
      <c r="BTD56" s="88"/>
      <c r="BTE56" s="88"/>
      <c r="BTF56" s="88"/>
      <c r="BTG56" s="88"/>
      <c r="BTH56" s="88"/>
      <c r="BTI56" s="88"/>
      <c r="BTJ56" s="88"/>
      <c r="BTP56" s="88"/>
      <c r="BTQ56" s="88"/>
      <c r="BTR56" s="88"/>
      <c r="BTS56" s="88"/>
      <c r="BTT56" s="88"/>
      <c r="BTU56" s="88"/>
      <c r="BTV56" s="88"/>
      <c r="BTW56" s="88"/>
      <c r="BTX56" s="88"/>
      <c r="BTY56" s="88"/>
      <c r="BUE56" s="88"/>
      <c r="BUF56" s="88"/>
      <c r="BUG56" s="88"/>
      <c r="BUH56" s="88"/>
      <c r="BUI56" s="88"/>
      <c r="BUJ56" s="88"/>
      <c r="BUK56" s="88"/>
      <c r="BUL56" s="88"/>
      <c r="BUM56" s="88"/>
      <c r="BUN56" s="88"/>
      <c r="BUT56" s="88"/>
      <c r="BUU56" s="88"/>
      <c r="BUV56" s="88"/>
      <c r="BUW56" s="88"/>
      <c r="BUX56" s="88"/>
      <c r="BUY56" s="88"/>
      <c r="BUZ56" s="88"/>
      <c r="BVA56" s="88"/>
      <c r="BVB56" s="88"/>
      <c r="BVC56" s="88"/>
      <c r="BVI56" s="88"/>
      <c r="BVJ56" s="88"/>
      <c r="BVK56" s="88"/>
      <c r="BVL56" s="88"/>
      <c r="BVM56" s="88"/>
      <c r="BVN56" s="88"/>
      <c r="BVO56" s="88"/>
      <c r="BVP56" s="88"/>
      <c r="BVQ56" s="88"/>
      <c r="BVR56" s="88"/>
      <c r="BVX56" s="88"/>
      <c r="BVY56" s="88"/>
      <c r="BVZ56" s="88"/>
      <c r="BWA56" s="88"/>
      <c r="BWB56" s="88"/>
      <c r="BWC56" s="88"/>
      <c r="BWD56" s="88"/>
      <c r="BWE56" s="88"/>
      <c r="BWF56" s="88"/>
      <c r="BWG56" s="88"/>
      <c r="BWM56" s="88"/>
      <c r="BWN56" s="88"/>
      <c r="BWO56" s="88"/>
      <c r="BWP56" s="88"/>
      <c r="BWQ56" s="88"/>
      <c r="BWR56" s="88"/>
      <c r="BWS56" s="88"/>
      <c r="BWT56" s="88"/>
      <c r="BWU56" s="88"/>
      <c r="BWV56" s="88"/>
      <c r="BXB56" s="88"/>
      <c r="BXC56" s="88"/>
      <c r="BXD56" s="88"/>
      <c r="BXE56" s="88"/>
      <c r="BXF56" s="88"/>
      <c r="BXG56" s="88"/>
      <c r="BXH56" s="88"/>
      <c r="BXI56" s="88"/>
      <c r="BXJ56" s="88"/>
      <c r="BXK56" s="88"/>
      <c r="BXQ56" s="88"/>
      <c r="BXR56" s="88"/>
      <c r="BXS56" s="88"/>
      <c r="BXT56" s="88"/>
      <c r="BXU56" s="88"/>
      <c r="BXV56" s="88"/>
      <c r="BXW56" s="88"/>
      <c r="BXX56" s="88"/>
      <c r="BXY56" s="88"/>
      <c r="BXZ56" s="88"/>
      <c r="BYF56" s="88"/>
      <c r="BYG56" s="88"/>
      <c r="BYH56" s="88"/>
      <c r="BYI56" s="88"/>
      <c r="BYJ56" s="88"/>
      <c r="BYK56" s="88"/>
      <c r="BYL56" s="88"/>
      <c r="BYM56" s="88"/>
      <c r="BYN56" s="88"/>
      <c r="BYO56" s="88"/>
      <c r="BYU56" s="88"/>
      <c r="BYV56" s="88"/>
      <c r="BYW56" s="88"/>
      <c r="BYX56" s="88"/>
      <c r="BYY56" s="88"/>
      <c r="BYZ56" s="88"/>
      <c r="BZA56" s="88"/>
      <c r="BZB56" s="88"/>
      <c r="BZC56" s="88"/>
      <c r="BZD56" s="88"/>
      <c r="BZJ56" s="88"/>
      <c r="BZK56" s="88"/>
      <c r="BZL56" s="88"/>
      <c r="BZM56" s="88"/>
      <c r="BZN56" s="88"/>
      <c r="BZO56" s="88"/>
      <c r="BZP56" s="88"/>
      <c r="BZQ56" s="88"/>
      <c r="BZR56" s="88"/>
      <c r="BZS56" s="88"/>
      <c r="BZY56" s="88"/>
      <c r="BZZ56" s="88"/>
      <c r="CAA56" s="88"/>
      <c r="CAB56" s="88"/>
      <c r="CAC56" s="88"/>
      <c r="CAD56" s="88"/>
      <c r="CAE56" s="88"/>
      <c r="CAF56" s="88"/>
      <c r="CAG56" s="88"/>
      <c r="CAH56" s="88"/>
      <c r="CAN56" s="88"/>
      <c r="CAO56" s="88"/>
      <c r="CAP56" s="88"/>
      <c r="CAQ56" s="88"/>
      <c r="CAR56" s="88"/>
      <c r="CAS56" s="88"/>
      <c r="CAT56" s="88"/>
      <c r="CAU56" s="88"/>
      <c r="CAV56" s="88"/>
      <c r="CAW56" s="88"/>
      <c r="CBC56" s="88"/>
      <c r="CBD56" s="88"/>
      <c r="CBE56" s="88"/>
      <c r="CBF56" s="88"/>
      <c r="CBG56" s="88"/>
      <c r="CBH56" s="88"/>
      <c r="CBI56" s="88"/>
      <c r="CBJ56" s="88"/>
      <c r="CBK56" s="88"/>
      <c r="CBL56" s="88"/>
      <c r="CBR56" s="88"/>
      <c r="CBS56" s="88"/>
      <c r="CBT56" s="88"/>
      <c r="CBU56" s="88"/>
      <c r="CBV56" s="88"/>
      <c r="CBW56" s="88"/>
      <c r="CBX56" s="88"/>
      <c r="CBY56" s="88"/>
      <c r="CBZ56" s="88"/>
      <c r="CCA56" s="88"/>
      <c r="CCG56" s="88"/>
      <c r="CCH56" s="88"/>
      <c r="CCI56" s="88"/>
      <c r="CCJ56" s="88"/>
      <c r="CCK56" s="88"/>
      <c r="CCL56" s="88"/>
      <c r="CCM56" s="88"/>
      <c r="CCN56" s="88"/>
      <c r="CCO56" s="88"/>
      <c r="CCP56" s="88"/>
      <c r="CCV56" s="88"/>
      <c r="CCW56" s="88"/>
      <c r="CCX56" s="88"/>
      <c r="CCY56" s="88"/>
      <c r="CCZ56" s="88"/>
      <c r="CDA56" s="88"/>
      <c r="CDB56" s="88"/>
      <c r="CDC56" s="88"/>
      <c r="CDD56" s="88"/>
      <c r="CDE56" s="88"/>
      <c r="CDK56" s="88"/>
      <c r="CDL56" s="88"/>
      <c r="CDM56" s="88"/>
      <c r="CDN56" s="88"/>
      <c r="CDO56" s="88"/>
      <c r="CDP56" s="88"/>
      <c r="CDQ56" s="88"/>
      <c r="CDR56" s="88"/>
      <c r="CDS56" s="88"/>
      <c r="CDT56" s="88"/>
      <c r="CDZ56" s="88"/>
      <c r="CEA56" s="88"/>
      <c r="CEB56" s="88"/>
      <c r="CEC56" s="88"/>
      <c r="CED56" s="88"/>
      <c r="CEE56" s="88"/>
      <c r="CEF56" s="88"/>
      <c r="CEG56" s="88"/>
      <c r="CEH56" s="88"/>
      <c r="CEI56" s="88"/>
      <c r="CEO56" s="88"/>
      <c r="CEP56" s="88"/>
      <c r="CEQ56" s="88"/>
      <c r="CER56" s="88"/>
      <c r="CES56" s="88"/>
      <c r="CET56" s="88"/>
      <c r="CEU56" s="88"/>
      <c r="CEV56" s="88"/>
      <c r="CEW56" s="88"/>
      <c r="CEX56" s="88"/>
      <c r="CFD56" s="88"/>
      <c r="CFE56" s="88"/>
      <c r="CFF56" s="88"/>
      <c r="CFG56" s="88"/>
      <c r="CFH56" s="88"/>
      <c r="CFI56" s="88"/>
      <c r="CFJ56" s="88"/>
      <c r="CFK56" s="88"/>
      <c r="CFL56" s="88"/>
      <c r="CFM56" s="88"/>
      <c r="CFS56" s="88"/>
      <c r="CFT56" s="88"/>
      <c r="CFU56" s="88"/>
      <c r="CFV56" s="88"/>
      <c r="CFW56" s="88"/>
      <c r="CFX56" s="88"/>
      <c r="CFY56" s="88"/>
      <c r="CFZ56" s="88"/>
      <c r="CGA56" s="88"/>
      <c r="CGB56" s="88"/>
      <c r="CGH56" s="88"/>
      <c r="CGI56" s="88"/>
      <c r="CGJ56" s="88"/>
      <c r="CGK56" s="88"/>
      <c r="CGL56" s="88"/>
      <c r="CGM56" s="88"/>
      <c r="CGN56" s="88"/>
      <c r="CGO56" s="88"/>
      <c r="CGP56" s="88"/>
      <c r="CGQ56" s="88"/>
      <c r="CGW56" s="88"/>
      <c r="CGX56" s="88"/>
      <c r="CGY56" s="88"/>
      <c r="CGZ56" s="88"/>
      <c r="CHA56" s="88"/>
      <c r="CHB56" s="88"/>
      <c r="CHC56" s="88"/>
      <c r="CHD56" s="88"/>
      <c r="CHE56" s="88"/>
      <c r="CHF56" s="88"/>
      <c r="CHL56" s="88"/>
      <c r="CHM56" s="88"/>
      <c r="CHN56" s="88"/>
      <c r="CHO56" s="88"/>
      <c r="CHP56" s="88"/>
      <c r="CHQ56" s="88"/>
      <c r="CHR56" s="88"/>
      <c r="CHS56" s="88"/>
      <c r="CHT56" s="88"/>
      <c r="CHU56" s="88"/>
      <c r="CIA56" s="88"/>
      <c r="CIB56" s="88"/>
      <c r="CIC56" s="88"/>
      <c r="CID56" s="88"/>
      <c r="CIE56" s="88"/>
      <c r="CIF56" s="88"/>
      <c r="CIG56" s="88"/>
      <c r="CIH56" s="88"/>
      <c r="CII56" s="88"/>
      <c r="CIJ56" s="88"/>
      <c r="CIP56" s="88"/>
      <c r="CIQ56" s="88"/>
      <c r="CIR56" s="88"/>
      <c r="CIS56" s="88"/>
      <c r="CIT56" s="88"/>
      <c r="CIU56" s="88"/>
      <c r="CIV56" s="88"/>
      <c r="CIW56" s="88"/>
      <c r="CIX56" s="88"/>
      <c r="CIY56" s="88"/>
      <c r="CJE56" s="88"/>
      <c r="CJF56" s="88"/>
      <c r="CJG56" s="88"/>
      <c r="CJH56" s="88"/>
      <c r="CJI56" s="88"/>
      <c r="CJJ56" s="88"/>
      <c r="CJK56" s="88"/>
      <c r="CJL56" s="88"/>
      <c r="CJM56" s="88"/>
      <c r="CJN56" s="88"/>
      <c r="CJT56" s="88"/>
      <c r="CJU56" s="88"/>
      <c r="CJV56" s="88"/>
      <c r="CJW56" s="88"/>
      <c r="CJX56" s="88"/>
      <c r="CJY56" s="88"/>
      <c r="CJZ56" s="88"/>
      <c r="CKA56" s="88"/>
      <c r="CKB56" s="88"/>
      <c r="CKC56" s="88"/>
      <c r="CKI56" s="88"/>
      <c r="CKJ56" s="88"/>
      <c r="CKK56" s="88"/>
      <c r="CKL56" s="88"/>
      <c r="CKM56" s="88"/>
      <c r="CKN56" s="88"/>
      <c r="CKO56" s="88"/>
      <c r="CKP56" s="88"/>
      <c r="CKQ56" s="88"/>
      <c r="CKR56" s="88"/>
      <c r="CKX56" s="88"/>
      <c r="CKY56" s="88"/>
      <c r="CKZ56" s="88"/>
      <c r="CLA56" s="88"/>
      <c r="CLB56" s="88"/>
      <c r="CLC56" s="88"/>
      <c r="CLD56" s="88"/>
      <c r="CLE56" s="88"/>
      <c r="CLF56" s="88"/>
      <c r="CLG56" s="88"/>
      <c r="CLM56" s="88"/>
      <c r="CLN56" s="88"/>
      <c r="CLO56" s="88"/>
      <c r="CLP56" s="88"/>
      <c r="CLQ56" s="88"/>
      <c r="CLR56" s="88"/>
      <c r="CLS56" s="88"/>
      <c r="CLT56" s="88"/>
      <c r="CLU56" s="88"/>
      <c r="CLV56" s="88"/>
      <c r="CMB56" s="88"/>
      <c r="CMC56" s="88"/>
      <c r="CMD56" s="88"/>
      <c r="CME56" s="88"/>
      <c r="CMF56" s="88"/>
      <c r="CMG56" s="88"/>
      <c r="CMH56" s="88"/>
      <c r="CMI56" s="88"/>
      <c r="CMJ56" s="88"/>
      <c r="CMK56" s="88"/>
      <c r="CMQ56" s="88"/>
      <c r="CMR56" s="88"/>
      <c r="CMS56" s="88"/>
      <c r="CMT56" s="88"/>
      <c r="CMU56" s="88"/>
      <c r="CMV56" s="88"/>
      <c r="CMW56" s="88"/>
      <c r="CMX56" s="88"/>
      <c r="CMY56" s="88"/>
      <c r="CMZ56" s="88"/>
      <c r="CNF56" s="88"/>
      <c r="CNG56" s="88"/>
      <c r="CNH56" s="88"/>
      <c r="CNI56" s="88"/>
      <c r="CNJ56" s="88"/>
      <c r="CNK56" s="88"/>
      <c r="CNL56" s="88"/>
      <c r="CNM56" s="88"/>
      <c r="CNN56" s="88"/>
      <c r="CNO56" s="88"/>
      <c r="CNU56" s="88"/>
      <c r="CNV56" s="88"/>
      <c r="CNW56" s="88"/>
      <c r="CNX56" s="88"/>
      <c r="CNY56" s="88"/>
      <c r="CNZ56" s="88"/>
      <c r="COA56" s="88"/>
      <c r="COB56" s="88"/>
      <c r="COC56" s="88"/>
      <c r="COD56" s="88"/>
      <c r="COJ56" s="88"/>
      <c r="COK56" s="88"/>
      <c r="COL56" s="88"/>
      <c r="COM56" s="88"/>
      <c r="CON56" s="88"/>
      <c r="COO56" s="88"/>
      <c r="COP56" s="88"/>
      <c r="COQ56" s="88"/>
      <c r="COR56" s="88"/>
      <c r="COS56" s="88"/>
      <c r="COY56" s="88"/>
      <c r="COZ56" s="88"/>
      <c r="CPA56" s="88"/>
      <c r="CPB56" s="88"/>
      <c r="CPC56" s="88"/>
      <c r="CPD56" s="88"/>
      <c r="CPE56" s="88"/>
      <c r="CPF56" s="88"/>
      <c r="CPG56" s="88"/>
      <c r="CPH56" s="88"/>
      <c r="CPN56" s="88"/>
      <c r="CPO56" s="88"/>
      <c r="CPP56" s="88"/>
      <c r="CPQ56" s="88"/>
      <c r="CPR56" s="88"/>
      <c r="CPS56" s="88"/>
      <c r="CPT56" s="88"/>
      <c r="CPU56" s="88"/>
      <c r="CPV56" s="88"/>
      <c r="CPW56" s="88"/>
      <c r="CQC56" s="88"/>
      <c r="CQD56" s="88"/>
      <c r="CQE56" s="88"/>
      <c r="CQF56" s="88"/>
      <c r="CQG56" s="88"/>
      <c r="CQH56" s="88"/>
      <c r="CQI56" s="88"/>
      <c r="CQJ56" s="88"/>
      <c r="CQK56" s="88"/>
      <c r="CQL56" s="88"/>
      <c r="CQR56" s="88"/>
      <c r="CQS56" s="88"/>
      <c r="CQT56" s="88"/>
      <c r="CQU56" s="88"/>
      <c r="CQV56" s="88"/>
      <c r="CQW56" s="88"/>
      <c r="CQX56" s="88"/>
      <c r="CQY56" s="88"/>
      <c r="CQZ56" s="88"/>
      <c r="CRA56" s="88"/>
      <c r="CRG56" s="88"/>
      <c r="CRH56" s="88"/>
      <c r="CRI56" s="88"/>
      <c r="CRJ56" s="88"/>
      <c r="CRK56" s="88"/>
      <c r="CRL56" s="88"/>
      <c r="CRM56" s="88"/>
      <c r="CRN56" s="88"/>
      <c r="CRO56" s="88"/>
      <c r="CRP56" s="88"/>
      <c r="CRV56" s="88"/>
      <c r="CRW56" s="88"/>
      <c r="CRX56" s="88"/>
      <c r="CRY56" s="88"/>
      <c r="CRZ56" s="88"/>
      <c r="CSA56" s="88"/>
      <c r="CSB56" s="88"/>
      <c r="CSC56" s="88"/>
      <c r="CSD56" s="88"/>
      <c r="CSE56" s="88"/>
      <c r="CSK56" s="88"/>
      <c r="CSL56" s="88"/>
      <c r="CSM56" s="88"/>
      <c r="CSN56" s="88"/>
      <c r="CSO56" s="88"/>
      <c r="CSP56" s="88"/>
      <c r="CSQ56" s="88"/>
      <c r="CSR56" s="88"/>
      <c r="CSS56" s="88"/>
      <c r="CST56" s="88"/>
      <c r="CSZ56" s="88"/>
      <c r="CTA56" s="88"/>
      <c r="CTB56" s="88"/>
      <c r="CTC56" s="88"/>
      <c r="CTD56" s="88"/>
      <c r="CTE56" s="88"/>
      <c r="CTF56" s="88"/>
      <c r="CTG56" s="88"/>
      <c r="CTH56" s="88"/>
      <c r="CTI56" s="88"/>
      <c r="CTO56" s="88"/>
      <c r="CTP56" s="88"/>
      <c r="CTQ56" s="88"/>
      <c r="CTR56" s="88"/>
      <c r="CTS56" s="88"/>
      <c r="CTT56" s="88"/>
      <c r="CTU56" s="88"/>
      <c r="CTV56" s="88"/>
      <c r="CTW56" s="88"/>
      <c r="CTX56" s="88"/>
      <c r="CUD56" s="88"/>
      <c r="CUE56" s="88"/>
      <c r="CUF56" s="88"/>
      <c r="CUG56" s="88"/>
      <c r="CUH56" s="88"/>
      <c r="CUI56" s="88"/>
      <c r="CUJ56" s="88"/>
      <c r="CUK56" s="88"/>
      <c r="CUL56" s="88"/>
      <c r="CUM56" s="88"/>
      <c r="CUS56" s="88"/>
      <c r="CUT56" s="88"/>
      <c r="CUU56" s="88"/>
      <c r="CUV56" s="88"/>
      <c r="CUW56" s="88"/>
      <c r="CUX56" s="88"/>
      <c r="CUY56" s="88"/>
      <c r="CUZ56" s="88"/>
      <c r="CVA56" s="88"/>
      <c r="CVB56" s="88"/>
      <c r="CVH56" s="88"/>
      <c r="CVI56" s="88"/>
      <c r="CVJ56" s="88"/>
      <c r="CVK56" s="88"/>
      <c r="CVL56" s="88"/>
      <c r="CVM56" s="88"/>
      <c r="CVN56" s="88"/>
      <c r="CVO56" s="88"/>
      <c r="CVP56" s="88"/>
      <c r="CVQ56" s="88"/>
      <c r="CVW56" s="88"/>
      <c r="CVX56" s="88"/>
      <c r="CVY56" s="88"/>
      <c r="CVZ56" s="88"/>
      <c r="CWA56" s="88"/>
      <c r="CWB56" s="88"/>
      <c r="CWC56" s="88"/>
      <c r="CWD56" s="88"/>
      <c r="CWE56" s="88"/>
      <c r="CWF56" s="88"/>
      <c r="CWL56" s="88"/>
      <c r="CWM56" s="88"/>
      <c r="CWN56" s="88"/>
      <c r="CWO56" s="88"/>
      <c r="CWP56" s="88"/>
      <c r="CWQ56" s="88"/>
      <c r="CWR56" s="88"/>
      <c r="CWS56" s="88"/>
      <c r="CWT56" s="88"/>
      <c r="CWU56" s="88"/>
      <c r="CXA56" s="88"/>
      <c r="CXB56" s="88"/>
      <c r="CXC56" s="88"/>
      <c r="CXD56" s="88"/>
      <c r="CXE56" s="88"/>
      <c r="CXF56" s="88"/>
      <c r="CXG56" s="88"/>
      <c r="CXH56" s="88"/>
      <c r="CXI56" s="88"/>
      <c r="CXJ56" s="88"/>
      <c r="CXP56" s="88"/>
      <c r="CXQ56" s="88"/>
      <c r="CXR56" s="88"/>
      <c r="CXS56" s="88"/>
      <c r="CXT56" s="88"/>
      <c r="CXU56" s="88"/>
      <c r="CXV56" s="88"/>
      <c r="CXW56" s="88"/>
      <c r="CXX56" s="88"/>
      <c r="CXY56" s="88"/>
      <c r="CYE56" s="88"/>
      <c r="CYF56" s="88"/>
      <c r="CYG56" s="88"/>
      <c r="CYH56" s="88"/>
      <c r="CYI56" s="88"/>
      <c r="CYJ56" s="88"/>
      <c r="CYK56" s="88"/>
      <c r="CYL56" s="88"/>
      <c r="CYM56" s="88"/>
      <c r="CYN56" s="88"/>
      <c r="CYT56" s="88"/>
      <c r="CYU56" s="88"/>
      <c r="CYV56" s="88"/>
      <c r="CYW56" s="88"/>
      <c r="CYX56" s="88"/>
      <c r="CYY56" s="88"/>
      <c r="CYZ56" s="88"/>
      <c r="CZA56" s="88"/>
      <c r="CZB56" s="88"/>
      <c r="CZC56" s="88"/>
      <c r="CZI56" s="88"/>
      <c r="CZJ56" s="88"/>
      <c r="CZK56" s="88"/>
      <c r="CZL56" s="88"/>
      <c r="CZM56" s="88"/>
      <c r="CZN56" s="88"/>
      <c r="CZO56" s="88"/>
      <c r="CZP56" s="88"/>
      <c r="CZQ56" s="88"/>
      <c r="CZR56" s="88"/>
      <c r="CZX56" s="88"/>
      <c r="CZY56" s="88"/>
      <c r="CZZ56" s="88"/>
      <c r="DAA56" s="88"/>
      <c r="DAB56" s="88"/>
      <c r="DAC56" s="88"/>
      <c r="DAD56" s="88"/>
      <c r="DAE56" s="88"/>
      <c r="DAF56" s="88"/>
      <c r="DAG56" s="88"/>
      <c r="DAM56" s="88"/>
      <c r="DAN56" s="88"/>
      <c r="DAO56" s="88"/>
      <c r="DAP56" s="88"/>
      <c r="DAQ56" s="88"/>
      <c r="DAR56" s="88"/>
      <c r="DAS56" s="88"/>
      <c r="DAT56" s="88"/>
      <c r="DAU56" s="88"/>
      <c r="DAV56" s="88"/>
      <c r="DBB56" s="88"/>
      <c r="DBC56" s="88"/>
      <c r="DBD56" s="88"/>
      <c r="DBE56" s="88"/>
      <c r="DBF56" s="88"/>
      <c r="DBG56" s="88"/>
      <c r="DBH56" s="88"/>
      <c r="DBI56" s="88"/>
      <c r="DBJ56" s="88"/>
      <c r="DBK56" s="88"/>
      <c r="DBQ56" s="88"/>
      <c r="DBR56" s="88"/>
      <c r="DBS56" s="88"/>
      <c r="DBT56" s="88"/>
      <c r="DBU56" s="88"/>
      <c r="DBV56" s="88"/>
      <c r="DBW56" s="88"/>
      <c r="DBX56" s="88"/>
      <c r="DBY56" s="88"/>
      <c r="DBZ56" s="88"/>
      <c r="DCF56" s="88"/>
      <c r="DCG56" s="88"/>
      <c r="DCH56" s="88"/>
      <c r="DCI56" s="88"/>
      <c r="DCJ56" s="88"/>
      <c r="DCK56" s="88"/>
      <c r="DCL56" s="88"/>
      <c r="DCM56" s="88"/>
      <c r="DCN56" s="88"/>
      <c r="DCO56" s="88"/>
      <c r="DCU56" s="88"/>
      <c r="DCV56" s="88"/>
      <c r="DCW56" s="88"/>
      <c r="DCX56" s="88"/>
      <c r="DCY56" s="88"/>
      <c r="DCZ56" s="88"/>
      <c r="DDA56" s="88"/>
      <c r="DDB56" s="88"/>
      <c r="DDC56" s="88"/>
      <c r="DDD56" s="88"/>
      <c r="DDJ56" s="88"/>
      <c r="DDK56" s="88"/>
      <c r="DDL56" s="88"/>
      <c r="DDM56" s="88"/>
      <c r="DDN56" s="88"/>
      <c r="DDO56" s="88"/>
      <c r="DDP56" s="88"/>
      <c r="DDQ56" s="88"/>
      <c r="DDR56" s="88"/>
      <c r="DDS56" s="88"/>
      <c r="DDY56" s="88"/>
      <c r="DDZ56" s="88"/>
      <c r="DEA56" s="88"/>
      <c r="DEB56" s="88"/>
      <c r="DEC56" s="88"/>
      <c r="DED56" s="88"/>
      <c r="DEE56" s="88"/>
      <c r="DEF56" s="88"/>
      <c r="DEG56" s="88"/>
      <c r="DEH56" s="88"/>
      <c r="DEN56" s="88"/>
      <c r="DEO56" s="88"/>
      <c r="DEP56" s="88"/>
      <c r="DEQ56" s="88"/>
      <c r="DER56" s="88"/>
      <c r="DES56" s="88"/>
      <c r="DET56" s="88"/>
      <c r="DEU56" s="88"/>
      <c r="DEV56" s="88"/>
      <c r="DEW56" s="88"/>
      <c r="DFC56" s="88"/>
      <c r="DFD56" s="88"/>
      <c r="DFE56" s="88"/>
      <c r="DFF56" s="88"/>
      <c r="DFG56" s="88"/>
      <c r="DFH56" s="88"/>
      <c r="DFI56" s="88"/>
      <c r="DFJ56" s="88"/>
      <c r="DFK56" s="88"/>
      <c r="DFL56" s="88"/>
      <c r="DFR56" s="88"/>
      <c r="DFS56" s="88"/>
      <c r="DFT56" s="88"/>
      <c r="DFU56" s="88"/>
      <c r="DFV56" s="88"/>
      <c r="DFW56" s="88"/>
      <c r="DFX56" s="88"/>
      <c r="DFY56" s="88"/>
      <c r="DFZ56" s="88"/>
      <c r="DGA56" s="88"/>
      <c r="DGG56" s="88"/>
      <c r="DGH56" s="88"/>
      <c r="DGI56" s="88"/>
      <c r="DGJ56" s="88"/>
      <c r="DGK56" s="88"/>
      <c r="DGL56" s="88"/>
      <c r="DGM56" s="88"/>
      <c r="DGN56" s="88"/>
      <c r="DGO56" s="88"/>
      <c r="DGP56" s="88"/>
      <c r="DGV56" s="88"/>
      <c r="DGW56" s="88"/>
      <c r="DGX56" s="88"/>
      <c r="DGY56" s="88"/>
      <c r="DGZ56" s="88"/>
      <c r="DHA56" s="88"/>
      <c r="DHB56" s="88"/>
      <c r="DHC56" s="88"/>
      <c r="DHD56" s="88"/>
      <c r="DHE56" s="88"/>
      <c r="DHK56" s="88"/>
      <c r="DHL56" s="88"/>
      <c r="DHM56" s="88"/>
      <c r="DHN56" s="88"/>
      <c r="DHO56" s="88"/>
      <c r="DHP56" s="88"/>
      <c r="DHQ56" s="88"/>
      <c r="DHR56" s="88"/>
      <c r="DHS56" s="88"/>
      <c r="DHT56" s="88"/>
      <c r="DHZ56" s="88"/>
      <c r="DIA56" s="88"/>
      <c r="DIB56" s="88"/>
      <c r="DIC56" s="88"/>
      <c r="DID56" s="88"/>
      <c r="DIE56" s="88"/>
      <c r="DIF56" s="88"/>
      <c r="DIG56" s="88"/>
      <c r="DIH56" s="88"/>
      <c r="DII56" s="88"/>
      <c r="DIO56" s="88"/>
      <c r="DIP56" s="88"/>
      <c r="DIQ56" s="88"/>
      <c r="DIR56" s="88"/>
      <c r="DIS56" s="88"/>
      <c r="DIT56" s="88"/>
      <c r="DIU56" s="88"/>
      <c r="DIV56" s="88"/>
      <c r="DIW56" s="88"/>
      <c r="DIX56" s="88"/>
      <c r="DJD56" s="88"/>
      <c r="DJE56" s="88"/>
      <c r="DJF56" s="88"/>
      <c r="DJG56" s="88"/>
      <c r="DJH56" s="88"/>
      <c r="DJI56" s="88"/>
      <c r="DJJ56" s="88"/>
      <c r="DJK56" s="88"/>
      <c r="DJL56" s="88"/>
      <c r="DJM56" s="88"/>
      <c r="DJS56" s="88"/>
      <c r="DJT56" s="88"/>
      <c r="DJU56" s="88"/>
      <c r="DJV56" s="88"/>
      <c r="DJW56" s="88"/>
      <c r="DJX56" s="88"/>
      <c r="DJY56" s="88"/>
      <c r="DJZ56" s="88"/>
      <c r="DKA56" s="88"/>
      <c r="DKB56" s="88"/>
      <c r="DKH56" s="88"/>
      <c r="DKI56" s="88"/>
      <c r="DKJ56" s="88"/>
      <c r="DKK56" s="88"/>
      <c r="DKL56" s="88"/>
      <c r="DKM56" s="88"/>
      <c r="DKN56" s="88"/>
      <c r="DKO56" s="88"/>
      <c r="DKP56" s="88"/>
      <c r="DKQ56" s="88"/>
      <c r="DKW56" s="88"/>
      <c r="DKX56" s="88"/>
      <c r="DKY56" s="88"/>
      <c r="DKZ56" s="88"/>
      <c r="DLA56" s="88"/>
      <c r="DLB56" s="88"/>
      <c r="DLC56" s="88"/>
      <c r="DLD56" s="88"/>
      <c r="DLE56" s="88"/>
      <c r="DLF56" s="88"/>
      <c r="DLL56" s="88"/>
      <c r="DLM56" s="88"/>
      <c r="DLN56" s="88"/>
      <c r="DLO56" s="88"/>
      <c r="DLP56" s="88"/>
      <c r="DLQ56" s="88"/>
      <c r="DLR56" s="88"/>
      <c r="DLS56" s="88"/>
      <c r="DLT56" s="88"/>
      <c r="DLU56" s="88"/>
      <c r="DMA56" s="88"/>
      <c r="DMB56" s="88"/>
      <c r="DMC56" s="88"/>
      <c r="DMD56" s="88"/>
      <c r="DME56" s="88"/>
      <c r="DMF56" s="88"/>
      <c r="DMG56" s="88"/>
      <c r="DMH56" s="88"/>
      <c r="DMI56" s="88"/>
      <c r="DMJ56" s="88"/>
      <c r="DMP56" s="88"/>
      <c r="DMQ56" s="88"/>
      <c r="DMR56" s="88"/>
      <c r="DMS56" s="88"/>
      <c r="DMT56" s="88"/>
      <c r="DMU56" s="88"/>
      <c r="DMV56" s="88"/>
      <c r="DMW56" s="88"/>
      <c r="DMX56" s="88"/>
      <c r="DMY56" s="88"/>
      <c r="DNE56" s="88"/>
      <c r="DNF56" s="88"/>
      <c r="DNG56" s="88"/>
      <c r="DNH56" s="88"/>
      <c r="DNI56" s="88"/>
      <c r="DNJ56" s="88"/>
      <c r="DNK56" s="88"/>
      <c r="DNL56" s="88"/>
      <c r="DNM56" s="88"/>
      <c r="DNN56" s="88"/>
      <c r="DNT56" s="88"/>
      <c r="DNU56" s="88"/>
      <c r="DNV56" s="88"/>
      <c r="DNW56" s="88"/>
      <c r="DNX56" s="88"/>
      <c r="DNY56" s="88"/>
      <c r="DNZ56" s="88"/>
      <c r="DOA56" s="88"/>
      <c r="DOB56" s="88"/>
      <c r="DOC56" s="88"/>
      <c r="DOI56" s="88"/>
      <c r="DOJ56" s="88"/>
      <c r="DOK56" s="88"/>
      <c r="DOL56" s="88"/>
      <c r="DOM56" s="88"/>
      <c r="DON56" s="88"/>
      <c r="DOO56" s="88"/>
      <c r="DOP56" s="88"/>
      <c r="DOQ56" s="88"/>
      <c r="DOR56" s="88"/>
      <c r="DOX56" s="88"/>
      <c r="DOY56" s="88"/>
      <c r="DOZ56" s="88"/>
      <c r="DPA56" s="88"/>
      <c r="DPB56" s="88"/>
      <c r="DPC56" s="88"/>
      <c r="DPD56" s="88"/>
      <c r="DPE56" s="88"/>
      <c r="DPF56" s="88"/>
      <c r="DPG56" s="88"/>
      <c r="DPM56" s="88"/>
      <c r="DPN56" s="88"/>
      <c r="DPO56" s="88"/>
      <c r="DPP56" s="88"/>
      <c r="DPQ56" s="88"/>
      <c r="DPR56" s="88"/>
      <c r="DPS56" s="88"/>
      <c r="DPT56" s="88"/>
      <c r="DPU56" s="88"/>
      <c r="DPV56" s="88"/>
      <c r="DQB56" s="88"/>
      <c r="DQC56" s="88"/>
      <c r="DQD56" s="88"/>
      <c r="DQE56" s="88"/>
      <c r="DQF56" s="88"/>
      <c r="DQG56" s="88"/>
      <c r="DQH56" s="88"/>
      <c r="DQI56" s="88"/>
      <c r="DQJ56" s="88"/>
      <c r="DQK56" s="88"/>
      <c r="DQQ56" s="88"/>
      <c r="DQR56" s="88"/>
      <c r="DQS56" s="88"/>
      <c r="DQT56" s="88"/>
      <c r="DQU56" s="88"/>
      <c r="DQV56" s="88"/>
      <c r="DQW56" s="88"/>
      <c r="DQX56" s="88"/>
      <c r="DQY56" s="88"/>
      <c r="DQZ56" s="88"/>
      <c r="DRF56" s="88"/>
      <c r="DRG56" s="88"/>
      <c r="DRH56" s="88"/>
      <c r="DRI56" s="88"/>
      <c r="DRJ56" s="88"/>
      <c r="DRK56" s="88"/>
      <c r="DRL56" s="88"/>
      <c r="DRM56" s="88"/>
      <c r="DRN56" s="88"/>
      <c r="DRO56" s="88"/>
      <c r="DRU56" s="88"/>
      <c r="DRV56" s="88"/>
      <c r="DRW56" s="88"/>
      <c r="DRX56" s="88"/>
      <c r="DRY56" s="88"/>
      <c r="DRZ56" s="88"/>
      <c r="DSA56" s="88"/>
      <c r="DSB56" s="88"/>
      <c r="DSC56" s="88"/>
      <c r="DSD56" s="88"/>
      <c r="DSJ56" s="88"/>
      <c r="DSK56" s="88"/>
      <c r="DSL56" s="88"/>
      <c r="DSM56" s="88"/>
      <c r="DSN56" s="88"/>
      <c r="DSO56" s="88"/>
      <c r="DSP56" s="88"/>
      <c r="DSQ56" s="88"/>
      <c r="DSR56" s="88"/>
      <c r="DSS56" s="88"/>
      <c r="DSY56" s="88"/>
      <c r="DSZ56" s="88"/>
      <c r="DTA56" s="88"/>
      <c r="DTB56" s="88"/>
      <c r="DTC56" s="88"/>
      <c r="DTD56" s="88"/>
      <c r="DTE56" s="88"/>
      <c r="DTF56" s="88"/>
      <c r="DTG56" s="88"/>
      <c r="DTH56" s="88"/>
      <c r="DTN56" s="88"/>
      <c r="DTO56" s="88"/>
      <c r="DTP56" s="88"/>
      <c r="DTQ56" s="88"/>
      <c r="DTR56" s="88"/>
      <c r="DTS56" s="88"/>
      <c r="DTT56" s="88"/>
      <c r="DTU56" s="88"/>
      <c r="DTV56" s="88"/>
      <c r="DTW56" s="88"/>
      <c r="DUC56" s="88"/>
      <c r="DUD56" s="88"/>
      <c r="DUE56" s="88"/>
      <c r="DUF56" s="88"/>
      <c r="DUG56" s="88"/>
      <c r="DUH56" s="88"/>
      <c r="DUI56" s="88"/>
      <c r="DUJ56" s="88"/>
      <c r="DUK56" s="88"/>
      <c r="DUL56" s="88"/>
      <c r="DUR56" s="88"/>
      <c r="DUS56" s="88"/>
      <c r="DUT56" s="88"/>
      <c r="DUU56" s="88"/>
      <c r="DUV56" s="88"/>
      <c r="DUW56" s="88"/>
      <c r="DUX56" s="88"/>
      <c r="DUY56" s="88"/>
      <c r="DUZ56" s="88"/>
      <c r="DVA56" s="88"/>
      <c r="DVG56" s="88"/>
      <c r="DVH56" s="88"/>
      <c r="DVI56" s="88"/>
      <c r="DVJ56" s="88"/>
      <c r="DVK56" s="88"/>
      <c r="DVL56" s="88"/>
      <c r="DVM56" s="88"/>
      <c r="DVN56" s="88"/>
      <c r="DVO56" s="88"/>
      <c r="DVP56" s="88"/>
      <c r="DVV56" s="88"/>
      <c r="DVW56" s="88"/>
      <c r="DVX56" s="88"/>
      <c r="DVY56" s="88"/>
      <c r="DVZ56" s="88"/>
      <c r="DWA56" s="88"/>
      <c r="DWB56" s="88"/>
      <c r="DWC56" s="88"/>
      <c r="DWD56" s="88"/>
      <c r="DWE56" s="88"/>
      <c r="DWK56" s="88"/>
      <c r="DWL56" s="88"/>
      <c r="DWM56" s="88"/>
      <c r="DWN56" s="88"/>
      <c r="DWO56" s="88"/>
      <c r="DWP56" s="88"/>
      <c r="DWQ56" s="88"/>
      <c r="DWR56" s="88"/>
      <c r="DWS56" s="88"/>
      <c r="DWT56" s="88"/>
      <c r="DWZ56" s="88"/>
      <c r="DXA56" s="88"/>
      <c r="DXB56" s="88"/>
      <c r="DXC56" s="88"/>
      <c r="DXD56" s="88"/>
      <c r="DXE56" s="88"/>
      <c r="DXF56" s="88"/>
      <c r="DXG56" s="88"/>
      <c r="DXH56" s="88"/>
      <c r="DXI56" s="88"/>
      <c r="DXO56" s="88"/>
      <c r="DXP56" s="88"/>
      <c r="DXQ56" s="88"/>
      <c r="DXR56" s="88"/>
      <c r="DXS56" s="88"/>
      <c r="DXT56" s="88"/>
      <c r="DXU56" s="88"/>
      <c r="DXV56" s="88"/>
      <c r="DXW56" s="88"/>
      <c r="DXX56" s="88"/>
      <c r="DYD56" s="88"/>
      <c r="DYE56" s="88"/>
      <c r="DYF56" s="88"/>
      <c r="DYG56" s="88"/>
      <c r="DYH56" s="88"/>
      <c r="DYI56" s="88"/>
      <c r="DYJ56" s="88"/>
      <c r="DYK56" s="88"/>
      <c r="DYL56" s="88"/>
      <c r="DYM56" s="88"/>
      <c r="DYS56" s="88"/>
      <c r="DYT56" s="88"/>
      <c r="DYU56" s="88"/>
      <c r="DYV56" s="88"/>
      <c r="DYW56" s="88"/>
      <c r="DYX56" s="88"/>
      <c r="DYY56" s="88"/>
      <c r="DYZ56" s="88"/>
      <c r="DZA56" s="88"/>
      <c r="DZB56" s="88"/>
      <c r="DZH56" s="88"/>
      <c r="DZI56" s="88"/>
      <c r="DZJ56" s="88"/>
      <c r="DZK56" s="88"/>
      <c r="DZL56" s="88"/>
      <c r="DZM56" s="88"/>
      <c r="DZN56" s="88"/>
      <c r="DZO56" s="88"/>
      <c r="DZP56" s="88"/>
      <c r="DZQ56" s="88"/>
      <c r="DZW56" s="88"/>
      <c r="DZX56" s="88"/>
      <c r="DZY56" s="88"/>
      <c r="DZZ56" s="88"/>
      <c r="EAA56" s="88"/>
      <c r="EAB56" s="88"/>
      <c r="EAC56" s="88"/>
      <c r="EAD56" s="88"/>
      <c r="EAE56" s="88"/>
      <c r="EAF56" s="88"/>
      <c r="EAL56" s="88"/>
      <c r="EAM56" s="88"/>
      <c r="EAN56" s="88"/>
      <c r="EAO56" s="88"/>
      <c r="EAP56" s="88"/>
      <c r="EAQ56" s="88"/>
      <c r="EAR56" s="88"/>
      <c r="EAS56" s="88"/>
      <c r="EAT56" s="88"/>
      <c r="EAU56" s="88"/>
      <c r="EBA56" s="88"/>
      <c r="EBB56" s="88"/>
      <c r="EBC56" s="88"/>
      <c r="EBD56" s="88"/>
      <c r="EBE56" s="88"/>
      <c r="EBF56" s="88"/>
      <c r="EBG56" s="88"/>
      <c r="EBH56" s="88"/>
      <c r="EBI56" s="88"/>
      <c r="EBJ56" s="88"/>
      <c r="EBP56" s="88"/>
      <c r="EBQ56" s="88"/>
      <c r="EBR56" s="88"/>
      <c r="EBS56" s="88"/>
      <c r="EBT56" s="88"/>
      <c r="EBU56" s="88"/>
      <c r="EBV56" s="88"/>
      <c r="EBW56" s="88"/>
      <c r="EBX56" s="88"/>
      <c r="EBY56" s="88"/>
      <c r="ECE56" s="88"/>
      <c r="ECF56" s="88"/>
      <c r="ECG56" s="88"/>
      <c r="ECH56" s="88"/>
      <c r="ECI56" s="88"/>
      <c r="ECJ56" s="88"/>
      <c r="ECK56" s="88"/>
      <c r="ECL56" s="88"/>
      <c r="ECM56" s="88"/>
      <c r="ECN56" s="88"/>
      <c r="ECT56" s="88"/>
      <c r="ECU56" s="88"/>
      <c r="ECV56" s="88"/>
      <c r="ECW56" s="88"/>
      <c r="ECX56" s="88"/>
      <c r="ECY56" s="88"/>
      <c r="ECZ56" s="88"/>
      <c r="EDA56" s="88"/>
      <c r="EDB56" s="88"/>
      <c r="EDC56" s="88"/>
      <c r="EDI56" s="88"/>
      <c r="EDJ56" s="88"/>
      <c r="EDK56" s="88"/>
      <c r="EDL56" s="88"/>
      <c r="EDM56" s="88"/>
      <c r="EDN56" s="88"/>
      <c r="EDO56" s="88"/>
      <c r="EDP56" s="88"/>
      <c r="EDQ56" s="88"/>
      <c r="EDR56" s="88"/>
      <c r="EDX56" s="88"/>
      <c r="EDY56" s="88"/>
      <c r="EDZ56" s="88"/>
      <c r="EEA56" s="88"/>
      <c r="EEB56" s="88"/>
      <c r="EEC56" s="88"/>
      <c r="EED56" s="88"/>
      <c r="EEE56" s="88"/>
      <c r="EEF56" s="88"/>
      <c r="EEG56" s="88"/>
      <c r="EEM56" s="88"/>
      <c r="EEN56" s="88"/>
      <c r="EEO56" s="88"/>
      <c r="EEP56" s="88"/>
      <c r="EEQ56" s="88"/>
      <c r="EER56" s="88"/>
      <c r="EES56" s="88"/>
      <c r="EET56" s="88"/>
      <c r="EEU56" s="88"/>
      <c r="EEV56" s="88"/>
      <c r="EFB56" s="88"/>
      <c r="EFC56" s="88"/>
      <c r="EFD56" s="88"/>
      <c r="EFE56" s="88"/>
      <c r="EFF56" s="88"/>
      <c r="EFG56" s="88"/>
      <c r="EFH56" s="88"/>
      <c r="EFI56" s="88"/>
      <c r="EFJ56" s="88"/>
      <c r="EFK56" s="88"/>
      <c r="EFQ56" s="88"/>
      <c r="EFR56" s="88"/>
      <c r="EFS56" s="88"/>
      <c r="EFT56" s="88"/>
      <c r="EFU56" s="88"/>
      <c r="EFV56" s="88"/>
      <c r="EFW56" s="88"/>
      <c r="EFX56" s="88"/>
      <c r="EFY56" s="88"/>
      <c r="EFZ56" s="88"/>
      <c r="EGF56" s="88"/>
      <c r="EGG56" s="88"/>
      <c r="EGH56" s="88"/>
      <c r="EGI56" s="88"/>
      <c r="EGJ56" s="88"/>
      <c r="EGK56" s="88"/>
      <c r="EGL56" s="88"/>
      <c r="EGM56" s="88"/>
      <c r="EGN56" s="88"/>
      <c r="EGO56" s="88"/>
      <c r="EGU56" s="88"/>
      <c r="EGV56" s="88"/>
      <c r="EGW56" s="88"/>
      <c r="EGX56" s="88"/>
      <c r="EGY56" s="88"/>
      <c r="EGZ56" s="88"/>
      <c r="EHA56" s="88"/>
      <c r="EHB56" s="88"/>
      <c r="EHC56" s="88"/>
      <c r="EHD56" s="88"/>
      <c r="EHJ56" s="88"/>
      <c r="EHK56" s="88"/>
      <c r="EHL56" s="88"/>
      <c r="EHM56" s="88"/>
      <c r="EHN56" s="88"/>
      <c r="EHO56" s="88"/>
      <c r="EHP56" s="88"/>
      <c r="EHQ56" s="88"/>
      <c r="EHR56" s="88"/>
      <c r="EHS56" s="88"/>
      <c r="EHY56" s="88"/>
      <c r="EHZ56" s="88"/>
      <c r="EIA56" s="88"/>
      <c r="EIB56" s="88"/>
      <c r="EIC56" s="88"/>
      <c r="EID56" s="88"/>
      <c r="EIE56" s="88"/>
      <c r="EIF56" s="88"/>
      <c r="EIG56" s="88"/>
      <c r="EIH56" s="88"/>
      <c r="EIN56" s="88"/>
      <c r="EIO56" s="88"/>
      <c r="EIP56" s="88"/>
      <c r="EIQ56" s="88"/>
      <c r="EIR56" s="88"/>
      <c r="EIS56" s="88"/>
      <c r="EIT56" s="88"/>
      <c r="EIU56" s="88"/>
      <c r="EIV56" s="88"/>
      <c r="EIW56" s="88"/>
      <c r="EJC56" s="88"/>
      <c r="EJD56" s="88"/>
      <c r="EJE56" s="88"/>
      <c r="EJF56" s="88"/>
      <c r="EJG56" s="88"/>
      <c r="EJH56" s="88"/>
      <c r="EJI56" s="88"/>
      <c r="EJJ56" s="88"/>
      <c r="EJK56" s="88"/>
      <c r="EJL56" s="88"/>
      <c r="EJR56" s="88"/>
      <c r="EJS56" s="88"/>
      <c r="EJT56" s="88"/>
      <c r="EJU56" s="88"/>
      <c r="EJV56" s="88"/>
      <c r="EJW56" s="88"/>
      <c r="EJX56" s="88"/>
      <c r="EJY56" s="88"/>
      <c r="EJZ56" s="88"/>
      <c r="EKA56" s="88"/>
      <c r="EKG56" s="88"/>
      <c r="EKH56" s="88"/>
      <c r="EKI56" s="88"/>
      <c r="EKJ56" s="88"/>
      <c r="EKK56" s="88"/>
      <c r="EKL56" s="88"/>
      <c r="EKM56" s="88"/>
      <c r="EKN56" s="88"/>
      <c r="EKO56" s="88"/>
      <c r="EKP56" s="88"/>
      <c r="EKV56" s="88"/>
      <c r="EKW56" s="88"/>
      <c r="EKX56" s="88"/>
      <c r="EKY56" s="88"/>
      <c r="EKZ56" s="88"/>
      <c r="ELA56" s="88"/>
      <c r="ELB56" s="88"/>
      <c r="ELC56" s="88"/>
      <c r="ELD56" s="88"/>
      <c r="ELE56" s="88"/>
      <c r="ELK56" s="88"/>
      <c r="ELL56" s="88"/>
      <c r="ELM56" s="88"/>
      <c r="ELN56" s="88"/>
      <c r="ELO56" s="88"/>
      <c r="ELP56" s="88"/>
      <c r="ELQ56" s="88"/>
      <c r="ELR56" s="88"/>
      <c r="ELS56" s="88"/>
      <c r="ELT56" s="88"/>
      <c r="ELZ56" s="88"/>
      <c r="EMA56" s="88"/>
      <c r="EMB56" s="88"/>
      <c r="EMC56" s="88"/>
      <c r="EMD56" s="88"/>
      <c r="EME56" s="88"/>
      <c r="EMF56" s="88"/>
      <c r="EMG56" s="88"/>
      <c r="EMH56" s="88"/>
      <c r="EMI56" s="88"/>
      <c r="EMO56" s="88"/>
      <c r="EMP56" s="88"/>
      <c r="EMQ56" s="88"/>
      <c r="EMR56" s="88"/>
      <c r="EMS56" s="88"/>
      <c r="EMT56" s="88"/>
      <c r="EMU56" s="88"/>
      <c r="EMV56" s="88"/>
      <c r="EMW56" s="88"/>
      <c r="EMX56" s="88"/>
      <c r="END56" s="88"/>
      <c r="ENE56" s="88"/>
      <c r="ENF56" s="88"/>
      <c r="ENG56" s="88"/>
      <c r="ENH56" s="88"/>
      <c r="ENI56" s="88"/>
      <c r="ENJ56" s="88"/>
      <c r="ENK56" s="88"/>
      <c r="ENL56" s="88"/>
      <c r="ENM56" s="88"/>
      <c r="ENS56" s="88"/>
      <c r="ENT56" s="88"/>
      <c r="ENU56" s="88"/>
      <c r="ENV56" s="88"/>
      <c r="ENW56" s="88"/>
      <c r="ENX56" s="88"/>
      <c r="ENY56" s="88"/>
      <c r="ENZ56" s="88"/>
      <c r="EOA56" s="88"/>
      <c r="EOB56" s="88"/>
      <c r="EOH56" s="88"/>
      <c r="EOI56" s="88"/>
      <c r="EOJ56" s="88"/>
      <c r="EOK56" s="88"/>
      <c r="EOL56" s="88"/>
      <c r="EOM56" s="88"/>
      <c r="EON56" s="88"/>
      <c r="EOO56" s="88"/>
      <c r="EOP56" s="88"/>
      <c r="EOQ56" s="88"/>
      <c r="EOW56" s="88"/>
      <c r="EOX56" s="88"/>
      <c r="EOY56" s="88"/>
      <c r="EOZ56" s="88"/>
      <c r="EPA56" s="88"/>
      <c r="EPB56" s="88"/>
      <c r="EPC56" s="88"/>
      <c r="EPD56" s="88"/>
      <c r="EPE56" s="88"/>
      <c r="EPF56" s="88"/>
      <c r="EPL56" s="88"/>
      <c r="EPM56" s="88"/>
      <c r="EPN56" s="88"/>
      <c r="EPO56" s="88"/>
      <c r="EPP56" s="88"/>
      <c r="EPQ56" s="88"/>
      <c r="EPR56" s="88"/>
      <c r="EPS56" s="88"/>
      <c r="EPT56" s="88"/>
      <c r="EPU56" s="88"/>
      <c r="EQA56" s="88"/>
      <c r="EQB56" s="88"/>
      <c r="EQC56" s="88"/>
      <c r="EQD56" s="88"/>
      <c r="EQE56" s="88"/>
      <c r="EQF56" s="88"/>
      <c r="EQG56" s="88"/>
      <c r="EQH56" s="88"/>
      <c r="EQI56" s="88"/>
      <c r="EQJ56" s="88"/>
      <c r="EQP56" s="88"/>
      <c r="EQQ56" s="88"/>
      <c r="EQR56" s="88"/>
      <c r="EQS56" s="88"/>
      <c r="EQT56" s="88"/>
      <c r="EQU56" s="88"/>
      <c r="EQV56" s="88"/>
      <c r="EQW56" s="88"/>
      <c r="EQX56" s="88"/>
      <c r="EQY56" s="88"/>
      <c r="ERE56" s="88"/>
      <c r="ERF56" s="88"/>
      <c r="ERG56" s="88"/>
      <c r="ERH56" s="88"/>
      <c r="ERI56" s="88"/>
      <c r="ERJ56" s="88"/>
      <c r="ERK56" s="88"/>
      <c r="ERL56" s="88"/>
      <c r="ERM56" s="88"/>
      <c r="ERN56" s="88"/>
      <c r="ERT56" s="88"/>
      <c r="ERU56" s="88"/>
      <c r="ERV56" s="88"/>
      <c r="ERW56" s="88"/>
      <c r="ERX56" s="88"/>
      <c r="ERY56" s="88"/>
      <c r="ERZ56" s="88"/>
      <c r="ESA56" s="88"/>
      <c r="ESB56" s="88"/>
      <c r="ESC56" s="88"/>
      <c r="ESI56" s="88"/>
      <c r="ESJ56" s="88"/>
      <c r="ESK56" s="88"/>
      <c r="ESL56" s="88"/>
      <c r="ESM56" s="88"/>
      <c r="ESN56" s="88"/>
      <c r="ESO56" s="88"/>
      <c r="ESP56" s="88"/>
      <c r="ESQ56" s="88"/>
      <c r="ESR56" s="88"/>
      <c r="ESX56" s="88"/>
      <c r="ESY56" s="88"/>
      <c r="ESZ56" s="88"/>
      <c r="ETA56" s="88"/>
      <c r="ETB56" s="88"/>
      <c r="ETC56" s="88"/>
      <c r="ETD56" s="88"/>
      <c r="ETE56" s="88"/>
      <c r="ETF56" s="88"/>
      <c r="ETG56" s="88"/>
      <c r="ETM56" s="88"/>
      <c r="ETN56" s="88"/>
      <c r="ETO56" s="88"/>
      <c r="ETP56" s="88"/>
      <c r="ETQ56" s="88"/>
      <c r="ETR56" s="88"/>
      <c r="ETS56" s="88"/>
      <c r="ETT56" s="88"/>
      <c r="ETU56" s="88"/>
      <c r="ETV56" s="88"/>
      <c r="EUB56" s="88"/>
      <c r="EUC56" s="88"/>
      <c r="EUD56" s="88"/>
      <c r="EUE56" s="88"/>
      <c r="EUF56" s="88"/>
      <c r="EUG56" s="88"/>
      <c r="EUH56" s="88"/>
      <c r="EUI56" s="88"/>
      <c r="EUJ56" s="88"/>
      <c r="EUK56" s="88"/>
      <c r="EUQ56" s="88"/>
      <c r="EUR56" s="88"/>
      <c r="EUS56" s="88"/>
      <c r="EUT56" s="88"/>
      <c r="EUU56" s="88"/>
      <c r="EUV56" s="88"/>
      <c r="EUW56" s="88"/>
      <c r="EUX56" s="88"/>
      <c r="EUY56" s="88"/>
      <c r="EUZ56" s="88"/>
      <c r="EVF56" s="88"/>
      <c r="EVG56" s="88"/>
      <c r="EVH56" s="88"/>
      <c r="EVI56" s="88"/>
      <c r="EVJ56" s="88"/>
      <c r="EVK56" s="88"/>
      <c r="EVL56" s="88"/>
      <c r="EVM56" s="88"/>
      <c r="EVN56" s="88"/>
      <c r="EVO56" s="88"/>
      <c r="EVU56" s="88"/>
      <c r="EVV56" s="88"/>
      <c r="EVW56" s="88"/>
      <c r="EVX56" s="88"/>
      <c r="EVY56" s="88"/>
      <c r="EVZ56" s="88"/>
      <c r="EWA56" s="88"/>
      <c r="EWB56" s="88"/>
      <c r="EWC56" s="88"/>
      <c r="EWD56" s="88"/>
      <c r="EWJ56" s="88"/>
      <c r="EWK56" s="88"/>
      <c r="EWL56" s="88"/>
      <c r="EWM56" s="88"/>
      <c r="EWN56" s="88"/>
      <c r="EWO56" s="88"/>
      <c r="EWP56" s="88"/>
      <c r="EWQ56" s="88"/>
      <c r="EWR56" s="88"/>
      <c r="EWS56" s="88"/>
      <c r="EWY56" s="88"/>
      <c r="EWZ56" s="88"/>
      <c r="EXA56" s="88"/>
      <c r="EXB56" s="88"/>
      <c r="EXC56" s="88"/>
      <c r="EXD56" s="88"/>
      <c r="EXE56" s="88"/>
      <c r="EXF56" s="88"/>
      <c r="EXG56" s="88"/>
      <c r="EXH56" s="88"/>
      <c r="EXN56" s="88"/>
      <c r="EXO56" s="88"/>
      <c r="EXP56" s="88"/>
      <c r="EXQ56" s="88"/>
      <c r="EXR56" s="88"/>
      <c r="EXS56" s="88"/>
      <c r="EXT56" s="88"/>
      <c r="EXU56" s="88"/>
      <c r="EXV56" s="88"/>
      <c r="EXW56" s="88"/>
      <c r="EYC56" s="88"/>
      <c r="EYD56" s="88"/>
      <c r="EYE56" s="88"/>
      <c r="EYF56" s="88"/>
      <c r="EYG56" s="88"/>
      <c r="EYH56" s="88"/>
      <c r="EYI56" s="88"/>
      <c r="EYJ56" s="88"/>
      <c r="EYK56" s="88"/>
      <c r="EYL56" s="88"/>
      <c r="EYR56" s="88"/>
      <c r="EYS56" s="88"/>
      <c r="EYT56" s="88"/>
      <c r="EYU56" s="88"/>
      <c r="EYV56" s="88"/>
      <c r="EYW56" s="88"/>
      <c r="EYX56" s="88"/>
      <c r="EYY56" s="88"/>
      <c r="EYZ56" s="88"/>
      <c r="EZA56" s="88"/>
      <c r="EZG56" s="88"/>
      <c r="EZH56" s="88"/>
      <c r="EZI56" s="88"/>
      <c r="EZJ56" s="88"/>
      <c r="EZK56" s="88"/>
      <c r="EZL56" s="88"/>
      <c r="EZM56" s="88"/>
      <c r="EZN56" s="88"/>
      <c r="EZO56" s="88"/>
      <c r="EZP56" s="88"/>
      <c r="EZV56" s="88"/>
      <c r="EZW56" s="88"/>
      <c r="EZX56" s="88"/>
      <c r="EZY56" s="88"/>
      <c r="EZZ56" s="88"/>
      <c r="FAA56" s="88"/>
      <c r="FAB56" s="88"/>
      <c r="FAC56" s="88"/>
      <c r="FAD56" s="88"/>
      <c r="FAE56" s="88"/>
      <c r="FAK56" s="88"/>
      <c r="FAL56" s="88"/>
      <c r="FAM56" s="88"/>
      <c r="FAN56" s="88"/>
      <c r="FAO56" s="88"/>
      <c r="FAP56" s="88"/>
      <c r="FAQ56" s="88"/>
      <c r="FAR56" s="88"/>
      <c r="FAS56" s="88"/>
      <c r="FAT56" s="88"/>
      <c r="FAZ56" s="88"/>
      <c r="FBA56" s="88"/>
      <c r="FBB56" s="88"/>
      <c r="FBC56" s="88"/>
      <c r="FBD56" s="88"/>
      <c r="FBE56" s="88"/>
      <c r="FBF56" s="88"/>
      <c r="FBG56" s="88"/>
      <c r="FBH56" s="88"/>
      <c r="FBI56" s="88"/>
      <c r="FBO56" s="88"/>
      <c r="FBP56" s="88"/>
      <c r="FBQ56" s="88"/>
      <c r="FBR56" s="88"/>
      <c r="FBS56" s="88"/>
      <c r="FBT56" s="88"/>
      <c r="FBU56" s="88"/>
      <c r="FBV56" s="88"/>
      <c r="FBW56" s="88"/>
      <c r="FBX56" s="88"/>
      <c r="FCD56" s="88"/>
      <c r="FCE56" s="88"/>
      <c r="FCF56" s="88"/>
      <c r="FCG56" s="88"/>
      <c r="FCH56" s="88"/>
      <c r="FCI56" s="88"/>
      <c r="FCJ56" s="88"/>
      <c r="FCK56" s="88"/>
      <c r="FCL56" s="88"/>
      <c r="FCM56" s="88"/>
      <c r="FCS56" s="88"/>
      <c r="FCT56" s="88"/>
      <c r="FCU56" s="88"/>
      <c r="FCV56" s="88"/>
      <c r="FCW56" s="88"/>
      <c r="FCX56" s="88"/>
      <c r="FCY56" s="88"/>
      <c r="FCZ56" s="88"/>
      <c r="FDA56" s="88"/>
      <c r="FDB56" s="88"/>
      <c r="FDH56" s="88"/>
      <c r="FDI56" s="88"/>
      <c r="FDJ56" s="88"/>
      <c r="FDK56" s="88"/>
      <c r="FDL56" s="88"/>
      <c r="FDM56" s="88"/>
      <c r="FDN56" s="88"/>
      <c r="FDO56" s="88"/>
      <c r="FDP56" s="88"/>
      <c r="FDQ56" s="88"/>
      <c r="FDW56" s="88"/>
      <c r="FDX56" s="88"/>
      <c r="FDY56" s="88"/>
      <c r="FDZ56" s="88"/>
      <c r="FEA56" s="88"/>
      <c r="FEB56" s="88"/>
      <c r="FEC56" s="88"/>
      <c r="FED56" s="88"/>
      <c r="FEE56" s="88"/>
      <c r="FEF56" s="88"/>
      <c r="FEL56" s="88"/>
      <c r="FEM56" s="88"/>
      <c r="FEN56" s="88"/>
      <c r="FEO56" s="88"/>
      <c r="FEP56" s="88"/>
      <c r="FEQ56" s="88"/>
      <c r="FER56" s="88"/>
      <c r="FES56" s="88"/>
      <c r="FET56" s="88"/>
      <c r="FEU56" s="88"/>
      <c r="FFA56" s="88"/>
      <c r="FFB56" s="88"/>
      <c r="FFC56" s="88"/>
      <c r="FFD56" s="88"/>
      <c r="FFE56" s="88"/>
      <c r="FFF56" s="88"/>
      <c r="FFG56" s="88"/>
      <c r="FFH56" s="88"/>
      <c r="FFI56" s="88"/>
      <c r="FFJ56" s="88"/>
      <c r="FFP56" s="88"/>
      <c r="FFQ56" s="88"/>
      <c r="FFR56" s="88"/>
      <c r="FFS56" s="88"/>
      <c r="FFT56" s="88"/>
      <c r="FFU56" s="88"/>
      <c r="FFV56" s="88"/>
      <c r="FFW56" s="88"/>
      <c r="FFX56" s="88"/>
      <c r="FFY56" s="88"/>
      <c r="FGE56" s="88"/>
      <c r="FGF56" s="88"/>
      <c r="FGG56" s="88"/>
      <c r="FGH56" s="88"/>
      <c r="FGI56" s="88"/>
      <c r="FGJ56" s="88"/>
      <c r="FGK56" s="88"/>
      <c r="FGL56" s="88"/>
      <c r="FGM56" s="88"/>
      <c r="FGN56" s="88"/>
      <c r="FGT56" s="88"/>
      <c r="FGU56" s="88"/>
      <c r="FGV56" s="88"/>
      <c r="FGW56" s="88"/>
      <c r="FGX56" s="88"/>
      <c r="FGY56" s="88"/>
      <c r="FGZ56" s="88"/>
      <c r="FHA56" s="88"/>
      <c r="FHB56" s="88"/>
      <c r="FHC56" s="88"/>
      <c r="FHI56" s="88"/>
      <c r="FHJ56" s="88"/>
      <c r="FHK56" s="88"/>
      <c r="FHL56" s="88"/>
      <c r="FHM56" s="88"/>
      <c r="FHN56" s="88"/>
      <c r="FHO56" s="88"/>
      <c r="FHP56" s="88"/>
      <c r="FHQ56" s="88"/>
      <c r="FHR56" s="88"/>
      <c r="FHX56" s="88"/>
      <c r="FHY56" s="88"/>
      <c r="FHZ56" s="88"/>
      <c r="FIA56" s="88"/>
      <c r="FIB56" s="88"/>
      <c r="FIC56" s="88"/>
      <c r="FID56" s="88"/>
      <c r="FIE56" s="88"/>
      <c r="FIF56" s="88"/>
      <c r="FIG56" s="88"/>
      <c r="FIM56" s="88"/>
      <c r="FIN56" s="88"/>
      <c r="FIO56" s="88"/>
      <c r="FIP56" s="88"/>
      <c r="FIQ56" s="88"/>
      <c r="FIR56" s="88"/>
      <c r="FIS56" s="88"/>
      <c r="FIT56" s="88"/>
      <c r="FIU56" s="88"/>
      <c r="FIV56" s="88"/>
      <c r="FJB56" s="88"/>
      <c r="FJC56" s="88"/>
      <c r="FJD56" s="88"/>
      <c r="FJE56" s="88"/>
      <c r="FJF56" s="88"/>
      <c r="FJG56" s="88"/>
      <c r="FJH56" s="88"/>
      <c r="FJI56" s="88"/>
      <c r="FJJ56" s="88"/>
      <c r="FJK56" s="88"/>
      <c r="FJQ56" s="88"/>
      <c r="FJR56" s="88"/>
      <c r="FJS56" s="88"/>
      <c r="FJT56" s="88"/>
      <c r="FJU56" s="88"/>
      <c r="FJV56" s="88"/>
      <c r="FJW56" s="88"/>
      <c r="FJX56" s="88"/>
      <c r="FJY56" s="88"/>
      <c r="FJZ56" s="88"/>
      <c r="FKF56" s="88"/>
      <c r="FKG56" s="88"/>
      <c r="FKH56" s="88"/>
      <c r="FKI56" s="88"/>
      <c r="FKJ56" s="88"/>
      <c r="FKK56" s="88"/>
      <c r="FKL56" s="88"/>
      <c r="FKM56" s="88"/>
      <c r="FKN56" s="88"/>
      <c r="FKO56" s="88"/>
      <c r="FKU56" s="88"/>
      <c r="FKV56" s="88"/>
      <c r="FKW56" s="88"/>
      <c r="FKX56" s="88"/>
      <c r="FKY56" s="88"/>
      <c r="FKZ56" s="88"/>
      <c r="FLA56" s="88"/>
      <c r="FLB56" s="88"/>
      <c r="FLC56" s="88"/>
      <c r="FLD56" s="88"/>
      <c r="FLJ56" s="88"/>
      <c r="FLK56" s="88"/>
      <c r="FLL56" s="88"/>
      <c r="FLM56" s="88"/>
      <c r="FLN56" s="88"/>
      <c r="FLO56" s="88"/>
      <c r="FLP56" s="88"/>
      <c r="FLQ56" s="88"/>
      <c r="FLR56" s="88"/>
      <c r="FLS56" s="88"/>
      <c r="FLY56" s="88"/>
      <c r="FLZ56" s="88"/>
      <c r="FMA56" s="88"/>
      <c r="FMB56" s="88"/>
      <c r="FMC56" s="88"/>
      <c r="FMD56" s="88"/>
      <c r="FME56" s="88"/>
      <c r="FMF56" s="88"/>
      <c r="FMG56" s="88"/>
      <c r="FMH56" s="88"/>
      <c r="FMN56" s="88"/>
      <c r="FMO56" s="88"/>
      <c r="FMP56" s="88"/>
      <c r="FMQ56" s="88"/>
      <c r="FMR56" s="88"/>
      <c r="FMS56" s="88"/>
      <c r="FMT56" s="88"/>
      <c r="FMU56" s="88"/>
      <c r="FMV56" s="88"/>
      <c r="FMW56" s="88"/>
      <c r="FNC56" s="88"/>
      <c r="FND56" s="88"/>
      <c r="FNE56" s="88"/>
      <c r="FNF56" s="88"/>
      <c r="FNG56" s="88"/>
      <c r="FNH56" s="88"/>
      <c r="FNI56" s="88"/>
      <c r="FNJ56" s="88"/>
      <c r="FNK56" s="88"/>
      <c r="FNL56" s="88"/>
      <c r="FNR56" s="88"/>
      <c r="FNS56" s="88"/>
      <c r="FNT56" s="88"/>
      <c r="FNU56" s="88"/>
      <c r="FNV56" s="88"/>
      <c r="FNW56" s="88"/>
      <c r="FNX56" s="88"/>
      <c r="FNY56" s="88"/>
      <c r="FNZ56" s="88"/>
      <c r="FOA56" s="88"/>
      <c r="FOG56" s="88"/>
      <c r="FOH56" s="88"/>
      <c r="FOI56" s="88"/>
      <c r="FOJ56" s="88"/>
      <c r="FOK56" s="88"/>
      <c r="FOL56" s="88"/>
      <c r="FOM56" s="88"/>
      <c r="FON56" s="88"/>
      <c r="FOO56" s="88"/>
      <c r="FOP56" s="88"/>
      <c r="FOV56" s="88"/>
      <c r="FOW56" s="88"/>
      <c r="FOX56" s="88"/>
      <c r="FOY56" s="88"/>
      <c r="FOZ56" s="88"/>
      <c r="FPA56" s="88"/>
      <c r="FPB56" s="88"/>
      <c r="FPC56" s="88"/>
      <c r="FPD56" s="88"/>
      <c r="FPE56" s="88"/>
      <c r="FPK56" s="88"/>
      <c r="FPL56" s="88"/>
      <c r="FPM56" s="88"/>
      <c r="FPN56" s="88"/>
      <c r="FPO56" s="88"/>
      <c r="FPP56" s="88"/>
      <c r="FPQ56" s="88"/>
      <c r="FPR56" s="88"/>
      <c r="FPS56" s="88"/>
      <c r="FPT56" s="88"/>
      <c r="FPZ56" s="88"/>
      <c r="FQA56" s="88"/>
      <c r="FQB56" s="88"/>
      <c r="FQC56" s="88"/>
      <c r="FQD56" s="88"/>
      <c r="FQE56" s="88"/>
      <c r="FQF56" s="88"/>
      <c r="FQG56" s="88"/>
      <c r="FQH56" s="88"/>
      <c r="FQI56" s="88"/>
      <c r="FQO56" s="88"/>
      <c r="FQP56" s="88"/>
      <c r="FQQ56" s="88"/>
      <c r="FQR56" s="88"/>
      <c r="FQS56" s="88"/>
      <c r="FQT56" s="88"/>
      <c r="FQU56" s="88"/>
      <c r="FQV56" s="88"/>
      <c r="FQW56" s="88"/>
      <c r="FQX56" s="88"/>
      <c r="FRD56" s="88"/>
      <c r="FRE56" s="88"/>
      <c r="FRF56" s="88"/>
      <c r="FRG56" s="88"/>
      <c r="FRH56" s="88"/>
      <c r="FRI56" s="88"/>
      <c r="FRJ56" s="88"/>
      <c r="FRK56" s="88"/>
      <c r="FRL56" s="88"/>
      <c r="FRM56" s="88"/>
      <c r="FRS56" s="88"/>
      <c r="FRT56" s="88"/>
      <c r="FRU56" s="88"/>
      <c r="FRV56" s="88"/>
      <c r="FRW56" s="88"/>
      <c r="FRX56" s="88"/>
      <c r="FRY56" s="88"/>
      <c r="FRZ56" s="88"/>
      <c r="FSA56" s="88"/>
      <c r="FSB56" s="88"/>
      <c r="FSH56" s="88"/>
      <c r="FSI56" s="88"/>
      <c r="FSJ56" s="88"/>
      <c r="FSK56" s="88"/>
      <c r="FSL56" s="88"/>
      <c r="FSM56" s="88"/>
      <c r="FSN56" s="88"/>
      <c r="FSO56" s="88"/>
      <c r="FSP56" s="88"/>
      <c r="FSQ56" s="88"/>
      <c r="FSW56" s="88"/>
      <c r="FSX56" s="88"/>
      <c r="FSY56" s="88"/>
      <c r="FSZ56" s="88"/>
      <c r="FTA56" s="88"/>
      <c r="FTB56" s="88"/>
      <c r="FTC56" s="88"/>
      <c r="FTD56" s="88"/>
      <c r="FTE56" s="88"/>
      <c r="FTF56" s="88"/>
      <c r="FTL56" s="88"/>
      <c r="FTM56" s="88"/>
      <c r="FTN56" s="88"/>
      <c r="FTO56" s="88"/>
      <c r="FTP56" s="88"/>
      <c r="FTQ56" s="88"/>
      <c r="FTR56" s="88"/>
      <c r="FTS56" s="88"/>
      <c r="FTT56" s="88"/>
      <c r="FTU56" s="88"/>
      <c r="FUA56" s="88"/>
      <c r="FUB56" s="88"/>
      <c r="FUC56" s="88"/>
      <c r="FUD56" s="88"/>
      <c r="FUE56" s="88"/>
      <c r="FUF56" s="88"/>
      <c r="FUG56" s="88"/>
      <c r="FUH56" s="88"/>
      <c r="FUI56" s="88"/>
      <c r="FUJ56" s="88"/>
      <c r="FUP56" s="88"/>
      <c r="FUQ56" s="88"/>
      <c r="FUR56" s="88"/>
      <c r="FUS56" s="88"/>
      <c r="FUT56" s="88"/>
      <c r="FUU56" s="88"/>
      <c r="FUV56" s="88"/>
      <c r="FUW56" s="88"/>
      <c r="FUX56" s="88"/>
      <c r="FUY56" s="88"/>
      <c r="FVE56" s="88"/>
      <c r="FVF56" s="88"/>
      <c r="FVG56" s="88"/>
      <c r="FVH56" s="88"/>
      <c r="FVI56" s="88"/>
      <c r="FVJ56" s="88"/>
      <c r="FVK56" s="88"/>
      <c r="FVL56" s="88"/>
      <c r="FVM56" s="88"/>
      <c r="FVN56" s="88"/>
      <c r="FVT56" s="88"/>
      <c r="FVU56" s="88"/>
      <c r="FVV56" s="88"/>
      <c r="FVW56" s="88"/>
      <c r="FVX56" s="88"/>
      <c r="FVY56" s="88"/>
      <c r="FVZ56" s="88"/>
      <c r="FWA56" s="88"/>
      <c r="FWB56" s="88"/>
      <c r="FWC56" s="88"/>
      <c r="FWI56" s="88"/>
      <c r="FWJ56" s="88"/>
      <c r="FWK56" s="88"/>
      <c r="FWL56" s="88"/>
      <c r="FWM56" s="88"/>
      <c r="FWN56" s="88"/>
      <c r="FWO56" s="88"/>
      <c r="FWP56" s="88"/>
      <c r="FWQ56" s="88"/>
      <c r="FWR56" s="88"/>
      <c r="FWX56" s="88"/>
      <c r="FWY56" s="88"/>
      <c r="FWZ56" s="88"/>
      <c r="FXA56" s="88"/>
      <c r="FXB56" s="88"/>
      <c r="FXC56" s="88"/>
      <c r="FXD56" s="88"/>
      <c r="FXE56" s="88"/>
      <c r="FXF56" s="88"/>
      <c r="FXG56" s="88"/>
      <c r="FXM56" s="88"/>
      <c r="FXN56" s="88"/>
      <c r="FXO56" s="88"/>
      <c r="FXP56" s="88"/>
      <c r="FXQ56" s="88"/>
      <c r="FXR56" s="88"/>
      <c r="FXS56" s="88"/>
      <c r="FXT56" s="88"/>
      <c r="FXU56" s="88"/>
      <c r="FXV56" s="88"/>
      <c r="FYB56" s="88"/>
      <c r="FYC56" s="88"/>
      <c r="FYD56" s="88"/>
      <c r="FYE56" s="88"/>
      <c r="FYF56" s="88"/>
      <c r="FYG56" s="88"/>
      <c r="FYH56" s="88"/>
      <c r="FYI56" s="88"/>
      <c r="FYJ56" s="88"/>
      <c r="FYK56" s="88"/>
      <c r="FYQ56" s="88"/>
      <c r="FYR56" s="88"/>
      <c r="FYS56" s="88"/>
      <c r="FYT56" s="88"/>
      <c r="FYU56" s="88"/>
      <c r="FYV56" s="88"/>
      <c r="FYW56" s="88"/>
      <c r="FYX56" s="88"/>
      <c r="FYY56" s="88"/>
      <c r="FYZ56" s="88"/>
      <c r="FZF56" s="88"/>
      <c r="FZG56" s="88"/>
      <c r="FZH56" s="88"/>
      <c r="FZI56" s="88"/>
      <c r="FZJ56" s="88"/>
      <c r="FZK56" s="88"/>
      <c r="FZL56" s="88"/>
      <c r="FZM56" s="88"/>
      <c r="FZN56" s="88"/>
      <c r="FZO56" s="88"/>
      <c r="FZU56" s="88"/>
      <c r="FZV56" s="88"/>
      <c r="FZW56" s="88"/>
      <c r="FZX56" s="88"/>
      <c r="FZY56" s="88"/>
      <c r="FZZ56" s="88"/>
      <c r="GAA56" s="88"/>
      <c r="GAB56" s="88"/>
      <c r="GAC56" s="88"/>
      <c r="GAD56" s="88"/>
      <c r="GAJ56" s="88"/>
      <c r="GAK56" s="88"/>
      <c r="GAL56" s="88"/>
      <c r="GAM56" s="88"/>
      <c r="GAN56" s="88"/>
      <c r="GAO56" s="88"/>
      <c r="GAP56" s="88"/>
      <c r="GAQ56" s="88"/>
      <c r="GAR56" s="88"/>
      <c r="GAS56" s="88"/>
      <c r="GAY56" s="88"/>
      <c r="GAZ56" s="88"/>
      <c r="GBA56" s="88"/>
      <c r="GBB56" s="88"/>
      <c r="GBC56" s="88"/>
      <c r="GBD56" s="88"/>
      <c r="GBE56" s="88"/>
      <c r="GBF56" s="88"/>
      <c r="GBG56" s="88"/>
      <c r="GBH56" s="88"/>
      <c r="GBN56" s="88"/>
      <c r="GBO56" s="88"/>
      <c r="GBP56" s="88"/>
      <c r="GBQ56" s="88"/>
      <c r="GBR56" s="88"/>
      <c r="GBS56" s="88"/>
      <c r="GBT56" s="88"/>
      <c r="GBU56" s="88"/>
      <c r="GBV56" s="88"/>
      <c r="GBW56" s="88"/>
      <c r="GCC56" s="88"/>
      <c r="GCD56" s="88"/>
      <c r="GCE56" s="88"/>
      <c r="GCF56" s="88"/>
      <c r="GCG56" s="88"/>
      <c r="GCH56" s="88"/>
      <c r="GCI56" s="88"/>
      <c r="GCJ56" s="88"/>
      <c r="GCK56" s="88"/>
      <c r="GCL56" s="88"/>
      <c r="GCR56" s="88"/>
      <c r="GCS56" s="88"/>
      <c r="GCT56" s="88"/>
      <c r="GCU56" s="88"/>
      <c r="GCV56" s="88"/>
      <c r="GCW56" s="88"/>
      <c r="GCX56" s="88"/>
      <c r="GCY56" s="88"/>
      <c r="GCZ56" s="88"/>
      <c r="GDA56" s="88"/>
      <c r="GDG56" s="88"/>
      <c r="GDH56" s="88"/>
      <c r="GDI56" s="88"/>
      <c r="GDJ56" s="88"/>
      <c r="GDK56" s="88"/>
      <c r="GDL56" s="88"/>
      <c r="GDM56" s="88"/>
      <c r="GDN56" s="88"/>
      <c r="GDO56" s="88"/>
      <c r="GDP56" s="88"/>
      <c r="GDV56" s="88"/>
      <c r="GDW56" s="88"/>
      <c r="GDX56" s="88"/>
      <c r="GDY56" s="88"/>
      <c r="GDZ56" s="88"/>
      <c r="GEA56" s="88"/>
      <c r="GEB56" s="88"/>
      <c r="GEC56" s="88"/>
      <c r="GED56" s="88"/>
      <c r="GEE56" s="88"/>
      <c r="GEK56" s="88"/>
      <c r="GEL56" s="88"/>
      <c r="GEM56" s="88"/>
      <c r="GEN56" s="88"/>
      <c r="GEO56" s="88"/>
      <c r="GEP56" s="88"/>
      <c r="GEQ56" s="88"/>
      <c r="GER56" s="88"/>
      <c r="GES56" s="88"/>
      <c r="GET56" s="88"/>
      <c r="GEZ56" s="88"/>
      <c r="GFA56" s="88"/>
      <c r="GFB56" s="88"/>
      <c r="GFC56" s="88"/>
      <c r="GFD56" s="88"/>
      <c r="GFE56" s="88"/>
      <c r="GFF56" s="88"/>
      <c r="GFG56" s="88"/>
      <c r="GFH56" s="88"/>
      <c r="GFI56" s="88"/>
      <c r="GFO56" s="88"/>
      <c r="GFP56" s="88"/>
      <c r="GFQ56" s="88"/>
      <c r="GFR56" s="88"/>
      <c r="GFS56" s="88"/>
      <c r="GFT56" s="88"/>
      <c r="GFU56" s="88"/>
      <c r="GFV56" s="88"/>
      <c r="GFW56" s="88"/>
      <c r="GFX56" s="88"/>
      <c r="GGD56" s="88"/>
      <c r="GGE56" s="88"/>
      <c r="GGF56" s="88"/>
      <c r="GGG56" s="88"/>
      <c r="GGH56" s="88"/>
      <c r="GGI56" s="88"/>
      <c r="GGJ56" s="88"/>
      <c r="GGK56" s="88"/>
      <c r="GGL56" s="88"/>
      <c r="GGM56" s="88"/>
      <c r="GGS56" s="88"/>
      <c r="GGT56" s="88"/>
      <c r="GGU56" s="88"/>
      <c r="GGV56" s="88"/>
      <c r="GGW56" s="88"/>
      <c r="GGX56" s="88"/>
      <c r="GGY56" s="88"/>
      <c r="GGZ56" s="88"/>
      <c r="GHA56" s="88"/>
      <c r="GHB56" s="88"/>
      <c r="GHH56" s="88"/>
      <c r="GHI56" s="88"/>
      <c r="GHJ56" s="88"/>
      <c r="GHK56" s="88"/>
      <c r="GHL56" s="88"/>
      <c r="GHM56" s="88"/>
      <c r="GHN56" s="88"/>
      <c r="GHO56" s="88"/>
      <c r="GHP56" s="88"/>
      <c r="GHQ56" s="88"/>
      <c r="GHW56" s="88"/>
      <c r="GHX56" s="88"/>
      <c r="GHY56" s="88"/>
      <c r="GHZ56" s="88"/>
      <c r="GIA56" s="88"/>
      <c r="GIB56" s="88"/>
      <c r="GIC56" s="88"/>
      <c r="GID56" s="88"/>
      <c r="GIE56" s="88"/>
      <c r="GIF56" s="88"/>
      <c r="GIL56" s="88"/>
      <c r="GIM56" s="88"/>
      <c r="GIN56" s="88"/>
      <c r="GIO56" s="88"/>
      <c r="GIP56" s="88"/>
      <c r="GIQ56" s="88"/>
      <c r="GIR56" s="88"/>
      <c r="GIS56" s="88"/>
      <c r="GIT56" s="88"/>
      <c r="GIU56" s="88"/>
      <c r="GJA56" s="88"/>
      <c r="GJB56" s="88"/>
      <c r="GJC56" s="88"/>
      <c r="GJD56" s="88"/>
      <c r="GJE56" s="88"/>
      <c r="GJF56" s="88"/>
      <c r="GJG56" s="88"/>
      <c r="GJH56" s="88"/>
      <c r="GJI56" s="88"/>
      <c r="GJJ56" s="88"/>
      <c r="GJP56" s="88"/>
      <c r="GJQ56" s="88"/>
      <c r="GJR56" s="88"/>
      <c r="GJS56" s="88"/>
      <c r="GJT56" s="88"/>
      <c r="GJU56" s="88"/>
      <c r="GJV56" s="88"/>
      <c r="GJW56" s="88"/>
      <c r="GJX56" s="88"/>
      <c r="GJY56" s="88"/>
      <c r="GKE56" s="88"/>
      <c r="GKF56" s="88"/>
      <c r="GKG56" s="88"/>
      <c r="GKH56" s="88"/>
      <c r="GKI56" s="88"/>
      <c r="GKJ56" s="88"/>
      <c r="GKK56" s="88"/>
      <c r="GKL56" s="88"/>
      <c r="GKM56" s="88"/>
      <c r="GKN56" s="88"/>
      <c r="GKT56" s="88"/>
      <c r="GKU56" s="88"/>
      <c r="GKV56" s="88"/>
      <c r="GKW56" s="88"/>
      <c r="GKX56" s="88"/>
      <c r="GKY56" s="88"/>
      <c r="GKZ56" s="88"/>
      <c r="GLA56" s="88"/>
      <c r="GLB56" s="88"/>
      <c r="GLC56" s="88"/>
      <c r="GLI56" s="88"/>
      <c r="GLJ56" s="88"/>
      <c r="GLK56" s="88"/>
      <c r="GLL56" s="88"/>
      <c r="GLM56" s="88"/>
      <c r="GLN56" s="88"/>
      <c r="GLO56" s="88"/>
      <c r="GLP56" s="88"/>
      <c r="GLQ56" s="88"/>
      <c r="GLR56" s="88"/>
      <c r="GLX56" s="88"/>
      <c r="GLY56" s="88"/>
      <c r="GLZ56" s="88"/>
      <c r="GMA56" s="88"/>
      <c r="GMB56" s="88"/>
      <c r="GMC56" s="88"/>
      <c r="GMD56" s="88"/>
      <c r="GME56" s="88"/>
      <c r="GMF56" s="88"/>
      <c r="GMG56" s="88"/>
      <c r="GMM56" s="88"/>
      <c r="GMN56" s="88"/>
      <c r="GMO56" s="88"/>
      <c r="GMP56" s="88"/>
      <c r="GMQ56" s="88"/>
      <c r="GMR56" s="88"/>
      <c r="GMS56" s="88"/>
      <c r="GMT56" s="88"/>
      <c r="GMU56" s="88"/>
      <c r="GMV56" s="88"/>
      <c r="GNB56" s="88"/>
      <c r="GNC56" s="88"/>
      <c r="GND56" s="88"/>
      <c r="GNE56" s="88"/>
      <c r="GNF56" s="88"/>
      <c r="GNG56" s="88"/>
      <c r="GNH56" s="88"/>
      <c r="GNI56" s="88"/>
      <c r="GNJ56" s="88"/>
      <c r="GNK56" s="88"/>
      <c r="GNQ56" s="88"/>
      <c r="GNR56" s="88"/>
      <c r="GNS56" s="88"/>
      <c r="GNT56" s="88"/>
      <c r="GNU56" s="88"/>
      <c r="GNV56" s="88"/>
      <c r="GNW56" s="88"/>
      <c r="GNX56" s="88"/>
      <c r="GNY56" s="88"/>
      <c r="GNZ56" s="88"/>
      <c r="GOF56" s="88"/>
      <c r="GOG56" s="88"/>
      <c r="GOH56" s="88"/>
      <c r="GOI56" s="88"/>
      <c r="GOJ56" s="88"/>
      <c r="GOK56" s="88"/>
      <c r="GOL56" s="88"/>
      <c r="GOM56" s="88"/>
      <c r="GON56" s="88"/>
      <c r="GOO56" s="88"/>
      <c r="GOU56" s="88"/>
      <c r="GOV56" s="88"/>
      <c r="GOW56" s="88"/>
      <c r="GOX56" s="88"/>
      <c r="GOY56" s="88"/>
      <c r="GOZ56" s="88"/>
      <c r="GPA56" s="88"/>
      <c r="GPB56" s="88"/>
      <c r="GPC56" s="88"/>
      <c r="GPD56" s="88"/>
      <c r="GPJ56" s="88"/>
      <c r="GPK56" s="88"/>
      <c r="GPL56" s="88"/>
      <c r="GPM56" s="88"/>
      <c r="GPN56" s="88"/>
      <c r="GPO56" s="88"/>
      <c r="GPP56" s="88"/>
      <c r="GPQ56" s="88"/>
      <c r="GPR56" s="88"/>
      <c r="GPS56" s="88"/>
      <c r="GPY56" s="88"/>
      <c r="GPZ56" s="88"/>
      <c r="GQA56" s="88"/>
      <c r="GQB56" s="88"/>
      <c r="GQC56" s="88"/>
      <c r="GQD56" s="88"/>
      <c r="GQE56" s="88"/>
      <c r="GQF56" s="88"/>
      <c r="GQG56" s="88"/>
      <c r="GQH56" s="88"/>
      <c r="GQN56" s="88"/>
      <c r="GQO56" s="88"/>
      <c r="GQP56" s="88"/>
      <c r="GQQ56" s="88"/>
      <c r="GQR56" s="88"/>
      <c r="GQS56" s="88"/>
      <c r="GQT56" s="88"/>
      <c r="GQU56" s="88"/>
      <c r="GQV56" s="88"/>
      <c r="GQW56" s="88"/>
      <c r="GRC56" s="88"/>
      <c r="GRD56" s="88"/>
      <c r="GRE56" s="88"/>
      <c r="GRF56" s="88"/>
      <c r="GRG56" s="88"/>
      <c r="GRH56" s="88"/>
      <c r="GRI56" s="88"/>
      <c r="GRJ56" s="88"/>
      <c r="GRK56" s="88"/>
      <c r="GRL56" s="88"/>
      <c r="GRR56" s="88"/>
      <c r="GRS56" s="88"/>
      <c r="GRT56" s="88"/>
      <c r="GRU56" s="88"/>
      <c r="GRV56" s="88"/>
      <c r="GRW56" s="88"/>
      <c r="GRX56" s="88"/>
      <c r="GRY56" s="88"/>
      <c r="GRZ56" s="88"/>
      <c r="GSA56" s="88"/>
      <c r="GSG56" s="88"/>
      <c r="GSH56" s="88"/>
      <c r="GSI56" s="88"/>
      <c r="GSJ56" s="88"/>
      <c r="GSK56" s="88"/>
      <c r="GSL56" s="88"/>
      <c r="GSM56" s="88"/>
      <c r="GSN56" s="88"/>
      <c r="GSO56" s="88"/>
      <c r="GSP56" s="88"/>
      <c r="GSV56" s="88"/>
      <c r="GSW56" s="88"/>
      <c r="GSX56" s="88"/>
      <c r="GSY56" s="88"/>
      <c r="GSZ56" s="88"/>
      <c r="GTA56" s="88"/>
      <c r="GTB56" s="88"/>
      <c r="GTC56" s="88"/>
      <c r="GTD56" s="88"/>
      <c r="GTE56" s="88"/>
      <c r="GTK56" s="88"/>
      <c r="GTL56" s="88"/>
      <c r="GTM56" s="88"/>
      <c r="GTN56" s="88"/>
      <c r="GTO56" s="88"/>
      <c r="GTP56" s="88"/>
      <c r="GTQ56" s="88"/>
      <c r="GTR56" s="88"/>
      <c r="GTS56" s="88"/>
      <c r="GTT56" s="88"/>
      <c r="GTZ56" s="88"/>
      <c r="GUA56" s="88"/>
      <c r="GUB56" s="88"/>
      <c r="GUC56" s="88"/>
      <c r="GUD56" s="88"/>
      <c r="GUE56" s="88"/>
      <c r="GUF56" s="88"/>
      <c r="GUG56" s="88"/>
      <c r="GUH56" s="88"/>
      <c r="GUI56" s="88"/>
      <c r="GUO56" s="88"/>
      <c r="GUP56" s="88"/>
      <c r="GUQ56" s="88"/>
      <c r="GUR56" s="88"/>
      <c r="GUS56" s="88"/>
      <c r="GUT56" s="88"/>
      <c r="GUU56" s="88"/>
      <c r="GUV56" s="88"/>
      <c r="GUW56" s="88"/>
      <c r="GUX56" s="88"/>
      <c r="GVD56" s="88"/>
      <c r="GVE56" s="88"/>
      <c r="GVF56" s="88"/>
      <c r="GVG56" s="88"/>
      <c r="GVH56" s="88"/>
      <c r="GVI56" s="88"/>
      <c r="GVJ56" s="88"/>
      <c r="GVK56" s="88"/>
      <c r="GVL56" s="88"/>
      <c r="GVM56" s="88"/>
      <c r="GVS56" s="88"/>
      <c r="GVT56" s="88"/>
      <c r="GVU56" s="88"/>
      <c r="GVV56" s="88"/>
      <c r="GVW56" s="88"/>
      <c r="GVX56" s="88"/>
      <c r="GVY56" s="88"/>
      <c r="GVZ56" s="88"/>
      <c r="GWA56" s="88"/>
      <c r="GWB56" s="88"/>
      <c r="GWH56" s="88"/>
      <c r="GWI56" s="88"/>
      <c r="GWJ56" s="88"/>
      <c r="GWK56" s="88"/>
      <c r="GWL56" s="88"/>
      <c r="GWM56" s="88"/>
      <c r="GWN56" s="88"/>
      <c r="GWO56" s="88"/>
      <c r="GWP56" s="88"/>
      <c r="GWQ56" s="88"/>
      <c r="GWW56" s="88"/>
      <c r="GWX56" s="88"/>
      <c r="GWY56" s="88"/>
      <c r="GWZ56" s="88"/>
      <c r="GXA56" s="88"/>
      <c r="GXB56" s="88"/>
      <c r="GXC56" s="88"/>
      <c r="GXD56" s="88"/>
      <c r="GXE56" s="88"/>
      <c r="GXF56" s="88"/>
      <c r="GXL56" s="88"/>
      <c r="GXM56" s="88"/>
      <c r="GXN56" s="88"/>
      <c r="GXO56" s="88"/>
      <c r="GXP56" s="88"/>
      <c r="GXQ56" s="88"/>
      <c r="GXR56" s="88"/>
      <c r="GXS56" s="88"/>
      <c r="GXT56" s="88"/>
      <c r="GXU56" s="88"/>
      <c r="GYA56" s="88"/>
      <c r="GYB56" s="88"/>
      <c r="GYC56" s="88"/>
      <c r="GYD56" s="88"/>
      <c r="GYE56" s="88"/>
      <c r="GYF56" s="88"/>
      <c r="GYG56" s="88"/>
      <c r="GYH56" s="88"/>
      <c r="GYI56" s="88"/>
      <c r="GYJ56" s="88"/>
      <c r="GYP56" s="88"/>
      <c r="GYQ56" s="88"/>
      <c r="GYR56" s="88"/>
      <c r="GYS56" s="88"/>
      <c r="GYT56" s="88"/>
      <c r="GYU56" s="88"/>
      <c r="GYV56" s="88"/>
      <c r="GYW56" s="88"/>
      <c r="GYX56" s="88"/>
      <c r="GYY56" s="88"/>
      <c r="GZE56" s="88"/>
      <c r="GZF56" s="88"/>
      <c r="GZG56" s="88"/>
      <c r="GZH56" s="88"/>
      <c r="GZI56" s="88"/>
      <c r="GZJ56" s="88"/>
      <c r="GZK56" s="88"/>
      <c r="GZL56" s="88"/>
      <c r="GZM56" s="88"/>
      <c r="GZN56" s="88"/>
      <c r="GZT56" s="88"/>
      <c r="GZU56" s="88"/>
      <c r="GZV56" s="88"/>
      <c r="GZW56" s="88"/>
      <c r="GZX56" s="88"/>
      <c r="GZY56" s="88"/>
      <c r="GZZ56" s="88"/>
      <c r="HAA56" s="88"/>
      <c r="HAB56" s="88"/>
      <c r="HAC56" s="88"/>
      <c r="HAI56" s="88"/>
      <c r="HAJ56" s="88"/>
      <c r="HAK56" s="88"/>
      <c r="HAL56" s="88"/>
      <c r="HAM56" s="88"/>
      <c r="HAN56" s="88"/>
      <c r="HAO56" s="88"/>
      <c r="HAP56" s="88"/>
      <c r="HAQ56" s="88"/>
      <c r="HAR56" s="88"/>
      <c r="HAX56" s="88"/>
      <c r="HAY56" s="88"/>
      <c r="HAZ56" s="88"/>
      <c r="HBA56" s="88"/>
      <c r="HBB56" s="88"/>
      <c r="HBC56" s="88"/>
      <c r="HBD56" s="88"/>
      <c r="HBE56" s="88"/>
      <c r="HBF56" s="88"/>
      <c r="HBG56" s="88"/>
      <c r="HBM56" s="88"/>
      <c r="HBN56" s="88"/>
      <c r="HBO56" s="88"/>
      <c r="HBP56" s="88"/>
      <c r="HBQ56" s="88"/>
      <c r="HBR56" s="88"/>
      <c r="HBS56" s="88"/>
      <c r="HBT56" s="88"/>
      <c r="HBU56" s="88"/>
      <c r="HBV56" s="88"/>
      <c r="HCB56" s="88"/>
      <c r="HCC56" s="88"/>
      <c r="HCD56" s="88"/>
      <c r="HCE56" s="88"/>
      <c r="HCF56" s="88"/>
      <c r="HCG56" s="88"/>
      <c r="HCH56" s="88"/>
      <c r="HCI56" s="88"/>
      <c r="HCJ56" s="88"/>
      <c r="HCK56" s="88"/>
      <c r="HCQ56" s="88"/>
      <c r="HCR56" s="88"/>
      <c r="HCS56" s="88"/>
      <c r="HCT56" s="88"/>
      <c r="HCU56" s="88"/>
      <c r="HCV56" s="88"/>
      <c r="HCW56" s="88"/>
      <c r="HCX56" s="88"/>
      <c r="HCY56" s="88"/>
      <c r="HCZ56" s="88"/>
      <c r="HDF56" s="88"/>
      <c r="HDG56" s="88"/>
      <c r="HDH56" s="88"/>
      <c r="HDI56" s="88"/>
      <c r="HDJ56" s="88"/>
      <c r="HDK56" s="88"/>
      <c r="HDL56" s="88"/>
      <c r="HDM56" s="88"/>
      <c r="HDN56" s="88"/>
      <c r="HDO56" s="88"/>
      <c r="HDU56" s="88"/>
      <c r="HDV56" s="88"/>
      <c r="HDW56" s="88"/>
      <c r="HDX56" s="88"/>
      <c r="HDY56" s="88"/>
      <c r="HDZ56" s="88"/>
      <c r="HEA56" s="88"/>
      <c r="HEB56" s="88"/>
      <c r="HEC56" s="88"/>
      <c r="HED56" s="88"/>
      <c r="HEJ56" s="88"/>
      <c r="HEK56" s="88"/>
      <c r="HEL56" s="88"/>
      <c r="HEM56" s="88"/>
      <c r="HEN56" s="88"/>
      <c r="HEO56" s="88"/>
      <c r="HEP56" s="88"/>
      <c r="HEQ56" s="88"/>
      <c r="HER56" s="88"/>
      <c r="HES56" s="88"/>
      <c r="HEY56" s="88"/>
      <c r="HEZ56" s="88"/>
      <c r="HFA56" s="88"/>
      <c r="HFB56" s="88"/>
      <c r="HFC56" s="88"/>
      <c r="HFD56" s="88"/>
      <c r="HFE56" s="88"/>
      <c r="HFF56" s="88"/>
      <c r="HFG56" s="88"/>
      <c r="HFH56" s="88"/>
      <c r="HFN56" s="88"/>
      <c r="HFO56" s="88"/>
      <c r="HFP56" s="88"/>
      <c r="HFQ56" s="88"/>
      <c r="HFR56" s="88"/>
      <c r="HFS56" s="88"/>
      <c r="HFT56" s="88"/>
      <c r="HFU56" s="88"/>
      <c r="HFV56" s="88"/>
      <c r="HFW56" s="88"/>
      <c r="HGC56" s="88"/>
      <c r="HGD56" s="88"/>
      <c r="HGE56" s="88"/>
      <c r="HGF56" s="88"/>
      <c r="HGG56" s="88"/>
      <c r="HGH56" s="88"/>
      <c r="HGI56" s="88"/>
      <c r="HGJ56" s="88"/>
      <c r="HGK56" s="88"/>
      <c r="HGL56" s="88"/>
      <c r="HGR56" s="88"/>
      <c r="HGS56" s="88"/>
      <c r="HGT56" s="88"/>
      <c r="HGU56" s="88"/>
      <c r="HGV56" s="88"/>
      <c r="HGW56" s="88"/>
      <c r="HGX56" s="88"/>
      <c r="HGY56" s="88"/>
      <c r="HGZ56" s="88"/>
      <c r="HHA56" s="88"/>
      <c r="HHG56" s="88"/>
      <c r="HHH56" s="88"/>
      <c r="HHI56" s="88"/>
      <c r="HHJ56" s="88"/>
      <c r="HHK56" s="88"/>
      <c r="HHL56" s="88"/>
      <c r="HHM56" s="88"/>
      <c r="HHN56" s="88"/>
      <c r="HHO56" s="88"/>
      <c r="HHP56" s="88"/>
      <c r="HHV56" s="88"/>
      <c r="HHW56" s="88"/>
      <c r="HHX56" s="88"/>
      <c r="HHY56" s="88"/>
      <c r="HHZ56" s="88"/>
      <c r="HIA56" s="88"/>
      <c r="HIB56" s="88"/>
      <c r="HIC56" s="88"/>
      <c r="HID56" s="88"/>
      <c r="HIE56" s="88"/>
      <c r="HIK56" s="88"/>
      <c r="HIL56" s="88"/>
      <c r="HIM56" s="88"/>
      <c r="HIN56" s="88"/>
      <c r="HIO56" s="88"/>
      <c r="HIP56" s="88"/>
      <c r="HIQ56" s="88"/>
      <c r="HIR56" s="88"/>
      <c r="HIS56" s="88"/>
      <c r="HIT56" s="88"/>
      <c r="HIZ56" s="88"/>
      <c r="HJA56" s="88"/>
      <c r="HJB56" s="88"/>
      <c r="HJC56" s="88"/>
      <c r="HJD56" s="88"/>
      <c r="HJE56" s="88"/>
      <c r="HJF56" s="88"/>
      <c r="HJG56" s="88"/>
      <c r="HJH56" s="88"/>
      <c r="HJI56" s="88"/>
      <c r="HJO56" s="88"/>
      <c r="HJP56" s="88"/>
      <c r="HJQ56" s="88"/>
      <c r="HJR56" s="88"/>
      <c r="HJS56" s="88"/>
      <c r="HJT56" s="88"/>
      <c r="HJU56" s="88"/>
      <c r="HJV56" s="88"/>
      <c r="HJW56" s="88"/>
      <c r="HJX56" s="88"/>
      <c r="HKD56" s="88"/>
      <c r="HKE56" s="88"/>
      <c r="HKF56" s="88"/>
      <c r="HKG56" s="88"/>
      <c r="HKH56" s="88"/>
      <c r="HKI56" s="88"/>
      <c r="HKJ56" s="88"/>
      <c r="HKK56" s="88"/>
      <c r="HKL56" s="88"/>
      <c r="HKM56" s="88"/>
      <c r="HKS56" s="88"/>
      <c r="HKT56" s="88"/>
      <c r="HKU56" s="88"/>
      <c r="HKV56" s="88"/>
      <c r="HKW56" s="88"/>
      <c r="HKX56" s="88"/>
      <c r="HKY56" s="88"/>
      <c r="HKZ56" s="88"/>
      <c r="HLA56" s="88"/>
      <c r="HLB56" s="88"/>
      <c r="HLH56" s="88"/>
      <c r="HLI56" s="88"/>
      <c r="HLJ56" s="88"/>
      <c r="HLK56" s="88"/>
      <c r="HLL56" s="88"/>
      <c r="HLM56" s="88"/>
      <c r="HLN56" s="88"/>
      <c r="HLO56" s="88"/>
      <c r="HLP56" s="88"/>
      <c r="HLQ56" s="88"/>
      <c r="HLW56" s="88"/>
      <c r="HLX56" s="88"/>
      <c r="HLY56" s="88"/>
      <c r="HLZ56" s="88"/>
      <c r="HMA56" s="88"/>
      <c r="HMB56" s="88"/>
      <c r="HMC56" s="88"/>
      <c r="HMD56" s="88"/>
      <c r="HME56" s="88"/>
      <c r="HMF56" s="88"/>
      <c r="HML56" s="88"/>
      <c r="HMM56" s="88"/>
      <c r="HMN56" s="88"/>
      <c r="HMO56" s="88"/>
      <c r="HMP56" s="88"/>
      <c r="HMQ56" s="88"/>
      <c r="HMR56" s="88"/>
      <c r="HMS56" s="88"/>
      <c r="HMT56" s="88"/>
      <c r="HMU56" s="88"/>
      <c r="HNA56" s="88"/>
      <c r="HNB56" s="88"/>
      <c r="HNC56" s="88"/>
      <c r="HND56" s="88"/>
      <c r="HNE56" s="88"/>
      <c r="HNF56" s="88"/>
      <c r="HNG56" s="88"/>
      <c r="HNH56" s="88"/>
      <c r="HNI56" s="88"/>
      <c r="HNJ56" s="88"/>
      <c r="HNP56" s="88"/>
      <c r="HNQ56" s="88"/>
      <c r="HNR56" s="88"/>
      <c r="HNS56" s="88"/>
      <c r="HNT56" s="88"/>
      <c r="HNU56" s="88"/>
      <c r="HNV56" s="88"/>
      <c r="HNW56" s="88"/>
      <c r="HNX56" s="88"/>
      <c r="HNY56" s="88"/>
      <c r="HOE56" s="88"/>
      <c r="HOF56" s="88"/>
      <c r="HOG56" s="88"/>
      <c r="HOH56" s="88"/>
      <c r="HOI56" s="88"/>
      <c r="HOJ56" s="88"/>
      <c r="HOK56" s="88"/>
      <c r="HOL56" s="88"/>
      <c r="HOM56" s="88"/>
      <c r="HON56" s="88"/>
      <c r="HOT56" s="88"/>
      <c r="HOU56" s="88"/>
      <c r="HOV56" s="88"/>
      <c r="HOW56" s="88"/>
      <c r="HOX56" s="88"/>
      <c r="HOY56" s="88"/>
      <c r="HOZ56" s="88"/>
      <c r="HPA56" s="88"/>
      <c r="HPB56" s="88"/>
      <c r="HPC56" s="88"/>
      <c r="HPI56" s="88"/>
      <c r="HPJ56" s="88"/>
      <c r="HPK56" s="88"/>
      <c r="HPL56" s="88"/>
      <c r="HPM56" s="88"/>
      <c r="HPN56" s="88"/>
      <c r="HPO56" s="88"/>
      <c r="HPP56" s="88"/>
      <c r="HPQ56" s="88"/>
      <c r="HPR56" s="88"/>
      <c r="HPX56" s="88"/>
      <c r="HPY56" s="88"/>
      <c r="HPZ56" s="88"/>
      <c r="HQA56" s="88"/>
      <c r="HQB56" s="88"/>
      <c r="HQC56" s="88"/>
      <c r="HQD56" s="88"/>
      <c r="HQE56" s="88"/>
      <c r="HQF56" s="88"/>
      <c r="HQG56" s="88"/>
      <c r="HQM56" s="88"/>
      <c r="HQN56" s="88"/>
      <c r="HQO56" s="88"/>
      <c r="HQP56" s="88"/>
      <c r="HQQ56" s="88"/>
      <c r="HQR56" s="88"/>
      <c r="HQS56" s="88"/>
      <c r="HQT56" s="88"/>
      <c r="HQU56" s="88"/>
      <c r="HQV56" s="88"/>
      <c r="HRB56" s="88"/>
      <c r="HRC56" s="88"/>
      <c r="HRD56" s="88"/>
      <c r="HRE56" s="88"/>
      <c r="HRF56" s="88"/>
      <c r="HRG56" s="88"/>
      <c r="HRH56" s="88"/>
      <c r="HRI56" s="88"/>
      <c r="HRJ56" s="88"/>
      <c r="HRK56" s="88"/>
      <c r="HRQ56" s="88"/>
      <c r="HRR56" s="88"/>
      <c r="HRS56" s="88"/>
      <c r="HRT56" s="88"/>
      <c r="HRU56" s="88"/>
      <c r="HRV56" s="88"/>
      <c r="HRW56" s="88"/>
      <c r="HRX56" s="88"/>
      <c r="HRY56" s="88"/>
      <c r="HRZ56" s="88"/>
      <c r="HSF56" s="88"/>
      <c r="HSG56" s="88"/>
      <c r="HSH56" s="88"/>
      <c r="HSI56" s="88"/>
      <c r="HSJ56" s="88"/>
      <c r="HSK56" s="88"/>
      <c r="HSL56" s="88"/>
      <c r="HSM56" s="88"/>
      <c r="HSN56" s="88"/>
      <c r="HSO56" s="88"/>
      <c r="HSU56" s="88"/>
      <c r="HSV56" s="88"/>
      <c r="HSW56" s="88"/>
      <c r="HSX56" s="88"/>
      <c r="HSY56" s="88"/>
      <c r="HSZ56" s="88"/>
      <c r="HTA56" s="88"/>
      <c r="HTB56" s="88"/>
      <c r="HTC56" s="88"/>
      <c r="HTD56" s="88"/>
      <c r="HTJ56" s="88"/>
      <c r="HTK56" s="88"/>
      <c r="HTL56" s="88"/>
      <c r="HTM56" s="88"/>
      <c r="HTN56" s="88"/>
      <c r="HTO56" s="88"/>
      <c r="HTP56" s="88"/>
      <c r="HTQ56" s="88"/>
      <c r="HTR56" s="88"/>
      <c r="HTS56" s="88"/>
      <c r="HTY56" s="88"/>
      <c r="HTZ56" s="88"/>
      <c r="HUA56" s="88"/>
      <c r="HUB56" s="88"/>
      <c r="HUC56" s="88"/>
      <c r="HUD56" s="88"/>
      <c r="HUE56" s="88"/>
      <c r="HUF56" s="88"/>
      <c r="HUG56" s="88"/>
      <c r="HUH56" s="88"/>
      <c r="HUN56" s="88"/>
      <c r="HUO56" s="88"/>
      <c r="HUP56" s="88"/>
      <c r="HUQ56" s="88"/>
      <c r="HUR56" s="88"/>
      <c r="HUS56" s="88"/>
      <c r="HUT56" s="88"/>
      <c r="HUU56" s="88"/>
      <c r="HUV56" s="88"/>
      <c r="HUW56" s="88"/>
      <c r="HVC56" s="88"/>
      <c r="HVD56" s="88"/>
      <c r="HVE56" s="88"/>
      <c r="HVF56" s="88"/>
      <c r="HVG56" s="88"/>
      <c r="HVH56" s="88"/>
      <c r="HVI56" s="88"/>
      <c r="HVJ56" s="88"/>
      <c r="HVK56" s="88"/>
      <c r="HVL56" s="88"/>
      <c r="HVR56" s="88"/>
      <c r="HVS56" s="88"/>
      <c r="HVT56" s="88"/>
      <c r="HVU56" s="88"/>
      <c r="HVV56" s="88"/>
      <c r="HVW56" s="88"/>
      <c r="HVX56" s="88"/>
      <c r="HVY56" s="88"/>
      <c r="HVZ56" s="88"/>
      <c r="HWA56" s="88"/>
      <c r="HWG56" s="88"/>
      <c r="HWH56" s="88"/>
      <c r="HWI56" s="88"/>
      <c r="HWJ56" s="88"/>
      <c r="HWK56" s="88"/>
      <c r="HWL56" s="88"/>
      <c r="HWM56" s="88"/>
      <c r="HWN56" s="88"/>
      <c r="HWO56" s="88"/>
      <c r="HWP56" s="88"/>
      <c r="HWV56" s="88"/>
      <c r="HWW56" s="88"/>
      <c r="HWX56" s="88"/>
      <c r="HWY56" s="88"/>
      <c r="HWZ56" s="88"/>
      <c r="HXA56" s="88"/>
      <c r="HXB56" s="88"/>
      <c r="HXC56" s="88"/>
      <c r="HXD56" s="88"/>
      <c r="HXE56" s="88"/>
      <c r="HXK56" s="88"/>
      <c r="HXL56" s="88"/>
      <c r="HXM56" s="88"/>
      <c r="HXN56" s="88"/>
      <c r="HXO56" s="88"/>
      <c r="HXP56" s="88"/>
      <c r="HXQ56" s="88"/>
      <c r="HXR56" s="88"/>
      <c r="HXS56" s="88"/>
      <c r="HXT56" s="88"/>
      <c r="HXZ56" s="88"/>
      <c r="HYA56" s="88"/>
      <c r="HYB56" s="88"/>
      <c r="HYC56" s="88"/>
      <c r="HYD56" s="88"/>
      <c r="HYE56" s="88"/>
      <c r="HYF56" s="88"/>
      <c r="HYG56" s="88"/>
      <c r="HYH56" s="88"/>
      <c r="HYI56" s="88"/>
      <c r="HYO56" s="88"/>
      <c r="HYP56" s="88"/>
      <c r="HYQ56" s="88"/>
      <c r="HYR56" s="88"/>
      <c r="HYS56" s="88"/>
      <c r="HYT56" s="88"/>
      <c r="HYU56" s="88"/>
      <c r="HYV56" s="88"/>
      <c r="HYW56" s="88"/>
      <c r="HYX56" s="88"/>
      <c r="HZD56" s="88"/>
      <c r="HZE56" s="88"/>
      <c r="HZF56" s="88"/>
      <c r="HZG56" s="88"/>
      <c r="HZH56" s="88"/>
      <c r="HZI56" s="88"/>
      <c r="HZJ56" s="88"/>
      <c r="HZK56" s="88"/>
      <c r="HZL56" s="88"/>
      <c r="HZM56" s="88"/>
      <c r="HZS56" s="88"/>
      <c r="HZT56" s="88"/>
      <c r="HZU56" s="88"/>
      <c r="HZV56" s="88"/>
      <c r="HZW56" s="88"/>
      <c r="HZX56" s="88"/>
      <c r="HZY56" s="88"/>
      <c r="HZZ56" s="88"/>
      <c r="IAA56" s="88"/>
      <c r="IAB56" s="88"/>
      <c r="IAH56" s="88"/>
      <c r="IAI56" s="88"/>
      <c r="IAJ56" s="88"/>
      <c r="IAK56" s="88"/>
      <c r="IAL56" s="88"/>
      <c r="IAM56" s="88"/>
      <c r="IAN56" s="88"/>
      <c r="IAO56" s="88"/>
      <c r="IAP56" s="88"/>
      <c r="IAQ56" s="88"/>
      <c r="IAW56" s="88"/>
      <c r="IAX56" s="88"/>
      <c r="IAY56" s="88"/>
      <c r="IAZ56" s="88"/>
      <c r="IBA56" s="88"/>
      <c r="IBB56" s="88"/>
      <c r="IBC56" s="88"/>
      <c r="IBD56" s="88"/>
      <c r="IBE56" s="88"/>
      <c r="IBF56" s="88"/>
      <c r="IBL56" s="88"/>
      <c r="IBM56" s="88"/>
      <c r="IBN56" s="88"/>
      <c r="IBO56" s="88"/>
      <c r="IBP56" s="88"/>
      <c r="IBQ56" s="88"/>
      <c r="IBR56" s="88"/>
      <c r="IBS56" s="88"/>
      <c r="IBT56" s="88"/>
      <c r="IBU56" s="88"/>
      <c r="ICA56" s="88"/>
      <c r="ICB56" s="88"/>
      <c r="ICC56" s="88"/>
      <c r="ICD56" s="88"/>
      <c r="ICE56" s="88"/>
      <c r="ICF56" s="88"/>
      <c r="ICG56" s="88"/>
      <c r="ICH56" s="88"/>
      <c r="ICI56" s="88"/>
      <c r="ICJ56" s="88"/>
      <c r="ICP56" s="88"/>
      <c r="ICQ56" s="88"/>
      <c r="ICR56" s="88"/>
      <c r="ICS56" s="88"/>
      <c r="ICT56" s="88"/>
      <c r="ICU56" s="88"/>
      <c r="ICV56" s="88"/>
      <c r="ICW56" s="88"/>
      <c r="ICX56" s="88"/>
      <c r="ICY56" s="88"/>
      <c r="IDE56" s="88"/>
      <c r="IDF56" s="88"/>
      <c r="IDG56" s="88"/>
      <c r="IDH56" s="88"/>
      <c r="IDI56" s="88"/>
      <c r="IDJ56" s="88"/>
      <c r="IDK56" s="88"/>
      <c r="IDL56" s="88"/>
      <c r="IDM56" s="88"/>
      <c r="IDN56" s="88"/>
      <c r="IDT56" s="88"/>
      <c r="IDU56" s="88"/>
      <c r="IDV56" s="88"/>
      <c r="IDW56" s="88"/>
      <c r="IDX56" s="88"/>
      <c r="IDY56" s="88"/>
      <c r="IDZ56" s="88"/>
      <c r="IEA56" s="88"/>
      <c r="IEB56" s="88"/>
      <c r="IEC56" s="88"/>
      <c r="IEI56" s="88"/>
      <c r="IEJ56" s="88"/>
      <c r="IEK56" s="88"/>
      <c r="IEL56" s="88"/>
      <c r="IEM56" s="88"/>
      <c r="IEN56" s="88"/>
      <c r="IEO56" s="88"/>
      <c r="IEP56" s="88"/>
      <c r="IEQ56" s="88"/>
      <c r="IER56" s="88"/>
      <c r="IEX56" s="88"/>
      <c r="IEY56" s="88"/>
      <c r="IEZ56" s="88"/>
      <c r="IFA56" s="88"/>
      <c r="IFB56" s="88"/>
      <c r="IFC56" s="88"/>
      <c r="IFD56" s="88"/>
      <c r="IFE56" s="88"/>
      <c r="IFF56" s="88"/>
      <c r="IFG56" s="88"/>
      <c r="IFM56" s="88"/>
      <c r="IFN56" s="88"/>
      <c r="IFO56" s="88"/>
      <c r="IFP56" s="88"/>
      <c r="IFQ56" s="88"/>
      <c r="IFR56" s="88"/>
      <c r="IFS56" s="88"/>
      <c r="IFT56" s="88"/>
      <c r="IFU56" s="88"/>
      <c r="IFV56" s="88"/>
      <c r="IGB56" s="88"/>
      <c r="IGC56" s="88"/>
      <c r="IGD56" s="88"/>
      <c r="IGE56" s="88"/>
      <c r="IGF56" s="88"/>
      <c r="IGG56" s="88"/>
      <c r="IGH56" s="88"/>
      <c r="IGI56" s="88"/>
      <c r="IGJ56" s="88"/>
      <c r="IGK56" s="88"/>
      <c r="IGQ56" s="88"/>
      <c r="IGR56" s="88"/>
      <c r="IGS56" s="88"/>
      <c r="IGT56" s="88"/>
      <c r="IGU56" s="88"/>
      <c r="IGV56" s="88"/>
      <c r="IGW56" s="88"/>
      <c r="IGX56" s="88"/>
      <c r="IGY56" s="88"/>
      <c r="IGZ56" s="88"/>
      <c r="IHF56" s="88"/>
      <c r="IHG56" s="88"/>
      <c r="IHH56" s="88"/>
      <c r="IHI56" s="88"/>
      <c r="IHJ56" s="88"/>
      <c r="IHK56" s="88"/>
      <c r="IHL56" s="88"/>
      <c r="IHM56" s="88"/>
      <c r="IHN56" s="88"/>
      <c r="IHO56" s="88"/>
      <c r="IHU56" s="88"/>
      <c r="IHV56" s="88"/>
      <c r="IHW56" s="88"/>
      <c r="IHX56" s="88"/>
      <c r="IHY56" s="88"/>
      <c r="IHZ56" s="88"/>
      <c r="IIA56" s="88"/>
      <c r="IIB56" s="88"/>
      <c r="IIC56" s="88"/>
      <c r="IID56" s="88"/>
      <c r="IIJ56" s="88"/>
      <c r="IIK56" s="88"/>
      <c r="IIL56" s="88"/>
      <c r="IIM56" s="88"/>
      <c r="IIN56" s="88"/>
      <c r="IIO56" s="88"/>
      <c r="IIP56" s="88"/>
      <c r="IIQ56" s="88"/>
      <c r="IIR56" s="88"/>
      <c r="IIS56" s="88"/>
      <c r="IIY56" s="88"/>
      <c r="IIZ56" s="88"/>
      <c r="IJA56" s="88"/>
      <c r="IJB56" s="88"/>
      <c r="IJC56" s="88"/>
      <c r="IJD56" s="88"/>
      <c r="IJE56" s="88"/>
      <c r="IJF56" s="88"/>
      <c r="IJG56" s="88"/>
      <c r="IJH56" s="88"/>
      <c r="IJN56" s="88"/>
      <c r="IJO56" s="88"/>
      <c r="IJP56" s="88"/>
      <c r="IJQ56" s="88"/>
      <c r="IJR56" s="88"/>
      <c r="IJS56" s="88"/>
      <c r="IJT56" s="88"/>
      <c r="IJU56" s="88"/>
      <c r="IJV56" s="88"/>
      <c r="IJW56" s="88"/>
      <c r="IKC56" s="88"/>
      <c r="IKD56" s="88"/>
      <c r="IKE56" s="88"/>
      <c r="IKF56" s="88"/>
      <c r="IKG56" s="88"/>
      <c r="IKH56" s="88"/>
      <c r="IKI56" s="88"/>
      <c r="IKJ56" s="88"/>
      <c r="IKK56" s="88"/>
      <c r="IKL56" s="88"/>
      <c r="IKR56" s="88"/>
      <c r="IKS56" s="88"/>
      <c r="IKT56" s="88"/>
      <c r="IKU56" s="88"/>
      <c r="IKV56" s="88"/>
      <c r="IKW56" s="88"/>
      <c r="IKX56" s="88"/>
      <c r="IKY56" s="88"/>
      <c r="IKZ56" s="88"/>
      <c r="ILA56" s="88"/>
      <c r="ILG56" s="88"/>
      <c r="ILH56" s="88"/>
      <c r="ILI56" s="88"/>
      <c r="ILJ56" s="88"/>
      <c r="ILK56" s="88"/>
      <c r="ILL56" s="88"/>
      <c r="ILM56" s="88"/>
      <c r="ILN56" s="88"/>
      <c r="ILO56" s="88"/>
      <c r="ILP56" s="88"/>
      <c r="ILV56" s="88"/>
      <c r="ILW56" s="88"/>
      <c r="ILX56" s="88"/>
      <c r="ILY56" s="88"/>
      <c r="ILZ56" s="88"/>
      <c r="IMA56" s="88"/>
      <c r="IMB56" s="88"/>
      <c r="IMC56" s="88"/>
      <c r="IMD56" s="88"/>
      <c r="IME56" s="88"/>
      <c r="IMK56" s="88"/>
      <c r="IML56" s="88"/>
      <c r="IMM56" s="88"/>
      <c r="IMN56" s="88"/>
      <c r="IMO56" s="88"/>
      <c r="IMP56" s="88"/>
      <c r="IMQ56" s="88"/>
      <c r="IMR56" s="88"/>
      <c r="IMS56" s="88"/>
      <c r="IMT56" s="88"/>
      <c r="IMZ56" s="88"/>
      <c r="INA56" s="88"/>
      <c r="INB56" s="88"/>
      <c r="INC56" s="88"/>
      <c r="IND56" s="88"/>
      <c r="INE56" s="88"/>
      <c r="INF56" s="88"/>
      <c r="ING56" s="88"/>
      <c r="INH56" s="88"/>
      <c r="INI56" s="88"/>
      <c r="INO56" s="88"/>
      <c r="INP56" s="88"/>
      <c r="INQ56" s="88"/>
      <c r="INR56" s="88"/>
      <c r="INS56" s="88"/>
      <c r="INT56" s="88"/>
      <c r="INU56" s="88"/>
      <c r="INV56" s="88"/>
      <c r="INW56" s="88"/>
      <c r="INX56" s="88"/>
      <c r="IOD56" s="88"/>
      <c r="IOE56" s="88"/>
      <c r="IOF56" s="88"/>
      <c r="IOG56" s="88"/>
      <c r="IOH56" s="88"/>
      <c r="IOI56" s="88"/>
      <c r="IOJ56" s="88"/>
      <c r="IOK56" s="88"/>
      <c r="IOL56" s="88"/>
      <c r="IOM56" s="88"/>
      <c r="IOS56" s="88"/>
      <c r="IOT56" s="88"/>
      <c r="IOU56" s="88"/>
      <c r="IOV56" s="88"/>
      <c r="IOW56" s="88"/>
      <c r="IOX56" s="88"/>
      <c r="IOY56" s="88"/>
      <c r="IOZ56" s="88"/>
      <c r="IPA56" s="88"/>
      <c r="IPB56" s="88"/>
      <c r="IPH56" s="88"/>
      <c r="IPI56" s="88"/>
      <c r="IPJ56" s="88"/>
      <c r="IPK56" s="88"/>
      <c r="IPL56" s="88"/>
      <c r="IPM56" s="88"/>
      <c r="IPN56" s="88"/>
      <c r="IPO56" s="88"/>
      <c r="IPP56" s="88"/>
      <c r="IPQ56" s="88"/>
      <c r="IPW56" s="88"/>
      <c r="IPX56" s="88"/>
      <c r="IPY56" s="88"/>
      <c r="IPZ56" s="88"/>
      <c r="IQA56" s="88"/>
      <c r="IQB56" s="88"/>
      <c r="IQC56" s="88"/>
      <c r="IQD56" s="88"/>
      <c r="IQE56" s="88"/>
      <c r="IQF56" s="88"/>
      <c r="IQL56" s="88"/>
      <c r="IQM56" s="88"/>
      <c r="IQN56" s="88"/>
      <c r="IQO56" s="88"/>
      <c r="IQP56" s="88"/>
      <c r="IQQ56" s="88"/>
      <c r="IQR56" s="88"/>
      <c r="IQS56" s="88"/>
      <c r="IQT56" s="88"/>
      <c r="IQU56" s="88"/>
      <c r="IRA56" s="88"/>
      <c r="IRB56" s="88"/>
      <c r="IRC56" s="88"/>
      <c r="IRD56" s="88"/>
      <c r="IRE56" s="88"/>
      <c r="IRF56" s="88"/>
      <c r="IRG56" s="88"/>
      <c r="IRH56" s="88"/>
      <c r="IRI56" s="88"/>
      <c r="IRJ56" s="88"/>
      <c r="IRP56" s="88"/>
      <c r="IRQ56" s="88"/>
      <c r="IRR56" s="88"/>
      <c r="IRS56" s="88"/>
      <c r="IRT56" s="88"/>
      <c r="IRU56" s="88"/>
      <c r="IRV56" s="88"/>
      <c r="IRW56" s="88"/>
      <c r="IRX56" s="88"/>
      <c r="IRY56" s="88"/>
      <c r="ISE56" s="88"/>
      <c r="ISF56" s="88"/>
      <c r="ISG56" s="88"/>
      <c r="ISH56" s="88"/>
      <c r="ISI56" s="88"/>
      <c r="ISJ56" s="88"/>
      <c r="ISK56" s="88"/>
      <c r="ISL56" s="88"/>
      <c r="ISM56" s="88"/>
      <c r="ISN56" s="88"/>
      <c r="IST56" s="88"/>
      <c r="ISU56" s="88"/>
      <c r="ISV56" s="88"/>
      <c r="ISW56" s="88"/>
      <c r="ISX56" s="88"/>
      <c r="ISY56" s="88"/>
      <c r="ISZ56" s="88"/>
      <c r="ITA56" s="88"/>
      <c r="ITB56" s="88"/>
      <c r="ITC56" s="88"/>
      <c r="ITI56" s="88"/>
      <c r="ITJ56" s="88"/>
      <c r="ITK56" s="88"/>
      <c r="ITL56" s="88"/>
      <c r="ITM56" s="88"/>
      <c r="ITN56" s="88"/>
      <c r="ITO56" s="88"/>
      <c r="ITP56" s="88"/>
      <c r="ITQ56" s="88"/>
      <c r="ITR56" s="88"/>
      <c r="ITX56" s="88"/>
      <c r="ITY56" s="88"/>
      <c r="ITZ56" s="88"/>
      <c r="IUA56" s="88"/>
      <c r="IUB56" s="88"/>
      <c r="IUC56" s="88"/>
      <c r="IUD56" s="88"/>
      <c r="IUE56" s="88"/>
      <c r="IUF56" s="88"/>
      <c r="IUG56" s="88"/>
      <c r="IUM56" s="88"/>
      <c r="IUN56" s="88"/>
      <c r="IUO56" s="88"/>
      <c r="IUP56" s="88"/>
      <c r="IUQ56" s="88"/>
      <c r="IUR56" s="88"/>
      <c r="IUS56" s="88"/>
      <c r="IUT56" s="88"/>
      <c r="IUU56" s="88"/>
      <c r="IUV56" s="88"/>
      <c r="IVB56" s="88"/>
      <c r="IVC56" s="88"/>
      <c r="IVD56" s="88"/>
      <c r="IVE56" s="88"/>
      <c r="IVF56" s="88"/>
      <c r="IVG56" s="88"/>
      <c r="IVH56" s="88"/>
      <c r="IVI56" s="88"/>
      <c r="IVJ56" s="88"/>
      <c r="IVK56" s="88"/>
      <c r="IVQ56" s="88"/>
      <c r="IVR56" s="88"/>
      <c r="IVS56" s="88"/>
      <c r="IVT56" s="88"/>
      <c r="IVU56" s="88"/>
      <c r="IVV56" s="88"/>
      <c r="IVW56" s="88"/>
      <c r="IVX56" s="88"/>
      <c r="IVY56" s="88"/>
      <c r="IVZ56" s="88"/>
      <c r="IWF56" s="88"/>
      <c r="IWG56" s="88"/>
      <c r="IWH56" s="88"/>
      <c r="IWI56" s="88"/>
      <c r="IWJ56" s="88"/>
      <c r="IWK56" s="88"/>
      <c r="IWL56" s="88"/>
      <c r="IWM56" s="88"/>
      <c r="IWN56" s="88"/>
      <c r="IWO56" s="88"/>
      <c r="IWU56" s="88"/>
      <c r="IWV56" s="88"/>
      <c r="IWW56" s="88"/>
      <c r="IWX56" s="88"/>
      <c r="IWY56" s="88"/>
      <c r="IWZ56" s="88"/>
      <c r="IXA56" s="88"/>
      <c r="IXB56" s="88"/>
      <c r="IXC56" s="88"/>
      <c r="IXD56" s="88"/>
      <c r="IXJ56" s="88"/>
      <c r="IXK56" s="88"/>
      <c r="IXL56" s="88"/>
      <c r="IXM56" s="88"/>
      <c r="IXN56" s="88"/>
      <c r="IXO56" s="88"/>
      <c r="IXP56" s="88"/>
      <c r="IXQ56" s="88"/>
      <c r="IXR56" s="88"/>
      <c r="IXS56" s="88"/>
      <c r="IXY56" s="88"/>
      <c r="IXZ56" s="88"/>
      <c r="IYA56" s="88"/>
      <c r="IYB56" s="88"/>
      <c r="IYC56" s="88"/>
      <c r="IYD56" s="88"/>
      <c r="IYE56" s="88"/>
      <c r="IYF56" s="88"/>
      <c r="IYG56" s="88"/>
      <c r="IYH56" s="88"/>
      <c r="IYN56" s="88"/>
      <c r="IYO56" s="88"/>
      <c r="IYP56" s="88"/>
      <c r="IYQ56" s="88"/>
      <c r="IYR56" s="88"/>
      <c r="IYS56" s="88"/>
      <c r="IYT56" s="88"/>
      <c r="IYU56" s="88"/>
      <c r="IYV56" s="88"/>
      <c r="IYW56" s="88"/>
      <c r="IZC56" s="88"/>
      <c r="IZD56" s="88"/>
      <c r="IZE56" s="88"/>
      <c r="IZF56" s="88"/>
      <c r="IZG56" s="88"/>
      <c r="IZH56" s="88"/>
      <c r="IZI56" s="88"/>
      <c r="IZJ56" s="88"/>
      <c r="IZK56" s="88"/>
      <c r="IZL56" s="88"/>
      <c r="IZR56" s="88"/>
      <c r="IZS56" s="88"/>
      <c r="IZT56" s="88"/>
      <c r="IZU56" s="88"/>
      <c r="IZV56" s="88"/>
      <c r="IZW56" s="88"/>
      <c r="IZX56" s="88"/>
      <c r="IZY56" s="88"/>
      <c r="IZZ56" s="88"/>
      <c r="JAA56" s="88"/>
      <c r="JAG56" s="88"/>
      <c r="JAH56" s="88"/>
      <c r="JAI56" s="88"/>
      <c r="JAJ56" s="88"/>
      <c r="JAK56" s="88"/>
      <c r="JAL56" s="88"/>
      <c r="JAM56" s="88"/>
      <c r="JAN56" s="88"/>
      <c r="JAO56" s="88"/>
      <c r="JAP56" s="88"/>
      <c r="JAV56" s="88"/>
      <c r="JAW56" s="88"/>
      <c r="JAX56" s="88"/>
      <c r="JAY56" s="88"/>
      <c r="JAZ56" s="88"/>
      <c r="JBA56" s="88"/>
      <c r="JBB56" s="88"/>
      <c r="JBC56" s="88"/>
      <c r="JBD56" s="88"/>
      <c r="JBE56" s="88"/>
      <c r="JBK56" s="88"/>
      <c r="JBL56" s="88"/>
      <c r="JBM56" s="88"/>
      <c r="JBN56" s="88"/>
      <c r="JBO56" s="88"/>
      <c r="JBP56" s="88"/>
      <c r="JBQ56" s="88"/>
      <c r="JBR56" s="88"/>
      <c r="JBS56" s="88"/>
      <c r="JBT56" s="88"/>
      <c r="JBZ56" s="88"/>
      <c r="JCA56" s="88"/>
      <c r="JCB56" s="88"/>
      <c r="JCC56" s="88"/>
      <c r="JCD56" s="88"/>
      <c r="JCE56" s="88"/>
      <c r="JCF56" s="88"/>
      <c r="JCG56" s="88"/>
      <c r="JCH56" s="88"/>
      <c r="JCI56" s="88"/>
      <c r="JCO56" s="88"/>
      <c r="JCP56" s="88"/>
      <c r="JCQ56" s="88"/>
      <c r="JCR56" s="88"/>
      <c r="JCS56" s="88"/>
      <c r="JCT56" s="88"/>
      <c r="JCU56" s="88"/>
      <c r="JCV56" s="88"/>
      <c r="JCW56" s="88"/>
      <c r="JCX56" s="88"/>
      <c r="JDD56" s="88"/>
      <c r="JDE56" s="88"/>
      <c r="JDF56" s="88"/>
      <c r="JDG56" s="88"/>
      <c r="JDH56" s="88"/>
      <c r="JDI56" s="88"/>
      <c r="JDJ56" s="88"/>
      <c r="JDK56" s="88"/>
      <c r="JDL56" s="88"/>
      <c r="JDM56" s="88"/>
      <c r="JDS56" s="88"/>
      <c r="JDT56" s="88"/>
      <c r="JDU56" s="88"/>
      <c r="JDV56" s="88"/>
      <c r="JDW56" s="88"/>
      <c r="JDX56" s="88"/>
      <c r="JDY56" s="88"/>
      <c r="JDZ56" s="88"/>
      <c r="JEA56" s="88"/>
      <c r="JEB56" s="88"/>
      <c r="JEH56" s="88"/>
      <c r="JEI56" s="88"/>
      <c r="JEJ56" s="88"/>
      <c r="JEK56" s="88"/>
      <c r="JEL56" s="88"/>
      <c r="JEM56" s="88"/>
      <c r="JEN56" s="88"/>
      <c r="JEO56" s="88"/>
      <c r="JEP56" s="88"/>
      <c r="JEQ56" s="88"/>
      <c r="JEW56" s="88"/>
      <c r="JEX56" s="88"/>
      <c r="JEY56" s="88"/>
      <c r="JEZ56" s="88"/>
      <c r="JFA56" s="88"/>
      <c r="JFB56" s="88"/>
      <c r="JFC56" s="88"/>
      <c r="JFD56" s="88"/>
      <c r="JFE56" s="88"/>
      <c r="JFF56" s="88"/>
      <c r="JFL56" s="88"/>
      <c r="JFM56" s="88"/>
      <c r="JFN56" s="88"/>
      <c r="JFO56" s="88"/>
      <c r="JFP56" s="88"/>
      <c r="JFQ56" s="88"/>
      <c r="JFR56" s="88"/>
      <c r="JFS56" s="88"/>
      <c r="JFT56" s="88"/>
      <c r="JFU56" s="88"/>
      <c r="JGA56" s="88"/>
      <c r="JGB56" s="88"/>
      <c r="JGC56" s="88"/>
      <c r="JGD56" s="88"/>
      <c r="JGE56" s="88"/>
      <c r="JGF56" s="88"/>
      <c r="JGG56" s="88"/>
      <c r="JGH56" s="88"/>
      <c r="JGI56" s="88"/>
      <c r="JGJ56" s="88"/>
      <c r="JGP56" s="88"/>
      <c r="JGQ56" s="88"/>
      <c r="JGR56" s="88"/>
      <c r="JGS56" s="88"/>
      <c r="JGT56" s="88"/>
      <c r="JGU56" s="88"/>
      <c r="JGV56" s="88"/>
      <c r="JGW56" s="88"/>
      <c r="JGX56" s="88"/>
      <c r="JGY56" s="88"/>
      <c r="JHE56" s="88"/>
      <c r="JHF56" s="88"/>
      <c r="JHG56" s="88"/>
      <c r="JHH56" s="88"/>
      <c r="JHI56" s="88"/>
      <c r="JHJ56" s="88"/>
      <c r="JHK56" s="88"/>
      <c r="JHL56" s="88"/>
      <c r="JHM56" s="88"/>
      <c r="JHN56" s="88"/>
      <c r="JHT56" s="88"/>
      <c r="JHU56" s="88"/>
      <c r="JHV56" s="88"/>
      <c r="JHW56" s="88"/>
      <c r="JHX56" s="88"/>
      <c r="JHY56" s="88"/>
      <c r="JHZ56" s="88"/>
      <c r="JIA56" s="88"/>
      <c r="JIB56" s="88"/>
      <c r="JIC56" s="88"/>
      <c r="JII56" s="88"/>
      <c r="JIJ56" s="88"/>
      <c r="JIK56" s="88"/>
      <c r="JIL56" s="88"/>
      <c r="JIM56" s="88"/>
      <c r="JIN56" s="88"/>
      <c r="JIO56" s="88"/>
      <c r="JIP56" s="88"/>
      <c r="JIQ56" s="88"/>
      <c r="JIR56" s="88"/>
      <c r="JIX56" s="88"/>
      <c r="JIY56" s="88"/>
      <c r="JIZ56" s="88"/>
      <c r="JJA56" s="88"/>
      <c r="JJB56" s="88"/>
      <c r="JJC56" s="88"/>
      <c r="JJD56" s="88"/>
      <c r="JJE56" s="88"/>
      <c r="JJF56" s="88"/>
      <c r="JJG56" s="88"/>
      <c r="JJM56" s="88"/>
      <c r="JJN56" s="88"/>
      <c r="JJO56" s="88"/>
      <c r="JJP56" s="88"/>
      <c r="JJQ56" s="88"/>
      <c r="JJR56" s="88"/>
      <c r="JJS56" s="88"/>
      <c r="JJT56" s="88"/>
      <c r="JJU56" s="88"/>
      <c r="JJV56" s="88"/>
      <c r="JKB56" s="88"/>
      <c r="JKC56" s="88"/>
      <c r="JKD56" s="88"/>
      <c r="JKE56" s="88"/>
      <c r="JKF56" s="88"/>
      <c r="JKG56" s="88"/>
      <c r="JKH56" s="88"/>
      <c r="JKI56" s="88"/>
      <c r="JKJ56" s="88"/>
      <c r="JKK56" s="88"/>
      <c r="JKQ56" s="88"/>
      <c r="JKR56" s="88"/>
      <c r="JKS56" s="88"/>
      <c r="JKT56" s="88"/>
      <c r="JKU56" s="88"/>
      <c r="JKV56" s="88"/>
      <c r="JKW56" s="88"/>
      <c r="JKX56" s="88"/>
      <c r="JKY56" s="88"/>
      <c r="JKZ56" s="88"/>
      <c r="JLF56" s="88"/>
      <c r="JLG56" s="88"/>
      <c r="JLH56" s="88"/>
      <c r="JLI56" s="88"/>
      <c r="JLJ56" s="88"/>
      <c r="JLK56" s="88"/>
      <c r="JLL56" s="88"/>
      <c r="JLM56" s="88"/>
      <c r="JLN56" s="88"/>
      <c r="JLO56" s="88"/>
      <c r="JLU56" s="88"/>
      <c r="JLV56" s="88"/>
      <c r="JLW56" s="88"/>
      <c r="JLX56" s="88"/>
      <c r="JLY56" s="88"/>
      <c r="JLZ56" s="88"/>
      <c r="JMA56" s="88"/>
      <c r="JMB56" s="88"/>
      <c r="JMC56" s="88"/>
      <c r="JMD56" s="88"/>
      <c r="JMJ56" s="88"/>
      <c r="JMK56" s="88"/>
      <c r="JML56" s="88"/>
      <c r="JMM56" s="88"/>
      <c r="JMN56" s="88"/>
      <c r="JMO56" s="88"/>
      <c r="JMP56" s="88"/>
      <c r="JMQ56" s="88"/>
      <c r="JMR56" s="88"/>
      <c r="JMS56" s="88"/>
      <c r="JMY56" s="88"/>
      <c r="JMZ56" s="88"/>
      <c r="JNA56" s="88"/>
      <c r="JNB56" s="88"/>
      <c r="JNC56" s="88"/>
      <c r="JND56" s="88"/>
      <c r="JNE56" s="88"/>
      <c r="JNF56" s="88"/>
      <c r="JNG56" s="88"/>
      <c r="JNH56" s="88"/>
      <c r="JNN56" s="88"/>
      <c r="JNO56" s="88"/>
      <c r="JNP56" s="88"/>
      <c r="JNQ56" s="88"/>
      <c r="JNR56" s="88"/>
      <c r="JNS56" s="88"/>
      <c r="JNT56" s="88"/>
      <c r="JNU56" s="88"/>
      <c r="JNV56" s="88"/>
      <c r="JNW56" s="88"/>
      <c r="JOC56" s="88"/>
      <c r="JOD56" s="88"/>
      <c r="JOE56" s="88"/>
      <c r="JOF56" s="88"/>
      <c r="JOG56" s="88"/>
      <c r="JOH56" s="88"/>
      <c r="JOI56" s="88"/>
      <c r="JOJ56" s="88"/>
      <c r="JOK56" s="88"/>
      <c r="JOL56" s="88"/>
      <c r="JOR56" s="88"/>
      <c r="JOS56" s="88"/>
      <c r="JOT56" s="88"/>
      <c r="JOU56" s="88"/>
      <c r="JOV56" s="88"/>
      <c r="JOW56" s="88"/>
      <c r="JOX56" s="88"/>
      <c r="JOY56" s="88"/>
      <c r="JOZ56" s="88"/>
      <c r="JPA56" s="88"/>
      <c r="JPG56" s="88"/>
      <c r="JPH56" s="88"/>
      <c r="JPI56" s="88"/>
      <c r="JPJ56" s="88"/>
      <c r="JPK56" s="88"/>
      <c r="JPL56" s="88"/>
      <c r="JPM56" s="88"/>
      <c r="JPN56" s="88"/>
      <c r="JPO56" s="88"/>
      <c r="JPP56" s="88"/>
      <c r="JPV56" s="88"/>
      <c r="JPW56" s="88"/>
      <c r="JPX56" s="88"/>
      <c r="JPY56" s="88"/>
      <c r="JPZ56" s="88"/>
      <c r="JQA56" s="88"/>
      <c r="JQB56" s="88"/>
      <c r="JQC56" s="88"/>
      <c r="JQD56" s="88"/>
      <c r="JQE56" s="88"/>
      <c r="JQK56" s="88"/>
      <c r="JQL56" s="88"/>
      <c r="JQM56" s="88"/>
      <c r="JQN56" s="88"/>
      <c r="JQO56" s="88"/>
      <c r="JQP56" s="88"/>
      <c r="JQQ56" s="88"/>
      <c r="JQR56" s="88"/>
      <c r="JQS56" s="88"/>
      <c r="JQT56" s="88"/>
      <c r="JQZ56" s="88"/>
      <c r="JRA56" s="88"/>
      <c r="JRB56" s="88"/>
      <c r="JRC56" s="88"/>
      <c r="JRD56" s="88"/>
      <c r="JRE56" s="88"/>
      <c r="JRF56" s="88"/>
      <c r="JRG56" s="88"/>
      <c r="JRH56" s="88"/>
      <c r="JRI56" s="88"/>
      <c r="JRO56" s="88"/>
      <c r="JRP56" s="88"/>
      <c r="JRQ56" s="88"/>
      <c r="JRR56" s="88"/>
      <c r="JRS56" s="88"/>
      <c r="JRT56" s="88"/>
      <c r="JRU56" s="88"/>
      <c r="JRV56" s="88"/>
      <c r="JRW56" s="88"/>
      <c r="JRX56" s="88"/>
      <c r="JSD56" s="88"/>
      <c r="JSE56" s="88"/>
      <c r="JSF56" s="88"/>
      <c r="JSG56" s="88"/>
      <c r="JSH56" s="88"/>
      <c r="JSI56" s="88"/>
      <c r="JSJ56" s="88"/>
      <c r="JSK56" s="88"/>
      <c r="JSL56" s="88"/>
      <c r="JSM56" s="88"/>
      <c r="JSS56" s="88"/>
      <c r="JST56" s="88"/>
      <c r="JSU56" s="88"/>
      <c r="JSV56" s="88"/>
      <c r="JSW56" s="88"/>
      <c r="JSX56" s="88"/>
      <c r="JSY56" s="88"/>
      <c r="JSZ56" s="88"/>
      <c r="JTA56" s="88"/>
      <c r="JTB56" s="88"/>
      <c r="JTH56" s="88"/>
      <c r="JTI56" s="88"/>
      <c r="JTJ56" s="88"/>
      <c r="JTK56" s="88"/>
      <c r="JTL56" s="88"/>
      <c r="JTM56" s="88"/>
      <c r="JTN56" s="88"/>
      <c r="JTO56" s="88"/>
      <c r="JTP56" s="88"/>
      <c r="JTQ56" s="88"/>
      <c r="JTW56" s="88"/>
      <c r="JTX56" s="88"/>
      <c r="JTY56" s="88"/>
      <c r="JTZ56" s="88"/>
      <c r="JUA56" s="88"/>
      <c r="JUB56" s="88"/>
      <c r="JUC56" s="88"/>
      <c r="JUD56" s="88"/>
      <c r="JUE56" s="88"/>
      <c r="JUF56" s="88"/>
      <c r="JUL56" s="88"/>
      <c r="JUM56" s="88"/>
      <c r="JUN56" s="88"/>
      <c r="JUO56" s="88"/>
      <c r="JUP56" s="88"/>
      <c r="JUQ56" s="88"/>
      <c r="JUR56" s="88"/>
      <c r="JUS56" s="88"/>
      <c r="JUT56" s="88"/>
      <c r="JUU56" s="88"/>
      <c r="JVA56" s="88"/>
      <c r="JVB56" s="88"/>
      <c r="JVC56" s="88"/>
      <c r="JVD56" s="88"/>
      <c r="JVE56" s="88"/>
      <c r="JVF56" s="88"/>
      <c r="JVG56" s="88"/>
      <c r="JVH56" s="88"/>
      <c r="JVI56" s="88"/>
      <c r="JVJ56" s="88"/>
      <c r="JVP56" s="88"/>
      <c r="JVQ56" s="88"/>
      <c r="JVR56" s="88"/>
      <c r="JVS56" s="88"/>
      <c r="JVT56" s="88"/>
      <c r="JVU56" s="88"/>
      <c r="JVV56" s="88"/>
      <c r="JVW56" s="88"/>
      <c r="JVX56" s="88"/>
      <c r="JVY56" s="88"/>
      <c r="JWE56" s="88"/>
      <c r="JWF56" s="88"/>
      <c r="JWG56" s="88"/>
      <c r="JWH56" s="88"/>
      <c r="JWI56" s="88"/>
      <c r="JWJ56" s="88"/>
      <c r="JWK56" s="88"/>
      <c r="JWL56" s="88"/>
      <c r="JWM56" s="88"/>
      <c r="JWN56" s="88"/>
      <c r="JWT56" s="88"/>
      <c r="JWU56" s="88"/>
      <c r="JWV56" s="88"/>
      <c r="JWW56" s="88"/>
      <c r="JWX56" s="88"/>
      <c r="JWY56" s="88"/>
      <c r="JWZ56" s="88"/>
      <c r="JXA56" s="88"/>
      <c r="JXB56" s="88"/>
      <c r="JXC56" s="88"/>
      <c r="JXI56" s="88"/>
      <c r="JXJ56" s="88"/>
      <c r="JXK56" s="88"/>
      <c r="JXL56" s="88"/>
      <c r="JXM56" s="88"/>
      <c r="JXN56" s="88"/>
      <c r="JXO56" s="88"/>
      <c r="JXP56" s="88"/>
      <c r="JXQ56" s="88"/>
      <c r="JXR56" s="88"/>
      <c r="JXX56" s="88"/>
      <c r="JXY56" s="88"/>
      <c r="JXZ56" s="88"/>
      <c r="JYA56" s="88"/>
      <c r="JYB56" s="88"/>
      <c r="JYC56" s="88"/>
      <c r="JYD56" s="88"/>
      <c r="JYE56" s="88"/>
      <c r="JYF56" s="88"/>
      <c r="JYG56" s="88"/>
      <c r="JYM56" s="88"/>
      <c r="JYN56" s="88"/>
      <c r="JYO56" s="88"/>
      <c r="JYP56" s="88"/>
      <c r="JYQ56" s="88"/>
      <c r="JYR56" s="88"/>
      <c r="JYS56" s="88"/>
      <c r="JYT56" s="88"/>
      <c r="JYU56" s="88"/>
      <c r="JYV56" s="88"/>
      <c r="JZB56" s="88"/>
      <c r="JZC56" s="88"/>
      <c r="JZD56" s="88"/>
      <c r="JZE56" s="88"/>
      <c r="JZF56" s="88"/>
      <c r="JZG56" s="88"/>
      <c r="JZH56" s="88"/>
      <c r="JZI56" s="88"/>
      <c r="JZJ56" s="88"/>
      <c r="JZK56" s="88"/>
      <c r="JZQ56" s="88"/>
      <c r="JZR56" s="88"/>
      <c r="JZS56" s="88"/>
      <c r="JZT56" s="88"/>
      <c r="JZU56" s="88"/>
      <c r="JZV56" s="88"/>
      <c r="JZW56" s="88"/>
      <c r="JZX56" s="88"/>
      <c r="JZY56" s="88"/>
      <c r="JZZ56" s="88"/>
      <c r="KAF56" s="88"/>
      <c r="KAG56" s="88"/>
      <c r="KAH56" s="88"/>
      <c r="KAI56" s="88"/>
      <c r="KAJ56" s="88"/>
      <c r="KAK56" s="88"/>
      <c r="KAL56" s="88"/>
      <c r="KAM56" s="88"/>
      <c r="KAN56" s="88"/>
      <c r="KAO56" s="88"/>
      <c r="KAU56" s="88"/>
      <c r="KAV56" s="88"/>
      <c r="KAW56" s="88"/>
      <c r="KAX56" s="88"/>
      <c r="KAY56" s="88"/>
      <c r="KAZ56" s="88"/>
      <c r="KBA56" s="88"/>
      <c r="KBB56" s="88"/>
      <c r="KBC56" s="88"/>
      <c r="KBD56" s="88"/>
      <c r="KBJ56" s="88"/>
      <c r="KBK56" s="88"/>
      <c r="KBL56" s="88"/>
      <c r="KBM56" s="88"/>
      <c r="KBN56" s="88"/>
      <c r="KBO56" s="88"/>
      <c r="KBP56" s="88"/>
      <c r="KBQ56" s="88"/>
      <c r="KBR56" s="88"/>
      <c r="KBS56" s="88"/>
      <c r="KBY56" s="88"/>
      <c r="KBZ56" s="88"/>
      <c r="KCA56" s="88"/>
      <c r="KCB56" s="88"/>
      <c r="KCC56" s="88"/>
      <c r="KCD56" s="88"/>
      <c r="KCE56" s="88"/>
      <c r="KCF56" s="88"/>
      <c r="KCG56" s="88"/>
      <c r="KCH56" s="88"/>
      <c r="KCN56" s="88"/>
      <c r="KCO56" s="88"/>
      <c r="KCP56" s="88"/>
      <c r="KCQ56" s="88"/>
      <c r="KCR56" s="88"/>
      <c r="KCS56" s="88"/>
      <c r="KCT56" s="88"/>
      <c r="KCU56" s="88"/>
      <c r="KCV56" s="88"/>
      <c r="KCW56" s="88"/>
      <c r="KDC56" s="88"/>
      <c r="KDD56" s="88"/>
      <c r="KDE56" s="88"/>
      <c r="KDF56" s="88"/>
      <c r="KDG56" s="88"/>
      <c r="KDH56" s="88"/>
      <c r="KDI56" s="88"/>
      <c r="KDJ56" s="88"/>
      <c r="KDK56" s="88"/>
      <c r="KDL56" s="88"/>
      <c r="KDR56" s="88"/>
      <c r="KDS56" s="88"/>
      <c r="KDT56" s="88"/>
      <c r="KDU56" s="88"/>
      <c r="KDV56" s="88"/>
      <c r="KDW56" s="88"/>
      <c r="KDX56" s="88"/>
      <c r="KDY56" s="88"/>
      <c r="KDZ56" s="88"/>
      <c r="KEA56" s="88"/>
      <c r="KEG56" s="88"/>
      <c r="KEH56" s="88"/>
      <c r="KEI56" s="88"/>
      <c r="KEJ56" s="88"/>
      <c r="KEK56" s="88"/>
      <c r="KEL56" s="88"/>
      <c r="KEM56" s="88"/>
      <c r="KEN56" s="88"/>
      <c r="KEO56" s="88"/>
      <c r="KEP56" s="88"/>
      <c r="KEV56" s="88"/>
      <c r="KEW56" s="88"/>
      <c r="KEX56" s="88"/>
      <c r="KEY56" s="88"/>
      <c r="KEZ56" s="88"/>
      <c r="KFA56" s="88"/>
      <c r="KFB56" s="88"/>
      <c r="KFC56" s="88"/>
      <c r="KFD56" s="88"/>
      <c r="KFE56" s="88"/>
      <c r="KFK56" s="88"/>
      <c r="KFL56" s="88"/>
      <c r="KFM56" s="88"/>
      <c r="KFN56" s="88"/>
      <c r="KFO56" s="88"/>
      <c r="KFP56" s="88"/>
      <c r="KFQ56" s="88"/>
      <c r="KFR56" s="88"/>
      <c r="KFS56" s="88"/>
      <c r="KFT56" s="88"/>
      <c r="KFZ56" s="88"/>
      <c r="KGA56" s="88"/>
      <c r="KGB56" s="88"/>
      <c r="KGC56" s="88"/>
      <c r="KGD56" s="88"/>
      <c r="KGE56" s="88"/>
      <c r="KGF56" s="88"/>
      <c r="KGG56" s="88"/>
      <c r="KGH56" s="88"/>
      <c r="KGI56" s="88"/>
      <c r="KGO56" s="88"/>
      <c r="KGP56" s="88"/>
      <c r="KGQ56" s="88"/>
      <c r="KGR56" s="88"/>
      <c r="KGS56" s="88"/>
      <c r="KGT56" s="88"/>
      <c r="KGU56" s="88"/>
      <c r="KGV56" s="88"/>
      <c r="KGW56" s="88"/>
      <c r="KGX56" s="88"/>
      <c r="KHD56" s="88"/>
      <c r="KHE56" s="88"/>
      <c r="KHF56" s="88"/>
      <c r="KHG56" s="88"/>
      <c r="KHH56" s="88"/>
      <c r="KHI56" s="88"/>
      <c r="KHJ56" s="88"/>
      <c r="KHK56" s="88"/>
      <c r="KHL56" s="88"/>
      <c r="KHM56" s="88"/>
      <c r="KHS56" s="88"/>
      <c r="KHT56" s="88"/>
      <c r="KHU56" s="88"/>
      <c r="KHV56" s="88"/>
      <c r="KHW56" s="88"/>
      <c r="KHX56" s="88"/>
      <c r="KHY56" s="88"/>
      <c r="KHZ56" s="88"/>
      <c r="KIA56" s="88"/>
      <c r="KIB56" s="88"/>
      <c r="KIH56" s="88"/>
      <c r="KII56" s="88"/>
      <c r="KIJ56" s="88"/>
      <c r="KIK56" s="88"/>
      <c r="KIL56" s="88"/>
      <c r="KIM56" s="88"/>
      <c r="KIN56" s="88"/>
      <c r="KIO56" s="88"/>
      <c r="KIP56" s="88"/>
      <c r="KIQ56" s="88"/>
      <c r="KIW56" s="88"/>
      <c r="KIX56" s="88"/>
      <c r="KIY56" s="88"/>
      <c r="KIZ56" s="88"/>
      <c r="KJA56" s="88"/>
      <c r="KJB56" s="88"/>
      <c r="KJC56" s="88"/>
      <c r="KJD56" s="88"/>
      <c r="KJE56" s="88"/>
      <c r="KJF56" s="88"/>
      <c r="KJL56" s="88"/>
      <c r="KJM56" s="88"/>
      <c r="KJN56" s="88"/>
      <c r="KJO56" s="88"/>
      <c r="KJP56" s="88"/>
      <c r="KJQ56" s="88"/>
      <c r="KJR56" s="88"/>
      <c r="KJS56" s="88"/>
      <c r="KJT56" s="88"/>
      <c r="KJU56" s="88"/>
      <c r="KKA56" s="88"/>
      <c r="KKB56" s="88"/>
      <c r="KKC56" s="88"/>
      <c r="KKD56" s="88"/>
      <c r="KKE56" s="88"/>
      <c r="KKF56" s="88"/>
      <c r="KKG56" s="88"/>
      <c r="KKH56" s="88"/>
      <c r="KKI56" s="88"/>
      <c r="KKJ56" s="88"/>
      <c r="KKP56" s="88"/>
      <c r="KKQ56" s="88"/>
      <c r="KKR56" s="88"/>
      <c r="KKS56" s="88"/>
      <c r="KKT56" s="88"/>
      <c r="KKU56" s="88"/>
      <c r="KKV56" s="88"/>
      <c r="KKW56" s="88"/>
      <c r="KKX56" s="88"/>
      <c r="KKY56" s="88"/>
      <c r="KLE56" s="88"/>
      <c r="KLF56" s="88"/>
      <c r="KLG56" s="88"/>
      <c r="KLH56" s="88"/>
      <c r="KLI56" s="88"/>
      <c r="KLJ56" s="88"/>
      <c r="KLK56" s="88"/>
      <c r="KLL56" s="88"/>
      <c r="KLM56" s="88"/>
      <c r="KLN56" s="88"/>
      <c r="KLT56" s="88"/>
      <c r="KLU56" s="88"/>
      <c r="KLV56" s="88"/>
      <c r="KLW56" s="88"/>
      <c r="KLX56" s="88"/>
      <c r="KLY56" s="88"/>
      <c r="KLZ56" s="88"/>
      <c r="KMA56" s="88"/>
      <c r="KMB56" s="88"/>
      <c r="KMC56" s="88"/>
      <c r="KMI56" s="88"/>
      <c r="KMJ56" s="88"/>
      <c r="KMK56" s="88"/>
      <c r="KML56" s="88"/>
      <c r="KMM56" s="88"/>
      <c r="KMN56" s="88"/>
      <c r="KMO56" s="88"/>
      <c r="KMP56" s="88"/>
      <c r="KMQ56" s="88"/>
      <c r="KMR56" s="88"/>
      <c r="KMX56" s="88"/>
      <c r="KMY56" s="88"/>
      <c r="KMZ56" s="88"/>
      <c r="KNA56" s="88"/>
      <c r="KNB56" s="88"/>
      <c r="KNC56" s="88"/>
      <c r="KND56" s="88"/>
      <c r="KNE56" s="88"/>
      <c r="KNF56" s="88"/>
      <c r="KNG56" s="88"/>
      <c r="KNM56" s="88"/>
      <c r="KNN56" s="88"/>
      <c r="KNO56" s="88"/>
      <c r="KNP56" s="88"/>
      <c r="KNQ56" s="88"/>
      <c r="KNR56" s="88"/>
      <c r="KNS56" s="88"/>
      <c r="KNT56" s="88"/>
      <c r="KNU56" s="88"/>
      <c r="KNV56" s="88"/>
      <c r="KOB56" s="88"/>
      <c r="KOC56" s="88"/>
      <c r="KOD56" s="88"/>
      <c r="KOE56" s="88"/>
      <c r="KOF56" s="88"/>
      <c r="KOG56" s="88"/>
      <c r="KOH56" s="88"/>
      <c r="KOI56" s="88"/>
      <c r="KOJ56" s="88"/>
      <c r="KOK56" s="88"/>
      <c r="KOQ56" s="88"/>
      <c r="KOR56" s="88"/>
      <c r="KOS56" s="88"/>
      <c r="KOT56" s="88"/>
      <c r="KOU56" s="88"/>
      <c r="KOV56" s="88"/>
      <c r="KOW56" s="88"/>
      <c r="KOX56" s="88"/>
      <c r="KOY56" s="88"/>
      <c r="KOZ56" s="88"/>
      <c r="KPF56" s="88"/>
      <c r="KPG56" s="88"/>
      <c r="KPH56" s="88"/>
      <c r="KPI56" s="88"/>
      <c r="KPJ56" s="88"/>
      <c r="KPK56" s="88"/>
      <c r="KPL56" s="88"/>
      <c r="KPM56" s="88"/>
      <c r="KPN56" s="88"/>
      <c r="KPO56" s="88"/>
      <c r="KPU56" s="88"/>
      <c r="KPV56" s="88"/>
      <c r="KPW56" s="88"/>
      <c r="KPX56" s="88"/>
      <c r="KPY56" s="88"/>
      <c r="KPZ56" s="88"/>
      <c r="KQA56" s="88"/>
      <c r="KQB56" s="88"/>
      <c r="KQC56" s="88"/>
      <c r="KQD56" s="88"/>
      <c r="KQJ56" s="88"/>
      <c r="KQK56" s="88"/>
      <c r="KQL56" s="88"/>
      <c r="KQM56" s="88"/>
      <c r="KQN56" s="88"/>
      <c r="KQO56" s="88"/>
      <c r="KQP56" s="88"/>
      <c r="KQQ56" s="88"/>
      <c r="KQR56" s="88"/>
      <c r="KQS56" s="88"/>
      <c r="KQY56" s="88"/>
      <c r="KQZ56" s="88"/>
      <c r="KRA56" s="88"/>
      <c r="KRB56" s="88"/>
      <c r="KRC56" s="88"/>
      <c r="KRD56" s="88"/>
      <c r="KRE56" s="88"/>
      <c r="KRF56" s="88"/>
      <c r="KRG56" s="88"/>
      <c r="KRH56" s="88"/>
      <c r="KRN56" s="88"/>
      <c r="KRO56" s="88"/>
      <c r="KRP56" s="88"/>
      <c r="KRQ56" s="88"/>
      <c r="KRR56" s="88"/>
      <c r="KRS56" s="88"/>
      <c r="KRT56" s="88"/>
      <c r="KRU56" s="88"/>
      <c r="KRV56" s="88"/>
      <c r="KRW56" s="88"/>
      <c r="KSC56" s="88"/>
      <c r="KSD56" s="88"/>
      <c r="KSE56" s="88"/>
      <c r="KSF56" s="88"/>
      <c r="KSG56" s="88"/>
      <c r="KSH56" s="88"/>
      <c r="KSI56" s="88"/>
      <c r="KSJ56" s="88"/>
      <c r="KSK56" s="88"/>
      <c r="KSL56" s="88"/>
      <c r="KSR56" s="88"/>
      <c r="KSS56" s="88"/>
      <c r="KST56" s="88"/>
      <c r="KSU56" s="88"/>
      <c r="KSV56" s="88"/>
      <c r="KSW56" s="88"/>
      <c r="KSX56" s="88"/>
      <c r="KSY56" s="88"/>
      <c r="KSZ56" s="88"/>
      <c r="KTA56" s="88"/>
      <c r="KTG56" s="88"/>
      <c r="KTH56" s="88"/>
      <c r="KTI56" s="88"/>
      <c r="KTJ56" s="88"/>
      <c r="KTK56" s="88"/>
      <c r="KTL56" s="88"/>
      <c r="KTM56" s="88"/>
      <c r="KTN56" s="88"/>
      <c r="KTO56" s="88"/>
      <c r="KTP56" s="88"/>
      <c r="KTV56" s="88"/>
      <c r="KTW56" s="88"/>
      <c r="KTX56" s="88"/>
      <c r="KTY56" s="88"/>
      <c r="KTZ56" s="88"/>
      <c r="KUA56" s="88"/>
      <c r="KUB56" s="88"/>
      <c r="KUC56" s="88"/>
      <c r="KUD56" s="88"/>
      <c r="KUE56" s="88"/>
      <c r="KUK56" s="88"/>
      <c r="KUL56" s="88"/>
      <c r="KUM56" s="88"/>
      <c r="KUN56" s="88"/>
      <c r="KUO56" s="88"/>
      <c r="KUP56" s="88"/>
      <c r="KUQ56" s="88"/>
      <c r="KUR56" s="88"/>
      <c r="KUS56" s="88"/>
      <c r="KUT56" s="88"/>
      <c r="KUZ56" s="88"/>
      <c r="KVA56" s="88"/>
      <c r="KVB56" s="88"/>
      <c r="KVC56" s="88"/>
      <c r="KVD56" s="88"/>
      <c r="KVE56" s="88"/>
      <c r="KVF56" s="88"/>
      <c r="KVG56" s="88"/>
      <c r="KVH56" s="88"/>
      <c r="KVI56" s="88"/>
      <c r="KVO56" s="88"/>
      <c r="KVP56" s="88"/>
      <c r="KVQ56" s="88"/>
      <c r="KVR56" s="88"/>
      <c r="KVS56" s="88"/>
      <c r="KVT56" s="88"/>
      <c r="KVU56" s="88"/>
      <c r="KVV56" s="88"/>
      <c r="KVW56" s="88"/>
      <c r="KVX56" s="88"/>
      <c r="KWD56" s="88"/>
      <c r="KWE56" s="88"/>
      <c r="KWF56" s="88"/>
      <c r="KWG56" s="88"/>
      <c r="KWH56" s="88"/>
      <c r="KWI56" s="88"/>
      <c r="KWJ56" s="88"/>
      <c r="KWK56" s="88"/>
      <c r="KWL56" s="88"/>
      <c r="KWM56" s="88"/>
      <c r="KWS56" s="88"/>
      <c r="KWT56" s="88"/>
      <c r="KWU56" s="88"/>
      <c r="KWV56" s="88"/>
      <c r="KWW56" s="88"/>
      <c r="KWX56" s="88"/>
      <c r="KWY56" s="88"/>
      <c r="KWZ56" s="88"/>
      <c r="KXA56" s="88"/>
      <c r="KXB56" s="88"/>
      <c r="KXH56" s="88"/>
      <c r="KXI56" s="88"/>
      <c r="KXJ56" s="88"/>
      <c r="KXK56" s="88"/>
      <c r="KXL56" s="88"/>
      <c r="KXM56" s="88"/>
      <c r="KXN56" s="88"/>
      <c r="KXO56" s="88"/>
      <c r="KXP56" s="88"/>
      <c r="KXQ56" s="88"/>
      <c r="KXW56" s="88"/>
      <c r="KXX56" s="88"/>
      <c r="KXY56" s="88"/>
      <c r="KXZ56" s="88"/>
      <c r="KYA56" s="88"/>
      <c r="KYB56" s="88"/>
      <c r="KYC56" s="88"/>
      <c r="KYD56" s="88"/>
      <c r="KYE56" s="88"/>
      <c r="KYF56" s="88"/>
      <c r="KYL56" s="88"/>
      <c r="KYM56" s="88"/>
      <c r="KYN56" s="88"/>
      <c r="KYO56" s="88"/>
      <c r="KYP56" s="88"/>
      <c r="KYQ56" s="88"/>
      <c r="KYR56" s="88"/>
      <c r="KYS56" s="88"/>
      <c r="KYT56" s="88"/>
      <c r="KYU56" s="88"/>
      <c r="KZA56" s="88"/>
      <c r="KZB56" s="88"/>
      <c r="KZC56" s="88"/>
      <c r="KZD56" s="88"/>
      <c r="KZE56" s="88"/>
      <c r="KZF56" s="88"/>
      <c r="KZG56" s="88"/>
      <c r="KZH56" s="88"/>
      <c r="KZI56" s="88"/>
      <c r="KZJ56" s="88"/>
      <c r="KZP56" s="88"/>
      <c r="KZQ56" s="88"/>
      <c r="KZR56" s="88"/>
      <c r="KZS56" s="88"/>
      <c r="KZT56" s="88"/>
      <c r="KZU56" s="88"/>
      <c r="KZV56" s="88"/>
      <c r="KZW56" s="88"/>
      <c r="KZX56" s="88"/>
      <c r="KZY56" s="88"/>
      <c r="LAE56" s="88"/>
      <c r="LAF56" s="88"/>
      <c r="LAG56" s="88"/>
      <c r="LAH56" s="88"/>
      <c r="LAI56" s="88"/>
      <c r="LAJ56" s="88"/>
      <c r="LAK56" s="88"/>
      <c r="LAL56" s="88"/>
      <c r="LAM56" s="88"/>
      <c r="LAN56" s="88"/>
      <c r="LAT56" s="88"/>
      <c r="LAU56" s="88"/>
      <c r="LAV56" s="88"/>
      <c r="LAW56" s="88"/>
      <c r="LAX56" s="88"/>
      <c r="LAY56" s="88"/>
      <c r="LAZ56" s="88"/>
      <c r="LBA56" s="88"/>
      <c r="LBB56" s="88"/>
      <c r="LBC56" s="88"/>
      <c r="LBI56" s="88"/>
      <c r="LBJ56" s="88"/>
      <c r="LBK56" s="88"/>
      <c r="LBL56" s="88"/>
      <c r="LBM56" s="88"/>
      <c r="LBN56" s="88"/>
      <c r="LBO56" s="88"/>
      <c r="LBP56" s="88"/>
      <c r="LBQ56" s="88"/>
      <c r="LBR56" s="88"/>
      <c r="LBX56" s="88"/>
      <c r="LBY56" s="88"/>
      <c r="LBZ56" s="88"/>
      <c r="LCA56" s="88"/>
      <c r="LCB56" s="88"/>
      <c r="LCC56" s="88"/>
      <c r="LCD56" s="88"/>
      <c r="LCE56" s="88"/>
      <c r="LCF56" s="88"/>
      <c r="LCG56" s="88"/>
      <c r="LCM56" s="88"/>
      <c r="LCN56" s="88"/>
      <c r="LCO56" s="88"/>
      <c r="LCP56" s="88"/>
      <c r="LCQ56" s="88"/>
      <c r="LCR56" s="88"/>
      <c r="LCS56" s="88"/>
      <c r="LCT56" s="88"/>
      <c r="LCU56" s="88"/>
      <c r="LCV56" s="88"/>
      <c r="LDB56" s="88"/>
      <c r="LDC56" s="88"/>
      <c r="LDD56" s="88"/>
      <c r="LDE56" s="88"/>
      <c r="LDF56" s="88"/>
      <c r="LDG56" s="88"/>
      <c r="LDH56" s="88"/>
      <c r="LDI56" s="88"/>
      <c r="LDJ56" s="88"/>
      <c r="LDK56" s="88"/>
      <c r="LDQ56" s="88"/>
      <c r="LDR56" s="88"/>
      <c r="LDS56" s="88"/>
      <c r="LDT56" s="88"/>
      <c r="LDU56" s="88"/>
      <c r="LDV56" s="88"/>
      <c r="LDW56" s="88"/>
      <c r="LDX56" s="88"/>
      <c r="LDY56" s="88"/>
      <c r="LDZ56" s="88"/>
      <c r="LEF56" s="88"/>
      <c r="LEG56" s="88"/>
      <c r="LEH56" s="88"/>
      <c r="LEI56" s="88"/>
      <c r="LEJ56" s="88"/>
      <c r="LEK56" s="88"/>
      <c r="LEL56" s="88"/>
      <c r="LEM56" s="88"/>
      <c r="LEN56" s="88"/>
      <c r="LEO56" s="88"/>
      <c r="LEU56" s="88"/>
      <c r="LEV56" s="88"/>
      <c r="LEW56" s="88"/>
      <c r="LEX56" s="88"/>
      <c r="LEY56" s="88"/>
      <c r="LEZ56" s="88"/>
      <c r="LFA56" s="88"/>
      <c r="LFB56" s="88"/>
      <c r="LFC56" s="88"/>
      <c r="LFD56" s="88"/>
      <c r="LFJ56" s="88"/>
      <c r="LFK56" s="88"/>
      <c r="LFL56" s="88"/>
      <c r="LFM56" s="88"/>
      <c r="LFN56" s="88"/>
      <c r="LFO56" s="88"/>
      <c r="LFP56" s="88"/>
      <c r="LFQ56" s="88"/>
      <c r="LFR56" s="88"/>
      <c r="LFS56" s="88"/>
      <c r="LFY56" s="88"/>
      <c r="LFZ56" s="88"/>
      <c r="LGA56" s="88"/>
      <c r="LGB56" s="88"/>
      <c r="LGC56" s="88"/>
      <c r="LGD56" s="88"/>
      <c r="LGE56" s="88"/>
      <c r="LGF56" s="88"/>
      <c r="LGG56" s="88"/>
      <c r="LGH56" s="88"/>
      <c r="LGN56" s="88"/>
      <c r="LGO56" s="88"/>
      <c r="LGP56" s="88"/>
      <c r="LGQ56" s="88"/>
      <c r="LGR56" s="88"/>
      <c r="LGS56" s="88"/>
      <c r="LGT56" s="88"/>
      <c r="LGU56" s="88"/>
      <c r="LGV56" s="88"/>
      <c r="LGW56" s="88"/>
      <c r="LHC56" s="88"/>
      <c r="LHD56" s="88"/>
      <c r="LHE56" s="88"/>
      <c r="LHF56" s="88"/>
      <c r="LHG56" s="88"/>
      <c r="LHH56" s="88"/>
      <c r="LHI56" s="88"/>
      <c r="LHJ56" s="88"/>
      <c r="LHK56" s="88"/>
      <c r="LHL56" s="88"/>
      <c r="LHR56" s="88"/>
      <c r="LHS56" s="88"/>
      <c r="LHT56" s="88"/>
      <c r="LHU56" s="88"/>
      <c r="LHV56" s="88"/>
      <c r="LHW56" s="88"/>
      <c r="LHX56" s="88"/>
      <c r="LHY56" s="88"/>
      <c r="LHZ56" s="88"/>
      <c r="LIA56" s="88"/>
      <c r="LIG56" s="88"/>
      <c r="LIH56" s="88"/>
      <c r="LII56" s="88"/>
      <c r="LIJ56" s="88"/>
      <c r="LIK56" s="88"/>
      <c r="LIL56" s="88"/>
      <c r="LIM56" s="88"/>
      <c r="LIN56" s="88"/>
      <c r="LIO56" s="88"/>
      <c r="LIP56" s="88"/>
      <c r="LIV56" s="88"/>
      <c r="LIW56" s="88"/>
      <c r="LIX56" s="88"/>
      <c r="LIY56" s="88"/>
      <c r="LIZ56" s="88"/>
      <c r="LJA56" s="88"/>
      <c r="LJB56" s="88"/>
      <c r="LJC56" s="88"/>
      <c r="LJD56" s="88"/>
      <c r="LJE56" s="88"/>
      <c r="LJK56" s="88"/>
      <c r="LJL56" s="88"/>
      <c r="LJM56" s="88"/>
      <c r="LJN56" s="88"/>
      <c r="LJO56" s="88"/>
      <c r="LJP56" s="88"/>
      <c r="LJQ56" s="88"/>
      <c r="LJR56" s="88"/>
      <c r="LJS56" s="88"/>
      <c r="LJT56" s="88"/>
      <c r="LJZ56" s="88"/>
      <c r="LKA56" s="88"/>
      <c r="LKB56" s="88"/>
      <c r="LKC56" s="88"/>
      <c r="LKD56" s="88"/>
      <c r="LKE56" s="88"/>
      <c r="LKF56" s="88"/>
      <c r="LKG56" s="88"/>
      <c r="LKH56" s="88"/>
      <c r="LKI56" s="88"/>
      <c r="LKO56" s="88"/>
      <c r="LKP56" s="88"/>
      <c r="LKQ56" s="88"/>
      <c r="LKR56" s="88"/>
      <c r="LKS56" s="88"/>
      <c r="LKT56" s="88"/>
      <c r="LKU56" s="88"/>
      <c r="LKV56" s="88"/>
      <c r="LKW56" s="88"/>
      <c r="LKX56" s="88"/>
      <c r="LLD56" s="88"/>
      <c r="LLE56" s="88"/>
      <c r="LLF56" s="88"/>
      <c r="LLG56" s="88"/>
      <c r="LLH56" s="88"/>
      <c r="LLI56" s="88"/>
      <c r="LLJ56" s="88"/>
      <c r="LLK56" s="88"/>
      <c r="LLL56" s="88"/>
      <c r="LLM56" s="88"/>
      <c r="LLS56" s="88"/>
      <c r="LLT56" s="88"/>
      <c r="LLU56" s="88"/>
      <c r="LLV56" s="88"/>
      <c r="LLW56" s="88"/>
      <c r="LLX56" s="88"/>
      <c r="LLY56" s="88"/>
      <c r="LLZ56" s="88"/>
      <c r="LMA56" s="88"/>
      <c r="LMB56" s="88"/>
      <c r="LMH56" s="88"/>
      <c r="LMI56" s="88"/>
      <c r="LMJ56" s="88"/>
      <c r="LMK56" s="88"/>
      <c r="LML56" s="88"/>
      <c r="LMM56" s="88"/>
      <c r="LMN56" s="88"/>
      <c r="LMO56" s="88"/>
      <c r="LMP56" s="88"/>
      <c r="LMQ56" s="88"/>
      <c r="LMW56" s="88"/>
      <c r="LMX56" s="88"/>
      <c r="LMY56" s="88"/>
      <c r="LMZ56" s="88"/>
      <c r="LNA56" s="88"/>
      <c r="LNB56" s="88"/>
      <c r="LNC56" s="88"/>
      <c r="LND56" s="88"/>
      <c r="LNE56" s="88"/>
      <c r="LNF56" s="88"/>
      <c r="LNL56" s="88"/>
      <c r="LNM56" s="88"/>
      <c r="LNN56" s="88"/>
      <c r="LNO56" s="88"/>
      <c r="LNP56" s="88"/>
      <c r="LNQ56" s="88"/>
      <c r="LNR56" s="88"/>
      <c r="LNS56" s="88"/>
      <c r="LNT56" s="88"/>
      <c r="LNU56" s="88"/>
      <c r="LOA56" s="88"/>
      <c r="LOB56" s="88"/>
      <c r="LOC56" s="88"/>
      <c r="LOD56" s="88"/>
      <c r="LOE56" s="88"/>
      <c r="LOF56" s="88"/>
      <c r="LOG56" s="88"/>
      <c r="LOH56" s="88"/>
      <c r="LOI56" s="88"/>
      <c r="LOJ56" s="88"/>
      <c r="LOP56" s="88"/>
      <c r="LOQ56" s="88"/>
      <c r="LOR56" s="88"/>
      <c r="LOS56" s="88"/>
      <c r="LOT56" s="88"/>
      <c r="LOU56" s="88"/>
      <c r="LOV56" s="88"/>
      <c r="LOW56" s="88"/>
      <c r="LOX56" s="88"/>
      <c r="LOY56" s="88"/>
      <c r="LPE56" s="88"/>
      <c r="LPF56" s="88"/>
      <c r="LPG56" s="88"/>
      <c r="LPH56" s="88"/>
      <c r="LPI56" s="88"/>
      <c r="LPJ56" s="88"/>
      <c r="LPK56" s="88"/>
      <c r="LPL56" s="88"/>
      <c r="LPM56" s="88"/>
      <c r="LPN56" s="88"/>
      <c r="LPT56" s="88"/>
      <c r="LPU56" s="88"/>
      <c r="LPV56" s="88"/>
      <c r="LPW56" s="88"/>
      <c r="LPX56" s="88"/>
      <c r="LPY56" s="88"/>
      <c r="LPZ56" s="88"/>
      <c r="LQA56" s="88"/>
      <c r="LQB56" s="88"/>
      <c r="LQC56" s="88"/>
      <c r="LQI56" s="88"/>
      <c r="LQJ56" s="88"/>
      <c r="LQK56" s="88"/>
      <c r="LQL56" s="88"/>
      <c r="LQM56" s="88"/>
      <c r="LQN56" s="88"/>
      <c r="LQO56" s="88"/>
      <c r="LQP56" s="88"/>
      <c r="LQQ56" s="88"/>
      <c r="LQR56" s="88"/>
      <c r="LQX56" s="88"/>
      <c r="LQY56" s="88"/>
      <c r="LQZ56" s="88"/>
      <c r="LRA56" s="88"/>
      <c r="LRB56" s="88"/>
      <c r="LRC56" s="88"/>
      <c r="LRD56" s="88"/>
      <c r="LRE56" s="88"/>
      <c r="LRF56" s="88"/>
      <c r="LRG56" s="88"/>
      <c r="LRM56" s="88"/>
      <c r="LRN56" s="88"/>
      <c r="LRO56" s="88"/>
      <c r="LRP56" s="88"/>
      <c r="LRQ56" s="88"/>
      <c r="LRR56" s="88"/>
      <c r="LRS56" s="88"/>
      <c r="LRT56" s="88"/>
      <c r="LRU56" s="88"/>
      <c r="LRV56" s="88"/>
      <c r="LSB56" s="88"/>
      <c r="LSC56" s="88"/>
      <c r="LSD56" s="88"/>
      <c r="LSE56" s="88"/>
      <c r="LSF56" s="88"/>
      <c r="LSG56" s="88"/>
      <c r="LSH56" s="88"/>
      <c r="LSI56" s="88"/>
      <c r="LSJ56" s="88"/>
      <c r="LSK56" s="88"/>
      <c r="LSQ56" s="88"/>
      <c r="LSR56" s="88"/>
      <c r="LSS56" s="88"/>
      <c r="LST56" s="88"/>
      <c r="LSU56" s="88"/>
      <c r="LSV56" s="88"/>
      <c r="LSW56" s="88"/>
      <c r="LSX56" s="88"/>
      <c r="LSY56" s="88"/>
      <c r="LSZ56" s="88"/>
      <c r="LTF56" s="88"/>
      <c r="LTG56" s="88"/>
      <c r="LTH56" s="88"/>
      <c r="LTI56" s="88"/>
      <c r="LTJ56" s="88"/>
      <c r="LTK56" s="88"/>
      <c r="LTL56" s="88"/>
      <c r="LTM56" s="88"/>
      <c r="LTN56" s="88"/>
      <c r="LTO56" s="88"/>
      <c r="LTU56" s="88"/>
      <c r="LTV56" s="88"/>
      <c r="LTW56" s="88"/>
      <c r="LTX56" s="88"/>
      <c r="LTY56" s="88"/>
      <c r="LTZ56" s="88"/>
      <c r="LUA56" s="88"/>
      <c r="LUB56" s="88"/>
      <c r="LUC56" s="88"/>
      <c r="LUD56" s="88"/>
      <c r="LUJ56" s="88"/>
      <c r="LUK56" s="88"/>
      <c r="LUL56" s="88"/>
      <c r="LUM56" s="88"/>
      <c r="LUN56" s="88"/>
      <c r="LUO56" s="88"/>
      <c r="LUP56" s="88"/>
      <c r="LUQ56" s="88"/>
      <c r="LUR56" s="88"/>
      <c r="LUS56" s="88"/>
      <c r="LUY56" s="88"/>
      <c r="LUZ56" s="88"/>
      <c r="LVA56" s="88"/>
      <c r="LVB56" s="88"/>
      <c r="LVC56" s="88"/>
      <c r="LVD56" s="88"/>
      <c r="LVE56" s="88"/>
      <c r="LVF56" s="88"/>
      <c r="LVG56" s="88"/>
      <c r="LVH56" s="88"/>
      <c r="LVN56" s="88"/>
      <c r="LVO56" s="88"/>
      <c r="LVP56" s="88"/>
      <c r="LVQ56" s="88"/>
      <c r="LVR56" s="88"/>
      <c r="LVS56" s="88"/>
      <c r="LVT56" s="88"/>
      <c r="LVU56" s="88"/>
      <c r="LVV56" s="88"/>
      <c r="LVW56" s="88"/>
      <c r="LWC56" s="88"/>
      <c r="LWD56" s="88"/>
      <c r="LWE56" s="88"/>
      <c r="LWF56" s="88"/>
      <c r="LWG56" s="88"/>
      <c r="LWH56" s="88"/>
      <c r="LWI56" s="88"/>
      <c r="LWJ56" s="88"/>
      <c r="LWK56" s="88"/>
      <c r="LWL56" s="88"/>
      <c r="LWR56" s="88"/>
      <c r="LWS56" s="88"/>
      <c r="LWT56" s="88"/>
      <c r="LWU56" s="88"/>
      <c r="LWV56" s="88"/>
      <c r="LWW56" s="88"/>
      <c r="LWX56" s="88"/>
      <c r="LWY56" s="88"/>
      <c r="LWZ56" s="88"/>
      <c r="LXA56" s="88"/>
      <c r="LXG56" s="88"/>
      <c r="LXH56" s="88"/>
      <c r="LXI56" s="88"/>
      <c r="LXJ56" s="88"/>
      <c r="LXK56" s="88"/>
      <c r="LXL56" s="88"/>
      <c r="LXM56" s="88"/>
      <c r="LXN56" s="88"/>
      <c r="LXO56" s="88"/>
      <c r="LXP56" s="88"/>
      <c r="LXV56" s="88"/>
      <c r="LXW56" s="88"/>
      <c r="LXX56" s="88"/>
      <c r="LXY56" s="88"/>
      <c r="LXZ56" s="88"/>
      <c r="LYA56" s="88"/>
      <c r="LYB56" s="88"/>
      <c r="LYC56" s="88"/>
      <c r="LYD56" s="88"/>
      <c r="LYE56" s="88"/>
      <c r="LYK56" s="88"/>
      <c r="LYL56" s="88"/>
      <c r="LYM56" s="88"/>
      <c r="LYN56" s="88"/>
      <c r="LYO56" s="88"/>
      <c r="LYP56" s="88"/>
      <c r="LYQ56" s="88"/>
      <c r="LYR56" s="88"/>
      <c r="LYS56" s="88"/>
      <c r="LYT56" s="88"/>
      <c r="LYZ56" s="88"/>
      <c r="LZA56" s="88"/>
      <c r="LZB56" s="88"/>
      <c r="LZC56" s="88"/>
      <c r="LZD56" s="88"/>
      <c r="LZE56" s="88"/>
      <c r="LZF56" s="88"/>
      <c r="LZG56" s="88"/>
      <c r="LZH56" s="88"/>
      <c r="LZI56" s="88"/>
      <c r="LZO56" s="88"/>
      <c r="LZP56" s="88"/>
      <c r="LZQ56" s="88"/>
      <c r="LZR56" s="88"/>
      <c r="LZS56" s="88"/>
      <c r="LZT56" s="88"/>
      <c r="LZU56" s="88"/>
      <c r="LZV56" s="88"/>
      <c r="LZW56" s="88"/>
      <c r="LZX56" s="88"/>
      <c r="MAD56" s="88"/>
      <c r="MAE56" s="88"/>
      <c r="MAF56" s="88"/>
      <c r="MAG56" s="88"/>
      <c r="MAH56" s="88"/>
      <c r="MAI56" s="88"/>
      <c r="MAJ56" s="88"/>
      <c r="MAK56" s="88"/>
      <c r="MAL56" s="88"/>
      <c r="MAM56" s="88"/>
      <c r="MAS56" s="88"/>
      <c r="MAT56" s="88"/>
      <c r="MAU56" s="88"/>
      <c r="MAV56" s="88"/>
      <c r="MAW56" s="88"/>
      <c r="MAX56" s="88"/>
      <c r="MAY56" s="88"/>
      <c r="MAZ56" s="88"/>
      <c r="MBA56" s="88"/>
      <c r="MBB56" s="88"/>
      <c r="MBH56" s="88"/>
      <c r="MBI56" s="88"/>
      <c r="MBJ56" s="88"/>
      <c r="MBK56" s="88"/>
      <c r="MBL56" s="88"/>
      <c r="MBM56" s="88"/>
      <c r="MBN56" s="88"/>
      <c r="MBO56" s="88"/>
      <c r="MBP56" s="88"/>
      <c r="MBQ56" s="88"/>
      <c r="MBW56" s="88"/>
      <c r="MBX56" s="88"/>
      <c r="MBY56" s="88"/>
      <c r="MBZ56" s="88"/>
      <c r="MCA56" s="88"/>
      <c r="MCB56" s="88"/>
      <c r="MCC56" s="88"/>
      <c r="MCD56" s="88"/>
      <c r="MCE56" s="88"/>
      <c r="MCF56" s="88"/>
      <c r="MCL56" s="88"/>
      <c r="MCM56" s="88"/>
      <c r="MCN56" s="88"/>
      <c r="MCO56" s="88"/>
      <c r="MCP56" s="88"/>
      <c r="MCQ56" s="88"/>
      <c r="MCR56" s="88"/>
      <c r="MCS56" s="88"/>
      <c r="MCT56" s="88"/>
      <c r="MCU56" s="88"/>
      <c r="MDA56" s="88"/>
      <c r="MDB56" s="88"/>
      <c r="MDC56" s="88"/>
      <c r="MDD56" s="88"/>
      <c r="MDE56" s="88"/>
      <c r="MDF56" s="88"/>
      <c r="MDG56" s="88"/>
      <c r="MDH56" s="88"/>
      <c r="MDI56" s="88"/>
      <c r="MDJ56" s="88"/>
      <c r="MDP56" s="88"/>
      <c r="MDQ56" s="88"/>
      <c r="MDR56" s="88"/>
      <c r="MDS56" s="88"/>
      <c r="MDT56" s="88"/>
      <c r="MDU56" s="88"/>
      <c r="MDV56" s="88"/>
      <c r="MDW56" s="88"/>
      <c r="MDX56" s="88"/>
      <c r="MDY56" s="88"/>
      <c r="MEE56" s="88"/>
      <c r="MEF56" s="88"/>
      <c r="MEG56" s="88"/>
      <c r="MEH56" s="88"/>
      <c r="MEI56" s="88"/>
      <c r="MEJ56" s="88"/>
      <c r="MEK56" s="88"/>
      <c r="MEL56" s="88"/>
      <c r="MEM56" s="88"/>
      <c r="MEN56" s="88"/>
      <c r="MET56" s="88"/>
      <c r="MEU56" s="88"/>
      <c r="MEV56" s="88"/>
      <c r="MEW56" s="88"/>
      <c r="MEX56" s="88"/>
      <c r="MEY56" s="88"/>
      <c r="MEZ56" s="88"/>
      <c r="MFA56" s="88"/>
      <c r="MFB56" s="88"/>
      <c r="MFC56" s="88"/>
      <c r="MFI56" s="88"/>
      <c r="MFJ56" s="88"/>
      <c r="MFK56" s="88"/>
      <c r="MFL56" s="88"/>
      <c r="MFM56" s="88"/>
      <c r="MFN56" s="88"/>
      <c r="MFO56" s="88"/>
      <c r="MFP56" s="88"/>
      <c r="MFQ56" s="88"/>
      <c r="MFR56" s="88"/>
      <c r="MFX56" s="88"/>
      <c r="MFY56" s="88"/>
      <c r="MFZ56" s="88"/>
      <c r="MGA56" s="88"/>
      <c r="MGB56" s="88"/>
      <c r="MGC56" s="88"/>
      <c r="MGD56" s="88"/>
      <c r="MGE56" s="88"/>
      <c r="MGF56" s="88"/>
      <c r="MGG56" s="88"/>
      <c r="MGM56" s="88"/>
      <c r="MGN56" s="88"/>
      <c r="MGO56" s="88"/>
      <c r="MGP56" s="88"/>
      <c r="MGQ56" s="88"/>
      <c r="MGR56" s="88"/>
      <c r="MGS56" s="88"/>
      <c r="MGT56" s="88"/>
      <c r="MGU56" s="88"/>
      <c r="MGV56" s="88"/>
      <c r="MHB56" s="88"/>
      <c r="MHC56" s="88"/>
      <c r="MHD56" s="88"/>
      <c r="MHE56" s="88"/>
      <c r="MHF56" s="88"/>
      <c r="MHG56" s="88"/>
      <c r="MHH56" s="88"/>
      <c r="MHI56" s="88"/>
      <c r="MHJ56" s="88"/>
      <c r="MHK56" s="88"/>
      <c r="MHQ56" s="88"/>
      <c r="MHR56" s="88"/>
      <c r="MHS56" s="88"/>
      <c r="MHT56" s="88"/>
      <c r="MHU56" s="88"/>
      <c r="MHV56" s="88"/>
      <c r="MHW56" s="88"/>
      <c r="MHX56" s="88"/>
      <c r="MHY56" s="88"/>
      <c r="MHZ56" s="88"/>
      <c r="MIF56" s="88"/>
      <c r="MIG56" s="88"/>
      <c r="MIH56" s="88"/>
      <c r="MII56" s="88"/>
      <c r="MIJ56" s="88"/>
      <c r="MIK56" s="88"/>
      <c r="MIL56" s="88"/>
      <c r="MIM56" s="88"/>
      <c r="MIN56" s="88"/>
      <c r="MIO56" s="88"/>
      <c r="MIU56" s="88"/>
      <c r="MIV56" s="88"/>
      <c r="MIW56" s="88"/>
      <c r="MIX56" s="88"/>
      <c r="MIY56" s="88"/>
      <c r="MIZ56" s="88"/>
      <c r="MJA56" s="88"/>
      <c r="MJB56" s="88"/>
      <c r="MJC56" s="88"/>
      <c r="MJD56" s="88"/>
      <c r="MJJ56" s="88"/>
      <c r="MJK56" s="88"/>
      <c r="MJL56" s="88"/>
      <c r="MJM56" s="88"/>
      <c r="MJN56" s="88"/>
      <c r="MJO56" s="88"/>
      <c r="MJP56" s="88"/>
      <c r="MJQ56" s="88"/>
      <c r="MJR56" s="88"/>
      <c r="MJS56" s="88"/>
      <c r="MJY56" s="88"/>
      <c r="MJZ56" s="88"/>
      <c r="MKA56" s="88"/>
      <c r="MKB56" s="88"/>
      <c r="MKC56" s="88"/>
      <c r="MKD56" s="88"/>
      <c r="MKE56" s="88"/>
      <c r="MKF56" s="88"/>
      <c r="MKG56" s="88"/>
      <c r="MKH56" s="88"/>
      <c r="MKN56" s="88"/>
      <c r="MKO56" s="88"/>
      <c r="MKP56" s="88"/>
      <c r="MKQ56" s="88"/>
      <c r="MKR56" s="88"/>
      <c r="MKS56" s="88"/>
      <c r="MKT56" s="88"/>
      <c r="MKU56" s="88"/>
      <c r="MKV56" s="88"/>
      <c r="MKW56" s="88"/>
      <c r="MLC56" s="88"/>
      <c r="MLD56" s="88"/>
      <c r="MLE56" s="88"/>
      <c r="MLF56" s="88"/>
      <c r="MLG56" s="88"/>
      <c r="MLH56" s="88"/>
      <c r="MLI56" s="88"/>
      <c r="MLJ56" s="88"/>
      <c r="MLK56" s="88"/>
      <c r="MLL56" s="88"/>
      <c r="MLR56" s="88"/>
      <c r="MLS56" s="88"/>
      <c r="MLT56" s="88"/>
      <c r="MLU56" s="88"/>
      <c r="MLV56" s="88"/>
      <c r="MLW56" s="88"/>
      <c r="MLX56" s="88"/>
      <c r="MLY56" s="88"/>
      <c r="MLZ56" s="88"/>
      <c r="MMA56" s="88"/>
      <c r="MMG56" s="88"/>
      <c r="MMH56" s="88"/>
      <c r="MMI56" s="88"/>
      <c r="MMJ56" s="88"/>
      <c r="MMK56" s="88"/>
      <c r="MML56" s="88"/>
      <c r="MMM56" s="88"/>
      <c r="MMN56" s="88"/>
      <c r="MMO56" s="88"/>
      <c r="MMP56" s="88"/>
      <c r="MMV56" s="88"/>
      <c r="MMW56" s="88"/>
      <c r="MMX56" s="88"/>
      <c r="MMY56" s="88"/>
      <c r="MMZ56" s="88"/>
      <c r="MNA56" s="88"/>
      <c r="MNB56" s="88"/>
      <c r="MNC56" s="88"/>
      <c r="MND56" s="88"/>
      <c r="MNE56" s="88"/>
      <c r="MNK56" s="88"/>
      <c r="MNL56" s="88"/>
      <c r="MNM56" s="88"/>
      <c r="MNN56" s="88"/>
      <c r="MNO56" s="88"/>
      <c r="MNP56" s="88"/>
      <c r="MNQ56" s="88"/>
      <c r="MNR56" s="88"/>
      <c r="MNS56" s="88"/>
      <c r="MNT56" s="88"/>
      <c r="MNZ56" s="88"/>
      <c r="MOA56" s="88"/>
      <c r="MOB56" s="88"/>
      <c r="MOC56" s="88"/>
      <c r="MOD56" s="88"/>
      <c r="MOE56" s="88"/>
      <c r="MOF56" s="88"/>
      <c r="MOG56" s="88"/>
      <c r="MOH56" s="88"/>
      <c r="MOI56" s="88"/>
      <c r="MOO56" s="88"/>
      <c r="MOP56" s="88"/>
      <c r="MOQ56" s="88"/>
      <c r="MOR56" s="88"/>
      <c r="MOS56" s="88"/>
      <c r="MOT56" s="88"/>
      <c r="MOU56" s="88"/>
      <c r="MOV56" s="88"/>
      <c r="MOW56" s="88"/>
      <c r="MOX56" s="88"/>
      <c r="MPD56" s="88"/>
      <c r="MPE56" s="88"/>
      <c r="MPF56" s="88"/>
      <c r="MPG56" s="88"/>
      <c r="MPH56" s="88"/>
      <c r="MPI56" s="88"/>
      <c r="MPJ56" s="88"/>
      <c r="MPK56" s="88"/>
      <c r="MPL56" s="88"/>
      <c r="MPM56" s="88"/>
      <c r="MPS56" s="88"/>
      <c r="MPT56" s="88"/>
      <c r="MPU56" s="88"/>
      <c r="MPV56" s="88"/>
      <c r="MPW56" s="88"/>
      <c r="MPX56" s="88"/>
      <c r="MPY56" s="88"/>
      <c r="MPZ56" s="88"/>
      <c r="MQA56" s="88"/>
      <c r="MQB56" s="88"/>
      <c r="MQH56" s="88"/>
      <c r="MQI56" s="88"/>
      <c r="MQJ56" s="88"/>
      <c r="MQK56" s="88"/>
      <c r="MQL56" s="88"/>
      <c r="MQM56" s="88"/>
      <c r="MQN56" s="88"/>
      <c r="MQO56" s="88"/>
      <c r="MQP56" s="88"/>
      <c r="MQQ56" s="88"/>
      <c r="MQW56" s="88"/>
      <c r="MQX56" s="88"/>
      <c r="MQY56" s="88"/>
      <c r="MQZ56" s="88"/>
      <c r="MRA56" s="88"/>
      <c r="MRB56" s="88"/>
      <c r="MRC56" s="88"/>
      <c r="MRD56" s="88"/>
      <c r="MRE56" s="88"/>
      <c r="MRF56" s="88"/>
      <c r="MRL56" s="88"/>
      <c r="MRM56" s="88"/>
      <c r="MRN56" s="88"/>
      <c r="MRO56" s="88"/>
      <c r="MRP56" s="88"/>
      <c r="MRQ56" s="88"/>
      <c r="MRR56" s="88"/>
      <c r="MRS56" s="88"/>
      <c r="MRT56" s="88"/>
      <c r="MRU56" s="88"/>
      <c r="MSA56" s="88"/>
      <c r="MSB56" s="88"/>
      <c r="MSC56" s="88"/>
      <c r="MSD56" s="88"/>
      <c r="MSE56" s="88"/>
      <c r="MSF56" s="88"/>
      <c r="MSG56" s="88"/>
      <c r="MSH56" s="88"/>
      <c r="MSI56" s="88"/>
      <c r="MSJ56" s="88"/>
      <c r="MSP56" s="88"/>
      <c r="MSQ56" s="88"/>
      <c r="MSR56" s="88"/>
      <c r="MSS56" s="88"/>
      <c r="MST56" s="88"/>
      <c r="MSU56" s="88"/>
      <c r="MSV56" s="88"/>
      <c r="MSW56" s="88"/>
      <c r="MSX56" s="88"/>
      <c r="MSY56" s="88"/>
      <c r="MTE56" s="88"/>
      <c r="MTF56" s="88"/>
      <c r="MTG56" s="88"/>
      <c r="MTH56" s="88"/>
      <c r="MTI56" s="88"/>
      <c r="MTJ56" s="88"/>
      <c r="MTK56" s="88"/>
      <c r="MTL56" s="88"/>
      <c r="MTM56" s="88"/>
      <c r="MTN56" s="88"/>
      <c r="MTT56" s="88"/>
      <c r="MTU56" s="88"/>
      <c r="MTV56" s="88"/>
      <c r="MTW56" s="88"/>
      <c r="MTX56" s="88"/>
      <c r="MTY56" s="88"/>
      <c r="MTZ56" s="88"/>
      <c r="MUA56" s="88"/>
      <c r="MUB56" s="88"/>
      <c r="MUC56" s="88"/>
      <c r="MUI56" s="88"/>
      <c r="MUJ56" s="88"/>
      <c r="MUK56" s="88"/>
      <c r="MUL56" s="88"/>
      <c r="MUM56" s="88"/>
      <c r="MUN56" s="88"/>
      <c r="MUO56" s="88"/>
      <c r="MUP56" s="88"/>
      <c r="MUQ56" s="88"/>
      <c r="MUR56" s="88"/>
      <c r="MUX56" s="88"/>
      <c r="MUY56" s="88"/>
      <c r="MUZ56" s="88"/>
      <c r="MVA56" s="88"/>
      <c r="MVB56" s="88"/>
      <c r="MVC56" s="88"/>
      <c r="MVD56" s="88"/>
      <c r="MVE56" s="88"/>
      <c r="MVF56" s="88"/>
      <c r="MVG56" s="88"/>
      <c r="MVM56" s="88"/>
      <c r="MVN56" s="88"/>
      <c r="MVO56" s="88"/>
      <c r="MVP56" s="88"/>
      <c r="MVQ56" s="88"/>
      <c r="MVR56" s="88"/>
      <c r="MVS56" s="88"/>
      <c r="MVT56" s="88"/>
      <c r="MVU56" s="88"/>
      <c r="MVV56" s="88"/>
      <c r="MWB56" s="88"/>
      <c r="MWC56" s="88"/>
      <c r="MWD56" s="88"/>
      <c r="MWE56" s="88"/>
      <c r="MWF56" s="88"/>
      <c r="MWG56" s="88"/>
      <c r="MWH56" s="88"/>
      <c r="MWI56" s="88"/>
      <c r="MWJ56" s="88"/>
      <c r="MWK56" s="88"/>
      <c r="MWQ56" s="88"/>
      <c r="MWR56" s="88"/>
      <c r="MWS56" s="88"/>
      <c r="MWT56" s="88"/>
      <c r="MWU56" s="88"/>
      <c r="MWV56" s="88"/>
      <c r="MWW56" s="88"/>
      <c r="MWX56" s="88"/>
      <c r="MWY56" s="88"/>
      <c r="MWZ56" s="88"/>
      <c r="MXF56" s="88"/>
      <c r="MXG56" s="88"/>
      <c r="MXH56" s="88"/>
      <c r="MXI56" s="88"/>
      <c r="MXJ56" s="88"/>
      <c r="MXK56" s="88"/>
      <c r="MXL56" s="88"/>
      <c r="MXM56" s="88"/>
      <c r="MXN56" s="88"/>
      <c r="MXO56" s="88"/>
      <c r="MXU56" s="88"/>
      <c r="MXV56" s="88"/>
      <c r="MXW56" s="88"/>
      <c r="MXX56" s="88"/>
      <c r="MXY56" s="88"/>
      <c r="MXZ56" s="88"/>
      <c r="MYA56" s="88"/>
      <c r="MYB56" s="88"/>
      <c r="MYC56" s="88"/>
      <c r="MYD56" s="88"/>
      <c r="MYJ56" s="88"/>
      <c r="MYK56" s="88"/>
      <c r="MYL56" s="88"/>
      <c r="MYM56" s="88"/>
      <c r="MYN56" s="88"/>
      <c r="MYO56" s="88"/>
      <c r="MYP56" s="88"/>
      <c r="MYQ56" s="88"/>
      <c r="MYR56" s="88"/>
      <c r="MYS56" s="88"/>
      <c r="MYY56" s="88"/>
      <c r="MYZ56" s="88"/>
      <c r="MZA56" s="88"/>
      <c r="MZB56" s="88"/>
      <c r="MZC56" s="88"/>
      <c r="MZD56" s="88"/>
      <c r="MZE56" s="88"/>
      <c r="MZF56" s="88"/>
      <c r="MZG56" s="88"/>
      <c r="MZH56" s="88"/>
      <c r="MZN56" s="88"/>
      <c r="MZO56" s="88"/>
      <c r="MZP56" s="88"/>
      <c r="MZQ56" s="88"/>
      <c r="MZR56" s="88"/>
      <c r="MZS56" s="88"/>
      <c r="MZT56" s="88"/>
      <c r="MZU56" s="88"/>
      <c r="MZV56" s="88"/>
      <c r="MZW56" s="88"/>
      <c r="NAC56" s="88"/>
      <c r="NAD56" s="88"/>
      <c r="NAE56" s="88"/>
      <c r="NAF56" s="88"/>
      <c r="NAG56" s="88"/>
      <c r="NAH56" s="88"/>
      <c r="NAI56" s="88"/>
      <c r="NAJ56" s="88"/>
      <c r="NAK56" s="88"/>
      <c r="NAL56" s="88"/>
      <c r="NAR56" s="88"/>
      <c r="NAS56" s="88"/>
      <c r="NAT56" s="88"/>
      <c r="NAU56" s="88"/>
      <c r="NAV56" s="88"/>
      <c r="NAW56" s="88"/>
      <c r="NAX56" s="88"/>
      <c r="NAY56" s="88"/>
      <c r="NAZ56" s="88"/>
      <c r="NBA56" s="88"/>
      <c r="NBG56" s="88"/>
      <c r="NBH56" s="88"/>
      <c r="NBI56" s="88"/>
      <c r="NBJ56" s="88"/>
      <c r="NBK56" s="88"/>
      <c r="NBL56" s="88"/>
      <c r="NBM56" s="88"/>
      <c r="NBN56" s="88"/>
      <c r="NBO56" s="88"/>
      <c r="NBP56" s="88"/>
      <c r="NBV56" s="88"/>
      <c r="NBW56" s="88"/>
      <c r="NBX56" s="88"/>
      <c r="NBY56" s="88"/>
      <c r="NBZ56" s="88"/>
      <c r="NCA56" s="88"/>
      <c r="NCB56" s="88"/>
      <c r="NCC56" s="88"/>
      <c r="NCD56" s="88"/>
      <c r="NCE56" s="88"/>
      <c r="NCK56" s="88"/>
      <c r="NCL56" s="88"/>
      <c r="NCM56" s="88"/>
      <c r="NCN56" s="88"/>
      <c r="NCO56" s="88"/>
      <c r="NCP56" s="88"/>
      <c r="NCQ56" s="88"/>
      <c r="NCR56" s="88"/>
      <c r="NCS56" s="88"/>
      <c r="NCT56" s="88"/>
      <c r="NCZ56" s="88"/>
      <c r="NDA56" s="88"/>
      <c r="NDB56" s="88"/>
      <c r="NDC56" s="88"/>
      <c r="NDD56" s="88"/>
      <c r="NDE56" s="88"/>
      <c r="NDF56" s="88"/>
      <c r="NDG56" s="88"/>
      <c r="NDH56" s="88"/>
      <c r="NDI56" s="88"/>
      <c r="NDO56" s="88"/>
      <c r="NDP56" s="88"/>
      <c r="NDQ56" s="88"/>
      <c r="NDR56" s="88"/>
      <c r="NDS56" s="88"/>
      <c r="NDT56" s="88"/>
      <c r="NDU56" s="88"/>
      <c r="NDV56" s="88"/>
      <c r="NDW56" s="88"/>
      <c r="NDX56" s="88"/>
      <c r="NED56" s="88"/>
      <c r="NEE56" s="88"/>
      <c r="NEF56" s="88"/>
      <c r="NEG56" s="88"/>
      <c r="NEH56" s="88"/>
      <c r="NEI56" s="88"/>
      <c r="NEJ56" s="88"/>
      <c r="NEK56" s="88"/>
      <c r="NEL56" s="88"/>
      <c r="NEM56" s="88"/>
      <c r="NES56" s="88"/>
      <c r="NET56" s="88"/>
      <c r="NEU56" s="88"/>
      <c r="NEV56" s="88"/>
      <c r="NEW56" s="88"/>
      <c r="NEX56" s="88"/>
      <c r="NEY56" s="88"/>
      <c r="NEZ56" s="88"/>
      <c r="NFA56" s="88"/>
      <c r="NFB56" s="88"/>
      <c r="NFH56" s="88"/>
      <c r="NFI56" s="88"/>
      <c r="NFJ56" s="88"/>
      <c r="NFK56" s="88"/>
      <c r="NFL56" s="88"/>
      <c r="NFM56" s="88"/>
      <c r="NFN56" s="88"/>
      <c r="NFO56" s="88"/>
      <c r="NFP56" s="88"/>
      <c r="NFQ56" s="88"/>
      <c r="NFW56" s="88"/>
      <c r="NFX56" s="88"/>
      <c r="NFY56" s="88"/>
      <c r="NFZ56" s="88"/>
      <c r="NGA56" s="88"/>
      <c r="NGB56" s="88"/>
      <c r="NGC56" s="88"/>
      <c r="NGD56" s="88"/>
      <c r="NGE56" s="88"/>
      <c r="NGF56" s="88"/>
      <c r="NGL56" s="88"/>
      <c r="NGM56" s="88"/>
      <c r="NGN56" s="88"/>
      <c r="NGO56" s="88"/>
      <c r="NGP56" s="88"/>
      <c r="NGQ56" s="88"/>
      <c r="NGR56" s="88"/>
      <c r="NGS56" s="88"/>
      <c r="NGT56" s="88"/>
      <c r="NGU56" s="88"/>
      <c r="NHA56" s="88"/>
      <c r="NHB56" s="88"/>
      <c r="NHC56" s="88"/>
      <c r="NHD56" s="88"/>
      <c r="NHE56" s="88"/>
      <c r="NHF56" s="88"/>
      <c r="NHG56" s="88"/>
      <c r="NHH56" s="88"/>
      <c r="NHI56" s="88"/>
      <c r="NHJ56" s="88"/>
      <c r="NHP56" s="88"/>
      <c r="NHQ56" s="88"/>
      <c r="NHR56" s="88"/>
      <c r="NHS56" s="88"/>
      <c r="NHT56" s="88"/>
      <c r="NHU56" s="88"/>
      <c r="NHV56" s="88"/>
      <c r="NHW56" s="88"/>
      <c r="NHX56" s="88"/>
      <c r="NHY56" s="88"/>
      <c r="NIE56" s="88"/>
      <c r="NIF56" s="88"/>
      <c r="NIG56" s="88"/>
      <c r="NIH56" s="88"/>
      <c r="NII56" s="88"/>
      <c r="NIJ56" s="88"/>
      <c r="NIK56" s="88"/>
      <c r="NIL56" s="88"/>
      <c r="NIM56" s="88"/>
      <c r="NIN56" s="88"/>
      <c r="NIT56" s="88"/>
      <c r="NIU56" s="88"/>
      <c r="NIV56" s="88"/>
      <c r="NIW56" s="88"/>
      <c r="NIX56" s="88"/>
      <c r="NIY56" s="88"/>
      <c r="NIZ56" s="88"/>
      <c r="NJA56" s="88"/>
      <c r="NJB56" s="88"/>
      <c r="NJC56" s="88"/>
      <c r="NJI56" s="88"/>
      <c r="NJJ56" s="88"/>
      <c r="NJK56" s="88"/>
      <c r="NJL56" s="88"/>
      <c r="NJM56" s="88"/>
      <c r="NJN56" s="88"/>
      <c r="NJO56" s="88"/>
      <c r="NJP56" s="88"/>
      <c r="NJQ56" s="88"/>
      <c r="NJR56" s="88"/>
      <c r="NJX56" s="88"/>
      <c r="NJY56" s="88"/>
      <c r="NJZ56" s="88"/>
      <c r="NKA56" s="88"/>
      <c r="NKB56" s="88"/>
      <c r="NKC56" s="88"/>
      <c r="NKD56" s="88"/>
      <c r="NKE56" s="88"/>
      <c r="NKF56" s="88"/>
      <c r="NKG56" s="88"/>
      <c r="NKM56" s="88"/>
      <c r="NKN56" s="88"/>
      <c r="NKO56" s="88"/>
      <c r="NKP56" s="88"/>
      <c r="NKQ56" s="88"/>
      <c r="NKR56" s="88"/>
      <c r="NKS56" s="88"/>
      <c r="NKT56" s="88"/>
      <c r="NKU56" s="88"/>
      <c r="NKV56" s="88"/>
      <c r="NLB56" s="88"/>
      <c r="NLC56" s="88"/>
      <c r="NLD56" s="88"/>
      <c r="NLE56" s="88"/>
      <c r="NLF56" s="88"/>
      <c r="NLG56" s="88"/>
      <c r="NLH56" s="88"/>
      <c r="NLI56" s="88"/>
      <c r="NLJ56" s="88"/>
      <c r="NLK56" s="88"/>
      <c r="NLQ56" s="88"/>
      <c r="NLR56" s="88"/>
      <c r="NLS56" s="88"/>
      <c r="NLT56" s="88"/>
      <c r="NLU56" s="88"/>
      <c r="NLV56" s="88"/>
      <c r="NLW56" s="88"/>
      <c r="NLX56" s="88"/>
      <c r="NLY56" s="88"/>
      <c r="NLZ56" s="88"/>
      <c r="NMF56" s="88"/>
      <c r="NMG56" s="88"/>
      <c r="NMH56" s="88"/>
      <c r="NMI56" s="88"/>
      <c r="NMJ56" s="88"/>
      <c r="NMK56" s="88"/>
      <c r="NML56" s="88"/>
      <c r="NMM56" s="88"/>
      <c r="NMN56" s="88"/>
      <c r="NMO56" s="88"/>
      <c r="NMU56" s="88"/>
      <c r="NMV56" s="88"/>
      <c r="NMW56" s="88"/>
      <c r="NMX56" s="88"/>
      <c r="NMY56" s="88"/>
      <c r="NMZ56" s="88"/>
      <c r="NNA56" s="88"/>
      <c r="NNB56" s="88"/>
      <c r="NNC56" s="88"/>
      <c r="NND56" s="88"/>
      <c r="NNJ56" s="88"/>
      <c r="NNK56" s="88"/>
      <c r="NNL56" s="88"/>
      <c r="NNM56" s="88"/>
      <c r="NNN56" s="88"/>
      <c r="NNO56" s="88"/>
      <c r="NNP56" s="88"/>
      <c r="NNQ56" s="88"/>
      <c r="NNR56" s="88"/>
      <c r="NNS56" s="88"/>
      <c r="NNY56" s="88"/>
      <c r="NNZ56" s="88"/>
      <c r="NOA56" s="88"/>
      <c r="NOB56" s="88"/>
      <c r="NOC56" s="88"/>
      <c r="NOD56" s="88"/>
      <c r="NOE56" s="88"/>
      <c r="NOF56" s="88"/>
      <c r="NOG56" s="88"/>
      <c r="NOH56" s="88"/>
      <c r="NON56" s="88"/>
      <c r="NOO56" s="88"/>
      <c r="NOP56" s="88"/>
      <c r="NOQ56" s="88"/>
      <c r="NOR56" s="88"/>
      <c r="NOS56" s="88"/>
      <c r="NOT56" s="88"/>
      <c r="NOU56" s="88"/>
      <c r="NOV56" s="88"/>
      <c r="NOW56" s="88"/>
      <c r="NPC56" s="88"/>
      <c r="NPD56" s="88"/>
      <c r="NPE56" s="88"/>
      <c r="NPF56" s="88"/>
      <c r="NPG56" s="88"/>
      <c r="NPH56" s="88"/>
      <c r="NPI56" s="88"/>
      <c r="NPJ56" s="88"/>
      <c r="NPK56" s="88"/>
      <c r="NPL56" s="88"/>
      <c r="NPR56" s="88"/>
      <c r="NPS56" s="88"/>
      <c r="NPT56" s="88"/>
      <c r="NPU56" s="88"/>
      <c r="NPV56" s="88"/>
      <c r="NPW56" s="88"/>
      <c r="NPX56" s="88"/>
      <c r="NPY56" s="88"/>
      <c r="NPZ56" s="88"/>
      <c r="NQA56" s="88"/>
      <c r="NQG56" s="88"/>
      <c r="NQH56" s="88"/>
      <c r="NQI56" s="88"/>
      <c r="NQJ56" s="88"/>
      <c r="NQK56" s="88"/>
      <c r="NQL56" s="88"/>
      <c r="NQM56" s="88"/>
      <c r="NQN56" s="88"/>
      <c r="NQO56" s="88"/>
      <c r="NQP56" s="88"/>
      <c r="NQV56" s="88"/>
      <c r="NQW56" s="88"/>
      <c r="NQX56" s="88"/>
      <c r="NQY56" s="88"/>
      <c r="NQZ56" s="88"/>
      <c r="NRA56" s="88"/>
      <c r="NRB56" s="88"/>
      <c r="NRC56" s="88"/>
      <c r="NRD56" s="88"/>
      <c r="NRE56" s="88"/>
      <c r="NRK56" s="88"/>
      <c r="NRL56" s="88"/>
      <c r="NRM56" s="88"/>
      <c r="NRN56" s="88"/>
      <c r="NRO56" s="88"/>
      <c r="NRP56" s="88"/>
      <c r="NRQ56" s="88"/>
      <c r="NRR56" s="88"/>
      <c r="NRS56" s="88"/>
      <c r="NRT56" s="88"/>
      <c r="NRZ56" s="88"/>
      <c r="NSA56" s="88"/>
      <c r="NSB56" s="88"/>
      <c r="NSC56" s="88"/>
      <c r="NSD56" s="88"/>
      <c r="NSE56" s="88"/>
      <c r="NSF56" s="88"/>
      <c r="NSG56" s="88"/>
      <c r="NSH56" s="88"/>
      <c r="NSI56" s="88"/>
      <c r="NSO56" s="88"/>
      <c r="NSP56" s="88"/>
      <c r="NSQ56" s="88"/>
      <c r="NSR56" s="88"/>
      <c r="NSS56" s="88"/>
      <c r="NST56" s="88"/>
      <c r="NSU56" s="88"/>
      <c r="NSV56" s="88"/>
      <c r="NSW56" s="88"/>
      <c r="NSX56" s="88"/>
      <c r="NTD56" s="88"/>
      <c r="NTE56" s="88"/>
      <c r="NTF56" s="88"/>
      <c r="NTG56" s="88"/>
      <c r="NTH56" s="88"/>
      <c r="NTI56" s="88"/>
      <c r="NTJ56" s="88"/>
      <c r="NTK56" s="88"/>
      <c r="NTL56" s="88"/>
      <c r="NTM56" s="88"/>
      <c r="NTS56" s="88"/>
      <c r="NTT56" s="88"/>
      <c r="NTU56" s="88"/>
      <c r="NTV56" s="88"/>
      <c r="NTW56" s="88"/>
      <c r="NTX56" s="88"/>
      <c r="NTY56" s="88"/>
      <c r="NTZ56" s="88"/>
      <c r="NUA56" s="88"/>
      <c r="NUB56" s="88"/>
      <c r="NUH56" s="88"/>
      <c r="NUI56" s="88"/>
      <c r="NUJ56" s="88"/>
      <c r="NUK56" s="88"/>
      <c r="NUL56" s="88"/>
      <c r="NUM56" s="88"/>
      <c r="NUN56" s="88"/>
      <c r="NUO56" s="88"/>
      <c r="NUP56" s="88"/>
      <c r="NUQ56" s="88"/>
      <c r="NUW56" s="88"/>
      <c r="NUX56" s="88"/>
      <c r="NUY56" s="88"/>
      <c r="NUZ56" s="88"/>
      <c r="NVA56" s="88"/>
      <c r="NVB56" s="88"/>
      <c r="NVC56" s="88"/>
      <c r="NVD56" s="88"/>
      <c r="NVE56" s="88"/>
      <c r="NVF56" s="88"/>
      <c r="NVL56" s="88"/>
      <c r="NVM56" s="88"/>
      <c r="NVN56" s="88"/>
      <c r="NVO56" s="88"/>
      <c r="NVP56" s="88"/>
      <c r="NVQ56" s="88"/>
      <c r="NVR56" s="88"/>
      <c r="NVS56" s="88"/>
      <c r="NVT56" s="88"/>
      <c r="NVU56" s="88"/>
      <c r="NWA56" s="88"/>
      <c r="NWB56" s="88"/>
      <c r="NWC56" s="88"/>
      <c r="NWD56" s="88"/>
      <c r="NWE56" s="88"/>
      <c r="NWF56" s="88"/>
      <c r="NWG56" s="88"/>
      <c r="NWH56" s="88"/>
      <c r="NWI56" s="88"/>
      <c r="NWJ56" s="88"/>
      <c r="NWP56" s="88"/>
      <c r="NWQ56" s="88"/>
      <c r="NWR56" s="88"/>
      <c r="NWS56" s="88"/>
      <c r="NWT56" s="88"/>
      <c r="NWU56" s="88"/>
      <c r="NWV56" s="88"/>
      <c r="NWW56" s="88"/>
      <c r="NWX56" s="88"/>
      <c r="NWY56" s="88"/>
      <c r="NXE56" s="88"/>
      <c r="NXF56" s="88"/>
      <c r="NXG56" s="88"/>
      <c r="NXH56" s="88"/>
      <c r="NXI56" s="88"/>
      <c r="NXJ56" s="88"/>
      <c r="NXK56" s="88"/>
      <c r="NXL56" s="88"/>
      <c r="NXM56" s="88"/>
      <c r="NXN56" s="88"/>
      <c r="NXT56" s="88"/>
      <c r="NXU56" s="88"/>
      <c r="NXV56" s="88"/>
      <c r="NXW56" s="88"/>
      <c r="NXX56" s="88"/>
      <c r="NXY56" s="88"/>
      <c r="NXZ56" s="88"/>
      <c r="NYA56" s="88"/>
      <c r="NYB56" s="88"/>
      <c r="NYC56" s="88"/>
      <c r="NYI56" s="88"/>
      <c r="NYJ56" s="88"/>
      <c r="NYK56" s="88"/>
      <c r="NYL56" s="88"/>
      <c r="NYM56" s="88"/>
      <c r="NYN56" s="88"/>
      <c r="NYO56" s="88"/>
      <c r="NYP56" s="88"/>
      <c r="NYQ56" s="88"/>
      <c r="NYR56" s="88"/>
      <c r="NYX56" s="88"/>
      <c r="NYY56" s="88"/>
      <c r="NYZ56" s="88"/>
      <c r="NZA56" s="88"/>
      <c r="NZB56" s="88"/>
      <c r="NZC56" s="88"/>
      <c r="NZD56" s="88"/>
      <c r="NZE56" s="88"/>
      <c r="NZF56" s="88"/>
      <c r="NZG56" s="88"/>
      <c r="NZM56" s="88"/>
      <c r="NZN56" s="88"/>
      <c r="NZO56" s="88"/>
      <c r="NZP56" s="88"/>
      <c r="NZQ56" s="88"/>
      <c r="NZR56" s="88"/>
      <c r="NZS56" s="88"/>
      <c r="NZT56" s="88"/>
      <c r="NZU56" s="88"/>
      <c r="NZV56" s="88"/>
      <c r="OAB56" s="88"/>
      <c r="OAC56" s="88"/>
      <c r="OAD56" s="88"/>
      <c r="OAE56" s="88"/>
      <c r="OAF56" s="88"/>
      <c r="OAG56" s="88"/>
      <c r="OAH56" s="88"/>
      <c r="OAI56" s="88"/>
      <c r="OAJ56" s="88"/>
      <c r="OAK56" s="88"/>
      <c r="OAQ56" s="88"/>
      <c r="OAR56" s="88"/>
      <c r="OAS56" s="88"/>
      <c r="OAT56" s="88"/>
      <c r="OAU56" s="88"/>
      <c r="OAV56" s="88"/>
      <c r="OAW56" s="88"/>
      <c r="OAX56" s="88"/>
      <c r="OAY56" s="88"/>
      <c r="OAZ56" s="88"/>
      <c r="OBF56" s="88"/>
      <c r="OBG56" s="88"/>
      <c r="OBH56" s="88"/>
      <c r="OBI56" s="88"/>
      <c r="OBJ56" s="88"/>
      <c r="OBK56" s="88"/>
      <c r="OBL56" s="88"/>
      <c r="OBM56" s="88"/>
      <c r="OBN56" s="88"/>
      <c r="OBO56" s="88"/>
      <c r="OBU56" s="88"/>
      <c r="OBV56" s="88"/>
      <c r="OBW56" s="88"/>
      <c r="OBX56" s="88"/>
      <c r="OBY56" s="88"/>
      <c r="OBZ56" s="88"/>
      <c r="OCA56" s="88"/>
      <c r="OCB56" s="88"/>
      <c r="OCC56" s="88"/>
      <c r="OCD56" s="88"/>
      <c r="OCJ56" s="88"/>
      <c r="OCK56" s="88"/>
      <c r="OCL56" s="88"/>
      <c r="OCM56" s="88"/>
      <c r="OCN56" s="88"/>
      <c r="OCO56" s="88"/>
      <c r="OCP56" s="88"/>
      <c r="OCQ56" s="88"/>
      <c r="OCR56" s="88"/>
      <c r="OCS56" s="88"/>
      <c r="OCY56" s="88"/>
      <c r="OCZ56" s="88"/>
      <c r="ODA56" s="88"/>
      <c r="ODB56" s="88"/>
      <c r="ODC56" s="88"/>
      <c r="ODD56" s="88"/>
      <c r="ODE56" s="88"/>
      <c r="ODF56" s="88"/>
      <c r="ODG56" s="88"/>
      <c r="ODH56" s="88"/>
      <c r="ODN56" s="88"/>
      <c r="ODO56" s="88"/>
      <c r="ODP56" s="88"/>
      <c r="ODQ56" s="88"/>
      <c r="ODR56" s="88"/>
      <c r="ODS56" s="88"/>
      <c r="ODT56" s="88"/>
      <c r="ODU56" s="88"/>
      <c r="ODV56" s="88"/>
      <c r="ODW56" s="88"/>
      <c r="OEC56" s="88"/>
      <c r="OED56" s="88"/>
      <c r="OEE56" s="88"/>
      <c r="OEF56" s="88"/>
      <c r="OEG56" s="88"/>
      <c r="OEH56" s="88"/>
      <c r="OEI56" s="88"/>
      <c r="OEJ56" s="88"/>
      <c r="OEK56" s="88"/>
      <c r="OEL56" s="88"/>
      <c r="OER56" s="88"/>
      <c r="OES56" s="88"/>
      <c r="OET56" s="88"/>
      <c r="OEU56" s="88"/>
      <c r="OEV56" s="88"/>
      <c r="OEW56" s="88"/>
      <c r="OEX56" s="88"/>
      <c r="OEY56" s="88"/>
      <c r="OEZ56" s="88"/>
      <c r="OFA56" s="88"/>
      <c r="OFG56" s="88"/>
      <c r="OFH56" s="88"/>
      <c r="OFI56" s="88"/>
      <c r="OFJ56" s="88"/>
      <c r="OFK56" s="88"/>
      <c r="OFL56" s="88"/>
      <c r="OFM56" s="88"/>
      <c r="OFN56" s="88"/>
      <c r="OFO56" s="88"/>
      <c r="OFP56" s="88"/>
      <c r="OFV56" s="88"/>
      <c r="OFW56" s="88"/>
      <c r="OFX56" s="88"/>
      <c r="OFY56" s="88"/>
      <c r="OFZ56" s="88"/>
      <c r="OGA56" s="88"/>
      <c r="OGB56" s="88"/>
      <c r="OGC56" s="88"/>
      <c r="OGD56" s="88"/>
      <c r="OGE56" s="88"/>
      <c r="OGK56" s="88"/>
      <c r="OGL56" s="88"/>
      <c r="OGM56" s="88"/>
      <c r="OGN56" s="88"/>
      <c r="OGO56" s="88"/>
      <c r="OGP56" s="88"/>
      <c r="OGQ56" s="88"/>
      <c r="OGR56" s="88"/>
      <c r="OGS56" s="88"/>
      <c r="OGT56" s="88"/>
      <c r="OGZ56" s="88"/>
      <c r="OHA56" s="88"/>
      <c r="OHB56" s="88"/>
      <c r="OHC56" s="88"/>
      <c r="OHD56" s="88"/>
      <c r="OHE56" s="88"/>
      <c r="OHF56" s="88"/>
      <c r="OHG56" s="88"/>
      <c r="OHH56" s="88"/>
      <c r="OHI56" s="88"/>
      <c r="OHO56" s="88"/>
      <c r="OHP56" s="88"/>
      <c r="OHQ56" s="88"/>
      <c r="OHR56" s="88"/>
      <c r="OHS56" s="88"/>
      <c r="OHT56" s="88"/>
      <c r="OHU56" s="88"/>
      <c r="OHV56" s="88"/>
      <c r="OHW56" s="88"/>
      <c r="OHX56" s="88"/>
      <c r="OID56" s="88"/>
      <c r="OIE56" s="88"/>
      <c r="OIF56" s="88"/>
      <c r="OIG56" s="88"/>
      <c r="OIH56" s="88"/>
      <c r="OII56" s="88"/>
      <c r="OIJ56" s="88"/>
      <c r="OIK56" s="88"/>
      <c r="OIL56" s="88"/>
      <c r="OIM56" s="88"/>
      <c r="OIS56" s="88"/>
      <c r="OIT56" s="88"/>
      <c r="OIU56" s="88"/>
      <c r="OIV56" s="88"/>
      <c r="OIW56" s="88"/>
      <c r="OIX56" s="88"/>
      <c r="OIY56" s="88"/>
      <c r="OIZ56" s="88"/>
      <c r="OJA56" s="88"/>
      <c r="OJB56" s="88"/>
      <c r="OJH56" s="88"/>
      <c r="OJI56" s="88"/>
      <c r="OJJ56" s="88"/>
      <c r="OJK56" s="88"/>
      <c r="OJL56" s="88"/>
      <c r="OJM56" s="88"/>
      <c r="OJN56" s="88"/>
      <c r="OJO56" s="88"/>
      <c r="OJP56" s="88"/>
      <c r="OJQ56" s="88"/>
      <c r="OJW56" s="88"/>
      <c r="OJX56" s="88"/>
      <c r="OJY56" s="88"/>
      <c r="OJZ56" s="88"/>
      <c r="OKA56" s="88"/>
      <c r="OKB56" s="88"/>
      <c r="OKC56" s="88"/>
      <c r="OKD56" s="88"/>
      <c r="OKE56" s="88"/>
      <c r="OKF56" s="88"/>
      <c r="OKL56" s="88"/>
      <c r="OKM56" s="88"/>
      <c r="OKN56" s="88"/>
      <c r="OKO56" s="88"/>
      <c r="OKP56" s="88"/>
      <c r="OKQ56" s="88"/>
      <c r="OKR56" s="88"/>
      <c r="OKS56" s="88"/>
      <c r="OKT56" s="88"/>
      <c r="OKU56" s="88"/>
      <c r="OLA56" s="88"/>
      <c r="OLB56" s="88"/>
      <c r="OLC56" s="88"/>
      <c r="OLD56" s="88"/>
      <c r="OLE56" s="88"/>
      <c r="OLF56" s="88"/>
      <c r="OLG56" s="88"/>
      <c r="OLH56" s="88"/>
      <c r="OLI56" s="88"/>
      <c r="OLJ56" s="88"/>
      <c r="OLP56" s="88"/>
      <c r="OLQ56" s="88"/>
      <c r="OLR56" s="88"/>
      <c r="OLS56" s="88"/>
      <c r="OLT56" s="88"/>
      <c r="OLU56" s="88"/>
      <c r="OLV56" s="88"/>
      <c r="OLW56" s="88"/>
      <c r="OLX56" s="88"/>
      <c r="OLY56" s="88"/>
      <c r="OME56" s="88"/>
      <c r="OMF56" s="88"/>
      <c r="OMG56" s="88"/>
      <c r="OMH56" s="88"/>
      <c r="OMI56" s="88"/>
      <c r="OMJ56" s="88"/>
      <c r="OMK56" s="88"/>
      <c r="OML56" s="88"/>
      <c r="OMM56" s="88"/>
      <c r="OMN56" s="88"/>
      <c r="OMT56" s="88"/>
      <c r="OMU56" s="88"/>
      <c r="OMV56" s="88"/>
      <c r="OMW56" s="88"/>
      <c r="OMX56" s="88"/>
      <c r="OMY56" s="88"/>
      <c r="OMZ56" s="88"/>
      <c r="ONA56" s="88"/>
      <c r="ONB56" s="88"/>
      <c r="ONC56" s="88"/>
      <c r="ONI56" s="88"/>
      <c r="ONJ56" s="88"/>
      <c r="ONK56" s="88"/>
      <c r="ONL56" s="88"/>
      <c r="ONM56" s="88"/>
      <c r="ONN56" s="88"/>
      <c r="ONO56" s="88"/>
      <c r="ONP56" s="88"/>
      <c r="ONQ56" s="88"/>
      <c r="ONR56" s="88"/>
      <c r="ONX56" s="88"/>
      <c r="ONY56" s="88"/>
      <c r="ONZ56" s="88"/>
      <c r="OOA56" s="88"/>
      <c r="OOB56" s="88"/>
      <c r="OOC56" s="88"/>
      <c r="OOD56" s="88"/>
      <c r="OOE56" s="88"/>
      <c r="OOF56" s="88"/>
      <c r="OOG56" s="88"/>
      <c r="OOM56" s="88"/>
      <c r="OON56" s="88"/>
      <c r="OOO56" s="88"/>
      <c r="OOP56" s="88"/>
      <c r="OOQ56" s="88"/>
      <c r="OOR56" s="88"/>
      <c r="OOS56" s="88"/>
      <c r="OOT56" s="88"/>
      <c r="OOU56" s="88"/>
      <c r="OOV56" s="88"/>
      <c r="OPB56" s="88"/>
      <c r="OPC56" s="88"/>
      <c r="OPD56" s="88"/>
      <c r="OPE56" s="88"/>
      <c r="OPF56" s="88"/>
      <c r="OPG56" s="88"/>
      <c r="OPH56" s="88"/>
      <c r="OPI56" s="88"/>
      <c r="OPJ56" s="88"/>
      <c r="OPK56" s="88"/>
      <c r="OPQ56" s="88"/>
      <c r="OPR56" s="88"/>
      <c r="OPS56" s="88"/>
      <c r="OPT56" s="88"/>
      <c r="OPU56" s="88"/>
      <c r="OPV56" s="88"/>
      <c r="OPW56" s="88"/>
      <c r="OPX56" s="88"/>
      <c r="OPY56" s="88"/>
      <c r="OPZ56" s="88"/>
      <c r="OQF56" s="88"/>
      <c r="OQG56" s="88"/>
      <c r="OQH56" s="88"/>
      <c r="OQI56" s="88"/>
      <c r="OQJ56" s="88"/>
      <c r="OQK56" s="88"/>
      <c r="OQL56" s="88"/>
      <c r="OQM56" s="88"/>
      <c r="OQN56" s="88"/>
      <c r="OQO56" s="88"/>
      <c r="OQU56" s="88"/>
      <c r="OQV56" s="88"/>
      <c r="OQW56" s="88"/>
      <c r="OQX56" s="88"/>
      <c r="OQY56" s="88"/>
      <c r="OQZ56" s="88"/>
      <c r="ORA56" s="88"/>
      <c r="ORB56" s="88"/>
      <c r="ORC56" s="88"/>
      <c r="ORD56" s="88"/>
      <c r="ORJ56" s="88"/>
      <c r="ORK56" s="88"/>
      <c r="ORL56" s="88"/>
      <c r="ORM56" s="88"/>
      <c r="ORN56" s="88"/>
      <c r="ORO56" s="88"/>
      <c r="ORP56" s="88"/>
      <c r="ORQ56" s="88"/>
      <c r="ORR56" s="88"/>
      <c r="ORS56" s="88"/>
      <c r="ORY56" s="88"/>
      <c r="ORZ56" s="88"/>
      <c r="OSA56" s="88"/>
      <c r="OSB56" s="88"/>
      <c r="OSC56" s="88"/>
      <c r="OSD56" s="88"/>
      <c r="OSE56" s="88"/>
      <c r="OSF56" s="88"/>
      <c r="OSG56" s="88"/>
      <c r="OSH56" s="88"/>
      <c r="OSN56" s="88"/>
      <c r="OSO56" s="88"/>
      <c r="OSP56" s="88"/>
      <c r="OSQ56" s="88"/>
      <c r="OSR56" s="88"/>
      <c r="OSS56" s="88"/>
      <c r="OST56" s="88"/>
      <c r="OSU56" s="88"/>
      <c r="OSV56" s="88"/>
      <c r="OSW56" s="88"/>
      <c r="OTC56" s="88"/>
      <c r="OTD56" s="88"/>
      <c r="OTE56" s="88"/>
      <c r="OTF56" s="88"/>
      <c r="OTG56" s="88"/>
      <c r="OTH56" s="88"/>
      <c r="OTI56" s="88"/>
      <c r="OTJ56" s="88"/>
      <c r="OTK56" s="88"/>
      <c r="OTL56" s="88"/>
      <c r="OTR56" s="88"/>
      <c r="OTS56" s="88"/>
      <c r="OTT56" s="88"/>
      <c r="OTU56" s="88"/>
      <c r="OTV56" s="88"/>
      <c r="OTW56" s="88"/>
      <c r="OTX56" s="88"/>
      <c r="OTY56" s="88"/>
      <c r="OTZ56" s="88"/>
      <c r="OUA56" s="88"/>
      <c r="OUG56" s="88"/>
      <c r="OUH56" s="88"/>
      <c r="OUI56" s="88"/>
      <c r="OUJ56" s="88"/>
      <c r="OUK56" s="88"/>
      <c r="OUL56" s="88"/>
      <c r="OUM56" s="88"/>
      <c r="OUN56" s="88"/>
      <c r="OUO56" s="88"/>
      <c r="OUP56" s="88"/>
      <c r="OUV56" s="88"/>
      <c r="OUW56" s="88"/>
      <c r="OUX56" s="88"/>
      <c r="OUY56" s="88"/>
      <c r="OUZ56" s="88"/>
      <c r="OVA56" s="88"/>
      <c r="OVB56" s="88"/>
      <c r="OVC56" s="88"/>
      <c r="OVD56" s="88"/>
      <c r="OVE56" s="88"/>
      <c r="OVK56" s="88"/>
      <c r="OVL56" s="88"/>
      <c r="OVM56" s="88"/>
      <c r="OVN56" s="88"/>
      <c r="OVO56" s="88"/>
      <c r="OVP56" s="88"/>
      <c r="OVQ56" s="88"/>
      <c r="OVR56" s="88"/>
      <c r="OVS56" s="88"/>
      <c r="OVT56" s="88"/>
      <c r="OVZ56" s="88"/>
      <c r="OWA56" s="88"/>
      <c r="OWB56" s="88"/>
      <c r="OWC56" s="88"/>
      <c r="OWD56" s="88"/>
      <c r="OWE56" s="88"/>
      <c r="OWF56" s="88"/>
      <c r="OWG56" s="88"/>
      <c r="OWH56" s="88"/>
      <c r="OWI56" s="88"/>
      <c r="OWO56" s="88"/>
      <c r="OWP56" s="88"/>
      <c r="OWQ56" s="88"/>
      <c r="OWR56" s="88"/>
      <c r="OWS56" s="88"/>
      <c r="OWT56" s="88"/>
      <c r="OWU56" s="88"/>
      <c r="OWV56" s="88"/>
      <c r="OWW56" s="88"/>
      <c r="OWX56" s="88"/>
      <c r="OXD56" s="88"/>
      <c r="OXE56" s="88"/>
      <c r="OXF56" s="88"/>
      <c r="OXG56" s="88"/>
      <c r="OXH56" s="88"/>
      <c r="OXI56" s="88"/>
      <c r="OXJ56" s="88"/>
      <c r="OXK56" s="88"/>
      <c r="OXL56" s="88"/>
      <c r="OXM56" s="88"/>
      <c r="OXS56" s="88"/>
      <c r="OXT56" s="88"/>
      <c r="OXU56" s="88"/>
      <c r="OXV56" s="88"/>
      <c r="OXW56" s="88"/>
      <c r="OXX56" s="88"/>
      <c r="OXY56" s="88"/>
      <c r="OXZ56" s="88"/>
      <c r="OYA56" s="88"/>
      <c r="OYB56" s="88"/>
      <c r="OYH56" s="88"/>
      <c r="OYI56" s="88"/>
      <c r="OYJ56" s="88"/>
      <c r="OYK56" s="88"/>
      <c r="OYL56" s="88"/>
      <c r="OYM56" s="88"/>
      <c r="OYN56" s="88"/>
      <c r="OYO56" s="88"/>
      <c r="OYP56" s="88"/>
      <c r="OYQ56" s="88"/>
      <c r="OYW56" s="88"/>
      <c r="OYX56" s="88"/>
      <c r="OYY56" s="88"/>
      <c r="OYZ56" s="88"/>
      <c r="OZA56" s="88"/>
      <c r="OZB56" s="88"/>
      <c r="OZC56" s="88"/>
      <c r="OZD56" s="88"/>
      <c r="OZE56" s="88"/>
      <c r="OZF56" s="88"/>
      <c r="OZL56" s="88"/>
      <c r="OZM56" s="88"/>
      <c r="OZN56" s="88"/>
      <c r="OZO56" s="88"/>
      <c r="OZP56" s="88"/>
      <c r="OZQ56" s="88"/>
      <c r="OZR56" s="88"/>
      <c r="OZS56" s="88"/>
      <c r="OZT56" s="88"/>
      <c r="OZU56" s="88"/>
      <c r="PAA56" s="88"/>
      <c r="PAB56" s="88"/>
      <c r="PAC56" s="88"/>
      <c r="PAD56" s="88"/>
      <c r="PAE56" s="88"/>
      <c r="PAF56" s="88"/>
      <c r="PAG56" s="88"/>
      <c r="PAH56" s="88"/>
      <c r="PAI56" s="88"/>
      <c r="PAJ56" s="88"/>
      <c r="PAP56" s="88"/>
      <c r="PAQ56" s="88"/>
      <c r="PAR56" s="88"/>
      <c r="PAS56" s="88"/>
      <c r="PAT56" s="88"/>
      <c r="PAU56" s="88"/>
      <c r="PAV56" s="88"/>
      <c r="PAW56" s="88"/>
      <c r="PAX56" s="88"/>
      <c r="PAY56" s="88"/>
      <c r="PBE56" s="88"/>
      <c r="PBF56" s="88"/>
      <c r="PBG56" s="88"/>
      <c r="PBH56" s="88"/>
      <c r="PBI56" s="88"/>
      <c r="PBJ56" s="88"/>
      <c r="PBK56" s="88"/>
      <c r="PBL56" s="88"/>
      <c r="PBM56" s="88"/>
      <c r="PBN56" s="88"/>
      <c r="PBT56" s="88"/>
      <c r="PBU56" s="88"/>
      <c r="PBV56" s="88"/>
      <c r="PBW56" s="88"/>
      <c r="PBX56" s="88"/>
      <c r="PBY56" s="88"/>
      <c r="PBZ56" s="88"/>
      <c r="PCA56" s="88"/>
      <c r="PCB56" s="88"/>
      <c r="PCC56" s="88"/>
      <c r="PCI56" s="88"/>
      <c r="PCJ56" s="88"/>
      <c r="PCK56" s="88"/>
      <c r="PCL56" s="88"/>
      <c r="PCM56" s="88"/>
      <c r="PCN56" s="88"/>
      <c r="PCO56" s="88"/>
      <c r="PCP56" s="88"/>
      <c r="PCQ56" s="88"/>
      <c r="PCR56" s="88"/>
      <c r="PCX56" s="88"/>
      <c r="PCY56" s="88"/>
      <c r="PCZ56" s="88"/>
      <c r="PDA56" s="88"/>
      <c r="PDB56" s="88"/>
      <c r="PDC56" s="88"/>
      <c r="PDD56" s="88"/>
      <c r="PDE56" s="88"/>
      <c r="PDF56" s="88"/>
      <c r="PDG56" s="88"/>
      <c r="PDM56" s="88"/>
      <c r="PDN56" s="88"/>
      <c r="PDO56" s="88"/>
      <c r="PDP56" s="88"/>
      <c r="PDQ56" s="88"/>
      <c r="PDR56" s="88"/>
      <c r="PDS56" s="88"/>
      <c r="PDT56" s="88"/>
      <c r="PDU56" s="88"/>
      <c r="PDV56" s="88"/>
      <c r="PEB56" s="88"/>
      <c r="PEC56" s="88"/>
      <c r="PED56" s="88"/>
      <c r="PEE56" s="88"/>
      <c r="PEF56" s="88"/>
      <c r="PEG56" s="88"/>
      <c r="PEH56" s="88"/>
      <c r="PEI56" s="88"/>
      <c r="PEJ56" s="88"/>
      <c r="PEK56" s="88"/>
      <c r="PEQ56" s="88"/>
      <c r="PER56" s="88"/>
      <c r="PES56" s="88"/>
      <c r="PET56" s="88"/>
      <c r="PEU56" s="88"/>
      <c r="PEV56" s="88"/>
      <c r="PEW56" s="88"/>
      <c r="PEX56" s="88"/>
      <c r="PEY56" s="88"/>
      <c r="PEZ56" s="88"/>
      <c r="PFF56" s="88"/>
      <c r="PFG56" s="88"/>
      <c r="PFH56" s="88"/>
      <c r="PFI56" s="88"/>
      <c r="PFJ56" s="88"/>
      <c r="PFK56" s="88"/>
      <c r="PFL56" s="88"/>
      <c r="PFM56" s="88"/>
      <c r="PFN56" s="88"/>
      <c r="PFO56" s="88"/>
      <c r="PFU56" s="88"/>
      <c r="PFV56" s="88"/>
      <c r="PFW56" s="88"/>
      <c r="PFX56" s="88"/>
      <c r="PFY56" s="88"/>
      <c r="PFZ56" s="88"/>
      <c r="PGA56" s="88"/>
      <c r="PGB56" s="88"/>
      <c r="PGC56" s="88"/>
      <c r="PGD56" s="88"/>
      <c r="PGJ56" s="88"/>
      <c r="PGK56" s="88"/>
      <c r="PGL56" s="88"/>
      <c r="PGM56" s="88"/>
      <c r="PGN56" s="88"/>
      <c r="PGO56" s="88"/>
      <c r="PGP56" s="88"/>
      <c r="PGQ56" s="88"/>
      <c r="PGR56" s="88"/>
      <c r="PGS56" s="88"/>
      <c r="PGY56" s="88"/>
      <c r="PGZ56" s="88"/>
      <c r="PHA56" s="88"/>
      <c r="PHB56" s="88"/>
      <c r="PHC56" s="88"/>
      <c r="PHD56" s="88"/>
      <c r="PHE56" s="88"/>
      <c r="PHF56" s="88"/>
      <c r="PHG56" s="88"/>
      <c r="PHH56" s="88"/>
      <c r="PHN56" s="88"/>
      <c r="PHO56" s="88"/>
      <c r="PHP56" s="88"/>
      <c r="PHQ56" s="88"/>
      <c r="PHR56" s="88"/>
      <c r="PHS56" s="88"/>
      <c r="PHT56" s="88"/>
      <c r="PHU56" s="88"/>
      <c r="PHV56" s="88"/>
      <c r="PHW56" s="88"/>
      <c r="PIC56" s="88"/>
      <c r="PID56" s="88"/>
      <c r="PIE56" s="88"/>
      <c r="PIF56" s="88"/>
      <c r="PIG56" s="88"/>
      <c r="PIH56" s="88"/>
      <c r="PII56" s="88"/>
      <c r="PIJ56" s="88"/>
      <c r="PIK56" s="88"/>
      <c r="PIL56" s="88"/>
      <c r="PIR56" s="88"/>
      <c r="PIS56" s="88"/>
      <c r="PIT56" s="88"/>
      <c r="PIU56" s="88"/>
      <c r="PIV56" s="88"/>
      <c r="PIW56" s="88"/>
      <c r="PIX56" s="88"/>
      <c r="PIY56" s="88"/>
      <c r="PIZ56" s="88"/>
      <c r="PJA56" s="88"/>
      <c r="PJG56" s="88"/>
      <c r="PJH56" s="88"/>
      <c r="PJI56" s="88"/>
      <c r="PJJ56" s="88"/>
      <c r="PJK56" s="88"/>
      <c r="PJL56" s="88"/>
      <c r="PJM56" s="88"/>
      <c r="PJN56" s="88"/>
      <c r="PJO56" s="88"/>
      <c r="PJP56" s="88"/>
      <c r="PJV56" s="88"/>
      <c r="PJW56" s="88"/>
      <c r="PJX56" s="88"/>
      <c r="PJY56" s="88"/>
      <c r="PJZ56" s="88"/>
      <c r="PKA56" s="88"/>
      <c r="PKB56" s="88"/>
      <c r="PKC56" s="88"/>
      <c r="PKD56" s="88"/>
      <c r="PKE56" s="88"/>
      <c r="PKK56" s="88"/>
      <c r="PKL56" s="88"/>
      <c r="PKM56" s="88"/>
      <c r="PKN56" s="88"/>
      <c r="PKO56" s="88"/>
      <c r="PKP56" s="88"/>
      <c r="PKQ56" s="88"/>
      <c r="PKR56" s="88"/>
      <c r="PKS56" s="88"/>
      <c r="PKT56" s="88"/>
      <c r="PKZ56" s="88"/>
      <c r="PLA56" s="88"/>
      <c r="PLB56" s="88"/>
      <c r="PLC56" s="88"/>
      <c r="PLD56" s="88"/>
      <c r="PLE56" s="88"/>
      <c r="PLF56" s="88"/>
      <c r="PLG56" s="88"/>
      <c r="PLH56" s="88"/>
      <c r="PLI56" s="88"/>
      <c r="PLO56" s="88"/>
      <c r="PLP56" s="88"/>
      <c r="PLQ56" s="88"/>
      <c r="PLR56" s="88"/>
      <c r="PLS56" s="88"/>
      <c r="PLT56" s="88"/>
      <c r="PLU56" s="88"/>
      <c r="PLV56" s="88"/>
      <c r="PLW56" s="88"/>
      <c r="PLX56" s="88"/>
      <c r="PMD56" s="88"/>
      <c r="PME56" s="88"/>
      <c r="PMF56" s="88"/>
      <c r="PMG56" s="88"/>
      <c r="PMH56" s="88"/>
      <c r="PMI56" s="88"/>
      <c r="PMJ56" s="88"/>
      <c r="PMK56" s="88"/>
      <c r="PML56" s="88"/>
      <c r="PMM56" s="88"/>
      <c r="PMS56" s="88"/>
      <c r="PMT56" s="88"/>
      <c r="PMU56" s="88"/>
      <c r="PMV56" s="88"/>
      <c r="PMW56" s="88"/>
      <c r="PMX56" s="88"/>
      <c r="PMY56" s="88"/>
      <c r="PMZ56" s="88"/>
      <c r="PNA56" s="88"/>
      <c r="PNB56" s="88"/>
      <c r="PNH56" s="88"/>
      <c r="PNI56" s="88"/>
      <c r="PNJ56" s="88"/>
      <c r="PNK56" s="88"/>
      <c r="PNL56" s="88"/>
      <c r="PNM56" s="88"/>
      <c r="PNN56" s="88"/>
      <c r="PNO56" s="88"/>
      <c r="PNP56" s="88"/>
      <c r="PNQ56" s="88"/>
      <c r="PNW56" s="88"/>
      <c r="PNX56" s="88"/>
      <c r="PNY56" s="88"/>
      <c r="PNZ56" s="88"/>
      <c r="POA56" s="88"/>
      <c r="POB56" s="88"/>
      <c r="POC56" s="88"/>
      <c r="POD56" s="88"/>
      <c r="POE56" s="88"/>
      <c r="POF56" s="88"/>
      <c r="POL56" s="88"/>
      <c r="POM56" s="88"/>
      <c r="PON56" s="88"/>
      <c r="POO56" s="88"/>
      <c r="POP56" s="88"/>
      <c r="POQ56" s="88"/>
      <c r="POR56" s="88"/>
      <c r="POS56" s="88"/>
      <c r="POT56" s="88"/>
      <c r="POU56" s="88"/>
      <c r="PPA56" s="88"/>
      <c r="PPB56" s="88"/>
      <c r="PPC56" s="88"/>
      <c r="PPD56" s="88"/>
      <c r="PPE56" s="88"/>
      <c r="PPF56" s="88"/>
      <c r="PPG56" s="88"/>
      <c r="PPH56" s="88"/>
      <c r="PPI56" s="88"/>
      <c r="PPJ56" s="88"/>
      <c r="PPP56" s="88"/>
      <c r="PPQ56" s="88"/>
      <c r="PPR56" s="88"/>
      <c r="PPS56" s="88"/>
      <c r="PPT56" s="88"/>
      <c r="PPU56" s="88"/>
      <c r="PPV56" s="88"/>
      <c r="PPW56" s="88"/>
      <c r="PPX56" s="88"/>
      <c r="PPY56" s="88"/>
      <c r="PQE56" s="88"/>
      <c r="PQF56" s="88"/>
      <c r="PQG56" s="88"/>
      <c r="PQH56" s="88"/>
      <c r="PQI56" s="88"/>
      <c r="PQJ56" s="88"/>
      <c r="PQK56" s="88"/>
      <c r="PQL56" s="88"/>
      <c r="PQM56" s="88"/>
      <c r="PQN56" s="88"/>
      <c r="PQT56" s="88"/>
      <c r="PQU56" s="88"/>
      <c r="PQV56" s="88"/>
      <c r="PQW56" s="88"/>
      <c r="PQX56" s="88"/>
      <c r="PQY56" s="88"/>
      <c r="PQZ56" s="88"/>
      <c r="PRA56" s="88"/>
      <c r="PRB56" s="88"/>
      <c r="PRC56" s="88"/>
      <c r="PRI56" s="88"/>
      <c r="PRJ56" s="88"/>
      <c r="PRK56" s="88"/>
      <c r="PRL56" s="88"/>
      <c r="PRM56" s="88"/>
      <c r="PRN56" s="88"/>
      <c r="PRO56" s="88"/>
      <c r="PRP56" s="88"/>
      <c r="PRQ56" s="88"/>
      <c r="PRR56" s="88"/>
      <c r="PRX56" s="88"/>
      <c r="PRY56" s="88"/>
      <c r="PRZ56" s="88"/>
      <c r="PSA56" s="88"/>
      <c r="PSB56" s="88"/>
      <c r="PSC56" s="88"/>
      <c r="PSD56" s="88"/>
      <c r="PSE56" s="88"/>
      <c r="PSF56" s="88"/>
      <c r="PSG56" s="88"/>
      <c r="PSM56" s="88"/>
      <c r="PSN56" s="88"/>
      <c r="PSO56" s="88"/>
      <c r="PSP56" s="88"/>
      <c r="PSQ56" s="88"/>
      <c r="PSR56" s="88"/>
      <c r="PSS56" s="88"/>
      <c r="PST56" s="88"/>
      <c r="PSU56" s="88"/>
      <c r="PSV56" s="88"/>
      <c r="PTB56" s="88"/>
      <c r="PTC56" s="88"/>
      <c r="PTD56" s="88"/>
      <c r="PTE56" s="88"/>
      <c r="PTF56" s="88"/>
      <c r="PTG56" s="88"/>
      <c r="PTH56" s="88"/>
      <c r="PTI56" s="88"/>
      <c r="PTJ56" s="88"/>
      <c r="PTK56" s="88"/>
      <c r="PTQ56" s="88"/>
      <c r="PTR56" s="88"/>
      <c r="PTS56" s="88"/>
      <c r="PTT56" s="88"/>
      <c r="PTU56" s="88"/>
      <c r="PTV56" s="88"/>
      <c r="PTW56" s="88"/>
      <c r="PTX56" s="88"/>
      <c r="PTY56" s="88"/>
      <c r="PTZ56" s="88"/>
      <c r="PUF56" s="88"/>
      <c r="PUG56" s="88"/>
      <c r="PUH56" s="88"/>
      <c r="PUI56" s="88"/>
      <c r="PUJ56" s="88"/>
      <c r="PUK56" s="88"/>
      <c r="PUL56" s="88"/>
      <c r="PUM56" s="88"/>
      <c r="PUN56" s="88"/>
      <c r="PUO56" s="88"/>
      <c r="PUU56" s="88"/>
      <c r="PUV56" s="88"/>
      <c r="PUW56" s="88"/>
      <c r="PUX56" s="88"/>
      <c r="PUY56" s="88"/>
      <c r="PUZ56" s="88"/>
      <c r="PVA56" s="88"/>
      <c r="PVB56" s="88"/>
      <c r="PVC56" s="88"/>
      <c r="PVD56" s="88"/>
      <c r="PVJ56" s="88"/>
      <c r="PVK56" s="88"/>
      <c r="PVL56" s="88"/>
      <c r="PVM56" s="88"/>
      <c r="PVN56" s="88"/>
      <c r="PVO56" s="88"/>
      <c r="PVP56" s="88"/>
      <c r="PVQ56" s="88"/>
      <c r="PVR56" s="88"/>
      <c r="PVS56" s="88"/>
      <c r="PVY56" s="88"/>
      <c r="PVZ56" s="88"/>
      <c r="PWA56" s="88"/>
      <c r="PWB56" s="88"/>
      <c r="PWC56" s="88"/>
      <c r="PWD56" s="88"/>
      <c r="PWE56" s="88"/>
      <c r="PWF56" s="88"/>
      <c r="PWG56" s="88"/>
      <c r="PWH56" s="88"/>
      <c r="PWN56" s="88"/>
      <c r="PWO56" s="88"/>
      <c r="PWP56" s="88"/>
      <c r="PWQ56" s="88"/>
      <c r="PWR56" s="88"/>
      <c r="PWS56" s="88"/>
      <c r="PWT56" s="88"/>
      <c r="PWU56" s="88"/>
      <c r="PWV56" s="88"/>
      <c r="PWW56" s="88"/>
      <c r="PXC56" s="88"/>
      <c r="PXD56" s="88"/>
      <c r="PXE56" s="88"/>
      <c r="PXF56" s="88"/>
      <c r="PXG56" s="88"/>
      <c r="PXH56" s="88"/>
      <c r="PXI56" s="88"/>
      <c r="PXJ56" s="88"/>
      <c r="PXK56" s="88"/>
      <c r="PXL56" s="88"/>
      <c r="PXR56" s="88"/>
      <c r="PXS56" s="88"/>
      <c r="PXT56" s="88"/>
      <c r="PXU56" s="88"/>
      <c r="PXV56" s="88"/>
      <c r="PXW56" s="88"/>
      <c r="PXX56" s="88"/>
      <c r="PXY56" s="88"/>
      <c r="PXZ56" s="88"/>
      <c r="PYA56" s="88"/>
      <c r="PYG56" s="88"/>
      <c r="PYH56" s="88"/>
      <c r="PYI56" s="88"/>
      <c r="PYJ56" s="88"/>
      <c r="PYK56" s="88"/>
      <c r="PYL56" s="88"/>
      <c r="PYM56" s="88"/>
      <c r="PYN56" s="88"/>
      <c r="PYO56" s="88"/>
      <c r="PYP56" s="88"/>
      <c r="PYV56" s="88"/>
      <c r="PYW56" s="88"/>
      <c r="PYX56" s="88"/>
      <c r="PYY56" s="88"/>
      <c r="PYZ56" s="88"/>
      <c r="PZA56" s="88"/>
      <c r="PZB56" s="88"/>
      <c r="PZC56" s="88"/>
      <c r="PZD56" s="88"/>
      <c r="PZE56" s="88"/>
      <c r="PZK56" s="88"/>
      <c r="PZL56" s="88"/>
      <c r="PZM56" s="88"/>
      <c r="PZN56" s="88"/>
      <c r="PZO56" s="88"/>
      <c r="PZP56" s="88"/>
      <c r="PZQ56" s="88"/>
      <c r="PZR56" s="88"/>
      <c r="PZS56" s="88"/>
      <c r="PZT56" s="88"/>
      <c r="PZZ56" s="88"/>
      <c r="QAA56" s="88"/>
      <c r="QAB56" s="88"/>
      <c r="QAC56" s="88"/>
      <c r="QAD56" s="88"/>
      <c r="QAE56" s="88"/>
      <c r="QAF56" s="88"/>
      <c r="QAG56" s="88"/>
      <c r="QAH56" s="88"/>
      <c r="QAI56" s="88"/>
      <c r="QAO56" s="88"/>
      <c r="QAP56" s="88"/>
      <c r="QAQ56" s="88"/>
      <c r="QAR56" s="88"/>
      <c r="QAS56" s="88"/>
      <c r="QAT56" s="88"/>
      <c r="QAU56" s="88"/>
      <c r="QAV56" s="88"/>
      <c r="QAW56" s="88"/>
      <c r="QAX56" s="88"/>
      <c r="QBD56" s="88"/>
      <c r="QBE56" s="88"/>
      <c r="QBF56" s="88"/>
      <c r="QBG56" s="88"/>
      <c r="QBH56" s="88"/>
      <c r="QBI56" s="88"/>
      <c r="QBJ56" s="88"/>
      <c r="QBK56" s="88"/>
      <c r="QBL56" s="88"/>
      <c r="QBM56" s="88"/>
      <c r="QBS56" s="88"/>
      <c r="QBT56" s="88"/>
      <c r="QBU56" s="88"/>
      <c r="QBV56" s="88"/>
      <c r="QBW56" s="88"/>
      <c r="QBX56" s="88"/>
      <c r="QBY56" s="88"/>
      <c r="QBZ56" s="88"/>
      <c r="QCA56" s="88"/>
      <c r="QCB56" s="88"/>
      <c r="QCH56" s="88"/>
      <c r="QCI56" s="88"/>
      <c r="QCJ56" s="88"/>
      <c r="QCK56" s="88"/>
      <c r="QCL56" s="88"/>
      <c r="QCM56" s="88"/>
      <c r="QCN56" s="88"/>
      <c r="QCO56" s="88"/>
      <c r="QCP56" s="88"/>
      <c r="QCQ56" s="88"/>
      <c r="QCW56" s="88"/>
      <c r="QCX56" s="88"/>
      <c r="QCY56" s="88"/>
      <c r="QCZ56" s="88"/>
      <c r="QDA56" s="88"/>
      <c r="QDB56" s="88"/>
      <c r="QDC56" s="88"/>
      <c r="QDD56" s="88"/>
      <c r="QDE56" s="88"/>
      <c r="QDF56" s="88"/>
      <c r="QDL56" s="88"/>
      <c r="QDM56" s="88"/>
      <c r="QDN56" s="88"/>
      <c r="QDO56" s="88"/>
      <c r="QDP56" s="88"/>
      <c r="QDQ56" s="88"/>
      <c r="QDR56" s="88"/>
      <c r="QDS56" s="88"/>
      <c r="QDT56" s="88"/>
      <c r="QDU56" s="88"/>
      <c r="QEA56" s="88"/>
      <c r="QEB56" s="88"/>
      <c r="QEC56" s="88"/>
      <c r="QED56" s="88"/>
      <c r="QEE56" s="88"/>
      <c r="QEF56" s="88"/>
      <c r="QEG56" s="88"/>
      <c r="QEH56" s="88"/>
      <c r="QEI56" s="88"/>
      <c r="QEJ56" s="88"/>
      <c r="QEP56" s="88"/>
      <c r="QEQ56" s="88"/>
      <c r="QER56" s="88"/>
      <c r="QES56" s="88"/>
      <c r="QET56" s="88"/>
      <c r="QEU56" s="88"/>
      <c r="QEV56" s="88"/>
      <c r="QEW56" s="88"/>
      <c r="QEX56" s="88"/>
      <c r="QEY56" s="88"/>
      <c r="QFE56" s="88"/>
      <c r="QFF56" s="88"/>
      <c r="QFG56" s="88"/>
      <c r="QFH56" s="88"/>
      <c r="QFI56" s="88"/>
      <c r="QFJ56" s="88"/>
      <c r="QFK56" s="88"/>
      <c r="QFL56" s="88"/>
      <c r="QFM56" s="88"/>
      <c r="QFN56" s="88"/>
      <c r="QFT56" s="88"/>
      <c r="QFU56" s="88"/>
      <c r="QFV56" s="88"/>
      <c r="QFW56" s="88"/>
      <c r="QFX56" s="88"/>
      <c r="QFY56" s="88"/>
      <c r="QFZ56" s="88"/>
      <c r="QGA56" s="88"/>
      <c r="QGB56" s="88"/>
      <c r="QGC56" s="88"/>
      <c r="QGI56" s="88"/>
      <c r="QGJ56" s="88"/>
      <c r="QGK56" s="88"/>
      <c r="QGL56" s="88"/>
      <c r="QGM56" s="88"/>
      <c r="QGN56" s="88"/>
      <c r="QGO56" s="88"/>
      <c r="QGP56" s="88"/>
      <c r="QGQ56" s="88"/>
      <c r="QGR56" s="88"/>
      <c r="QGX56" s="88"/>
      <c r="QGY56" s="88"/>
      <c r="QGZ56" s="88"/>
      <c r="QHA56" s="88"/>
      <c r="QHB56" s="88"/>
      <c r="QHC56" s="88"/>
      <c r="QHD56" s="88"/>
      <c r="QHE56" s="88"/>
      <c r="QHF56" s="88"/>
      <c r="QHG56" s="88"/>
      <c r="QHM56" s="88"/>
      <c r="QHN56" s="88"/>
      <c r="QHO56" s="88"/>
      <c r="QHP56" s="88"/>
      <c r="QHQ56" s="88"/>
      <c r="QHR56" s="88"/>
      <c r="QHS56" s="88"/>
      <c r="QHT56" s="88"/>
      <c r="QHU56" s="88"/>
      <c r="QHV56" s="88"/>
      <c r="QIB56" s="88"/>
      <c r="QIC56" s="88"/>
      <c r="QID56" s="88"/>
      <c r="QIE56" s="88"/>
      <c r="QIF56" s="88"/>
      <c r="QIG56" s="88"/>
      <c r="QIH56" s="88"/>
      <c r="QII56" s="88"/>
      <c r="QIJ56" s="88"/>
      <c r="QIK56" s="88"/>
      <c r="QIQ56" s="88"/>
      <c r="QIR56" s="88"/>
      <c r="QIS56" s="88"/>
      <c r="QIT56" s="88"/>
      <c r="QIU56" s="88"/>
      <c r="QIV56" s="88"/>
      <c r="QIW56" s="88"/>
      <c r="QIX56" s="88"/>
      <c r="QIY56" s="88"/>
      <c r="QIZ56" s="88"/>
      <c r="QJF56" s="88"/>
      <c r="QJG56" s="88"/>
      <c r="QJH56" s="88"/>
      <c r="QJI56" s="88"/>
      <c r="QJJ56" s="88"/>
      <c r="QJK56" s="88"/>
      <c r="QJL56" s="88"/>
      <c r="QJM56" s="88"/>
      <c r="QJN56" s="88"/>
      <c r="QJO56" s="88"/>
      <c r="QJU56" s="88"/>
      <c r="QJV56" s="88"/>
      <c r="QJW56" s="88"/>
      <c r="QJX56" s="88"/>
      <c r="QJY56" s="88"/>
      <c r="QJZ56" s="88"/>
      <c r="QKA56" s="88"/>
      <c r="QKB56" s="88"/>
      <c r="QKC56" s="88"/>
      <c r="QKD56" s="88"/>
      <c r="QKJ56" s="88"/>
      <c r="QKK56" s="88"/>
      <c r="QKL56" s="88"/>
      <c r="QKM56" s="88"/>
      <c r="QKN56" s="88"/>
      <c r="QKO56" s="88"/>
      <c r="QKP56" s="88"/>
      <c r="QKQ56" s="88"/>
      <c r="QKR56" s="88"/>
      <c r="QKS56" s="88"/>
      <c r="QKY56" s="88"/>
      <c r="QKZ56" s="88"/>
      <c r="QLA56" s="88"/>
      <c r="QLB56" s="88"/>
      <c r="QLC56" s="88"/>
      <c r="QLD56" s="88"/>
      <c r="QLE56" s="88"/>
      <c r="QLF56" s="88"/>
      <c r="QLG56" s="88"/>
      <c r="QLH56" s="88"/>
      <c r="QLN56" s="88"/>
      <c r="QLO56" s="88"/>
      <c r="QLP56" s="88"/>
      <c r="QLQ56" s="88"/>
      <c r="QLR56" s="88"/>
      <c r="QLS56" s="88"/>
      <c r="QLT56" s="88"/>
      <c r="QLU56" s="88"/>
      <c r="QLV56" s="88"/>
      <c r="QLW56" s="88"/>
      <c r="QMC56" s="88"/>
      <c r="QMD56" s="88"/>
      <c r="QME56" s="88"/>
      <c r="QMF56" s="88"/>
      <c r="QMG56" s="88"/>
      <c r="QMH56" s="88"/>
      <c r="QMI56" s="88"/>
      <c r="QMJ56" s="88"/>
      <c r="QMK56" s="88"/>
      <c r="QML56" s="88"/>
      <c r="QMR56" s="88"/>
      <c r="QMS56" s="88"/>
      <c r="QMT56" s="88"/>
      <c r="QMU56" s="88"/>
      <c r="QMV56" s="88"/>
      <c r="QMW56" s="88"/>
      <c r="QMX56" s="88"/>
      <c r="QMY56" s="88"/>
      <c r="QMZ56" s="88"/>
      <c r="QNA56" s="88"/>
      <c r="QNG56" s="88"/>
      <c r="QNH56" s="88"/>
      <c r="QNI56" s="88"/>
      <c r="QNJ56" s="88"/>
      <c r="QNK56" s="88"/>
      <c r="QNL56" s="88"/>
      <c r="QNM56" s="88"/>
      <c r="QNN56" s="88"/>
      <c r="QNO56" s="88"/>
      <c r="QNP56" s="88"/>
      <c r="QNV56" s="88"/>
      <c r="QNW56" s="88"/>
      <c r="QNX56" s="88"/>
      <c r="QNY56" s="88"/>
      <c r="QNZ56" s="88"/>
      <c r="QOA56" s="88"/>
      <c r="QOB56" s="88"/>
      <c r="QOC56" s="88"/>
      <c r="QOD56" s="88"/>
      <c r="QOE56" s="88"/>
      <c r="QOK56" s="88"/>
      <c r="QOL56" s="88"/>
      <c r="QOM56" s="88"/>
      <c r="QON56" s="88"/>
      <c r="QOO56" s="88"/>
      <c r="QOP56" s="88"/>
      <c r="QOQ56" s="88"/>
      <c r="QOR56" s="88"/>
      <c r="QOS56" s="88"/>
      <c r="QOT56" s="88"/>
      <c r="QOZ56" s="88"/>
      <c r="QPA56" s="88"/>
      <c r="QPB56" s="88"/>
      <c r="QPC56" s="88"/>
      <c r="QPD56" s="88"/>
      <c r="QPE56" s="88"/>
      <c r="QPF56" s="88"/>
      <c r="QPG56" s="88"/>
      <c r="QPH56" s="88"/>
      <c r="QPI56" s="88"/>
      <c r="QPO56" s="88"/>
      <c r="QPP56" s="88"/>
      <c r="QPQ56" s="88"/>
      <c r="QPR56" s="88"/>
      <c r="QPS56" s="88"/>
      <c r="QPT56" s="88"/>
      <c r="QPU56" s="88"/>
      <c r="QPV56" s="88"/>
      <c r="QPW56" s="88"/>
      <c r="QPX56" s="88"/>
      <c r="QQD56" s="88"/>
      <c r="QQE56" s="88"/>
      <c r="QQF56" s="88"/>
      <c r="QQG56" s="88"/>
      <c r="QQH56" s="88"/>
      <c r="QQI56" s="88"/>
      <c r="QQJ56" s="88"/>
      <c r="QQK56" s="88"/>
      <c r="QQL56" s="88"/>
      <c r="QQM56" s="88"/>
      <c r="QQS56" s="88"/>
      <c r="QQT56" s="88"/>
      <c r="QQU56" s="88"/>
      <c r="QQV56" s="88"/>
      <c r="QQW56" s="88"/>
      <c r="QQX56" s="88"/>
      <c r="QQY56" s="88"/>
      <c r="QQZ56" s="88"/>
      <c r="QRA56" s="88"/>
      <c r="QRB56" s="88"/>
      <c r="QRH56" s="88"/>
      <c r="QRI56" s="88"/>
      <c r="QRJ56" s="88"/>
      <c r="QRK56" s="88"/>
      <c r="QRL56" s="88"/>
      <c r="QRM56" s="88"/>
      <c r="QRN56" s="88"/>
      <c r="QRO56" s="88"/>
      <c r="QRP56" s="88"/>
      <c r="QRQ56" s="88"/>
      <c r="QRW56" s="88"/>
      <c r="QRX56" s="88"/>
      <c r="QRY56" s="88"/>
      <c r="QRZ56" s="88"/>
      <c r="QSA56" s="88"/>
      <c r="QSB56" s="88"/>
      <c r="QSC56" s="88"/>
      <c r="QSD56" s="88"/>
      <c r="QSE56" s="88"/>
      <c r="QSF56" s="88"/>
      <c r="QSL56" s="88"/>
      <c r="QSM56" s="88"/>
      <c r="QSN56" s="88"/>
      <c r="QSO56" s="88"/>
      <c r="QSP56" s="88"/>
      <c r="QSQ56" s="88"/>
      <c r="QSR56" s="88"/>
      <c r="QSS56" s="88"/>
      <c r="QST56" s="88"/>
      <c r="QSU56" s="88"/>
      <c r="QTA56" s="88"/>
      <c r="QTB56" s="88"/>
      <c r="QTC56" s="88"/>
      <c r="QTD56" s="88"/>
      <c r="QTE56" s="88"/>
      <c r="QTF56" s="88"/>
      <c r="QTG56" s="88"/>
      <c r="QTH56" s="88"/>
      <c r="QTI56" s="88"/>
      <c r="QTJ56" s="88"/>
      <c r="QTP56" s="88"/>
      <c r="QTQ56" s="88"/>
      <c r="QTR56" s="88"/>
      <c r="QTS56" s="88"/>
      <c r="QTT56" s="88"/>
      <c r="QTU56" s="88"/>
      <c r="QTV56" s="88"/>
      <c r="QTW56" s="88"/>
      <c r="QTX56" s="88"/>
      <c r="QTY56" s="88"/>
      <c r="QUE56" s="88"/>
      <c r="QUF56" s="88"/>
      <c r="QUG56" s="88"/>
      <c r="QUH56" s="88"/>
      <c r="QUI56" s="88"/>
      <c r="QUJ56" s="88"/>
      <c r="QUK56" s="88"/>
      <c r="QUL56" s="88"/>
      <c r="QUM56" s="88"/>
      <c r="QUN56" s="88"/>
      <c r="QUT56" s="88"/>
      <c r="QUU56" s="88"/>
      <c r="QUV56" s="88"/>
      <c r="QUW56" s="88"/>
      <c r="QUX56" s="88"/>
      <c r="QUY56" s="88"/>
      <c r="QUZ56" s="88"/>
      <c r="QVA56" s="88"/>
      <c r="QVB56" s="88"/>
      <c r="QVC56" s="88"/>
      <c r="QVI56" s="88"/>
      <c r="QVJ56" s="88"/>
      <c r="QVK56" s="88"/>
      <c r="QVL56" s="88"/>
      <c r="QVM56" s="88"/>
      <c r="QVN56" s="88"/>
      <c r="QVO56" s="88"/>
      <c r="QVP56" s="88"/>
      <c r="QVQ56" s="88"/>
      <c r="QVR56" s="88"/>
      <c r="QVX56" s="88"/>
      <c r="QVY56" s="88"/>
      <c r="QVZ56" s="88"/>
      <c r="QWA56" s="88"/>
      <c r="QWB56" s="88"/>
      <c r="QWC56" s="88"/>
      <c r="QWD56" s="88"/>
      <c r="QWE56" s="88"/>
      <c r="QWF56" s="88"/>
      <c r="QWG56" s="88"/>
      <c r="QWM56" s="88"/>
      <c r="QWN56" s="88"/>
      <c r="QWO56" s="88"/>
      <c r="QWP56" s="88"/>
      <c r="QWQ56" s="88"/>
      <c r="QWR56" s="88"/>
      <c r="QWS56" s="88"/>
      <c r="QWT56" s="88"/>
      <c r="QWU56" s="88"/>
      <c r="QWV56" s="88"/>
      <c r="QXB56" s="88"/>
      <c r="QXC56" s="88"/>
      <c r="QXD56" s="88"/>
      <c r="QXE56" s="88"/>
      <c r="QXF56" s="88"/>
      <c r="QXG56" s="88"/>
      <c r="QXH56" s="88"/>
      <c r="QXI56" s="88"/>
      <c r="QXJ56" s="88"/>
      <c r="QXK56" s="88"/>
      <c r="QXQ56" s="88"/>
      <c r="QXR56" s="88"/>
      <c r="QXS56" s="88"/>
      <c r="QXT56" s="88"/>
      <c r="QXU56" s="88"/>
      <c r="QXV56" s="88"/>
      <c r="QXW56" s="88"/>
      <c r="QXX56" s="88"/>
      <c r="QXY56" s="88"/>
      <c r="QXZ56" s="88"/>
      <c r="QYF56" s="88"/>
      <c r="QYG56" s="88"/>
      <c r="QYH56" s="88"/>
      <c r="QYI56" s="88"/>
      <c r="QYJ56" s="88"/>
      <c r="QYK56" s="88"/>
      <c r="QYL56" s="88"/>
      <c r="QYM56" s="88"/>
      <c r="QYN56" s="88"/>
      <c r="QYO56" s="88"/>
      <c r="QYU56" s="88"/>
      <c r="QYV56" s="88"/>
      <c r="QYW56" s="88"/>
      <c r="QYX56" s="88"/>
      <c r="QYY56" s="88"/>
      <c r="QYZ56" s="88"/>
      <c r="QZA56" s="88"/>
      <c r="QZB56" s="88"/>
      <c r="QZC56" s="88"/>
      <c r="QZD56" s="88"/>
      <c r="QZJ56" s="88"/>
      <c r="QZK56" s="88"/>
      <c r="QZL56" s="88"/>
      <c r="QZM56" s="88"/>
      <c r="QZN56" s="88"/>
      <c r="QZO56" s="88"/>
      <c r="QZP56" s="88"/>
      <c r="QZQ56" s="88"/>
      <c r="QZR56" s="88"/>
      <c r="QZS56" s="88"/>
      <c r="QZY56" s="88"/>
      <c r="QZZ56" s="88"/>
      <c r="RAA56" s="88"/>
      <c r="RAB56" s="88"/>
      <c r="RAC56" s="88"/>
      <c r="RAD56" s="88"/>
      <c r="RAE56" s="88"/>
      <c r="RAF56" s="88"/>
      <c r="RAG56" s="88"/>
      <c r="RAH56" s="88"/>
      <c r="RAN56" s="88"/>
      <c r="RAO56" s="88"/>
      <c r="RAP56" s="88"/>
      <c r="RAQ56" s="88"/>
      <c r="RAR56" s="88"/>
      <c r="RAS56" s="88"/>
      <c r="RAT56" s="88"/>
      <c r="RAU56" s="88"/>
      <c r="RAV56" s="88"/>
      <c r="RAW56" s="88"/>
      <c r="RBC56" s="88"/>
      <c r="RBD56" s="88"/>
      <c r="RBE56" s="88"/>
      <c r="RBF56" s="88"/>
      <c r="RBG56" s="88"/>
      <c r="RBH56" s="88"/>
      <c r="RBI56" s="88"/>
      <c r="RBJ56" s="88"/>
      <c r="RBK56" s="88"/>
      <c r="RBL56" s="88"/>
      <c r="RBR56" s="88"/>
      <c r="RBS56" s="88"/>
      <c r="RBT56" s="88"/>
      <c r="RBU56" s="88"/>
      <c r="RBV56" s="88"/>
      <c r="RBW56" s="88"/>
      <c r="RBX56" s="88"/>
      <c r="RBY56" s="88"/>
      <c r="RBZ56" s="88"/>
      <c r="RCA56" s="88"/>
      <c r="RCG56" s="88"/>
      <c r="RCH56" s="88"/>
      <c r="RCI56" s="88"/>
      <c r="RCJ56" s="88"/>
      <c r="RCK56" s="88"/>
      <c r="RCL56" s="88"/>
      <c r="RCM56" s="88"/>
      <c r="RCN56" s="88"/>
      <c r="RCO56" s="88"/>
      <c r="RCP56" s="88"/>
      <c r="RCV56" s="88"/>
      <c r="RCW56" s="88"/>
      <c r="RCX56" s="88"/>
      <c r="RCY56" s="88"/>
      <c r="RCZ56" s="88"/>
      <c r="RDA56" s="88"/>
      <c r="RDB56" s="88"/>
      <c r="RDC56" s="88"/>
      <c r="RDD56" s="88"/>
      <c r="RDE56" s="88"/>
      <c r="RDK56" s="88"/>
      <c r="RDL56" s="88"/>
      <c r="RDM56" s="88"/>
      <c r="RDN56" s="88"/>
      <c r="RDO56" s="88"/>
      <c r="RDP56" s="88"/>
      <c r="RDQ56" s="88"/>
      <c r="RDR56" s="88"/>
      <c r="RDS56" s="88"/>
      <c r="RDT56" s="88"/>
      <c r="RDZ56" s="88"/>
      <c r="REA56" s="88"/>
      <c r="REB56" s="88"/>
      <c r="REC56" s="88"/>
      <c r="RED56" s="88"/>
      <c r="REE56" s="88"/>
      <c r="REF56" s="88"/>
      <c r="REG56" s="88"/>
      <c r="REH56" s="88"/>
      <c r="REI56" s="88"/>
      <c r="REO56" s="88"/>
      <c r="REP56" s="88"/>
      <c r="REQ56" s="88"/>
      <c r="RER56" s="88"/>
      <c r="RES56" s="88"/>
      <c r="RET56" s="88"/>
      <c r="REU56" s="88"/>
      <c r="REV56" s="88"/>
      <c r="REW56" s="88"/>
      <c r="REX56" s="88"/>
      <c r="RFD56" s="88"/>
      <c r="RFE56" s="88"/>
      <c r="RFF56" s="88"/>
      <c r="RFG56" s="88"/>
      <c r="RFH56" s="88"/>
      <c r="RFI56" s="88"/>
      <c r="RFJ56" s="88"/>
      <c r="RFK56" s="88"/>
      <c r="RFL56" s="88"/>
      <c r="RFM56" s="88"/>
      <c r="RFS56" s="88"/>
      <c r="RFT56" s="88"/>
      <c r="RFU56" s="88"/>
      <c r="RFV56" s="88"/>
      <c r="RFW56" s="88"/>
      <c r="RFX56" s="88"/>
      <c r="RFY56" s="88"/>
      <c r="RFZ56" s="88"/>
      <c r="RGA56" s="88"/>
      <c r="RGB56" s="88"/>
      <c r="RGH56" s="88"/>
      <c r="RGI56" s="88"/>
      <c r="RGJ56" s="88"/>
      <c r="RGK56" s="88"/>
      <c r="RGL56" s="88"/>
      <c r="RGM56" s="88"/>
      <c r="RGN56" s="88"/>
      <c r="RGO56" s="88"/>
      <c r="RGP56" s="88"/>
      <c r="RGQ56" s="88"/>
      <c r="RGW56" s="88"/>
      <c r="RGX56" s="88"/>
      <c r="RGY56" s="88"/>
      <c r="RGZ56" s="88"/>
      <c r="RHA56" s="88"/>
      <c r="RHB56" s="88"/>
      <c r="RHC56" s="88"/>
      <c r="RHD56" s="88"/>
      <c r="RHE56" s="88"/>
      <c r="RHF56" s="88"/>
      <c r="RHL56" s="88"/>
      <c r="RHM56" s="88"/>
      <c r="RHN56" s="88"/>
      <c r="RHO56" s="88"/>
      <c r="RHP56" s="88"/>
      <c r="RHQ56" s="88"/>
      <c r="RHR56" s="88"/>
      <c r="RHS56" s="88"/>
      <c r="RHT56" s="88"/>
      <c r="RHU56" s="88"/>
      <c r="RIA56" s="88"/>
      <c r="RIB56" s="88"/>
      <c r="RIC56" s="88"/>
      <c r="RID56" s="88"/>
      <c r="RIE56" s="88"/>
      <c r="RIF56" s="88"/>
      <c r="RIG56" s="88"/>
      <c r="RIH56" s="88"/>
      <c r="RII56" s="88"/>
      <c r="RIJ56" s="88"/>
      <c r="RIP56" s="88"/>
      <c r="RIQ56" s="88"/>
      <c r="RIR56" s="88"/>
      <c r="RIS56" s="88"/>
      <c r="RIT56" s="88"/>
      <c r="RIU56" s="88"/>
      <c r="RIV56" s="88"/>
      <c r="RIW56" s="88"/>
      <c r="RIX56" s="88"/>
      <c r="RIY56" s="88"/>
      <c r="RJE56" s="88"/>
      <c r="RJF56" s="88"/>
      <c r="RJG56" s="88"/>
      <c r="RJH56" s="88"/>
      <c r="RJI56" s="88"/>
      <c r="RJJ56" s="88"/>
      <c r="RJK56" s="88"/>
      <c r="RJL56" s="88"/>
      <c r="RJM56" s="88"/>
      <c r="RJN56" s="88"/>
      <c r="RJT56" s="88"/>
      <c r="RJU56" s="88"/>
      <c r="RJV56" s="88"/>
      <c r="RJW56" s="88"/>
      <c r="RJX56" s="88"/>
      <c r="RJY56" s="88"/>
      <c r="RJZ56" s="88"/>
      <c r="RKA56" s="88"/>
      <c r="RKB56" s="88"/>
      <c r="RKC56" s="88"/>
      <c r="RKI56" s="88"/>
      <c r="RKJ56" s="88"/>
      <c r="RKK56" s="88"/>
      <c r="RKL56" s="88"/>
      <c r="RKM56" s="88"/>
      <c r="RKN56" s="88"/>
      <c r="RKO56" s="88"/>
      <c r="RKP56" s="88"/>
      <c r="RKQ56" s="88"/>
      <c r="RKR56" s="88"/>
      <c r="RKX56" s="88"/>
      <c r="RKY56" s="88"/>
      <c r="RKZ56" s="88"/>
      <c r="RLA56" s="88"/>
      <c r="RLB56" s="88"/>
      <c r="RLC56" s="88"/>
      <c r="RLD56" s="88"/>
      <c r="RLE56" s="88"/>
      <c r="RLF56" s="88"/>
      <c r="RLG56" s="88"/>
      <c r="RLM56" s="88"/>
      <c r="RLN56" s="88"/>
      <c r="RLO56" s="88"/>
      <c r="RLP56" s="88"/>
      <c r="RLQ56" s="88"/>
      <c r="RLR56" s="88"/>
      <c r="RLS56" s="88"/>
      <c r="RLT56" s="88"/>
      <c r="RLU56" s="88"/>
      <c r="RLV56" s="88"/>
      <c r="RMB56" s="88"/>
      <c r="RMC56" s="88"/>
      <c r="RMD56" s="88"/>
      <c r="RME56" s="88"/>
      <c r="RMF56" s="88"/>
      <c r="RMG56" s="88"/>
      <c r="RMH56" s="88"/>
      <c r="RMI56" s="88"/>
      <c r="RMJ56" s="88"/>
      <c r="RMK56" s="88"/>
      <c r="RMQ56" s="88"/>
      <c r="RMR56" s="88"/>
      <c r="RMS56" s="88"/>
      <c r="RMT56" s="88"/>
      <c r="RMU56" s="88"/>
      <c r="RMV56" s="88"/>
      <c r="RMW56" s="88"/>
      <c r="RMX56" s="88"/>
      <c r="RMY56" s="88"/>
      <c r="RMZ56" s="88"/>
      <c r="RNF56" s="88"/>
      <c r="RNG56" s="88"/>
      <c r="RNH56" s="88"/>
      <c r="RNI56" s="88"/>
      <c r="RNJ56" s="88"/>
      <c r="RNK56" s="88"/>
      <c r="RNL56" s="88"/>
      <c r="RNM56" s="88"/>
      <c r="RNN56" s="88"/>
      <c r="RNO56" s="88"/>
      <c r="RNU56" s="88"/>
      <c r="RNV56" s="88"/>
      <c r="RNW56" s="88"/>
      <c r="RNX56" s="88"/>
      <c r="RNY56" s="88"/>
      <c r="RNZ56" s="88"/>
      <c r="ROA56" s="88"/>
      <c r="ROB56" s="88"/>
      <c r="ROC56" s="88"/>
      <c r="ROD56" s="88"/>
      <c r="ROJ56" s="88"/>
      <c r="ROK56" s="88"/>
      <c r="ROL56" s="88"/>
      <c r="ROM56" s="88"/>
      <c r="RON56" s="88"/>
      <c r="ROO56" s="88"/>
      <c r="ROP56" s="88"/>
      <c r="ROQ56" s="88"/>
      <c r="ROR56" s="88"/>
      <c r="ROS56" s="88"/>
      <c r="ROY56" s="88"/>
      <c r="ROZ56" s="88"/>
      <c r="RPA56" s="88"/>
      <c r="RPB56" s="88"/>
      <c r="RPC56" s="88"/>
      <c r="RPD56" s="88"/>
      <c r="RPE56" s="88"/>
      <c r="RPF56" s="88"/>
      <c r="RPG56" s="88"/>
      <c r="RPH56" s="88"/>
      <c r="RPN56" s="88"/>
      <c r="RPO56" s="88"/>
      <c r="RPP56" s="88"/>
      <c r="RPQ56" s="88"/>
      <c r="RPR56" s="88"/>
      <c r="RPS56" s="88"/>
      <c r="RPT56" s="88"/>
      <c r="RPU56" s="88"/>
      <c r="RPV56" s="88"/>
      <c r="RPW56" s="88"/>
      <c r="RQC56" s="88"/>
      <c r="RQD56" s="88"/>
      <c r="RQE56" s="88"/>
      <c r="RQF56" s="88"/>
      <c r="RQG56" s="88"/>
      <c r="RQH56" s="88"/>
      <c r="RQI56" s="88"/>
      <c r="RQJ56" s="88"/>
      <c r="RQK56" s="88"/>
      <c r="RQL56" s="88"/>
      <c r="RQR56" s="88"/>
      <c r="RQS56" s="88"/>
      <c r="RQT56" s="88"/>
      <c r="RQU56" s="88"/>
      <c r="RQV56" s="88"/>
      <c r="RQW56" s="88"/>
      <c r="RQX56" s="88"/>
      <c r="RQY56" s="88"/>
      <c r="RQZ56" s="88"/>
      <c r="RRA56" s="88"/>
      <c r="RRG56" s="88"/>
      <c r="RRH56" s="88"/>
      <c r="RRI56" s="88"/>
      <c r="RRJ56" s="88"/>
      <c r="RRK56" s="88"/>
      <c r="RRL56" s="88"/>
      <c r="RRM56" s="88"/>
      <c r="RRN56" s="88"/>
      <c r="RRO56" s="88"/>
      <c r="RRP56" s="88"/>
      <c r="RRV56" s="88"/>
      <c r="RRW56" s="88"/>
      <c r="RRX56" s="88"/>
      <c r="RRY56" s="88"/>
      <c r="RRZ56" s="88"/>
      <c r="RSA56" s="88"/>
      <c r="RSB56" s="88"/>
      <c r="RSC56" s="88"/>
      <c r="RSD56" s="88"/>
      <c r="RSE56" s="88"/>
      <c r="RSK56" s="88"/>
      <c r="RSL56" s="88"/>
      <c r="RSM56" s="88"/>
      <c r="RSN56" s="88"/>
      <c r="RSO56" s="88"/>
      <c r="RSP56" s="88"/>
      <c r="RSQ56" s="88"/>
      <c r="RSR56" s="88"/>
      <c r="RSS56" s="88"/>
      <c r="RST56" s="88"/>
      <c r="RSZ56" s="88"/>
      <c r="RTA56" s="88"/>
      <c r="RTB56" s="88"/>
      <c r="RTC56" s="88"/>
      <c r="RTD56" s="88"/>
      <c r="RTE56" s="88"/>
      <c r="RTF56" s="88"/>
      <c r="RTG56" s="88"/>
      <c r="RTH56" s="88"/>
      <c r="RTI56" s="88"/>
      <c r="RTO56" s="88"/>
      <c r="RTP56" s="88"/>
      <c r="RTQ56" s="88"/>
      <c r="RTR56" s="88"/>
      <c r="RTS56" s="88"/>
      <c r="RTT56" s="88"/>
      <c r="RTU56" s="88"/>
      <c r="RTV56" s="88"/>
      <c r="RTW56" s="88"/>
      <c r="RTX56" s="88"/>
      <c r="RUD56" s="88"/>
      <c r="RUE56" s="88"/>
      <c r="RUF56" s="88"/>
      <c r="RUG56" s="88"/>
      <c r="RUH56" s="88"/>
      <c r="RUI56" s="88"/>
      <c r="RUJ56" s="88"/>
      <c r="RUK56" s="88"/>
      <c r="RUL56" s="88"/>
      <c r="RUM56" s="88"/>
      <c r="RUS56" s="88"/>
      <c r="RUT56" s="88"/>
      <c r="RUU56" s="88"/>
      <c r="RUV56" s="88"/>
      <c r="RUW56" s="88"/>
      <c r="RUX56" s="88"/>
      <c r="RUY56" s="88"/>
      <c r="RUZ56" s="88"/>
      <c r="RVA56" s="88"/>
      <c r="RVB56" s="88"/>
      <c r="RVH56" s="88"/>
      <c r="RVI56" s="88"/>
      <c r="RVJ56" s="88"/>
      <c r="RVK56" s="88"/>
      <c r="RVL56" s="88"/>
      <c r="RVM56" s="88"/>
      <c r="RVN56" s="88"/>
      <c r="RVO56" s="88"/>
      <c r="RVP56" s="88"/>
      <c r="RVQ56" s="88"/>
      <c r="RVW56" s="88"/>
      <c r="RVX56" s="88"/>
      <c r="RVY56" s="88"/>
      <c r="RVZ56" s="88"/>
      <c r="RWA56" s="88"/>
      <c r="RWB56" s="88"/>
      <c r="RWC56" s="88"/>
      <c r="RWD56" s="88"/>
      <c r="RWE56" s="88"/>
      <c r="RWF56" s="88"/>
      <c r="RWL56" s="88"/>
      <c r="RWM56" s="88"/>
      <c r="RWN56" s="88"/>
      <c r="RWO56" s="88"/>
      <c r="RWP56" s="88"/>
      <c r="RWQ56" s="88"/>
      <c r="RWR56" s="88"/>
      <c r="RWS56" s="88"/>
      <c r="RWT56" s="88"/>
      <c r="RWU56" s="88"/>
      <c r="RXA56" s="88"/>
      <c r="RXB56" s="88"/>
      <c r="RXC56" s="88"/>
      <c r="RXD56" s="88"/>
      <c r="RXE56" s="88"/>
      <c r="RXF56" s="88"/>
      <c r="RXG56" s="88"/>
      <c r="RXH56" s="88"/>
      <c r="RXI56" s="88"/>
      <c r="RXJ56" s="88"/>
      <c r="RXP56" s="88"/>
      <c r="RXQ56" s="88"/>
      <c r="RXR56" s="88"/>
      <c r="RXS56" s="88"/>
      <c r="RXT56" s="88"/>
      <c r="RXU56" s="88"/>
      <c r="RXV56" s="88"/>
      <c r="RXW56" s="88"/>
      <c r="RXX56" s="88"/>
      <c r="RXY56" s="88"/>
      <c r="RYE56" s="88"/>
      <c r="RYF56" s="88"/>
      <c r="RYG56" s="88"/>
      <c r="RYH56" s="88"/>
      <c r="RYI56" s="88"/>
      <c r="RYJ56" s="88"/>
      <c r="RYK56" s="88"/>
      <c r="RYL56" s="88"/>
      <c r="RYM56" s="88"/>
      <c r="RYN56" s="88"/>
      <c r="RYT56" s="88"/>
      <c r="RYU56" s="88"/>
      <c r="RYV56" s="88"/>
      <c r="RYW56" s="88"/>
      <c r="RYX56" s="88"/>
      <c r="RYY56" s="88"/>
      <c r="RYZ56" s="88"/>
      <c r="RZA56" s="88"/>
      <c r="RZB56" s="88"/>
      <c r="RZC56" s="88"/>
      <c r="RZI56" s="88"/>
      <c r="RZJ56" s="88"/>
      <c r="RZK56" s="88"/>
      <c r="RZL56" s="88"/>
      <c r="RZM56" s="88"/>
      <c r="RZN56" s="88"/>
      <c r="RZO56" s="88"/>
      <c r="RZP56" s="88"/>
      <c r="RZQ56" s="88"/>
      <c r="RZR56" s="88"/>
      <c r="RZX56" s="88"/>
      <c r="RZY56" s="88"/>
      <c r="RZZ56" s="88"/>
      <c r="SAA56" s="88"/>
      <c r="SAB56" s="88"/>
      <c r="SAC56" s="88"/>
      <c r="SAD56" s="88"/>
      <c r="SAE56" s="88"/>
      <c r="SAF56" s="88"/>
      <c r="SAG56" s="88"/>
      <c r="SAM56" s="88"/>
      <c r="SAN56" s="88"/>
      <c r="SAO56" s="88"/>
      <c r="SAP56" s="88"/>
      <c r="SAQ56" s="88"/>
      <c r="SAR56" s="88"/>
      <c r="SAS56" s="88"/>
      <c r="SAT56" s="88"/>
      <c r="SAU56" s="88"/>
      <c r="SAV56" s="88"/>
      <c r="SBB56" s="88"/>
      <c r="SBC56" s="88"/>
      <c r="SBD56" s="88"/>
      <c r="SBE56" s="88"/>
      <c r="SBF56" s="88"/>
      <c r="SBG56" s="88"/>
      <c r="SBH56" s="88"/>
      <c r="SBI56" s="88"/>
      <c r="SBJ56" s="88"/>
      <c r="SBK56" s="88"/>
      <c r="SBQ56" s="88"/>
      <c r="SBR56" s="88"/>
      <c r="SBS56" s="88"/>
      <c r="SBT56" s="88"/>
      <c r="SBU56" s="88"/>
      <c r="SBV56" s="88"/>
      <c r="SBW56" s="88"/>
      <c r="SBX56" s="88"/>
      <c r="SBY56" s="88"/>
      <c r="SBZ56" s="88"/>
      <c r="SCF56" s="88"/>
      <c r="SCG56" s="88"/>
      <c r="SCH56" s="88"/>
      <c r="SCI56" s="88"/>
      <c r="SCJ56" s="88"/>
      <c r="SCK56" s="88"/>
      <c r="SCL56" s="88"/>
      <c r="SCM56" s="88"/>
      <c r="SCN56" s="88"/>
      <c r="SCO56" s="88"/>
      <c r="SCU56" s="88"/>
      <c r="SCV56" s="88"/>
      <c r="SCW56" s="88"/>
      <c r="SCX56" s="88"/>
      <c r="SCY56" s="88"/>
      <c r="SCZ56" s="88"/>
      <c r="SDA56" s="88"/>
      <c r="SDB56" s="88"/>
      <c r="SDC56" s="88"/>
      <c r="SDD56" s="88"/>
      <c r="SDJ56" s="88"/>
      <c r="SDK56" s="88"/>
      <c r="SDL56" s="88"/>
      <c r="SDM56" s="88"/>
      <c r="SDN56" s="88"/>
      <c r="SDO56" s="88"/>
      <c r="SDP56" s="88"/>
      <c r="SDQ56" s="88"/>
      <c r="SDR56" s="88"/>
      <c r="SDS56" s="88"/>
      <c r="SDY56" s="88"/>
      <c r="SDZ56" s="88"/>
      <c r="SEA56" s="88"/>
      <c r="SEB56" s="88"/>
      <c r="SEC56" s="88"/>
      <c r="SED56" s="88"/>
      <c r="SEE56" s="88"/>
      <c r="SEF56" s="88"/>
      <c r="SEG56" s="88"/>
      <c r="SEH56" s="88"/>
      <c r="SEN56" s="88"/>
      <c r="SEO56" s="88"/>
      <c r="SEP56" s="88"/>
      <c r="SEQ56" s="88"/>
      <c r="SER56" s="88"/>
      <c r="SES56" s="88"/>
      <c r="SET56" s="88"/>
      <c r="SEU56" s="88"/>
      <c r="SEV56" s="88"/>
      <c r="SEW56" s="88"/>
      <c r="SFC56" s="88"/>
      <c r="SFD56" s="88"/>
      <c r="SFE56" s="88"/>
      <c r="SFF56" s="88"/>
      <c r="SFG56" s="88"/>
      <c r="SFH56" s="88"/>
      <c r="SFI56" s="88"/>
      <c r="SFJ56" s="88"/>
      <c r="SFK56" s="88"/>
      <c r="SFL56" s="88"/>
      <c r="SFR56" s="88"/>
      <c r="SFS56" s="88"/>
      <c r="SFT56" s="88"/>
      <c r="SFU56" s="88"/>
      <c r="SFV56" s="88"/>
      <c r="SFW56" s="88"/>
      <c r="SFX56" s="88"/>
      <c r="SFY56" s="88"/>
      <c r="SFZ56" s="88"/>
      <c r="SGA56" s="88"/>
      <c r="SGG56" s="88"/>
      <c r="SGH56" s="88"/>
      <c r="SGI56" s="88"/>
      <c r="SGJ56" s="88"/>
      <c r="SGK56" s="88"/>
      <c r="SGL56" s="88"/>
      <c r="SGM56" s="88"/>
      <c r="SGN56" s="88"/>
      <c r="SGO56" s="88"/>
      <c r="SGP56" s="88"/>
      <c r="SGV56" s="88"/>
      <c r="SGW56" s="88"/>
      <c r="SGX56" s="88"/>
      <c r="SGY56" s="88"/>
      <c r="SGZ56" s="88"/>
      <c r="SHA56" s="88"/>
      <c r="SHB56" s="88"/>
      <c r="SHC56" s="88"/>
      <c r="SHD56" s="88"/>
      <c r="SHE56" s="88"/>
      <c r="SHK56" s="88"/>
      <c r="SHL56" s="88"/>
      <c r="SHM56" s="88"/>
      <c r="SHN56" s="88"/>
      <c r="SHO56" s="88"/>
      <c r="SHP56" s="88"/>
      <c r="SHQ56" s="88"/>
      <c r="SHR56" s="88"/>
      <c r="SHS56" s="88"/>
      <c r="SHT56" s="88"/>
      <c r="SHZ56" s="88"/>
      <c r="SIA56" s="88"/>
      <c r="SIB56" s="88"/>
      <c r="SIC56" s="88"/>
      <c r="SID56" s="88"/>
      <c r="SIE56" s="88"/>
      <c r="SIF56" s="88"/>
      <c r="SIG56" s="88"/>
      <c r="SIH56" s="88"/>
      <c r="SII56" s="88"/>
      <c r="SIO56" s="88"/>
      <c r="SIP56" s="88"/>
      <c r="SIQ56" s="88"/>
      <c r="SIR56" s="88"/>
      <c r="SIS56" s="88"/>
      <c r="SIT56" s="88"/>
      <c r="SIU56" s="88"/>
      <c r="SIV56" s="88"/>
      <c r="SIW56" s="88"/>
      <c r="SIX56" s="88"/>
      <c r="SJD56" s="88"/>
      <c r="SJE56" s="88"/>
      <c r="SJF56" s="88"/>
      <c r="SJG56" s="88"/>
      <c r="SJH56" s="88"/>
      <c r="SJI56" s="88"/>
      <c r="SJJ56" s="88"/>
      <c r="SJK56" s="88"/>
      <c r="SJL56" s="88"/>
      <c r="SJM56" s="88"/>
      <c r="SJS56" s="88"/>
      <c r="SJT56" s="88"/>
      <c r="SJU56" s="88"/>
      <c r="SJV56" s="88"/>
      <c r="SJW56" s="88"/>
      <c r="SJX56" s="88"/>
      <c r="SJY56" s="88"/>
      <c r="SJZ56" s="88"/>
      <c r="SKA56" s="88"/>
      <c r="SKB56" s="88"/>
      <c r="SKH56" s="88"/>
      <c r="SKI56" s="88"/>
      <c r="SKJ56" s="88"/>
      <c r="SKK56" s="88"/>
      <c r="SKL56" s="88"/>
      <c r="SKM56" s="88"/>
      <c r="SKN56" s="88"/>
      <c r="SKO56" s="88"/>
      <c r="SKP56" s="88"/>
      <c r="SKQ56" s="88"/>
      <c r="SKW56" s="88"/>
      <c r="SKX56" s="88"/>
      <c r="SKY56" s="88"/>
      <c r="SKZ56" s="88"/>
      <c r="SLA56" s="88"/>
      <c r="SLB56" s="88"/>
      <c r="SLC56" s="88"/>
      <c r="SLD56" s="88"/>
      <c r="SLE56" s="88"/>
      <c r="SLF56" s="88"/>
      <c r="SLL56" s="88"/>
      <c r="SLM56" s="88"/>
      <c r="SLN56" s="88"/>
      <c r="SLO56" s="88"/>
      <c r="SLP56" s="88"/>
      <c r="SLQ56" s="88"/>
      <c r="SLR56" s="88"/>
      <c r="SLS56" s="88"/>
      <c r="SLT56" s="88"/>
      <c r="SLU56" s="88"/>
      <c r="SMA56" s="88"/>
      <c r="SMB56" s="88"/>
      <c r="SMC56" s="88"/>
      <c r="SMD56" s="88"/>
      <c r="SME56" s="88"/>
      <c r="SMF56" s="88"/>
      <c r="SMG56" s="88"/>
      <c r="SMH56" s="88"/>
      <c r="SMI56" s="88"/>
      <c r="SMJ56" s="88"/>
      <c r="SMP56" s="88"/>
      <c r="SMQ56" s="88"/>
      <c r="SMR56" s="88"/>
      <c r="SMS56" s="88"/>
      <c r="SMT56" s="88"/>
      <c r="SMU56" s="88"/>
      <c r="SMV56" s="88"/>
      <c r="SMW56" s="88"/>
      <c r="SMX56" s="88"/>
      <c r="SMY56" s="88"/>
      <c r="SNE56" s="88"/>
      <c r="SNF56" s="88"/>
      <c r="SNG56" s="88"/>
      <c r="SNH56" s="88"/>
      <c r="SNI56" s="88"/>
      <c r="SNJ56" s="88"/>
      <c r="SNK56" s="88"/>
      <c r="SNL56" s="88"/>
      <c r="SNM56" s="88"/>
      <c r="SNN56" s="88"/>
      <c r="SNT56" s="88"/>
      <c r="SNU56" s="88"/>
      <c r="SNV56" s="88"/>
      <c r="SNW56" s="88"/>
      <c r="SNX56" s="88"/>
      <c r="SNY56" s="88"/>
      <c r="SNZ56" s="88"/>
      <c r="SOA56" s="88"/>
      <c r="SOB56" s="88"/>
      <c r="SOC56" s="88"/>
      <c r="SOI56" s="88"/>
      <c r="SOJ56" s="88"/>
      <c r="SOK56" s="88"/>
      <c r="SOL56" s="88"/>
      <c r="SOM56" s="88"/>
      <c r="SON56" s="88"/>
      <c r="SOO56" s="88"/>
      <c r="SOP56" s="88"/>
      <c r="SOQ56" s="88"/>
      <c r="SOR56" s="88"/>
      <c r="SOX56" s="88"/>
      <c r="SOY56" s="88"/>
      <c r="SOZ56" s="88"/>
      <c r="SPA56" s="88"/>
      <c r="SPB56" s="88"/>
      <c r="SPC56" s="88"/>
      <c r="SPD56" s="88"/>
      <c r="SPE56" s="88"/>
      <c r="SPF56" s="88"/>
      <c r="SPG56" s="88"/>
      <c r="SPM56" s="88"/>
      <c r="SPN56" s="88"/>
      <c r="SPO56" s="88"/>
      <c r="SPP56" s="88"/>
      <c r="SPQ56" s="88"/>
      <c r="SPR56" s="88"/>
      <c r="SPS56" s="88"/>
      <c r="SPT56" s="88"/>
      <c r="SPU56" s="88"/>
      <c r="SPV56" s="88"/>
      <c r="SQB56" s="88"/>
      <c r="SQC56" s="88"/>
      <c r="SQD56" s="88"/>
      <c r="SQE56" s="88"/>
      <c r="SQF56" s="88"/>
      <c r="SQG56" s="88"/>
      <c r="SQH56" s="88"/>
      <c r="SQI56" s="88"/>
      <c r="SQJ56" s="88"/>
      <c r="SQK56" s="88"/>
      <c r="SQQ56" s="88"/>
      <c r="SQR56" s="88"/>
      <c r="SQS56" s="88"/>
      <c r="SQT56" s="88"/>
      <c r="SQU56" s="88"/>
      <c r="SQV56" s="88"/>
      <c r="SQW56" s="88"/>
      <c r="SQX56" s="88"/>
      <c r="SQY56" s="88"/>
      <c r="SQZ56" s="88"/>
      <c r="SRF56" s="88"/>
      <c r="SRG56" s="88"/>
      <c r="SRH56" s="88"/>
      <c r="SRI56" s="88"/>
      <c r="SRJ56" s="88"/>
      <c r="SRK56" s="88"/>
      <c r="SRL56" s="88"/>
      <c r="SRM56" s="88"/>
      <c r="SRN56" s="88"/>
      <c r="SRO56" s="88"/>
      <c r="SRU56" s="88"/>
      <c r="SRV56" s="88"/>
      <c r="SRW56" s="88"/>
      <c r="SRX56" s="88"/>
      <c r="SRY56" s="88"/>
      <c r="SRZ56" s="88"/>
      <c r="SSA56" s="88"/>
      <c r="SSB56" s="88"/>
      <c r="SSC56" s="88"/>
      <c r="SSD56" s="88"/>
      <c r="SSJ56" s="88"/>
      <c r="SSK56" s="88"/>
      <c r="SSL56" s="88"/>
      <c r="SSM56" s="88"/>
      <c r="SSN56" s="88"/>
      <c r="SSO56" s="88"/>
      <c r="SSP56" s="88"/>
      <c r="SSQ56" s="88"/>
      <c r="SSR56" s="88"/>
      <c r="SSS56" s="88"/>
      <c r="SSY56" s="88"/>
      <c r="SSZ56" s="88"/>
      <c r="STA56" s="88"/>
      <c r="STB56" s="88"/>
      <c r="STC56" s="88"/>
      <c r="STD56" s="88"/>
      <c r="STE56" s="88"/>
      <c r="STF56" s="88"/>
      <c r="STG56" s="88"/>
      <c r="STH56" s="88"/>
      <c r="STN56" s="88"/>
      <c r="STO56" s="88"/>
      <c r="STP56" s="88"/>
      <c r="STQ56" s="88"/>
      <c r="STR56" s="88"/>
      <c r="STS56" s="88"/>
      <c r="STT56" s="88"/>
      <c r="STU56" s="88"/>
      <c r="STV56" s="88"/>
      <c r="STW56" s="88"/>
      <c r="SUC56" s="88"/>
      <c r="SUD56" s="88"/>
      <c r="SUE56" s="88"/>
      <c r="SUF56" s="88"/>
      <c r="SUG56" s="88"/>
      <c r="SUH56" s="88"/>
      <c r="SUI56" s="88"/>
      <c r="SUJ56" s="88"/>
      <c r="SUK56" s="88"/>
      <c r="SUL56" s="88"/>
      <c r="SUR56" s="88"/>
      <c r="SUS56" s="88"/>
      <c r="SUT56" s="88"/>
      <c r="SUU56" s="88"/>
      <c r="SUV56" s="88"/>
      <c r="SUW56" s="88"/>
      <c r="SUX56" s="88"/>
      <c r="SUY56" s="88"/>
      <c r="SUZ56" s="88"/>
      <c r="SVA56" s="88"/>
      <c r="SVG56" s="88"/>
      <c r="SVH56" s="88"/>
      <c r="SVI56" s="88"/>
      <c r="SVJ56" s="88"/>
      <c r="SVK56" s="88"/>
      <c r="SVL56" s="88"/>
      <c r="SVM56" s="88"/>
      <c r="SVN56" s="88"/>
      <c r="SVO56" s="88"/>
      <c r="SVP56" s="88"/>
      <c r="SVV56" s="88"/>
      <c r="SVW56" s="88"/>
      <c r="SVX56" s="88"/>
      <c r="SVY56" s="88"/>
      <c r="SVZ56" s="88"/>
      <c r="SWA56" s="88"/>
      <c r="SWB56" s="88"/>
      <c r="SWC56" s="88"/>
      <c r="SWD56" s="88"/>
      <c r="SWE56" s="88"/>
      <c r="SWK56" s="88"/>
      <c r="SWL56" s="88"/>
      <c r="SWM56" s="88"/>
      <c r="SWN56" s="88"/>
      <c r="SWO56" s="88"/>
      <c r="SWP56" s="88"/>
      <c r="SWQ56" s="88"/>
      <c r="SWR56" s="88"/>
      <c r="SWS56" s="88"/>
      <c r="SWT56" s="88"/>
      <c r="SWZ56" s="88"/>
      <c r="SXA56" s="88"/>
      <c r="SXB56" s="88"/>
      <c r="SXC56" s="88"/>
      <c r="SXD56" s="88"/>
      <c r="SXE56" s="88"/>
      <c r="SXF56" s="88"/>
      <c r="SXG56" s="88"/>
      <c r="SXH56" s="88"/>
      <c r="SXI56" s="88"/>
      <c r="SXO56" s="88"/>
      <c r="SXP56" s="88"/>
      <c r="SXQ56" s="88"/>
      <c r="SXR56" s="88"/>
      <c r="SXS56" s="88"/>
      <c r="SXT56" s="88"/>
      <c r="SXU56" s="88"/>
      <c r="SXV56" s="88"/>
      <c r="SXW56" s="88"/>
      <c r="SXX56" s="88"/>
      <c r="SYD56" s="88"/>
      <c r="SYE56" s="88"/>
      <c r="SYF56" s="88"/>
      <c r="SYG56" s="88"/>
      <c r="SYH56" s="88"/>
      <c r="SYI56" s="88"/>
      <c r="SYJ56" s="88"/>
      <c r="SYK56" s="88"/>
      <c r="SYL56" s="88"/>
      <c r="SYM56" s="88"/>
      <c r="SYS56" s="88"/>
      <c r="SYT56" s="88"/>
      <c r="SYU56" s="88"/>
      <c r="SYV56" s="88"/>
      <c r="SYW56" s="88"/>
      <c r="SYX56" s="88"/>
      <c r="SYY56" s="88"/>
      <c r="SYZ56" s="88"/>
      <c r="SZA56" s="88"/>
      <c r="SZB56" s="88"/>
      <c r="SZH56" s="88"/>
      <c r="SZI56" s="88"/>
      <c r="SZJ56" s="88"/>
      <c r="SZK56" s="88"/>
      <c r="SZL56" s="88"/>
      <c r="SZM56" s="88"/>
      <c r="SZN56" s="88"/>
      <c r="SZO56" s="88"/>
      <c r="SZP56" s="88"/>
      <c r="SZQ56" s="88"/>
      <c r="SZW56" s="88"/>
      <c r="SZX56" s="88"/>
      <c r="SZY56" s="88"/>
      <c r="SZZ56" s="88"/>
      <c r="TAA56" s="88"/>
      <c r="TAB56" s="88"/>
      <c r="TAC56" s="88"/>
      <c r="TAD56" s="88"/>
      <c r="TAE56" s="88"/>
      <c r="TAF56" s="88"/>
      <c r="TAL56" s="88"/>
      <c r="TAM56" s="88"/>
      <c r="TAN56" s="88"/>
      <c r="TAO56" s="88"/>
      <c r="TAP56" s="88"/>
      <c r="TAQ56" s="88"/>
      <c r="TAR56" s="88"/>
      <c r="TAS56" s="88"/>
      <c r="TAT56" s="88"/>
      <c r="TAU56" s="88"/>
      <c r="TBA56" s="88"/>
      <c r="TBB56" s="88"/>
      <c r="TBC56" s="88"/>
      <c r="TBD56" s="88"/>
      <c r="TBE56" s="88"/>
      <c r="TBF56" s="88"/>
      <c r="TBG56" s="88"/>
      <c r="TBH56" s="88"/>
      <c r="TBI56" s="88"/>
      <c r="TBJ56" s="88"/>
      <c r="TBP56" s="88"/>
      <c r="TBQ56" s="88"/>
      <c r="TBR56" s="88"/>
      <c r="TBS56" s="88"/>
      <c r="TBT56" s="88"/>
      <c r="TBU56" s="88"/>
      <c r="TBV56" s="88"/>
      <c r="TBW56" s="88"/>
      <c r="TBX56" s="88"/>
      <c r="TBY56" s="88"/>
      <c r="TCE56" s="88"/>
      <c r="TCF56" s="88"/>
      <c r="TCG56" s="88"/>
      <c r="TCH56" s="88"/>
      <c r="TCI56" s="88"/>
      <c r="TCJ56" s="88"/>
      <c r="TCK56" s="88"/>
      <c r="TCL56" s="88"/>
      <c r="TCM56" s="88"/>
      <c r="TCN56" s="88"/>
      <c r="TCT56" s="88"/>
      <c r="TCU56" s="88"/>
      <c r="TCV56" s="88"/>
      <c r="TCW56" s="88"/>
      <c r="TCX56" s="88"/>
      <c r="TCY56" s="88"/>
      <c r="TCZ56" s="88"/>
      <c r="TDA56" s="88"/>
      <c r="TDB56" s="88"/>
      <c r="TDC56" s="88"/>
      <c r="TDI56" s="88"/>
      <c r="TDJ56" s="88"/>
      <c r="TDK56" s="88"/>
      <c r="TDL56" s="88"/>
      <c r="TDM56" s="88"/>
      <c r="TDN56" s="88"/>
      <c r="TDO56" s="88"/>
      <c r="TDP56" s="88"/>
      <c r="TDQ56" s="88"/>
      <c r="TDR56" s="88"/>
      <c r="TDX56" s="88"/>
      <c r="TDY56" s="88"/>
      <c r="TDZ56" s="88"/>
      <c r="TEA56" s="88"/>
      <c r="TEB56" s="88"/>
      <c r="TEC56" s="88"/>
      <c r="TED56" s="88"/>
      <c r="TEE56" s="88"/>
      <c r="TEF56" s="88"/>
      <c r="TEG56" s="88"/>
      <c r="TEM56" s="88"/>
      <c r="TEN56" s="88"/>
      <c r="TEO56" s="88"/>
      <c r="TEP56" s="88"/>
      <c r="TEQ56" s="88"/>
      <c r="TER56" s="88"/>
      <c r="TES56" s="88"/>
      <c r="TET56" s="88"/>
      <c r="TEU56" s="88"/>
      <c r="TEV56" s="88"/>
      <c r="TFB56" s="88"/>
      <c r="TFC56" s="88"/>
      <c r="TFD56" s="88"/>
      <c r="TFE56" s="88"/>
      <c r="TFF56" s="88"/>
      <c r="TFG56" s="88"/>
      <c r="TFH56" s="88"/>
      <c r="TFI56" s="88"/>
      <c r="TFJ56" s="88"/>
      <c r="TFK56" s="88"/>
      <c r="TFQ56" s="88"/>
      <c r="TFR56" s="88"/>
      <c r="TFS56" s="88"/>
      <c r="TFT56" s="88"/>
      <c r="TFU56" s="88"/>
      <c r="TFV56" s="88"/>
      <c r="TFW56" s="88"/>
      <c r="TFX56" s="88"/>
      <c r="TFY56" s="88"/>
      <c r="TFZ56" s="88"/>
      <c r="TGF56" s="88"/>
      <c r="TGG56" s="88"/>
      <c r="TGH56" s="88"/>
      <c r="TGI56" s="88"/>
      <c r="TGJ56" s="88"/>
      <c r="TGK56" s="88"/>
      <c r="TGL56" s="88"/>
      <c r="TGM56" s="88"/>
      <c r="TGN56" s="88"/>
      <c r="TGO56" s="88"/>
      <c r="TGU56" s="88"/>
      <c r="TGV56" s="88"/>
      <c r="TGW56" s="88"/>
      <c r="TGX56" s="88"/>
      <c r="TGY56" s="88"/>
      <c r="TGZ56" s="88"/>
      <c r="THA56" s="88"/>
      <c r="THB56" s="88"/>
      <c r="THC56" s="88"/>
      <c r="THD56" s="88"/>
      <c r="THJ56" s="88"/>
      <c r="THK56" s="88"/>
      <c r="THL56" s="88"/>
      <c r="THM56" s="88"/>
      <c r="THN56" s="88"/>
      <c r="THO56" s="88"/>
      <c r="THP56" s="88"/>
      <c r="THQ56" s="88"/>
      <c r="THR56" s="88"/>
      <c r="THS56" s="88"/>
      <c r="THY56" s="88"/>
      <c r="THZ56" s="88"/>
      <c r="TIA56" s="88"/>
      <c r="TIB56" s="88"/>
      <c r="TIC56" s="88"/>
      <c r="TID56" s="88"/>
      <c r="TIE56" s="88"/>
      <c r="TIF56" s="88"/>
      <c r="TIG56" s="88"/>
      <c r="TIH56" s="88"/>
      <c r="TIN56" s="88"/>
      <c r="TIO56" s="88"/>
      <c r="TIP56" s="88"/>
      <c r="TIQ56" s="88"/>
      <c r="TIR56" s="88"/>
      <c r="TIS56" s="88"/>
      <c r="TIT56" s="88"/>
      <c r="TIU56" s="88"/>
      <c r="TIV56" s="88"/>
      <c r="TIW56" s="88"/>
      <c r="TJC56" s="88"/>
      <c r="TJD56" s="88"/>
      <c r="TJE56" s="88"/>
      <c r="TJF56" s="88"/>
      <c r="TJG56" s="88"/>
      <c r="TJH56" s="88"/>
      <c r="TJI56" s="88"/>
      <c r="TJJ56" s="88"/>
      <c r="TJK56" s="88"/>
      <c r="TJL56" s="88"/>
      <c r="TJR56" s="88"/>
      <c r="TJS56" s="88"/>
      <c r="TJT56" s="88"/>
      <c r="TJU56" s="88"/>
      <c r="TJV56" s="88"/>
      <c r="TJW56" s="88"/>
      <c r="TJX56" s="88"/>
      <c r="TJY56" s="88"/>
      <c r="TJZ56" s="88"/>
      <c r="TKA56" s="88"/>
      <c r="TKG56" s="88"/>
      <c r="TKH56" s="88"/>
      <c r="TKI56" s="88"/>
      <c r="TKJ56" s="88"/>
      <c r="TKK56" s="88"/>
      <c r="TKL56" s="88"/>
      <c r="TKM56" s="88"/>
      <c r="TKN56" s="88"/>
      <c r="TKO56" s="88"/>
      <c r="TKP56" s="88"/>
      <c r="TKV56" s="88"/>
      <c r="TKW56" s="88"/>
      <c r="TKX56" s="88"/>
      <c r="TKY56" s="88"/>
      <c r="TKZ56" s="88"/>
      <c r="TLA56" s="88"/>
      <c r="TLB56" s="88"/>
      <c r="TLC56" s="88"/>
      <c r="TLD56" s="88"/>
      <c r="TLE56" s="88"/>
      <c r="TLK56" s="88"/>
      <c r="TLL56" s="88"/>
      <c r="TLM56" s="88"/>
      <c r="TLN56" s="88"/>
      <c r="TLO56" s="88"/>
      <c r="TLP56" s="88"/>
      <c r="TLQ56" s="88"/>
      <c r="TLR56" s="88"/>
      <c r="TLS56" s="88"/>
      <c r="TLT56" s="88"/>
      <c r="TLZ56" s="88"/>
      <c r="TMA56" s="88"/>
      <c r="TMB56" s="88"/>
      <c r="TMC56" s="88"/>
      <c r="TMD56" s="88"/>
      <c r="TME56" s="88"/>
      <c r="TMF56" s="88"/>
      <c r="TMG56" s="88"/>
      <c r="TMH56" s="88"/>
      <c r="TMI56" s="88"/>
      <c r="TMO56" s="88"/>
      <c r="TMP56" s="88"/>
      <c r="TMQ56" s="88"/>
      <c r="TMR56" s="88"/>
      <c r="TMS56" s="88"/>
      <c r="TMT56" s="88"/>
      <c r="TMU56" s="88"/>
      <c r="TMV56" s="88"/>
      <c r="TMW56" s="88"/>
      <c r="TMX56" s="88"/>
      <c r="TND56" s="88"/>
      <c r="TNE56" s="88"/>
      <c r="TNF56" s="88"/>
      <c r="TNG56" s="88"/>
      <c r="TNH56" s="88"/>
      <c r="TNI56" s="88"/>
      <c r="TNJ56" s="88"/>
      <c r="TNK56" s="88"/>
      <c r="TNL56" s="88"/>
      <c r="TNM56" s="88"/>
      <c r="TNS56" s="88"/>
      <c r="TNT56" s="88"/>
      <c r="TNU56" s="88"/>
      <c r="TNV56" s="88"/>
      <c r="TNW56" s="88"/>
      <c r="TNX56" s="88"/>
      <c r="TNY56" s="88"/>
      <c r="TNZ56" s="88"/>
      <c r="TOA56" s="88"/>
      <c r="TOB56" s="88"/>
      <c r="TOH56" s="88"/>
      <c r="TOI56" s="88"/>
      <c r="TOJ56" s="88"/>
      <c r="TOK56" s="88"/>
      <c r="TOL56" s="88"/>
      <c r="TOM56" s="88"/>
      <c r="TON56" s="88"/>
      <c r="TOO56" s="88"/>
      <c r="TOP56" s="88"/>
      <c r="TOQ56" s="88"/>
      <c r="TOW56" s="88"/>
      <c r="TOX56" s="88"/>
      <c r="TOY56" s="88"/>
      <c r="TOZ56" s="88"/>
      <c r="TPA56" s="88"/>
      <c r="TPB56" s="88"/>
      <c r="TPC56" s="88"/>
      <c r="TPD56" s="88"/>
      <c r="TPE56" s="88"/>
      <c r="TPF56" s="88"/>
      <c r="TPL56" s="88"/>
      <c r="TPM56" s="88"/>
      <c r="TPN56" s="88"/>
      <c r="TPO56" s="88"/>
      <c r="TPP56" s="88"/>
      <c r="TPQ56" s="88"/>
      <c r="TPR56" s="88"/>
      <c r="TPS56" s="88"/>
      <c r="TPT56" s="88"/>
      <c r="TPU56" s="88"/>
      <c r="TQA56" s="88"/>
      <c r="TQB56" s="88"/>
      <c r="TQC56" s="88"/>
      <c r="TQD56" s="88"/>
      <c r="TQE56" s="88"/>
      <c r="TQF56" s="88"/>
      <c r="TQG56" s="88"/>
      <c r="TQH56" s="88"/>
      <c r="TQI56" s="88"/>
      <c r="TQJ56" s="88"/>
      <c r="TQP56" s="88"/>
      <c r="TQQ56" s="88"/>
      <c r="TQR56" s="88"/>
      <c r="TQS56" s="88"/>
      <c r="TQT56" s="88"/>
      <c r="TQU56" s="88"/>
      <c r="TQV56" s="88"/>
      <c r="TQW56" s="88"/>
      <c r="TQX56" s="88"/>
      <c r="TQY56" s="88"/>
      <c r="TRE56" s="88"/>
      <c r="TRF56" s="88"/>
      <c r="TRG56" s="88"/>
      <c r="TRH56" s="88"/>
      <c r="TRI56" s="88"/>
      <c r="TRJ56" s="88"/>
      <c r="TRK56" s="88"/>
      <c r="TRL56" s="88"/>
      <c r="TRM56" s="88"/>
      <c r="TRN56" s="88"/>
      <c r="TRT56" s="88"/>
      <c r="TRU56" s="88"/>
      <c r="TRV56" s="88"/>
      <c r="TRW56" s="88"/>
      <c r="TRX56" s="88"/>
      <c r="TRY56" s="88"/>
      <c r="TRZ56" s="88"/>
      <c r="TSA56" s="88"/>
      <c r="TSB56" s="88"/>
      <c r="TSC56" s="88"/>
      <c r="TSI56" s="88"/>
      <c r="TSJ56" s="88"/>
      <c r="TSK56" s="88"/>
      <c r="TSL56" s="88"/>
      <c r="TSM56" s="88"/>
      <c r="TSN56" s="88"/>
      <c r="TSO56" s="88"/>
      <c r="TSP56" s="88"/>
      <c r="TSQ56" s="88"/>
      <c r="TSR56" s="88"/>
      <c r="TSX56" s="88"/>
      <c r="TSY56" s="88"/>
      <c r="TSZ56" s="88"/>
      <c r="TTA56" s="88"/>
      <c r="TTB56" s="88"/>
      <c r="TTC56" s="88"/>
      <c r="TTD56" s="88"/>
      <c r="TTE56" s="88"/>
      <c r="TTF56" s="88"/>
      <c r="TTG56" s="88"/>
      <c r="TTM56" s="88"/>
      <c r="TTN56" s="88"/>
      <c r="TTO56" s="88"/>
      <c r="TTP56" s="88"/>
      <c r="TTQ56" s="88"/>
      <c r="TTR56" s="88"/>
      <c r="TTS56" s="88"/>
      <c r="TTT56" s="88"/>
      <c r="TTU56" s="88"/>
      <c r="TTV56" s="88"/>
      <c r="TUB56" s="88"/>
      <c r="TUC56" s="88"/>
      <c r="TUD56" s="88"/>
      <c r="TUE56" s="88"/>
      <c r="TUF56" s="88"/>
      <c r="TUG56" s="88"/>
      <c r="TUH56" s="88"/>
      <c r="TUI56" s="88"/>
      <c r="TUJ56" s="88"/>
      <c r="TUK56" s="88"/>
      <c r="TUQ56" s="88"/>
      <c r="TUR56" s="88"/>
      <c r="TUS56" s="88"/>
      <c r="TUT56" s="88"/>
      <c r="TUU56" s="88"/>
      <c r="TUV56" s="88"/>
      <c r="TUW56" s="88"/>
      <c r="TUX56" s="88"/>
      <c r="TUY56" s="88"/>
      <c r="TUZ56" s="88"/>
      <c r="TVF56" s="88"/>
      <c r="TVG56" s="88"/>
      <c r="TVH56" s="88"/>
      <c r="TVI56" s="88"/>
      <c r="TVJ56" s="88"/>
      <c r="TVK56" s="88"/>
      <c r="TVL56" s="88"/>
      <c r="TVM56" s="88"/>
      <c r="TVN56" s="88"/>
      <c r="TVO56" s="88"/>
      <c r="TVU56" s="88"/>
      <c r="TVV56" s="88"/>
      <c r="TVW56" s="88"/>
      <c r="TVX56" s="88"/>
      <c r="TVY56" s="88"/>
      <c r="TVZ56" s="88"/>
      <c r="TWA56" s="88"/>
      <c r="TWB56" s="88"/>
      <c r="TWC56" s="88"/>
      <c r="TWD56" s="88"/>
      <c r="TWJ56" s="88"/>
      <c r="TWK56" s="88"/>
      <c r="TWL56" s="88"/>
      <c r="TWM56" s="88"/>
      <c r="TWN56" s="88"/>
      <c r="TWO56" s="88"/>
      <c r="TWP56" s="88"/>
      <c r="TWQ56" s="88"/>
      <c r="TWR56" s="88"/>
      <c r="TWS56" s="88"/>
      <c r="TWY56" s="88"/>
      <c r="TWZ56" s="88"/>
      <c r="TXA56" s="88"/>
      <c r="TXB56" s="88"/>
      <c r="TXC56" s="88"/>
      <c r="TXD56" s="88"/>
      <c r="TXE56" s="88"/>
      <c r="TXF56" s="88"/>
      <c r="TXG56" s="88"/>
      <c r="TXH56" s="88"/>
      <c r="TXN56" s="88"/>
      <c r="TXO56" s="88"/>
      <c r="TXP56" s="88"/>
      <c r="TXQ56" s="88"/>
      <c r="TXR56" s="88"/>
      <c r="TXS56" s="88"/>
      <c r="TXT56" s="88"/>
      <c r="TXU56" s="88"/>
      <c r="TXV56" s="88"/>
      <c r="TXW56" s="88"/>
      <c r="TYC56" s="88"/>
      <c r="TYD56" s="88"/>
      <c r="TYE56" s="88"/>
      <c r="TYF56" s="88"/>
      <c r="TYG56" s="88"/>
      <c r="TYH56" s="88"/>
      <c r="TYI56" s="88"/>
      <c r="TYJ56" s="88"/>
      <c r="TYK56" s="88"/>
      <c r="TYL56" s="88"/>
      <c r="TYR56" s="88"/>
      <c r="TYS56" s="88"/>
      <c r="TYT56" s="88"/>
      <c r="TYU56" s="88"/>
      <c r="TYV56" s="88"/>
      <c r="TYW56" s="88"/>
      <c r="TYX56" s="88"/>
      <c r="TYY56" s="88"/>
      <c r="TYZ56" s="88"/>
      <c r="TZA56" s="88"/>
      <c r="TZG56" s="88"/>
      <c r="TZH56" s="88"/>
      <c r="TZI56" s="88"/>
      <c r="TZJ56" s="88"/>
      <c r="TZK56" s="88"/>
      <c r="TZL56" s="88"/>
      <c r="TZM56" s="88"/>
      <c r="TZN56" s="88"/>
      <c r="TZO56" s="88"/>
      <c r="TZP56" s="88"/>
      <c r="TZV56" s="88"/>
      <c r="TZW56" s="88"/>
      <c r="TZX56" s="88"/>
      <c r="TZY56" s="88"/>
      <c r="TZZ56" s="88"/>
      <c r="UAA56" s="88"/>
      <c r="UAB56" s="88"/>
      <c r="UAC56" s="88"/>
      <c r="UAD56" s="88"/>
      <c r="UAE56" s="88"/>
      <c r="UAK56" s="88"/>
      <c r="UAL56" s="88"/>
      <c r="UAM56" s="88"/>
      <c r="UAN56" s="88"/>
      <c r="UAO56" s="88"/>
      <c r="UAP56" s="88"/>
      <c r="UAQ56" s="88"/>
      <c r="UAR56" s="88"/>
      <c r="UAS56" s="88"/>
      <c r="UAT56" s="88"/>
      <c r="UAZ56" s="88"/>
      <c r="UBA56" s="88"/>
      <c r="UBB56" s="88"/>
      <c r="UBC56" s="88"/>
      <c r="UBD56" s="88"/>
      <c r="UBE56" s="88"/>
      <c r="UBF56" s="88"/>
      <c r="UBG56" s="88"/>
      <c r="UBH56" s="88"/>
      <c r="UBI56" s="88"/>
      <c r="UBO56" s="88"/>
      <c r="UBP56" s="88"/>
      <c r="UBQ56" s="88"/>
      <c r="UBR56" s="88"/>
      <c r="UBS56" s="88"/>
      <c r="UBT56" s="88"/>
      <c r="UBU56" s="88"/>
      <c r="UBV56" s="88"/>
      <c r="UBW56" s="88"/>
      <c r="UBX56" s="88"/>
      <c r="UCD56" s="88"/>
      <c r="UCE56" s="88"/>
      <c r="UCF56" s="88"/>
      <c r="UCG56" s="88"/>
      <c r="UCH56" s="88"/>
      <c r="UCI56" s="88"/>
      <c r="UCJ56" s="88"/>
      <c r="UCK56" s="88"/>
      <c r="UCL56" s="88"/>
      <c r="UCM56" s="88"/>
      <c r="UCS56" s="88"/>
      <c r="UCT56" s="88"/>
      <c r="UCU56" s="88"/>
      <c r="UCV56" s="88"/>
      <c r="UCW56" s="88"/>
      <c r="UCX56" s="88"/>
      <c r="UCY56" s="88"/>
      <c r="UCZ56" s="88"/>
      <c r="UDA56" s="88"/>
      <c r="UDB56" s="88"/>
      <c r="UDH56" s="88"/>
      <c r="UDI56" s="88"/>
      <c r="UDJ56" s="88"/>
      <c r="UDK56" s="88"/>
      <c r="UDL56" s="88"/>
      <c r="UDM56" s="88"/>
      <c r="UDN56" s="88"/>
      <c r="UDO56" s="88"/>
      <c r="UDP56" s="88"/>
      <c r="UDQ56" s="88"/>
      <c r="UDW56" s="88"/>
      <c r="UDX56" s="88"/>
      <c r="UDY56" s="88"/>
      <c r="UDZ56" s="88"/>
      <c r="UEA56" s="88"/>
      <c r="UEB56" s="88"/>
      <c r="UEC56" s="88"/>
      <c r="UED56" s="88"/>
      <c r="UEE56" s="88"/>
      <c r="UEF56" s="88"/>
      <c r="UEL56" s="88"/>
      <c r="UEM56" s="88"/>
      <c r="UEN56" s="88"/>
      <c r="UEO56" s="88"/>
      <c r="UEP56" s="88"/>
      <c r="UEQ56" s="88"/>
      <c r="UER56" s="88"/>
      <c r="UES56" s="88"/>
      <c r="UET56" s="88"/>
      <c r="UEU56" s="88"/>
      <c r="UFA56" s="88"/>
      <c r="UFB56" s="88"/>
      <c r="UFC56" s="88"/>
      <c r="UFD56" s="88"/>
      <c r="UFE56" s="88"/>
      <c r="UFF56" s="88"/>
      <c r="UFG56" s="88"/>
      <c r="UFH56" s="88"/>
      <c r="UFI56" s="88"/>
      <c r="UFJ56" s="88"/>
      <c r="UFP56" s="88"/>
      <c r="UFQ56" s="88"/>
      <c r="UFR56" s="88"/>
      <c r="UFS56" s="88"/>
      <c r="UFT56" s="88"/>
      <c r="UFU56" s="88"/>
      <c r="UFV56" s="88"/>
      <c r="UFW56" s="88"/>
      <c r="UFX56" s="88"/>
      <c r="UFY56" s="88"/>
      <c r="UGE56" s="88"/>
      <c r="UGF56" s="88"/>
      <c r="UGG56" s="88"/>
      <c r="UGH56" s="88"/>
      <c r="UGI56" s="88"/>
      <c r="UGJ56" s="88"/>
      <c r="UGK56" s="88"/>
      <c r="UGL56" s="88"/>
      <c r="UGM56" s="88"/>
      <c r="UGN56" s="88"/>
      <c r="UGT56" s="88"/>
      <c r="UGU56" s="88"/>
      <c r="UGV56" s="88"/>
      <c r="UGW56" s="88"/>
      <c r="UGX56" s="88"/>
      <c r="UGY56" s="88"/>
      <c r="UGZ56" s="88"/>
      <c r="UHA56" s="88"/>
      <c r="UHB56" s="88"/>
      <c r="UHC56" s="88"/>
      <c r="UHI56" s="88"/>
      <c r="UHJ56" s="88"/>
      <c r="UHK56" s="88"/>
      <c r="UHL56" s="88"/>
      <c r="UHM56" s="88"/>
      <c r="UHN56" s="88"/>
      <c r="UHO56" s="88"/>
      <c r="UHP56" s="88"/>
      <c r="UHQ56" s="88"/>
      <c r="UHR56" s="88"/>
      <c r="UHX56" s="88"/>
      <c r="UHY56" s="88"/>
      <c r="UHZ56" s="88"/>
      <c r="UIA56" s="88"/>
      <c r="UIB56" s="88"/>
      <c r="UIC56" s="88"/>
      <c r="UID56" s="88"/>
      <c r="UIE56" s="88"/>
      <c r="UIF56" s="88"/>
      <c r="UIG56" s="88"/>
      <c r="UIM56" s="88"/>
      <c r="UIN56" s="88"/>
      <c r="UIO56" s="88"/>
      <c r="UIP56" s="88"/>
      <c r="UIQ56" s="88"/>
      <c r="UIR56" s="88"/>
      <c r="UIS56" s="88"/>
      <c r="UIT56" s="88"/>
      <c r="UIU56" s="88"/>
      <c r="UIV56" s="88"/>
      <c r="UJB56" s="88"/>
      <c r="UJC56" s="88"/>
      <c r="UJD56" s="88"/>
      <c r="UJE56" s="88"/>
      <c r="UJF56" s="88"/>
      <c r="UJG56" s="88"/>
      <c r="UJH56" s="88"/>
      <c r="UJI56" s="88"/>
      <c r="UJJ56" s="88"/>
      <c r="UJK56" s="88"/>
      <c r="UJQ56" s="88"/>
      <c r="UJR56" s="88"/>
      <c r="UJS56" s="88"/>
      <c r="UJT56" s="88"/>
      <c r="UJU56" s="88"/>
      <c r="UJV56" s="88"/>
      <c r="UJW56" s="88"/>
      <c r="UJX56" s="88"/>
      <c r="UJY56" s="88"/>
      <c r="UJZ56" s="88"/>
      <c r="UKF56" s="88"/>
      <c r="UKG56" s="88"/>
      <c r="UKH56" s="88"/>
      <c r="UKI56" s="88"/>
      <c r="UKJ56" s="88"/>
      <c r="UKK56" s="88"/>
      <c r="UKL56" s="88"/>
      <c r="UKM56" s="88"/>
      <c r="UKN56" s="88"/>
      <c r="UKO56" s="88"/>
      <c r="UKU56" s="88"/>
      <c r="UKV56" s="88"/>
      <c r="UKW56" s="88"/>
      <c r="UKX56" s="88"/>
      <c r="UKY56" s="88"/>
      <c r="UKZ56" s="88"/>
      <c r="ULA56" s="88"/>
      <c r="ULB56" s="88"/>
      <c r="ULC56" s="88"/>
      <c r="ULD56" s="88"/>
      <c r="ULJ56" s="88"/>
      <c r="ULK56" s="88"/>
      <c r="ULL56" s="88"/>
      <c r="ULM56" s="88"/>
      <c r="ULN56" s="88"/>
      <c r="ULO56" s="88"/>
      <c r="ULP56" s="88"/>
      <c r="ULQ56" s="88"/>
      <c r="ULR56" s="88"/>
      <c r="ULS56" s="88"/>
      <c r="ULY56" s="88"/>
      <c r="ULZ56" s="88"/>
      <c r="UMA56" s="88"/>
      <c r="UMB56" s="88"/>
      <c r="UMC56" s="88"/>
      <c r="UMD56" s="88"/>
      <c r="UME56" s="88"/>
      <c r="UMF56" s="88"/>
      <c r="UMG56" s="88"/>
      <c r="UMH56" s="88"/>
      <c r="UMN56" s="88"/>
      <c r="UMO56" s="88"/>
      <c r="UMP56" s="88"/>
      <c r="UMQ56" s="88"/>
      <c r="UMR56" s="88"/>
      <c r="UMS56" s="88"/>
      <c r="UMT56" s="88"/>
      <c r="UMU56" s="88"/>
      <c r="UMV56" s="88"/>
      <c r="UMW56" s="88"/>
      <c r="UNC56" s="88"/>
      <c r="UND56" s="88"/>
      <c r="UNE56" s="88"/>
      <c r="UNF56" s="88"/>
      <c r="UNG56" s="88"/>
      <c r="UNH56" s="88"/>
      <c r="UNI56" s="88"/>
      <c r="UNJ56" s="88"/>
      <c r="UNK56" s="88"/>
      <c r="UNL56" s="88"/>
      <c r="UNR56" s="88"/>
      <c r="UNS56" s="88"/>
      <c r="UNT56" s="88"/>
      <c r="UNU56" s="88"/>
      <c r="UNV56" s="88"/>
      <c r="UNW56" s="88"/>
      <c r="UNX56" s="88"/>
      <c r="UNY56" s="88"/>
      <c r="UNZ56" s="88"/>
      <c r="UOA56" s="88"/>
      <c r="UOG56" s="88"/>
      <c r="UOH56" s="88"/>
      <c r="UOI56" s="88"/>
      <c r="UOJ56" s="88"/>
      <c r="UOK56" s="88"/>
      <c r="UOL56" s="88"/>
      <c r="UOM56" s="88"/>
      <c r="UON56" s="88"/>
      <c r="UOO56" s="88"/>
      <c r="UOP56" s="88"/>
      <c r="UOV56" s="88"/>
      <c r="UOW56" s="88"/>
      <c r="UOX56" s="88"/>
      <c r="UOY56" s="88"/>
      <c r="UOZ56" s="88"/>
      <c r="UPA56" s="88"/>
      <c r="UPB56" s="88"/>
      <c r="UPC56" s="88"/>
      <c r="UPD56" s="88"/>
      <c r="UPE56" s="88"/>
      <c r="UPK56" s="88"/>
      <c r="UPL56" s="88"/>
      <c r="UPM56" s="88"/>
      <c r="UPN56" s="88"/>
      <c r="UPO56" s="88"/>
      <c r="UPP56" s="88"/>
      <c r="UPQ56" s="88"/>
      <c r="UPR56" s="88"/>
      <c r="UPS56" s="88"/>
      <c r="UPT56" s="88"/>
      <c r="UPZ56" s="88"/>
      <c r="UQA56" s="88"/>
      <c r="UQB56" s="88"/>
      <c r="UQC56" s="88"/>
      <c r="UQD56" s="88"/>
      <c r="UQE56" s="88"/>
      <c r="UQF56" s="88"/>
      <c r="UQG56" s="88"/>
      <c r="UQH56" s="88"/>
      <c r="UQI56" s="88"/>
      <c r="UQO56" s="88"/>
      <c r="UQP56" s="88"/>
      <c r="UQQ56" s="88"/>
      <c r="UQR56" s="88"/>
      <c r="UQS56" s="88"/>
      <c r="UQT56" s="88"/>
      <c r="UQU56" s="88"/>
      <c r="UQV56" s="88"/>
      <c r="UQW56" s="88"/>
      <c r="UQX56" s="88"/>
      <c r="URD56" s="88"/>
      <c r="URE56" s="88"/>
      <c r="URF56" s="88"/>
      <c r="URG56" s="88"/>
      <c r="URH56" s="88"/>
      <c r="URI56" s="88"/>
      <c r="URJ56" s="88"/>
      <c r="URK56" s="88"/>
      <c r="URL56" s="88"/>
      <c r="URM56" s="88"/>
      <c r="URS56" s="88"/>
      <c r="URT56" s="88"/>
      <c r="URU56" s="88"/>
      <c r="URV56" s="88"/>
      <c r="URW56" s="88"/>
      <c r="URX56" s="88"/>
      <c r="URY56" s="88"/>
      <c r="URZ56" s="88"/>
      <c r="USA56" s="88"/>
      <c r="USB56" s="88"/>
      <c r="USH56" s="88"/>
      <c r="USI56" s="88"/>
      <c r="USJ56" s="88"/>
      <c r="USK56" s="88"/>
      <c r="USL56" s="88"/>
      <c r="USM56" s="88"/>
      <c r="USN56" s="88"/>
      <c r="USO56" s="88"/>
      <c r="USP56" s="88"/>
      <c r="USQ56" s="88"/>
      <c r="USW56" s="88"/>
      <c r="USX56" s="88"/>
      <c r="USY56" s="88"/>
      <c r="USZ56" s="88"/>
      <c r="UTA56" s="88"/>
      <c r="UTB56" s="88"/>
      <c r="UTC56" s="88"/>
      <c r="UTD56" s="88"/>
      <c r="UTE56" s="88"/>
      <c r="UTF56" s="88"/>
      <c r="UTL56" s="88"/>
      <c r="UTM56" s="88"/>
      <c r="UTN56" s="88"/>
      <c r="UTO56" s="88"/>
      <c r="UTP56" s="88"/>
      <c r="UTQ56" s="88"/>
      <c r="UTR56" s="88"/>
      <c r="UTS56" s="88"/>
      <c r="UTT56" s="88"/>
      <c r="UTU56" s="88"/>
      <c r="UUA56" s="88"/>
      <c r="UUB56" s="88"/>
      <c r="UUC56" s="88"/>
      <c r="UUD56" s="88"/>
      <c r="UUE56" s="88"/>
      <c r="UUF56" s="88"/>
      <c r="UUG56" s="88"/>
      <c r="UUH56" s="88"/>
      <c r="UUI56" s="88"/>
      <c r="UUJ56" s="88"/>
      <c r="UUP56" s="88"/>
      <c r="UUQ56" s="88"/>
      <c r="UUR56" s="88"/>
      <c r="UUS56" s="88"/>
      <c r="UUT56" s="88"/>
      <c r="UUU56" s="88"/>
      <c r="UUV56" s="88"/>
      <c r="UUW56" s="88"/>
      <c r="UUX56" s="88"/>
      <c r="UUY56" s="88"/>
      <c r="UVE56" s="88"/>
      <c r="UVF56" s="88"/>
      <c r="UVG56" s="88"/>
      <c r="UVH56" s="88"/>
      <c r="UVI56" s="88"/>
      <c r="UVJ56" s="88"/>
      <c r="UVK56" s="88"/>
      <c r="UVL56" s="88"/>
      <c r="UVM56" s="88"/>
      <c r="UVN56" s="88"/>
      <c r="UVT56" s="88"/>
      <c r="UVU56" s="88"/>
      <c r="UVV56" s="88"/>
      <c r="UVW56" s="88"/>
      <c r="UVX56" s="88"/>
      <c r="UVY56" s="88"/>
      <c r="UVZ56" s="88"/>
      <c r="UWA56" s="88"/>
      <c r="UWB56" s="88"/>
      <c r="UWC56" s="88"/>
      <c r="UWI56" s="88"/>
      <c r="UWJ56" s="88"/>
      <c r="UWK56" s="88"/>
      <c r="UWL56" s="88"/>
      <c r="UWM56" s="88"/>
      <c r="UWN56" s="88"/>
      <c r="UWO56" s="88"/>
      <c r="UWP56" s="88"/>
      <c r="UWQ56" s="88"/>
      <c r="UWR56" s="88"/>
      <c r="UWX56" s="88"/>
      <c r="UWY56" s="88"/>
      <c r="UWZ56" s="88"/>
      <c r="UXA56" s="88"/>
      <c r="UXB56" s="88"/>
      <c r="UXC56" s="88"/>
      <c r="UXD56" s="88"/>
      <c r="UXE56" s="88"/>
      <c r="UXF56" s="88"/>
      <c r="UXG56" s="88"/>
      <c r="UXM56" s="88"/>
      <c r="UXN56" s="88"/>
      <c r="UXO56" s="88"/>
      <c r="UXP56" s="88"/>
      <c r="UXQ56" s="88"/>
      <c r="UXR56" s="88"/>
      <c r="UXS56" s="88"/>
      <c r="UXT56" s="88"/>
      <c r="UXU56" s="88"/>
      <c r="UXV56" s="88"/>
      <c r="UYB56" s="88"/>
      <c r="UYC56" s="88"/>
      <c r="UYD56" s="88"/>
      <c r="UYE56" s="88"/>
      <c r="UYF56" s="88"/>
      <c r="UYG56" s="88"/>
      <c r="UYH56" s="88"/>
      <c r="UYI56" s="88"/>
      <c r="UYJ56" s="88"/>
      <c r="UYK56" s="88"/>
      <c r="UYQ56" s="88"/>
      <c r="UYR56" s="88"/>
      <c r="UYS56" s="88"/>
      <c r="UYT56" s="88"/>
      <c r="UYU56" s="88"/>
      <c r="UYV56" s="88"/>
      <c r="UYW56" s="88"/>
      <c r="UYX56" s="88"/>
      <c r="UYY56" s="88"/>
      <c r="UYZ56" s="88"/>
      <c r="UZF56" s="88"/>
      <c r="UZG56" s="88"/>
      <c r="UZH56" s="88"/>
      <c r="UZI56" s="88"/>
      <c r="UZJ56" s="88"/>
      <c r="UZK56" s="88"/>
      <c r="UZL56" s="88"/>
      <c r="UZM56" s="88"/>
      <c r="UZN56" s="88"/>
      <c r="UZO56" s="88"/>
      <c r="UZU56" s="88"/>
      <c r="UZV56" s="88"/>
      <c r="UZW56" s="88"/>
      <c r="UZX56" s="88"/>
      <c r="UZY56" s="88"/>
      <c r="UZZ56" s="88"/>
      <c r="VAA56" s="88"/>
      <c r="VAB56" s="88"/>
      <c r="VAC56" s="88"/>
      <c r="VAD56" s="88"/>
      <c r="VAJ56" s="88"/>
      <c r="VAK56" s="88"/>
      <c r="VAL56" s="88"/>
      <c r="VAM56" s="88"/>
      <c r="VAN56" s="88"/>
      <c r="VAO56" s="88"/>
      <c r="VAP56" s="88"/>
      <c r="VAQ56" s="88"/>
      <c r="VAR56" s="88"/>
      <c r="VAS56" s="88"/>
      <c r="VAY56" s="88"/>
      <c r="VAZ56" s="88"/>
      <c r="VBA56" s="88"/>
      <c r="VBB56" s="88"/>
      <c r="VBC56" s="88"/>
      <c r="VBD56" s="88"/>
      <c r="VBE56" s="88"/>
      <c r="VBF56" s="88"/>
      <c r="VBG56" s="88"/>
      <c r="VBH56" s="88"/>
      <c r="VBN56" s="88"/>
      <c r="VBO56" s="88"/>
      <c r="VBP56" s="88"/>
      <c r="VBQ56" s="88"/>
      <c r="VBR56" s="88"/>
      <c r="VBS56" s="88"/>
      <c r="VBT56" s="88"/>
      <c r="VBU56" s="88"/>
      <c r="VBV56" s="88"/>
      <c r="VBW56" s="88"/>
      <c r="VCC56" s="88"/>
      <c r="VCD56" s="88"/>
      <c r="VCE56" s="88"/>
      <c r="VCF56" s="88"/>
      <c r="VCG56" s="88"/>
      <c r="VCH56" s="88"/>
      <c r="VCI56" s="88"/>
      <c r="VCJ56" s="88"/>
      <c r="VCK56" s="88"/>
      <c r="VCL56" s="88"/>
      <c r="VCR56" s="88"/>
      <c r="VCS56" s="88"/>
      <c r="VCT56" s="88"/>
      <c r="VCU56" s="88"/>
      <c r="VCV56" s="88"/>
      <c r="VCW56" s="88"/>
      <c r="VCX56" s="88"/>
      <c r="VCY56" s="88"/>
      <c r="VCZ56" s="88"/>
      <c r="VDA56" s="88"/>
      <c r="VDG56" s="88"/>
      <c r="VDH56" s="88"/>
      <c r="VDI56" s="88"/>
      <c r="VDJ56" s="88"/>
      <c r="VDK56" s="88"/>
      <c r="VDL56" s="88"/>
      <c r="VDM56" s="88"/>
      <c r="VDN56" s="88"/>
      <c r="VDO56" s="88"/>
      <c r="VDP56" s="88"/>
      <c r="VDV56" s="88"/>
      <c r="VDW56" s="88"/>
      <c r="VDX56" s="88"/>
      <c r="VDY56" s="88"/>
      <c r="VDZ56" s="88"/>
      <c r="VEA56" s="88"/>
      <c r="VEB56" s="88"/>
      <c r="VEC56" s="88"/>
      <c r="VED56" s="88"/>
      <c r="VEE56" s="88"/>
      <c r="VEK56" s="88"/>
      <c r="VEL56" s="88"/>
      <c r="VEM56" s="88"/>
      <c r="VEN56" s="88"/>
      <c r="VEO56" s="88"/>
      <c r="VEP56" s="88"/>
      <c r="VEQ56" s="88"/>
      <c r="VER56" s="88"/>
      <c r="VES56" s="88"/>
      <c r="VET56" s="88"/>
      <c r="VEZ56" s="88"/>
      <c r="VFA56" s="88"/>
      <c r="VFB56" s="88"/>
      <c r="VFC56" s="88"/>
      <c r="VFD56" s="88"/>
      <c r="VFE56" s="88"/>
      <c r="VFF56" s="88"/>
      <c r="VFG56" s="88"/>
      <c r="VFH56" s="88"/>
      <c r="VFI56" s="88"/>
      <c r="VFO56" s="88"/>
      <c r="VFP56" s="88"/>
      <c r="VFQ56" s="88"/>
      <c r="VFR56" s="88"/>
      <c r="VFS56" s="88"/>
      <c r="VFT56" s="88"/>
      <c r="VFU56" s="88"/>
      <c r="VFV56" s="88"/>
      <c r="VFW56" s="88"/>
      <c r="VFX56" s="88"/>
      <c r="VGD56" s="88"/>
      <c r="VGE56" s="88"/>
      <c r="VGF56" s="88"/>
      <c r="VGG56" s="88"/>
      <c r="VGH56" s="88"/>
      <c r="VGI56" s="88"/>
      <c r="VGJ56" s="88"/>
      <c r="VGK56" s="88"/>
      <c r="VGL56" s="88"/>
      <c r="VGM56" s="88"/>
      <c r="VGS56" s="88"/>
      <c r="VGT56" s="88"/>
      <c r="VGU56" s="88"/>
      <c r="VGV56" s="88"/>
      <c r="VGW56" s="88"/>
      <c r="VGX56" s="88"/>
      <c r="VGY56" s="88"/>
      <c r="VGZ56" s="88"/>
      <c r="VHA56" s="88"/>
      <c r="VHB56" s="88"/>
      <c r="VHH56" s="88"/>
      <c r="VHI56" s="88"/>
      <c r="VHJ56" s="88"/>
      <c r="VHK56" s="88"/>
      <c r="VHL56" s="88"/>
      <c r="VHM56" s="88"/>
      <c r="VHN56" s="88"/>
      <c r="VHO56" s="88"/>
      <c r="VHP56" s="88"/>
      <c r="VHQ56" s="88"/>
      <c r="VHW56" s="88"/>
      <c r="VHX56" s="88"/>
      <c r="VHY56" s="88"/>
      <c r="VHZ56" s="88"/>
      <c r="VIA56" s="88"/>
      <c r="VIB56" s="88"/>
      <c r="VIC56" s="88"/>
      <c r="VID56" s="88"/>
      <c r="VIE56" s="88"/>
      <c r="VIF56" s="88"/>
      <c r="VIL56" s="88"/>
      <c r="VIM56" s="88"/>
      <c r="VIN56" s="88"/>
      <c r="VIO56" s="88"/>
      <c r="VIP56" s="88"/>
      <c r="VIQ56" s="88"/>
      <c r="VIR56" s="88"/>
      <c r="VIS56" s="88"/>
      <c r="VIT56" s="88"/>
      <c r="VIU56" s="88"/>
      <c r="VJA56" s="88"/>
      <c r="VJB56" s="88"/>
      <c r="VJC56" s="88"/>
      <c r="VJD56" s="88"/>
      <c r="VJE56" s="88"/>
      <c r="VJF56" s="88"/>
      <c r="VJG56" s="88"/>
      <c r="VJH56" s="88"/>
      <c r="VJI56" s="88"/>
      <c r="VJJ56" s="88"/>
      <c r="VJP56" s="88"/>
      <c r="VJQ56" s="88"/>
      <c r="VJR56" s="88"/>
      <c r="VJS56" s="88"/>
      <c r="VJT56" s="88"/>
      <c r="VJU56" s="88"/>
      <c r="VJV56" s="88"/>
      <c r="VJW56" s="88"/>
      <c r="VJX56" s="88"/>
      <c r="VJY56" s="88"/>
      <c r="VKE56" s="88"/>
      <c r="VKF56" s="88"/>
      <c r="VKG56" s="88"/>
      <c r="VKH56" s="88"/>
      <c r="VKI56" s="88"/>
      <c r="VKJ56" s="88"/>
      <c r="VKK56" s="88"/>
      <c r="VKL56" s="88"/>
      <c r="VKM56" s="88"/>
      <c r="VKN56" s="88"/>
      <c r="VKT56" s="88"/>
      <c r="VKU56" s="88"/>
      <c r="VKV56" s="88"/>
      <c r="VKW56" s="88"/>
      <c r="VKX56" s="88"/>
      <c r="VKY56" s="88"/>
      <c r="VKZ56" s="88"/>
      <c r="VLA56" s="88"/>
      <c r="VLB56" s="88"/>
      <c r="VLC56" s="88"/>
      <c r="VLI56" s="88"/>
      <c r="VLJ56" s="88"/>
      <c r="VLK56" s="88"/>
      <c r="VLL56" s="88"/>
      <c r="VLM56" s="88"/>
      <c r="VLN56" s="88"/>
      <c r="VLO56" s="88"/>
      <c r="VLP56" s="88"/>
      <c r="VLQ56" s="88"/>
      <c r="VLR56" s="88"/>
      <c r="VLX56" s="88"/>
      <c r="VLY56" s="88"/>
      <c r="VLZ56" s="88"/>
      <c r="VMA56" s="88"/>
      <c r="VMB56" s="88"/>
      <c r="VMC56" s="88"/>
      <c r="VMD56" s="88"/>
      <c r="VME56" s="88"/>
      <c r="VMF56" s="88"/>
      <c r="VMG56" s="88"/>
      <c r="VMM56" s="88"/>
      <c r="VMN56" s="88"/>
      <c r="VMO56" s="88"/>
      <c r="VMP56" s="88"/>
      <c r="VMQ56" s="88"/>
      <c r="VMR56" s="88"/>
      <c r="VMS56" s="88"/>
      <c r="VMT56" s="88"/>
      <c r="VMU56" s="88"/>
      <c r="VMV56" s="88"/>
      <c r="VNB56" s="88"/>
      <c r="VNC56" s="88"/>
      <c r="VND56" s="88"/>
      <c r="VNE56" s="88"/>
      <c r="VNF56" s="88"/>
      <c r="VNG56" s="88"/>
      <c r="VNH56" s="88"/>
      <c r="VNI56" s="88"/>
      <c r="VNJ56" s="88"/>
      <c r="VNK56" s="88"/>
      <c r="VNQ56" s="88"/>
      <c r="VNR56" s="88"/>
      <c r="VNS56" s="88"/>
      <c r="VNT56" s="88"/>
      <c r="VNU56" s="88"/>
      <c r="VNV56" s="88"/>
      <c r="VNW56" s="88"/>
      <c r="VNX56" s="88"/>
      <c r="VNY56" s="88"/>
      <c r="VNZ56" s="88"/>
      <c r="VOF56" s="88"/>
      <c r="VOG56" s="88"/>
      <c r="VOH56" s="88"/>
      <c r="VOI56" s="88"/>
      <c r="VOJ56" s="88"/>
      <c r="VOK56" s="88"/>
      <c r="VOL56" s="88"/>
      <c r="VOM56" s="88"/>
      <c r="VON56" s="88"/>
      <c r="VOO56" s="88"/>
      <c r="VOU56" s="88"/>
      <c r="VOV56" s="88"/>
      <c r="VOW56" s="88"/>
      <c r="VOX56" s="88"/>
      <c r="VOY56" s="88"/>
      <c r="VOZ56" s="88"/>
      <c r="VPA56" s="88"/>
      <c r="VPB56" s="88"/>
      <c r="VPC56" s="88"/>
      <c r="VPD56" s="88"/>
      <c r="VPJ56" s="88"/>
      <c r="VPK56" s="88"/>
      <c r="VPL56" s="88"/>
      <c r="VPM56" s="88"/>
      <c r="VPN56" s="88"/>
      <c r="VPO56" s="88"/>
      <c r="VPP56" s="88"/>
      <c r="VPQ56" s="88"/>
      <c r="VPR56" s="88"/>
      <c r="VPS56" s="88"/>
      <c r="VPY56" s="88"/>
      <c r="VPZ56" s="88"/>
      <c r="VQA56" s="88"/>
      <c r="VQB56" s="88"/>
      <c r="VQC56" s="88"/>
      <c r="VQD56" s="88"/>
      <c r="VQE56" s="88"/>
      <c r="VQF56" s="88"/>
      <c r="VQG56" s="88"/>
      <c r="VQH56" s="88"/>
      <c r="VQN56" s="88"/>
      <c r="VQO56" s="88"/>
      <c r="VQP56" s="88"/>
      <c r="VQQ56" s="88"/>
      <c r="VQR56" s="88"/>
      <c r="VQS56" s="88"/>
      <c r="VQT56" s="88"/>
      <c r="VQU56" s="88"/>
      <c r="VQV56" s="88"/>
      <c r="VQW56" s="88"/>
      <c r="VRC56" s="88"/>
      <c r="VRD56" s="88"/>
      <c r="VRE56" s="88"/>
      <c r="VRF56" s="88"/>
      <c r="VRG56" s="88"/>
      <c r="VRH56" s="88"/>
      <c r="VRI56" s="88"/>
      <c r="VRJ56" s="88"/>
      <c r="VRK56" s="88"/>
      <c r="VRL56" s="88"/>
      <c r="VRR56" s="88"/>
      <c r="VRS56" s="88"/>
      <c r="VRT56" s="88"/>
      <c r="VRU56" s="88"/>
      <c r="VRV56" s="88"/>
      <c r="VRW56" s="88"/>
      <c r="VRX56" s="88"/>
      <c r="VRY56" s="88"/>
      <c r="VRZ56" s="88"/>
      <c r="VSA56" s="88"/>
      <c r="VSG56" s="88"/>
      <c r="VSH56" s="88"/>
      <c r="VSI56" s="88"/>
      <c r="VSJ56" s="88"/>
      <c r="VSK56" s="88"/>
      <c r="VSL56" s="88"/>
      <c r="VSM56" s="88"/>
      <c r="VSN56" s="88"/>
      <c r="VSO56" s="88"/>
      <c r="VSP56" s="88"/>
      <c r="VSV56" s="88"/>
      <c r="VSW56" s="88"/>
      <c r="VSX56" s="88"/>
      <c r="VSY56" s="88"/>
      <c r="VSZ56" s="88"/>
      <c r="VTA56" s="88"/>
      <c r="VTB56" s="88"/>
      <c r="VTC56" s="88"/>
      <c r="VTD56" s="88"/>
      <c r="VTE56" s="88"/>
      <c r="VTK56" s="88"/>
      <c r="VTL56" s="88"/>
      <c r="VTM56" s="88"/>
      <c r="VTN56" s="88"/>
      <c r="VTO56" s="88"/>
      <c r="VTP56" s="88"/>
      <c r="VTQ56" s="88"/>
      <c r="VTR56" s="88"/>
      <c r="VTS56" s="88"/>
      <c r="VTT56" s="88"/>
      <c r="VTZ56" s="88"/>
      <c r="VUA56" s="88"/>
      <c r="VUB56" s="88"/>
      <c r="VUC56" s="88"/>
      <c r="VUD56" s="88"/>
      <c r="VUE56" s="88"/>
      <c r="VUF56" s="88"/>
      <c r="VUG56" s="88"/>
      <c r="VUH56" s="88"/>
      <c r="VUI56" s="88"/>
      <c r="VUO56" s="88"/>
      <c r="VUP56" s="88"/>
      <c r="VUQ56" s="88"/>
      <c r="VUR56" s="88"/>
      <c r="VUS56" s="88"/>
      <c r="VUT56" s="88"/>
      <c r="VUU56" s="88"/>
      <c r="VUV56" s="88"/>
      <c r="VUW56" s="88"/>
      <c r="VUX56" s="88"/>
      <c r="VVD56" s="88"/>
      <c r="VVE56" s="88"/>
      <c r="VVF56" s="88"/>
      <c r="VVG56" s="88"/>
      <c r="VVH56" s="88"/>
      <c r="VVI56" s="88"/>
      <c r="VVJ56" s="88"/>
      <c r="VVK56" s="88"/>
      <c r="VVL56" s="88"/>
      <c r="VVM56" s="88"/>
      <c r="VVS56" s="88"/>
      <c r="VVT56" s="88"/>
      <c r="VVU56" s="88"/>
      <c r="VVV56" s="88"/>
      <c r="VVW56" s="88"/>
      <c r="VVX56" s="88"/>
      <c r="VVY56" s="88"/>
      <c r="VVZ56" s="88"/>
      <c r="VWA56" s="88"/>
      <c r="VWB56" s="88"/>
      <c r="VWH56" s="88"/>
      <c r="VWI56" s="88"/>
      <c r="VWJ56" s="88"/>
      <c r="VWK56" s="88"/>
      <c r="VWL56" s="88"/>
      <c r="VWM56" s="88"/>
      <c r="VWN56" s="88"/>
      <c r="VWO56" s="88"/>
      <c r="VWP56" s="88"/>
      <c r="VWQ56" s="88"/>
      <c r="VWW56" s="88"/>
      <c r="VWX56" s="88"/>
      <c r="VWY56" s="88"/>
      <c r="VWZ56" s="88"/>
      <c r="VXA56" s="88"/>
      <c r="VXB56" s="88"/>
      <c r="VXC56" s="88"/>
      <c r="VXD56" s="88"/>
      <c r="VXE56" s="88"/>
      <c r="VXF56" s="88"/>
      <c r="VXL56" s="88"/>
      <c r="VXM56" s="88"/>
      <c r="VXN56" s="88"/>
      <c r="VXO56" s="88"/>
      <c r="VXP56" s="88"/>
      <c r="VXQ56" s="88"/>
      <c r="VXR56" s="88"/>
      <c r="VXS56" s="88"/>
      <c r="VXT56" s="88"/>
      <c r="VXU56" s="88"/>
      <c r="VYA56" s="88"/>
      <c r="VYB56" s="88"/>
      <c r="VYC56" s="88"/>
      <c r="VYD56" s="88"/>
      <c r="VYE56" s="88"/>
      <c r="VYF56" s="88"/>
      <c r="VYG56" s="88"/>
      <c r="VYH56" s="88"/>
      <c r="VYI56" s="88"/>
      <c r="VYJ56" s="88"/>
      <c r="VYP56" s="88"/>
      <c r="VYQ56" s="88"/>
      <c r="VYR56" s="88"/>
      <c r="VYS56" s="88"/>
      <c r="VYT56" s="88"/>
      <c r="VYU56" s="88"/>
      <c r="VYV56" s="88"/>
      <c r="VYW56" s="88"/>
      <c r="VYX56" s="88"/>
      <c r="VYY56" s="88"/>
      <c r="VZE56" s="88"/>
      <c r="VZF56" s="88"/>
      <c r="VZG56" s="88"/>
      <c r="VZH56" s="88"/>
      <c r="VZI56" s="88"/>
      <c r="VZJ56" s="88"/>
      <c r="VZK56" s="88"/>
      <c r="VZL56" s="88"/>
      <c r="VZM56" s="88"/>
      <c r="VZN56" s="88"/>
      <c r="VZT56" s="88"/>
      <c r="VZU56" s="88"/>
      <c r="VZV56" s="88"/>
      <c r="VZW56" s="88"/>
      <c r="VZX56" s="88"/>
      <c r="VZY56" s="88"/>
      <c r="VZZ56" s="88"/>
      <c r="WAA56" s="88"/>
      <c r="WAB56" s="88"/>
      <c r="WAC56" s="88"/>
      <c r="WAI56" s="88"/>
      <c r="WAJ56" s="88"/>
      <c r="WAK56" s="88"/>
      <c r="WAL56" s="88"/>
      <c r="WAM56" s="88"/>
      <c r="WAN56" s="88"/>
      <c r="WAO56" s="88"/>
      <c r="WAP56" s="88"/>
      <c r="WAQ56" s="88"/>
      <c r="WAR56" s="88"/>
      <c r="WAX56" s="88"/>
      <c r="WAY56" s="88"/>
      <c r="WAZ56" s="88"/>
      <c r="WBA56" s="88"/>
      <c r="WBB56" s="88"/>
    </row>
    <row r="57" spans="8:2047 2053:3067 3073:6142 6148:10237 10243:13312 13318:14332 14338:15602">
      <c r="H57" s="87"/>
      <c r="I57" s="87"/>
      <c r="J57" s="87"/>
      <c r="L57" s="88"/>
      <c r="N57" s="88"/>
      <c r="O57" s="87"/>
      <c r="P57" s="87"/>
      <c r="Q57" s="87"/>
      <c r="R57" s="87"/>
      <c r="S57" s="87"/>
      <c r="T57" s="87"/>
      <c r="U57" s="87"/>
      <c r="V57" s="87"/>
      <c r="W57" s="87"/>
      <c r="X57" s="87"/>
      <c r="Y57" s="87"/>
      <c r="Z57" s="87"/>
      <c r="AA57" s="87"/>
      <c r="AB57" s="87"/>
      <c r="AC57" s="87"/>
      <c r="AD57" s="88"/>
      <c r="AE57" s="88" t="s">
        <v>209</v>
      </c>
      <c r="AF57" s="88" t="s">
        <v>210</v>
      </c>
      <c r="AG57" s="88" t="s">
        <v>201</v>
      </c>
      <c r="AH57" s="88"/>
      <c r="AI57" s="156"/>
      <c r="AJ57" s="88"/>
      <c r="AK57" s="88" t="s">
        <v>209</v>
      </c>
      <c r="AL57" s="88" t="s">
        <v>210</v>
      </c>
      <c r="AM57" s="88" t="s">
        <v>201</v>
      </c>
      <c r="AN57" s="161"/>
      <c r="AQ57" s="88"/>
      <c r="AR57" s="88"/>
      <c r="AS57" s="88"/>
      <c r="AT57" s="88"/>
      <c r="AU57" s="88"/>
      <c r="AV57" s="88"/>
      <c r="AW57" s="88"/>
      <c r="AX57" s="88"/>
      <c r="AY57" s="88"/>
      <c r="AZ57" s="88"/>
      <c r="BF57" s="88"/>
      <c r="BG57" s="88"/>
      <c r="BH57" s="88"/>
      <c r="BI57" s="88"/>
      <c r="BJ57" s="88"/>
      <c r="BK57" s="88"/>
      <c r="BL57" s="88"/>
      <c r="BM57" s="88"/>
      <c r="BN57" s="88"/>
      <c r="BO57" s="88"/>
      <c r="BU57" s="88"/>
      <c r="BV57" s="88"/>
      <c r="BW57" s="88"/>
      <c r="BX57" s="88"/>
      <c r="BY57" s="88"/>
      <c r="BZ57" s="88"/>
      <c r="CA57" s="88"/>
      <c r="CB57" s="88"/>
      <c r="CC57" s="88"/>
      <c r="CD57" s="88"/>
      <c r="CJ57" s="88"/>
      <c r="CK57" s="88"/>
      <c r="CL57" s="88"/>
      <c r="CM57" s="88"/>
      <c r="CN57" s="88"/>
      <c r="CO57" s="88"/>
      <c r="CP57" s="88"/>
      <c r="CQ57" s="88"/>
      <c r="CR57" s="88"/>
      <c r="CS57" s="88"/>
      <c r="CY57" s="88"/>
      <c r="CZ57" s="88"/>
      <c r="DA57" s="88"/>
      <c r="DB57" s="88"/>
      <c r="DC57" s="88"/>
      <c r="DD57" s="88"/>
      <c r="DE57" s="88"/>
      <c r="DF57" s="88"/>
      <c r="DG57" s="88"/>
      <c r="DH57" s="88"/>
      <c r="DN57" s="88"/>
      <c r="DO57" s="88"/>
      <c r="DP57" s="88"/>
      <c r="DQ57" s="88"/>
      <c r="DR57" s="88"/>
      <c r="DS57" s="88"/>
      <c r="DT57" s="88"/>
      <c r="DU57" s="88"/>
      <c r="DV57" s="88"/>
      <c r="DW57" s="88"/>
      <c r="EC57" s="88"/>
      <c r="ED57" s="88"/>
      <c r="EE57" s="88"/>
      <c r="EF57" s="88"/>
      <c r="EG57" s="88"/>
      <c r="EH57" s="88"/>
      <c r="EI57" s="88"/>
      <c r="EJ57" s="88"/>
      <c r="EK57" s="88"/>
      <c r="EL57" s="88"/>
      <c r="ER57" s="88"/>
      <c r="ES57" s="88"/>
      <c r="ET57" s="88"/>
      <c r="EU57" s="88"/>
      <c r="EV57" s="88"/>
      <c r="EW57" s="88"/>
      <c r="EX57" s="88"/>
      <c r="EY57" s="88"/>
      <c r="EZ57" s="88"/>
      <c r="FA57" s="88"/>
      <c r="FG57" s="88"/>
      <c r="FH57" s="88"/>
      <c r="FI57" s="88"/>
      <c r="FJ57" s="88"/>
      <c r="FK57" s="88"/>
      <c r="FL57" s="88"/>
      <c r="FM57" s="88"/>
      <c r="FN57" s="88"/>
      <c r="FO57" s="88"/>
      <c r="FP57" s="88"/>
      <c r="FV57" s="88"/>
      <c r="FW57" s="88"/>
      <c r="FX57" s="88"/>
      <c r="FY57" s="88"/>
      <c r="FZ57" s="88"/>
      <c r="GA57" s="88"/>
      <c r="GB57" s="88"/>
      <c r="GC57" s="88"/>
      <c r="GD57" s="88"/>
      <c r="GE57" s="88"/>
      <c r="GK57" s="88"/>
      <c r="GL57" s="88"/>
      <c r="GM57" s="88"/>
      <c r="GN57" s="88"/>
      <c r="GO57" s="88"/>
      <c r="GP57" s="88"/>
      <c r="GQ57" s="88"/>
      <c r="GR57" s="88"/>
      <c r="GS57" s="88"/>
      <c r="GT57" s="88"/>
      <c r="GZ57" s="88"/>
      <c r="HA57" s="88"/>
      <c r="HB57" s="88"/>
      <c r="HC57" s="88"/>
      <c r="HD57" s="88"/>
      <c r="HE57" s="88"/>
      <c r="HF57" s="88"/>
      <c r="HG57" s="88"/>
      <c r="HH57" s="88"/>
      <c r="HI57" s="88"/>
      <c r="HO57" s="88"/>
      <c r="HP57" s="88"/>
      <c r="HQ57" s="88"/>
      <c r="HR57" s="88"/>
      <c r="HS57" s="88"/>
      <c r="HT57" s="88"/>
      <c r="HU57" s="88"/>
      <c r="HV57" s="88"/>
      <c r="HW57" s="88"/>
      <c r="HX57" s="88"/>
      <c r="ID57" s="88"/>
      <c r="IE57" s="88"/>
      <c r="IF57" s="88"/>
      <c r="IG57" s="88"/>
      <c r="IH57" s="88"/>
      <c r="II57" s="88"/>
      <c r="IJ57" s="88"/>
      <c r="IK57" s="88"/>
      <c r="IL57" s="88"/>
      <c r="IM57" s="88"/>
      <c r="IS57" s="88"/>
      <c r="IT57" s="88"/>
      <c r="IU57" s="88"/>
      <c r="IV57" s="88"/>
      <c r="IW57" s="88"/>
      <c r="IX57" s="88"/>
      <c r="IY57" s="88"/>
      <c r="IZ57" s="88"/>
      <c r="JA57" s="88"/>
      <c r="JB57" s="88"/>
      <c r="JH57" s="88"/>
      <c r="JI57" s="88"/>
      <c r="JJ57" s="88"/>
      <c r="JK57" s="88"/>
      <c r="JL57" s="88"/>
      <c r="JM57" s="88"/>
      <c r="JN57" s="88"/>
      <c r="JO57" s="88"/>
      <c r="JP57" s="88"/>
      <c r="JQ57" s="88"/>
      <c r="JW57" s="88"/>
      <c r="JX57" s="88"/>
      <c r="JY57" s="88"/>
      <c r="JZ57" s="88"/>
      <c r="KA57" s="88"/>
      <c r="KB57" s="88"/>
      <c r="KC57" s="88"/>
      <c r="KD57" s="88"/>
      <c r="KE57" s="88"/>
      <c r="KF57" s="88"/>
      <c r="KL57" s="88"/>
      <c r="KM57" s="88"/>
      <c r="KN57" s="88"/>
      <c r="KO57" s="88"/>
      <c r="KP57" s="88"/>
      <c r="KQ57" s="88"/>
      <c r="KR57" s="88"/>
      <c r="KS57" s="88"/>
      <c r="KT57" s="88"/>
      <c r="KU57" s="88"/>
      <c r="LA57" s="88"/>
      <c r="LB57" s="88"/>
      <c r="LC57" s="88"/>
      <c r="LD57" s="88"/>
      <c r="LE57" s="88"/>
      <c r="LF57" s="88"/>
      <c r="LG57" s="88"/>
      <c r="LH57" s="88"/>
      <c r="LI57" s="88"/>
      <c r="LJ57" s="88"/>
      <c r="LP57" s="88"/>
      <c r="LQ57" s="88"/>
      <c r="LR57" s="88"/>
      <c r="LS57" s="88"/>
      <c r="LT57" s="88"/>
      <c r="LU57" s="88"/>
      <c r="LV57" s="88"/>
      <c r="LW57" s="88"/>
      <c r="LX57" s="88"/>
      <c r="LY57" s="88"/>
      <c r="ME57" s="88"/>
      <c r="MF57" s="88"/>
      <c r="MG57" s="88"/>
      <c r="MH57" s="88"/>
      <c r="MI57" s="88"/>
      <c r="MJ57" s="88"/>
      <c r="MK57" s="88"/>
      <c r="ML57" s="88"/>
      <c r="MM57" s="88"/>
      <c r="MN57" s="88"/>
      <c r="MT57" s="88"/>
      <c r="MU57" s="88"/>
      <c r="MV57" s="88"/>
      <c r="MW57" s="88"/>
      <c r="MX57" s="88"/>
      <c r="MY57" s="88"/>
      <c r="MZ57" s="88"/>
      <c r="NA57" s="88"/>
      <c r="NB57" s="88"/>
      <c r="NC57" s="88"/>
      <c r="NI57" s="88"/>
      <c r="NJ57" s="88"/>
      <c r="NK57" s="88"/>
      <c r="NL57" s="88"/>
      <c r="NM57" s="88"/>
      <c r="NN57" s="88"/>
      <c r="NO57" s="88"/>
      <c r="NP57" s="88"/>
      <c r="NQ57" s="88"/>
      <c r="NR57" s="88"/>
      <c r="NX57" s="88"/>
      <c r="NY57" s="88"/>
      <c r="NZ57" s="88"/>
      <c r="OA57" s="88"/>
      <c r="OB57" s="88"/>
      <c r="OC57" s="88"/>
      <c r="OD57" s="88"/>
      <c r="OE57" s="88"/>
      <c r="OF57" s="88"/>
      <c r="OG57" s="88"/>
      <c r="OM57" s="88"/>
      <c r="ON57" s="88"/>
      <c r="OO57" s="88"/>
      <c r="OP57" s="88"/>
      <c r="OQ57" s="88"/>
      <c r="OR57" s="88"/>
      <c r="OS57" s="88"/>
      <c r="OT57" s="88"/>
      <c r="OU57" s="88"/>
      <c r="OV57" s="88"/>
      <c r="PB57" s="88"/>
      <c r="PC57" s="88"/>
      <c r="PD57" s="88"/>
      <c r="PE57" s="88"/>
      <c r="PF57" s="88"/>
      <c r="PG57" s="88"/>
      <c r="PH57" s="88"/>
      <c r="PI57" s="88"/>
      <c r="PJ57" s="88"/>
      <c r="PK57" s="88"/>
      <c r="PQ57" s="88"/>
      <c r="PR57" s="88"/>
      <c r="PS57" s="88"/>
      <c r="PT57" s="88"/>
      <c r="PU57" s="88"/>
      <c r="PV57" s="88"/>
      <c r="PW57" s="88"/>
      <c r="PX57" s="88"/>
      <c r="PY57" s="88"/>
      <c r="PZ57" s="88"/>
      <c r="QF57" s="88"/>
      <c r="QG57" s="88"/>
      <c r="QH57" s="88"/>
      <c r="QI57" s="88"/>
      <c r="QJ57" s="88"/>
      <c r="QK57" s="88"/>
      <c r="QL57" s="88"/>
      <c r="QM57" s="88"/>
      <c r="QN57" s="88"/>
      <c r="QO57" s="88"/>
      <c r="QU57" s="88"/>
      <c r="QV57" s="88"/>
      <c r="QW57" s="88"/>
      <c r="QX57" s="88"/>
      <c r="QY57" s="88"/>
      <c r="QZ57" s="88"/>
      <c r="RA57" s="88"/>
      <c r="RB57" s="88"/>
      <c r="RC57" s="88"/>
      <c r="RD57" s="88"/>
      <c r="RJ57" s="88"/>
      <c r="RK57" s="88"/>
      <c r="RL57" s="88"/>
      <c r="RM57" s="88"/>
      <c r="RN57" s="88"/>
      <c r="RO57" s="88"/>
      <c r="RP57" s="88"/>
      <c r="RQ57" s="88"/>
      <c r="RR57" s="88"/>
      <c r="RS57" s="88"/>
      <c r="RY57" s="88"/>
      <c r="RZ57" s="88"/>
      <c r="SA57" s="88"/>
      <c r="SB57" s="88"/>
      <c r="SC57" s="88"/>
      <c r="SD57" s="88"/>
      <c r="SE57" s="88"/>
      <c r="SF57" s="88"/>
      <c r="SG57" s="88"/>
      <c r="SH57" s="88"/>
      <c r="SN57" s="88"/>
      <c r="SO57" s="88"/>
      <c r="SP57" s="88"/>
      <c r="SQ57" s="88"/>
      <c r="SR57" s="88"/>
      <c r="SS57" s="88"/>
      <c r="ST57" s="88"/>
      <c r="SU57" s="88"/>
      <c r="SV57" s="88"/>
      <c r="SW57" s="88"/>
      <c r="TC57" s="88"/>
      <c r="TD57" s="88"/>
      <c r="TE57" s="88"/>
      <c r="TF57" s="88"/>
      <c r="TG57" s="88"/>
      <c r="TH57" s="88"/>
      <c r="TI57" s="88"/>
      <c r="TJ57" s="88"/>
      <c r="TK57" s="88"/>
      <c r="TL57" s="88"/>
      <c r="TR57" s="88"/>
      <c r="TS57" s="88"/>
      <c r="TT57" s="88"/>
      <c r="TU57" s="88"/>
      <c r="TV57" s="88"/>
      <c r="TW57" s="88"/>
      <c r="TX57" s="88"/>
      <c r="TY57" s="88"/>
      <c r="TZ57" s="88"/>
      <c r="UA57" s="88"/>
      <c r="UG57" s="88"/>
      <c r="UH57" s="88"/>
      <c r="UI57" s="88"/>
      <c r="UJ57" s="88"/>
      <c r="UK57" s="88"/>
      <c r="UL57" s="88"/>
      <c r="UM57" s="88"/>
      <c r="UN57" s="88"/>
      <c r="UO57" s="88"/>
      <c r="UP57" s="88"/>
      <c r="UV57" s="88"/>
      <c r="UW57" s="88"/>
      <c r="UX57" s="88"/>
      <c r="UY57" s="88"/>
      <c r="UZ57" s="88"/>
      <c r="VA57" s="88"/>
      <c r="VB57" s="88"/>
      <c r="VC57" s="88"/>
      <c r="VD57" s="88"/>
      <c r="VE57" s="88"/>
      <c r="VK57" s="88"/>
      <c r="VL57" s="88"/>
      <c r="VM57" s="88"/>
      <c r="VN57" s="88"/>
      <c r="VO57" s="88"/>
      <c r="VP57" s="88"/>
      <c r="VQ57" s="88"/>
      <c r="VR57" s="88"/>
      <c r="VS57" s="88"/>
      <c r="VT57" s="88"/>
      <c r="VZ57" s="88"/>
      <c r="WA57" s="88"/>
      <c r="WB57" s="88"/>
      <c r="WC57" s="88"/>
      <c r="WD57" s="88"/>
      <c r="WE57" s="88"/>
      <c r="WF57" s="88"/>
      <c r="WG57" s="88"/>
      <c r="WH57" s="88"/>
      <c r="WI57" s="88"/>
      <c r="WO57" s="88"/>
      <c r="WP57" s="88"/>
      <c r="WQ57" s="88"/>
      <c r="WR57" s="88"/>
      <c r="WS57" s="88"/>
      <c r="WT57" s="88"/>
      <c r="WU57" s="88"/>
      <c r="WV57" s="88"/>
      <c r="WW57" s="88"/>
      <c r="WX57" s="88"/>
      <c r="XD57" s="88"/>
      <c r="XE57" s="88"/>
      <c r="XF57" s="88"/>
      <c r="XG57" s="88"/>
      <c r="XH57" s="88"/>
      <c r="XI57" s="88"/>
      <c r="XJ57" s="88"/>
      <c r="XK57" s="88"/>
      <c r="XL57" s="88"/>
      <c r="XM57" s="88"/>
      <c r="XS57" s="88"/>
      <c r="XT57" s="88"/>
      <c r="XU57" s="88"/>
      <c r="XV57" s="88"/>
      <c r="XW57" s="88"/>
      <c r="XX57" s="88"/>
      <c r="XY57" s="88"/>
      <c r="XZ57" s="88"/>
      <c r="YA57" s="88"/>
      <c r="YB57" s="88"/>
      <c r="YH57" s="88"/>
      <c r="YI57" s="88"/>
      <c r="YJ57" s="88"/>
      <c r="YK57" s="88"/>
      <c r="YL57" s="88"/>
      <c r="YM57" s="88"/>
      <c r="YN57" s="88"/>
      <c r="YO57" s="88"/>
      <c r="YP57" s="88"/>
      <c r="YQ57" s="88"/>
      <c r="YW57" s="88"/>
      <c r="YX57" s="88"/>
      <c r="YY57" s="88"/>
      <c r="YZ57" s="88"/>
      <c r="ZA57" s="88"/>
      <c r="ZB57" s="88"/>
      <c r="ZC57" s="88"/>
      <c r="ZD57" s="88"/>
      <c r="ZE57" s="88"/>
      <c r="ZF57" s="88"/>
      <c r="ZL57" s="88"/>
      <c r="ZM57" s="88"/>
      <c r="ZN57" s="88"/>
      <c r="ZO57" s="88"/>
      <c r="ZP57" s="88"/>
      <c r="ZQ57" s="88"/>
      <c r="ZR57" s="88"/>
      <c r="ZS57" s="88"/>
      <c r="ZT57" s="88"/>
      <c r="ZU57" s="88"/>
      <c r="AAA57" s="88"/>
      <c r="AAB57" s="88"/>
      <c r="AAC57" s="88"/>
      <c r="AAD57" s="88"/>
      <c r="AAE57" s="88"/>
      <c r="AAF57" s="88"/>
      <c r="AAG57" s="88"/>
      <c r="AAH57" s="88"/>
      <c r="AAI57" s="88"/>
      <c r="AAJ57" s="88"/>
      <c r="AAP57" s="88"/>
      <c r="AAQ57" s="88"/>
      <c r="AAR57" s="88"/>
      <c r="AAS57" s="88"/>
      <c r="AAT57" s="88"/>
      <c r="AAU57" s="88"/>
      <c r="AAV57" s="88"/>
      <c r="AAW57" s="88"/>
      <c r="AAX57" s="88"/>
      <c r="AAY57" s="88"/>
      <c r="ABE57" s="88"/>
      <c r="ABF57" s="88"/>
      <c r="ABG57" s="88"/>
      <c r="ABH57" s="88"/>
      <c r="ABI57" s="88"/>
      <c r="ABJ57" s="88"/>
      <c r="ABK57" s="88"/>
      <c r="ABL57" s="88"/>
      <c r="ABM57" s="88"/>
      <c r="ABN57" s="88"/>
      <c r="ABT57" s="88"/>
      <c r="ABU57" s="88"/>
      <c r="ABV57" s="88"/>
      <c r="ABW57" s="88"/>
      <c r="ABX57" s="88"/>
      <c r="ABY57" s="88"/>
      <c r="ABZ57" s="88"/>
      <c r="ACA57" s="88"/>
      <c r="ACB57" s="88"/>
      <c r="ACC57" s="88"/>
      <c r="ACI57" s="88"/>
      <c r="ACJ57" s="88"/>
      <c r="ACK57" s="88"/>
      <c r="ACL57" s="88"/>
      <c r="ACM57" s="88"/>
      <c r="ACN57" s="88"/>
      <c r="ACO57" s="88"/>
      <c r="ACP57" s="88"/>
      <c r="ACQ57" s="88"/>
      <c r="ACR57" s="88"/>
      <c r="ACX57" s="88"/>
      <c r="ACY57" s="88"/>
      <c r="ACZ57" s="88"/>
      <c r="ADA57" s="88"/>
      <c r="ADB57" s="88"/>
      <c r="ADC57" s="88"/>
      <c r="ADD57" s="88"/>
      <c r="ADE57" s="88"/>
      <c r="ADF57" s="88"/>
      <c r="ADG57" s="88"/>
      <c r="ADM57" s="88"/>
      <c r="ADN57" s="88"/>
      <c r="ADO57" s="88"/>
      <c r="ADP57" s="88"/>
      <c r="ADQ57" s="88"/>
      <c r="ADR57" s="88"/>
      <c r="ADS57" s="88"/>
      <c r="ADT57" s="88"/>
      <c r="ADU57" s="88"/>
      <c r="ADV57" s="88"/>
      <c r="AEB57" s="88"/>
      <c r="AEC57" s="88"/>
      <c r="AED57" s="88"/>
      <c r="AEE57" s="88"/>
      <c r="AEF57" s="88"/>
      <c r="AEG57" s="88"/>
      <c r="AEH57" s="88"/>
      <c r="AEI57" s="88"/>
      <c r="AEJ57" s="88"/>
      <c r="AEK57" s="88"/>
      <c r="AEQ57" s="88"/>
      <c r="AER57" s="88"/>
      <c r="AES57" s="88"/>
      <c r="AET57" s="88"/>
      <c r="AEU57" s="88"/>
      <c r="AEV57" s="88"/>
      <c r="AEW57" s="88"/>
      <c r="AEX57" s="88"/>
      <c r="AEY57" s="88"/>
      <c r="AEZ57" s="88"/>
      <c r="AFF57" s="88"/>
      <c r="AFG57" s="88"/>
      <c r="AFH57" s="88"/>
      <c r="AFI57" s="88"/>
      <c r="AFJ57" s="88"/>
      <c r="AFK57" s="88"/>
      <c r="AFL57" s="88"/>
      <c r="AFM57" s="88"/>
      <c r="AFN57" s="88"/>
      <c r="AFO57" s="88"/>
      <c r="AFU57" s="88"/>
      <c r="AFV57" s="88"/>
      <c r="AFW57" s="88"/>
      <c r="AFX57" s="88"/>
      <c r="AFY57" s="88"/>
      <c r="AFZ57" s="88"/>
      <c r="AGA57" s="88"/>
      <c r="AGB57" s="88"/>
      <c r="AGC57" s="88"/>
      <c r="AGD57" s="88"/>
      <c r="AGJ57" s="88"/>
      <c r="AGK57" s="88"/>
      <c r="AGL57" s="88"/>
      <c r="AGM57" s="88"/>
      <c r="AGN57" s="88"/>
      <c r="AGO57" s="88"/>
      <c r="AGP57" s="88"/>
      <c r="AGQ57" s="88"/>
      <c r="AGR57" s="88"/>
      <c r="AGS57" s="88"/>
      <c r="AGY57" s="88"/>
      <c r="AGZ57" s="88"/>
      <c r="AHA57" s="88"/>
      <c r="AHB57" s="88"/>
      <c r="AHC57" s="88"/>
      <c r="AHD57" s="88"/>
      <c r="AHE57" s="88"/>
      <c r="AHF57" s="88"/>
      <c r="AHG57" s="88"/>
      <c r="AHH57" s="88"/>
      <c r="AHN57" s="88"/>
      <c r="AHO57" s="88"/>
      <c r="AHP57" s="88"/>
      <c r="AHQ57" s="88"/>
      <c r="AHR57" s="88"/>
      <c r="AHS57" s="88"/>
      <c r="AHT57" s="88"/>
      <c r="AHU57" s="88"/>
      <c r="AHV57" s="88"/>
      <c r="AHW57" s="88"/>
      <c r="AIC57" s="88"/>
      <c r="AID57" s="88"/>
      <c r="AIE57" s="88"/>
      <c r="AIF57" s="88"/>
      <c r="AIG57" s="88"/>
      <c r="AIH57" s="88"/>
      <c r="AII57" s="88"/>
      <c r="AIJ57" s="88"/>
      <c r="AIK57" s="88"/>
      <c r="AIL57" s="88"/>
      <c r="AIR57" s="88"/>
      <c r="AIS57" s="88"/>
      <c r="AIT57" s="88"/>
      <c r="AIU57" s="88"/>
      <c r="AIV57" s="88"/>
      <c r="AIW57" s="88"/>
      <c r="AIX57" s="88"/>
      <c r="AIY57" s="88"/>
      <c r="AIZ57" s="88"/>
      <c r="AJA57" s="88"/>
      <c r="AJG57" s="88"/>
      <c r="AJH57" s="88"/>
      <c r="AJI57" s="88"/>
      <c r="AJJ57" s="88"/>
      <c r="AJK57" s="88"/>
      <c r="AJL57" s="88"/>
      <c r="AJM57" s="88"/>
      <c r="AJN57" s="88"/>
      <c r="AJO57" s="88"/>
      <c r="AJP57" s="88"/>
      <c r="AJV57" s="88"/>
      <c r="AJW57" s="88"/>
      <c r="AJX57" s="88"/>
      <c r="AJY57" s="88"/>
      <c r="AJZ57" s="88"/>
      <c r="AKA57" s="88"/>
      <c r="AKB57" s="88"/>
      <c r="AKC57" s="88"/>
      <c r="AKD57" s="88"/>
      <c r="AKE57" s="88"/>
      <c r="AKK57" s="88"/>
      <c r="AKL57" s="88"/>
      <c r="AKM57" s="88"/>
      <c r="AKN57" s="88"/>
      <c r="AKO57" s="88"/>
      <c r="AKP57" s="88"/>
      <c r="AKQ57" s="88"/>
      <c r="AKR57" s="88"/>
      <c r="AKS57" s="88"/>
      <c r="AKT57" s="88"/>
      <c r="AKZ57" s="88"/>
      <c r="ALA57" s="88"/>
      <c r="ALB57" s="88"/>
      <c r="ALC57" s="88"/>
      <c r="ALD57" s="88"/>
      <c r="ALE57" s="88"/>
      <c r="ALF57" s="88"/>
      <c r="ALG57" s="88"/>
      <c r="ALH57" s="88"/>
      <c r="ALI57" s="88"/>
      <c r="ALO57" s="88"/>
      <c r="ALP57" s="88"/>
      <c r="ALQ57" s="88"/>
      <c r="ALR57" s="88"/>
      <c r="ALS57" s="88"/>
      <c r="ALT57" s="88"/>
      <c r="ALU57" s="88"/>
      <c r="ALV57" s="88"/>
      <c r="ALW57" s="88"/>
      <c r="ALX57" s="88"/>
      <c r="AMD57" s="88"/>
      <c r="AME57" s="88"/>
      <c r="AMF57" s="88"/>
      <c r="AMG57" s="88"/>
      <c r="AMH57" s="88"/>
      <c r="AMI57" s="88"/>
      <c r="AMJ57" s="88"/>
      <c r="AMK57" s="88"/>
      <c r="AML57" s="88"/>
      <c r="AMM57" s="88"/>
      <c r="AMS57" s="88"/>
      <c r="AMT57" s="88"/>
      <c r="AMU57" s="88"/>
      <c r="AMV57" s="88"/>
      <c r="AMW57" s="88"/>
      <c r="AMX57" s="88"/>
      <c r="AMY57" s="88"/>
      <c r="AMZ57" s="88"/>
      <c r="ANA57" s="88"/>
      <c r="ANB57" s="88"/>
      <c r="ANH57" s="88"/>
      <c r="ANI57" s="88"/>
      <c r="ANJ57" s="88"/>
      <c r="ANK57" s="88"/>
      <c r="ANL57" s="88"/>
      <c r="ANM57" s="88"/>
      <c r="ANN57" s="88"/>
      <c r="ANO57" s="88"/>
      <c r="ANP57" s="88"/>
      <c r="ANQ57" s="88"/>
      <c r="ANW57" s="88"/>
      <c r="ANX57" s="88"/>
      <c r="ANY57" s="88"/>
      <c r="ANZ57" s="88"/>
      <c r="AOA57" s="88"/>
      <c r="AOB57" s="88"/>
      <c r="AOC57" s="88"/>
      <c r="AOD57" s="88"/>
      <c r="AOE57" s="88"/>
      <c r="AOF57" s="88"/>
      <c r="AOL57" s="88"/>
      <c r="AOM57" s="88"/>
      <c r="AON57" s="88"/>
      <c r="AOO57" s="88"/>
      <c r="AOP57" s="88"/>
      <c r="AOQ57" s="88"/>
      <c r="AOR57" s="88"/>
      <c r="AOS57" s="88"/>
      <c r="AOT57" s="88"/>
      <c r="AOU57" s="88"/>
      <c r="APA57" s="88"/>
      <c r="APB57" s="88"/>
      <c r="APC57" s="88"/>
      <c r="APD57" s="88"/>
      <c r="APE57" s="88"/>
      <c r="APF57" s="88"/>
      <c r="APG57" s="88"/>
      <c r="APH57" s="88"/>
      <c r="API57" s="88"/>
      <c r="APJ57" s="88"/>
      <c r="APP57" s="88"/>
      <c r="APQ57" s="88"/>
      <c r="APR57" s="88"/>
      <c r="APS57" s="88"/>
      <c r="APT57" s="88"/>
      <c r="APU57" s="88"/>
      <c r="APV57" s="88"/>
      <c r="APW57" s="88"/>
      <c r="APX57" s="88"/>
      <c r="APY57" s="88"/>
      <c r="AQE57" s="88"/>
      <c r="AQF57" s="88"/>
      <c r="AQG57" s="88"/>
      <c r="AQH57" s="88"/>
      <c r="AQI57" s="88"/>
      <c r="AQJ57" s="88"/>
      <c r="AQK57" s="88"/>
      <c r="AQL57" s="88"/>
      <c r="AQM57" s="88"/>
      <c r="AQN57" s="88"/>
      <c r="AQT57" s="88"/>
      <c r="AQU57" s="88"/>
      <c r="AQV57" s="88"/>
      <c r="AQW57" s="88"/>
      <c r="AQX57" s="88"/>
      <c r="AQY57" s="88"/>
      <c r="AQZ57" s="88"/>
      <c r="ARA57" s="88"/>
      <c r="ARB57" s="88"/>
      <c r="ARC57" s="88"/>
      <c r="ARI57" s="88"/>
      <c r="ARJ57" s="88"/>
      <c r="ARK57" s="88"/>
      <c r="ARL57" s="88"/>
      <c r="ARM57" s="88"/>
      <c r="ARN57" s="88"/>
      <c r="ARO57" s="88"/>
      <c r="ARP57" s="88"/>
      <c r="ARQ57" s="88"/>
      <c r="ARR57" s="88"/>
      <c r="ARX57" s="88"/>
      <c r="ARY57" s="88"/>
      <c r="ARZ57" s="88"/>
      <c r="ASA57" s="88"/>
      <c r="ASB57" s="88"/>
      <c r="ASC57" s="88"/>
      <c r="ASD57" s="88"/>
      <c r="ASE57" s="88"/>
      <c r="ASF57" s="88"/>
      <c r="ASG57" s="88"/>
      <c r="ASM57" s="88"/>
      <c r="ASN57" s="88"/>
      <c r="ASO57" s="88"/>
      <c r="ASP57" s="88"/>
      <c r="ASQ57" s="88"/>
      <c r="ASR57" s="88"/>
      <c r="ASS57" s="88"/>
      <c r="AST57" s="88"/>
      <c r="ASU57" s="88"/>
      <c r="ASV57" s="88"/>
      <c r="ATB57" s="88"/>
      <c r="ATC57" s="88"/>
      <c r="ATD57" s="88"/>
      <c r="ATE57" s="88"/>
      <c r="ATF57" s="88"/>
      <c r="ATG57" s="88"/>
      <c r="ATH57" s="88"/>
      <c r="ATI57" s="88"/>
      <c r="ATJ57" s="88"/>
      <c r="ATK57" s="88"/>
      <c r="ATQ57" s="88"/>
      <c r="ATR57" s="88"/>
      <c r="ATS57" s="88"/>
      <c r="ATT57" s="88"/>
      <c r="ATU57" s="88"/>
      <c r="ATV57" s="88"/>
      <c r="ATW57" s="88"/>
      <c r="ATX57" s="88"/>
      <c r="ATY57" s="88"/>
      <c r="ATZ57" s="88"/>
      <c r="AUF57" s="88"/>
      <c r="AUG57" s="88"/>
      <c r="AUH57" s="88"/>
      <c r="AUI57" s="88"/>
      <c r="AUJ57" s="88"/>
      <c r="AUK57" s="88"/>
      <c r="AUL57" s="88"/>
      <c r="AUM57" s="88"/>
      <c r="AUN57" s="88"/>
      <c r="AUO57" s="88"/>
      <c r="AUU57" s="88"/>
      <c r="AUV57" s="88"/>
      <c r="AUW57" s="88"/>
      <c r="AUX57" s="88"/>
      <c r="AUY57" s="88"/>
      <c r="AUZ57" s="88"/>
      <c r="AVA57" s="88"/>
      <c r="AVB57" s="88"/>
      <c r="AVC57" s="88"/>
      <c r="AVD57" s="88"/>
      <c r="AVJ57" s="88"/>
      <c r="AVK57" s="88"/>
      <c r="AVL57" s="88"/>
      <c r="AVM57" s="88"/>
      <c r="AVN57" s="88"/>
      <c r="AVO57" s="88"/>
      <c r="AVP57" s="88"/>
      <c r="AVQ57" s="88"/>
      <c r="AVR57" s="88"/>
      <c r="AVS57" s="88"/>
      <c r="AVY57" s="88"/>
      <c r="AVZ57" s="88"/>
      <c r="AWA57" s="88"/>
      <c r="AWB57" s="88"/>
      <c r="AWC57" s="88"/>
      <c r="AWD57" s="88"/>
      <c r="AWE57" s="88"/>
      <c r="AWF57" s="88"/>
      <c r="AWG57" s="88"/>
      <c r="AWH57" s="88"/>
      <c r="AWN57" s="88"/>
      <c r="AWO57" s="88"/>
      <c r="AWP57" s="88"/>
      <c r="AWQ57" s="88"/>
      <c r="AWR57" s="88"/>
      <c r="AWS57" s="88"/>
      <c r="AWT57" s="88"/>
      <c r="AWU57" s="88"/>
      <c r="AWV57" s="88"/>
      <c r="AWW57" s="88"/>
      <c r="AXC57" s="88"/>
      <c r="AXD57" s="88"/>
      <c r="AXE57" s="88"/>
      <c r="AXF57" s="88"/>
      <c r="AXG57" s="88"/>
      <c r="AXH57" s="88"/>
      <c r="AXI57" s="88"/>
      <c r="AXJ57" s="88"/>
      <c r="AXK57" s="88"/>
      <c r="AXL57" s="88"/>
      <c r="AXR57" s="88"/>
      <c r="AXS57" s="88"/>
      <c r="AXT57" s="88"/>
      <c r="AXU57" s="88"/>
      <c r="AXV57" s="88"/>
      <c r="AXW57" s="88"/>
      <c r="AXX57" s="88"/>
      <c r="AXY57" s="88"/>
      <c r="AXZ57" s="88"/>
      <c r="AYA57" s="88"/>
      <c r="AYG57" s="88"/>
      <c r="AYH57" s="88"/>
      <c r="AYI57" s="88"/>
      <c r="AYJ57" s="88"/>
      <c r="AYK57" s="88"/>
      <c r="AYL57" s="88"/>
      <c r="AYM57" s="88"/>
      <c r="AYN57" s="88"/>
      <c r="AYO57" s="88"/>
      <c r="AYP57" s="88"/>
      <c r="AYV57" s="88"/>
      <c r="AYW57" s="88"/>
      <c r="AYX57" s="88"/>
      <c r="AYY57" s="88"/>
      <c r="AYZ57" s="88"/>
      <c r="AZA57" s="88"/>
      <c r="AZB57" s="88"/>
      <c r="AZC57" s="88"/>
      <c r="AZD57" s="88"/>
      <c r="AZE57" s="88"/>
      <c r="AZK57" s="88"/>
      <c r="AZL57" s="88"/>
      <c r="AZM57" s="88"/>
      <c r="AZN57" s="88"/>
      <c r="AZO57" s="88"/>
      <c r="AZP57" s="88"/>
      <c r="AZQ57" s="88"/>
      <c r="AZR57" s="88"/>
      <c r="AZS57" s="88"/>
      <c r="AZT57" s="88"/>
      <c r="AZZ57" s="88"/>
      <c r="BAA57" s="88"/>
      <c r="BAB57" s="88"/>
      <c r="BAC57" s="88"/>
      <c r="BAD57" s="88"/>
      <c r="BAE57" s="88"/>
      <c r="BAF57" s="88"/>
      <c r="BAG57" s="88"/>
      <c r="BAH57" s="88"/>
      <c r="BAI57" s="88"/>
      <c r="BAO57" s="88"/>
      <c r="BAP57" s="88"/>
      <c r="BAQ57" s="88"/>
      <c r="BAR57" s="88"/>
      <c r="BAS57" s="88"/>
      <c r="BAT57" s="88"/>
      <c r="BAU57" s="88"/>
      <c r="BAV57" s="88"/>
      <c r="BAW57" s="88"/>
      <c r="BAX57" s="88"/>
      <c r="BBD57" s="88"/>
      <c r="BBE57" s="88"/>
      <c r="BBF57" s="88"/>
      <c r="BBG57" s="88"/>
      <c r="BBH57" s="88"/>
      <c r="BBI57" s="88"/>
      <c r="BBJ57" s="88"/>
      <c r="BBK57" s="88"/>
      <c r="BBL57" s="88"/>
      <c r="BBM57" s="88"/>
      <c r="BBS57" s="88"/>
      <c r="BBT57" s="88"/>
      <c r="BBU57" s="88"/>
      <c r="BBV57" s="88"/>
      <c r="BBW57" s="88"/>
      <c r="BBX57" s="88"/>
      <c r="BBY57" s="88"/>
      <c r="BBZ57" s="88"/>
      <c r="BCA57" s="88"/>
      <c r="BCB57" s="88"/>
      <c r="BCH57" s="88"/>
      <c r="BCI57" s="88"/>
      <c r="BCJ57" s="88"/>
      <c r="BCK57" s="88"/>
      <c r="BCL57" s="88"/>
      <c r="BCM57" s="88"/>
      <c r="BCN57" s="88"/>
      <c r="BCO57" s="88"/>
      <c r="BCP57" s="88"/>
      <c r="BCQ57" s="88"/>
      <c r="BCW57" s="88"/>
      <c r="BCX57" s="88"/>
      <c r="BCY57" s="88"/>
      <c r="BCZ57" s="88"/>
      <c r="BDA57" s="88"/>
      <c r="BDB57" s="88"/>
      <c r="BDC57" s="88"/>
      <c r="BDD57" s="88"/>
      <c r="BDE57" s="88"/>
      <c r="BDF57" s="88"/>
      <c r="BDL57" s="88"/>
      <c r="BDM57" s="88"/>
      <c r="BDN57" s="88"/>
      <c r="BDO57" s="88"/>
      <c r="BDP57" s="88"/>
      <c r="BDQ57" s="88"/>
      <c r="BDR57" s="88"/>
      <c r="BDS57" s="88"/>
      <c r="BDT57" s="88"/>
      <c r="BDU57" s="88"/>
      <c r="BEA57" s="88"/>
      <c r="BEB57" s="88"/>
      <c r="BEC57" s="88"/>
      <c r="BED57" s="88"/>
      <c r="BEE57" s="88"/>
      <c r="BEF57" s="88"/>
      <c r="BEG57" s="88"/>
      <c r="BEH57" s="88"/>
      <c r="BEI57" s="88"/>
      <c r="BEJ57" s="88"/>
      <c r="BEP57" s="88"/>
      <c r="BEQ57" s="88"/>
      <c r="BER57" s="88"/>
      <c r="BES57" s="88"/>
      <c r="BET57" s="88"/>
      <c r="BEU57" s="88"/>
      <c r="BEV57" s="88"/>
      <c r="BEW57" s="88"/>
      <c r="BEX57" s="88"/>
      <c r="BEY57" s="88"/>
      <c r="BFE57" s="88"/>
      <c r="BFF57" s="88"/>
      <c r="BFG57" s="88"/>
      <c r="BFH57" s="88"/>
      <c r="BFI57" s="88"/>
      <c r="BFJ57" s="88"/>
      <c r="BFK57" s="88"/>
      <c r="BFL57" s="88"/>
      <c r="BFM57" s="88"/>
      <c r="BFN57" s="88"/>
      <c r="BFT57" s="88"/>
      <c r="BFU57" s="88"/>
      <c r="BFV57" s="88"/>
      <c r="BFW57" s="88"/>
      <c r="BFX57" s="88"/>
      <c r="BFY57" s="88"/>
      <c r="BFZ57" s="88"/>
      <c r="BGA57" s="88"/>
      <c r="BGB57" s="88"/>
      <c r="BGC57" s="88"/>
      <c r="BGI57" s="88"/>
      <c r="BGJ57" s="88"/>
      <c r="BGK57" s="88"/>
      <c r="BGL57" s="88"/>
      <c r="BGM57" s="88"/>
      <c r="BGN57" s="88"/>
      <c r="BGO57" s="88"/>
      <c r="BGP57" s="88"/>
      <c r="BGQ57" s="88"/>
      <c r="BGR57" s="88"/>
      <c r="BGX57" s="88"/>
      <c r="BGY57" s="88"/>
      <c r="BGZ57" s="88"/>
      <c r="BHA57" s="88"/>
      <c r="BHB57" s="88"/>
      <c r="BHC57" s="88"/>
      <c r="BHD57" s="88"/>
      <c r="BHE57" s="88"/>
      <c r="BHF57" s="88"/>
      <c r="BHG57" s="88"/>
      <c r="BHM57" s="88"/>
      <c r="BHN57" s="88"/>
      <c r="BHO57" s="88"/>
      <c r="BHP57" s="88"/>
      <c r="BHQ57" s="88"/>
      <c r="BHR57" s="88"/>
      <c r="BHS57" s="88"/>
      <c r="BHT57" s="88"/>
      <c r="BHU57" s="88"/>
      <c r="BHV57" s="88"/>
      <c r="BIB57" s="88"/>
      <c r="BIC57" s="88"/>
      <c r="BID57" s="88"/>
      <c r="BIE57" s="88"/>
      <c r="BIF57" s="88"/>
      <c r="BIG57" s="88"/>
      <c r="BIH57" s="88"/>
      <c r="BII57" s="88"/>
      <c r="BIJ57" s="88"/>
      <c r="BIK57" s="88"/>
      <c r="BIQ57" s="88"/>
      <c r="BIR57" s="88"/>
      <c r="BIS57" s="88"/>
      <c r="BIT57" s="88"/>
      <c r="BIU57" s="88"/>
      <c r="BIV57" s="88"/>
      <c r="BIW57" s="88"/>
      <c r="BIX57" s="88"/>
      <c r="BIY57" s="88"/>
      <c r="BIZ57" s="88"/>
      <c r="BJF57" s="88"/>
      <c r="BJG57" s="88"/>
      <c r="BJH57" s="88"/>
      <c r="BJI57" s="88"/>
      <c r="BJJ57" s="88"/>
      <c r="BJK57" s="88"/>
      <c r="BJL57" s="88"/>
      <c r="BJM57" s="88"/>
      <c r="BJN57" s="88"/>
      <c r="BJO57" s="88"/>
      <c r="BJU57" s="88"/>
      <c r="BJV57" s="88"/>
      <c r="BJW57" s="88"/>
      <c r="BJX57" s="88"/>
      <c r="BJY57" s="88"/>
      <c r="BJZ57" s="88"/>
      <c r="BKA57" s="88"/>
      <c r="BKB57" s="88"/>
      <c r="BKC57" s="88"/>
      <c r="BKD57" s="88"/>
      <c r="BKJ57" s="88"/>
      <c r="BKK57" s="88"/>
      <c r="BKL57" s="88"/>
      <c r="BKM57" s="88"/>
      <c r="BKN57" s="88"/>
      <c r="BKO57" s="88"/>
      <c r="BKP57" s="88"/>
      <c r="BKQ57" s="88"/>
      <c r="BKR57" s="88"/>
      <c r="BKS57" s="88"/>
      <c r="BKY57" s="88"/>
      <c r="BKZ57" s="88"/>
      <c r="BLA57" s="88"/>
      <c r="BLB57" s="88"/>
      <c r="BLC57" s="88"/>
      <c r="BLD57" s="88"/>
      <c r="BLE57" s="88"/>
      <c r="BLF57" s="88"/>
      <c r="BLG57" s="88"/>
      <c r="BLH57" s="88"/>
      <c r="BLN57" s="88"/>
      <c r="BLO57" s="88"/>
      <c r="BLP57" s="88"/>
      <c r="BLQ57" s="88"/>
      <c r="BLR57" s="88"/>
      <c r="BLS57" s="88"/>
      <c r="BLT57" s="88"/>
      <c r="BLU57" s="88"/>
      <c r="BLV57" s="88"/>
      <c r="BLW57" s="88"/>
      <c r="BMC57" s="88"/>
      <c r="BMD57" s="88"/>
      <c r="BME57" s="88"/>
      <c r="BMF57" s="88"/>
      <c r="BMG57" s="88"/>
      <c r="BMH57" s="88"/>
      <c r="BMI57" s="88"/>
      <c r="BMJ57" s="88"/>
      <c r="BMK57" s="88"/>
      <c r="BML57" s="88"/>
      <c r="BMR57" s="88"/>
      <c r="BMS57" s="88"/>
      <c r="BMT57" s="88"/>
      <c r="BMU57" s="88"/>
      <c r="BMV57" s="88"/>
      <c r="BMW57" s="88"/>
      <c r="BMX57" s="88"/>
      <c r="BMY57" s="88"/>
      <c r="BMZ57" s="88"/>
      <c r="BNA57" s="88"/>
      <c r="BNG57" s="88"/>
      <c r="BNH57" s="88"/>
      <c r="BNI57" s="88"/>
      <c r="BNJ57" s="88"/>
      <c r="BNK57" s="88"/>
      <c r="BNL57" s="88"/>
      <c r="BNM57" s="88"/>
      <c r="BNN57" s="88"/>
      <c r="BNO57" s="88"/>
      <c r="BNP57" s="88"/>
      <c r="BNV57" s="88"/>
      <c r="BNW57" s="88"/>
      <c r="BNX57" s="88"/>
      <c r="BNY57" s="88"/>
      <c r="BNZ57" s="88"/>
      <c r="BOA57" s="88"/>
      <c r="BOB57" s="88"/>
      <c r="BOC57" s="88"/>
      <c r="BOD57" s="88"/>
      <c r="BOE57" s="88"/>
      <c r="BOK57" s="88"/>
      <c r="BOL57" s="88"/>
      <c r="BOM57" s="88"/>
      <c r="BON57" s="88"/>
      <c r="BOO57" s="88"/>
      <c r="BOP57" s="88"/>
      <c r="BOQ57" s="88"/>
      <c r="BOR57" s="88"/>
      <c r="BOS57" s="88"/>
      <c r="BOT57" s="88"/>
      <c r="BOZ57" s="88"/>
      <c r="BPA57" s="88"/>
      <c r="BPB57" s="88"/>
      <c r="BPC57" s="88"/>
      <c r="BPD57" s="88"/>
      <c r="BPE57" s="88"/>
      <c r="BPF57" s="88"/>
      <c r="BPG57" s="88"/>
      <c r="BPH57" s="88"/>
      <c r="BPI57" s="88"/>
      <c r="BPO57" s="88"/>
      <c r="BPP57" s="88"/>
      <c r="BPQ57" s="88"/>
      <c r="BPR57" s="88"/>
      <c r="BPS57" s="88"/>
      <c r="BPT57" s="88"/>
      <c r="BPU57" s="88"/>
      <c r="BPV57" s="88"/>
      <c r="BPW57" s="88"/>
      <c r="BPX57" s="88"/>
      <c r="BQD57" s="88"/>
      <c r="BQE57" s="88"/>
      <c r="BQF57" s="88"/>
      <c r="BQG57" s="88"/>
      <c r="BQH57" s="88"/>
      <c r="BQI57" s="88"/>
      <c r="BQJ57" s="88"/>
      <c r="BQK57" s="88"/>
      <c r="BQL57" s="88"/>
      <c r="BQM57" s="88"/>
      <c r="BQS57" s="88"/>
      <c r="BQT57" s="88"/>
      <c r="BQU57" s="88"/>
      <c r="BQV57" s="88"/>
      <c r="BQW57" s="88"/>
      <c r="BQX57" s="88"/>
      <c r="BQY57" s="88"/>
      <c r="BQZ57" s="88"/>
      <c r="BRA57" s="88"/>
      <c r="BRB57" s="88"/>
      <c r="BRH57" s="88"/>
      <c r="BRI57" s="88"/>
      <c r="BRJ57" s="88"/>
      <c r="BRK57" s="88"/>
      <c r="BRL57" s="88"/>
      <c r="BRM57" s="88"/>
      <c r="BRN57" s="88"/>
      <c r="BRO57" s="88"/>
      <c r="BRP57" s="88"/>
      <c r="BRQ57" s="88"/>
      <c r="BRW57" s="88"/>
      <c r="BRX57" s="88"/>
      <c r="BRY57" s="88"/>
      <c r="BRZ57" s="88"/>
      <c r="BSA57" s="88"/>
      <c r="BSB57" s="88"/>
      <c r="BSC57" s="88"/>
      <c r="BSD57" s="88"/>
      <c r="BSE57" s="88"/>
      <c r="BSF57" s="88"/>
      <c r="BSL57" s="88"/>
      <c r="BSM57" s="88"/>
      <c r="BSN57" s="88"/>
      <c r="BSO57" s="88"/>
      <c r="BSP57" s="88"/>
      <c r="BSQ57" s="88"/>
      <c r="BSR57" s="88"/>
      <c r="BSS57" s="88"/>
      <c r="BST57" s="88"/>
      <c r="BSU57" s="88"/>
      <c r="BTA57" s="88"/>
      <c r="BTB57" s="88"/>
      <c r="BTC57" s="88"/>
      <c r="BTD57" s="88"/>
      <c r="BTE57" s="88"/>
      <c r="BTF57" s="88"/>
      <c r="BTG57" s="88"/>
      <c r="BTH57" s="88"/>
      <c r="BTI57" s="88"/>
      <c r="BTJ57" s="88"/>
      <c r="BTP57" s="88"/>
      <c r="BTQ57" s="88"/>
      <c r="BTR57" s="88"/>
      <c r="BTS57" s="88"/>
      <c r="BTT57" s="88"/>
      <c r="BTU57" s="88"/>
      <c r="BTV57" s="88"/>
      <c r="BTW57" s="88"/>
      <c r="BTX57" s="88"/>
      <c r="BTY57" s="88"/>
      <c r="BUE57" s="88"/>
      <c r="BUF57" s="88"/>
      <c r="BUG57" s="88"/>
      <c r="BUH57" s="88"/>
      <c r="BUI57" s="88"/>
      <c r="BUJ57" s="88"/>
      <c r="BUK57" s="88"/>
      <c r="BUL57" s="88"/>
      <c r="BUM57" s="88"/>
      <c r="BUN57" s="88"/>
      <c r="BUT57" s="88"/>
      <c r="BUU57" s="88"/>
      <c r="BUV57" s="88"/>
      <c r="BUW57" s="88"/>
      <c r="BUX57" s="88"/>
      <c r="BUY57" s="88"/>
      <c r="BUZ57" s="88"/>
      <c r="BVA57" s="88"/>
      <c r="BVB57" s="88"/>
      <c r="BVC57" s="88"/>
      <c r="BVI57" s="88"/>
      <c r="BVJ57" s="88"/>
      <c r="BVK57" s="88"/>
      <c r="BVL57" s="88"/>
      <c r="BVM57" s="88"/>
      <c r="BVN57" s="88"/>
      <c r="BVO57" s="88"/>
      <c r="BVP57" s="88"/>
      <c r="BVQ57" s="88"/>
      <c r="BVR57" s="88"/>
      <c r="BVX57" s="88"/>
      <c r="BVY57" s="88"/>
      <c r="BVZ57" s="88"/>
      <c r="BWA57" s="88"/>
      <c r="BWB57" s="88"/>
      <c r="BWC57" s="88"/>
      <c r="BWD57" s="88"/>
      <c r="BWE57" s="88"/>
      <c r="BWF57" s="88"/>
      <c r="BWG57" s="88"/>
      <c r="BWM57" s="88"/>
      <c r="BWN57" s="88"/>
      <c r="BWO57" s="88"/>
      <c r="BWP57" s="88"/>
      <c r="BWQ57" s="88"/>
      <c r="BWR57" s="88"/>
      <c r="BWS57" s="88"/>
      <c r="BWT57" s="88"/>
      <c r="BWU57" s="88"/>
      <c r="BWV57" s="88"/>
      <c r="BXB57" s="88"/>
      <c r="BXC57" s="88"/>
      <c r="BXD57" s="88"/>
      <c r="BXE57" s="88"/>
      <c r="BXF57" s="88"/>
      <c r="BXG57" s="88"/>
      <c r="BXH57" s="88"/>
      <c r="BXI57" s="88"/>
      <c r="BXJ57" s="88"/>
      <c r="BXK57" s="88"/>
      <c r="BXQ57" s="88"/>
      <c r="BXR57" s="88"/>
      <c r="BXS57" s="88"/>
      <c r="BXT57" s="88"/>
      <c r="BXU57" s="88"/>
      <c r="BXV57" s="88"/>
      <c r="BXW57" s="88"/>
      <c r="BXX57" s="88"/>
      <c r="BXY57" s="88"/>
      <c r="BXZ57" s="88"/>
      <c r="BYF57" s="88"/>
      <c r="BYG57" s="88"/>
      <c r="BYH57" s="88"/>
      <c r="BYI57" s="88"/>
      <c r="BYJ57" s="88"/>
      <c r="BYK57" s="88"/>
      <c r="BYL57" s="88"/>
      <c r="BYM57" s="88"/>
      <c r="BYN57" s="88"/>
      <c r="BYO57" s="88"/>
      <c r="BYU57" s="88"/>
      <c r="BYV57" s="88"/>
      <c r="BYW57" s="88"/>
      <c r="BYX57" s="88"/>
      <c r="BYY57" s="88"/>
      <c r="BYZ57" s="88"/>
      <c r="BZA57" s="88"/>
      <c r="BZB57" s="88"/>
      <c r="BZC57" s="88"/>
      <c r="BZD57" s="88"/>
      <c r="BZJ57" s="88"/>
      <c r="BZK57" s="88"/>
      <c r="BZL57" s="88"/>
      <c r="BZM57" s="88"/>
      <c r="BZN57" s="88"/>
      <c r="BZO57" s="88"/>
      <c r="BZP57" s="88"/>
      <c r="BZQ57" s="88"/>
      <c r="BZR57" s="88"/>
      <c r="BZS57" s="88"/>
      <c r="BZY57" s="88"/>
      <c r="BZZ57" s="88"/>
      <c r="CAA57" s="88"/>
      <c r="CAB57" s="88"/>
      <c r="CAC57" s="88"/>
      <c r="CAD57" s="88"/>
      <c r="CAE57" s="88"/>
      <c r="CAF57" s="88"/>
      <c r="CAG57" s="88"/>
      <c r="CAH57" s="88"/>
      <c r="CAN57" s="88"/>
      <c r="CAO57" s="88"/>
      <c r="CAP57" s="88"/>
      <c r="CAQ57" s="88"/>
      <c r="CAR57" s="88"/>
      <c r="CAS57" s="88"/>
      <c r="CAT57" s="88"/>
      <c r="CAU57" s="88"/>
      <c r="CAV57" s="88"/>
      <c r="CAW57" s="88"/>
      <c r="CBC57" s="88"/>
      <c r="CBD57" s="88"/>
      <c r="CBE57" s="88"/>
      <c r="CBF57" s="88"/>
      <c r="CBG57" s="88"/>
      <c r="CBH57" s="88"/>
      <c r="CBI57" s="88"/>
      <c r="CBJ57" s="88"/>
      <c r="CBK57" s="88"/>
      <c r="CBL57" s="88"/>
      <c r="CBR57" s="88"/>
      <c r="CBS57" s="88"/>
      <c r="CBT57" s="88"/>
      <c r="CBU57" s="88"/>
      <c r="CBV57" s="88"/>
      <c r="CBW57" s="88"/>
      <c r="CBX57" s="88"/>
      <c r="CBY57" s="88"/>
      <c r="CBZ57" s="88"/>
      <c r="CCA57" s="88"/>
      <c r="CCG57" s="88"/>
      <c r="CCH57" s="88"/>
      <c r="CCI57" s="88"/>
      <c r="CCJ57" s="88"/>
      <c r="CCK57" s="88"/>
      <c r="CCL57" s="88"/>
      <c r="CCM57" s="88"/>
      <c r="CCN57" s="88"/>
      <c r="CCO57" s="88"/>
      <c r="CCP57" s="88"/>
      <c r="CCV57" s="88"/>
      <c r="CCW57" s="88"/>
      <c r="CCX57" s="88"/>
      <c r="CCY57" s="88"/>
      <c r="CCZ57" s="88"/>
      <c r="CDA57" s="88"/>
      <c r="CDB57" s="88"/>
      <c r="CDC57" s="88"/>
      <c r="CDD57" s="88"/>
      <c r="CDE57" s="88"/>
      <c r="CDK57" s="88"/>
      <c r="CDL57" s="88"/>
      <c r="CDM57" s="88"/>
      <c r="CDN57" s="88"/>
      <c r="CDO57" s="88"/>
      <c r="CDP57" s="88"/>
      <c r="CDQ57" s="88"/>
      <c r="CDR57" s="88"/>
      <c r="CDS57" s="88"/>
      <c r="CDT57" s="88"/>
      <c r="CDZ57" s="88"/>
      <c r="CEA57" s="88"/>
      <c r="CEB57" s="88"/>
      <c r="CEC57" s="88"/>
      <c r="CED57" s="88"/>
      <c r="CEE57" s="88"/>
      <c r="CEF57" s="88"/>
      <c r="CEG57" s="88"/>
      <c r="CEH57" s="88"/>
      <c r="CEI57" s="88"/>
      <c r="CEO57" s="88"/>
      <c r="CEP57" s="88"/>
      <c r="CEQ57" s="88"/>
      <c r="CER57" s="88"/>
      <c r="CES57" s="88"/>
      <c r="CET57" s="88"/>
      <c r="CEU57" s="88"/>
      <c r="CEV57" s="88"/>
      <c r="CEW57" s="88"/>
      <c r="CEX57" s="88"/>
      <c r="CFD57" s="88"/>
      <c r="CFE57" s="88"/>
      <c r="CFF57" s="88"/>
      <c r="CFG57" s="88"/>
      <c r="CFH57" s="88"/>
      <c r="CFI57" s="88"/>
      <c r="CFJ57" s="88"/>
      <c r="CFK57" s="88"/>
      <c r="CFL57" s="88"/>
      <c r="CFM57" s="88"/>
      <c r="CFS57" s="88"/>
      <c r="CFT57" s="88"/>
      <c r="CFU57" s="88"/>
      <c r="CFV57" s="88"/>
      <c r="CFW57" s="88"/>
      <c r="CFX57" s="88"/>
      <c r="CFY57" s="88"/>
      <c r="CFZ57" s="88"/>
      <c r="CGA57" s="88"/>
      <c r="CGB57" s="88"/>
      <c r="CGH57" s="88"/>
      <c r="CGI57" s="88"/>
      <c r="CGJ57" s="88"/>
      <c r="CGK57" s="88"/>
      <c r="CGL57" s="88"/>
      <c r="CGM57" s="88"/>
      <c r="CGN57" s="88"/>
      <c r="CGO57" s="88"/>
      <c r="CGP57" s="88"/>
      <c r="CGQ57" s="88"/>
      <c r="CGW57" s="88"/>
      <c r="CGX57" s="88"/>
      <c r="CGY57" s="88"/>
      <c r="CGZ57" s="88"/>
      <c r="CHA57" s="88"/>
      <c r="CHB57" s="88"/>
      <c r="CHC57" s="88"/>
      <c r="CHD57" s="88"/>
      <c r="CHE57" s="88"/>
      <c r="CHF57" s="88"/>
      <c r="CHL57" s="88"/>
      <c r="CHM57" s="88"/>
      <c r="CHN57" s="88"/>
      <c r="CHO57" s="88"/>
      <c r="CHP57" s="88"/>
      <c r="CHQ57" s="88"/>
      <c r="CHR57" s="88"/>
      <c r="CHS57" s="88"/>
      <c r="CHT57" s="88"/>
      <c r="CHU57" s="88"/>
      <c r="CIA57" s="88"/>
      <c r="CIB57" s="88"/>
      <c r="CIC57" s="88"/>
      <c r="CID57" s="88"/>
      <c r="CIE57" s="88"/>
      <c r="CIF57" s="88"/>
      <c r="CIG57" s="88"/>
      <c r="CIH57" s="88"/>
      <c r="CII57" s="88"/>
      <c r="CIJ57" s="88"/>
      <c r="CIP57" s="88"/>
      <c r="CIQ57" s="88"/>
      <c r="CIR57" s="88"/>
      <c r="CIS57" s="88"/>
      <c r="CIT57" s="88"/>
      <c r="CIU57" s="88"/>
      <c r="CIV57" s="88"/>
      <c r="CIW57" s="88"/>
      <c r="CIX57" s="88"/>
      <c r="CIY57" s="88"/>
      <c r="CJE57" s="88"/>
      <c r="CJF57" s="88"/>
      <c r="CJG57" s="88"/>
      <c r="CJH57" s="88"/>
      <c r="CJI57" s="88"/>
      <c r="CJJ57" s="88"/>
      <c r="CJK57" s="88"/>
      <c r="CJL57" s="88"/>
      <c r="CJM57" s="88"/>
      <c r="CJN57" s="88"/>
      <c r="CJT57" s="88"/>
      <c r="CJU57" s="88"/>
      <c r="CJV57" s="88"/>
      <c r="CJW57" s="88"/>
      <c r="CJX57" s="88"/>
      <c r="CJY57" s="88"/>
      <c r="CJZ57" s="88"/>
      <c r="CKA57" s="88"/>
      <c r="CKB57" s="88"/>
      <c r="CKC57" s="88"/>
      <c r="CKI57" s="88"/>
      <c r="CKJ57" s="88"/>
      <c r="CKK57" s="88"/>
      <c r="CKL57" s="88"/>
      <c r="CKM57" s="88"/>
      <c r="CKN57" s="88"/>
      <c r="CKO57" s="88"/>
      <c r="CKP57" s="88"/>
      <c r="CKQ57" s="88"/>
      <c r="CKR57" s="88"/>
      <c r="CKX57" s="88"/>
      <c r="CKY57" s="88"/>
      <c r="CKZ57" s="88"/>
      <c r="CLA57" s="88"/>
      <c r="CLB57" s="88"/>
      <c r="CLC57" s="88"/>
      <c r="CLD57" s="88"/>
      <c r="CLE57" s="88"/>
      <c r="CLF57" s="88"/>
      <c r="CLG57" s="88"/>
      <c r="CLM57" s="88"/>
      <c r="CLN57" s="88"/>
      <c r="CLO57" s="88"/>
      <c r="CLP57" s="88"/>
      <c r="CLQ57" s="88"/>
      <c r="CLR57" s="88"/>
      <c r="CLS57" s="88"/>
      <c r="CLT57" s="88"/>
      <c r="CLU57" s="88"/>
      <c r="CLV57" s="88"/>
      <c r="CMB57" s="88"/>
      <c r="CMC57" s="88"/>
      <c r="CMD57" s="88"/>
      <c r="CME57" s="88"/>
      <c r="CMF57" s="88"/>
      <c r="CMG57" s="88"/>
      <c r="CMH57" s="88"/>
      <c r="CMI57" s="88"/>
      <c r="CMJ57" s="88"/>
      <c r="CMK57" s="88"/>
      <c r="CMQ57" s="88"/>
      <c r="CMR57" s="88"/>
      <c r="CMS57" s="88"/>
      <c r="CMT57" s="88"/>
      <c r="CMU57" s="88"/>
      <c r="CMV57" s="88"/>
      <c r="CMW57" s="88"/>
      <c r="CMX57" s="88"/>
      <c r="CMY57" s="88"/>
      <c r="CMZ57" s="88"/>
      <c r="CNF57" s="88"/>
      <c r="CNG57" s="88"/>
      <c r="CNH57" s="88"/>
      <c r="CNI57" s="88"/>
      <c r="CNJ57" s="88"/>
      <c r="CNK57" s="88"/>
      <c r="CNL57" s="88"/>
      <c r="CNM57" s="88"/>
      <c r="CNN57" s="88"/>
      <c r="CNO57" s="88"/>
      <c r="CNU57" s="88"/>
      <c r="CNV57" s="88"/>
      <c r="CNW57" s="88"/>
      <c r="CNX57" s="88"/>
      <c r="CNY57" s="88"/>
      <c r="CNZ57" s="88"/>
      <c r="COA57" s="88"/>
      <c r="COB57" s="88"/>
      <c r="COC57" s="88"/>
      <c r="COD57" s="88"/>
      <c r="COJ57" s="88"/>
      <c r="COK57" s="88"/>
      <c r="COL57" s="88"/>
      <c r="COM57" s="88"/>
      <c r="CON57" s="88"/>
      <c r="COO57" s="88"/>
      <c r="COP57" s="88"/>
      <c r="COQ57" s="88"/>
      <c r="COR57" s="88"/>
      <c r="COS57" s="88"/>
      <c r="COY57" s="88"/>
      <c r="COZ57" s="88"/>
      <c r="CPA57" s="88"/>
      <c r="CPB57" s="88"/>
      <c r="CPC57" s="88"/>
      <c r="CPD57" s="88"/>
      <c r="CPE57" s="88"/>
      <c r="CPF57" s="88"/>
      <c r="CPG57" s="88"/>
      <c r="CPH57" s="88"/>
      <c r="CPN57" s="88"/>
      <c r="CPO57" s="88"/>
      <c r="CPP57" s="88"/>
      <c r="CPQ57" s="88"/>
      <c r="CPR57" s="88"/>
      <c r="CPS57" s="88"/>
      <c r="CPT57" s="88"/>
      <c r="CPU57" s="88"/>
      <c r="CPV57" s="88"/>
      <c r="CPW57" s="88"/>
      <c r="CQC57" s="88"/>
      <c r="CQD57" s="88"/>
      <c r="CQE57" s="88"/>
      <c r="CQF57" s="88"/>
      <c r="CQG57" s="88"/>
      <c r="CQH57" s="88"/>
      <c r="CQI57" s="88"/>
      <c r="CQJ57" s="88"/>
      <c r="CQK57" s="88"/>
      <c r="CQL57" s="88"/>
      <c r="CQR57" s="88"/>
      <c r="CQS57" s="88"/>
      <c r="CQT57" s="88"/>
      <c r="CQU57" s="88"/>
      <c r="CQV57" s="88"/>
      <c r="CQW57" s="88"/>
      <c r="CQX57" s="88"/>
      <c r="CQY57" s="88"/>
      <c r="CQZ57" s="88"/>
      <c r="CRA57" s="88"/>
      <c r="CRG57" s="88"/>
      <c r="CRH57" s="88"/>
      <c r="CRI57" s="88"/>
      <c r="CRJ57" s="88"/>
      <c r="CRK57" s="88"/>
      <c r="CRL57" s="88"/>
      <c r="CRM57" s="88"/>
      <c r="CRN57" s="88"/>
      <c r="CRO57" s="88"/>
      <c r="CRP57" s="88"/>
      <c r="CRV57" s="88"/>
      <c r="CRW57" s="88"/>
      <c r="CRX57" s="88"/>
      <c r="CRY57" s="88"/>
      <c r="CRZ57" s="88"/>
      <c r="CSA57" s="88"/>
      <c r="CSB57" s="88"/>
      <c r="CSC57" s="88"/>
      <c r="CSD57" s="88"/>
      <c r="CSE57" s="88"/>
      <c r="CSK57" s="88"/>
      <c r="CSL57" s="88"/>
      <c r="CSM57" s="88"/>
      <c r="CSN57" s="88"/>
      <c r="CSO57" s="88"/>
      <c r="CSP57" s="88"/>
      <c r="CSQ57" s="88"/>
      <c r="CSR57" s="88"/>
      <c r="CSS57" s="88"/>
      <c r="CST57" s="88"/>
      <c r="CSZ57" s="88"/>
      <c r="CTA57" s="88"/>
      <c r="CTB57" s="88"/>
      <c r="CTC57" s="88"/>
      <c r="CTD57" s="88"/>
      <c r="CTE57" s="88"/>
      <c r="CTF57" s="88"/>
      <c r="CTG57" s="88"/>
      <c r="CTH57" s="88"/>
      <c r="CTI57" s="88"/>
      <c r="CTO57" s="88"/>
      <c r="CTP57" s="88"/>
      <c r="CTQ57" s="88"/>
      <c r="CTR57" s="88"/>
      <c r="CTS57" s="88"/>
      <c r="CTT57" s="88"/>
      <c r="CTU57" s="88"/>
      <c r="CTV57" s="88"/>
      <c r="CTW57" s="88"/>
      <c r="CTX57" s="88"/>
      <c r="CUD57" s="88"/>
      <c r="CUE57" s="88"/>
      <c r="CUF57" s="88"/>
      <c r="CUG57" s="88"/>
      <c r="CUH57" s="88"/>
      <c r="CUI57" s="88"/>
      <c r="CUJ57" s="88"/>
      <c r="CUK57" s="88"/>
      <c r="CUL57" s="88"/>
      <c r="CUM57" s="88"/>
      <c r="CUS57" s="88"/>
      <c r="CUT57" s="88"/>
      <c r="CUU57" s="88"/>
      <c r="CUV57" s="88"/>
      <c r="CUW57" s="88"/>
      <c r="CUX57" s="88"/>
      <c r="CUY57" s="88"/>
      <c r="CUZ57" s="88"/>
      <c r="CVA57" s="88"/>
      <c r="CVB57" s="88"/>
      <c r="CVH57" s="88"/>
      <c r="CVI57" s="88"/>
      <c r="CVJ57" s="88"/>
      <c r="CVK57" s="88"/>
      <c r="CVL57" s="88"/>
      <c r="CVM57" s="88"/>
      <c r="CVN57" s="88"/>
      <c r="CVO57" s="88"/>
      <c r="CVP57" s="88"/>
      <c r="CVQ57" s="88"/>
      <c r="CVW57" s="88"/>
      <c r="CVX57" s="88"/>
      <c r="CVY57" s="88"/>
      <c r="CVZ57" s="88"/>
      <c r="CWA57" s="88"/>
      <c r="CWB57" s="88"/>
      <c r="CWC57" s="88"/>
      <c r="CWD57" s="88"/>
      <c r="CWE57" s="88"/>
      <c r="CWF57" s="88"/>
      <c r="CWL57" s="88"/>
      <c r="CWM57" s="88"/>
      <c r="CWN57" s="88"/>
      <c r="CWO57" s="88"/>
      <c r="CWP57" s="88"/>
      <c r="CWQ57" s="88"/>
      <c r="CWR57" s="88"/>
      <c r="CWS57" s="88"/>
      <c r="CWT57" s="88"/>
      <c r="CWU57" s="88"/>
      <c r="CXA57" s="88"/>
      <c r="CXB57" s="88"/>
      <c r="CXC57" s="88"/>
      <c r="CXD57" s="88"/>
      <c r="CXE57" s="88"/>
      <c r="CXF57" s="88"/>
      <c r="CXG57" s="88"/>
      <c r="CXH57" s="88"/>
      <c r="CXI57" s="88"/>
      <c r="CXJ57" s="88"/>
      <c r="CXP57" s="88"/>
      <c r="CXQ57" s="88"/>
      <c r="CXR57" s="88"/>
      <c r="CXS57" s="88"/>
      <c r="CXT57" s="88"/>
      <c r="CXU57" s="88"/>
      <c r="CXV57" s="88"/>
      <c r="CXW57" s="88"/>
      <c r="CXX57" s="88"/>
      <c r="CXY57" s="88"/>
      <c r="CYE57" s="88"/>
      <c r="CYF57" s="88"/>
      <c r="CYG57" s="88"/>
      <c r="CYH57" s="88"/>
      <c r="CYI57" s="88"/>
      <c r="CYJ57" s="88"/>
      <c r="CYK57" s="88"/>
      <c r="CYL57" s="88"/>
      <c r="CYM57" s="88"/>
      <c r="CYN57" s="88"/>
      <c r="CYT57" s="88"/>
      <c r="CYU57" s="88"/>
      <c r="CYV57" s="88"/>
      <c r="CYW57" s="88"/>
      <c r="CYX57" s="88"/>
      <c r="CYY57" s="88"/>
      <c r="CYZ57" s="88"/>
      <c r="CZA57" s="88"/>
      <c r="CZB57" s="88"/>
      <c r="CZC57" s="88"/>
      <c r="CZI57" s="88"/>
      <c r="CZJ57" s="88"/>
      <c r="CZK57" s="88"/>
      <c r="CZL57" s="88"/>
      <c r="CZM57" s="88"/>
      <c r="CZN57" s="88"/>
      <c r="CZO57" s="88"/>
      <c r="CZP57" s="88"/>
      <c r="CZQ57" s="88"/>
      <c r="CZR57" s="88"/>
      <c r="CZX57" s="88"/>
      <c r="CZY57" s="88"/>
      <c r="CZZ57" s="88"/>
      <c r="DAA57" s="88"/>
      <c r="DAB57" s="88"/>
      <c r="DAC57" s="88"/>
      <c r="DAD57" s="88"/>
      <c r="DAE57" s="88"/>
      <c r="DAF57" s="88"/>
      <c r="DAG57" s="88"/>
      <c r="DAM57" s="88"/>
      <c r="DAN57" s="88"/>
      <c r="DAO57" s="88"/>
      <c r="DAP57" s="88"/>
      <c r="DAQ57" s="88"/>
      <c r="DAR57" s="88"/>
      <c r="DAS57" s="88"/>
      <c r="DAT57" s="88"/>
      <c r="DAU57" s="88"/>
      <c r="DAV57" s="88"/>
      <c r="DBB57" s="88"/>
      <c r="DBC57" s="88"/>
      <c r="DBD57" s="88"/>
      <c r="DBE57" s="88"/>
      <c r="DBF57" s="88"/>
      <c r="DBG57" s="88"/>
      <c r="DBH57" s="88"/>
      <c r="DBI57" s="88"/>
      <c r="DBJ57" s="88"/>
      <c r="DBK57" s="88"/>
      <c r="DBQ57" s="88"/>
      <c r="DBR57" s="88"/>
      <c r="DBS57" s="88"/>
      <c r="DBT57" s="88"/>
      <c r="DBU57" s="88"/>
      <c r="DBV57" s="88"/>
      <c r="DBW57" s="88"/>
      <c r="DBX57" s="88"/>
      <c r="DBY57" s="88"/>
      <c r="DBZ57" s="88"/>
      <c r="DCF57" s="88"/>
      <c r="DCG57" s="88"/>
      <c r="DCH57" s="88"/>
      <c r="DCI57" s="88"/>
      <c r="DCJ57" s="88"/>
      <c r="DCK57" s="88"/>
      <c r="DCL57" s="88"/>
      <c r="DCM57" s="88"/>
      <c r="DCN57" s="88"/>
      <c r="DCO57" s="88"/>
      <c r="DCU57" s="88"/>
      <c r="DCV57" s="88"/>
      <c r="DCW57" s="88"/>
      <c r="DCX57" s="88"/>
      <c r="DCY57" s="88"/>
      <c r="DCZ57" s="88"/>
      <c r="DDA57" s="88"/>
      <c r="DDB57" s="88"/>
      <c r="DDC57" s="88"/>
      <c r="DDD57" s="88"/>
      <c r="DDJ57" s="88"/>
      <c r="DDK57" s="88"/>
      <c r="DDL57" s="88"/>
      <c r="DDM57" s="88"/>
      <c r="DDN57" s="88"/>
      <c r="DDO57" s="88"/>
      <c r="DDP57" s="88"/>
      <c r="DDQ57" s="88"/>
      <c r="DDR57" s="88"/>
      <c r="DDS57" s="88"/>
      <c r="DDY57" s="88"/>
      <c r="DDZ57" s="88"/>
      <c r="DEA57" s="88"/>
      <c r="DEB57" s="88"/>
      <c r="DEC57" s="88"/>
      <c r="DED57" s="88"/>
      <c r="DEE57" s="88"/>
      <c r="DEF57" s="88"/>
      <c r="DEG57" s="88"/>
      <c r="DEH57" s="88"/>
      <c r="DEN57" s="88"/>
      <c r="DEO57" s="88"/>
      <c r="DEP57" s="88"/>
      <c r="DEQ57" s="88"/>
      <c r="DER57" s="88"/>
      <c r="DES57" s="88"/>
      <c r="DET57" s="88"/>
      <c r="DEU57" s="88"/>
      <c r="DEV57" s="88"/>
      <c r="DEW57" s="88"/>
      <c r="DFC57" s="88"/>
      <c r="DFD57" s="88"/>
      <c r="DFE57" s="88"/>
      <c r="DFF57" s="88"/>
      <c r="DFG57" s="88"/>
      <c r="DFH57" s="88"/>
      <c r="DFI57" s="88"/>
      <c r="DFJ57" s="88"/>
      <c r="DFK57" s="88"/>
      <c r="DFL57" s="88"/>
      <c r="DFR57" s="88"/>
      <c r="DFS57" s="88"/>
      <c r="DFT57" s="88"/>
      <c r="DFU57" s="88"/>
      <c r="DFV57" s="88"/>
      <c r="DFW57" s="88"/>
      <c r="DFX57" s="88"/>
      <c r="DFY57" s="88"/>
      <c r="DFZ57" s="88"/>
      <c r="DGA57" s="88"/>
      <c r="DGG57" s="88"/>
      <c r="DGH57" s="88"/>
      <c r="DGI57" s="88"/>
      <c r="DGJ57" s="88"/>
      <c r="DGK57" s="88"/>
      <c r="DGL57" s="88"/>
      <c r="DGM57" s="88"/>
      <c r="DGN57" s="88"/>
      <c r="DGO57" s="88"/>
      <c r="DGP57" s="88"/>
      <c r="DGV57" s="88"/>
      <c r="DGW57" s="88"/>
      <c r="DGX57" s="88"/>
      <c r="DGY57" s="88"/>
      <c r="DGZ57" s="88"/>
      <c r="DHA57" s="88"/>
      <c r="DHB57" s="88"/>
      <c r="DHC57" s="88"/>
      <c r="DHD57" s="88"/>
      <c r="DHE57" s="88"/>
      <c r="DHK57" s="88"/>
      <c r="DHL57" s="88"/>
      <c r="DHM57" s="88"/>
      <c r="DHN57" s="88"/>
      <c r="DHO57" s="88"/>
      <c r="DHP57" s="88"/>
      <c r="DHQ57" s="88"/>
      <c r="DHR57" s="88"/>
      <c r="DHS57" s="88"/>
      <c r="DHT57" s="88"/>
      <c r="DHZ57" s="88"/>
      <c r="DIA57" s="88"/>
      <c r="DIB57" s="88"/>
      <c r="DIC57" s="88"/>
      <c r="DID57" s="88"/>
      <c r="DIE57" s="88"/>
      <c r="DIF57" s="88"/>
      <c r="DIG57" s="88"/>
      <c r="DIH57" s="88"/>
      <c r="DII57" s="88"/>
      <c r="DIO57" s="88"/>
      <c r="DIP57" s="88"/>
      <c r="DIQ57" s="88"/>
      <c r="DIR57" s="88"/>
      <c r="DIS57" s="88"/>
      <c r="DIT57" s="88"/>
      <c r="DIU57" s="88"/>
      <c r="DIV57" s="88"/>
      <c r="DIW57" s="88"/>
      <c r="DIX57" s="88"/>
      <c r="DJD57" s="88"/>
      <c r="DJE57" s="88"/>
      <c r="DJF57" s="88"/>
      <c r="DJG57" s="88"/>
      <c r="DJH57" s="88"/>
      <c r="DJI57" s="88"/>
      <c r="DJJ57" s="88"/>
      <c r="DJK57" s="88"/>
      <c r="DJL57" s="88"/>
      <c r="DJM57" s="88"/>
      <c r="DJS57" s="88"/>
      <c r="DJT57" s="88"/>
      <c r="DJU57" s="88"/>
      <c r="DJV57" s="88"/>
      <c r="DJW57" s="88"/>
      <c r="DJX57" s="88"/>
      <c r="DJY57" s="88"/>
      <c r="DJZ57" s="88"/>
      <c r="DKA57" s="88"/>
      <c r="DKB57" s="88"/>
      <c r="DKH57" s="88"/>
      <c r="DKI57" s="88"/>
      <c r="DKJ57" s="88"/>
      <c r="DKK57" s="88"/>
      <c r="DKL57" s="88"/>
      <c r="DKM57" s="88"/>
      <c r="DKN57" s="88"/>
      <c r="DKO57" s="88"/>
      <c r="DKP57" s="88"/>
      <c r="DKQ57" s="88"/>
      <c r="DKW57" s="88"/>
      <c r="DKX57" s="88"/>
      <c r="DKY57" s="88"/>
      <c r="DKZ57" s="88"/>
      <c r="DLA57" s="88"/>
      <c r="DLB57" s="88"/>
      <c r="DLC57" s="88"/>
      <c r="DLD57" s="88"/>
      <c r="DLE57" s="88"/>
      <c r="DLF57" s="88"/>
      <c r="DLL57" s="88"/>
      <c r="DLM57" s="88"/>
      <c r="DLN57" s="88"/>
      <c r="DLO57" s="88"/>
      <c r="DLP57" s="88"/>
      <c r="DLQ57" s="88"/>
      <c r="DLR57" s="88"/>
      <c r="DLS57" s="88"/>
      <c r="DLT57" s="88"/>
      <c r="DLU57" s="88"/>
      <c r="DMA57" s="88"/>
      <c r="DMB57" s="88"/>
      <c r="DMC57" s="88"/>
      <c r="DMD57" s="88"/>
      <c r="DME57" s="88"/>
      <c r="DMF57" s="88"/>
      <c r="DMG57" s="88"/>
      <c r="DMH57" s="88"/>
      <c r="DMI57" s="88"/>
      <c r="DMJ57" s="88"/>
      <c r="DMP57" s="88"/>
      <c r="DMQ57" s="88"/>
      <c r="DMR57" s="88"/>
      <c r="DMS57" s="88"/>
      <c r="DMT57" s="88"/>
      <c r="DMU57" s="88"/>
      <c r="DMV57" s="88"/>
      <c r="DMW57" s="88"/>
      <c r="DMX57" s="88"/>
      <c r="DMY57" s="88"/>
      <c r="DNE57" s="88"/>
      <c r="DNF57" s="88"/>
      <c r="DNG57" s="88"/>
      <c r="DNH57" s="88"/>
      <c r="DNI57" s="88"/>
      <c r="DNJ57" s="88"/>
      <c r="DNK57" s="88"/>
      <c r="DNL57" s="88"/>
      <c r="DNM57" s="88"/>
      <c r="DNN57" s="88"/>
      <c r="DNT57" s="88"/>
      <c r="DNU57" s="88"/>
      <c r="DNV57" s="88"/>
      <c r="DNW57" s="88"/>
      <c r="DNX57" s="88"/>
      <c r="DNY57" s="88"/>
      <c r="DNZ57" s="88"/>
      <c r="DOA57" s="88"/>
      <c r="DOB57" s="88"/>
      <c r="DOC57" s="88"/>
      <c r="DOI57" s="88"/>
      <c r="DOJ57" s="88"/>
      <c r="DOK57" s="88"/>
      <c r="DOL57" s="88"/>
      <c r="DOM57" s="88"/>
      <c r="DON57" s="88"/>
      <c r="DOO57" s="88"/>
      <c r="DOP57" s="88"/>
      <c r="DOQ57" s="88"/>
      <c r="DOR57" s="88"/>
      <c r="DOX57" s="88"/>
      <c r="DOY57" s="88"/>
      <c r="DOZ57" s="88"/>
      <c r="DPA57" s="88"/>
      <c r="DPB57" s="88"/>
      <c r="DPC57" s="88"/>
      <c r="DPD57" s="88"/>
      <c r="DPE57" s="88"/>
      <c r="DPF57" s="88"/>
      <c r="DPG57" s="88"/>
      <c r="DPM57" s="88"/>
      <c r="DPN57" s="88"/>
      <c r="DPO57" s="88"/>
      <c r="DPP57" s="88"/>
      <c r="DPQ57" s="88"/>
      <c r="DPR57" s="88"/>
      <c r="DPS57" s="88"/>
      <c r="DPT57" s="88"/>
      <c r="DPU57" s="88"/>
      <c r="DPV57" s="88"/>
      <c r="DQB57" s="88"/>
      <c r="DQC57" s="88"/>
      <c r="DQD57" s="88"/>
      <c r="DQE57" s="88"/>
      <c r="DQF57" s="88"/>
      <c r="DQG57" s="88"/>
      <c r="DQH57" s="88"/>
      <c r="DQI57" s="88"/>
      <c r="DQJ57" s="88"/>
      <c r="DQK57" s="88"/>
      <c r="DQQ57" s="88"/>
      <c r="DQR57" s="88"/>
      <c r="DQS57" s="88"/>
      <c r="DQT57" s="88"/>
      <c r="DQU57" s="88"/>
      <c r="DQV57" s="88"/>
      <c r="DQW57" s="88"/>
      <c r="DQX57" s="88"/>
      <c r="DQY57" s="88"/>
      <c r="DQZ57" s="88"/>
      <c r="DRF57" s="88"/>
      <c r="DRG57" s="88"/>
      <c r="DRH57" s="88"/>
      <c r="DRI57" s="88"/>
      <c r="DRJ57" s="88"/>
      <c r="DRK57" s="88"/>
      <c r="DRL57" s="88"/>
      <c r="DRM57" s="88"/>
      <c r="DRN57" s="88"/>
      <c r="DRO57" s="88"/>
      <c r="DRU57" s="88"/>
      <c r="DRV57" s="88"/>
      <c r="DRW57" s="88"/>
      <c r="DRX57" s="88"/>
      <c r="DRY57" s="88"/>
      <c r="DRZ57" s="88"/>
      <c r="DSA57" s="88"/>
      <c r="DSB57" s="88"/>
      <c r="DSC57" s="88"/>
      <c r="DSD57" s="88"/>
      <c r="DSJ57" s="88"/>
      <c r="DSK57" s="88"/>
      <c r="DSL57" s="88"/>
      <c r="DSM57" s="88"/>
      <c r="DSN57" s="88"/>
      <c r="DSO57" s="88"/>
      <c r="DSP57" s="88"/>
      <c r="DSQ57" s="88"/>
      <c r="DSR57" s="88"/>
      <c r="DSS57" s="88"/>
      <c r="DSY57" s="88"/>
      <c r="DSZ57" s="88"/>
      <c r="DTA57" s="88"/>
      <c r="DTB57" s="88"/>
      <c r="DTC57" s="88"/>
      <c r="DTD57" s="88"/>
      <c r="DTE57" s="88"/>
      <c r="DTF57" s="88"/>
      <c r="DTG57" s="88"/>
      <c r="DTH57" s="88"/>
      <c r="DTN57" s="88"/>
      <c r="DTO57" s="88"/>
      <c r="DTP57" s="88"/>
      <c r="DTQ57" s="88"/>
      <c r="DTR57" s="88"/>
      <c r="DTS57" s="88"/>
      <c r="DTT57" s="88"/>
      <c r="DTU57" s="88"/>
      <c r="DTV57" s="88"/>
      <c r="DTW57" s="88"/>
      <c r="DUC57" s="88"/>
      <c r="DUD57" s="88"/>
      <c r="DUE57" s="88"/>
      <c r="DUF57" s="88"/>
      <c r="DUG57" s="88"/>
      <c r="DUH57" s="88"/>
      <c r="DUI57" s="88"/>
      <c r="DUJ57" s="88"/>
      <c r="DUK57" s="88"/>
      <c r="DUL57" s="88"/>
      <c r="DUR57" s="88"/>
      <c r="DUS57" s="88"/>
      <c r="DUT57" s="88"/>
      <c r="DUU57" s="88"/>
      <c r="DUV57" s="88"/>
      <c r="DUW57" s="88"/>
      <c r="DUX57" s="88"/>
      <c r="DUY57" s="88"/>
      <c r="DUZ57" s="88"/>
      <c r="DVA57" s="88"/>
      <c r="DVG57" s="88"/>
      <c r="DVH57" s="88"/>
      <c r="DVI57" s="88"/>
      <c r="DVJ57" s="88"/>
      <c r="DVK57" s="88"/>
      <c r="DVL57" s="88"/>
      <c r="DVM57" s="88"/>
      <c r="DVN57" s="88"/>
      <c r="DVO57" s="88"/>
      <c r="DVP57" s="88"/>
      <c r="DVV57" s="88"/>
      <c r="DVW57" s="88"/>
      <c r="DVX57" s="88"/>
      <c r="DVY57" s="88"/>
      <c r="DVZ57" s="88"/>
      <c r="DWA57" s="88"/>
      <c r="DWB57" s="88"/>
      <c r="DWC57" s="88"/>
      <c r="DWD57" s="88"/>
      <c r="DWE57" s="88"/>
      <c r="DWK57" s="88"/>
      <c r="DWL57" s="88"/>
      <c r="DWM57" s="88"/>
      <c r="DWN57" s="88"/>
      <c r="DWO57" s="88"/>
      <c r="DWP57" s="88"/>
      <c r="DWQ57" s="88"/>
      <c r="DWR57" s="88"/>
      <c r="DWS57" s="88"/>
      <c r="DWT57" s="88"/>
      <c r="DWZ57" s="88"/>
      <c r="DXA57" s="88"/>
      <c r="DXB57" s="88"/>
      <c r="DXC57" s="88"/>
      <c r="DXD57" s="88"/>
      <c r="DXE57" s="88"/>
      <c r="DXF57" s="88"/>
      <c r="DXG57" s="88"/>
      <c r="DXH57" s="88"/>
      <c r="DXI57" s="88"/>
      <c r="DXO57" s="88"/>
      <c r="DXP57" s="88"/>
      <c r="DXQ57" s="88"/>
      <c r="DXR57" s="88"/>
      <c r="DXS57" s="88"/>
      <c r="DXT57" s="88"/>
      <c r="DXU57" s="88"/>
      <c r="DXV57" s="88"/>
      <c r="DXW57" s="88"/>
      <c r="DXX57" s="88"/>
      <c r="DYD57" s="88"/>
      <c r="DYE57" s="88"/>
      <c r="DYF57" s="88"/>
      <c r="DYG57" s="88"/>
      <c r="DYH57" s="88"/>
      <c r="DYI57" s="88"/>
      <c r="DYJ57" s="88"/>
      <c r="DYK57" s="88"/>
      <c r="DYL57" s="88"/>
      <c r="DYM57" s="88"/>
      <c r="DYS57" s="88"/>
      <c r="DYT57" s="88"/>
      <c r="DYU57" s="88"/>
      <c r="DYV57" s="88"/>
      <c r="DYW57" s="88"/>
      <c r="DYX57" s="88"/>
      <c r="DYY57" s="88"/>
      <c r="DYZ57" s="88"/>
      <c r="DZA57" s="88"/>
      <c r="DZB57" s="88"/>
      <c r="DZH57" s="88"/>
      <c r="DZI57" s="88"/>
      <c r="DZJ57" s="88"/>
      <c r="DZK57" s="88"/>
      <c r="DZL57" s="88"/>
      <c r="DZM57" s="88"/>
      <c r="DZN57" s="88"/>
      <c r="DZO57" s="88"/>
      <c r="DZP57" s="88"/>
      <c r="DZQ57" s="88"/>
      <c r="DZW57" s="88"/>
      <c r="DZX57" s="88"/>
      <c r="DZY57" s="88"/>
      <c r="DZZ57" s="88"/>
      <c r="EAA57" s="88"/>
      <c r="EAB57" s="88"/>
      <c r="EAC57" s="88"/>
      <c r="EAD57" s="88"/>
      <c r="EAE57" s="88"/>
      <c r="EAF57" s="88"/>
      <c r="EAL57" s="88"/>
      <c r="EAM57" s="88"/>
      <c r="EAN57" s="88"/>
      <c r="EAO57" s="88"/>
      <c r="EAP57" s="88"/>
      <c r="EAQ57" s="88"/>
      <c r="EAR57" s="88"/>
      <c r="EAS57" s="88"/>
      <c r="EAT57" s="88"/>
      <c r="EAU57" s="88"/>
      <c r="EBA57" s="88"/>
      <c r="EBB57" s="88"/>
      <c r="EBC57" s="88"/>
      <c r="EBD57" s="88"/>
      <c r="EBE57" s="88"/>
      <c r="EBF57" s="88"/>
      <c r="EBG57" s="88"/>
      <c r="EBH57" s="88"/>
      <c r="EBI57" s="88"/>
      <c r="EBJ57" s="88"/>
      <c r="EBP57" s="88"/>
      <c r="EBQ57" s="88"/>
      <c r="EBR57" s="88"/>
      <c r="EBS57" s="88"/>
      <c r="EBT57" s="88"/>
      <c r="EBU57" s="88"/>
      <c r="EBV57" s="88"/>
      <c r="EBW57" s="88"/>
      <c r="EBX57" s="88"/>
      <c r="EBY57" s="88"/>
      <c r="ECE57" s="88"/>
      <c r="ECF57" s="88"/>
      <c r="ECG57" s="88"/>
      <c r="ECH57" s="88"/>
      <c r="ECI57" s="88"/>
      <c r="ECJ57" s="88"/>
      <c r="ECK57" s="88"/>
      <c r="ECL57" s="88"/>
      <c r="ECM57" s="88"/>
      <c r="ECN57" s="88"/>
      <c r="ECT57" s="88"/>
      <c r="ECU57" s="88"/>
      <c r="ECV57" s="88"/>
      <c r="ECW57" s="88"/>
      <c r="ECX57" s="88"/>
      <c r="ECY57" s="88"/>
      <c r="ECZ57" s="88"/>
      <c r="EDA57" s="88"/>
      <c r="EDB57" s="88"/>
      <c r="EDC57" s="88"/>
      <c r="EDI57" s="88"/>
      <c r="EDJ57" s="88"/>
      <c r="EDK57" s="88"/>
      <c r="EDL57" s="88"/>
      <c r="EDM57" s="88"/>
      <c r="EDN57" s="88"/>
      <c r="EDO57" s="88"/>
      <c r="EDP57" s="88"/>
      <c r="EDQ57" s="88"/>
      <c r="EDR57" s="88"/>
      <c r="EDX57" s="88"/>
      <c r="EDY57" s="88"/>
      <c r="EDZ57" s="88"/>
      <c r="EEA57" s="88"/>
      <c r="EEB57" s="88"/>
      <c r="EEC57" s="88"/>
      <c r="EED57" s="88"/>
      <c r="EEE57" s="88"/>
      <c r="EEF57" s="88"/>
      <c r="EEG57" s="88"/>
      <c r="EEM57" s="88"/>
      <c r="EEN57" s="88"/>
      <c r="EEO57" s="88"/>
      <c r="EEP57" s="88"/>
      <c r="EEQ57" s="88"/>
      <c r="EER57" s="88"/>
      <c r="EES57" s="88"/>
      <c r="EET57" s="88"/>
      <c r="EEU57" s="88"/>
      <c r="EEV57" s="88"/>
      <c r="EFB57" s="88"/>
      <c r="EFC57" s="88"/>
      <c r="EFD57" s="88"/>
      <c r="EFE57" s="88"/>
      <c r="EFF57" s="88"/>
      <c r="EFG57" s="88"/>
      <c r="EFH57" s="88"/>
      <c r="EFI57" s="88"/>
      <c r="EFJ57" s="88"/>
      <c r="EFK57" s="88"/>
      <c r="EFQ57" s="88"/>
      <c r="EFR57" s="88"/>
      <c r="EFS57" s="88"/>
      <c r="EFT57" s="88"/>
      <c r="EFU57" s="88"/>
      <c r="EFV57" s="88"/>
      <c r="EFW57" s="88"/>
      <c r="EFX57" s="88"/>
      <c r="EFY57" s="88"/>
      <c r="EFZ57" s="88"/>
      <c r="EGF57" s="88"/>
      <c r="EGG57" s="88"/>
      <c r="EGH57" s="88"/>
      <c r="EGI57" s="88"/>
      <c r="EGJ57" s="88"/>
      <c r="EGK57" s="88"/>
      <c r="EGL57" s="88"/>
      <c r="EGM57" s="88"/>
      <c r="EGN57" s="88"/>
      <c r="EGO57" s="88"/>
      <c r="EGU57" s="88"/>
      <c r="EGV57" s="88"/>
      <c r="EGW57" s="88"/>
      <c r="EGX57" s="88"/>
      <c r="EGY57" s="88"/>
      <c r="EGZ57" s="88"/>
      <c r="EHA57" s="88"/>
      <c r="EHB57" s="88"/>
      <c r="EHC57" s="88"/>
      <c r="EHD57" s="88"/>
      <c r="EHJ57" s="88"/>
      <c r="EHK57" s="88"/>
      <c r="EHL57" s="88"/>
      <c r="EHM57" s="88"/>
      <c r="EHN57" s="88"/>
      <c r="EHO57" s="88"/>
      <c r="EHP57" s="88"/>
      <c r="EHQ57" s="88"/>
      <c r="EHR57" s="88"/>
      <c r="EHS57" s="88"/>
      <c r="EHY57" s="88"/>
      <c r="EHZ57" s="88"/>
      <c r="EIA57" s="88"/>
      <c r="EIB57" s="88"/>
      <c r="EIC57" s="88"/>
      <c r="EID57" s="88"/>
      <c r="EIE57" s="88"/>
      <c r="EIF57" s="88"/>
      <c r="EIG57" s="88"/>
      <c r="EIH57" s="88"/>
      <c r="EIN57" s="88"/>
      <c r="EIO57" s="88"/>
      <c r="EIP57" s="88"/>
      <c r="EIQ57" s="88"/>
      <c r="EIR57" s="88"/>
      <c r="EIS57" s="88"/>
      <c r="EIT57" s="88"/>
      <c r="EIU57" s="88"/>
      <c r="EIV57" s="88"/>
      <c r="EIW57" s="88"/>
      <c r="EJC57" s="88"/>
      <c r="EJD57" s="88"/>
      <c r="EJE57" s="88"/>
      <c r="EJF57" s="88"/>
      <c r="EJG57" s="88"/>
      <c r="EJH57" s="88"/>
      <c r="EJI57" s="88"/>
      <c r="EJJ57" s="88"/>
      <c r="EJK57" s="88"/>
      <c r="EJL57" s="88"/>
      <c r="EJR57" s="88"/>
      <c r="EJS57" s="88"/>
      <c r="EJT57" s="88"/>
      <c r="EJU57" s="88"/>
      <c r="EJV57" s="88"/>
      <c r="EJW57" s="88"/>
      <c r="EJX57" s="88"/>
      <c r="EJY57" s="88"/>
      <c r="EJZ57" s="88"/>
      <c r="EKA57" s="88"/>
      <c r="EKG57" s="88"/>
      <c r="EKH57" s="88"/>
      <c r="EKI57" s="88"/>
      <c r="EKJ57" s="88"/>
      <c r="EKK57" s="88"/>
      <c r="EKL57" s="88"/>
      <c r="EKM57" s="88"/>
      <c r="EKN57" s="88"/>
      <c r="EKO57" s="88"/>
      <c r="EKP57" s="88"/>
      <c r="EKV57" s="88"/>
      <c r="EKW57" s="88"/>
      <c r="EKX57" s="88"/>
      <c r="EKY57" s="88"/>
      <c r="EKZ57" s="88"/>
      <c r="ELA57" s="88"/>
      <c r="ELB57" s="88"/>
      <c r="ELC57" s="88"/>
      <c r="ELD57" s="88"/>
      <c r="ELE57" s="88"/>
      <c r="ELK57" s="88"/>
      <c r="ELL57" s="88"/>
      <c r="ELM57" s="88"/>
      <c r="ELN57" s="88"/>
      <c r="ELO57" s="88"/>
      <c r="ELP57" s="88"/>
      <c r="ELQ57" s="88"/>
      <c r="ELR57" s="88"/>
      <c r="ELS57" s="88"/>
      <c r="ELT57" s="88"/>
      <c r="ELZ57" s="88"/>
      <c r="EMA57" s="88"/>
      <c r="EMB57" s="88"/>
      <c r="EMC57" s="88"/>
      <c r="EMD57" s="88"/>
      <c r="EME57" s="88"/>
      <c r="EMF57" s="88"/>
      <c r="EMG57" s="88"/>
      <c r="EMH57" s="88"/>
      <c r="EMI57" s="88"/>
      <c r="EMO57" s="88"/>
      <c r="EMP57" s="88"/>
      <c r="EMQ57" s="88"/>
      <c r="EMR57" s="88"/>
      <c r="EMS57" s="88"/>
      <c r="EMT57" s="88"/>
      <c r="EMU57" s="88"/>
      <c r="EMV57" s="88"/>
      <c r="EMW57" s="88"/>
      <c r="EMX57" s="88"/>
      <c r="END57" s="88"/>
      <c r="ENE57" s="88"/>
      <c r="ENF57" s="88"/>
      <c r="ENG57" s="88"/>
      <c r="ENH57" s="88"/>
      <c r="ENI57" s="88"/>
      <c r="ENJ57" s="88"/>
      <c r="ENK57" s="88"/>
      <c r="ENL57" s="88"/>
      <c r="ENM57" s="88"/>
      <c r="ENS57" s="88"/>
      <c r="ENT57" s="88"/>
      <c r="ENU57" s="88"/>
      <c r="ENV57" s="88"/>
      <c r="ENW57" s="88"/>
      <c r="ENX57" s="88"/>
      <c r="ENY57" s="88"/>
      <c r="ENZ57" s="88"/>
      <c r="EOA57" s="88"/>
      <c r="EOB57" s="88"/>
      <c r="EOH57" s="88"/>
      <c r="EOI57" s="88"/>
      <c r="EOJ57" s="88"/>
      <c r="EOK57" s="88"/>
      <c r="EOL57" s="88"/>
      <c r="EOM57" s="88"/>
      <c r="EON57" s="88"/>
      <c r="EOO57" s="88"/>
      <c r="EOP57" s="88"/>
      <c r="EOQ57" s="88"/>
      <c r="EOW57" s="88"/>
      <c r="EOX57" s="88"/>
      <c r="EOY57" s="88"/>
      <c r="EOZ57" s="88"/>
      <c r="EPA57" s="88"/>
      <c r="EPB57" s="88"/>
      <c r="EPC57" s="88"/>
      <c r="EPD57" s="88"/>
      <c r="EPE57" s="88"/>
      <c r="EPF57" s="88"/>
      <c r="EPL57" s="88"/>
      <c r="EPM57" s="88"/>
      <c r="EPN57" s="88"/>
      <c r="EPO57" s="88"/>
      <c r="EPP57" s="88"/>
      <c r="EPQ57" s="88"/>
      <c r="EPR57" s="88"/>
      <c r="EPS57" s="88"/>
      <c r="EPT57" s="88"/>
      <c r="EPU57" s="88"/>
      <c r="EQA57" s="88"/>
      <c r="EQB57" s="88"/>
      <c r="EQC57" s="88"/>
      <c r="EQD57" s="88"/>
      <c r="EQE57" s="88"/>
      <c r="EQF57" s="88"/>
      <c r="EQG57" s="88"/>
      <c r="EQH57" s="88"/>
      <c r="EQI57" s="88"/>
      <c r="EQJ57" s="88"/>
      <c r="EQP57" s="88"/>
      <c r="EQQ57" s="88"/>
      <c r="EQR57" s="88"/>
      <c r="EQS57" s="88"/>
      <c r="EQT57" s="88"/>
      <c r="EQU57" s="88"/>
      <c r="EQV57" s="88"/>
      <c r="EQW57" s="88"/>
      <c r="EQX57" s="88"/>
      <c r="EQY57" s="88"/>
      <c r="ERE57" s="88"/>
      <c r="ERF57" s="88"/>
      <c r="ERG57" s="88"/>
      <c r="ERH57" s="88"/>
      <c r="ERI57" s="88"/>
      <c r="ERJ57" s="88"/>
      <c r="ERK57" s="88"/>
      <c r="ERL57" s="88"/>
      <c r="ERM57" s="88"/>
      <c r="ERN57" s="88"/>
      <c r="ERT57" s="88"/>
      <c r="ERU57" s="88"/>
      <c r="ERV57" s="88"/>
      <c r="ERW57" s="88"/>
      <c r="ERX57" s="88"/>
      <c r="ERY57" s="88"/>
      <c r="ERZ57" s="88"/>
      <c r="ESA57" s="88"/>
      <c r="ESB57" s="88"/>
      <c r="ESC57" s="88"/>
      <c r="ESI57" s="88"/>
      <c r="ESJ57" s="88"/>
      <c r="ESK57" s="88"/>
      <c r="ESL57" s="88"/>
      <c r="ESM57" s="88"/>
      <c r="ESN57" s="88"/>
      <c r="ESO57" s="88"/>
      <c r="ESP57" s="88"/>
      <c r="ESQ57" s="88"/>
      <c r="ESR57" s="88"/>
      <c r="ESX57" s="88"/>
      <c r="ESY57" s="88"/>
      <c r="ESZ57" s="88"/>
      <c r="ETA57" s="88"/>
      <c r="ETB57" s="88"/>
      <c r="ETC57" s="88"/>
      <c r="ETD57" s="88"/>
      <c r="ETE57" s="88"/>
      <c r="ETF57" s="88"/>
      <c r="ETG57" s="88"/>
      <c r="ETM57" s="88"/>
      <c r="ETN57" s="88"/>
      <c r="ETO57" s="88"/>
      <c r="ETP57" s="88"/>
      <c r="ETQ57" s="88"/>
      <c r="ETR57" s="88"/>
      <c r="ETS57" s="88"/>
      <c r="ETT57" s="88"/>
      <c r="ETU57" s="88"/>
      <c r="ETV57" s="88"/>
      <c r="EUB57" s="88"/>
      <c r="EUC57" s="88"/>
      <c r="EUD57" s="88"/>
      <c r="EUE57" s="88"/>
      <c r="EUF57" s="88"/>
      <c r="EUG57" s="88"/>
      <c r="EUH57" s="88"/>
      <c r="EUI57" s="88"/>
      <c r="EUJ57" s="88"/>
      <c r="EUK57" s="88"/>
      <c r="EUQ57" s="88"/>
      <c r="EUR57" s="88"/>
      <c r="EUS57" s="88"/>
      <c r="EUT57" s="88"/>
      <c r="EUU57" s="88"/>
      <c r="EUV57" s="88"/>
      <c r="EUW57" s="88"/>
      <c r="EUX57" s="88"/>
      <c r="EUY57" s="88"/>
      <c r="EUZ57" s="88"/>
      <c r="EVF57" s="88"/>
      <c r="EVG57" s="88"/>
      <c r="EVH57" s="88"/>
      <c r="EVI57" s="88"/>
      <c r="EVJ57" s="88"/>
      <c r="EVK57" s="88"/>
      <c r="EVL57" s="88"/>
      <c r="EVM57" s="88"/>
      <c r="EVN57" s="88"/>
      <c r="EVO57" s="88"/>
      <c r="EVU57" s="88"/>
      <c r="EVV57" s="88"/>
      <c r="EVW57" s="88"/>
      <c r="EVX57" s="88"/>
      <c r="EVY57" s="88"/>
      <c r="EVZ57" s="88"/>
      <c r="EWA57" s="88"/>
      <c r="EWB57" s="88"/>
      <c r="EWC57" s="88"/>
      <c r="EWD57" s="88"/>
      <c r="EWJ57" s="88"/>
      <c r="EWK57" s="88"/>
      <c r="EWL57" s="88"/>
      <c r="EWM57" s="88"/>
      <c r="EWN57" s="88"/>
      <c r="EWO57" s="88"/>
      <c r="EWP57" s="88"/>
      <c r="EWQ57" s="88"/>
      <c r="EWR57" s="88"/>
      <c r="EWS57" s="88"/>
      <c r="EWY57" s="88"/>
      <c r="EWZ57" s="88"/>
      <c r="EXA57" s="88"/>
      <c r="EXB57" s="88"/>
      <c r="EXC57" s="88"/>
      <c r="EXD57" s="88"/>
      <c r="EXE57" s="88"/>
      <c r="EXF57" s="88"/>
      <c r="EXG57" s="88"/>
      <c r="EXH57" s="88"/>
      <c r="EXN57" s="88"/>
      <c r="EXO57" s="88"/>
      <c r="EXP57" s="88"/>
      <c r="EXQ57" s="88"/>
      <c r="EXR57" s="88"/>
      <c r="EXS57" s="88"/>
      <c r="EXT57" s="88"/>
      <c r="EXU57" s="88"/>
      <c r="EXV57" s="88"/>
      <c r="EXW57" s="88"/>
      <c r="EYC57" s="88"/>
      <c r="EYD57" s="88"/>
      <c r="EYE57" s="88"/>
      <c r="EYF57" s="88"/>
      <c r="EYG57" s="88"/>
      <c r="EYH57" s="88"/>
      <c r="EYI57" s="88"/>
      <c r="EYJ57" s="88"/>
      <c r="EYK57" s="88"/>
      <c r="EYL57" s="88"/>
      <c r="EYR57" s="88"/>
      <c r="EYS57" s="88"/>
      <c r="EYT57" s="88"/>
      <c r="EYU57" s="88"/>
      <c r="EYV57" s="88"/>
      <c r="EYW57" s="88"/>
      <c r="EYX57" s="88"/>
      <c r="EYY57" s="88"/>
      <c r="EYZ57" s="88"/>
      <c r="EZA57" s="88"/>
      <c r="EZG57" s="88"/>
      <c r="EZH57" s="88"/>
      <c r="EZI57" s="88"/>
      <c r="EZJ57" s="88"/>
      <c r="EZK57" s="88"/>
      <c r="EZL57" s="88"/>
      <c r="EZM57" s="88"/>
      <c r="EZN57" s="88"/>
      <c r="EZO57" s="88"/>
      <c r="EZP57" s="88"/>
      <c r="EZV57" s="88"/>
      <c r="EZW57" s="88"/>
      <c r="EZX57" s="88"/>
      <c r="EZY57" s="88"/>
      <c r="EZZ57" s="88"/>
      <c r="FAA57" s="88"/>
      <c r="FAB57" s="88"/>
      <c r="FAC57" s="88"/>
      <c r="FAD57" s="88"/>
      <c r="FAE57" s="88"/>
      <c r="FAK57" s="88"/>
      <c r="FAL57" s="88"/>
      <c r="FAM57" s="88"/>
      <c r="FAN57" s="88"/>
      <c r="FAO57" s="88"/>
      <c r="FAP57" s="88"/>
      <c r="FAQ57" s="88"/>
      <c r="FAR57" s="88"/>
      <c r="FAS57" s="88"/>
      <c r="FAT57" s="88"/>
      <c r="FAZ57" s="88"/>
      <c r="FBA57" s="88"/>
      <c r="FBB57" s="88"/>
      <c r="FBC57" s="88"/>
      <c r="FBD57" s="88"/>
      <c r="FBE57" s="88"/>
      <c r="FBF57" s="88"/>
      <c r="FBG57" s="88"/>
      <c r="FBH57" s="88"/>
      <c r="FBI57" s="88"/>
      <c r="FBO57" s="88"/>
      <c r="FBP57" s="88"/>
      <c r="FBQ57" s="88"/>
      <c r="FBR57" s="88"/>
      <c r="FBS57" s="88"/>
      <c r="FBT57" s="88"/>
      <c r="FBU57" s="88"/>
      <c r="FBV57" s="88"/>
      <c r="FBW57" s="88"/>
      <c r="FBX57" s="88"/>
      <c r="FCD57" s="88"/>
      <c r="FCE57" s="88"/>
      <c r="FCF57" s="88"/>
      <c r="FCG57" s="88"/>
      <c r="FCH57" s="88"/>
      <c r="FCI57" s="88"/>
      <c r="FCJ57" s="88"/>
      <c r="FCK57" s="88"/>
      <c r="FCL57" s="88"/>
      <c r="FCM57" s="88"/>
      <c r="FCS57" s="88"/>
      <c r="FCT57" s="88"/>
      <c r="FCU57" s="88"/>
      <c r="FCV57" s="88"/>
      <c r="FCW57" s="88"/>
      <c r="FCX57" s="88"/>
      <c r="FCY57" s="88"/>
      <c r="FCZ57" s="88"/>
      <c r="FDA57" s="88"/>
      <c r="FDB57" s="88"/>
      <c r="FDH57" s="88"/>
      <c r="FDI57" s="88"/>
      <c r="FDJ57" s="88"/>
      <c r="FDK57" s="88"/>
      <c r="FDL57" s="88"/>
      <c r="FDM57" s="88"/>
      <c r="FDN57" s="88"/>
      <c r="FDO57" s="88"/>
      <c r="FDP57" s="88"/>
      <c r="FDQ57" s="88"/>
      <c r="FDW57" s="88"/>
      <c r="FDX57" s="88"/>
      <c r="FDY57" s="88"/>
      <c r="FDZ57" s="88"/>
      <c r="FEA57" s="88"/>
      <c r="FEB57" s="88"/>
      <c r="FEC57" s="88"/>
      <c r="FED57" s="88"/>
      <c r="FEE57" s="88"/>
      <c r="FEF57" s="88"/>
      <c r="FEL57" s="88"/>
      <c r="FEM57" s="88"/>
      <c r="FEN57" s="88"/>
      <c r="FEO57" s="88"/>
      <c r="FEP57" s="88"/>
      <c r="FEQ57" s="88"/>
      <c r="FER57" s="88"/>
      <c r="FES57" s="88"/>
      <c r="FET57" s="88"/>
      <c r="FEU57" s="88"/>
      <c r="FFA57" s="88"/>
      <c r="FFB57" s="88"/>
      <c r="FFC57" s="88"/>
      <c r="FFD57" s="88"/>
      <c r="FFE57" s="88"/>
      <c r="FFF57" s="88"/>
      <c r="FFG57" s="88"/>
      <c r="FFH57" s="88"/>
      <c r="FFI57" s="88"/>
      <c r="FFJ57" s="88"/>
      <c r="FFP57" s="88"/>
      <c r="FFQ57" s="88"/>
      <c r="FFR57" s="88"/>
      <c r="FFS57" s="88"/>
      <c r="FFT57" s="88"/>
      <c r="FFU57" s="88"/>
      <c r="FFV57" s="88"/>
      <c r="FFW57" s="88"/>
      <c r="FFX57" s="88"/>
      <c r="FFY57" s="88"/>
      <c r="FGE57" s="88"/>
      <c r="FGF57" s="88"/>
      <c r="FGG57" s="88"/>
      <c r="FGH57" s="88"/>
      <c r="FGI57" s="88"/>
      <c r="FGJ57" s="88"/>
      <c r="FGK57" s="88"/>
      <c r="FGL57" s="88"/>
      <c r="FGM57" s="88"/>
      <c r="FGN57" s="88"/>
      <c r="FGT57" s="88"/>
      <c r="FGU57" s="88"/>
      <c r="FGV57" s="88"/>
      <c r="FGW57" s="88"/>
      <c r="FGX57" s="88"/>
      <c r="FGY57" s="88"/>
      <c r="FGZ57" s="88"/>
      <c r="FHA57" s="88"/>
      <c r="FHB57" s="88"/>
      <c r="FHC57" s="88"/>
      <c r="FHI57" s="88"/>
      <c r="FHJ57" s="88"/>
      <c r="FHK57" s="88"/>
      <c r="FHL57" s="88"/>
      <c r="FHM57" s="88"/>
      <c r="FHN57" s="88"/>
      <c r="FHO57" s="88"/>
      <c r="FHP57" s="88"/>
      <c r="FHQ57" s="88"/>
      <c r="FHR57" s="88"/>
      <c r="FHX57" s="88"/>
      <c r="FHY57" s="88"/>
      <c r="FHZ57" s="88"/>
      <c r="FIA57" s="88"/>
      <c r="FIB57" s="88"/>
      <c r="FIC57" s="88"/>
      <c r="FID57" s="88"/>
      <c r="FIE57" s="88"/>
      <c r="FIF57" s="88"/>
      <c r="FIG57" s="88"/>
      <c r="FIM57" s="88"/>
      <c r="FIN57" s="88"/>
      <c r="FIO57" s="88"/>
      <c r="FIP57" s="88"/>
      <c r="FIQ57" s="88"/>
      <c r="FIR57" s="88"/>
      <c r="FIS57" s="88"/>
      <c r="FIT57" s="88"/>
      <c r="FIU57" s="88"/>
      <c r="FIV57" s="88"/>
      <c r="FJB57" s="88"/>
      <c r="FJC57" s="88"/>
      <c r="FJD57" s="88"/>
      <c r="FJE57" s="88"/>
      <c r="FJF57" s="88"/>
      <c r="FJG57" s="88"/>
      <c r="FJH57" s="88"/>
      <c r="FJI57" s="88"/>
      <c r="FJJ57" s="88"/>
      <c r="FJK57" s="88"/>
      <c r="FJQ57" s="88"/>
      <c r="FJR57" s="88"/>
      <c r="FJS57" s="88"/>
      <c r="FJT57" s="88"/>
      <c r="FJU57" s="88"/>
      <c r="FJV57" s="88"/>
      <c r="FJW57" s="88"/>
      <c r="FJX57" s="88"/>
      <c r="FJY57" s="88"/>
      <c r="FJZ57" s="88"/>
      <c r="FKF57" s="88"/>
      <c r="FKG57" s="88"/>
      <c r="FKH57" s="88"/>
      <c r="FKI57" s="88"/>
      <c r="FKJ57" s="88"/>
      <c r="FKK57" s="88"/>
      <c r="FKL57" s="88"/>
      <c r="FKM57" s="88"/>
      <c r="FKN57" s="88"/>
      <c r="FKO57" s="88"/>
      <c r="FKU57" s="88"/>
      <c r="FKV57" s="88"/>
      <c r="FKW57" s="88"/>
      <c r="FKX57" s="88"/>
      <c r="FKY57" s="88"/>
      <c r="FKZ57" s="88"/>
      <c r="FLA57" s="88"/>
      <c r="FLB57" s="88"/>
      <c r="FLC57" s="88"/>
      <c r="FLD57" s="88"/>
      <c r="FLJ57" s="88"/>
      <c r="FLK57" s="88"/>
      <c r="FLL57" s="88"/>
      <c r="FLM57" s="88"/>
      <c r="FLN57" s="88"/>
      <c r="FLO57" s="88"/>
      <c r="FLP57" s="88"/>
      <c r="FLQ57" s="88"/>
      <c r="FLR57" s="88"/>
      <c r="FLS57" s="88"/>
      <c r="FLY57" s="88"/>
      <c r="FLZ57" s="88"/>
      <c r="FMA57" s="88"/>
      <c r="FMB57" s="88"/>
      <c r="FMC57" s="88"/>
      <c r="FMD57" s="88"/>
      <c r="FME57" s="88"/>
      <c r="FMF57" s="88"/>
      <c r="FMG57" s="88"/>
      <c r="FMH57" s="88"/>
      <c r="FMN57" s="88"/>
      <c r="FMO57" s="88"/>
      <c r="FMP57" s="88"/>
      <c r="FMQ57" s="88"/>
      <c r="FMR57" s="88"/>
      <c r="FMS57" s="88"/>
      <c r="FMT57" s="88"/>
      <c r="FMU57" s="88"/>
      <c r="FMV57" s="88"/>
      <c r="FMW57" s="88"/>
      <c r="FNC57" s="88"/>
      <c r="FND57" s="88"/>
      <c r="FNE57" s="88"/>
      <c r="FNF57" s="88"/>
      <c r="FNG57" s="88"/>
      <c r="FNH57" s="88"/>
      <c r="FNI57" s="88"/>
      <c r="FNJ57" s="88"/>
      <c r="FNK57" s="88"/>
      <c r="FNL57" s="88"/>
      <c r="FNR57" s="88"/>
      <c r="FNS57" s="88"/>
      <c r="FNT57" s="88"/>
      <c r="FNU57" s="88"/>
      <c r="FNV57" s="88"/>
      <c r="FNW57" s="88"/>
      <c r="FNX57" s="88"/>
      <c r="FNY57" s="88"/>
      <c r="FNZ57" s="88"/>
      <c r="FOA57" s="88"/>
      <c r="FOG57" s="88"/>
      <c r="FOH57" s="88"/>
      <c r="FOI57" s="88"/>
      <c r="FOJ57" s="88"/>
      <c r="FOK57" s="88"/>
      <c r="FOL57" s="88"/>
      <c r="FOM57" s="88"/>
      <c r="FON57" s="88"/>
      <c r="FOO57" s="88"/>
      <c r="FOP57" s="88"/>
      <c r="FOV57" s="88"/>
      <c r="FOW57" s="88"/>
      <c r="FOX57" s="88"/>
      <c r="FOY57" s="88"/>
      <c r="FOZ57" s="88"/>
      <c r="FPA57" s="88"/>
      <c r="FPB57" s="88"/>
      <c r="FPC57" s="88"/>
      <c r="FPD57" s="88"/>
      <c r="FPE57" s="88"/>
      <c r="FPK57" s="88"/>
      <c r="FPL57" s="88"/>
      <c r="FPM57" s="88"/>
      <c r="FPN57" s="88"/>
      <c r="FPO57" s="88"/>
      <c r="FPP57" s="88"/>
      <c r="FPQ57" s="88"/>
      <c r="FPR57" s="88"/>
      <c r="FPS57" s="88"/>
      <c r="FPT57" s="88"/>
      <c r="FPZ57" s="88"/>
      <c r="FQA57" s="88"/>
      <c r="FQB57" s="88"/>
      <c r="FQC57" s="88"/>
      <c r="FQD57" s="88"/>
      <c r="FQE57" s="88"/>
      <c r="FQF57" s="88"/>
      <c r="FQG57" s="88"/>
      <c r="FQH57" s="88"/>
      <c r="FQI57" s="88"/>
      <c r="FQO57" s="88"/>
      <c r="FQP57" s="88"/>
      <c r="FQQ57" s="88"/>
      <c r="FQR57" s="88"/>
      <c r="FQS57" s="88"/>
      <c r="FQT57" s="88"/>
      <c r="FQU57" s="88"/>
      <c r="FQV57" s="88"/>
      <c r="FQW57" s="88"/>
      <c r="FQX57" s="88"/>
      <c r="FRD57" s="88"/>
      <c r="FRE57" s="88"/>
      <c r="FRF57" s="88"/>
      <c r="FRG57" s="88"/>
      <c r="FRH57" s="88"/>
      <c r="FRI57" s="88"/>
      <c r="FRJ57" s="88"/>
      <c r="FRK57" s="88"/>
      <c r="FRL57" s="88"/>
      <c r="FRM57" s="88"/>
      <c r="FRS57" s="88"/>
      <c r="FRT57" s="88"/>
      <c r="FRU57" s="88"/>
      <c r="FRV57" s="88"/>
      <c r="FRW57" s="88"/>
      <c r="FRX57" s="88"/>
      <c r="FRY57" s="88"/>
      <c r="FRZ57" s="88"/>
      <c r="FSA57" s="88"/>
      <c r="FSB57" s="88"/>
      <c r="FSH57" s="88"/>
      <c r="FSI57" s="88"/>
      <c r="FSJ57" s="88"/>
      <c r="FSK57" s="88"/>
      <c r="FSL57" s="88"/>
      <c r="FSM57" s="88"/>
      <c r="FSN57" s="88"/>
      <c r="FSO57" s="88"/>
      <c r="FSP57" s="88"/>
      <c r="FSQ57" s="88"/>
      <c r="FSW57" s="88"/>
      <c r="FSX57" s="88"/>
      <c r="FSY57" s="88"/>
      <c r="FSZ57" s="88"/>
      <c r="FTA57" s="88"/>
      <c r="FTB57" s="88"/>
      <c r="FTC57" s="88"/>
      <c r="FTD57" s="88"/>
      <c r="FTE57" s="88"/>
      <c r="FTF57" s="88"/>
      <c r="FTL57" s="88"/>
      <c r="FTM57" s="88"/>
      <c r="FTN57" s="88"/>
      <c r="FTO57" s="88"/>
      <c r="FTP57" s="88"/>
      <c r="FTQ57" s="88"/>
      <c r="FTR57" s="88"/>
      <c r="FTS57" s="88"/>
      <c r="FTT57" s="88"/>
      <c r="FTU57" s="88"/>
      <c r="FUA57" s="88"/>
      <c r="FUB57" s="88"/>
      <c r="FUC57" s="88"/>
      <c r="FUD57" s="88"/>
      <c r="FUE57" s="88"/>
      <c r="FUF57" s="88"/>
      <c r="FUG57" s="88"/>
      <c r="FUH57" s="88"/>
      <c r="FUI57" s="88"/>
      <c r="FUJ57" s="88"/>
      <c r="FUP57" s="88"/>
      <c r="FUQ57" s="88"/>
      <c r="FUR57" s="88"/>
      <c r="FUS57" s="88"/>
      <c r="FUT57" s="88"/>
      <c r="FUU57" s="88"/>
      <c r="FUV57" s="88"/>
      <c r="FUW57" s="88"/>
      <c r="FUX57" s="88"/>
      <c r="FUY57" s="88"/>
      <c r="FVE57" s="88"/>
      <c r="FVF57" s="88"/>
      <c r="FVG57" s="88"/>
      <c r="FVH57" s="88"/>
      <c r="FVI57" s="88"/>
      <c r="FVJ57" s="88"/>
      <c r="FVK57" s="88"/>
      <c r="FVL57" s="88"/>
      <c r="FVM57" s="88"/>
      <c r="FVN57" s="88"/>
      <c r="FVT57" s="88"/>
      <c r="FVU57" s="88"/>
      <c r="FVV57" s="88"/>
      <c r="FVW57" s="88"/>
      <c r="FVX57" s="88"/>
      <c r="FVY57" s="88"/>
      <c r="FVZ57" s="88"/>
      <c r="FWA57" s="88"/>
      <c r="FWB57" s="88"/>
      <c r="FWC57" s="88"/>
      <c r="FWI57" s="88"/>
      <c r="FWJ57" s="88"/>
      <c r="FWK57" s="88"/>
      <c r="FWL57" s="88"/>
      <c r="FWM57" s="88"/>
      <c r="FWN57" s="88"/>
      <c r="FWO57" s="88"/>
      <c r="FWP57" s="88"/>
      <c r="FWQ57" s="88"/>
      <c r="FWR57" s="88"/>
      <c r="FWX57" s="88"/>
      <c r="FWY57" s="88"/>
      <c r="FWZ57" s="88"/>
      <c r="FXA57" s="88"/>
      <c r="FXB57" s="88"/>
      <c r="FXC57" s="88"/>
      <c r="FXD57" s="88"/>
      <c r="FXE57" s="88"/>
      <c r="FXF57" s="88"/>
      <c r="FXG57" s="88"/>
      <c r="FXM57" s="88"/>
      <c r="FXN57" s="88"/>
      <c r="FXO57" s="88"/>
      <c r="FXP57" s="88"/>
      <c r="FXQ57" s="88"/>
      <c r="FXR57" s="88"/>
      <c r="FXS57" s="88"/>
      <c r="FXT57" s="88"/>
      <c r="FXU57" s="88"/>
      <c r="FXV57" s="88"/>
      <c r="FYB57" s="88"/>
      <c r="FYC57" s="88"/>
      <c r="FYD57" s="88"/>
      <c r="FYE57" s="88"/>
      <c r="FYF57" s="88"/>
      <c r="FYG57" s="88"/>
      <c r="FYH57" s="88"/>
      <c r="FYI57" s="88"/>
      <c r="FYJ57" s="88"/>
      <c r="FYK57" s="88"/>
      <c r="FYQ57" s="88"/>
      <c r="FYR57" s="88"/>
      <c r="FYS57" s="88"/>
      <c r="FYT57" s="88"/>
      <c r="FYU57" s="88"/>
      <c r="FYV57" s="88"/>
      <c r="FYW57" s="88"/>
      <c r="FYX57" s="88"/>
      <c r="FYY57" s="88"/>
      <c r="FYZ57" s="88"/>
      <c r="FZF57" s="88"/>
      <c r="FZG57" s="88"/>
      <c r="FZH57" s="88"/>
      <c r="FZI57" s="88"/>
      <c r="FZJ57" s="88"/>
      <c r="FZK57" s="88"/>
      <c r="FZL57" s="88"/>
      <c r="FZM57" s="88"/>
      <c r="FZN57" s="88"/>
      <c r="FZO57" s="88"/>
      <c r="FZU57" s="88"/>
      <c r="FZV57" s="88"/>
      <c r="FZW57" s="88"/>
      <c r="FZX57" s="88"/>
      <c r="FZY57" s="88"/>
      <c r="FZZ57" s="88"/>
      <c r="GAA57" s="88"/>
      <c r="GAB57" s="88"/>
      <c r="GAC57" s="88"/>
      <c r="GAD57" s="88"/>
      <c r="GAJ57" s="88"/>
      <c r="GAK57" s="88"/>
      <c r="GAL57" s="88"/>
      <c r="GAM57" s="88"/>
      <c r="GAN57" s="88"/>
      <c r="GAO57" s="88"/>
      <c r="GAP57" s="88"/>
      <c r="GAQ57" s="88"/>
      <c r="GAR57" s="88"/>
      <c r="GAS57" s="88"/>
      <c r="GAY57" s="88"/>
      <c r="GAZ57" s="88"/>
      <c r="GBA57" s="88"/>
      <c r="GBB57" s="88"/>
      <c r="GBC57" s="88"/>
      <c r="GBD57" s="88"/>
      <c r="GBE57" s="88"/>
      <c r="GBF57" s="88"/>
      <c r="GBG57" s="88"/>
      <c r="GBH57" s="88"/>
      <c r="GBN57" s="88"/>
      <c r="GBO57" s="88"/>
      <c r="GBP57" s="88"/>
      <c r="GBQ57" s="88"/>
      <c r="GBR57" s="88"/>
      <c r="GBS57" s="88"/>
      <c r="GBT57" s="88"/>
      <c r="GBU57" s="88"/>
      <c r="GBV57" s="88"/>
      <c r="GBW57" s="88"/>
      <c r="GCC57" s="88"/>
      <c r="GCD57" s="88"/>
      <c r="GCE57" s="88"/>
      <c r="GCF57" s="88"/>
      <c r="GCG57" s="88"/>
      <c r="GCH57" s="88"/>
      <c r="GCI57" s="88"/>
      <c r="GCJ57" s="88"/>
      <c r="GCK57" s="88"/>
      <c r="GCL57" s="88"/>
      <c r="GCR57" s="88"/>
      <c r="GCS57" s="88"/>
      <c r="GCT57" s="88"/>
      <c r="GCU57" s="88"/>
      <c r="GCV57" s="88"/>
      <c r="GCW57" s="88"/>
      <c r="GCX57" s="88"/>
      <c r="GCY57" s="88"/>
      <c r="GCZ57" s="88"/>
      <c r="GDA57" s="88"/>
      <c r="GDG57" s="88"/>
      <c r="GDH57" s="88"/>
      <c r="GDI57" s="88"/>
      <c r="GDJ57" s="88"/>
      <c r="GDK57" s="88"/>
      <c r="GDL57" s="88"/>
      <c r="GDM57" s="88"/>
      <c r="GDN57" s="88"/>
      <c r="GDO57" s="88"/>
      <c r="GDP57" s="88"/>
      <c r="GDV57" s="88"/>
      <c r="GDW57" s="88"/>
      <c r="GDX57" s="88"/>
      <c r="GDY57" s="88"/>
      <c r="GDZ57" s="88"/>
      <c r="GEA57" s="88"/>
      <c r="GEB57" s="88"/>
      <c r="GEC57" s="88"/>
      <c r="GED57" s="88"/>
      <c r="GEE57" s="88"/>
      <c r="GEK57" s="88"/>
      <c r="GEL57" s="88"/>
      <c r="GEM57" s="88"/>
      <c r="GEN57" s="88"/>
      <c r="GEO57" s="88"/>
      <c r="GEP57" s="88"/>
      <c r="GEQ57" s="88"/>
      <c r="GER57" s="88"/>
      <c r="GES57" s="88"/>
      <c r="GET57" s="88"/>
      <c r="GEZ57" s="88"/>
      <c r="GFA57" s="88"/>
      <c r="GFB57" s="88"/>
      <c r="GFC57" s="88"/>
      <c r="GFD57" s="88"/>
      <c r="GFE57" s="88"/>
      <c r="GFF57" s="88"/>
      <c r="GFG57" s="88"/>
      <c r="GFH57" s="88"/>
      <c r="GFI57" s="88"/>
      <c r="GFO57" s="88"/>
      <c r="GFP57" s="88"/>
      <c r="GFQ57" s="88"/>
      <c r="GFR57" s="88"/>
      <c r="GFS57" s="88"/>
      <c r="GFT57" s="88"/>
      <c r="GFU57" s="88"/>
      <c r="GFV57" s="88"/>
      <c r="GFW57" s="88"/>
      <c r="GFX57" s="88"/>
      <c r="GGD57" s="88"/>
      <c r="GGE57" s="88"/>
      <c r="GGF57" s="88"/>
      <c r="GGG57" s="88"/>
      <c r="GGH57" s="88"/>
      <c r="GGI57" s="88"/>
      <c r="GGJ57" s="88"/>
      <c r="GGK57" s="88"/>
      <c r="GGL57" s="88"/>
      <c r="GGM57" s="88"/>
      <c r="GGS57" s="88"/>
      <c r="GGT57" s="88"/>
      <c r="GGU57" s="88"/>
      <c r="GGV57" s="88"/>
      <c r="GGW57" s="88"/>
      <c r="GGX57" s="88"/>
      <c r="GGY57" s="88"/>
      <c r="GGZ57" s="88"/>
      <c r="GHA57" s="88"/>
      <c r="GHB57" s="88"/>
      <c r="GHH57" s="88"/>
      <c r="GHI57" s="88"/>
      <c r="GHJ57" s="88"/>
      <c r="GHK57" s="88"/>
      <c r="GHL57" s="88"/>
      <c r="GHM57" s="88"/>
      <c r="GHN57" s="88"/>
      <c r="GHO57" s="88"/>
      <c r="GHP57" s="88"/>
      <c r="GHQ57" s="88"/>
      <c r="GHW57" s="88"/>
      <c r="GHX57" s="88"/>
      <c r="GHY57" s="88"/>
      <c r="GHZ57" s="88"/>
      <c r="GIA57" s="88"/>
      <c r="GIB57" s="88"/>
      <c r="GIC57" s="88"/>
      <c r="GID57" s="88"/>
      <c r="GIE57" s="88"/>
      <c r="GIF57" s="88"/>
      <c r="GIL57" s="88"/>
      <c r="GIM57" s="88"/>
      <c r="GIN57" s="88"/>
      <c r="GIO57" s="88"/>
      <c r="GIP57" s="88"/>
      <c r="GIQ57" s="88"/>
      <c r="GIR57" s="88"/>
      <c r="GIS57" s="88"/>
      <c r="GIT57" s="88"/>
      <c r="GIU57" s="88"/>
      <c r="GJA57" s="88"/>
      <c r="GJB57" s="88"/>
      <c r="GJC57" s="88"/>
      <c r="GJD57" s="88"/>
      <c r="GJE57" s="88"/>
      <c r="GJF57" s="88"/>
      <c r="GJG57" s="88"/>
      <c r="GJH57" s="88"/>
      <c r="GJI57" s="88"/>
      <c r="GJJ57" s="88"/>
      <c r="GJP57" s="88"/>
      <c r="GJQ57" s="88"/>
      <c r="GJR57" s="88"/>
      <c r="GJS57" s="88"/>
      <c r="GJT57" s="88"/>
      <c r="GJU57" s="88"/>
      <c r="GJV57" s="88"/>
      <c r="GJW57" s="88"/>
      <c r="GJX57" s="88"/>
      <c r="GJY57" s="88"/>
      <c r="GKE57" s="88"/>
      <c r="GKF57" s="88"/>
      <c r="GKG57" s="88"/>
      <c r="GKH57" s="88"/>
      <c r="GKI57" s="88"/>
      <c r="GKJ57" s="88"/>
      <c r="GKK57" s="88"/>
      <c r="GKL57" s="88"/>
      <c r="GKM57" s="88"/>
      <c r="GKN57" s="88"/>
      <c r="GKT57" s="88"/>
      <c r="GKU57" s="88"/>
      <c r="GKV57" s="88"/>
      <c r="GKW57" s="88"/>
      <c r="GKX57" s="88"/>
      <c r="GKY57" s="88"/>
      <c r="GKZ57" s="88"/>
      <c r="GLA57" s="88"/>
      <c r="GLB57" s="88"/>
      <c r="GLC57" s="88"/>
      <c r="GLI57" s="88"/>
      <c r="GLJ57" s="88"/>
      <c r="GLK57" s="88"/>
      <c r="GLL57" s="88"/>
      <c r="GLM57" s="88"/>
      <c r="GLN57" s="88"/>
      <c r="GLO57" s="88"/>
      <c r="GLP57" s="88"/>
      <c r="GLQ57" s="88"/>
      <c r="GLR57" s="88"/>
      <c r="GLX57" s="88"/>
      <c r="GLY57" s="88"/>
      <c r="GLZ57" s="88"/>
      <c r="GMA57" s="88"/>
      <c r="GMB57" s="88"/>
      <c r="GMC57" s="88"/>
      <c r="GMD57" s="88"/>
      <c r="GME57" s="88"/>
      <c r="GMF57" s="88"/>
      <c r="GMG57" s="88"/>
      <c r="GMM57" s="88"/>
      <c r="GMN57" s="88"/>
      <c r="GMO57" s="88"/>
      <c r="GMP57" s="88"/>
      <c r="GMQ57" s="88"/>
      <c r="GMR57" s="88"/>
      <c r="GMS57" s="88"/>
      <c r="GMT57" s="88"/>
      <c r="GMU57" s="88"/>
      <c r="GMV57" s="88"/>
      <c r="GNB57" s="88"/>
      <c r="GNC57" s="88"/>
      <c r="GND57" s="88"/>
      <c r="GNE57" s="88"/>
      <c r="GNF57" s="88"/>
      <c r="GNG57" s="88"/>
      <c r="GNH57" s="88"/>
      <c r="GNI57" s="88"/>
      <c r="GNJ57" s="88"/>
      <c r="GNK57" s="88"/>
      <c r="GNQ57" s="88"/>
      <c r="GNR57" s="88"/>
      <c r="GNS57" s="88"/>
      <c r="GNT57" s="88"/>
      <c r="GNU57" s="88"/>
      <c r="GNV57" s="88"/>
      <c r="GNW57" s="88"/>
      <c r="GNX57" s="88"/>
      <c r="GNY57" s="88"/>
      <c r="GNZ57" s="88"/>
      <c r="GOF57" s="88"/>
      <c r="GOG57" s="88"/>
      <c r="GOH57" s="88"/>
      <c r="GOI57" s="88"/>
      <c r="GOJ57" s="88"/>
      <c r="GOK57" s="88"/>
      <c r="GOL57" s="88"/>
      <c r="GOM57" s="88"/>
      <c r="GON57" s="88"/>
      <c r="GOO57" s="88"/>
      <c r="GOU57" s="88"/>
      <c r="GOV57" s="88"/>
      <c r="GOW57" s="88"/>
      <c r="GOX57" s="88"/>
      <c r="GOY57" s="88"/>
      <c r="GOZ57" s="88"/>
      <c r="GPA57" s="88"/>
      <c r="GPB57" s="88"/>
      <c r="GPC57" s="88"/>
      <c r="GPD57" s="88"/>
      <c r="GPJ57" s="88"/>
      <c r="GPK57" s="88"/>
      <c r="GPL57" s="88"/>
      <c r="GPM57" s="88"/>
      <c r="GPN57" s="88"/>
      <c r="GPO57" s="88"/>
      <c r="GPP57" s="88"/>
      <c r="GPQ57" s="88"/>
      <c r="GPR57" s="88"/>
      <c r="GPS57" s="88"/>
      <c r="GPY57" s="88"/>
      <c r="GPZ57" s="88"/>
      <c r="GQA57" s="88"/>
      <c r="GQB57" s="88"/>
      <c r="GQC57" s="88"/>
      <c r="GQD57" s="88"/>
      <c r="GQE57" s="88"/>
      <c r="GQF57" s="88"/>
      <c r="GQG57" s="88"/>
      <c r="GQH57" s="88"/>
      <c r="GQN57" s="88"/>
      <c r="GQO57" s="88"/>
      <c r="GQP57" s="88"/>
      <c r="GQQ57" s="88"/>
      <c r="GQR57" s="88"/>
      <c r="GQS57" s="88"/>
      <c r="GQT57" s="88"/>
      <c r="GQU57" s="88"/>
      <c r="GQV57" s="88"/>
      <c r="GQW57" s="88"/>
      <c r="GRC57" s="88"/>
      <c r="GRD57" s="88"/>
      <c r="GRE57" s="88"/>
      <c r="GRF57" s="88"/>
      <c r="GRG57" s="88"/>
      <c r="GRH57" s="88"/>
      <c r="GRI57" s="88"/>
      <c r="GRJ57" s="88"/>
      <c r="GRK57" s="88"/>
      <c r="GRL57" s="88"/>
      <c r="GRR57" s="88"/>
      <c r="GRS57" s="88"/>
      <c r="GRT57" s="88"/>
      <c r="GRU57" s="88"/>
      <c r="GRV57" s="88"/>
      <c r="GRW57" s="88"/>
      <c r="GRX57" s="88"/>
      <c r="GRY57" s="88"/>
      <c r="GRZ57" s="88"/>
      <c r="GSA57" s="88"/>
      <c r="GSG57" s="88"/>
      <c r="GSH57" s="88"/>
      <c r="GSI57" s="88"/>
      <c r="GSJ57" s="88"/>
      <c r="GSK57" s="88"/>
      <c r="GSL57" s="88"/>
      <c r="GSM57" s="88"/>
      <c r="GSN57" s="88"/>
      <c r="GSO57" s="88"/>
      <c r="GSP57" s="88"/>
      <c r="GSV57" s="88"/>
      <c r="GSW57" s="88"/>
      <c r="GSX57" s="88"/>
      <c r="GSY57" s="88"/>
      <c r="GSZ57" s="88"/>
      <c r="GTA57" s="88"/>
      <c r="GTB57" s="88"/>
      <c r="GTC57" s="88"/>
      <c r="GTD57" s="88"/>
      <c r="GTE57" s="88"/>
      <c r="GTK57" s="88"/>
      <c r="GTL57" s="88"/>
      <c r="GTM57" s="88"/>
      <c r="GTN57" s="88"/>
      <c r="GTO57" s="88"/>
      <c r="GTP57" s="88"/>
      <c r="GTQ57" s="88"/>
      <c r="GTR57" s="88"/>
      <c r="GTS57" s="88"/>
      <c r="GTT57" s="88"/>
      <c r="GTZ57" s="88"/>
      <c r="GUA57" s="88"/>
      <c r="GUB57" s="88"/>
      <c r="GUC57" s="88"/>
      <c r="GUD57" s="88"/>
      <c r="GUE57" s="88"/>
      <c r="GUF57" s="88"/>
      <c r="GUG57" s="88"/>
      <c r="GUH57" s="88"/>
      <c r="GUI57" s="88"/>
      <c r="GUO57" s="88"/>
      <c r="GUP57" s="88"/>
      <c r="GUQ57" s="88"/>
      <c r="GUR57" s="88"/>
      <c r="GUS57" s="88"/>
      <c r="GUT57" s="88"/>
      <c r="GUU57" s="88"/>
      <c r="GUV57" s="88"/>
      <c r="GUW57" s="88"/>
      <c r="GUX57" s="88"/>
      <c r="GVD57" s="88"/>
      <c r="GVE57" s="88"/>
      <c r="GVF57" s="88"/>
      <c r="GVG57" s="88"/>
      <c r="GVH57" s="88"/>
      <c r="GVI57" s="88"/>
      <c r="GVJ57" s="88"/>
      <c r="GVK57" s="88"/>
      <c r="GVL57" s="88"/>
      <c r="GVM57" s="88"/>
      <c r="GVS57" s="88"/>
      <c r="GVT57" s="88"/>
      <c r="GVU57" s="88"/>
      <c r="GVV57" s="88"/>
      <c r="GVW57" s="88"/>
      <c r="GVX57" s="88"/>
      <c r="GVY57" s="88"/>
      <c r="GVZ57" s="88"/>
      <c r="GWA57" s="88"/>
      <c r="GWB57" s="88"/>
      <c r="GWH57" s="88"/>
      <c r="GWI57" s="88"/>
      <c r="GWJ57" s="88"/>
      <c r="GWK57" s="88"/>
      <c r="GWL57" s="88"/>
      <c r="GWM57" s="88"/>
      <c r="GWN57" s="88"/>
      <c r="GWO57" s="88"/>
      <c r="GWP57" s="88"/>
      <c r="GWQ57" s="88"/>
      <c r="GWW57" s="88"/>
      <c r="GWX57" s="88"/>
      <c r="GWY57" s="88"/>
      <c r="GWZ57" s="88"/>
      <c r="GXA57" s="88"/>
      <c r="GXB57" s="88"/>
      <c r="GXC57" s="88"/>
      <c r="GXD57" s="88"/>
      <c r="GXE57" s="88"/>
      <c r="GXF57" s="88"/>
      <c r="GXL57" s="88"/>
      <c r="GXM57" s="88"/>
      <c r="GXN57" s="88"/>
      <c r="GXO57" s="88"/>
      <c r="GXP57" s="88"/>
      <c r="GXQ57" s="88"/>
      <c r="GXR57" s="88"/>
      <c r="GXS57" s="88"/>
      <c r="GXT57" s="88"/>
      <c r="GXU57" s="88"/>
      <c r="GYA57" s="88"/>
      <c r="GYB57" s="88"/>
      <c r="GYC57" s="88"/>
      <c r="GYD57" s="88"/>
      <c r="GYE57" s="88"/>
      <c r="GYF57" s="88"/>
      <c r="GYG57" s="88"/>
      <c r="GYH57" s="88"/>
      <c r="GYI57" s="88"/>
      <c r="GYJ57" s="88"/>
      <c r="GYP57" s="88"/>
      <c r="GYQ57" s="88"/>
      <c r="GYR57" s="88"/>
      <c r="GYS57" s="88"/>
      <c r="GYT57" s="88"/>
      <c r="GYU57" s="88"/>
      <c r="GYV57" s="88"/>
      <c r="GYW57" s="88"/>
      <c r="GYX57" s="88"/>
      <c r="GYY57" s="88"/>
      <c r="GZE57" s="88"/>
      <c r="GZF57" s="88"/>
      <c r="GZG57" s="88"/>
      <c r="GZH57" s="88"/>
      <c r="GZI57" s="88"/>
      <c r="GZJ57" s="88"/>
      <c r="GZK57" s="88"/>
      <c r="GZL57" s="88"/>
      <c r="GZM57" s="88"/>
      <c r="GZN57" s="88"/>
      <c r="GZT57" s="88"/>
      <c r="GZU57" s="88"/>
      <c r="GZV57" s="88"/>
      <c r="GZW57" s="88"/>
      <c r="GZX57" s="88"/>
      <c r="GZY57" s="88"/>
      <c r="GZZ57" s="88"/>
      <c r="HAA57" s="88"/>
      <c r="HAB57" s="88"/>
      <c r="HAC57" s="88"/>
      <c r="HAI57" s="88"/>
      <c r="HAJ57" s="88"/>
      <c r="HAK57" s="88"/>
      <c r="HAL57" s="88"/>
      <c r="HAM57" s="88"/>
      <c r="HAN57" s="88"/>
      <c r="HAO57" s="88"/>
      <c r="HAP57" s="88"/>
      <c r="HAQ57" s="88"/>
      <c r="HAR57" s="88"/>
      <c r="HAX57" s="88"/>
      <c r="HAY57" s="88"/>
      <c r="HAZ57" s="88"/>
      <c r="HBA57" s="88"/>
      <c r="HBB57" s="88"/>
      <c r="HBC57" s="88"/>
      <c r="HBD57" s="88"/>
      <c r="HBE57" s="88"/>
      <c r="HBF57" s="88"/>
      <c r="HBG57" s="88"/>
      <c r="HBM57" s="88"/>
      <c r="HBN57" s="88"/>
      <c r="HBO57" s="88"/>
      <c r="HBP57" s="88"/>
      <c r="HBQ57" s="88"/>
      <c r="HBR57" s="88"/>
      <c r="HBS57" s="88"/>
      <c r="HBT57" s="88"/>
      <c r="HBU57" s="88"/>
      <c r="HBV57" s="88"/>
      <c r="HCB57" s="88"/>
      <c r="HCC57" s="88"/>
      <c r="HCD57" s="88"/>
      <c r="HCE57" s="88"/>
      <c r="HCF57" s="88"/>
      <c r="HCG57" s="88"/>
      <c r="HCH57" s="88"/>
      <c r="HCI57" s="88"/>
      <c r="HCJ57" s="88"/>
      <c r="HCK57" s="88"/>
      <c r="HCQ57" s="88"/>
      <c r="HCR57" s="88"/>
      <c r="HCS57" s="88"/>
      <c r="HCT57" s="88"/>
      <c r="HCU57" s="88"/>
      <c r="HCV57" s="88"/>
      <c r="HCW57" s="88"/>
      <c r="HCX57" s="88"/>
      <c r="HCY57" s="88"/>
      <c r="HCZ57" s="88"/>
      <c r="HDF57" s="88"/>
      <c r="HDG57" s="88"/>
      <c r="HDH57" s="88"/>
      <c r="HDI57" s="88"/>
      <c r="HDJ57" s="88"/>
      <c r="HDK57" s="88"/>
      <c r="HDL57" s="88"/>
      <c r="HDM57" s="88"/>
      <c r="HDN57" s="88"/>
      <c r="HDO57" s="88"/>
      <c r="HDU57" s="88"/>
      <c r="HDV57" s="88"/>
      <c r="HDW57" s="88"/>
      <c r="HDX57" s="88"/>
      <c r="HDY57" s="88"/>
      <c r="HDZ57" s="88"/>
      <c r="HEA57" s="88"/>
      <c r="HEB57" s="88"/>
      <c r="HEC57" s="88"/>
      <c r="HED57" s="88"/>
      <c r="HEJ57" s="88"/>
      <c r="HEK57" s="88"/>
      <c r="HEL57" s="88"/>
      <c r="HEM57" s="88"/>
      <c r="HEN57" s="88"/>
      <c r="HEO57" s="88"/>
      <c r="HEP57" s="88"/>
      <c r="HEQ57" s="88"/>
      <c r="HER57" s="88"/>
      <c r="HES57" s="88"/>
      <c r="HEY57" s="88"/>
      <c r="HEZ57" s="88"/>
      <c r="HFA57" s="88"/>
      <c r="HFB57" s="88"/>
      <c r="HFC57" s="88"/>
      <c r="HFD57" s="88"/>
      <c r="HFE57" s="88"/>
      <c r="HFF57" s="88"/>
      <c r="HFG57" s="88"/>
      <c r="HFH57" s="88"/>
      <c r="HFN57" s="88"/>
      <c r="HFO57" s="88"/>
      <c r="HFP57" s="88"/>
      <c r="HFQ57" s="88"/>
      <c r="HFR57" s="88"/>
      <c r="HFS57" s="88"/>
      <c r="HFT57" s="88"/>
      <c r="HFU57" s="88"/>
      <c r="HFV57" s="88"/>
      <c r="HFW57" s="88"/>
      <c r="HGC57" s="88"/>
      <c r="HGD57" s="88"/>
      <c r="HGE57" s="88"/>
      <c r="HGF57" s="88"/>
      <c r="HGG57" s="88"/>
      <c r="HGH57" s="88"/>
      <c r="HGI57" s="88"/>
      <c r="HGJ57" s="88"/>
      <c r="HGK57" s="88"/>
      <c r="HGL57" s="88"/>
      <c r="HGR57" s="88"/>
      <c r="HGS57" s="88"/>
      <c r="HGT57" s="88"/>
      <c r="HGU57" s="88"/>
      <c r="HGV57" s="88"/>
      <c r="HGW57" s="88"/>
      <c r="HGX57" s="88"/>
      <c r="HGY57" s="88"/>
      <c r="HGZ57" s="88"/>
      <c r="HHA57" s="88"/>
      <c r="HHG57" s="88"/>
      <c r="HHH57" s="88"/>
      <c r="HHI57" s="88"/>
      <c r="HHJ57" s="88"/>
      <c r="HHK57" s="88"/>
      <c r="HHL57" s="88"/>
      <c r="HHM57" s="88"/>
      <c r="HHN57" s="88"/>
      <c r="HHO57" s="88"/>
      <c r="HHP57" s="88"/>
      <c r="HHV57" s="88"/>
      <c r="HHW57" s="88"/>
      <c r="HHX57" s="88"/>
      <c r="HHY57" s="88"/>
      <c r="HHZ57" s="88"/>
      <c r="HIA57" s="88"/>
      <c r="HIB57" s="88"/>
      <c r="HIC57" s="88"/>
      <c r="HID57" s="88"/>
      <c r="HIE57" s="88"/>
      <c r="HIK57" s="88"/>
      <c r="HIL57" s="88"/>
      <c r="HIM57" s="88"/>
      <c r="HIN57" s="88"/>
      <c r="HIO57" s="88"/>
      <c r="HIP57" s="88"/>
      <c r="HIQ57" s="88"/>
      <c r="HIR57" s="88"/>
      <c r="HIS57" s="88"/>
      <c r="HIT57" s="88"/>
      <c r="HIZ57" s="88"/>
      <c r="HJA57" s="88"/>
      <c r="HJB57" s="88"/>
      <c r="HJC57" s="88"/>
      <c r="HJD57" s="88"/>
      <c r="HJE57" s="88"/>
      <c r="HJF57" s="88"/>
      <c r="HJG57" s="88"/>
      <c r="HJH57" s="88"/>
      <c r="HJI57" s="88"/>
      <c r="HJO57" s="88"/>
      <c r="HJP57" s="88"/>
      <c r="HJQ57" s="88"/>
      <c r="HJR57" s="88"/>
      <c r="HJS57" s="88"/>
      <c r="HJT57" s="88"/>
      <c r="HJU57" s="88"/>
      <c r="HJV57" s="88"/>
      <c r="HJW57" s="88"/>
      <c r="HJX57" s="88"/>
      <c r="HKD57" s="88"/>
      <c r="HKE57" s="88"/>
      <c r="HKF57" s="88"/>
      <c r="HKG57" s="88"/>
      <c r="HKH57" s="88"/>
      <c r="HKI57" s="88"/>
      <c r="HKJ57" s="88"/>
      <c r="HKK57" s="88"/>
      <c r="HKL57" s="88"/>
      <c r="HKM57" s="88"/>
      <c r="HKS57" s="88"/>
      <c r="HKT57" s="88"/>
      <c r="HKU57" s="88"/>
      <c r="HKV57" s="88"/>
      <c r="HKW57" s="88"/>
      <c r="HKX57" s="88"/>
      <c r="HKY57" s="88"/>
      <c r="HKZ57" s="88"/>
      <c r="HLA57" s="88"/>
      <c r="HLB57" s="88"/>
      <c r="HLH57" s="88"/>
      <c r="HLI57" s="88"/>
      <c r="HLJ57" s="88"/>
      <c r="HLK57" s="88"/>
      <c r="HLL57" s="88"/>
      <c r="HLM57" s="88"/>
      <c r="HLN57" s="88"/>
      <c r="HLO57" s="88"/>
      <c r="HLP57" s="88"/>
      <c r="HLQ57" s="88"/>
      <c r="HLW57" s="88"/>
      <c r="HLX57" s="88"/>
      <c r="HLY57" s="88"/>
      <c r="HLZ57" s="88"/>
      <c r="HMA57" s="88"/>
      <c r="HMB57" s="88"/>
      <c r="HMC57" s="88"/>
      <c r="HMD57" s="88"/>
      <c r="HME57" s="88"/>
      <c r="HMF57" s="88"/>
      <c r="HML57" s="88"/>
      <c r="HMM57" s="88"/>
      <c r="HMN57" s="88"/>
      <c r="HMO57" s="88"/>
      <c r="HMP57" s="88"/>
      <c r="HMQ57" s="88"/>
      <c r="HMR57" s="88"/>
      <c r="HMS57" s="88"/>
      <c r="HMT57" s="88"/>
      <c r="HMU57" s="88"/>
      <c r="HNA57" s="88"/>
      <c r="HNB57" s="88"/>
      <c r="HNC57" s="88"/>
      <c r="HND57" s="88"/>
      <c r="HNE57" s="88"/>
      <c r="HNF57" s="88"/>
      <c r="HNG57" s="88"/>
      <c r="HNH57" s="88"/>
      <c r="HNI57" s="88"/>
      <c r="HNJ57" s="88"/>
      <c r="HNP57" s="88"/>
      <c r="HNQ57" s="88"/>
      <c r="HNR57" s="88"/>
      <c r="HNS57" s="88"/>
      <c r="HNT57" s="88"/>
      <c r="HNU57" s="88"/>
      <c r="HNV57" s="88"/>
      <c r="HNW57" s="88"/>
      <c r="HNX57" s="88"/>
      <c r="HNY57" s="88"/>
      <c r="HOE57" s="88"/>
      <c r="HOF57" s="88"/>
      <c r="HOG57" s="88"/>
      <c r="HOH57" s="88"/>
      <c r="HOI57" s="88"/>
      <c r="HOJ57" s="88"/>
      <c r="HOK57" s="88"/>
      <c r="HOL57" s="88"/>
      <c r="HOM57" s="88"/>
      <c r="HON57" s="88"/>
      <c r="HOT57" s="88"/>
      <c r="HOU57" s="88"/>
      <c r="HOV57" s="88"/>
      <c r="HOW57" s="88"/>
      <c r="HOX57" s="88"/>
      <c r="HOY57" s="88"/>
      <c r="HOZ57" s="88"/>
      <c r="HPA57" s="88"/>
      <c r="HPB57" s="88"/>
      <c r="HPC57" s="88"/>
      <c r="HPI57" s="88"/>
      <c r="HPJ57" s="88"/>
      <c r="HPK57" s="88"/>
      <c r="HPL57" s="88"/>
      <c r="HPM57" s="88"/>
      <c r="HPN57" s="88"/>
      <c r="HPO57" s="88"/>
      <c r="HPP57" s="88"/>
      <c r="HPQ57" s="88"/>
      <c r="HPR57" s="88"/>
      <c r="HPX57" s="88"/>
      <c r="HPY57" s="88"/>
      <c r="HPZ57" s="88"/>
      <c r="HQA57" s="88"/>
      <c r="HQB57" s="88"/>
      <c r="HQC57" s="88"/>
      <c r="HQD57" s="88"/>
      <c r="HQE57" s="88"/>
      <c r="HQF57" s="88"/>
      <c r="HQG57" s="88"/>
      <c r="HQM57" s="88"/>
      <c r="HQN57" s="88"/>
      <c r="HQO57" s="88"/>
      <c r="HQP57" s="88"/>
      <c r="HQQ57" s="88"/>
      <c r="HQR57" s="88"/>
      <c r="HQS57" s="88"/>
      <c r="HQT57" s="88"/>
      <c r="HQU57" s="88"/>
      <c r="HQV57" s="88"/>
      <c r="HRB57" s="88"/>
      <c r="HRC57" s="88"/>
      <c r="HRD57" s="88"/>
      <c r="HRE57" s="88"/>
      <c r="HRF57" s="88"/>
      <c r="HRG57" s="88"/>
      <c r="HRH57" s="88"/>
      <c r="HRI57" s="88"/>
      <c r="HRJ57" s="88"/>
      <c r="HRK57" s="88"/>
      <c r="HRQ57" s="88"/>
      <c r="HRR57" s="88"/>
      <c r="HRS57" s="88"/>
      <c r="HRT57" s="88"/>
      <c r="HRU57" s="88"/>
      <c r="HRV57" s="88"/>
      <c r="HRW57" s="88"/>
      <c r="HRX57" s="88"/>
      <c r="HRY57" s="88"/>
      <c r="HRZ57" s="88"/>
      <c r="HSF57" s="88"/>
      <c r="HSG57" s="88"/>
      <c r="HSH57" s="88"/>
      <c r="HSI57" s="88"/>
      <c r="HSJ57" s="88"/>
      <c r="HSK57" s="88"/>
      <c r="HSL57" s="88"/>
      <c r="HSM57" s="88"/>
      <c r="HSN57" s="88"/>
      <c r="HSO57" s="88"/>
      <c r="HSU57" s="88"/>
      <c r="HSV57" s="88"/>
      <c r="HSW57" s="88"/>
      <c r="HSX57" s="88"/>
      <c r="HSY57" s="88"/>
      <c r="HSZ57" s="88"/>
      <c r="HTA57" s="88"/>
      <c r="HTB57" s="88"/>
      <c r="HTC57" s="88"/>
      <c r="HTD57" s="88"/>
      <c r="HTJ57" s="88"/>
      <c r="HTK57" s="88"/>
      <c r="HTL57" s="88"/>
      <c r="HTM57" s="88"/>
      <c r="HTN57" s="88"/>
      <c r="HTO57" s="88"/>
      <c r="HTP57" s="88"/>
      <c r="HTQ57" s="88"/>
      <c r="HTR57" s="88"/>
      <c r="HTS57" s="88"/>
      <c r="HTY57" s="88"/>
      <c r="HTZ57" s="88"/>
      <c r="HUA57" s="88"/>
      <c r="HUB57" s="88"/>
      <c r="HUC57" s="88"/>
      <c r="HUD57" s="88"/>
      <c r="HUE57" s="88"/>
      <c r="HUF57" s="88"/>
      <c r="HUG57" s="88"/>
      <c r="HUH57" s="88"/>
      <c r="HUN57" s="88"/>
      <c r="HUO57" s="88"/>
      <c r="HUP57" s="88"/>
      <c r="HUQ57" s="88"/>
      <c r="HUR57" s="88"/>
      <c r="HUS57" s="88"/>
      <c r="HUT57" s="88"/>
      <c r="HUU57" s="88"/>
      <c r="HUV57" s="88"/>
      <c r="HUW57" s="88"/>
      <c r="HVC57" s="88"/>
      <c r="HVD57" s="88"/>
      <c r="HVE57" s="88"/>
      <c r="HVF57" s="88"/>
      <c r="HVG57" s="88"/>
      <c r="HVH57" s="88"/>
      <c r="HVI57" s="88"/>
      <c r="HVJ57" s="88"/>
      <c r="HVK57" s="88"/>
      <c r="HVL57" s="88"/>
      <c r="HVR57" s="88"/>
      <c r="HVS57" s="88"/>
      <c r="HVT57" s="88"/>
      <c r="HVU57" s="88"/>
      <c r="HVV57" s="88"/>
      <c r="HVW57" s="88"/>
      <c r="HVX57" s="88"/>
      <c r="HVY57" s="88"/>
      <c r="HVZ57" s="88"/>
      <c r="HWA57" s="88"/>
      <c r="HWG57" s="88"/>
      <c r="HWH57" s="88"/>
      <c r="HWI57" s="88"/>
      <c r="HWJ57" s="88"/>
      <c r="HWK57" s="88"/>
      <c r="HWL57" s="88"/>
      <c r="HWM57" s="88"/>
      <c r="HWN57" s="88"/>
      <c r="HWO57" s="88"/>
      <c r="HWP57" s="88"/>
      <c r="HWV57" s="88"/>
      <c r="HWW57" s="88"/>
      <c r="HWX57" s="88"/>
      <c r="HWY57" s="88"/>
      <c r="HWZ57" s="88"/>
      <c r="HXA57" s="88"/>
      <c r="HXB57" s="88"/>
      <c r="HXC57" s="88"/>
      <c r="HXD57" s="88"/>
      <c r="HXE57" s="88"/>
      <c r="HXK57" s="88"/>
      <c r="HXL57" s="88"/>
      <c r="HXM57" s="88"/>
      <c r="HXN57" s="88"/>
      <c r="HXO57" s="88"/>
      <c r="HXP57" s="88"/>
      <c r="HXQ57" s="88"/>
      <c r="HXR57" s="88"/>
      <c r="HXS57" s="88"/>
      <c r="HXT57" s="88"/>
      <c r="HXZ57" s="88"/>
      <c r="HYA57" s="88"/>
      <c r="HYB57" s="88"/>
      <c r="HYC57" s="88"/>
      <c r="HYD57" s="88"/>
      <c r="HYE57" s="88"/>
      <c r="HYF57" s="88"/>
      <c r="HYG57" s="88"/>
      <c r="HYH57" s="88"/>
      <c r="HYI57" s="88"/>
      <c r="HYO57" s="88"/>
      <c r="HYP57" s="88"/>
      <c r="HYQ57" s="88"/>
      <c r="HYR57" s="88"/>
      <c r="HYS57" s="88"/>
      <c r="HYT57" s="88"/>
      <c r="HYU57" s="88"/>
      <c r="HYV57" s="88"/>
      <c r="HYW57" s="88"/>
      <c r="HYX57" s="88"/>
      <c r="HZD57" s="88"/>
      <c r="HZE57" s="88"/>
      <c r="HZF57" s="88"/>
      <c r="HZG57" s="88"/>
      <c r="HZH57" s="88"/>
      <c r="HZI57" s="88"/>
      <c r="HZJ57" s="88"/>
      <c r="HZK57" s="88"/>
      <c r="HZL57" s="88"/>
      <c r="HZM57" s="88"/>
      <c r="HZS57" s="88"/>
      <c r="HZT57" s="88"/>
      <c r="HZU57" s="88"/>
      <c r="HZV57" s="88"/>
      <c r="HZW57" s="88"/>
      <c r="HZX57" s="88"/>
      <c r="HZY57" s="88"/>
      <c r="HZZ57" s="88"/>
      <c r="IAA57" s="88"/>
      <c r="IAB57" s="88"/>
      <c r="IAH57" s="88"/>
      <c r="IAI57" s="88"/>
      <c r="IAJ57" s="88"/>
      <c r="IAK57" s="88"/>
      <c r="IAL57" s="88"/>
      <c r="IAM57" s="88"/>
      <c r="IAN57" s="88"/>
      <c r="IAO57" s="88"/>
      <c r="IAP57" s="88"/>
      <c r="IAQ57" s="88"/>
      <c r="IAW57" s="88"/>
      <c r="IAX57" s="88"/>
      <c r="IAY57" s="88"/>
      <c r="IAZ57" s="88"/>
      <c r="IBA57" s="88"/>
      <c r="IBB57" s="88"/>
      <c r="IBC57" s="88"/>
      <c r="IBD57" s="88"/>
      <c r="IBE57" s="88"/>
      <c r="IBF57" s="88"/>
      <c r="IBL57" s="88"/>
      <c r="IBM57" s="88"/>
      <c r="IBN57" s="88"/>
      <c r="IBO57" s="88"/>
      <c r="IBP57" s="88"/>
      <c r="IBQ57" s="88"/>
      <c r="IBR57" s="88"/>
      <c r="IBS57" s="88"/>
      <c r="IBT57" s="88"/>
      <c r="IBU57" s="88"/>
      <c r="ICA57" s="88"/>
      <c r="ICB57" s="88"/>
      <c r="ICC57" s="88"/>
      <c r="ICD57" s="88"/>
      <c r="ICE57" s="88"/>
      <c r="ICF57" s="88"/>
      <c r="ICG57" s="88"/>
      <c r="ICH57" s="88"/>
      <c r="ICI57" s="88"/>
      <c r="ICJ57" s="88"/>
      <c r="ICP57" s="88"/>
      <c r="ICQ57" s="88"/>
      <c r="ICR57" s="88"/>
      <c r="ICS57" s="88"/>
      <c r="ICT57" s="88"/>
      <c r="ICU57" s="88"/>
      <c r="ICV57" s="88"/>
      <c r="ICW57" s="88"/>
      <c r="ICX57" s="88"/>
      <c r="ICY57" s="88"/>
      <c r="IDE57" s="88"/>
      <c r="IDF57" s="88"/>
      <c r="IDG57" s="88"/>
      <c r="IDH57" s="88"/>
      <c r="IDI57" s="88"/>
      <c r="IDJ57" s="88"/>
      <c r="IDK57" s="88"/>
      <c r="IDL57" s="88"/>
      <c r="IDM57" s="88"/>
      <c r="IDN57" s="88"/>
      <c r="IDT57" s="88"/>
      <c r="IDU57" s="88"/>
      <c r="IDV57" s="88"/>
      <c r="IDW57" s="88"/>
      <c r="IDX57" s="88"/>
      <c r="IDY57" s="88"/>
      <c r="IDZ57" s="88"/>
      <c r="IEA57" s="88"/>
      <c r="IEB57" s="88"/>
      <c r="IEC57" s="88"/>
      <c r="IEI57" s="88"/>
      <c r="IEJ57" s="88"/>
      <c r="IEK57" s="88"/>
      <c r="IEL57" s="88"/>
      <c r="IEM57" s="88"/>
      <c r="IEN57" s="88"/>
      <c r="IEO57" s="88"/>
      <c r="IEP57" s="88"/>
      <c r="IEQ57" s="88"/>
      <c r="IER57" s="88"/>
      <c r="IEX57" s="88"/>
      <c r="IEY57" s="88"/>
      <c r="IEZ57" s="88"/>
      <c r="IFA57" s="88"/>
      <c r="IFB57" s="88"/>
      <c r="IFC57" s="88"/>
      <c r="IFD57" s="88"/>
      <c r="IFE57" s="88"/>
      <c r="IFF57" s="88"/>
      <c r="IFG57" s="88"/>
      <c r="IFM57" s="88"/>
      <c r="IFN57" s="88"/>
      <c r="IFO57" s="88"/>
      <c r="IFP57" s="88"/>
      <c r="IFQ57" s="88"/>
      <c r="IFR57" s="88"/>
      <c r="IFS57" s="88"/>
      <c r="IFT57" s="88"/>
      <c r="IFU57" s="88"/>
      <c r="IFV57" s="88"/>
      <c r="IGB57" s="88"/>
      <c r="IGC57" s="88"/>
      <c r="IGD57" s="88"/>
      <c r="IGE57" s="88"/>
      <c r="IGF57" s="88"/>
      <c r="IGG57" s="88"/>
      <c r="IGH57" s="88"/>
      <c r="IGI57" s="88"/>
      <c r="IGJ57" s="88"/>
      <c r="IGK57" s="88"/>
      <c r="IGQ57" s="88"/>
      <c r="IGR57" s="88"/>
      <c r="IGS57" s="88"/>
      <c r="IGT57" s="88"/>
      <c r="IGU57" s="88"/>
      <c r="IGV57" s="88"/>
      <c r="IGW57" s="88"/>
      <c r="IGX57" s="88"/>
      <c r="IGY57" s="88"/>
      <c r="IGZ57" s="88"/>
      <c r="IHF57" s="88"/>
      <c r="IHG57" s="88"/>
      <c r="IHH57" s="88"/>
      <c r="IHI57" s="88"/>
      <c r="IHJ57" s="88"/>
      <c r="IHK57" s="88"/>
      <c r="IHL57" s="88"/>
      <c r="IHM57" s="88"/>
      <c r="IHN57" s="88"/>
      <c r="IHO57" s="88"/>
      <c r="IHU57" s="88"/>
      <c r="IHV57" s="88"/>
      <c r="IHW57" s="88"/>
      <c r="IHX57" s="88"/>
      <c r="IHY57" s="88"/>
      <c r="IHZ57" s="88"/>
      <c r="IIA57" s="88"/>
      <c r="IIB57" s="88"/>
      <c r="IIC57" s="88"/>
      <c r="IID57" s="88"/>
      <c r="IIJ57" s="88"/>
      <c r="IIK57" s="88"/>
      <c r="IIL57" s="88"/>
      <c r="IIM57" s="88"/>
      <c r="IIN57" s="88"/>
      <c r="IIO57" s="88"/>
      <c r="IIP57" s="88"/>
      <c r="IIQ57" s="88"/>
      <c r="IIR57" s="88"/>
      <c r="IIS57" s="88"/>
      <c r="IIY57" s="88"/>
      <c r="IIZ57" s="88"/>
      <c r="IJA57" s="88"/>
      <c r="IJB57" s="88"/>
      <c r="IJC57" s="88"/>
      <c r="IJD57" s="88"/>
      <c r="IJE57" s="88"/>
      <c r="IJF57" s="88"/>
      <c r="IJG57" s="88"/>
      <c r="IJH57" s="88"/>
      <c r="IJN57" s="88"/>
      <c r="IJO57" s="88"/>
      <c r="IJP57" s="88"/>
      <c r="IJQ57" s="88"/>
      <c r="IJR57" s="88"/>
      <c r="IJS57" s="88"/>
      <c r="IJT57" s="88"/>
      <c r="IJU57" s="88"/>
      <c r="IJV57" s="88"/>
      <c r="IJW57" s="88"/>
      <c r="IKC57" s="88"/>
      <c r="IKD57" s="88"/>
      <c r="IKE57" s="88"/>
      <c r="IKF57" s="88"/>
      <c r="IKG57" s="88"/>
      <c r="IKH57" s="88"/>
      <c r="IKI57" s="88"/>
      <c r="IKJ57" s="88"/>
      <c r="IKK57" s="88"/>
      <c r="IKL57" s="88"/>
      <c r="IKR57" s="88"/>
      <c r="IKS57" s="88"/>
      <c r="IKT57" s="88"/>
      <c r="IKU57" s="88"/>
      <c r="IKV57" s="88"/>
      <c r="IKW57" s="88"/>
      <c r="IKX57" s="88"/>
      <c r="IKY57" s="88"/>
      <c r="IKZ57" s="88"/>
      <c r="ILA57" s="88"/>
      <c r="ILG57" s="88"/>
      <c r="ILH57" s="88"/>
      <c r="ILI57" s="88"/>
      <c r="ILJ57" s="88"/>
      <c r="ILK57" s="88"/>
      <c r="ILL57" s="88"/>
      <c r="ILM57" s="88"/>
      <c r="ILN57" s="88"/>
      <c r="ILO57" s="88"/>
      <c r="ILP57" s="88"/>
      <c r="ILV57" s="88"/>
      <c r="ILW57" s="88"/>
      <c r="ILX57" s="88"/>
      <c r="ILY57" s="88"/>
      <c r="ILZ57" s="88"/>
      <c r="IMA57" s="88"/>
      <c r="IMB57" s="88"/>
      <c r="IMC57" s="88"/>
      <c r="IMD57" s="88"/>
      <c r="IME57" s="88"/>
      <c r="IMK57" s="88"/>
      <c r="IML57" s="88"/>
      <c r="IMM57" s="88"/>
      <c r="IMN57" s="88"/>
      <c r="IMO57" s="88"/>
      <c r="IMP57" s="88"/>
      <c r="IMQ57" s="88"/>
      <c r="IMR57" s="88"/>
      <c r="IMS57" s="88"/>
      <c r="IMT57" s="88"/>
      <c r="IMZ57" s="88"/>
      <c r="INA57" s="88"/>
      <c r="INB57" s="88"/>
      <c r="INC57" s="88"/>
      <c r="IND57" s="88"/>
      <c r="INE57" s="88"/>
      <c r="INF57" s="88"/>
      <c r="ING57" s="88"/>
      <c r="INH57" s="88"/>
      <c r="INI57" s="88"/>
      <c r="INO57" s="88"/>
      <c r="INP57" s="88"/>
      <c r="INQ57" s="88"/>
      <c r="INR57" s="88"/>
      <c r="INS57" s="88"/>
      <c r="INT57" s="88"/>
      <c r="INU57" s="88"/>
      <c r="INV57" s="88"/>
      <c r="INW57" s="88"/>
      <c r="INX57" s="88"/>
      <c r="IOD57" s="88"/>
      <c r="IOE57" s="88"/>
      <c r="IOF57" s="88"/>
      <c r="IOG57" s="88"/>
      <c r="IOH57" s="88"/>
      <c r="IOI57" s="88"/>
      <c r="IOJ57" s="88"/>
      <c r="IOK57" s="88"/>
      <c r="IOL57" s="88"/>
      <c r="IOM57" s="88"/>
      <c r="IOS57" s="88"/>
      <c r="IOT57" s="88"/>
      <c r="IOU57" s="88"/>
      <c r="IOV57" s="88"/>
      <c r="IOW57" s="88"/>
      <c r="IOX57" s="88"/>
      <c r="IOY57" s="88"/>
      <c r="IOZ57" s="88"/>
      <c r="IPA57" s="88"/>
      <c r="IPB57" s="88"/>
      <c r="IPH57" s="88"/>
      <c r="IPI57" s="88"/>
      <c r="IPJ57" s="88"/>
      <c r="IPK57" s="88"/>
      <c r="IPL57" s="88"/>
      <c r="IPM57" s="88"/>
      <c r="IPN57" s="88"/>
      <c r="IPO57" s="88"/>
      <c r="IPP57" s="88"/>
      <c r="IPQ57" s="88"/>
      <c r="IPW57" s="88"/>
      <c r="IPX57" s="88"/>
      <c r="IPY57" s="88"/>
      <c r="IPZ57" s="88"/>
      <c r="IQA57" s="88"/>
      <c r="IQB57" s="88"/>
      <c r="IQC57" s="88"/>
      <c r="IQD57" s="88"/>
      <c r="IQE57" s="88"/>
      <c r="IQF57" s="88"/>
      <c r="IQL57" s="88"/>
      <c r="IQM57" s="88"/>
      <c r="IQN57" s="88"/>
      <c r="IQO57" s="88"/>
      <c r="IQP57" s="88"/>
      <c r="IQQ57" s="88"/>
      <c r="IQR57" s="88"/>
      <c r="IQS57" s="88"/>
      <c r="IQT57" s="88"/>
      <c r="IQU57" s="88"/>
      <c r="IRA57" s="88"/>
      <c r="IRB57" s="88"/>
      <c r="IRC57" s="88"/>
      <c r="IRD57" s="88"/>
      <c r="IRE57" s="88"/>
      <c r="IRF57" s="88"/>
      <c r="IRG57" s="88"/>
      <c r="IRH57" s="88"/>
      <c r="IRI57" s="88"/>
      <c r="IRJ57" s="88"/>
      <c r="IRP57" s="88"/>
      <c r="IRQ57" s="88"/>
      <c r="IRR57" s="88"/>
      <c r="IRS57" s="88"/>
      <c r="IRT57" s="88"/>
      <c r="IRU57" s="88"/>
      <c r="IRV57" s="88"/>
      <c r="IRW57" s="88"/>
      <c r="IRX57" s="88"/>
      <c r="IRY57" s="88"/>
      <c r="ISE57" s="88"/>
      <c r="ISF57" s="88"/>
      <c r="ISG57" s="88"/>
      <c r="ISH57" s="88"/>
      <c r="ISI57" s="88"/>
      <c r="ISJ57" s="88"/>
      <c r="ISK57" s="88"/>
      <c r="ISL57" s="88"/>
      <c r="ISM57" s="88"/>
      <c r="ISN57" s="88"/>
      <c r="IST57" s="88"/>
      <c r="ISU57" s="88"/>
      <c r="ISV57" s="88"/>
      <c r="ISW57" s="88"/>
      <c r="ISX57" s="88"/>
      <c r="ISY57" s="88"/>
      <c r="ISZ57" s="88"/>
      <c r="ITA57" s="88"/>
      <c r="ITB57" s="88"/>
      <c r="ITC57" s="88"/>
      <c r="ITI57" s="88"/>
      <c r="ITJ57" s="88"/>
      <c r="ITK57" s="88"/>
      <c r="ITL57" s="88"/>
      <c r="ITM57" s="88"/>
      <c r="ITN57" s="88"/>
      <c r="ITO57" s="88"/>
      <c r="ITP57" s="88"/>
      <c r="ITQ57" s="88"/>
      <c r="ITR57" s="88"/>
      <c r="ITX57" s="88"/>
      <c r="ITY57" s="88"/>
      <c r="ITZ57" s="88"/>
      <c r="IUA57" s="88"/>
      <c r="IUB57" s="88"/>
      <c r="IUC57" s="88"/>
      <c r="IUD57" s="88"/>
      <c r="IUE57" s="88"/>
      <c r="IUF57" s="88"/>
      <c r="IUG57" s="88"/>
      <c r="IUM57" s="88"/>
      <c r="IUN57" s="88"/>
      <c r="IUO57" s="88"/>
      <c r="IUP57" s="88"/>
      <c r="IUQ57" s="88"/>
      <c r="IUR57" s="88"/>
      <c r="IUS57" s="88"/>
      <c r="IUT57" s="88"/>
      <c r="IUU57" s="88"/>
      <c r="IUV57" s="88"/>
      <c r="IVB57" s="88"/>
      <c r="IVC57" s="88"/>
      <c r="IVD57" s="88"/>
      <c r="IVE57" s="88"/>
      <c r="IVF57" s="88"/>
      <c r="IVG57" s="88"/>
      <c r="IVH57" s="88"/>
      <c r="IVI57" s="88"/>
      <c r="IVJ57" s="88"/>
      <c r="IVK57" s="88"/>
      <c r="IVQ57" s="88"/>
      <c r="IVR57" s="88"/>
      <c r="IVS57" s="88"/>
      <c r="IVT57" s="88"/>
      <c r="IVU57" s="88"/>
      <c r="IVV57" s="88"/>
      <c r="IVW57" s="88"/>
      <c r="IVX57" s="88"/>
      <c r="IVY57" s="88"/>
      <c r="IVZ57" s="88"/>
      <c r="IWF57" s="88"/>
      <c r="IWG57" s="88"/>
      <c r="IWH57" s="88"/>
      <c r="IWI57" s="88"/>
      <c r="IWJ57" s="88"/>
      <c r="IWK57" s="88"/>
      <c r="IWL57" s="88"/>
      <c r="IWM57" s="88"/>
      <c r="IWN57" s="88"/>
      <c r="IWO57" s="88"/>
      <c r="IWU57" s="88"/>
      <c r="IWV57" s="88"/>
      <c r="IWW57" s="88"/>
      <c r="IWX57" s="88"/>
      <c r="IWY57" s="88"/>
      <c r="IWZ57" s="88"/>
      <c r="IXA57" s="88"/>
      <c r="IXB57" s="88"/>
      <c r="IXC57" s="88"/>
      <c r="IXD57" s="88"/>
      <c r="IXJ57" s="88"/>
      <c r="IXK57" s="88"/>
      <c r="IXL57" s="88"/>
      <c r="IXM57" s="88"/>
      <c r="IXN57" s="88"/>
      <c r="IXO57" s="88"/>
      <c r="IXP57" s="88"/>
      <c r="IXQ57" s="88"/>
      <c r="IXR57" s="88"/>
      <c r="IXS57" s="88"/>
      <c r="IXY57" s="88"/>
      <c r="IXZ57" s="88"/>
      <c r="IYA57" s="88"/>
      <c r="IYB57" s="88"/>
      <c r="IYC57" s="88"/>
      <c r="IYD57" s="88"/>
      <c r="IYE57" s="88"/>
      <c r="IYF57" s="88"/>
      <c r="IYG57" s="88"/>
      <c r="IYH57" s="88"/>
      <c r="IYN57" s="88"/>
      <c r="IYO57" s="88"/>
      <c r="IYP57" s="88"/>
      <c r="IYQ57" s="88"/>
      <c r="IYR57" s="88"/>
      <c r="IYS57" s="88"/>
      <c r="IYT57" s="88"/>
      <c r="IYU57" s="88"/>
      <c r="IYV57" s="88"/>
      <c r="IYW57" s="88"/>
      <c r="IZC57" s="88"/>
      <c r="IZD57" s="88"/>
      <c r="IZE57" s="88"/>
      <c r="IZF57" s="88"/>
      <c r="IZG57" s="88"/>
      <c r="IZH57" s="88"/>
      <c r="IZI57" s="88"/>
      <c r="IZJ57" s="88"/>
      <c r="IZK57" s="88"/>
      <c r="IZL57" s="88"/>
      <c r="IZR57" s="88"/>
      <c r="IZS57" s="88"/>
      <c r="IZT57" s="88"/>
      <c r="IZU57" s="88"/>
      <c r="IZV57" s="88"/>
      <c r="IZW57" s="88"/>
      <c r="IZX57" s="88"/>
      <c r="IZY57" s="88"/>
      <c r="IZZ57" s="88"/>
      <c r="JAA57" s="88"/>
      <c r="JAG57" s="88"/>
      <c r="JAH57" s="88"/>
      <c r="JAI57" s="88"/>
      <c r="JAJ57" s="88"/>
      <c r="JAK57" s="88"/>
      <c r="JAL57" s="88"/>
      <c r="JAM57" s="88"/>
      <c r="JAN57" s="88"/>
      <c r="JAO57" s="88"/>
      <c r="JAP57" s="88"/>
      <c r="JAV57" s="88"/>
      <c r="JAW57" s="88"/>
      <c r="JAX57" s="88"/>
      <c r="JAY57" s="88"/>
      <c r="JAZ57" s="88"/>
      <c r="JBA57" s="88"/>
      <c r="JBB57" s="88"/>
      <c r="JBC57" s="88"/>
      <c r="JBD57" s="88"/>
      <c r="JBE57" s="88"/>
      <c r="JBK57" s="88"/>
      <c r="JBL57" s="88"/>
      <c r="JBM57" s="88"/>
      <c r="JBN57" s="88"/>
      <c r="JBO57" s="88"/>
      <c r="JBP57" s="88"/>
      <c r="JBQ57" s="88"/>
      <c r="JBR57" s="88"/>
      <c r="JBS57" s="88"/>
      <c r="JBT57" s="88"/>
      <c r="JBZ57" s="88"/>
      <c r="JCA57" s="88"/>
      <c r="JCB57" s="88"/>
      <c r="JCC57" s="88"/>
      <c r="JCD57" s="88"/>
      <c r="JCE57" s="88"/>
      <c r="JCF57" s="88"/>
      <c r="JCG57" s="88"/>
      <c r="JCH57" s="88"/>
      <c r="JCI57" s="88"/>
      <c r="JCO57" s="88"/>
      <c r="JCP57" s="88"/>
      <c r="JCQ57" s="88"/>
      <c r="JCR57" s="88"/>
      <c r="JCS57" s="88"/>
      <c r="JCT57" s="88"/>
      <c r="JCU57" s="88"/>
      <c r="JCV57" s="88"/>
      <c r="JCW57" s="88"/>
      <c r="JCX57" s="88"/>
      <c r="JDD57" s="88"/>
      <c r="JDE57" s="88"/>
      <c r="JDF57" s="88"/>
      <c r="JDG57" s="88"/>
      <c r="JDH57" s="88"/>
      <c r="JDI57" s="88"/>
      <c r="JDJ57" s="88"/>
      <c r="JDK57" s="88"/>
      <c r="JDL57" s="88"/>
      <c r="JDM57" s="88"/>
      <c r="JDS57" s="88"/>
      <c r="JDT57" s="88"/>
      <c r="JDU57" s="88"/>
      <c r="JDV57" s="88"/>
      <c r="JDW57" s="88"/>
      <c r="JDX57" s="88"/>
      <c r="JDY57" s="88"/>
      <c r="JDZ57" s="88"/>
      <c r="JEA57" s="88"/>
      <c r="JEB57" s="88"/>
      <c r="JEH57" s="88"/>
      <c r="JEI57" s="88"/>
      <c r="JEJ57" s="88"/>
      <c r="JEK57" s="88"/>
      <c r="JEL57" s="88"/>
      <c r="JEM57" s="88"/>
      <c r="JEN57" s="88"/>
      <c r="JEO57" s="88"/>
      <c r="JEP57" s="88"/>
      <c r="JEQ57" s="88"/>
      <c r="JEW57" s="88"/>
      <c r="JEX57" s="88"/>
      <c r="JEY57" s="88"/>
      <c r="JEZ57" s="88"/>
      <c r="JFA57" s="88"/>
      <c r="JFB57" s="88"/>
      <c r="JFC57" s="88"/>
      <c r="JFD57" s="88"/>
      <c r="JFE57" s="88"/>
      <c r="JFF57" s="88"/>
      <c r="JFL57" s="88"/>
      <c r="JFM57" s="88"/>
      <c r="JFN57" s="88"/>
      <c r="JFO57" s="88"/>
      <c r="JFP57" s="88"/>
      <c r="JFQ57" s="88"/>
      <c r="JFR57" s="88"/>
      <c r="JFS57" s="88"/>
      <c r="JFT57" s="88"/>
      <c r="JFU57" s="88"/>
      <c r="JGA57" s="88"/>
      <c r="JGB57" s="88"/>
      <c r="JGC57" s="88"/>
      <c r="JGD57" s="88"/>
      <c r="JGE57" s="88"/>
      <c r="JGF57" s="88"/>
      <c r="JGG57" s="88"/>
      <c r="JGH57" s="88"/>
      <c r="JGI57" s="88"/>
      <c r="JGJ57" s="88"/>
      <c r="JGP57" s="88"/>
      <c r="JGQ57" s="88"/>
      <c r="JGR57" s="88"/>
      <c r="JGS57" s="88"/>
      <c r="JGT57" s="88"/>
      <c r="JGU57" s="88"/>
      <c r="JGV57" s="88"/>
      <c r="JGW57" s="88"/>
      <c r="JGX57" s="88"/>
      <c r="JGY57" s="88"/>
      <c r="JHE57" s="88"/>
      <c r="JHF57" s="88"/>
      <c r="JHG57" s="88"/>
      <c r="JHH57" s="88"/>
      <c r="JHI57" s="88"/>
      <c r="JHJ57" s="88"/>
      <c r="JHK57" s="88"/>
      <c r="JHL57" s="88"/>
      <c r="JHM57" s="88"/>
      <c r="JHN57" s="88"/>
      <c r="JHT57" s="88"/>
      <c r="JHU57" s="88"/>
      <c r="JHV57" s="88"/>
      <c r="JHW57" s="88"/>
      <c r="JHX57" s="88"/>
      <c r="JHY57" s="88"/>
      <c r="JHZ57" s="88"/>
      <c r="JIA57" s="88"/>
      <c r="JIB57" s="88"/>
      <c r="JIC57" s="88"/>
      <c r="JII57" s="88"/>
      <c r="JIJ57" s="88"/>
      <c r="JIK57" s="88"/>
      <c r="JIL57" s="88"/>
      <c r="JIM57" s="88"/>
      <c r="JIN57" s="88"/>
      <c r="JIO57" s="88"/>
      <c r="JIP57" s="88"/>
      <c r="JIQ57" s="88"/>
      <c r="JIR57" s="88"/>
      <c r="JIX57" s="88"/>
      <c r="JIY57" s="88"/>
      <c r="JIZ57" s="88"/>
      <c r="JJA57" s="88"/>
      <c r="JJB57" s="88"/>
      <c r="JJC57" s="88"/>
      <c r="JJD57" s="88"/>
      <c r="JJE57" s="88"/>
      <c r="JJF57" s="88"/>
      <c r="JJG57" s="88"/>
      <c r="JJM57" s="88"/>
      <c r="JJN57" s="88"/>
      <c r="JJO57" s="88"/>
      <c r="JJP57" s="88"/>
      <c r="JJQ57" s="88"/>
      <c r="JJR57" s="88"/>
      <c r="JJS57" s="88"/>
      <c r="JJT57" s="88"/>
      <c r="JJU57" s="88"/>
      <c r="JJV57" s="88"/>
      <c r="JKB57" s="88"/>
      <c r="JKC57" s="88"/>
      <c r="JKD57" s="88"/>
      <c r="JKE57" s="88"/>
      <c r="JKF57" s="88"/>
      <c r="JKG57" s="88"/>
      <c r="JKH57" s="88"/>
      <c r="JKI57" s="88"/>
      <c r="JKJ57" s="88"/>
      <c r="JKK57" s="88"/>
      <c r="JKQ57" s="88"/>
      <c r="JKR57" s="88"/>
      <c r="JKS57" s="88"/>
      <c r="JKT57" s="88"/>
      <c r="JKU57" s="88"/>
      <c r="JKV57" s="88"/>
      <c r="JKW57" s="88"/>
      <c r="JKX57" s="88"/>
      <c r="JKY57" s="88"/>
      <c r="JKZ57" s="88"/>
      <c r="JLF57" s="88"/>
      <c r="JLG57" s="88"/>
      <c r="JLH57" s="88"/>
      <c r="JLI57" s="88"/>
      <c r="JLJ57" s="88"/>
      <c r="JLK57" s="88"/>
      <c r="JLL57" s="88"/>
      <c r="JLM57" s="88"/>
      <c r="JLN57" s="88"/>
      <c r="JLO57" s="88"/>
      <c r="JLU57" s="88"/>
      <c r="JLV57" s="88"/>
      <c r="JLW57" s="88"/>
      <c r="JLX57" s="88"/>
      <c r="JLY57" s="88"/>
      <c r="JLZ57" s="88"/>
      <c r="JMA57" s="88"/>
      <c r="JMB57" s="88"/>
      <c r="JMC57" s="88"/>
      <c r="JMD57" s="88"/>
      <c r="JMJ57" s="88"/>
      <c r="JMK57" s="88"/>
      <c r="JML57" s="88"/>
      <c r="JMM57" s="88"/>
      <c r="JMN57" s="88"/>
      <c r="JMO57" s="88"/>
      <c r="JMP57" s="88"/>
      <c r="JMQ57" s="88"/>
      <c r="JMR57" s="88"/>
      <c r="JMS57" s="88"/>
      <c r="JMY57" s="88"/>
      <c r="JMZ57" s="88"/>
      <c r="JNA57" s="88"/>
      <c r="JNB57" s="88"/>
      <c r="JNC57" s="88"/>
      <c r="JND57" s="88"/>
      <c r="JNE57" s="88"/>
      <c r="JNF57" s="88"/>
      <c r="JNG57" s="88"/>
      <c r="JNH57" s="88"/>
      <c r="JNN57" s="88"/>
      <c r="JNO57" s="88"/>
      <c r="JNP57" s="88"/>
      <c r="JNQ57" s="88"/>
      <c r="JNR57" s="88"/>
      <c r="JNS57" s="88"/>
      <c r="JNT57" s="88"/>
      <c r="JNU57" s="88"/>
      <c r="JNV57" s="88"/>
      <c r="JNW57" s="88"/>
      <c r="JOC57" s="88"/>
      <c r="JOD57" s="88"/>
      <c r="JOE57" s="88"/>
      <c r="JOF57" s="88"/>
      <c r="JOG57" s="88"/>
      <c r="JOH57" s="88"/>
      <c r="JOI57" s="88"/>
      <c r="JOJ57" s="88"/>
      <c r="JOK57" s="88"/>
      <c r="JOL57" s="88"/>
      <c r="JOR57" s="88"/>
      <c r="JOS57" s="88"/>
      <c r="JOT57" s="88"/>
      <c r="JOU57" s="88"/>
      <c r="JOV57" s="88"/>
      <c r="JOW57" s="88"/>
      <c r="JOX57" s="88"/>
      <c r="JOY57" s="88"/>
      <c r="JOZ57" s="88"/>
      <c r="JPA57" s="88"/>
      <c r="JPG57" s="88"/>
      <c r="JPH57" s="88"/>
      <c r="JPI57" s="88"/>
      <c r="JPJ57" s="88"/>
      <c r="JPK57" s="88"/>
      <c r="JPL57" s="88"/>
      <c r="JPM57" s="88"/>
      <c r="JPN57" s="88"/>
      <c r="JPO57" s="88"/>
      <c r="JPP57" s="88"/>
      <c r="JPV57" s="88"/>
      <c r="JPW57" s="88"/>
      <c r="JPX57" s="88"/>
      <c r="JPY57" s="88"/>
      <c r="JPZ57" s="88"/>
      <c r="JQA57" s="88"/>
      <c r="JQB57" s="88"/>
      <c r="JQC57" s="88"/>
      <c r="JQD57" s="88"/>
      <c r="JQE57" s="88"/>
      <c r="JQK57" s="88"/>
      <c r="JQL57" s="88"/>
      <c r="JQM57" s="88"/>
      <c r="JQN57" s="88"/>
      <c r="JQO57" s="88"/>
      <c r="JQP57" s="88"/>
      <c r="JQQ57" s="88"/>
      <c r="JQR57" s="88"/>
      <c r="JQS57" s="88"/>
      <c r="JQT57" s="88"/>
      <c r="JQZ57" s="88"/>
      <c r="JRA57" s="88"/>
      <c r="JRB57" s="88"/>
      <c r="JRC57" s="88"/>
      <c r="JRD57" s="88"/>
      <c r="JRE57" s="88"/>
      <c r="JRF57" s="88"/>
      <c r="JRG57" s="88"/>
      <c r="JRH57" s="88"/>
      <c r="JRI57" s="88"/>
      <c r="JRO57" s="88"/>
      <c r="JRP57" s="88"/>
      <c r="JRQ57" s="88"/>
      <c r="JRR57" s="88"/>
      <c r="JRS57" s="88"/>
      <c r="JRT57" s="88"/>
      <c r="JRU57" s="88"/>
      <c r="JRV57" s="88"/>
      <c r="JRW57" s="88"/>
      <c r="JRX57" s="88"/>
      <c r="JSD57" s="88"/>
      <c r="JSE57" s="88"/>
      <c r="JSF57" s="88"/>
      <c r="JSG57" s="88"/>
      <c r="JSH57" s="88"/>
      <c r="JSI57" s="88"/>
      <c r="JSJ57" s="88"/>
      <c r="JSK57" s="88"/>
      <c r="JSL57" s="88"/>
      <c r="JSM57" s="88"/>
      <c r="JSS57" s="88"/>
      <c r="JST57" s="88"/>
      <c r="JSU57" s="88"/>
      <c r="JSV57" s="88"/>
      <c r="JSW57" s="88"/>
      <c r="JSX57" s="88"/>
      <c r="JSY57" s="88"/>
      <c r="JSZ57" s="88"/>
      <c r="JTA57" s="88"/>
      <c r="JTB57" s="88"/>
      <c r="JTH57" s="88"/>
      <c r="JTI57" s="88"/>
      <c r="JTJ57" s="88"/>
      <c r="JTK57" s="88"/>
      <c r="JTL57" s="88"/>
      <c r="JTM57" s="88"/>
      <c r="JTN57" s="88"/>
      <c r="JTO57" s="88"/>
      <c r="JTP57" s="88"/>
      <c r="JTQ57" s="88"/>
      <c r="JTW57" s="88"/>
      <c r="JTX57" s="88"/>
      <c r="JTY57" s="88"/>
      <c r="JTZ57" s="88"/>
      <c r="JUA57" s="88"/>
      <c r="JUB57" s="88"/>
      <c r="JUC57" s="88"/>
      <c r="JUD57" s="88"/>
      <c r="JUE57" s="88"/>
      <c r="JUF57" s="88"/>
      <c r="JUL57" s="88"/>
      <c r="JUM57" s="88"/>
      <c r="JUN57" s="88"/>
      <c r="JUO57" s="88"/>
      <c r="JUP57" s="88"/>
      <c r="JUQ57" s="88"/>
      <c r="JUR57" s="88"/>
      <c r="JUS57" s="88"/>
      <c r="JUT57" s="88"/>
      <c r="JUU57" s="88"/>
      <c r="JVA57" s="88"/>
      <c r="JVB57" s="88"/>
      <c r="JVC57" s="88"/>
      <c r="JVD57" s="88"/>
      <c r="JVE57" s="88"/>
      <c r="JVF57" s="88"/>
      <c r="JVG57" s="88"/>
      <c r="JVH57" s="88"/>
      <c r="JVI57" s="88"/>
      <c r="JVJ57" s="88"/>
      <c r="JVP57" s="88"/>
      <c r="JVQ57" s="88"/>
      <c r="JVR57" s="88"/>
      <c r="JVS57" s="88"/>
      <c r="JVT57" s="88"/>
      <c r="JVU57" s="88"/>
      <c r="JVV57" s="88"/>
      <c r="JVW57" s="88"/>
      <c r="JVX57" s="88"/>
      <c r="JVY57" s="88"/>
      <c r="JWE57" s="88"/>
      <c r="JWF57" s="88"/>
      <c r="JWG57" s="88"/>
      <c r="JWH57" s="88"/>
      <c r="JWI57" s="88"/>
      <c r="JWJ57" s="88"/>
      <c r="JWK57" s="88"/>
      <c r="JWL57" s="88"/>
      <c r="JWM57" s="88"/>
      <c r="JWN57" s="88"/>
      <c r="JWT57" s="88"/>
      <c r="JWU57" s="88"/>
      <c r="JWV57" s="88"/>
      <c r="JWW57" s="88"/>
      <c r="JWX57" s="88"/>
      <c r="JWY57" s="88"/>
      <c r="JWZ57" s="88"/>
      <c r="JXA57" s="88"/>
      <c r="JXB57" s="88"/>
      <c r="JXC57" s="88"/>
      <c r="JXI57" s="88"/>
      <c r="JXJ57" s="88"/>
      <c r="JXK57" s="88"/>
      <c r="JXL57" s="88"/>
      <c r="JXM57" s="88"/>
      <c r="JXN57" s="88"/>
      <c r="JXO57" s="88"/>
      <c r="JXP57" s="88"/>
      <c r="JXQ57" s="88"/>
      <c r="JXR57" s="88"/>
      <c r="JXX57" s="88"/>
      <c r="JXY57" s="88"/>
      <c r="JXZ57" s="88"/>
      <c r="JYA57" s="88"/>
      <c r="JYB57" s="88"/>
      <c r="JYC57" s="88"/>
      <c r="JYD57" s="88"/>
      <c r="JYE57" s="88"/>
      <c r="JYF57" s="88"/>
      <c r="JYG57" s="88"/>
      <c r="JYM57" s="88"/>
      <c r="JYN57" s="88"/>
      <c r="JYO57" s="88"/>
      <c r="JYP57" s="88"/>
      <c r="JYQ57" s="88"/>
      <c r="JYR57" s="88"/>
      <c r="JYS57" s="88"/>
      <c r="JYT57" s="88"/>
      <c r="JYU57" s="88"/>
      <c r="JYV57" s="88"/>
      <c r="JZB57" s="88"/>
      <c r="JZC57" s="88"/>
      <c r="JZD57" s="88"/>
      <c r="JZE57" s="88"/>
      <c r="JZF57" s="88"/>
      <c r="JZG57" s="88"/>
      <c r="JZH57" s="88"/>
      <c r="JZI57" s="88"/>
      <c r="JZJ57" s="88"/>
      <c r="JZK57" s="88"/>
      <c r="JZQ57" s="88"/>
      <c r="JZR57" s="88"/>
      <c r="JZS57" s="88"/>
      <c r="JZT57" s="88"/>
      <c r="JZU57" s="88"/>
      <c r="JZV57" s="88"/>
      <c r="JZW57" s="88"/>
      <c r="JZX57" s="88"/>
      <c r="JZY57" s="88"/>
      <c r="JZZ57" s="88"/>
      <c r="KAF57" s="88"/>
      <c r="KAG57" s="88"/>
      <c r="KAH57" s="88"/>
      <c r="KAI57" s="88"/>
      <c r="KAJ57" s="88"/>
      <c r="KAK57" s="88"/>
      <c r="KAL57" s="88"/>
      <c r="KAM57" s="88"/>
      <c r="KAN57" s="88"/>
      <c r="KAO57" s="88"/>
      <c r="KAU57" s="88"/>
      <c r="KAV57" s="88"/>
      <c r="KAW57" s="88"/>
      <c r="KAX57" s="88"/>
      <c r="KAY57" s="88"/>
      <c r="KAZ57" s="88"/>
      <c r="KBA57" s="88"/>
      <c r="KBB57" s="88"/>
      <c r="KBC57" s="88"/>
      <c r="KBD57" s="88"/>
      <c r="KBJ57" s="88"/>
      <c r="KBK57" s="88"/>
      <c r="KBL57" s="88"/>
      <c r="KBM57" s="88"/>
      <c r="KBN57" s="88"/>
      <c r="KBO57" s="88"/>
      <c r="KBP57" s="88"/>
      <c r="KBQ57" s="88"/>
      <c r="KBR57" s="88"/>
      <c r="KBS57" s="88"/>
      <c r="KBY57" s="88"/>
      <c r="KBZ57" s="88"/>
      <c r="KCA57" s="88"/>
      <c r="KCB57" s="88"/>
      <c r="KCC57" s="88"/>
      <c r="KCD57" s="88"/>
      <c r="KCE57" s="88"/>
      <c r="KCF57" s="88"/>
      <c r="KCG57" s="88"/>
      <c r="KCH57" s="88"/>
      <c r="KCN57" s="88"/>
      <c r="KCO57" s="88"/>
      <c r="KCP57" s="88"/>
      <c r="KCQ57" s="88"/>
      <c r="KCR57" s="88"/>
      <c r="KCS57" s="88"/>
      <c r="KCT57" s="88"/>
      <c r="KCU57" s="88"/>
      <c r="KCV57" s="88"/>
      <c r="KCW57" s="88"/>
      <c r="KDC57" s="88"/>
      <c r="KDD57" s="88"/>
      <c r="KDE57" s="88"/>
      <c r="KDF57" s="88"/>
      <c r="KDG57" s="88"/>
      <c r="KDH57" s="88"/>
      <c r="KDI57" s="88"/>
      <c r="KDJ57" s="88"/>
      <c r="KDK57" s="88"/>
      <c r="KDL57" s="88"/>
      <c r="KDR57" s="88"/>
      <c r="KDS57" s="88"/>
      <c r="KDT57" s="88"/>
      <c r="KDU57" s="88"/>
      <c r="KDV57" s="88"/>
      <c r="KDW57" s="88"/>
      <c r="KDX57" s="88"/>
      <c r="KDY57" s="88"/>
      <c r="KDZ57" s="88"/>
      <c r="KEA57" s="88"/>
      <c r="KEG57" s="88"/>
      <c r="KEH57" s="88"/>
      <c r="KEI57" s="88"/>
      <c r="KEJ57" s="88"/>
      <c r="KEK57" s="88"/>
      <c r="KEL57" s="88"/>
      <c r="KEM57" s="88"/>
      <c r="KEN57" s="88"/>
      <c r="KEO57" s="88"/>
      <c r="KEP57" s="88"/>
      <c r="KEV57" s="88"/>
      <c r="KEW57" s="88"/>
      <c r="KEX57" s="88"/>
      <c r="KEY57" s="88"/>
      <c r="KEZ57" s="88"/>
      <c r="KFA57" s="88"/>
      <c r="KFB57" s="88"/>
      <c r="KFC57" s="88"/>
      <c r="KFD57" s="88"/>
      <c r="KFE57" s="88"/>
      <c r="KFK57" s="88"/>
      <c r="KFL57" s="88"/>
      <c r="KFM57" s="88"/>
      <c r="KFN57" s="88"/>
      <c r="KFO57" s="88"/>
      <c r="KFP57" s="88"/>
      <c r="KFQ57" s="88"/>
      <c r="KFR57" s="88"/>
      <c r="KFS57" s="88"/>
      <c r="KFT57" s="88"/>
      <c r="KFZ57" s="88"/>
      <c r="KGA57" s="88"/>
      <c r="KGB57" s="88"/>
      <c r="KGC57" s="88"/>
      <c r="KGD57" s="88"/>
      <c r="KGE57" s="88"/>
      <c r="KGF57" s="88"/>
      <c r="KGG57" s="88"/>
      <c r="KGH57" s="88"/>
      <c r="KGI57" s="88"/>
      <c r="KGO57" s="88"/>
      <c r="KGP57" s="88"/>
      <c r="KGQ57" s="88"/>
      <c r="KGR57" s="88"/>
      <c r="KGS57" s="88"/>
      <c r="KGT57" s="88"/>
      <c r="KGU57" s="88"/>
      <c r="KGV57" s="88"/>
      <c r="KGW57" s="88"/>
      <c r="KGX57" s="88"/>
      <c r="KHD57" s="88"/>
      <c r="KHE57" s="88"/>
      <c r="KHF57" s="88"/>
      <c r="KHG57" s="88"/>
      <c r="KHH57" s="88"/>
      <c r="KHI57" s="88"/>
      <c r="KHJ57" s="88"/>
      <c r="KHK57" s="88"/>
      <c r="KHL57" s="88"/>
      <c r="KHM57" s="88"/>
      <c r="KHS57" s="88"/>
      <c r="KHT57" s="88"/>
      <c r="KHU57" s="88"/>
      <c r="KHV57" s="88"/>
      <c r="KHW57" s="88"/>
      <c r="KHX57" s="88"/>
      <c r="KHY57" s="88"/>
      <c r="KHZ57" s="88"/>
      <c r="KIA57" s="88"/>
      <c r="KIB57" s="88"/>
      <c r="KIH57" s="88"/>
      <c r="KII57" s="88"/>
      <c r="KIJ57" s="88"/>
      <c r="KIK57" s="88"/>
      <c r="KIL57" s="88"/>
      <c r="KIM57" s="88"/>
      <c r="KIN57" s="88"/>
      <c r="KIO57" s="88"/>
      <c r="KIP57" s="88"/>
      <c r="KIQ57" s="88"/>
      <c r="KIW57" s="88"/>
      <c r="KIX57" s="88"/>
      <c r="KIY57" s="88"/>
      <c r="KIZ57" s="88"/>
      <c r="KJA57" s="88"/>
      <c r="KJB57" s="88"/>
      <c r="KJC57" s="88"/>
      <c r="KJD57" s="88"/>
      <c r="KJE57" s="88"/>
      <c r="KJF57" s="88"/>
      <c r="KJL57" s="88"/>
      <c r="KJM57" s="88"/>
      <c r="KJN57" s="88"/>
      <c r="KJO57" s="88"/>
      <c r="KJP57" s="88"/>
      <c r="KJQ57" s="88"/>
      <c r="KJR57" s="88"/>
      <c r="KJS57" s="88"/>
      <c r="KJT57" s="88"/>
      <c r="KJU57" s="88"/>
      <c r="KKA57" s="88"/>
      <c r="KKB57" s="88"/>
      <c r="KKC57" s="88"/>
      <c r="KKD57" s="88"/>
      <c r="KKE57" s="88"/>
      <c r="KKF57" s="88"/>
      <c r="KKG57" s="88"/>
      <c r="KKH57" s="88"/>
      <c r="KKI57" s="88"/>
      <c r="KKJ57" s="88"/>
      <c r="KKP57" s="88"/>
      <c r="KKQ57" s="88"/>
      <c r="KKR57" s="88"/>
      <c r="KKS57" s="88"/>
      <c r="KKT57" s="88"/>
      <c r="KKU57" s="88"/>
      <c r="KKV57" s="88"/>
      <c r="KKW57" s="88"/>
      <c r="KKX57" s="88"/>
      <c r="KKY57" s="88"/>
      <c r="KLE57" s="88"/>
      <c r="KLF57" s="88"/>
      <c r="KLG57" s="88"/>
      <c r="KLH57" s="88"/>
      <c r="KLI57" s="88"/>
      <c r="KLJ57" s="88"/>
      <c r="KLK57" s="88"/>
      <c r="KLL57" s="88"/>
      <c r="KLM57" s="88"/>
      <c r="KLN57" s="88"/>
      <c r="KLT57" s="88"/>
      <c r="KLU57" s="88"/>
      <c r="KLV57" s="88"/>
      <c r="KLW57" s="88"/>
      <c r="KLX57" s="88"/>
      <c r="KLY57" s="88"/>
      <c r="KLZ57" s="88"/>
      <c r="KMA57" s="88"/>
      <c r="KMB57" s="88"/>
      <c r="KMC57" s="88"/>
      <c r="KMI57" s="88"/>
      <c r="KMJ57" s="88"/>
      <c r="KMK57" s="88"/>
      <c r="KML57" s="88"/>
      <c r="KMM57" s="88"/>
      <c r="KMN57" s="88"/>
      <c r="KMO57" s="88"/>
      <c r="KMP57" s="88"/>
      <c r="KMQ57" s="88"/>
      <c r="KMR57" s="88"/>
      <c r="KMX57" s="88"/>
      <c r="KMY57" s="88"/>
      <c r="KMZ57" s="88"/>
      <c r="KNA57" s="88"/>
      <c r="KNB57" s="88"/>
      <c r="KNC57" s="88"/>
      <c r="KND57" s="88"/>
      <c r="KNE57" s="88"/>
      <c r="KNF57" s="88"/>
      <c r="KNG57" s="88"/>
      <c r="KNM57" s="88"/>
      <c r="KNN57" s="88"/>
      <c r="KNO57" s="88"/>
      <c r="KNP57" s="88"/>
      <c r="KNQ57" s="88"/>
      <c r="KNR57" s="88"/>
      <c r="KNS57" s="88"/>
      <c r="KNT57" s="88"/>
      <c r="KNU57" s="88"/>
      <c r="KNV57" s="88"/>
      <c r="KOB57" s="88"/>
      <c r="KOC57" s="88"/>
      <c r="KOD57" s="88"/>
      <c r="KOE57" s="88"/>
      <c r="KOF57" s="88"/>
      <c r="KOG57" s="88"/>
      <c r="KOH57" s="88"/>
      <c r="KOI57" s="88"/>
      <c r="KOJ57" s="88"/>
      <c r="KOK57" s="88"/>
      <c r="KOQ57" s="88"/>
      <c r="KOR57" s="88"/>
      <c r="KOS57" s="88"/>
      <c r="KOT57" s="88"/>
      <c r="KOU57" s="88"/>
      <c r="KOV57" s="88"/>
      <c r="KOW57" s="88"/>
      <c r="KOX57" s="88"/>
      <c r="KOY57" s="88"/>
      <c r="KOZ57" s="88"/>
      <c r="KPF57" s="88"/>
      <c r="KPG57" s="88"/>
      <c r="KPH57" s="88"/>
      <c r="KPI57" s="88"/>
      <c r="KPJ57" s="88"/>
      <c r="KPK57" s="88"/>
      <c r="KPL57" s="88"/>
      <c r="KPM57" s="88"/>
      <c r="KPN57" s="88"/>
      <c r="KPO57" s="88"/>
      <c r="KPU57" s="88"/>
      <c r="KPV57" s="88"/>
      <c r="KPW57" s="88"/>
      <c r="KPX57" s="88"/>
      <c r="KPY57" s="88"/>
      <c r="KPZ57" s="88"/>
      <c r="KQA57" s="88"/>
      <c r="KQB57" s="88"/>
      <c r="KQC57" s="88"/>
      <c r="KQD57" s="88"/>
      <c r="KQJ57" s="88"/>
      <c r="KQK57" s="88"/>
      <c r="KQL57" s="88"/>
      <c r="KQM57" s="88"/>
      <c r="KQN57" s="88"/>
      <c r="KQO57" s="88"/>
      <c r="KQP57" s="88"/>
      <c r="KQQ57" s="88"/>
      <c r="KQR57" s="88"/>
      <c r="KQS57" s="88"/>
      <c r="KQY57" s="88"/>
      <c r="KQZ57" s="88"/>
      <c r="KRA57" s="88"/>
      <c r="KRB57" s="88"/>
      <c r="KRC57" s="88"/>
      <c r="KRD57" s="88"/>
      <c r="KRE57" s="88"/>
      <c r="KRF57" s="88"/>
      <c r="KRG57" s="88"/>
      <c r="KRH57" s="88"/>
      <c r="KRN57" s="88"/>
      <c r="KRO57" s="88"/>
      <c r="KRP57" s="88"/>
      <c r="KRQ57" s="88"/>
      <c r="KRR57" s="88"/>
      <c r="KRS57" s="88"/>
      <c r="KRT57" s="88"/>
      <c r="KRU57" s="88"/>
      <c r="KRV57" s="88"/>
      <c r="KRW57" s="88"/>
      <c r="KSC57" s="88"/>
      <c r="KSD57" s="88"/>
      <c r="KSE57" s="88"/>
      <c r="KSF57" s="88"/>
      <c r="KSG57" s="88"/>
      <c r="KSH57" s="88"/>
      <c r="KSI57" s="88"/>
      <c r="KSJ57" s="88"/>
      <c r="KSK57" s="88"/>
      <c r="KSL57" s="88"/>
      <c r="KSR57" s="88"/>
      <c r="KSS57" s="88"/>
      <c r="KST57" s="88"/>
      <c r="KSU57" s="88"/>
      <c r="KSV57" s="88"/>
      <c r="KSW57" s="88"/>
      <c r="KSX57" s="88"/>
      <c r="KSY57" s="88"/>
      <c r="KSZ57" s="88"/>
      <c r="KTA57" s="88"/>
      <c r="KTG57" s="88"/>
      <c r="KTH57" s="88"/>
      <c r="KTI57" s="88"/>
      <c r="KTJ57" s="88"/>
      <c r="KTK57" s="88"/>
      <c r="KTL57" s="88"/>
      <c r="KTM57" s="88"/>
      <c r="KTN57" s="88"/>
      <c r="KTO57" s="88"/>
      <c r="KTP57" s="88"/>
      <c r="KTV57" s="88"/>
      <c r="KTW57" s="88"/>
      <c r="KTX57" s="88"/>
      <c r="KTY57" s="88"/>
      <c r="KTZ57" s="88"/>
      <c r="KUA57" s="88"/>
      <c r="KUB57" s="88"/>
      <c r="KUC57" s="88"/>
      <c r="KUD57" s="88"/>
      <c r="KUE57" s="88"/>
      <c r="KUK57" s="88"/>
      <c r="KUL57" s="88"/>
      <c r="KUM57" s="88"/>
      <c r="KUN57" s="88"/>
      <c r="KUO57" s="88"/>
      <c r="KUP57" s="88"/>
      <c r="KUQ57" s="88"/>
      <c r="KUR57" s="88"/>
      <c r="KUS57" s="88"/>
      <c r="KUT57" s="88"/>
      <c r="KUZ57" s="88"/>
      <c r="KVA57" s="88"/>
      <c r="KVB57" s="88"/>
      <c r="KVC57" s="88"/>
      <c r="KVD57" s="88"/>
      <c r="KVE57" s="88"/>
      <c r="KVF57" s="88"/>
      <c r="KVG57" s="88"/>
      <c r="KVH57" s="88"/>
      <c r="KVI57" s="88"/>
      <c r="KVO57" s="88"/>
      <c r="KVP57" s="88"/>
      <c r="KVQ57" s="88"/>
      <c r="KVR57" s="88"/>
      <c r="KVS57" s="88"/>
      <c r="KVT57" s="88"/>
      <c r="KVU57" s="88"/>
      <c r="KVV57" s="88"/>
      <c r="KVW57" s="88"/>
      <c r="KVX57" s="88"/>
      <c r="KWD57" s="88"/>
      <c r="KWE57" s="88"/>
      <c r="KWF57" s="88"/>
      <c r="KWG57" s="88"/>
      <c r="KWH57" s="88"/>
      <c r="KWI57" s="88"/>
      <c r="KWJ57" s="88"/>
      <c r="KWK57" s="88"/>
      <c r="KWL57" s="88"/>
      <c r="KWM57" s="88"/>
      <c r="KWS57" s="88"/>
      <c r="KWT57" s="88"/>
      <c r="KWU57" s="88"/>
      <c r="KWV57" s="88"/>
      <c r="KWW57" s="88"/>
      <c r="KWX57" s="88"/>
      <c r="KWY57" s="88"/>
      <c r="KWZ57" s="88"/>
      <c r="KXA57" s="88"/>
      <c r="KXB57" s="88"/>
      <c r="KXH57" s="88"/>
      <c r="KXI57" s="88"/>
      <c r="KXJ57" s="88"/>
      <c r="KXK57" s="88"/>
      <c r="KXL57" s="88"/>
      <c r="KXM57" s="88"/>
      <c r="KXN57" s="88"/>
      <c r="KXO57" s="88"/>
      <c r="KXP57" s="88"/>
      <c r="KXQ57" s="88"/>
      <c r="KXW57" s="88"/>
      <c r="KXX57" s="88"/>
      <c r="KXY57" s="88"/>
      <c r="KXZ57" s="88"/>
      <c r="KYA57" s="88"/>
      <c r="KYB57" s="88"/>
      <c r="KYC57" s="88"/>
      <c r="KYD57" s="88"/>
      <c r="KYE57" s="88"/>
      <c r="KYF57" s="88"/>
      <c r="KYL57" s="88"/>
      <c r="KYM57" s="88"/>
      <c r="KYN57" s="88"/>
      <c r="KYO57" s="88"/>
      <c r="KYP57" s="88"/>
      <c r="KYQ57" s="88"/>
      <c r="KYR57" s="88"/>
      <c r="KYS57" s="88"/>
      <c r="KYT57" s="88"/>
      <c r="KYU57" s="88"/>
      <c r="KZA57" s="88"/>
      <c r="KZB57" s="88"/>
      <c r="KZC57" s="88"/>
      <c r="KZD57" s="88"/>
      <c r="KZE57" s="88"/>
      <c r="KZF57" s="88"/>
      <c r="KZG57" s="88"/>
      <c r="KZH57" s="88"/>
      <c r="KZI57" s="88"/>
      <c r="KZJ57" s="88"/>
      <c r="KZP57" s="88"/>
      <c r="KZQ57" s="88"/>
      <c r="KZR57" s="88"/>
      <c r="KZS57" s="88"/>
      <c r="KZT57" s="88"/>
      <c r="KZU57" s="88"/>
      <c r="KZV57" s="88"/>
      <c r="KZW57" s="88"/>
      <c r="KZX57" s="88"/>
      <c r="KZY57" s="88"/>
      <c r="LAE57" s="88"/>
      <c r="LAF57" s="88"/>
      <c r="LAG57" s="88"/>
      <c r="LAH57" s="88"/>
      <c r="LAI57" s="88"/>
      <c r="LAJ57" s="88"/>
      <c r="LAK57" s="88"/>
      <c r="LAL57" s="88"/>
      <c r="LAM57" s="88"/>
      <c r="LAN57" s="88"/>
      <c r="LAT57" s="88"/>
      <c r="LAU57" s="88"/>
      <c r="LAV57" s="88"/>
      <c r="LAW57" s="88"/>
      <c r="LAX57" s="88"/>
      <c r="LAY57" s="88"/>
      <c r="LAZ57" s="88"/>
      <c r="LBA57" s="88"/>
      <c r="LBB57" s="88"/>
      <c r="LBC57" s="88"/>
      <c r="LBI57" s="88"/>
      <c r="LBJ57" s="88"/>
      <c r="LBK57" s="88"/>
      <c r="LBL57" s="88"/>
      <c r="LBM57" s="88"/>
      <c r="LBN57" s="88"/>
      <c r="LBO57" s="88"/>
      <c r="LBP57" s="88"/>
      <c r="LBQ57" s="88"/>
      <c r="LBR57" s="88"/>
      <c r="LBX57" s="88"/>
      <c r="LBY57" s="88"/>
      <c r="LBZ57" s="88"/>
      <c r="LCA57" s="88"/>
      <c r="LCB57" s="88"/>
      <c r="LCC57" s="88"/>
      <c r="LCD57" s="88"/>
      <c r="LCE57" s="88"/>
      <c r="LCF57" s="88"/>
      <c r="LCG57" s="88"/>
      <c r="LCM57" s="88"/>
      <c r="LCN57" s="88"/>
      <c r="LCO57" s="88"/>
      <c r="LCP57" s="88"/>
      <c r="LCQ57" s="88"/>
      <c r="LCR57" s="88"/>
      <c r="LCS57" s="88"/>
      <c r="LCT57" s="88"/>
      <c r="LCU57" s="88"/>
      <c r="LCV57" s="88"/>
      <c r="LDB57" s="88"/>
      <c r="LDC57" s="88"/>
      <c r="LDD57" s="88"/>
      <c r="LDE57" s="88"/>
      <c r="LDF57" s="88"/>
      <c r="LDG57" s="88"/>
      <c r="LDH57" s="88"/>
      <c r="LDI57" s="88"/>
      <c r="LDJ57" s="88"/>
      <c r="LDK57" s="88"/>
      <c r="LDQ57" s="88"/>
      <c r="LDR57" s="88"/>
      <c r="LDS57" s="88"/>
      <c r="LDT57" s="88"/>
      <c r="LDU57" s="88"/>
      <c r="LDV57" s="88"/>
      <c r="LDW57" s="88"/>
      <c r="LDX57" s="88"/>
      <c r="LDY57" s="88"/>
      <c r="LDZ57" s="88"/>
      <c r="LEF57" s="88"/>
      <c r="LEG57" s="88"/>
      <c r="LEH57" s="88"/>
      <c r="LEI57" s="88"/>
      <c r="LEJ57" s="88"/>
      <c r="LEK57" s="88"/>
      <c r="LEL57" s="88"/>
      <c r="LEM57" s="88"/>
      <c r="LEN57" s="88"/>
      <c r="LEO57" s="88"/>
      <c r="LEU57" s="88"/>
      <c r="LEV57" s="88"/>
      <c r="LEW57" s="88"/>
      <c r="LEX57" s="88"/>
      <c r="LEY57" s="88"/>
      <c r="LEZ57" s="88"/>
      <c r="LFA57" s="88"/>
      <c r="LFB57" s="88"/>
      <c r="LFC57" s="88"/>
      <c r="LFD57" s="88"/>
      <c r="LFJ57" s="88"/>
      <c r="LFK57" s="88"/>
      <c r="LFL57" s="88"/>
      <c r="LFM57" s="88"/>
      <c r="LFN57" s="88"/>
      <c r="LFO57" s="88"/>
      <c r="LFP57" s="88"/>
      <c r="LFQ57" s="88"/>
      <c r="LFR57" s="88"/>
      <c r="LFS57" s="88"/>
      <c r="LFY57" s="88"/>
      <c r="LFZ57" s="88"/>
      <c r="LGA57" s="88"/>
      <c r="LGB57" s="88"/>
      <c r="LGC57" s="88"/>
      <c r="LGD57" s="88"/>
      <c r="LGE57" s="88"/>
      <c r="LGF57" s="88"/>
      <c r="LGG57" s="88"/>
      <c r="LGH57" s="88"/>
      <c r="LGN57" s="88"/>
      <c r="LGO57" s="88"/>
      <c r="LGP57" s="88"/>
      <c r="LGQ57" s="88"/>
      <c r="LGR57" s="88"/>
      <c r="LGS57" s="88"/>
      <c r="LGT57" s="88"/>
      <c r="LGU57" s="88"/>
      <c r="LGV57" s="88"/>
      <c r="LGW57" s="88"/>
      <c r="LHC57" s="88"/>
      <c r="LHD57" s="88"/>
      <c r="LHE57" s="88"/>
      <c r="LHF57" s="88"/>
      <c r="LHG57" s="88"/>
      <c r="LHH57" s="88"/>
      <c r="LHI57" s="88"/>
      <c r="LHJ57" s="88"/>
      <c r="LHK57" s="88"/>
      <c r="LHL57" s="88"/>
      <c r="LHR57" s="88"/>
      <c r="LHS57" s="88"/>
      <c r="LHT57" s="88"/>
      <c r="LHU57" s="88"/>
      <c r="LHV57" s="88"/>
      <c r="LHW57" s="88"/>
      <c r="LHX57" s="88"/>
      <c r="LHY57" s="88"/>
      <c r="LHZ57" s="88"/>
      <c r="LIA57" s="88"/>
      <c r="LIG57" s="88"/>
      <c r="LIH57" s="88"/>
      <c r="LII57" s="88"/>
      <c r="LIJ57" s="88"/>
      <c r="LIK57" s="88"/>
      <c r="LIL57" s="88"/>
      <c r="LIM57" s="88"/>
      <c r="LIN57" s="88"/>
      <c r="LIO57" s="88"/>
      <c r="LIP57" s="88"/>
      <c r="LIV57" s="88"/>
      <c r="LIW57" s="88"/>
      <c r="LIX57" s="88"/>
      <c r="LIY57" s="88"/>
      <c r="LIZ57" s="88"/>
      <c r="LJA57" s="88"/>
      <c r="LJB57" s="88"/>
      <c r="LJC57" s="88"/>
      <c r="LJD57" s="88"/>
      <c r="LJE57" s="88"/>
      <c r="LJK57" s="88"/>
      <c r="LJL57" s="88"/>
      <c r="LJM57" s="88"/>
      <c r="LJN57" s="88"/>
      <c r="LJO57" s="88"/>
      <c r="LJP57" s="88"/>
      <c r="LJQ57" s="88"/>
      <c r="LJR57" s="88"/>
      <c r="LJS57" s="88"/>
      <c r="LJT57" s="88"/>
      <c r="LJZ57" s="88"/>
      <c r="LKA57" s="88"/>
      <c r="LKB57" s="88"/>
      <c r="LKC57" s="88"/>
      <c r="LKD57" s="88"/>
      <c r="LKE57" s="88"/>
      <c r="LKF57" s="88"/>
      <c r="LKG57" s="88"/>
      <c r="LKH57" s="88"/>
      <c r="LKI57" s="88"/>
      <c r="LKO57" s="88"/>
      <c r="LKP57" s="88"/>
      <c r="LKQ57" s="88"/>
      <c r="LKR57" s="88"/>
      <c r="LKS57" s="88"/>
      <c r="LKT57" s="88"/>
      <c r="LKU57" s="88"/>
      <c r="LKV57" s="88"/>
      <c r="LKW57" s="88"/>
      <c r="LKX57" s="88"/>
      <c r="LLD57" s="88"/>
      <c r="LLE57" s="88"/>
      <c r="LLF57" s="88"/>
      <c r="LLG57" s="88"/>
      <c r="LLH57" s="88"/>
      <c r="LLI57" s="88"/>
      <c r="LLJ57" s="88"/>
      <c r="LLK57" s="88"/>
      <c r="LLL57" s="88"/>
      <c r="LLM57" s="88"/>
      <c r="LLS57" s="88"/>
      <c r="LLT57" s="88"/>
      <c r="LLU57" s="88"/>
      <c r="LLV57" s="88"/>
      <c r="LLW57" s="88"/>
      <c r="LLX57" s="88"/>
      <c r="LLY57" s="88"/>
      <c r="LLZ57" s="88"/>
      <c r="LMA57" s="88"/>
      <c r="LMB57" s="88"/>
      <c r="LMH57" s="88"/>
      <c r="LMI57" s="88"/>
      <c r="LMJ57" s="88"/>
      <c r="LMK57" s="88"/>
      <c r="LML57" s="88"/>
      <c r="LMM57" s="88"/>
      <c r="LMN57" s="88"/>
      <c r="LMO57" s="88"/>
      <c r="LMP57" s="88"/>
      <c r="LMQ57" s="88"/>
      <c r="LMW57" s="88"/>
      <c r="LMX57" s="88"/>
      <c r="LMY57" s="88"/>
      <c r="LMZ57" s="88"/>
      <c r="LNA57" s="88"/>
      <c r="LNB57" s="88"/>
      <c r="LNC57" s="88"/>
      <c r="LND57" s="88"/>
      <c r="LNE57" s="88"/>
      <c r="LNF57" s="88"/>
      <c r="LNL57" s="88"/>
      <c r="LNM57" s="88"/>
      <c r="LNN57" s="88"/>
      <c r="LNO57" s="88"/>
      <c r="LNP57" s="88"/>
      <c r="LNQ57" s="88"/>
      <c r="LNR57" s="88"/>
      <c r="LNS57" s="88"/>
      <c r="LNT57" s="88"/>
      <c r="LNU57" s="88"/>
      <c r="LOA57" s="88"/>
      <c r="LOB57" s="88"/>
      <c r="LOC57" s="88"/>
      <c r="LOD57" s="88"/>
      <c r="LOE57" s="88"/>
      <c r="LOF57" s="88"/>
      <c r="LOG57" s="88"/>
      <c r="LOH57" s="88"/>
      <c r="LOI57" s="88"/>
      <c r="LOJ57" s="88"/>
      <c r="LOP57" s="88"/>
      <c r="LOQ57" s="88"/>
      <c r="LOR57" s="88"/>
      <c r="LOS57" s="88"/>
      <c r="LOT57" s="88"/>
      <c r="LOU57" s="88"/>
      <c r="LOV57" s="88"/>
      <c r="LOW57" s="88"/>
      <c r="LOX57" s="88"/>
      <c r="LOY57" s="88"/>
      <c r="LPE57" s="88"/>
      <c r="LPF57" s="88"/>
      <c r="LPG57" s="88"/>
      <c r="LPH57" s="88"/>
      <c r="LPI57" s="88"/>
      <c r="LPJ57" s="88"/>
      <c r="LPK57" s="88"/>
      <c r="LPL57" s="88"/>
      <c r="LPM57" s="88"/>
      <c r="LPN57" s="88"/>
      <c r="LPT57" s="88"/>
      <c r="LPU57" s="88"/>
      <c r="LPV57" s="88"/>
      <c r="LPW57" s="88"/>
      <c r="LPX57" s="88"/>
      <c r="LPY57" s="88"/>
      <c r="LPZ57" s="88"/>
      <c r="LQA57" s="88"/>
      <c r="LQB57" s="88"/>
      <c r="LQC57" s="88"/>
      <c r="LQI57" s="88"/>
      <c r="LQJ57" s="88"/>
      <c r="LQK57" s="88"/>
      <c r="LQL57" s="88"/>
      <c r="LQM57" s="88"/>
      <c r="LQN57" s="88"/>
      <c r="LQO57" s="88"/>
      <c r="LQP57" s="88"/>
      <c r="LQQ57" s="88"/>
      <c r="LQR57" s="88"/>
      <c r="LQX57" s="88"/>
      <c r="LQY57" s="88"/>
      <c r="LQZ57" s="88"/>
      <c r="LRA57" s="88"/>
      <c r="LRB57" s="88"/>
      <c r="LRC57" s="88"/>
      <c r="LRD57" s="88"/>
      <c r="LRE57" s="88"/>
      <c r="LRF57" s="88"/>
      <c r="LRG57" s="88"/>
      <c r="LRM57" s="88"/>
      <c r="LRN57" s="88"/>
      <c r="LRO57" s="88"/>
      <c r="LRP57" s="88"/>
      <c r="LRQ57" s="88"/>
      <c r="LRR57" s="88"/>
      <c r="LRS57" s="88"/>
      <c r="LRT57" s="88"/>
      <c r="LRU57" s="88"/>
      <c r="LRV57" s="88"/>
      <c r="LSB57" s="88"/>
      <c r="LSC57" s="88"/>
      <c r="LSD57" s="88"/>
      <c r="LSE57" s="88"/>
      <c r="LSF57" s="88"/>
      <c r="LSG57" s="88"/>
      <c r="LSH57" s="88"/>
      <c r="LSI57" s="88"/>
      <c r="LSJ57" s="88"/>
      <c r="LSK57" s="88"/>
      <c r="LSQ57" s="88"/>
      <c r="LSR57" s="88"/>
      <c r="LSS57" s="88"/>
      <c r="LST57" s="88"/>
      <c r="LSU57" s="88"/>
      <c r="LSV57" s="88"/>
      <c r="LSW57" s="88"/>
      <c r="LSX57" s="88"/>
      <c r="LSY57" s="88"/>
      <c r="LSZ57" s="88"/>
      <c r="LTF57" s="88"/>
      <c r="LTG57" s="88"/>
      <c r="LTH57" s="88"/>
      <c r="LTI57" s="88"/>
      <c r="LTJ57" s="88"/>
      <c r="LTK57" s="88"/>
      <c r="LTL57" s="88"/>
      <c r="LTM57" s="88"/>
      <c r="LTN57" s="88"/>
      <c r="LTO57" s="88"/>
      <c r="LTU57" s="88"/>
      <c r="LTV57" s="88"/>
      <c r="LTW57" s="88"/>
      <c r="LTX57" s="88"/>
      <c r="LTY57" s="88"/>
      <c r="LTZ57" s="88"/>
      <c r="LUA57" s="88"/>
      <c r="LUB57" s="88"/>
      <c r="LUC57" s="88"/>
      <c r="LUD57" s="88"/>
      <c r="LUJ57" s="88"/>
      <c r="LUK57" s="88"/>
      <c r="LUL57" s="88"/>
      <c r="LUM57" s="88"/>
      <c r="LUN57" s="88"/>
      <c r="LUO57" s="88"/>
      <c r="LUP57" s="88"/>
      <c r="LUQ57" s="88"/>
      <c r="LUR57" s="88"/>
      <c r="LUS57" s="88"/>
      <c r="LUY57" s="88"/>
      <c r="LUZ57" s="88"/>
      <c r="LVA57" s="88"/>
      <c r="LVB57" s="88"/>
      <c r="LVC57" s="88"/>
      <c r="LVD57" s="88"/>
      <c r="LVE57" s="88"/>
      <c r="LVF57" s="88"/>
      <c r="LVG57" s="88"/>
      <c r="LVH57" s="88"/>
      <c r="LVN57" s="88"/>
      <c r="LVO57" s="88"/>
      <c r="LVP57" s="88"/>
      <c r="LVQ57" s="88"/>
      <c r="LVR57" s="88"/>
      <c r="LVS57" s="88"/>
      <c r="LVT57" s="88"/>
      <c r="LVU57" s="88"/>
      <c r="LVV57" s="88"/>
      <c r="LVW57" s="88"/>
      <c r="LWC57" s="88"/>
      <c r="LWD57" s="88"/>
      <c r="LWE57" s="88"/>
      <c r="LWF57" s="88"/>
      <c r="LWG57" s="88"/>
      <c r="LWH57" s="88"/>
      <c r="LWI57" s="88"/>
      <c r="LWJ57" s="88"/>
      <c r="LWK57" s="88"/>
      <c r="LWL57" s="88"/>
      <c r="LWR57" s="88"/>
      <c r="LWS57" s="88"/>
      <c r="LWT57" s="88"/>
      <c r="LWU57" s="88"/>
      <c r="LWV57" s="88"/>
      <c r="LWW57" s="88"/>
      <c r="LWX57" s="88"/>
      <c r="LWY57" s="88"/>
      <c r="LWZ57" s="88"/>
      <c r="LXA57" s="88"/>
      <c r="LXG57" s="88"/>
      <c r="LXH57" s="88"/>
      <c r="LXI57" s="88"/>
      <c r="LXJ57" s="88"/>
      <c r="LXK57" s="88"/>
      <c r="LXL57" s="88"/>
      <c r="LXM57" s="88"/>
      <c r="LXN57" s="88"/>
      <c r="LXO57" s="88"/>
      <c r="LXP57" s="88"/>
      <c r="LXV57" s="88"/>
      <c r="LXW57" s="88"/>
      <c r="LXX57" s="88"/>
      <c r="LXY57" s="88"/>
      <c r="LXZ57" s="88"/>
      <c r="LYA57" s="88"/>
      <c r="LYB57" s="88"/>
      <c r="LYC57" s="88"/>
      <c r="LYD57" s="88"/>
      <c r="LYE57" s="88"/>
      <c r="LYK57" s="88"/>
      <c r="LYL57" s="88"/>
      <c r="LYM57" s="88"/>
      <c r="LYN57" s="88"/>
      <c r="LYO57" s="88"/>
      <c r="LYP57" s="88"/>
      <c r="LYQ57" s="88"/>
      <c r="LYR57" s="88"/>
      <c r="LYS57" s="88"/>
      <c r="LYT57" s="88"/>
      <c r="LYZ57" s="88"/>
      <c r="LZA57" s="88"/>
      <c r="LZB57" s="88"/>
      <c r="LZC57" s="88"/>
      <c r="LZD57" s="88"/>
      <c r="LZE57" s="88"/>
      <c r="LZF57" s="88"/>
      <c r="LZG57" s="88"/>
      <c r="LZH57" s="88"/>
      <c r="LZI57" s="88"/>
      <c r="LZO57" s="88"/>
      <c r="LZP57" s="88"/>
      <c r="LZQ57" s="88"/>
      <c r="LZR57" s="88"/>
      <c r="LZS57" s="88"/>
      <c r="LZT57" s="88"/>
      <c r="LZU57" s="88"/>
      <c r="LZV57" s="88"/>
      <c r="LZW57" s="88"/>
      <c r="LZX57" s="88"/>
      <c r="MAD57" s="88"/>
      <c r="MAE57" s="88"/>
      <c r="MAF57" s="88"/>
      <c r="MAG57" s="88"/>
      <c r="MAH57" s="88"/>
      <c r="MAI57" s="88"/>
      <c r="MAJ57" s="88"/>
      <c r="MAK57" s="88"/>
      <c r="MAL57" s="88"/>
      <c r="MAM57" s="88"/>
      <c r="MAS57" s="88"/>
      <c r="MAT57" s="88"/>
      <c r="MAU57" s="88"/>
      <c r="MAV57" s="88"/>
      <c r="MAW57" s="88"/>
      <c r="MAX57" s="88"/>
      <c r="MAY57" s="88"/>
      <c r="MAZ57" s="88"/>
      <c r="MBA57" s="88"/>
      <c r="MBB57" s="88"/>
      <c r="MBH57" s="88"/>
      <c r="MBI57" s="88"/>
      <c r="MBJ57" s="88"/>
      <c r="MBK57" s="88"/>
      <c r="MBL57" s="88"/>
      <c r="MBM57" s="88"/>
      <c r="MBN57" s="88"/>
      <c r="MBO57" s="88"/>
      <c r="MBP57" s="88"/>
      <c r="MBQ57" s="88"/>
      <c r="MBW57" s="88"/>
      <c r="MBX57" s="88"/>
      <c r="MBY57" s="88"/>
      <c r="MBZ57" s="88"/>
      <c r="MCA57" s="88"/>
      <c r="MCB57" s="88"/>
      <c r="MCC57" s="88"/>
      <c r="MCD57" s="88"/>
      <c r="MCE57" s="88"/>
      <c r="MCF57" s="88"/>
      <c r="MCL57" s="88"/>
      <c r="MCM57" s="88"/>
      <c r="MCN57" s="88"/>
      <c r="MCO57" s="88"/>
      <c r="MCP57" s="88"/>
      <c r="MCQ57" s="88"/>
      <c r="MCR57" s="88"/>
      <c r="MCS57" s="88"/>
      <c r="MCT57" s="88"/>
      <c r="MCU57" s="88"/>
      <c r="MDA57" s="88"/>
      <c r="MDB57" s="88"/>
      <c r="MDC57" s="88"/>
      <c r="MDD57" s="88"/>
      <c r="MDE57" s="88"/>
      <c r="MDF57" s="88"/>
      <c r="MDG57" s="88"/>
      <c r="MDH57" s="88"/>
      <c r="MDI57" s="88"/>
      <c r="MDJ57" s="88"/>
      <c r="MDP57" s="88"/>
      <c r="MDQ57" s="88"/>
      <c r="MDR57" s="88"/>
      <c r="MDS57" s="88"/>
      <c r="MDT57" s="88"/>
      <c r="MDU57" s="88"/>
      <c r="MDV57" s="88"/>
      <c r="MDW57" s="88"/>
      <c r="MDX57" s="88"/>
      <c r="MDY57" s="88"/>
      <c r="MEE57" s="88"/>
      <c r="MEF57" s="88"/>
      <c r="MEG57" s="88"/>
      <c r="MEH57" s="88"/>
      <c r="MEI57" s="88"/>
      <c r="MEJ57" s="88"/>
      <c r="MEK57" s="88"/>
      <c r="MEL57" s="88"/>
      <c r="MEM57" s="88"/>
      <c r="MEN57" s="88"/>
      <c r="MET57" s="88"/>
      <c r="MEU57" s="88"/>
      <c r="MEV57" s="88"/>
      <c r="MEW57" s="88"/>
      <c r="MEX57" s="88"/>
      <c r="MEY57" s="88"/>
      <c r="MEZ57" s="88"/>
      <c r="MFA57" s="88"/>
      <c r="MFB57" s="88"/>
      <c r="MFC57" s="88"/>
      <c r="MFI57" s="88"/>
      <c r="MFJ57" s="88"/>
      <c r="MFK57" s="88"/>
      <c r="MFL57" s="88"/>
      <c r="MFM57" s="88"/>
      <c r="MFN57" s="88"/>
      <c r="MFO57" s="88"/>
      <c r="MFP57" s="88"/>
      <c r="MFQ57" s="88"/>
      <c r="MFR57" s="88"/>
      <c r="MFX57" s="88"/>
      <c r="MFY57" s="88"/>
      <c r="MFZ57" s="88"/>
      <c r="MGA57" s="88"/>
      <c r="MGB57" s="88"/>
      <c r="MGC57" s="88"/>
      <c r="MGD57" s="88"/>
      <c r="MGE57" s="88"/>
      <c r="MGF57" s="88"/>
      <c r="MGG57" s="88"/>
      <c r="MGM57" s="88"/>
      <c r="MGN57" s="88"/>
      <c r="MGO57" s="88"/>
      <c r="MGP57" s="88"/>
      <c r="MGQ57" s="88"/>
      <c r="MGR57" s="88"/>
      <c r="MGS57" s="88"/>
      <c r="MGT57" s="88"/>
      <c r="MGU57" s="88"/>
      <c r="MGV57" s="88"/>
      <c r="MHB57" s="88"/>
      <c r="MHC57" s="88"/>
      <c r="MHD57" s="88"/>
      <c r="MHE57" s="88"/>
      <c r="MHF57" s="88"/>
      <c r="MHG57" s="88"/>
      <c r="MHH57" s="88"/>
      <c r="MHI57" s="88"/>
      <c r="MHJ57" s="88"/>
      <c r="MHK57" s="88"/>
      <c r="MHQ57" s="88"/>
      <c r="MHR57" s="88"/>
      <c r="MHS57" s="88"/>
      <c r="MHT57" s="88"/>
      <c r="MHU57" s="88"/>
      <c r="MHV57" s="88"/>
      <c r="MHW57" s="88"/>
      <c r="MHX57" s="88"/>
      <c r="MHY57" s="88"/>
      <c r="MHZ57" s="88"/>
      <c r="MIF57" s="88"/>
      <c r="MIG57" s="88"/>
      <c r="MIH57" s="88"/>
      <c r="MII57" s="88"/>
      <c r="MIJ57" s="88"/>
      <c r="MIK57" s="88"/>
      <c r="MIL57" s="88"/>
      <c r="MIM57" s="88"/>
      <c r="MIN57" s="88"/>
      <c r="MIO57" s="88"/>
      <c r="MIU57" s="88"/>
      <c r="MIV57" s="88"/>
      <c r="MIW57" s="88"/>
      <c r="MIX57" s="88"/>
      <c r="MIY57" s="88"/>
      <c r="MIZ57" s="88"/>
      <c r="MJA57" s="88"/>
      <c r="MJB57" s="88"/>
      <c r="MJC57" s="88"/>
      <c r="MJD57" s="88"/>
      <c r="MJJ57" s="88"/>
      <c r="MJK57" s="88"/>
      <c r="MJL57" s="88"/>
      <c r="MJM57" s="88"/>
      <c r="MJN57" s="88"/>
      <c r="MJO57" s="88"/>
      <c r="MJP57" s="88"/>
      <c r="MJQ57" s="88"/>
      <c r="MJR57" s="88"/>
      <c r="MJS57" s="88"/>
      <c r="MJY57" s="88"/>
      <c r="MJZ57" s="88"/>
      <c r="MKA57" s="88"/>
      <c r="MKB57" s="88"/>
      <c r="MKC57" s="88"/>
      <c r="MKD57" s="88"/>
      <c r="MKE57" s="88"/>
      <c r="MKF57" s="88"/>
      <c r="MKG57" s="88"/>
      <c r="MKH57" s="88"/>
      <c r="MKN57" s="88"/>
      <c r="MKO57" s="88"/>
      <c r="MKP57" s="88"/>
      <c r="MKQ57" s="88"/>
      <c r="MKR57" s="88"/>
      <c r="MKS57" s="88"/>
      <c r="MKT57" s="88"/>
      <c r="MKU57" s="88"/>
      <c r="MKV57" s="88"/>
      <c r="MKW57" s="88"/>
      <c r="MLC57" s="88"/>
      <c r="MLD57" s="88"/>
      <c r="MLE57" s="88"/>
      <c r="MLF57" s="88"/>
      <c r="MLG57" s="88"/>
      <c r="MLH57" s="88"/>
      <c r="MLI57" s="88"/>
      <c r="MLJ57" s="88"/>
      <c r="MLK57" s="88"/>
      <c r="MLL57" s="88"/>
      <c r="MLR57" s="88"/>
      <c r="MLS57" s="88"/>
      <c r="MLT57" s="88"/>
      <c r="MLU57" s="88"/>
      <c r="MLV57" s="88"/>
      <c r="MLW57" s="88"/>
      <c r="MLX57" s="88"/>
      <c r="MLY57" s="88"/>
      <c r="MLZ57" s="88"/>
      <c r="MMA57" s="88"/>
      <c r="MMG57" s="88"/>
      <c r="MMH57" s="88"/>
      <c r="MMI57" s="88"/>
      <c r="MMJ57" s="88"/>
      <c r="MMK57" s="88"/>
      <c r="MML57" s="88"/>
      <c r="MMM57" s="88"/>
      <c r="MMN57" s="88"/>
      <c r="MMO57" s="88"/>
      <c r="MMP57" s="88"/>
      <c r="MMV57" s="88"/>
      <c r="MMW57" s="88"/>
      <c r="MMX57" s="88"/>
      <c r="MMY57" s="88"/>
      <c r="MMZ57" s="88"/>
      <c r="MNA57" s="88"/>
      <c r="MNB57" s="88"/>
      <c r="MNC57" s="88"/>
      <c r="MND57" s="88"/>
      <c r="MNE57" s="88"/>
      <c r="MNK57" s="88"/>
      <c r="MNL57" s="88"/>
      <c r="MNM57" s="88"/>
      <c r="MNN57" s="88"/>
      <c r="MNO57" s="88"/>
      <c r="MNP57" s="88"/>
      <c r="MNQ57" s="88"/>
      <c r="MNR57" s="88"/>
      <c r="MNS57" s="88"/>
      <c r="MNT57" s="88"/>
      <c r="MNZ57" s="88"/>
      <c r="MOA57" s="88"/>
      <c r="MOB57" s="88"/>
      <c r="MOC57" s="88"/>
      <c r="MOD57" s="88"/>
      <c r="MOE57" s="88"/>
      <c r="MOF57" s="88"/>
      <c r="MOG57" s="88"/>
      <c r="MOH57" s="88"/>
      <c r="MOI57" s="88"/>
      <c r="MOO57" s="88"/>
      <c r="MOP57" s="88"/>
      <c r="MOQ57" s="88"/>
      <c r="MOR57" s="88"/>
      <c r="MOS57" s="88"/>
      <c r="MOT57" s="88"/>
      <c r="MOU57" s="88"/>
      <c r="MOV57" s="88"/>
      <c r="MOW57" s="88"/>
      <c r="MOX57" s="88"/>
      <c r="MPD57" s="88"/>
      <c r="MPE57" s="88"/>
      <c r="MPF57" s="88"/>
      <c r="MPG57" s="88"/>
      <c r="MPH57" s="88"/>
      <c r="MPI57" s="88"/>
      <c r="MPJ57" s="88"/>
      <c r="MPK57" s="88"/>
      <c r="MPL57" s="88"/>
      <c r="MPM57" s="88"/>
      <c r="MPS57" s="88"/>
      <c r="MPT57" s="88"/>
      <c r="MPU57" s="88"/>
      <c r="MPV57" s="88"/>
      <c r="MPW57" s="88"/>
      <c r="MPX57" s="88"/>
      <c r="MPY57" s="88"/>
      <c r="MPZ57" s="88"/>
      <c r="MQA57" s="88"/>
      <c r="MQB57" s="88"/>
      <c r="MQH57" s="88"/>
      <c r="MQI57" s="88"/>
      <c r="MQJ57" s="88"/>
      <c r="MQK57" s="88"/>
      <c r="MQL57" s="88"/>
      <c r="MQM57" s="88"/>
      <c r="MQN57" s="88"/>
      <c r="MQO57" s="88"/>
      <c r="MQP57" s="88"/>
      <c r="MQQ57" s="88"/>
      <c r="MQW57" s="88"/>
      <c r="MQX57" s="88"/>
      <c r="MQY57" s="88"/>
      <c r="MQZ57" s="88"/>
      <c r="MRA57" s="88"/>
      <c r="MRB57" s="88"/>
      <c r="MRC57" s="88"/>
      <c r="MRD57" s="88"/>
      <c r="MRE57" s="88"/>
      <c r="MRF57" s="88"/>
      <c r="MRL57" s="88"/>
      <c r="MRM57" s="88"/>
      <c r="MRN57" s="88"/>
      <c r="MRO57" s="88"/>
      <c r="MRP57" s="88"/>
      <c r="MRQ57" s="88"/>
      <c r="MRR57" s="88"/>
      <c r="MRS57" s="88"/>
      <c r="MRT57" s="88"/>
      <c r="MRU57" s="88"/>
      <c r="MSA57" s="88"/>
      <c r="MSB57" s="88"/>
      <c r="MSC57" s="88"/>
      <c r="MSD57" s="88"/>
      <c r="MSE57" s="88"/>
      <c r="MSF57" s="88"/>
      <c r="MSG57" s="88"/>
      <c r="MSH57" s="88"/>
      <c r="MSI57" s="88"/>
      <c r="MSJ57" s="88"/>
      <c r="MSP57" s="88"/>
      <c r="MSQ57" s="88"/>
      <c r="MSR57" s="88"/>
      <c r="MSS57" s="88"/>
      <c r="MST57" s="88"/>
      <c r="MSU57" s="88"/>
      <c r="MSV57" s="88"/>
      <c r="MSW57" s="88"/>
      <c r="MSX57" s="88"/>
      <c r="MSY57" s="88"/>
      <c r="MTE57" s="88"/>
      <c r="MTF57" s="88"/>
      <c r="MTG57" s="88"/>
      <c r="MTH57" s="88"/>
      <c r="MTI57" s="88"/>
      <c r="MTJ57" s="88"/>
      <c r="MTK57" s="88"/>
      <c r="MTL57" s="88"/>
      <c r="MTM57" s="88"/>
      <c r="MTN57" s="88"/>
      <c r="MTT57" s="88"/>
      <c r="MTU57" s="88"/>
      <c r="MTV57" s="88"/>
      <c r="MTW57" s="88"/>
      <c r="MTX57" s="88"/>
      <c r="MTY57" s="88"/>
      <c r="MTZ57" s="88"/>
      <c r="MUA57" s="88"/>
      <c r="MUB57" s="88"/>
      <c r="MUC57" s="88"/>
      <c r="MUI57" s="88"/>
      <c r="MUJ57" s="88"/>
      <c r="MUK57" s="88"/>
      <c r="MUL57" s="88"/>
      <c r="MUM57" s="88"/>
      <c r="MUN57" s="88"/>
      <c r="MUO57" s="88"/>
      <c r="MUP57" s="88"/>
      <c r="MUQ57" s="88"/>
      <c r="MUR57" s="88"/>
      <c r="MUX57" s="88"/>
      <c r="MUY57" s="88"/>
      <c r="MUZ57" s="88"/>
      <c r="MVA57" s="88"/>
      <c r="MVB57" s="88"/>
      <c r="MVC57" s="88"/>
      <c r="MVD57" s="88"/>
      <c r="MVE57" s="88"/>
      <c r="MVF57" s="88"/>
      <c r="MVG57" s="88"/>
      <c r="MVM57" s="88"/>
      <c r="MVN57" s="88"/>
      <c r="MVO57" s="88"/>
      <c r="MVP57" s="88"/>
      <c r="MVQ57" s="88"/>
      <c r="MVR57" s="88"/>
      <c r="MVS57" s="88"/>
      <c r="MVT57" s="88"/>
      <c r="MVU57" s="88"/>
      <c r="MVV57" s="88"/>
      <c r="MWB57" s="88"/>
      <c r="MWC57" s="88"/>
      <c r="MWD57" s="88"/>
      <c r="MWE57" s="88"/>
      <c r="MWF57" s="88"/>
      <c r="MWG57" s="88"/>
      <c r="MWH57" s="88"/>
      <c r="MWI57" s="88"/>
      <c r="MWJ57" s="88"/>
      <c r="MWK57" s="88"/>
      <c r="MWQ57" s="88"/>
      <c r="MWR57" s="88"/>
      <c r="MWS57" s="88"/>
      <c r="MWT57" s="88"/>
      <c r="MWU57" s="88"/>
      <c r="MWV57" s="88"/>
      <c r="MWW57" s="88"/>
      <c r="MWX57" s="88"/>
      <c r="MWY57" s="88"/>
      <c r="MWZ57" s="88"/>
      <c r="MXF57" s="88"/>
      <c r="MXG57" s="88"/>
      <c r="MXH57" s="88"/>
      <c r="MXI57" s="88"/>
      <c r="MXJ57" s="88"/>
      <c r="MXK57" s="88"/>
      <c r="MXL57" s="88"/>
      <c r="MXM57" s="88"/>
      <c r="MXN57" s="88"/>
      <c r="MXO57" s="88"/>
      <c r="MXU57" s="88"/>
      <c r="MXV57" s="88"/>
      <c r="MXW57" s="88"/>
      <c r="MXX57" s="88"/>
      <c r="MXY57" s="88"/>
      <c r="MXZ57" s="88"/>
      <c r="MYA57" s="88"/>
      <c r="MYB57" s="88"/>
      <c r="MYC57" s="88"/>
      <c r="MYD57" s="88"/>
      <c r="MYJ57" s="88"/>
      <c r="MYK57" s="88"/>
      <c r="MYL57" s="88"/>
      <c r="MYM57" s="88"/>
      <c r="MYN57" s="88"/>
      <c r="MYO57" s="88"/>
      <c r="MYP57" s="88"/>
      <c r="MYQ57" s="88"/>
      <c r="MYR57" s="88"/>
      <c r="MYS57" s="88"/>
      <c r="MYY57" s="88"/>
      <c r="MYZ57" s="88"/>
      <c r="MZA57" s="88"/>
      <c r="MZB57" s="88"/>
      <c r="MZC57" s="88"/>
      <c r="MZD57" s="88"/>
      <c r="MZE57" s="88"/>
      <c r="MZF57" s="88"/>
      <c r="MZG57" s="88"/>
      <c r="MZH57" s="88"/>
      <c r="MZN57" s="88"/>
      <c r="MZO57" s="88"/>
      <c r="MZP57" s="88"/>
      <c r="MZQ57" s="88"/>
      <c r="MZR57" s="88"/>
      <c r="MZS57" s="88"/>
      <c r="MZT57" s="88"/>
      <c r="MZU57" s="88"/>
      <c r="MZV57" s="88"/>
      <c r="MZW57" s="88"/>
      <c r="NAC57" s="88"/>
      <c r="NAD57" s="88"/>
      <c r="NAE57" s="88"/>
      <c r="NAF57" s="88"/>
      <c r="NAG57" s="88"/>
      <c r="NAH57" s="88"/>
      <c r="NAI57" s="88"/>
      <c r="NAJ57" s="88"/>
      <c r="NAK57" s="88"/>
      <c r="NAL57" s="88"/>
      <c r="NAR57" s="88"/>
      <c r="NAS57" s="88"/>
      <c r="NAT57" s="88"/>
      <c r="NAU57" s="88"/>
      <c r="NAV57" s="88"/>
      <c r="NAW57" s="88"/>
      <c r="NAX57" s="88"/>
      <c r="NAY57" s="88"/>
      <c r="NAZ57" s="88"/>
      <c r="NBA57" s="88"/>
      <c r="NBG57" s="88"/>
      <c r="NBH57" s="88"/>
      <c r="NBI57" s="88"/>
      <c r="NBJ57" s="88"/>
      <c r="NBK57" s="88"/>
      <c r="NBL57" s="88"/>
      <c r="NBM57" s="88"/>
      <c r="NBN57" s="88"/>
      <c r="NBO57" s="88"/>
      <c r="NBP57" s="88"/>
      <c r="NBV57" s="88"/>
      <c r="NBW57" s="88"/>
      <c r="NBX57" s="88"/>
      <c r="NBY57" s="88"/>
      <c r="NBZ57" s="88"/>
      <c r="NCA57" s="88"/>
      <c r="NCB57" s="88"/>
      <c r="NCC57" s="88"/>
      <c r="NCD57" s="88"/>
      <c r="NCE57" s="88"/>
      <c r="NCK57" s="88"/>
      <c r="NCL57" s="88"/>
      <c r="NCM57" s="88"/>
      <c r="NCN57" s="88"/>
      <c r="NCO57" s="88"/>
      <c r="NCP57" s="88"/>
      <c r="NCQ57" s="88"/>
      <c r="NCR57" s="88"/>
      <c r="NCS57" s="88"/>
      <c r="NCT57" s="88"/>
      <c r="NCZ57" s="88"/>
      <c r="NDA57" s="88"/>
      <c r="NDB57" s="88"/>
      <c r="NDC57" s="88"/>
      <c r="NDD57" s="88"/>
      <c r="NDE57" s="88"/>
      <c r="NDF57" s="88"/>
      <c r="NDG57" s="88"/>
      <c r="NDH57" s="88"/>
      <c r="NDI57" s="88"/>
      <c r="NDO57" s="88"/>
      <c r="NDP57" s="88"/>
      <c r="NDQ57" s="88"/>
      <c r="NDR57" s="88"/>
      <c r="NDS57" s="88"/>
      <c r="NDT57" s="88"/>
      <c r="NDU57" s="88"/>
      <c r="NDV57" s="88"/>
      <c r="NDW57" s="88"/>
      <c r="NDX57" s="88"/>
      <c r="NED57" s="88"/>
      <c r="NEE57" s="88"/>
      <c r="NEF57" s="88"/>
      <c r="NEG57" s="88"/>
      <c r="NEH57" s="88"/>
      <c r="NEI57" s="88"/>
      <c r="NEJ57" s="88"/>
      <c r="NEK57" s="88"/>
      <c r="NEL57" s="88"/>
      <c r="NEM57" s="88"/>
      <c r="NES57" s="88"/>
      <c r="NET57" s="88"/>
      <c r="NEU57" s="88"/>
      <c r="NEV57" s="88"/>
      <c r="NEW57" s="88"/>
      <c r="NEX57" s="88"/>
      <c r="NEY57" s="88"/>
      <c r="NEZ57" s="88"/>
      <c r="NFA57" s="88"/>
      <c r="NFB57" s="88"/>
      <c r="NFH57" s="88"/>
      <c r="NFI57" s="88"/>
      <c r="NFJ57" s="88"/>
      <c r="NFK57" s="88"/>
      <c r="NFL57" s="88"/>
      <c r="NFM57" s="88"/>
      <c r="NFN57" s="88"/>
      <c r="NFO57" s="88"/>
      <c r="NFP57" s="88"/>
      <c r="NFQ57" s="88"/>
      <c r="NFW57" s="88"/>
      <c r="NFX57" s="88"/>
      <c r="NFY57" s="88"/>
      <c r="NFZ57" s="88"/>
      <c r="NGA57" s="88"/>
      <c r="NGB57" s="88"/>
      <c r="NGC57" s="88"/>
      <c r="NGD57" s="88"/>
      <c r="NGE57" s="88"/>
      <c r="NGF57" s="88"/>
      <c r="NGL57" s="88"/>
      <c r="NGM57" s="88"/>
      <c r="NGN57" s="88"/>
      <c r="NGO57" s="88"/>
      <c r="NGP57" s="88"/>
      <c r="NGQ57" s="88"/>
      <c r="NGR57" s="88"/>
      <c r="NGS57" s="88"/>
      <c r="NGT57" s="88"/>
      <c r="NGU57" s="88"/>
      <c r="NHA57" s="88"/>
      <c r="NHB57" s="88"/>
      <c r="NHC57" s="88"/>
      <c r="NHD57" s="88"/>
      <c r="NHE57" s="88"/>
      <c r="NHF57" s="88"/>
      <c r="NHG57" s="88"/>
      <c r="NHH57" s="88"/>
      <c r="NHI57" s="88"/>
      <c r="NHJ57" s="88"/>
      <c r="NHP57" s="88"/>
      <c r="NHQ57" s="88"/>
      <c r="NHR57" s="88"/>
      <c r="NHS57" s="88"/>
      <c r="NHT57" s="88"/>
      <c r="NHU57" s="88"/>
      <c r="NHV57" s="88"/>
      <c r="NHW57" s="88"/>
      <c r="NHX57" s="88"/>
      <c r="NHY57" s="88"/>
      <c r="NIE57" s="88"/>
      <c r="NIF57" s="88"/>
      <c r="NIG57" s="88"/>
      <c r="NIH57" s="88"/>
      <c r="NII57" s="88"/>
      <c r="NIJ57" s="88"/>
      <c r="NIK57" s="88"/>
      <c r="NIL57" s="88"/>
      <c r="NIM57" s="88"/>
      <c r="NIN57" s="88"/>
      <c r="NIT57" s="88"/>
      <c r="NIU57" s="88"/>
      <c r="NIV57" s="88"/>
      <c r="NIW57" s="88"/>
      <c r="NIX57" s="88"/>
      <c r="NIY57" s="88"/>
      <c r="NIZ57" s="88"/>
      <c r="NJA57" s="88"/>
      <c r="NJB57" s="88"/>
      <c r="NJC57" s="88"/>
      <c r="NJI57" s="88"/>
      <c r="NJJ57" s="88"/>
      <c r="NJK57" s="88"/>
      <c r="NJL57" s="88"/>
      <c r="NJM57" s="88"/>
      <c r="NJN57" s="88"/>
      <c r="NJO57" s="88"/>
      <c r="NJP57" s="88"/>
      <c r="NJQ57" s="88"/>
      <c r="NJR57" s="88"/>
      <c r="NJX57" s="88"/>
      <c r="NJY57" s="88"/>
      <c r="NJZ57" s="88"/>
      <c r="NKA57" s="88"/>
      <c r="NKB57" s="88"/>
      <c r="NKC57" s="88"/>
      <c r="NKD57" s="88"/>
      <c r="NKE57" s="88"/>
      <c r="NKF57" s="88"/>
      <c r="NKG57" s="88"/>
      <c r="NKM57" s="88"/>
      <c r="NKN57" s="88"/>
      <c r="NKO57" s="88"/>
      <c r="NKP57" s="88"/>
      <c r="NKQ57" s="88"/>
      <c r="NKR57" s="88"/>
      <c r="NKS57" s="88"/>
      <c r="NKT57" s="88"/>
      <c r="NKU57" s="88"/>
      <c r="NKV57" s="88"/>
      <c r="NLB57" s="88"/>
      <c r="NLC57" s="88"/>
      <c r="NLD57" s="88"/>
      <c r="NLE57" s="88"/>
      <c r="NLF57" s="88"/>
      <c r="NLG57" s="88"/>
      <c r="NLH57" s="88"/>
      <c r="NLI57" s="88"/>
      <c r="NLJ57" s="88"/>
      <c r="NLK57" s="88"/>
      <c r="NLQ57" s="88"/>
      <c r="NLR57" s="88"/>
      <c r="NLS57" s="88"/>
      <c r="NLT57" s="88"/>
      <c r="NLU57" s="88"/>
      <c r="NLV57" s="88"/>
      <c r="NLW57" s="88"/>
      <c r="NLX57" s="88"/>
      <c r="NLY57" s="88"/>
      <c r="NLZ57" s="88"/>
      <c r="NMF57" s="88"/>
      <c r="NMG57" s="88"/>
      <c r="NMH57" s="88"/>
      <c r="NMI57" s="88"/>
      <c r="NMJ57" s="88"/>
      <c r="NMK57" s="88"/>
      <c r="NML57" s="88"/>
      <c r="NMM57" s="88"/>
      <c r="NMN57" s="88"/>
      <c r="NMO57" s="88"/>
      <c r="NMU57" s="88"/>
      <c r="NMV57" s="88"/>
      <c r="NMW57" s="88"/>
      <c r="NMX57" s="88"/>
      <c r="NMY57" s="88"/>
      <c r="NMZ57" s="88"/>
      <c r="NNA57" s="88"/>
      <c r="NNB57" s="88"/>
      <c r="NNC57" s="88"/>
      <c r="NND57" s="88"/>
      <c r="NNJ57" s="88"/>
      <c r="NNK57" s="88"/>
      <c r="NNL57" s="88"/>
      <c r="NNM57" s="88"/>
      <c r="NNN57" s="88"/>
      <c r="NNO57" s="88"/>
      <c r="NNP57" s="88"/>
      <c r="NNQ57" s="88"/>
      <c r="NNR57" s="88"/>
      <c r="NNS57" s="88"/>
      <c r="NNY57" s="88"/>
      <c r="NNZ57" s="88"/>
      <c r="NOA57" s="88"/>
      <c r="NOB57" s="88"/>
      <c r="NOC57" s="88"/>
      <c r="NOD57" s="88"/>
      <c r="NOE57" s="88"/>
      <c r="NOF57" s="88"/>
      <c r="NOG57" s="88"/>
      <c r="NOH57" s="88"/>
      <c r="NON57" s="88"/>
      <c r="NOO57" s="88"/>
      <c r="NOP57" s="88"/>
      <c r="NOQ57" s="88"/>
      <c r="NOR57" s="88"/>
      <c r="NOS57" s="88"/>
      <c r="NOT57" s="88"/>
      <c r="NOU57" s="88"/>
      <c r="NOV57" s="88"/>
      <c r="NOW57" s="88"/>
      <c r="NPC57" s="88"/>
      <c r="NPD57" s="88"/>
      <c r="NPE57" s="88"/>
      <c r="NPF57" s="88"/>
      <c r="NPG57" s="88"/>
      <c r="NPH57" s="88"/>
      <c r="NPI57" s="88"/>
      <c r="NPJ57" s="88"/>
      <c r="NPK57" s="88"/>
      <c r="NPL57" s="88"/>
      <c r="NPR57" s="88"/>
      <c r="NPS57" s="88"/>
      <c r="NPT57" s="88"/>
      <c r="NPU57" s="88"/>
      <c r="NPV57" s="88"/>
      <c r="NPW57" s="88"/>
      <c r="NPX57" s="88"/>
      <c r="NPY57" s="88"/>
      <c r="NPZ57" s="88"/>
      <c r="NQA57" s="88"/>
      <c r="NQG57" s="88"/>
      <c r="NQH57" s="88"/>
      <c r="NQI57" s="88"/>
      <c r="NQJ57" s="88"/>
      <c r="NQK57" s="88"/>
      <c r="NQL57" s="88"/>
      <c r="NQM57" s="88"/>
      <c r="NQN57" s="88"/>
      <c r="NQO57" s="88"/>
      <c r="NQP57" s="88"/>
      <c r="NQV57" s="88"/>
      <c r="NQW57" s="88"/>
      <c r="NQX57" s="88"/>
      <c r="NQY57" s="88"/>
      <c r="NQZ57" s="88"/>
      <c r="NRA57" s="88"/>
      <c r="NRB57" s="88"/>
      <c r="NRC57" s="88"/>
      <c r="NRD57" s="88"/>
      <c r="NRE57" s="88"/>
      <c r="NRK57" s="88"/>
      <c r="NRL57" s="88"/>
      <c r="NRM57" s="88"/>
      <c r="NRN57" s="88"/>
      <c r="NRO57" s="88"/>
      <c r="NRP57" s="88"/>
      <c r="NRQ57" s="88"/>
      <c r="NRR57" s="88"/>
      <c r="NRS57" s="88"/>
      <c r="NRT57" s="88"/>
      <c r="NRZ57" s="88"/>
      <c r="NSA57" s="88"/>
      <c r="NSB57" s="88"/>
      <c r="NSC57" s="88"/>
      <c r="NSD57" s="88"/>
      <c r="NSE57" s="88"/>
      <c r="NSF57" s="88"/>
      <c r="NSG57" s="88"/>
      <c r="NSH57" s="88"/>
      <c r="NSI57" s="88"/>
      <c r="NSO57" s="88"/>
      <c r="NSP57" s="88"/>
      <c r="NSQ57" s="88"/>
      <c r="NSR57" s="88"/>
      <c r="NSS57" s="88"/>
      <c r="NST57" s="88"/>
      <c r="NSU57" s="88"/>
      <c r="NSV57" s="88"/>
      <c r="NSW57" s="88"/>
      <c r="NSX57" s="88"/>
      <c r="NTD57" s="88"/>
      <c r="NTE57" s="88"/>
      <c r="NTF57" s="88"/>
      <c r="NTG57" s="88"/>
      <c r="NTH57" s="88"/>
      <c r="NTI57" s="88"/>
      <c r="NTJ57" s="88"/>
      <c r="NTK57" s="88"/>
      <c r="NTL57" s="88"/>
      <c r="NTM57" s="88"/>
      <c r="NTS57" s="88"/>
      <c r="NTT57" s="88"/>
      <c r="NTU57" s="88"/>
      <c r="NTV57" s="88"/>
      <c r="NTW57" s="88"/>
      <c r="NTX57" s="88"/>
      <c r="NTY57" s="88"/>
      <c r="NTZ57" s="88"/>
      <c r="NUA57" s="88"/>
      <c r="NUB57" s="88"/>
      <c r="NUH57" s="88"/>
      <c r="NUI57" s="88"/>
      <c r="NUJ57" s="88"/>
      <c r="NUK57" s="88"/>
      <c r="NUL57" s="88"/>
      <c r="NUM57" s="88"/>
      <c r="NUN57" s="88"/>
      <c r="NUO57" s="88"/>
      <c r="NUP57" s="88"/>
      <c r="NUQ57" s="88"/>
      <c r="NUW57" s="88"/>
      <c r="NUX57" s="88"/>
      <c r="NUY57" s="88"/>
      <c r="NUZ57" s="88"/>
      <c r="NVA57" s="88"/>
      <c r="NVB57" s="88"/>
      <c r="NVC57" s="88"/>
      <c r="NVD57" s="88"/>
      <c r="NVE57" s="88"/>
      <c r="NVF57" s="88"/>
      <c r="NVL57" s="88"/>
      <c r="NVM57" s="88"/>
      <c r="NVN57" s="88"/>
      <c r="NVO57" s="88"/>
      <c r="NVP57" s="88"/>
      <c r="NVQ57" s="88"/>
      <c r="NVR57" s="88"/>
      <c r="NVS57" s="88"/>
      <c r="NVT57" s="88"/>
      <c r="NVU57" s="88"/>
      <c r="NWA57" s="88"/>
      <c r="NWB57" s="88"/>
      <c r="NWC57" s="88"/>
      <c r="NWD57" s="88"/>
      <c r="NWE57" s="88"/>
      <c r="NWF57" s="88"/>
      <c r="NWG57" s="88"/>
      <c r="NWH57" s="88"/>
      <c r="NWI57" s="88"/>
      <c r="NWJ57" s="88"/>
      <c r="NWP57" s="88"/>
      <c r="NWQ57" s="88"/>
      <c r="NWR57" s="88"/>
      <c r="NWS57" s="88"/>
      <c r="NWT57" s="88"/>
      <c r="NWU57" s="88"/>
      <c r="NWV57" s="88"/>
      <c r="NWW57" s="88"/>
      <c r="NWX57" s="88"/>
      <c r="NWY57" s="88"/>
      <c r="NXE57" s="88"/>
      <c r="NXF57" s="88"/>
      <c r="NXG57" s="88"/>
      <c r="NXH57" s="88"/>
      <c r="NXI57" s="88"/>
      <c r="NXJ57" s="88"/>
      <c r="NXK57" s="88"/>
      <c r="NXL57" s="88"/>
      <c r="NXM57" s="88"/>
      <c r="NXN57" s="88"/>
      <c r="NXT57" s="88"/>
      <c r="NXU57" s="88"/>
      <c r="NXV57" s="88"/>
      <c r="NXW57" s="88"/>
      <c r="NXX57" s="88"/>
      <c r="NXY57" s="88"/>
      <c r="NXZ57" s="88"/>
      <c r="NYA57" s="88"/>
      <c r="NYB57" s="88"/>
      <c r="NYC57" s="88"/>
      <c r="NYI57" s="88"/>
      <c r="NYJ57" s="88"/>
      <c r="NYK57" s="88"/>
      <c r="NYL57" s="88"/>
      <c r="NYM57" s="88"/>
      <c r="NYN57" s="88"/>
      <c r="NYO57" s="88"/>
      <c r="NYP57" s="88"/>
      <c r="NYQ57" s="88"/>
      <c r="NYR57" s="88"/>
      <c r="NYX57" s="88"/>
      <c r="NYY57" s="88"/>
      <c r="NYZ57" s="88"/>
      <c r="NZA57" s="88"/>
      <c r="NZB57" s="88"/>
      <c r="NZC57" s="88"/>
      <c r="NZD57" s="88"/>
      <c r="NZE57" s="88"/>
      <c r="NZF57" s="88"/>
      <c r="NZG57" s="88"/>
      <c r="NZM57" s="88"/>
      <c r="NZN57" s="88"/>
      <c r="NZO57" s="88"/>
      <c r="NZP57" s="88"/>
      <c r="NZQ57" s="88"/>
      <c r="NZR57" s="88"/>
      <c r="NZS57" s="88"/>
      <c r="NZT57" s="88"/>
      <c r="NZU57" s="88"/>
      <c r="NZV57" s="88"/>
      <c r="OAB57" s="88"/>
      <c r="OAC57" s="88"/>
      <c r="OAD57" s="88"/>
      <c r="OAE57" s="88"/>
      <c r="OAF57" s="88"/>
      <c r="OAG57" s="88"/>
      <c r="OAH57" s="88"/>
      <c r="OAI57" s="88"/>
      <c r="OAJ57" s="88"/>
      <c r="OAK57" s="88"/>
      <c r="OAQ57" s="88"/>
      <c r="OAR57" s="88"/>
      <c r="OAS57" s="88"/>
      <c r="OAT57" s="88"/>
      <c r="OAU57" s="88"/>
      <c r="OAV57" s="88"/>
      <c r="OAW57" s="88"/>
      <c r="OAX57" s="88"/>
      <c r="OAY57" s="88"/>
      <c r="OAZ57" s="88"/>
      <c r="OBF57" s="88"/>
      <c r="OBG57" s="88"/>
      <c r="OBH57" s="88"/>
      <c r="OBI57" s="88"/>
      <c r="OBJ57" s="88"/>
      <c r="OBK57" s="88"/>
      <c r="OBL57" s="88"/>
      <c r="OBM57" s="88"/>
      <c r="OBN57" s="88"/>
      <c r="OBO57" s="88"/>
      <c r="OBU57" s="88"/>
      <c r="OBV57" s="88"/>
      <c r="OBW57" s="88"/>
      <c r="OBX57" s="88"/>
      <c r="OBY57" s="88"/>
      <c r="OBZ57" s="88"/>
      <c r="OCA57" s="88"/>
      <c r="OCB57" s="88"/>
      <c r="OCC57" s="88"/>
      <c r="OCD57" s="88"/>
      <c r="OCJ57" s="88"/>
      <c r="OCK57" s="88"/>
      <c r="OCL57" s="88"/>
      <c r="OCM57" s="88"/>
      <c r="OCN57" s="88"/>
      <c r="OCO57" s="88"/>
      <c r="OCP57" s="88"/>
      <c r="OCQ57" s="88"/>
      <c r="OCR57" s="88"/>
      <c r="OCS57" s="88"/>
      <c r="OCY57" s="88"/>
      <c r="OCZ57" s="88"/>
      <c r="ODA57" s="88"/>
      <c r="ODB57" s="88"/>
      <c r="ODC57" s="88"/>
      <c r="ODD57" s="88"/>
      <c r="ODE57" s="88"/>
      <c r="ODF57" s="88"/>
      <c r="ODG57" s="88"/>
      <c r="ODH57" s="88"/>
      <c r="ODN57" s="88"/>
      <c r="ODO57" s="88"/>
      <c r="ODP57" s="88"/>
      <c r="ODQ57" s="88"/>
      <c r="ODR57" s="88"/>
      <c r="ODS57" s="88"/>
      <c r="ODT57" s="88"/>
      <c r="ODU57" s="88"/>
      <c r="ODV57" s="88"/>
      <c r="ODW57" s="88"/>
      <c r="OEC57" s="88"/>
      <c r="OED57" s="88"/>
      <c r="OEE57" s="88"/>
      <c r="OEF57" s="88"/>
      <c r="OEG57" s="88"/>
      <c r="OEH57" s="88"/>
      <c r="OEI57" s="88"/>
      <c r="OEJ57" s="88"/>
      <c r="OEK57" s="88"/>
      <c r="OEL57" s="88"/>
      <c r="OER57" s="88"/>
      <c r="OES57" s="88"/>
      <c r="OET57" s="88"/>
      <c r="OEU57" s="88"/>
      <c r="OEV57" s="88"/>
      <c r="OEW57" s="88"/>
      <c r="OEX57" s="88"/>
      <c r="OEY57" s="88"/>
      <c r="OEZ57" s="88"/>
      <c r="OFA57" s="88"/>
      <c r="OFG57" s="88"/>
      <c r="OFH57" s="88"/>
      <c r="OFI57" s="88"/>
      <c r="OFJ57" s="88"/>
      <c r="OFK57" s="88"/>
      <c r="OFL57" s="88"/>
      <c r="OFM57" s="88"/>
      <c r="OFN57" s="88"/>
      <c r="OFO57" s="88"/>
      <c r="OFP57" s="88"/>
      <c r="OFV57" s="88"/>
      <c r="OFW57" s="88"/>
      <c r="OFX57" s="88"/>
      <c r="OFY57" s="88"/>
      <c r="OFZ57" s="88"/>
      <c r="OGA57" s="88"/>
      <c r="OGB57" s="88"/>
      <c r="OGC57" s="88"/>
      <c r="OGD57" s="88"/>
      <c r="OGE57" s="88"/>
      <c r="OGK57" s="88"/>
      <c r="OGL57" s="88"/>
      <c r="OGM57" s="88"/>
      <c r="OGN57" s="88"/>
      <c r="OGO57" s="88"/>
      <c r="OGP57" s="88"/>
      <c r="OGQ57" s="88"/>
      <c r="OGR57" s="88"/>
      <c r="OGS57" s="88"/>
      <c r="OGT57" s="88"/>
      <c r="OGZ57" s="88"/>
      <c r="OHA57" s="88"/>
      <c r="OHB57" s="88"/>
      <c r="OHC57" s="88"/>
      <c r="OHD57" s="88"/>
      <c r="OHE57" s="88"/>
      <c r="OHF57" s="88"/>
      <c r="OHG57" s="88"/>
      <c r="OHH57" s="88"/>
      <c r="OHI57" s="88"/>
      <c r="OHO57" s="88"/>
      <c r="OHP57" s="88"/>
      <c r="OHQ57" s="88"/>
      <c r="OHR57" s="88"/>
      <c r="OHS57" s="88"/>
      <c r="OHT57" s="88"/>
      <c r="OHU57" s="88"/>
      <c r="OHV57" s="88"/>
      <c r="OHW57" s="88"/>
      <c r="OHX57" s="88"/>
      <c r="OID57" s="88"/>
      <c r="OIE57" s="88"/>
      <c r="OIF57" s="88"/>
      <c r="OIG57" s="88"/>
      <c r="OIH57" s="88"/>
      <c r="OII57" s="88"/>
      <c r="OIJ57" s="88"/>
      <c r="OIK57" s="88"/>
      <c r="OIL57" s="88"/>
      <c r="OIM57" s="88"/>
      <c r="OIS57" s="88"/>
      <c r="OIT57" s="88"/>
      <c r="OIU57" s="88"/>
      <c r="OIV57" s="88"/>
      <c r="OIW57" s="88"/>
      <c r="OIX57" s="88"/>
      <c r="OIY57" s="88"/>
      <c r="OIZ57" s="88"/>
      <c r="OJA57" s="88"/>
      <c r="OJB57" s="88"/>
      <c r="OJH57" s="88"/>
      <c r="OJI57" s="88"/>
      <c r="OJJ57" s="88"/>
      <c r="OJK57" s="88"/>
      <c r="OJL57" s="88"/>
      <c r="OJM57" s="88"/>
      <c r="OJN57" s="88"/>
      <c r="OJO57" s="88"/>
      <c r="OJP57" s="88"/>
      <c r="OJQ57" s="88"/>
      <c r="OJW57" s="88"/>
      <c r="OJX57" s="88"/>
      <c r="OJY57" s="88"/>
      <c r="OJZ57" s="88"/>
      <c r="OKA57" s="88"/>
      <c r="OKB57" s="88"/>
      <c r="OKC57" s="88"/>
      <c r="OKD57" s="88"/>
      <c r="OKE57" s="88"/>
      <c r="OKF57" s="88"/>
      <c r="OKL57" s="88"/>
      <c r="OKM57" s="88"/>
      <c r="OKN57" s="88"/>
      <c r="OKO57" s="88"/>
      <c r="OKP57" s="88"/>
      <c r="OKQ57" s="88"/>
      <c r="OKR57" s="88"/>
      <c r="OKS57" s="88"/>
      <c r="OKT57" s="88"/>
      <c r="OKU57" s="88"/>
      <c r="OLA57" s="88"/>
      <c r="OLB57" s="88"/>
      <c r="OLC57" s="88"/>
      <c r="OLD57" s="88"/>
      <c r="OLE57" s="88"/>
      <c r="OLF57" s="88"/>
      <c r="OLG57" s="88"/>
      <c r="OLH57" s="88"/>
      <c r="OLI57" s="88"/>
      <c r="OLJ57" s="88"/>
      <c r="OLP57" s="88"/>
      <c r="OLQ57" s="88"/>
      <c r="OLR57" s="88"/>
      <c r="OLS57" s="88"/>
      <c r="OLT57" s="88"/>
      <c r="OLU57" s="88"/>
      <c r="OLV57" s="88"/>
      <c r="OLW57" s="88"/>
      <c r="OLX57" s="88"/>
      <c r="OLY57" s="88"/>
      <c r="OME57" s="88"/>
      <c r="OMF57" s="88"/>
      <c r="OMG57" s="88"/>
      <c r="OMH57" s="88"/>
      <c r="OMI57" s="88"/>
      <c r="OMJ57" s="88"/>
      <c r="OMK57" s="88"/>
      <c r="OML57" s="88"/>
      <c r="OMM57" s="88"/>
      <c r="OMN57" s="88"/>
      <c r="OMT57" s="88"/>
      <c r="OMU57" s="88"/>
      <c r="OMV57" s="88"/>
      <c r="OMW57" s="88"/>
      <c r="OMX57" s="88"/>
      <c r="OMY57" s="88"/>
      <c r="OMZ57" s="88"/>
      <c r="ONA57" s="88"/>
      <c r="ONB57" s="88"/>
      <c r="ONC57" s="88"/>
      <c r="ONI57" s="88"/>
      <c r="ONJ57" s="88"/>
      <c r="ONK57" s="88"/>
      <c r="ONL57" s="88"/>
      <c r="ONM57" s="88"/>
      <c r="ONN57" s="88"/>
      <c r="ONO57" s="88"/>
      <c r="ONP57" s="88"/>
      <c r="ONQ57" s="88"/>
      <c r="ONR57" s="88"/>
      <c r="ONX57" s="88"/>
      <c r="ONY57" s="88"/>
      <c r="ONZ57" s="88"/>
      <c r="OOA57" s="88"/>
      <c r="OOB57" s="88"/>
      <c r="OOC57" s="88"/>
      <c r="OOD57" s="88"/>
      <c r="OOE57" s="88"/>
      <c r="OOF57" s="88"/>
      <c r="OOG57" s="88"/>
      <c r="OOM57" s="88"/>
      <c r="OON57" s="88"/>
      <c r="OOO57" s="88"/>
      <c r="OOP57" s="88"/>
      <c r="OOQ57" s="88"/>
      <c r="OOR57" s="88"/>
      <c r="OOS57" s="88"/>
      <c r="OOT57" s="88"/>
      <c r="OOU57" s="88"/>
      <c r="OOV57" s="88"/>
      <c r="OPB57" s="88"/>
      <c r="OPC57" s="88"/>
      <c r="OPD57" s="88"/>
      <c r="OPE57" s="88"/>
      <c r="OPF57" s="88"/>
      <c r="OPG57" s="88"/>
      <c r="OPH57" s="88"/>
      <c r="OPI57" s="88"/>
      <c r="OPJ57" s="88"/>
      <c r="OPK57" s="88"/>
      <c r="OPQ57" s="88"/>
      <c r="OPR57" s="88"/>
      <c r="OPS57" s="88"/>
      <c r="OPT57" s="88"/>
      <c r="OPU57" s="88"/>
      <c r="OPV57" s="88"/>
      <c r="OPW57" s="88"/>
      <c r="OPX57" s="88"/>
      <c r="OPY57" s="88"/>
      <c r="OPZ57" s="88"/>
      <c r="OQF57" s="88"/>
      <c r="OQG57" s="88"/>
      <c r="OQH57" s="88"/>
      <c r="OQI57" s="88"/>
      <c r="OQJ57" s="88"/>
      <c r="OQK57" s="88"/>
      <c r="OQL57" s="88"/>
      <c r="OQM57" s="88"/>
      <c r="OQN57" s="88"/>
      <c r="OQO57" s="88"/>
      <c r="OQU57" s="88"/>
      <c r="OQV57" s="88"/>
      <c r="OQW57" s="88"/>
      <c r="OQX57" s="88"/>
      <c r="OQY57" s="88"/>
      <c r="OQZ57" s="88"/>
      <c r="ORA57" s="88"/>
      <c r="ORB57" s="88"/>
      <c r="ORC57" s="88"/>
      <c r="ORD57" s="88"/>
      <c r="ORJ57" s="88"/>
      <c r="ORK57" s="88"/>
      <c r="ORL57" s="88"/>
      <c r="ORM57" s="88"/>
      <c r="ORN57" s="88"/>
      <c r="ORO57" s="88"/>
      <c r="ORP57" s="88"/>
      <c r="ORQ57" s="88"/>
      <c r="ORR57" s="88"/>
      <c r="ORS57" s="88"/>
      <c r="ORY57" s="88"/>
      <c r="ORZ57" s="88"/>
      <c r="OSA57" s="88"/>
      <c r="OSB57" s="88"/>
      <c r="OSC57" s="88"/>
      <c r="OSD57" s="88"/>
      <c r="OSE57" s="88"/>
      <c r="OSF57" s="88"/>
      <c r="OSG57" s="88"/>
      <c r="OSH57" s="88"/>
      <c r="OSN57" s="88"/>
      <c r="OSO57" s="88"/>
      <c r="OSP57" s="88"/>
      <c r="OSQ57" s="88"/>
      <c r="OSR57" s="88"/>
      <c r="OSS57" s="88"/>
      <c r="OST57" s="88"/>
      <c r="OSU57" s="88"/>
      <c r="OSV57" s="88"/>
      <c r="OSW57" s="88"/>
      <c r="OTC57" s="88"/>
      <c r="OTD57" s="88"/>
      <c r="OTE57" s="88"/>
      <c r="OTF57" s="88"/>
      <c r="OTG57" s="88"/>
      <c r="OTH57" s="88"/>
      <c r="OTI57" s="88"/>
      <c r="OTJ57" s="88"/>
      <c r="OTK57" s="88"/>
      <c r="OTL57" s="88"/>
      <c r="OTR57" s="88"/>
      <c r="OTS57" s="88"/>
      <c r="OTT57" s="88"/>
      <c r="OTU57" s="88"/>
      <c r="OTV57" s="88"/>
      <c r="OTW57" s="88"/>
      <c r="OTX57" s="88"/>
      <c r="OTY57" s="88"/>
      <c r="OTZ57" s="88"/>
      <c r="OUA57" s="88"/>
      <c r="OUG57" s="88"/>
      <c r="OUH57" s="88"/>
      <c r="OUI57" s="88"/>
      <c r="OUJ57" s="88"/>
      <c r="OUK57" s="88"/>
      <c r="OUL57" s="88"/>
      <c r="OUM57" s="88"/>
      <c r="OUN57" s="88"/>
      <c r="OUO57" s="88"/>
      <c r="OUP57" s="88"/>
      <c r="OUV57" s="88"/>
      <c r="OUW57" s="88"/>
      <c r="OUX57" s="88"/>
      <c r="OUY57" s="88"/>
      <c r="OUZ57" s="88"/>
      <c r="OVA57" s="88"/>
      <c r="OVB57" s="88"/>
      <c r="OVC57" s="88"/>
      <c r="OVD57" s="88"/>
      <c r="OVE57" s="88"/>
      <c r="OVK57" s="88"/>
      <c r="OVL57" s="88"/>
      <c r="OVM57" s="88"/>
      <c r="OVN57" s="88"/>
      <c r="OVO57" s="88"/>
      <c r="OVP57" s="88"/>
      <c r="OVQ57" s="88"/>
      <c r="OVR57" s="88"/>
      <c r="OVS57" s="88"/>
      <c r="OVT57" s="88"/>
      <c r="OVZ57" s="88"/>
      <c r="OWA57" s="88"/>
      <c r="OWB57" s="88"/>
      <c r="OWC57" s="88"/>
      <c r="OWD57" s="88"/>
      <c r="OWE57" s="88"/>
      <c r="OWF57" s="88"/>
      <c r="OWG57" s="88"/>
      <c r="OWH57" s="88"/>
      <c r="OWI57" s="88"/>
      <c r="OWO57" s="88"/>
      <c r="OWP57" s="88"/>
      <c r="OWQ57" s="88"/>
      <c r="OWR57" s="88"/>
      <c r="OWS57" s="88"/>
      <c r="OWT57" s="88"/>
      <c r="OWU57" s="88"/>
      <c r="OWV57" s="88"/>
      <c r="OWW57" s="88"/>
      <c r="OWX57" s="88"/>
      <c r="OXD57" s="88"/>
      <c r="OXE57" s="88"/>
      <c r="OXF57" s="88"/>
      <c r="OXG57" s="88"/>
      <c r="OXH57" s="88"/>
      <c r="OXI57" s="88"/>
      <c r="OXJ57" s="88"/>
      <c r="OXK57" s="88"/>
      <c r="OXL57" s="88"/>
      <c r="OXM57" s="88"/>
      <c r="OXS57" s="88"/>
      <c r="OXT57" s="88"/>
      <c r="OXU57" s="88"/>
      <c r="OXV57" s="88"/>
      <c r="OXW57" s="88"/>
      <c r="OXX57" s="88"/>
      <c r="OXY57" s="88"/>
      <c r="OXZ57" s="88"/>
      <c r="OYA57" s="88"/>
      <c r="OYB57" s="88"/>
      <c r="OYH57" s="88"/>
      <c r="OYI57" s="88"/>
      <c r="OYJ57" s="88"/>
      <c r="OYK57" s="88"/>
      <c r="OYL57" s="88"/>
      <c r="OYM57" s="88"/>
      <c r="OYN57" s="88"/>
      <c r="OYO57" s="88"/>
      <c r="OYP57" s="88"/>
      <c r="OYQ57" s="88"/>
      <c r="OYW57" s="88"/>
      <c r="OYX57" s="88"/>
      <c r="OYY57" s="88"/>
      <c r="OYZ57" s="88"/>
      <c r="OZA57" s="88"/>
      <c r="OZB57" s="88"/>
      <c r="OZC57" s="88"/>
      <c r="OZD57" s="88"/>
      <c r="OZE57" s="88"/>
      <c r="OZF57" s="88"/>
      <c r="OZL57" s="88"/>
      <c r="OZM57" s="88"/>
      <c r="OZN57" s="88"/>
      <c r="OZO57" s="88"/>
      <c r="OZP57" s="88"/>
      <c r="OZQ57" s="88"/>
      <c r="OZR57" s="88"/>
      <c r="OZS57" s="88"/>
      <c r="OZT57" s="88"/>
      <c r="OZU57" s="88"/>
      <c r="PAA57" s="88"/>
      <c r="PAB57" s="88"/>
      <c r="PAC57" s="88"/>
      <c r="PAD57" s="88"/>
      <c r="PAE57" s="88"/>
      <c r="PAF57" s="88"/>
      <c r="PAG57" s="88"/>
      <c r="PAH57" s="88"/>
      <c r="PAI57" s="88"/>
      <c r="PAJ57" s="88"/>
      <c r="PAP57" s="88"/>
      <c r="PAQ57" s="88"/>
      <c r="PAR57" s="88"/>
      <c r="PAS57" s="88"/>
      <c r="PAT57" s="88"/>
      <c r="PAU57" s="88"/>
      <c r="PAV57" s="88"/>
      <c r="PAW57" s="88"/>
      <c r="PAX57" s="88"/>
      <c r="PAY57" s="88"/>
      <c r="PBE57" s="88"/>
      <c r="PBF57" s="88"/>
      <c r="PBG57" s="88"/>
      <c r="PBH57" s="88"/>
      <c r="PBI57" s="88"/>
      <c r="PBJ57" s="88"/>
      <c r="PBK57" s="88"/>
      <c r="PBL57" s="88"/>
      <c r="PBM57" s="88"/>
      <c r="PBN57" s="88"/>
      <c r="PBT57" s="88"/>
      <c r="PBU57" s="88"/>
      <c r="PBV57" s="88"/>
      <c r="PBW57" s="88"/>
      <c r="PBX57" s="88"/>
      <c r="PBY57" s="88"/>
      <c r="PBZ57" s="88"/>
      <c r="PCA57" s="88"/>
      <c r="PCB57" s="88"/>
      <c r="PCC57" s="88"/>
      <c r="PCI57" s="88"/>
      <c r="PCJ57" s="88"/>
      <c r="PCK57" s="88"/>
      <c r="PCL57" s="88"/>
      <c r="PCM57" s="88"/>
      <c r="PCN57" s="88"/>
      <c r="PCO57" s="88"/>
      <c r="PCP57" s="88"/>
      <c r="PCQ57" s="88"/>
      <c r="PCR57" s="88"/>
      <c r="PCX57" s="88"/>
      <c r="PCY57" s="88"/>
      <c r="PCZ57" s="88"/>
      <c r="PDA57" s="88"/>
      <c r="PDB57" s="88"/>
      <c r="PDC57" s="88"/>
      <c r="PDD57" s="88"/>
      <c r="PDE57" s="88"/>
      <c r="PDF57" s="88"/>
      <c r="PDG57" s="88"/>
      <c r="PDM57" s="88"/>
      <c r="PDN57" s="88"/>
      <c r="PDO57" s="88"/>
      <c r="PDP57" s="88"/>
      <c r="PDQ57" s="88"/>
      <c r="PDR57" s="88"/>
      <c r="PDS57" s="88"/>
      <c r="PDT57" s="88"/>
      <c r="PDU57" s="88"/>
      <c r="PDV57" s="88"/>
      <c r="PEB57" s="88"/>
      <c r="PEC57" s="88"/>
      <c r="PED57" s="88"/>
      <c r="PEE57" s="88"/>
      <c r="PEF57" s="88"/>
      <c r="PEG57" s="88"/>
      <c r="PEH57" s="88"/>
      <c r="PEI57" s="88"/>
      <c r="PEJ57" s="88"/>
      <c r="PEK57" s="88"/>
      <c r="PEQ57" s="88"/>
      <c r="PER57" s="88"/>
      <c r="PES57" s="88"/>
      <c r="PET57" s="88"/>
      <c r="PEU57" s="88"/>
      <c r="PEV57" s="88"/>
      <c r="PEW57" s="88"/>
      <c r="PEX57" s="88"/>
      <c r="PEY57" s="88"/>
      <c r="PEZ57" s="88"/>
      <c r="PFF57" s="88"/>
      <c r="PFG57" s="88"/>
      <c r="PFH57" s="88"/>
      <c r="PFI57" s="88"/>
      <c r="PFJ57" s="88"/>
      <c r="PFK57" s="88"/>
      <c r="PFL57" s="88"/>
      <c r="PFM57" s="88"/>
      <c r="PFN57" s="88"/>
      <c r="PFO57" s="88"/>
      <c r="PFU57" s="88"/>
      <c r="PFV57" s="88"/>
      <c r="PFW57" s="88"/>
      <c r="PFX57" s="88"/>
      <c r="PFY57" s="88"/>
      <c r="PFZ57" s="88"/>
      <c r="PGA57" s="88"/>
      <c r="PGB57" s="88"/>
      <c r="PGC57" s="88"/>
      <c r="PGD57" s="88"/>
      <c r="PGJ57" s="88"/>
      <c r="PGK57" s="88"/>
      <c r="PGL57" s="88"/>
      <c r="PGM57" s="88"/>
      <c r="PGN57" s="88"/>
      <c r="PGO57" s="88"/>
      <c r="PGP57" s="88"/>
      <c r="PGQ57" s="88"/>
      <c r="PGR57" s="88"/>
      <c r="PGS57" s="88"/>
      <c r="PGY57" s="88"/>
      <c r="PGZ57" s="88"/>
      <c r="PHA57" s="88"/>
      <c r="PHB57" s="88"/>
      <c r="PHC57" s="88"/>
      <c r="PHD57" s="88"/>
      <c r="PHE57" s="88"/>
      <c r="PHF57" s="88"/>
      <c r="PHG57" s="88"/>
      <c r="PHH57" s="88"/>
      <c r="PHN57" s="88"/>
      <c r="PHO57" s="88"/>
      <c r="PHP57" s="88"/>
      <c r="PHQ57" s="88"/>
      <c r="PHR57" s="88"/>
      <c r="PHS57" s="88"/>
      <c r="PHT57" s="88"/>
      <c r="PHU57" s="88"/>
      <c r="PHV57" s="88"/>
      <c r="PHW57" s="88"/>
      <c r="PIC57" s="88"/>
      <c r="PID57" s="88"/>
      <c r="PIE57" s="88"/>
      <c r="PIF57" s="88"/>
      <c r="PIG57" s="88"/>
      <c r="PIH57" s="88"/>
      <c r="PII57" s="88"/>
      <c r="PIJ57" s="88"/>
      <c r="PIK57" s="88"/>
      <c r="PIL57" s="88"/>
      <c r="PIR57" s="88"/>
      <c r="PIS57" s="88"/>
      <c r="PIT57" s="88"/>
      <c r="PIU57" s="88"/>
      <c r="PIV57" s="88"/>
      <c r="PIW57" s="88"/>
      <c r="PIX57" s="88"/>
      <c r="PIY57" s="88"/>
      <c r="PIZ57" s="88"/>
      <c r="PJA57" s="88"/>
      <c r="PJG57" s="88"/>
      <c r="PJH57" s="88"/>
      <c r="PJI57" s="88"/>
      <c r="PJJ57" s="88"/>
      <c r="PJK57" s="88"/>
      <c r="PJL57" s="88"/>
      <c r="PJM57" s="88"/>
      <c r="PJN57" s="88"/>
      <c r="PJO57" s="88"/>
      <c r="PJP57" s="88"/>
      <c r="PJV57" s="88"/>
      <c r="PJW57" s="88"/>
      <c r="PJX57" s="88"/>
      <c r="PJY57" s="88"/>
      <c r="PJZ57" s="88"/>
      <c r="PKA57" s="88"/>
      <c r="PKB57" s="88"/>
      <c r="PKC57" s="88"/>
      <c r="PKD57" s="88"/>
      <c r="PKE57" s="88"/>
      <c r="PKK57" s="88"/>
      <c r="PKL57" s="88"/>
      <c r="PKM57" s="88"/>
      <c r="PKN57" s="88"/>
      <c r="PKO57" s="88"/>
      <c r="PKP57" s="88"/>
      <c r="PKQ57" s="88"/>
      <c r="PKR57" s="88"/>
      <c r="PKS57" s="88"/>
      <c r="PKT57" s="88"/>
      <c r="PKZ57" s="88"/>
      <c r="PLA57" s="88"/>
      <c r="PLB57" s="88"/>
      <c r="PLC57" s="88"/>
      <c r="PLD57" s="88"/>
      <c r="PLE57" s="88"/>
      <c r="PLF57" s="88"/>
      <c r="PLG57" s="88"/>
      <c r="PLH57" s="88"/>
      <c r="PLI57" s="88"/>
      <c r="PLO57" s="88"/>
      <c r="PLP57" s="88"/>
      <c r="PLQ57" s="88"/>
      <c r="PLR57" s="88"/>
      <c r="PLS57" s="88"/>
      <c r="PLT57" s="88"/>
      <c r="PLU57" s="88"/>
      <c r="PLV57" s="88"/>
      <c r="PLW57" s="88"/>
      <c r="PLX57" s="88"/>
      <c r="PMD57" s="88"/>
      <c r="PME57" s="88"/>
      <c r="PMF57" s="88"/>
      <c r="PMG57" s="88"/>
      <c r="PMH57" s="88"/>
      <c r="PMI57" s="88"/>
      <c r="PMJ57" s="88"/>
      <c r="PMK57" s="88"/>
      <c r="PML57" s="88"/>
      <c r="PMM57" s="88"/>
      <c r="PMS57" s="88"/>
      <c r="PMT57" s="88"/>
      <c r="PMU57" s="88"/>
      <c r="PMV57" s="88"/>
      <c r="PMW57" s="88"/>
      <c r="PMX57" s="88"/>
      <c r="PMY57" s="88"/>
      <c r="PMZ57" s="88"/>
      <c r="PNA57" s="88"/>
      <c r="PNB57" s="88"/>
      <c r="PNH57" s="88"/>
      <c r="PNI57" s="88"/>
      <c r="PNJ57" s="88"/>
      <c r="PNK57" s="88"/>
      <c r="PNL57" s="88"/>
      <c r="PNM57" s="88"/>
      <c r="PNN57" s="88"/>
      <c r="PNO57" s="88"/>
      <c r="PNP57" s="88"/>
      <c r="PNQ57" s="88"/>
      <c r="PNW57" s="88"/>
      <c r="PNX57" s="88"/>
      <c r="PNY57" s="88"/>
      <c r="PNZ57" s="88"/>
      <c r="POA57" s="88"/>
      <c r="POB57" s="88"/>
      <c r="POC57" s="88"/>
      <c r="POD57" s="88"/>
      <c r="POE57" s="88"/>
      <c r="POF57" s="88"/>
      <c r="POL57" s="88"/>
      <c r="POM57" s="88"/>
      <c r="PON57" s="88"/>
      <c r="POO57" s="88"/>
      <c r="POP57" s="88"/>
      <c r="POQ57" s="88"/>
      <c r="POR57" s="88"/>
      <c r="POS57" s="88"/>
      <c r="POT57" s="88"/>
      <c r="POU57" s="88"/>
      <c r="PPA57" s="88"/>
      <c r="PPB57" s="88"/>
      <c r="PPC57" s="88"/>
      <c r="PPD57" s="88"/>
      <c r="PPE57" s="88"/>
      <c r="PPF57" s="88"/>
      <c r="PPG57" s="88"/>
      <c r="PPH57" s="88"/>
      <c r="PPI57" s="88"/>
      <c r="PPJ57" s="88"/>
      <c r="PPP57" s="88"/>
      <c r="PPQ57" s="88"/>
      <c r="PPR57" s="88"/>
      <c r="PPS57" s="88"/>
      <c r="PPT57" s="88"/>
      <c r="PPU57" s="88"/>
      <c r="PPV57" s="88"/>
      <c r="PPW57" s="88"/>
      <c r="PPX57" s="88"/>
      <c r="PPY57" s="88"/>
      <c r="PQE57" s="88"/>
      <c r="PQF57" s="88"/>
      <c r="PQG57" s="88"/>
      <c r="PQH57" s="88"/>
      <c r="PQI57" s="88"/>
      <c r="PQJ57" s="88"/>
      <c r="PQK57" s="88"/>
      <c r="PQL57" s="88"/>
      <c r="PQM57" s="88"/>
      <c r="PQN57" s="88"/>
      <c r="PQT57" s="88"/>
      <c r="PQU57" s="88"/>
      <c r="PQV57" s="88"/>
      <c r="PQW57" s="88"/>
      <c r="PQX57" s="88"/>
      <c r="PQY57" s="88"/>
      <c r="PQZ57" s="88"/>
      <c r="PRA57" s="88"/>
      <c r="PRB57" s="88"/>
      <c r="PRC57" s="88"/>
      <c r="PRI57" s="88"/>
      <c r="PRJ57" s="88"/>
      <c r="PRK57" s="88"/>
      <c r="PRL57" s="88"/>
      <c r="PRM57" s="88"/>
      <c r="PRN57" s="88"/>
      <c r="PRO57" s="88"/>
      <c r="PRP57" s="88"/>
      <c r="PRQ57" s="88"/>
      <c r="PRR57" s="88"/>
      <c r="PRX57" s="88"/>
      <c r="PRY57" s="88"/>
      <c r="PRZ57" s="88"/>
      <c r="PSA57" s="88"/>
      <c r="PSB57" s="88"/>
      <c r="PSC57" s="88"/>
      <c r="PSD57" s="88"/>
      <c r="PSE57" s="88"/>
      <c r="PSF57" s="88"/>
      <c r="PSG57" s="88"/>
      <c r="PSM57" s="88"/>
      <c r="PSN57" s="88"/>
      <c r="PSO57" s="88"/>
      <c r="PSP57" s="88"/>
      <c r="PSQ57" s="88"/>
      <c r="PSR57" s="88"/>
      <c r="PSS57" s="88"/>
      <c r="PST57" s="88"/>
      <c r="PSU57" s="88"/>
      <c r="PSV57" s="88"/>
      <c r="PTB57" s="88"/>
      <c r="PTC57" s="88"/>
      <c r="PTD57" s="88"/>
      <c r="PTE57" s="88"/>
      <c r="PTF57" s="88"/>
      <c r="PTG57" s="88"/>
      <c r="PTH57" s="88"/>
      <c r="PTI57" s="88"/>
      <c r="PTJ57" s="88"/>
      <c r="PTK57" s="88"/>
      <c r="PTQ57" s="88"/>
      <c r="PTR57" s="88"/>
      <c r="PTS57" s="88"/>
      <c r="PTT57" s="88"/>
      <c r="PTU57" s="88"/>
      <c r="PTV57" s="88"/>
      <c r="PTW57" s="88"/>
      <c r="PTX57" s="88"/>
      <c r="PTY57" s="88"/>
      <c r="PTZ57" s="88"/>
      <c r="PUF57" s="88"/>
      <c r="PUG57" s="88"/>
      <c r="PUH57" s="88"/>
      <c r="PUI57" s="88"/>
      <c r="PUJ57" s="88"/>
      <c r="PUK57" s="88"/>
      <c r="PUL57" s="88"/>
      <c r="PUM57" s="88"/>
      <c r="PUN57" s="88"/>
      <c r="PUO57" s="88"/>
      <c r="PUU57" s="88"/>
      <c r="PUV57" s="88"/>
      <c r="PUW57" s="88"/>
      <c r="PUX57" s="88"/>
      <c r="PUY57" s="88"/>
      <c r="PUZ57" s="88"/>
      <c r="PVA57" s="88"/>
      <c r="PVB57" s="88"/>
      <c r="PVC57" s="88"/>
      <c r="PVD57" s="88"/>
      <c r="PVJ57" s="88"/>
      <c r="PVK57" s="88"/>
      <c r="PVL57" s="88"/>
      <c r="PVM57" s="88"/>
      <c r="PVN57" s="88"/>
      <c r="PVO57" s="88"/>
      <c r="PVP57" s="88"/>
      <c r="PVQ57" s="88"/>
      <c r="PVR57" s="88"/>
      <c r="PVS57" s="88"/>
      <c r="PVY57" s="88"/>
      <c r="PVZ57" s="88"/>
      <c r="PWA57" s="88"/>
      <c r="PWB57" s="88"/>
      <c r="PWC57" s="88"/>
      <c r="PWD57" s="88"/>
      <c r="PWE57" s="88"/>
      <c r="PWF57" s="88"/>
      <c r="PWG57" s="88"/>
      <c r="PWH57" s="88"/>
      <c r="PWN57" s="88"/>
      <c r="PWO57" s="88"/>
      <c r="PWP57" s="88"/>
      <c r="PWQ57" s="88"/>
      <c r="PWR57" s="88"/>
      <c r="PWS57" s="88"/>
      <c r="PWT57" s="88"/>
      <c r="PWU57" s="88"/>
      <c r="PWV57" s="88"/>
      <c r="PWW57" s="88"/>
      <c r="PXC57" s="88"/>
      <c r="PXD57" s="88"/>
      <c r="PXE57" s="88"/>
      <c r="PXF57" s="88"/>
      <c r="PXG57" s="88"/>
      <c r="PXH57" s="88"/>
      <c r="PXI57" s="88"/>
      <c r="PXJ57" s="88"/>
      <c r="PXK57" s="88"/>
      <c r="PXL57" s="88"/>
      <c r="PXR57" s="88"/>
      <c r="PXS57" s="88"/>
      <c r="PXT57" s="88"/>
      <c r="PXU57" s="88"/>
      <c r="PXV57" s="88"/>
      <c r="PXW57" s="88"/>
      <c r="PXX57" s="88"/>
      <c r="PXY57" s="88"/>
      <c r="PXZ57" s="88"/>
      <c r="PYA57" s="88"/>
      <c r="PYG57" s="88"/>
      <c r="PYH57" s="88"/>
      <c r="PYI57" s="88"/>
      <c r="PYJ57" s="88"/>
      <c r="PYK57" s="88"/>
      <c r="PYL57" s="88"/>
      <c r="PYM57" s="88"/>
      <c r="PYN57" s="88"/>
      <c r="PYO57" s="88"/>
      <c r="PYP57" s="88"/>
      <c r="PYV57" s="88"/>
      <c r="PYW57" s="88"/>
      <c r="PYX57" s="88"/>
      <c r="PYY57" s="88"/>
      <c r="PYZ57" s="88"/>
      <c r="PZA57" s="88"/>
      <c r="PZB57" s="88"/>
      <c r="PZC57" s="88"/>
      <c r="PZD57" s="88"/>
      <c r="PZE57" s="88"/>
      <c r="PZK57" s="88"/>
      <c r="PZL57" s="88"/>
      <c r="PZM57" s="88"/>
      <c r="PZN57" s="88"/>
      <c r="PZO57" s="88"/>
      <c r="PZP57" s="88"/>
      <c r="PZQ57" s="88"/>
      <c r="PZR57" s="88"/>
      <c r="PZS57" s="88"/>
      <c r="PZT57" s="88"/>
      <c r="PZZ57" s="88"/>
      <c r="QAA57" s="88"/>
      <c r="QAB57" s="88"/>
      <c r="QAC57" s="88"/>
      <c r="QAD57" s="88"/>
      <c r="QAE57" s="88"/>
      <c r="QAF57" s="88"/>
      <c r="QAG57" s="88"/>
      <c r="QAH57" s="88"/>
      <c r="QAI57" s="88"/>
      <c r="QAO57" s="88"/>
      <c r="QAP57" s="88"/>
      <c r="QAQ57" s="88"/>
      <c r="QAR57" s="88"/>
      <c r="QAS57" s="88"/>
      <c r="QAT57" s="88"/>
      <c r="QAU57" s="88"/>
      <c r="QAV57" s="88"/>
      <c r="QAW57" s="88"/>
      <c r="QAX57" s="88"/>
      <c r="QBD57" s="88"/>
      <c r="QBE57" s="88"/>
      <c r="QBF57" s="88"/>
      <c r="QBG57" s="88"/>
      <c r="QBH57" s="88"/>
      <c r="QBI57" s="88"/>
      <c r="QBJ57" s="88"/>
      <c r="QBK57" s="88"/>
      <c r="QBL57" s="88"/>
      <c r="QBM57" s="88"/>
      <c r="QBS57" s="88"/>
      <c r="QBT57" s="88"/>
      <c r="QBU57" s="88"/>
      <c r="QBV57" s="88"/>
      <c r="QBW57" s="88"/>
      <c r="QBX57" s="88"/>
      <c r="QBY57" s="88"/>
      <c r="QBZ57" s="88"/>
      <c r="QCA57" s="88"/>
      <c r="QCB57" s="88"/>
      <c r="QCH57" s="88"/>
      <c r="QCI57" s="88"/>
      <c r="QCJ57" s="88"/>
      <c r="QCK57" s="88"/>
      <c r="QCL57" s="88"/>
      <c r="QCM57" s="88"/>
      <c r="QCN57" s="88"/>
      <c r="QCO57" s="88"/>
      <c r="QCP57" s="88"/>
      <c r="QCQ57" s="88"/>
      <c r="QCW57" s="88"/>
      <c r="QCX57" s="88"/>
      <c r="QCY57" s="88"/>
      <c r="QCZ57" s="88"/>
      <c r="QDA57" s="88"/>
      <c r="QDB57" s="88"/>
      <c r="QDC57" s="88"/>
      <c r="QDD57" s="88"/>
      <c r="QDE57" s="88"/>
      <c r="QDF57" s="88"/>
      <c r="QDL57" s="88"/>
      <c r="QDM57" s="88"/>
      <c r="QDN57" s="88"/>
      <c r="QDO57" s="88"/>
      <c r="QDP57" s="88"/>
      <c r="QDQ57" s="88"/>
      <c r="QDR57" s="88"/>
      <c r="QDS57" s="88"/>
      <c r="QDT57" s="88"/>
      <c r="QDU57" s="88"/>
      <c r="QEA57" s="88"/>
      <c r="QEB57" s="88"/>
      <c r="QEC57" s="88"/>
      <c r="QED57" s="88"/>
      <c r="QEE57" s="88"/>
      <c r="QEF57" s="88"/>
      <c r="QEG57" s="88"/>
      <c r="QEH57" s="88"/>
      <c r="QEI57" s="88"/>
      <c r="QEJ57" s="88"/>
      <c r="QEP57" s="88"/>
      <c r="QEQ57" s="88"/>
      <c r="QER57" s="88"/>
      <c r="QES57" s="88"/>
      <c r="QET57" s="88"/>
      <c r="QEU57" s="88"/>
      <c r="QEV57" s="88"/>
      <c r="QEW57" s="88"/>
      <c r="QEX57" s="88"/>
      <c r="QEY57" s="88"/>
      <c r="QFE57" s="88"/>
      <c r="QFF57" s="88"/>
      <c r="QFG57" s="88"/>
      <c r="QFH57" s="88"/>
      <c r="QFI57" s="88"/>
      <c r="QFJ57" s="88"/>
      <c r="QFK57" s="88"/>
      <c r="QFL57" s="88"/>
      <c r="QFM57" s="88"/>
      <c r="QFN57" s="88"/>
      <c r="QFT57" s="88"/>
      <c r="QFU57" s="88"/>
      <c r="QFV57" s="88"/>
      <c r="QFW57" s="88"/>
      <c r="QFX57" s="88"/>
      <c r="QFY57" s="88"/>
      <c r="QFZ57" s="88"/>
      <c r="QGA57" s="88"/>
      <c r="QGB57" s="88"/>
      <c r="QGC57" s="88"/>
      <c r="QGI57" s="88"/>
      <c r="QGJ57" s="88"/>
      <c r="QGK57" s="88"/>
      <c r="QGL57" s="88"/>
      <c r="QGM57" s="88"/>
      <c r="QGN57" s="88"/>
      <c r="QGO57" s="88"/>
      <c r="QGP57" s="88"/>
      <c r="QGQ57" s="88"/>
      <c r="QGR57" s="88"/>
      <c r="QGX57" s="88"/>
      <c r="QGY57" s="88"/>
      <c r="QGZ57" s="88"/>
      <c r="QHA57" s="88"/>
      <c r="QHB57" s="88"/>
      <c r="QHC57" s="88"/>
      <c r="QHD57" s="88"/>
      <c r="QHE57" s="88"/>
      <c r="QHF57" s="88"/>
      <c r="QHG57" s="88"/>
      <c r="QHM57" s="88"/>
      <c r="QHN57" s="88"/>
      <c r="QHO57" s="88"/>
      <c r="QHP57" s="88"/>
      <c r="QHQ57" s="88"/>
      <c r="QHR57" s="88"/>
      <c r="QHS57" s="88"/>
      <c r="QHT57" s="88"/>
      <c r="QHU57" s="88"/>
      <c r="QHV57" s="88"/>
      <c r="QIB57" s="88"/>
      <c r="QIC57" s="88"/>
      <c r="QID57" s="88"/>
      <c r="QIE57" s="88"/>
      <c r="QIF57" s="88"/>
      <c r="QIG57" s="88"/>
      <c r="QIH57" s="88"/>
      <c r="QII57" s="88"/>
      <c r="QIJ57" s="88"/>
      <c r="QIK57" s="88"/>
      <c r="QIQ57" s="88"/>
      <c r="QIR57" s="88"/>
      <c r="QIS57" s="88"/>
      <c r="QIT57" s="88"/>
      <c r="QIU57" s="88"/>
      <c r="QIV57" s="88"/>
      <c r="QIW57" s="88"/>
      <c r="QIX57" s="88"/>
      <c r="QIY57" s="88"/>
      <c r="QIZ57" s="88"/>
      <c r="QJF57" s="88"/>
      <c r="QJG57" s="88"/>
      <c r="QJH57" s="88"/>
      <c r="QJI57" s="88"/>
      <c r="QJJ57" s="88"/>
      <c r="QJK57" s="88"/>
      <c r="QJL57" s="88"/>
      <c r="QJM57" s="88"/>
      <c r="QJN57" s="88"/>
      <c r="QJO57" s="88"/>
      <c r="QJU57" s="88"/>
      <c r="QJV57" s="88"/>
      <c r="QJW57" s="88"/>
      <c r="QJX57" s="88"/>
      <c r="QJY57" s="88"/>
      <c r="QJZ57" s="88"/>
      <c r="QKA57" s="88"/>
      <c r="QKB57" s="88"/>
      <c r="QKC57" s="88"/>
      <c r="QKD57" s="88"/>
      <c r="QKJ57" s="88"/>
      <c r="QKK57" s="88"/>
      <c r="QKL57" s="88"/>
      <c r="QKM57" s="88"/>
      <c r="QKN57" s="88"/>
      <c r="QKO57" s="88"/>
      <c r="QKP57" s="88"/>
      <c r="QKQ57" s="88"/>
      <c r="QKR57" s="88"/>
      <c r="QKS57" s="88"/>
      <c r="QKY57" s="88"/>
      <c r="QKZ57" s="88"/>
      <c r="QLA57" s="88"/>
      <c r="QLB57" s="88"/>
      <c r="QLC57" s="88"/>
      <c r="QLD57" s="88"/>
      <c r="QLE57" s="88"/>
      <c r="QLF57" s="88"/>
      <c r="QLG57" s="88"/>
      <c r="QLH57" s="88"/>
      <c r="QLN57" s="88"/>
      <c r="QLO57" s="88"/>
      <c r="QLP57" s="88"/>
      <c r="QLQ57" s="88"/>
      <c r="QLR57" s="88"/>
      <c r="QLS57" s="88"/>
      <c r="QLT57" s="88"/>
      <c r="QLU57" s="88"/>
      <c r="QLV57" s="88"/>
      <c r="QLW57" s="88"/>
      <c r="QMC57" s="88"/>
      <c r="QMD57" s="88"/>
      <c r="QME57" s="88"/>
      <c r="QMF57" s="88"/>
      <c r="QMG57" s="88"/>
      <c r="QMH57" s="88"/>
      <c r="QMI57" s="88"/>
      <c r="QMJ57" s="88"/>
      <c r="QMK57" s="88"/>
      <c r="QML57" s="88"/>
      <c r="QMR57" s="88"/>
      <c r="QMS57" s="88"/>
      <c r="QMT57" s="88"/>
      <c r="QMU57" s="88"/>
      <c r="QMV57" s="88"/>
      <c r="QMW57" s="88"/>
      <c r="QMX57" s="88"/>
      <c r="QMY57" s="88"/>
      <c r="QMZ57" s="88"/>
      <c r="QNA57" s="88"/>
      <c r="QNG57" s="88"/>
      <c r="QNH57" s="88"/>
      <c r="QNI57" s="88"/>
      <c r="QNJ57" s="88"/>
      <c r="QNK57" s="88"/>
      <c r="QNL57" s="88"/>
      <c r="QNM57" s="88"/>
      <c r="QNN57" s="88"/>
      <c r="QNO57" s="88"/>
      <c r="QNP57" s="88"/>
      <c r="QNV57" s="88"/>
      <c r="QNW57" s="88"/>
      <c r="QNX57" s="88"/>
      <c r="QNY57" s="88"/>
      <c r="QNZ57" s="88"/>
      <c r="QOA57" s="88"/>
      <c r="QOB57" s="88"/>
      <c r="QOC57" s="88"/>
      <c r="QOD57" s="88"/>
      <c r="QOE57" s="88"/>
      <c r="QOK57" s="88"/>
      <c r="QOL57" s="88"/>
      <c r="QOM57" s="88"/>
      <c r="QON57" s="88"/>
      <c r="QOO57" s="88"/>
      <c r="QOP57" s="88"/>
      <c r="QOQ57" s="88"/>
      <c r="QOR57" s="88"/>
      <c r="QOS57" s="88"/>
      <c r="QOT57" s="88"/>
      <c r="QOZ57" s="88"/>
      <c r="QPA57" s="88"/>
      <c r="QPB57" s="88"/>
      <c r="QPC57" s="88"/>
      <c r="QPD57" s="88"/>
      <c r="QPE57" s="88"/>
      <c r="QPF57" s="88"/>
      <c r="QPG57" s="88"/>
      <c r="QPH57" s="88"/>
      <c r="QPI57" s="88"/>
      <c r="QPO57" s="88"/>
      <c r="QPP57" s="88"/>
      <c r="QPQ57" s="88"/>
      <c r="QPR57" s="88"/>
      <c r="QPS57" s="88"/>
      <c r="QPT57" s="88"/>
      <c r="QPU57" s="88"/>
      <c r="QPV57" s="88"/>
      <c r="QPW57" s="88"/>
      <c r="QPX57" s="88"/>
      <c r="QQD57" s="88"/>
      <c r="QQE57" s="88"/>
      <c r="QQF57" s="88"/>
      <c r="QQG57" s="88"/>
      <c r="QQH57" s="88"/>
      <c r="QQI57" s="88"/>
      <c r="QQJ57" s="88"/>
      <c r="QQK57" s="88"/>
      <c r="QQL57" s="88"/>
      <c r="QQM57" s="88"/>
      <c r="QQS57" s="88"/>
      <c r="QQT57" s="88"/>
      <c r="QQU57" s="88"/>
      <c r="QQV57" s="88"/>
      <c r="QQW57" s="88"/>
      <c r="QQX57" s="88"/>
      <c r="QQY57" s="88"/>
      <c r="QQZ57" s="88"/>
      <c r="QRA57" s="88"/>
      <c r="QRB57" s="88"/>
      <c r="QRH57" s="88"/>
      <c r="QRI57" s="88"/>
      <c r="QRJ57" s="88"/>
      <c r="QRK57" s="88"/>
      <c r="QRL57" s="88"/>
      <c r="QRM57" s="88"/>
      <c r="QRN57" s="88"/>
      <c r="QRO57" s="88"/>
      <c r="QRP57" s="88"/>
      <c r="QRQ57" s="88"/>
      <c r="QRW57" s="88"/>
      <c r="QRX57" s="88"/>
      <c r="QRY57" s="88"/>
      <c r="QRZ57" s="88"/>
      <c r="QSA57" s="88"/>
      <c r="QSB57" s="88"/>
      <c r="QSC57" s="88"/>
      <c r="QSD57" s="88"/>
      <c r="QSE57" s="88"/>
      <c r="QSF57" s="88"/>
      <c r="QSL57" s="88"/>
      <c r="QSM57" s="88"/>
      <c r="QSN57" s="88"/>
      <c r="QSO57" s="88"/>
      <c r="QSP57" s="88"/>
      <c r="QSQ57" s="88"/>
      <c r="QSR57" s="88"/>
      <c r="QSS57" s="88"/>
      <c r="QST57" s="88"/>
      <c r="QSU57" s="88"/>
      <c r="QTA57" s="88"/>
      <c r="QTB57" s="88"/>
      <c r="QTC57" s="88"/>
      <c r="QTD57" s="88"/>
      <c r="QTE57" s="88"/>
      <c r="QTF57" s="88"/>
      <c r="QTG57" s="88"/>
      <c r="QTH57" s="88"/>
      <c r="QTI57" s="88"/>
      <c r="QTJ57" s="88"/>
      <c r="QTP57" s="88"/>
      <c r="QTQ57" s="88"/>
      <c r="QTR57" s="88"/>
      <c r="QTS57" s="88"/>
      <c r="QTT57" s="88"/>
      <c r="QTU57" s="88"/>
      <c r="QTV57" s="88"/>
      <c r="QTW57" s="88"/>
      <c r="QTX57" s="88"/>
      <c r="QTY57" s="88"/>
      <c r="QUE57" s="88"/>
      <c r="QUF57" s="88"/>
      <c r="QUG57" s="88"/>
      <c r="QUH57" s="88"/>
      <c r="QUI57" s="88"/>
      <c r="QUJ57" s="88"/>
      <c r="QUK57" s="88"/>
      <c r="QUL57" s="88"/>
      <c r="QUM57" s="88"/>
      <c r="QUN57" s="88"/>
      <c r="QUT57" s="88"/>
      <c r="QUU57" s="88"/>
      <c r="QUV57" s="88"/>
      <c r="QUW57" s="88"/>
      <c r="QUX57" s="88"/>
      <c r="QUY57" s="88"/>
      <c r="QUZ57" s="88"/>
      <c r="QVA57" s="88"/>
      <c r="QVB57" s="88"/>
      <c r="QVC57" s="88"/>
      <c r="QVI57" s="88"/>
      <c r="QVJ57" s="88"/>
      <c r="QVK57" s="88"/>
      <c r="QVL57" s="88"/>
      <c r="QVM57" s="88"/>
      <c r="QVN57" s="88"/>
      <c r="QVO57" s="88"/>
      <c r="QVP57" s="88"/>
      <c r="QVQ57" s="88"/>
      <c r="QVR57" s="88"/>
      <c r="QVX57" s="88"/>
      <c r="QVY57" s="88"/>
      <c r="QVZ57" s="88"/>
      <c r="QWA57" s="88"/>
      <c r="QWB57" s="88"/>
      <c r="QWC57" s="88"/>
      <c r="QWD57" s="88"/>
      <c r="QWE57" s="88"/>
      <c r="QWF57" s="88"/>
      <c r="QWG57" s="88"/>
      <c r="QWM57" s="88"/>
      <c r="QWN57" s="88"/>
      <c r="QWO57" s="88"/>
      <c r="QWP57" s="88"/>
      <c r="QWQ57" s="88"/>
      <c r="QWR57" s="88"/>
      <c r="QWS57" s="88"/>
      <c r="QWT57" s="88"/>
      <c r="QWU57" s="88"/>
      <c r="QWV57" s="88"/>
      <c r="QXB57" s="88"/>
      <c r="QXC57" s="88"/>
      <c r="QXD57" s="88"/>
      <c r="QXE57" s="88"/>
      <c r="QXF57" s="88"/>
      <c r="QXG57" s="88"/>
      <c r="QXH57" s="88"/>
      <c r="QXI57" s="88"/>
      <c r="QXJ57" s="88"/>
      <c r="QXK57" s="88"/>
      <c r="QXQ57" s="88"/>
      <c r="QXR57" s="88"/>
      <c r="QXS57" s="88"/>
      <c r="QXT57" s="88"/>
      <c r="QXU57" s="88"/>
      <c r="QXV57" s="88"/>
      <c r="QXW57" s="88"/>
      <c r="QXX57" s="88"/>
      <c r="QXY57" s="88"/>
      <c r="QXZ57" s="88"/>
      <c r="QYF57" s="88"/>
      <c r="QYG57" s="88"/>
      <c r="QYH57" s="88"/>
      <c r="QYI57" s="88"/>
      <c r="QYJ57" s="88"/>
      <c r="QYK57" s="88"/>
      <c r="QYL57" s="88"/>
      <c r="QYM57" s="88"/>
      <c r="QYN57" s="88"/>
      <c r="QYO57" s="88"/>
      <c r="QYU57" s="88"/>
      <c r="QYV57" s="88"/>
      <c r="QYW57" s="88"/>
      <c r="QYX57" s="88"/>
      <c r="QYY57" s="88"/>
      <c r="QYZ57" s="88"/>
      <c r="QZA57" s="88"/>
      <c r="QZB57" s="88"/>
      <c r="QZC57" s="88"/>
      <c r="QZD57" s="88"/>
      <c r="QZJ57" s="88"/>
      <c r="QZK57" s="88"/>
      <c r="QZL57" s="88"/>
      <c r="QZM57" s="88"/>
      <c r="QZN57" s="88"/>
      <c r="QZO57" s="88"/>
      <c r="QZP57" s="88"/>
      <c r="QZQ57" s="88"/>
      <c r="QZR57" s="88"/>
      <c r="QZS57" s="88"/>
      <c r="QZY57" s="88"/>
      <c r="QZZ57" s="88"/>
      <c r="RAA57" s="88"/>
      <c r="RAB57" s="88"/>
      <c r="RAC57" s="88"/>
      <c r="RAD57" s="88"/>
      <c r="RAE57" s="88"/>
      <c r="RAF57" s="88"/>
      <c r="RAG57" s="88"/>
      <c r="RAH57" s="88"/>
      <c r="RAN57" s="88"/>
      <c r="RAO57" s="88"/>
      <c r="RAP57" s="88"/>
      <c r="RAQ57" s="88"/>
      <c r="RAR57" s="88"/>
      <c r="RAS57" s="88"/>
      <c r="RAT57" s="88"/>
      <c r="RAU57" s="88"/>
      <c r="RAV57" s="88"/>
      <c r="RAW57" s="88"/>
      <c r="RBC57" s="88"/>
      <c r="RBD57" s="88"/>
      <c r="RBE57" s="88"/>
      <c r="RBF57" s="88"/>
      <c r="RBG57" s="88"/>
      <c r="RBH57" s="88"/>
      <c r="RBI57" s="88"/>
      <c r="RBJ57" s="88"/>
      <c r="RBK57" s="88"/>
      <c r="RBL57" s="88"/>
      <c r="RBR57" s="88"/>
      <c r="RBS57" s="88"/>
      <c r="RBT57" s="88"/>
      <c r="RBU57" s="88"/>
      <c r="RBV57" s="88"/>
      <c r="RBW57" s="88"/>
      <c r="RBX57" s="88"/>
      <c r="RBY57" s="88"/>
      <c r="RBZ57" s="88"/>
      <c r="RCA57" s="88"/>
      <c r="RCG57" s="88"/>
      <c r="RCH57" s="88"/>
      <c r="RCI57" s="88"/>
      <c r="RCJ57" s="88"/>
      <c r="RCK57" s="88"/>
      <c r="RCL57" s="88"/>
      <c r="RCM57" s="88"/>
      <c r="RCN57" s="88"/>
      <c r="RCO57" s="88"/>
      <c r="RCP57" s="88"/>
      <c r="RCV57" s="88"/>
      <c r="RCW57" s="88"/>
      <c r="RCX57" s="88"/>
      <c r="RCY57" s="88"/>
      <c r="RCZ57" s="88"/>
      <c r="RDA57" s="88"/>
      <c r="RDB57" s="88"/>
      <c r="RDC57" s="88"/>
      <c r="RDD57" s="88"/>
      <c r="RDE57" s="88"/>
      <c r="RDK57" s="88"/>
      <c r="RDL57" s="88"/>
      <c r="RDM57" s="88"/>
      <c r="RDN57" s="88"/>
      <c r="RDO57" s="88"/>
      <c r="RDP57" s="88"/>
      <c r="RDQ57" s="88"/>
      <c r="RDR57" s="88"/>
      <c r="RDS57" s="88"/>
      <c r="RDT57" s="88"/>
      <c r="RDZ57" s="88"/>
      <c r="REA57" s="88"/>
      <c r="REB57" s="88"/>
      <c r="REC57" s="88"/>
      <c r="RED57" s="88"/>
      <c r="REE57" s="88"/>
      <c r="REF57" s="88"/>
      <c r="REG57" s="88"/>
      <c r="REH57" s="88"/>
      <c r="REI57" s="88"/>
      <c r="REO57" s="88"/>
      <c r="REP57" s="88"/>
      <c r="REQ57" s="88"/>
      <c r="RER57" s="88"/>
      <c r="RES57" s="88"/>
      <c r="RET57" s="88"/>
      <c r="REU57" s="88"/>
      <c r="REV57" s="88"/>
      <c r="REW57" s="88"/>
      <c r="REX57" s="88"/>
      <c r="RFD57" s="88"/>
      <c r="RFE57" s="88"/>
      <c r="RFF57" s="88"/>
      <c r="RFG57" s="88"/>
      <c r="RFH57" s="88"/>
      <c r="RFI57" s="88"/>
      <c r="RFJ57" s="88"/>
      <c r="RFK57" s="88"/>
      <c r="RFL57" s="88"/>
      <c r="RFM57" s="88"/>
      <c r="RFS57" s="88"/>
      <c r="RFT57" s="88"/>
      <c r="RFU57" s="88"/>
      <c r="RFV57" s="88"/>
      <c r="RFW57" s="88"/>
      <c r="RFX57" s="88"/>
      <c r="RFY57" s="88"/>
      <c r="RFZ57" s="88"/>
      <c r="RGA57" s="88"/>
      <c r="RGB57" s="88"/>
      <c r="RGH57" s="88"/>
      <c r="RGI57" s="88"/>
      <c r="RGJ57" s="88"/>
      <c r="RGK57" s="88"/>
      <c r="RGL57" s="88"/>
      <c r="RGM57" s="88"/>
      <c r="RGN57" s="88"/>
      <c r="RGO57" s="88"/>
      <c r="RGP57" s="88"/>
      <c r="RGQ57" s="88"/>
      <c r="RGW57" s="88"/>
      <c r="RGX57" s="88"/>
      <c r="RGY57" s="88"/>
      <c r="RGZ57" s="88"/>
      <c r="RHA57" s="88"/>
      <c r="RHB57" s="88"/>
      <c r="RHC57" s="88"/>
      <c r="RHD57" s="88"/>
      <c r="RHE57" s="88"/>
      <c r="RHF57" s="88"/>
      <c r="RHL57" s="88"/>
      <c r="RHM57" s="88"/>
      <c r="RHN57" s="88"/>
      <c r="RHO57" s="88"/>
      <c r="RHP57" s="88"/>
      <c r="RHQ57" s="88"/>
      <c r="RHR57" s="88"/>
      <c r="RHS57" s="88"/>
      <c r="RHT57" s="88"/>
      <c r="RHU57" s="88"/>
      <c r="RIA57" s="88"/>
      <c r="RIB57" s="88"/>
      <c r="RIC57" s="88"/>
      <c r="RID57" s="88"/>
      <c r="RIE57" s="88"/>
      <c r="RIF57" s="88"/>
      <c r="RIG57" s="88"/>
      <c r="RIH57" s="88"/>
      <c r="RII57" s="88"/>
      <c r="RIJ57" s="88"/>
      <c r="RIP57" s="88"/>
      <c r="RIQ57" s="88"/>
      <c r="RIR57" s="88"/>
      <c r="RIS57" s="88"/>
      <c r="RIT57" s="88"/>
      <c r="RIU57" s="88"/>
      <c r="RIV57" s="88"/>
      <c r="RIW57" s="88"/>
      <c r="RIX57" s="88"/>
      <c r="RIY57" s="88"/>
      <c r="RJE57" s="88"/>
      <c r="RJF57" s="88"/>
      <c r="RJG57" s="88"/>
      <c r="RJH57" s="88"/>
      <c r="RJI57" s="88"/>
      <c r="RJJ57" s="88"/>
      <c r="RJK57" s="88"/>
      <c r="RJL57" s="88"/>
      <c r="RJM57" s="88"/>
      <c r="RJN57" s="88"/>
      <c r="RJT57" s="88"/>
      <c r="RJU57" s="88"/>
      <c r="RJV57" s="88"/>
      <c r="RJW57" s="88"/>
      <c r="RJX57" s="88"/>
      <c r="RJY57" s="88"/>
      <c r="RJZ57" s="88"/>
      <c r="RKA57" s="88"/>
      <c r="RKB57" s="88"/>
      <c r="RKC57" s="88"/>
      <c r="RKI57" s="88"/>
      <c r="RKJ57" s="88"/>
      <c r="RKK57" s="88"/>
      <c r="RKL57" s="88"/>
      <c r="RKM57" s="88"/>
      <c r="RKN57" s="88"/>
      <c r="RKO57" s="88"/>
      <c r="RKP57" s="88"/>
      <c r="RKQ57" s="88"/>
      <c r="RKR57" s="88"/>
      <c r="RKX57" s="88"/>
      <c r="RKY57" s="88"/>
      <c r="RKZ57" s="88"/>
      <c r="RLA57" s="88"/>
      <c r="RLB57" s="88"/>
      <c r="RLC57" s="88"/>
      <c r="RLD57" s="88"/>
      <c r="RLE57" s="88"/>
      <c r="RLF57" s="88"/>
      <c r="RLG57" s="88"/>
      <c r="RLM57" s="88"/>
      <c r="RLN57" s="88"/>
      <c r="RLO57" s="88"/>
      <c r="RLP57" s="88"/>
      <c r="RLQ57" s="88"/>
      <c r="RLR57" s="88"/>
      <c r="RLS57" s="88"/>
      <c r="RLT57" s="88"/>
      <c r="RLU57" s="88"/>
      <c r="RLV57" s="88"/>
      <c r="RMB57" s="88"/>
      <c r="RMC57" s="88"/>
      <c r="RMD57" s="88"/>
      <c r="RME57" s="88"/>
      <c r="RMF57" s="88"/>
      <c r="RMG57" s="88"/>
      <c r="RMH57" s="88"/>
      <c r="RMI57" s="88"/>
      <c r="RMJ57" s="88"/>
      <c r="RMK57" s="88"/>
      <c r="RMQ57" s="88"/>
      <c r="RMR57" s="88"/>
      <c r="RMS57" s="88"/>
      <c r="RMT57" s="88"/>
      <c r="RMU57" s="88"/>
      <c r="RMV57" s="88"/>
      <c r="RMW57" s="88"/>
      <c r="RMX57" s="88"/>
      <c r="RMY57" s="88"/>
      <c r="RMZ57" s="88"/>
      <c r="RNF57" s="88"/>
      <c r="RNG57" s="88"/>
      <c r="RNH57" s="88"/>
      <c r="RNI57" s="88"/>
      <c r="RNJ57" s="88"/>
      <c r="RNK57" s="88"/>
      <c r="RNL57" s="88"/>
      <c r="RNM57" s="88"/>
      <c r="RNN57" s="88"/>
      <c r="RNO57" s="88"/>
      <c r="RNU57" s="88"/>
      <c r="RNV57" s="88"/>
      <c r="RNW57" s="88"/>
      <c r="RNX57" s="88"/>
      <c r="RNY57" s="88"/>
      <c r="RNZ57" s="88"/>
      <c r="ROA57" s="88"/>
      <c r="ROB57" s="88"/>
      <c r="ROC57" s="88"/>
      <c r="ROD57" s="88"/>
      <c r="ROJ57" s="88"/>
      <c r="ROK57" s="88"/>
      <c r="ROL57" s="88"/>
      <c r="ROM57" s="88"/>
      <c r="RON57" s="88"/>
      <c r="ROO57" s="88"/>
      <c r="ROP57" s="88"/>
      <c r="ROQ57" s="88"/>
      <c r="ROR57" s="88"/>
      <c r="ROS57" s="88"/>
      <c r="ROY57" s="88"/>
      <c r="ROZ57" s="88"/>
      <c r="RPA57" s="88"/>
      <c r="RPB57" s="88"/>
      <c r="RPC57" s="88"/>
      <c r="RPD57" s="88"/>
      <c r="RPE57" s="88"/>
      <c r="RPF57" s="88"/>
      <c r="RPG57" s="88"/>
      <c r="RPH57" s="88"/>
      <c r="RPN57" s="88"/>
      <c r="RPO57" s="88"/>
      <c r="RPP57" s="88"/>
      <c r="RPQ57" s="88"/>
      <c r="RPR57" s="88"/>
      <c r="RPS57" s="88"/>
      <c r="RPT57" s="88"/>
      <c r="RPU57" s="88"/>
      <c r="RPV57" s="88"/>
      <c r="RPW57" s="88"/>
      <c r="RQC57" s="88"/>
      <c r="RQD57" s="88"/>
      <c r="RQE57" s="88"/>
      <c r="RQF57" s="88"/>
      <c r="RQG57" s="88"/>
      <c r="RQH57" s="88"/>
      <c r="RQI57" s="88"/>
      <c r="RQJ57" s="88"/>
      <c r="RQK57" s="88"/>
      <c r="RQL57" s="88"/>
      <c r="RQR57" s="88"/>
      <c r="RQS57" s="88"/>
      <c r="RQT57" s="88"/>
      <c r="RQU57" s="88"/>
      <c r="RQV57" s="88"/>
      <c r="RQW57" s="88"/>
      <c r="RQX57" s="88"/>
      <c r="RQY57" s="88"/>
      <c r="RQZ57" s="88"/>
      <c r="RRA57" s="88"/>
      <c r="RRG57" s="88"/>
      <c r="RRH57" s="88"/>
      <c r="RRI57" s="88"/>
      <c r="RRJ57" s="88"/>
      <c r="RRK57" s="88"/>
      <c r="RRL57" s="88"/>
      <c r="RRM57" s="88"/>
      <c r="RRN57" s="88"/>
      <c r="RRO57" s="88"/>
      <c r="RRP57" s="88"/>
      <c r="RRV57" s="88"/>
      <c r="RRW57" s="88"/>
      <c r="RRX57" s="88"/>
      <c r="RRY57" s="88"/>
      <c r="RRZ57" s="88"/>
      <c r="RSA57" s="88"/>
      <c r="RSB57" s="88"/>
      <c r="RSC57" s="88"/>
      <c r="RSD57" s="88"/>
      <c r="RSE57" s="88"/>
      <c r="RSK57" s="88"/>
      <c r="RSL57" s="88"/>
      <c r="RSM57" s="88"/>
      <c r="RSN57" s="88"/>
      <c r="RSO57" s="88"/>
      <c r="RSP57" s="88"/>
      <c r="RSQ57" s="88"/>
      <c r="RSR57" s="88"/>
      <c r="RSS57" s="88"/>
      <c r="RST57" s="88"/>
      <c r="RSZ57" s="88"/>
      <c r="RTA57" s="88"/>
      <c r="RTB57" s="88"/>
      <c r="RTC57" s="88"/>
      <c r="RTD57" s="88"/>
      <c r="RTE57" s="88"/>
      <c r="RTF57" s="88"/>
      <c r="RTG57" s="88"/>
      <c r="RTH57" s="88"/>
      <c r="RTI57" s="88"/>
      <c r="RTO57" s="88"/>
      <c r="RTP57" s="88"/>
      <c r="RTQ57" s="88"/>
      <c r="RTR57" s="88"/>
      <c r="RTS57" s="88"/>
      <c r="RTT57" s="88"/>
      <c r="RTU57" s="88"/>
      <c r="RTV57" s="88"/>
      <c r="RTW57" s="88"/>
      <c r="RTX57" s="88"/>
      <c r="RUD57" s="88"/>
      <c r="RUE57" s="88"/>
      <c r="RUF57" s="88"/>
      <c r="RUG57" s="88"/>
      <c r="RUH57" s="88"/>
      <c r="RUI57" s="88"/>
      <c r="RUJ57" s="88"/>
      <c r="RUK57" s="88"/>
      <c r="RUL57" s="88"/>
      <c r="RUM57" s="88"/>
      <c r="RUS57" s="88"/>
      <c r="RUT57" s="88"/>
      <c r="RUU57" s="88"/>
      <c r="RUV57" s="88"/>
      <c r="RUW57" s="88"/>
      <c r="RUX57" s="88"/>
      <c r="RUY57" s="88"/>
      <c r="RUZ57" s="88"/>
      <c r="RVA57" s="88"/>
      <c r="RVB57" s="88"/>
      <c r="RVH57" s="88"/>
      <c r="RVI57" s="88"/>
      <c r="RVJ57" s="88"/>
      <c r="RVK57" s="88"/>
      <c r="RVL57" s="88"/>
      <c r="RVM57" s="88"/>
      <c r="RVN57" s="88"/>
      <c r="RVO57" s="88"/>
      <c r="RVP57" s="88"/>
      <c r="RVQ57" s="88"/>
      <c r="RVW57" s="88"/>
      <c r="RVX57" s="88"/>
      <c r="RVY57" s="88"/>
      <c r="RVZ57" s="88"/>
      <c r="RWA57" s="88"/>
      <c r="RWB57" s="88"/>
      <c r="RWC57" s="88"/>
      <c r="RWD57" s="88"/>
      <c r="RWE57" s="88"/>
      <c r="RWF57" s="88"/>
      <c r="RWL57" s="88"/>
      <c r="RWM57" s="88"/>
      <c r="RWN57" s="88"/>
      <c r="RWO57" s="88"/>
      <c r="RWP57" s="88"/>
      <c r="RWQ57" s="88"/>
      <c r="RWR57" s="88"/>
      <c r="RWS57" s="88"/>
      <c r="RWT57" s="88"/>
      <c r="RWU57" s="88"/>
      <c r="RXA57" s="88"/>
      <c r="RXB57" s="88"/>
      <c r="RXC57" s="88"/>
      <c r="RXD57" s="88"/>
      <c r="RXE57" s="88"/>
      <c r="RXF57" s="88"/>
      <c r="RXG57" s="88"/>
      <c r="RXH57" s="88"/>
      <c r="RXI57" s="88"/>
      <c r="RXJ57" s="88"/>
      <c r="RXP57" s="88"/>
      <c r="RXQ57" s="88"/>
      <c r="RXR57" s="88"/>
      <c r="RXS57" s="88"/>
      <c r="RXT57" s="88"/>
      <c r="RXU57" s="88"/>
      <c r="RXV57" s="88"/>
      <c r="RXW57" s="88"/>
      <c r="RXX57" s="88"/>
      <c r="RXY57" s="88"/>
      <c r="RYE57" s="88"/>
      <c r="RYF57" s="88"/>
      <c r="RYG57" s="88"/>
      <c r="RYH57" s="88"/>
      <c r="RYI57" s="88"/>
      <c r="RYJ57" s="88"/>
      <c r="RYK57" s="88"/>
      <c r="RYL57" s="88"/>
      <c r="RYM57" s="88"/>
      <c r="RYN57" s="88"/>
      <c r="RYT57" s="88"/>
      <c r="RYU57" s="88"/>
      <c r="RYV57" s="88"/>
      <c r="RYW57" s="88"/>
      <c r="RYX57" s="88"/>
      <c r="RYY57" s="88"/>
      <c r="RYZ57" s="88"/>
      <c r="RZA57" s="88"/>
      <c r="RZB57" s="88"/>
      <c r="RZC57" s="88"/>
      <c r="RZI57" s="88"/>
      <c r="RZJ57" s="88"/>
      <c r="RZK57" s="88"/>
      <c r="RZL57" s="88"/>
      <c r="RZM57" s="88"/>
      <c r="RZN57" s="88"/>
      <c r="RZO57" s="88"/>
      <c r="RZP57" s="88"/>
      <c r="RZQ57" s="88"/>
      <c r="RZR57" s="88"/>
      <c r="RZX57" s="88"/>
      <c r="RZY57" s="88"/>
      <c r="RZZ57" s="88"/>
      <c r="SAA57" s="88"/>
      <c r="SAB57" s="88"/>
      <c r="SAC57" s="88"/>
      <c r="SAD57" s="88"/>
      <c r="SAE57" s="88"/>
      <c r="SAF57" s="88"/>
      <c r="SAG57" s="88"/>
      <c r="SAM57" s="88"/>
      <c r="SAN57" s="88"/>
      <c r="SAO57" s="88"/>
      <c r="SAP57" s="88"/>
      <c r="SAQ57" s="88"/>
      <c r="SAR57" s="88"/>
      <c r="SAS57" s="88"/>
      <c r="SAT57" s="88"/>
      <c r="SAU57" s="88"/>
      <c r="SAV57" s="88"/>
      <c r="SBB57" s="88"/>
      <c r="SBC57" s="88"/>
      <c r="SBD57" s="88"/>
      <c r="SBE57" s="88"/>
      <c r="SBF57" s="88"/>
      <c r="SBG57" s="88"/>
      <c r="SBH57" s="88"/>
      <c r="SBI57" s="88"/>
      <c r="SBJ57" s="88"/>
      <c r="SBK57" s="88"/>
      <c r="SBQ57" s="88"/>
      <c r="SBR57" s="88"/>
      <c r="SBS57" s="88"/>
      <c r="SBT57" s="88"/>
      <c r="SBU57" s="88"/>
      <c r="SBV57" s="88"/>
      <c r="SBW57" s="88"/>
      <c r="SBX57" s="88"/>
      <c r="SBY57" s="88"/>
      <c r="SBZ57" s="88"/>
      <c r="SCF57" s="88"/>
      <c r="SCG57" s="88"/>
      <c r="SCH57" s="88"/>
      <c r="SCI57" s="88"/>
      <c r="SCJ57" s="88"/>
      <c r="SCK57" s="88"/>
      <c r="SCL57" s="88"/>
      <c r="SCM57" s="88"/>
      <c r="SCN57" s="88"/>
      <c r="SCO57" s="88"/>
      <c r="SCU57" s="88"/>
      <c r="SCV57" s="88"/>
      <c r="SCW57" s="88"/>
      <c r="SCX57" s="88"/>
      <c r="SCY57" s="88"/>
      <c r="SCZ57" s="88"/>
      <c r="SDA57" s="88"/>
      <c r="SDB57" s="88"/>
      <c r="SDC57" s="88"/>
      <c r="SDD57" s="88"/>
      <c r="SDJ57" s="88"/>
      <c r="SDK57" s="88"/>
      <c r="SDL57" s="88"/>
      <c r="SDM57" s="88"/>
      <c r="SDN57" s="88"/>
      <c r="SDO57" s="88"/>
      <c r="SDP57" s="88"/>
      <c r="SDQ57" s="88"/>
      <c r="SDR57" s="88"/>
      <c r="SDS57" s="88"/>
      <c r="SDY57" s="88"/>
      <c r="SDZ57" s="88"/>
      <c r="SEA57" s="88"/>
      <c r="SEB57" s="88"/>
      <c r="SEC57" s="88"/>
      <c r="SED57" s="88"/>
      <c r="SEE57" s="88"/>
      <c r="SEF57" s="88"/>
      <c r="SEG57" s="88"/>
      <c r="SEH57" s="88"/>
      <c r="SEN57" s="88"/>
      <c r="SEO57" s="88"/>
      <c r="SEP57" s="88"/>
      <c r="SEQ57" s="88"/>
      <c r="SER57" s="88"/>
      <c r="SES57" s="88"/>
      <c r="SET57" s="88"/>
      <c r="SEU57" s="88"/>
      <c r="SEV57" s="88"/>
      <c r="SEW57" s="88"/>
      <c r="SFC57" s="88"/>
      <c r="SFD57" s="88"/>
      <c r="SFE57" s="88"/>
      <c r="SFF57" s="88"/>
      <c r="SFG57" s="88"/>
      <c r="SFH57" s="88"/>
      <c r="SFI57" s="88"/>
      <c r="SFJ57" s="88"/>
      <c r="SFK57" s="88"/>
      <c r="SFL57" s="88"/>
      <c r="SFR57" s="88"/>
      <c r="SFS57" s="88"/>
      <c r="SFT57" s="88"/>
      <c r="SFU57" s="88"/>
      <c r="SFV57" s="88"/>
      <c r="SFW57" s="88"/>
      <c r="SFX57" s="88"/>
      <c r="SFY57" s="88"/>
      <c r="SFZ57" s="88"/>
      <c r="SGA57" s="88"/>
      <c r="SGG57" s="88"/>
      <c r="SGH57" s="88"/>
      <c r="SGI57" s="88"/>
      <c r="SGJ57" s="88"/>
      <c r="SGK57" s="88"/>
      <c r="SGL57" s="88"/>
      <c r="SGM57" s="88"/>
      <c r="SGN57" s="88"/>
      <c r="SGO57" s="88"/>
      <c r="SGP57" s="88"/>
      <c r="SGV57" s="88"/>
      <c r="SGW57" s="88"/>
      <c r="SGX57" s="88"/>
      <c r="SGY57" s="88"/>
      <c r="SGZ57" s="88"/>
      <c r="SHA57" s="88"/>
      <c r="SHB57" s="88"/>
      <c r="SHC57" s="88"/>
      <c r="SHD57" s="88"/>
      <c r="SHE57" s="88"/>
      <c r="SHK57" s="88"/>
      <c r="SHL57" s="88"/>
      <c r="SHM57" s="88"/>
      <c r="SHN57" s="88"/>
      <c r="SHO57" s="88"/>
      <c r="SHP57" s="88"/>
      <c r="SHQ57" s="88"/>
      <c r="SHR57" s="88"/>
      <c r="SHS57" s="88"/>
      <c r="SHT57" s="88"/>
      <c r="SHZ57" s="88"/>
      <c r="SIA57" s="88"/>
      <c r="SIB57" s="88"/>
      <c r="SIC57" s="88"/>
      <c r="SID57" s="88"/>
      <c r="SIE57" s="88"/>
      <c r="SIF57" s="88"/>
      <c r="SIG57" s="88"/>
      <c r="SIH57" s="88"/>
      <c r="SII57" s="88"/>
      <c r="SIO57" s="88"/>
      <c r="SIP57" s="88"/>
      <c r="SIQ57" s="88"/>
      <c r="SIR57" s="88"/>
      <c r="SIS57" s="88"/>
      <c r="SIT57" s="88"/>
      <c r="SIU57" s="88"/>
      <c r="SIV57" s="88"/>
      <c r="SIW57" s="88"/>
      <c r="SIX57" s="88"/>
      <c r="SJD57" s="88"/>
      <c r="SJE57" s="88"/>
      <c r="SJF57" s="88"/>
      <c r="SJG57" s="88"/>
      <c r="SJH57" s="88"/>
      <c r="SJI57" s="88"/>
      <c r="SJJ57" s="88"/>
      <c r="SJK57" s="88"/>
      <c r="SJL57" s="88"/>
      <c r="SJM57" s="88"/>
      <c r="SJS57" s="88"/>
      <c r="SJT57" s="88"/>
      <c r="SJU57" s="88"/>
      <c r="SJV57" s="88"/>
      <c r="SJW57" s="88"/>
      <c r="SJX57" s="88"/>
      <c r="SJY57" s="88"/>
      <c r="SJZ57" s="88"/>
      <c r="SKA57" s="88"/>
      <c r="SKB57" s="88"/>
      <c r="SKH57" s="88"/>
      <c r="SKI57" s="88"/>
      <c r="SKJ57" s="88"/>
      <c r="SKK57" s="88"/>
      <c r="SKL57" s="88"/>
      <c r="SKM57" s="88"/>
      <c r="SKN57" s="88"/>
      <c r="SKO57" s="88"/>
      <c r="SKP57" s="88"/>
      <c r="SKQ57" s="88"/>
      <c r="SKW57" s="88"/>
      <c r="SKX57" s="88"/>
      <c r="SKY57" s="88"/>
      <c r="SKZ57" s="88"/>
      <c r="SLA57" s="88"/>
      <c r="SLB57" s="88"/>
      <c r="SLC57" s="88"/>
      <c r="SLD57" s="88"/>
      <c r="SLE57" s="88"/>
      <c r="SLF57" s="88"/>
      <c r="SLL57" s="88"/>
      <c r="SLM57" s="88"/>
      <c r="SLN57" s="88"/>
      <c r="SLO57" s="88"/>
      <c r="SLP57" s="88"/>
      <c r="SLQ57" s="88"/>
      <c r="SLR57" s="88"/>
      <c r="SLS57" s="88"/>
      <c r="SLT57" s="88"/>
      <c r="SLU57" s="88"/>
      <c r="SMA57" s="88"/>
      <c r="SMB57" s="88"/>
      <c r="SMC57" s="88"/>
      <c r="SMD57" s="88"/>
      <c r="SME57" s="88"/>
      <c r="SMF57" s="88"/>
      <c r="SMG57" s="88"/>
      <c r="SMH57" s="88"/>
      <c r="SMI57" s="88"/>
      <c r="SMJ57" s="88"/>
      <c r="SMP57" s="88"/>
      <c r="SMQ57" s="88"/>
      <c r="SMR57" s="88"/>
      <c r="SMS57" s="88"/>
      <c r="SMT57" s="88"/>
      <c r="SMU57" s="88"/>
      <c r="SMV57" s="88"/>
      <c r="SMW57" s="88"/>
      <c r="SMX57" s="88"/>
      <c r="SMY57" s="88"/>
      <c r="SNE57" s="88"/>
      <c r="SNF57" s="88"/>
      <c r="SNG57" s="88"/>
      <c r="SNH57" s="88"/>
      <c r="SNI57" s="88"/>
      <c r="SNJ57" s="88"/>
      <c r="SNK57" s="88"/>
      <c r="SNL57" s="88"/>
      <c r="SNM57" s="88"/>
      <c r="SNN57" s="88"/>
      <c r="SNT57" s="88"/>
      <c r="SNU57" s="88"/>
      <c r="SNV57" s="88"/>
      <c r="SNW57" s="88"/>
      <c r="SNX57" s="88"/>
      <c r="SNY57" s="88"/>
      <c r="SNZ57" s="88"/>
      <c r="SOA57" s="88"/>
      <c r="SOB57" s="88"/>
      <c r="SOC57" s="88"/>
      <c r="SOI57" s="88"/>
      <c r="SOJ57" s="88"/>
      <c r="SOK57" s="88"/>
      <c r="SOL57" s="88"/>
      <c r="SOM57" s="88"/>
      <c r="SON57" s="88"/>
      <c r="SOO57" s="88"/>
      <c r="SOP57" s="88"/>
      <c r="SOQ57" s="88"/>
      <c r="SOR57" s="88"/>
      <c r="SOX57" s="88"/>
      <c r="SOY57" s="88"/>
      <c r="SOZ57" s="88"/>
      <c r="SPA57" s="88"/>
      <c r="SPB57" s="88"/>
      <c r="SPC57" s="88"/>
      <c r="SPD57" s="88"/>
      <c r="SPE57" s="88"/>
      <c r="SPF57" s="88"/>
      <c r="SPG57" s="88"/>
      <c r="SPM57" s="88"/>
      <c r="SPN57" s="88"/>
      <c r="SPO57" s="88"/>
      <c r="SPP57" s="88"/>
      <c r="SPQ57" s="88"/>
      <c r="SPR57" s="88"/>
      <c r="SPS57" s="88"/>
      <c r="SPT57" s="88"/>
      <c r="SPU57" s="88"/>
      <c r="SPV57" s="88"/>
      <c r="SQB57" s="88"/>
      <c r="SQC57" s="88"/>
      <c r="SQD57" s="88"/>
      <c r="SQE57" s="88"/>
      <c r="SQF57" s="88"/>
      <c r="SQG57" s="88"/>
      <c r="SQH57" s="88"/>
      <c r="SQI57" s="88"/>
      <c r="SQJ57" s="88"/>
      <c r="SQK57" s="88"/>
      <c r="SQQ57" s="88"/>
      <c r="SQR57" s="88"/>
      <c r="SQS57" s="88"/>
      <c r="SQT57" s="88"/>
      <c r="SQU57" s="88"/>
      <c r="SQV57" s="88"/>
      <c r="SQW57" s="88"/>
      <c r="SQX57" s="88"/>
      <c r="SQY57" s="88"/>
      <c r="SQZ57" s="88"/>
      <c r="SRF57" s="88"/>
      <c r="SRG57" s="88"/>
      <c r="SRH57" s="88"/>
      <c r="SRI57" s="88"/>
      <c r="SRJ57" s="88"/>
      <c r="SRK57" s="88"/>
      <c r="SRL57" s="88"/>
      <c r="SRM57" s="88"/>
      <c r="SRN57" s="88"/>
      <c r="SRO57" s="88"/>
      <c r="SRU57" s="88"/>
      <c r="SRV57" s="88"/>
      <c r="SRW57" s="88"/>
      <c r="SRX57" s="88"/>
      <c r="SRY57" s="88"/>
      <c r="SRZ57" s="88"/>
      <c r="SSA57" s="88"/>
      <c r="SSB57" s="88"/>
      <c r="SSC57" s="88"/>
      <c r="SSD57" s="88"/>
      <c r="SSJ57" s="88"/>
      <c r="SSK57" s="88"/>
      <c r="SSL57" s="88"/>
      <c r="SSM57" s="88"/>
      <c r="SSN57" s="88"/>
      <c r="SSO57" s="88"/>
      <c r="SSP57" s="88"/>
      <c r="SSQ57" s="88"/>
      <c r="SSR57" s="88"/>
      <c r="SSS57" s="88"/>
      <c r="SSY57" s="88"/>
      <c r="SSZ57" s="88"/>
      <c r="STA57" s="88"/>
      <c r="STB57" s="88"/>
      <c r="STC57" s="88"/>
      <c r="STD57" s="88"/>
      <c r="STE57" s="88"/>
      <c r="STF57" s="88"/>
      <c r="STG57" s="88"/>
      <c r="STH57" s="88"/>
      <c r="STN57" s="88"/>
      <c r="STO57" s="88"/>
      <c r="STP57" s="88"/>
      <c r="STQ57" s="88"/>
      <c r="STR57" s="88"/>
      <c r="STS57" s="88"/>
      <c r="STT57" s="88"/>
      <c r="STU57" s="88"/>
      <c r="STV57" s="88"/>
      <c r="STW57" s="88"/>
      <c r="SUC57" s="88"/>
      <c r="SUD57" s="88"/>
      <c r="SUE57" s="88"/>
      <c r="SUF57" s="88"/>
      <c r="SUG57" s="88"/>
      <c r="SUH57" s="88"/>
      <c r="SUI57" s="88"/>
      <c r="SUJ57" s="88"/>
      <c r="SUK57" s="88"/>
      <c r="SUL57" s="88"/>
      <c r="SUR57" s="88"/>
      <c r="SUS57" s="88"/>
      <c r="SUT57" s="88"/>
      <c r="SUU57" s="88"/>
      <c r="SUV57" s="88"/>
      <c r="SUW57" s="88"/>
      <c r="SUX57" s="88"/>
      <c r="SUY57" s="88"/>
      <c r="SUZ57" s="88"/>
      <c r="SVA57" s="88"/>
      <c r="SVG57" s="88"/>
      <c r="SVH57" s="88"/>
      <c r="SVI57" s="88"/>
      <c r="SVJ57" s="88"/>
      <c r="SVK57" s="88"/>
      <c r="SVL57" s="88"/>
      <c r="SVM57" s="88"/>
      <c r="SVN57" s="88"/>
      <c r="SVO57" s="88"/>
      <c r="SVP57" s="88"/>
      <c r="SVV57" s="88"/>
      <c r="SVW57" s="88"/>
      <c r="SVX57" s="88"/>
      <c r="SVY57" s="88"/>
      <c r="SVZ57" s="88"/>
      <c r="SWA57" s="88"/>
      <c r="SWB57" s="88"/>
      <c r="SWC57" s="88"/>
      <c r="SWD57" s="88"/>
      <c r="SWE57" s="88"/>
      <c r="SWK57" s="88"/>
      <c r="SWL57" s="88"/>
      <c r="SWM57" s="88"/>
      <c r="SWN57" s="88"/>
      <c r="SWO57" s="88"/>
      <c r="SWP57" s="88"/>
      <c r="SWQ57" s="88"/>
      <c r="SWR57" s="88"/>
      <c r="SWS57" s="88"/>
      <c r="SWT57" s="88"/>
      <c r="SWZ57" s="88"/>
      <c r="SXA57" s="88"/>
      <c r="SXB57" s="88"/>
      <c r="SXC57" s="88"/>
      <c r="SXD57" s="88"/>
      <c r="SXE57" s="88"/>
      <c r="SXF57" s="88"/>
      <c r="SXG57" s="88"/>
      <c r="SXH57" s="88"/>
      <c r="SXI57" s="88"/>
      <c r="SXO57" s="88"/>
      <c r="SXP57" s="88"/>
      <c r="SXQ57" s="88"/>
      <c r="SXR57" s="88"/>
      <c r="SXS57" s="88"/>
      <c r="SXT57" s="88"/>
      <c r="SXU57" s="88"/>
      <c r="SXV57" s="88"/>
      <c r="SXW57" s="88"/>
      <c r="SXX57" s="88"/>
      <c r="SYD57" s="88"/>
      <c r="SYE57" s="88"/>
      <c r="SYF57" s="88"/>
      <c r="SYG57" s="88"/>
      <c r="SYH57" s="88"/>
      <c r="SYI57" s="88"/>
      <c r="SYJ57" s="88"/>
      <c r="SYK57" s="88"/>
      <c r="SYL57" s="88"/>
      <c r="SYM57" s="88"/>
      <c r="SYS57" s="88"/>
      <c r="SYT57" s="88"/>
      <c r="SYU57" s="88"/>
      <c r="SYV57" s="88"/>
      <c r="SYW57" s="88"/>
      <c r="SYX57" s="88"/>
      <c r="SYY57" s="88"/>
      <c r="SYZ57" s="88"/>
      <c r="SZA57" s="88"/>
      <c r="SZB57" s="88"/>
      <c r="SZH57" s="88"/>
      <c r="SZI57" s="88"/>
      <c r="SZJ57" s="88"/>
      <c r="SZK57" s="88"/>
      <c r="SZL57" s="88"/>
      <c r="SZM57" s="88"/>
      <c r="SZN57" s="88"/>
      <c r="SZO57" s="88"/>
      <c r="SZP57" s="88"/>
      <c r="SZQ57" s="88"/>
      <c r="SZW57" s="88"/>
      <c r="SZX57" s="88"/>
      <c r="SZY57" s="88"/>
      <c r="SZZ57" s="88"/>
      <c r="TAA57" s="88"/>
      <c r="TAB57" s="88"/>
      <c r="TAC57" s="88"/>
      <c r="TAD57" s="88"/>
      <c r="TAE57" s="88"/>
      <c r="TAF57" s="88"/>
      <c r="TAL57" s="88"/>
      <c r="TAM57" s="88"/>
      <c r="TAN57" s="88"/>
      <c r="TAO57" s="88"/>
      <c r="TAP57" s="88"/>
      <c r="TAQ57" s="88"/>
      <c r="TAR57" s="88"/>
      <c r="TAS57" s="88"/>
      <c r="TAT57" s="88"/>
      <c r="TAU57" s="88"/>
      <c r="TBA57" s="88"/>
      <c r="TBB57" s="88"/>
      <c r="TBC57" s="88"/>
      <c r="TBD57" s="88"/>
      <c r="TBE57" s="88"/>
      <c r="TBF57" s="88"/>
      <c r="TBG57" s="88"/>
      <c r="TBH57" s="88"/>
      <c r="TBI57" s="88"/>
      <c r="TBJ57" s="88"/>
      <c r="TBP57" s="88"/>
      <c r="TBQ57" s="88"/>
      <c r="TBR57" s="88"/>
      <c r="TBS57" s="88"/>
      <c r="TBT57" s="88"/>
      <c r="TBU57" s="88"/>
      <c r="TBV57" s="88"/>
      <c r="TBW57" s="88"/>
      <c r="TBX57" s="88"/>
      <c r="TBY57" s="88"/>
      <c r="TCE57" s="88"/>
      <c r="TCF57" s="88"/>
      <c r="TCG57" s="88"/>
      <c r="TCH57" s="88"/>
      <c r="TCI57" s="88"/>
      <c r="TCJ57" s="88"/>
      <c r="TCK57" s="88"/>
      <c r="TCL57" s="88"/>
      <c r="TCM57" s="88"/>
      <c r="TCN57" s="88"/>
      <c r="TCT57" s="88"/>
      <c r="TCU57" s="88"/>
      <c r="TCV57" s="88"/>
      <c r="TCW57" s="88"/>
      <c r="TCX57" s="88"/>
      <c r="TCY57" s="88"/>
      <c r="TCZ57" s="88"/>
      <c r="TDA57" s="88"/>
      <c r="TDB57" s="88"/>
      <c r="TDC57" s="88"/>
      <c r="TDI57" s="88"/>
      <c r="TDJ57" s="88"/>
      <c r="TDK57" s="88"/>
      <c r="TDL57" s="88"/>
      <c r="TDM57" s="88"/>
      <c r="TDN57" s="88"/>
      <c r="TDO57" s="88"/>
      <c r="TDP57" s="88"/>
      <c r="TDQ57" s="88"/>
      <c r="TDR57" s="88"/>
      <c r="TDX57" s="88"/>
      <c r="TDY57" s="88"/>
      <c r="TDZ57" s="88"/>
      <c r="TEA57" s="88"/>
      <c r="TEB57" s="88"/>
      <c r="TEC57" s="88"/>
      <c r="TED57" s="88"/>
      <c r="TEE57" s="88"/>
      <c r="TEF57" s="88"/>
      <c r="TEG57" s="88"/>
      <c r="TEM57" s="88"/>
      <c r="TEN57" s="88"/>
      <c r="TEO57" s="88"/>
      <c r="TEP57" s="88"/>
      <c r="TEQ57" s="88"/>
      <c r="TER57" s="88"/>
      <c r="TES57" s="88"/>
      <c r="TET57" s="88"/>
      <c r="TEU57" s="88"/>
      <c r="TEV57" s="88"/>
      <c r="TFB57" s="88"/>
      <c r="TFC57" s="88"/>
      <c r="TFD57" s="88"/>
      <c r="TFE57" s="88"/>
      <c r="TFF57" s="88"/>
      <c r="TFG57" s="88"/>
      <c r="TFH57" s="88"/>
      <c r="TFI57" s="88"/>
      <c r="TFJ57" s="88"/>
      <c r="TFK57" s="88"/>
      <c r="TFQ57" s="88"/>
      <c r="TFR57" s="88"/>
      <c r="TFS57" s="88"/>
      <c r="TFT57" s="88"/>
      <c r="TFU57" s="88"/>
      <c r="TFV57" s="88"/>
      <c r="TFW57" s="88"/>
      <c r="TFX57" s="88"/>
      <c r="TFY57" s="88"/>
      <c r="TFZ57" s="88"/>
      <c r="TGF57" s="88"/>
      <c r="TGG57" s="88"/>
      <c r="TGH57" s="88"/>
      <c r="TGI57" s="88"/>
      <c r="TGJ57" s="88"/>
      <c r="TGK57" s="88"/>
      <c r="TGL57" s="88"/>
      <c r="TGM57" s="88"/>
      <c r="TGN57" s="88"/>
      <c r="TGO57" s="88"/>
      <c r="TGU57" s="88"/>
      <c r="TGV57" s="88"/>
      <c r="TGW57" s="88"/>
      <c r="TGX57" s="88"/>
      <c r="TGY57" s="88"/>
      <c r="TGZ57" s="88"/>
      <c r="THA57" s="88"/>
      <c r="THB57" s="88"/>
      <c r="THC57" s="88"/>
      <c r="THD57" s="88"/>
      <c r="THJ57" s="88"/>
      <c r="THK57" s="88"/>
      <c r="THL57" s="88"/>
      <c r="THM57" s="88"/>
      <c r="THN57" s="88"/>
      <c r="THO57" s="88"/>
      <c r="THP57" s="88"/>
      <c r="THQ57" s="88"/>
      <c r="THR57" s="88"/>
      <c r="THS57" s="88"/>
      <c r="THY57" s="88"/>
      <c r="THZ57" s="88"/>
      <c r="TIA57" s="88"/>
      <c r="TIB57" s="88"/>
      <c r="TIC57" s="88"/>
      <c r="TID57" s="88"/>
      <c r="TIE57" s="88"/>
      <c r="TIF57" s="88"/>
      <c r="TIG57" s="88"/>
      <c r="TIH57" s="88"/>
      <c r="TIN57" s="88"/>
      <c r="TIO57" s="88"/>
      <c r="TIP57" s="88"/>
      <c r="TIQ57" s="88"/>
      <c r="TIR57" s="88"/>
      <c r="TIS57" s="88"/>
      <c r="TIT57" s="88"/>
      <c r="TIU57" s="88"/>
      <c r="TIV57" s="88"/>
      <c r="TIW57" s="88"/>
      <c r="TJC57" s="88"/>
      <c r="TJD57" s="88"/>
      <c r="TJE57" s="88"/>
      <c r="TJF57" s="88"/>
      <c r="TJG57" s="88"/>
      <c r="TJH57" s="88"/>
      <c r="TJI57" s="88"/>
      <c r="TJJ57" s="88"/>
      <c r="TJK57" s="88"/>
      <c r="TJL57" s="88"/>
      <c r="TJR57" s="88"/>
      <c r="TJS57" s="88"/>
      <c r="TJT57" s="88"/>
      <c r="TJU57" s="88"/>
      <c r="TJV57" s="88"/>
      <c r="TJW57" s="88"/>
      <c r="TJX57" s="88"/>
      <c r="TJY57" s="88"/>
      <c r="TJZ57" s="88"/>
      <c r="TKA57" s="88"/>
      <c r="TKG57" s="88"/>
      <c r="TKH57" s="88"/>
      <c r="TKI57" s="88"/>
      <c r="TKJ57" s="88"/>
      <c r="TKK57" s="88"/>
      <c r="TKL57" s="88"/>
      <c r="TKM57" s="88"/>
      <c r="TKN57" s="88"/>
      <c r="TKO57" s="88"/>
      <c r="TKP57" s="88"/>
      <c r="TKV57" s="88"/>
      <c r="TKW57" s="88"/>
      <c r="TKX57" s="88"/>
      <c r="TKY57" s="88"/>
      <c r="TKZ57" s="88"/>
      <c r="TLA57" s="88"/>
      <c r="TLB57" s="88"/>
      <c r="TLC57" s="88"/>
      <c r="TLD57" s="88"/>
      <c r="TLE57" s="88"/>
      <c r="TLK57" s="88"/>
      <c r="TLL57" s="88"/>
      <c r="TLM57" s="88"/>
      <c r="TLN57" s="88"/>
      <c r="TLO57" s="88"/>
      <c r="TLP57" s="88"/>
      <c r="TLQ57" s="88"/>
      <c r="TLR57" s="88"/>
      <c r="TLS57" s="88"/>
      <c r="TLT57" s="88"/>
      <c r="TLZ57" s="88"/>
      <c r="TMA57" s="88"/>
      <c r="TMB57" s="88"/>
      <c r="TMC57" s="88"/>
      <c r="TMD57" s="88"/>
      <c r="TME57" s="88"/>
      <c r="TMF57" s="88"/>
      <c r="TMG57" s="88"/>
      <c r="TMH57" s="88"/>
      <c r="TMI57" s="88"/>
      <c r="TMO57" s="88"/>
      <c r="TMP57" s="88"/>
      <c r="TMQ57" s="88"/>
      <c r="TMR57" s="88"/>
      <c r="TMS57" s="88"/>
      <c r="TMT57" s="88"/>
      <c r="TMU57" s="88"/>
      <c r="TMV57" s="88"/>
      <c r="TMW57" s="88"/>
      <c r="TMX57" s="88"/>
      <c r="TND57" s="88"/>
      <c r="TNE57" s="88"/>
      <c r="TNF57" s="88"/>
      <c r="TNG57" s="88"/>
      <c r="TNH57" s="88"/>
      <c r="TNI57" s="88"/>
      <c r="TNJ57" s="88"/>
      <c r="TNK57" s="88"/>
      <c r="TNL57" s="88"/>
      <c r="TNM57" s="88"/>
      <c r="TNS57" s="88"/>
      <c r="TNT57" s="88"/>
      <c r="TNU57" s="88"/>
      <c r="TNV57" s="88"/>
      <c r="TNW57" s="88"/>
      <c r="TNX57" s="88"/>
      <c r="TNY57" s="88"/>
      <c r="TNZ57" s="88"/>
      <c r="TOA57" s="88"/>
      <c r="TOB57" s="88"/>
      <c r="TOH57" s="88"/>
      <c r="TOI57" s="88"/>
      <c r="TOJ57" s="88"/>
      <c r="TOK57" s="88"/>
      <c r="TOL57" s="88"/>
      <c r="TOM57" s="88"/>
      <c r="TON57" s="88"/>
      <c r="TOO57" s="88"/>
      <c r="TOP57" s="88"/>
      <c r="TOQ57" s="88"/>
      <c r="TOW57" s="88"/>
      <c r="TOX57" s="88"/>
      <c r="TOY57" s="88"/>
      <c r="TOZ57" s="88"/>
      <c r="TPA57" s="88"/>
      <c r="TPB57" s="88"/>
      <c r="TPC57" s="88"/>
      <c r="TPD57" s="88"/>
      <c r="TPE57" s="88"/>
      <c r="TPF57" s="88"/>
      <c r="TPL57" s="88"/>
      <c r="TPM57" s="88"/>
      <c r="TPN57" s="88"/>
      <c r="TPO57" s="88"/>
      <c r="TPP57" s="88"/>
      <c r="TPQ57" s="88"/>
      <c r="TPR57" s="88"/>
      <c r="TPS57" s="88"/>
      <c r="TPT57" s="88"/>
      <c r="TPU57" s="88"/>
      <c r="TQA57" s="88"/>
      <c r="TQB57" s="88"/>
      <c r="TQC57" s="88"/>
      <c r="TQD57" s="88"/>
      <c r="TQE57" s="88"/>
      <c r="TQF57" s="88"/>
      <c r="TQG57" s="88"/>
      <c r="TQH57" s="88"/>
      <c r="TQI57" s="88"/>
      <c r="TQJ57" s="88"/>
      <c r="TQP57" s="88"/>
      <c r="TQQ57" s="88"/>
      <c r="TQR57" s="88"/>
      <c r="TQS57" s="88"/>
      <c r="TQT57" s="88"/>
      <c r="TQU57" s="88"/>
      <c r="TQV57" s="88"/>
      <c r="TQW57" s="88"/>
      <c r="TQX57" s="88"/>
      <c r="TQY57" s="88"/>
      <c r="TRE57" s="88"/>
      <c r="TRF57" s="88"/>
      <c r="TRG57" s="88"/>
      <c r="TRH57" s="88"/>
      <c r="TRI57" s="88"/>
      <c r="TRJ57" s="88"/>
      <c r="TRK57" s="88"/>
      <c r="TRL57" s="88"/>
      <c r="TRM57" s="88"/>
      <c r="TRN57" s="88"/>
      <c r="TRT57" s="88"/>
      <c r="TRU57" s="88"/>
      <c r="TRV57" s="88"/>
      <c r="TRW57" s="88"/>
      <c r="TRX57" s="88"/>
      <c r="TRY57" s="88"/>
      <c r="TRZ57" s="88"/>
      <c r="TSA57" s="88"/>
      <c r="TSB57" s="88"/>
      <c r="TSC57" s="88"/>
      <c r="TSI57" s="88"/>
      <c r="TSJ57" s="88"/>
      <c r="TSK57" s="88"/>
      <c r="TSL57" s="88"/>
      <c r="TSM57" s="88"/>
      <c r="TSN57" s="88"/>
      <c r="TSO57" s="88"/>
      <c r="TSP57" s="88"/>
      <c r="TSQ57" s="88"/>
      <c r="TSR57" s="88"/>
      <c r="TSX57" s="88"/>
      <c r="TSY57" s="88"/>
      <c r="TSZ57" s="88"/>
      <c r="TTA57" s="88"/>
      <c r="TTB57" s="88"/>
      <c r="TTC57" s="88"/>
      <c r="TTD57" s="88"/>
      <c r="TTE57" s="88"/>
      <c r="TTF57" s="88"/>
      <c r="TTG57" s="88"/>
      <c r="TTM57" s="88"/>
      <c r="TTN57" s="88"/>
      <c r="TTO57" s="88"/>
      <c r="TTP57" s="88"/>
      <c r="TTQ57" s="88"/>
      <c r="TTR57" s="88"/>
      <c r="TTS57" s="88"/>
      <c r="TTT57" s="88"/>
      <c r="TTU57" s="88"/>
      <c r="TTV57" s="88"/>
      <c r="TUB57" s="88"/>
      <c r="TUC57" s="88"/>
      <c r="TUD57" s="88"/>
      <c r="TUE57" s="88"/>
      <c r="TUF57" s="88"/>
      <c r="TUG57" s="88"/>
      <c r="TUH57" s="88"/>
      <c r="TUI57" s="88"/>
      <c r="TUJ57" s="88"/>
      <c r="TUK57" s="88"/>
      <c r="TUQ57" s="88"/>
      <c r="TUR57" s="88"/>
      <c r="TUS57" s="88"/>
      <c r="TUT57" s="88"/>
      <c r="TUU57" s="88"/>
      <c r="TUV57" s="88"/>
      <c r="TUW57" s="88"/>
      <c r="TUX57" s="88"/>
      <c r="TUY57" s="88"/>
      <c r="TUZ57" s="88"/>
      <c r="TVF57" s="88"/>
      <c r="TVG57" s="88"/>
      <c r="TVH57" s="88"/>
      <c r="TVI57" s="88"/>
      <c r="TVJ57" s="88"/>
      <c r="TVK57" s="88"/>
      <c r="TVL57" s="88"/>
      <c r="TVM57" s="88"/>
      <c r="TVN57" s="88"/>
      <c r="TVO57" s="88"/>
      <c r="TVU57" s="88"/>
      <c r="TVV57" s="88"/>
      <c r="TVW57" s="88"/>
      <c r="TVX57" s="88"/>
      <c r="TVY57" s="88"/>
      <c r="TVZ57" s="88"/>
      <c r="TWA57" s="88"/>
      <c r="TWB57" s="88"/>
      <c r="TWC57" s="88"/>
      <c r="TWD57" s="88"/>
      <c r="TWJ57" s="88"/>
      <c r="TWK57" s="88"/>
      <c r="TWL57" s="88"/>
      <c r="TWM57" s="88"/>
      <c r="TWN57" s="88"/>
      <c r="TWO57" s="88"/>
      <c r="TWP57" s="88"/>
      <c r="TWQ57" s="88"/>
      <c r="TWR57" s="88"/>
      <c r="TWS57" s="88"/>
      <c r="TWY57" s="88"/>
      <c r="TWZ57" s="88"/>
      <c r="TXA57" s="88"/>
      <c r="TXB57" s="88"/>
      <c r="TXC57" s="88"/>
      <c r="TXD57" s="88"/>
      <c r="TXE57" s="88"/>
      <c r="TXF57" s="88"/>
      <c r="TXG57" s="88"/>
      <c r="TXH57" s="88"/>
      <c r="TXN57" s="88"/>
      <c r="TXO57" s="88"/>
      <c r="TXP57" s="88"/>
      <c r="TXQ57" s="88"/>
      <c r="TXR57" s="88"/>
      <c r="TXS57" s="88"/>
      <c r="TXT57" s="88"/>
      <c r="TXU57" s="88"/>
      <c r="TXV57" s="88"/>
      <c r="TXW57" s="88"/>
      <c r="TYC57" s="88"/>
      <c r="TYD57" s="88"/>
      <c r="TYE57" s="88"/>
      <c r="TYF57" s="88"/>
      <c r="TYG57" s="88"/>
      <c r="TYH57" s="88"/>
      <c r="TYI57" s="88"/>
      <c r="TYJ57" s="88"/>
      <c r="TYK57" s="88"/>
      <c r="TYL57" s="88"/>
      <c r="TYR57" s="88"/>
      <c r="TYS57" s="88"/>
      <c r="TYT57" s="88"/>
      <c r="TYU57" s="88"/>
      <c r="TYV57" s="88"/>
      <c r="TYW57" s="88"/>
      <c r="TYX57" s="88"/>
      <c r="TYY57" s="88"/>
      <c r="TYZ57" s="88"/>
      <c r="TZA57" s="88"/>
      <c r="TZG57" s="88"/>
      <c r="TZH57" s="88"/>
      <c r="TZI57" s="88"/>
      <c r="TZJ57" s="88"/>
      <c r="TZK57" s="88"/>
      <c r="TZL57" s="88"/>
      <c r="TZM57" s="88"/>
      <c r="TZN57" s="88"/>
      <c r="TZO57" s="88"/>
      <c r="TZP57" s="88"/>
      <c r="TZV57" s="88"/>
      <c r="TZW57" s="88"/>
      <c r="TZX57" s="88"/>
      <c r="TZY57" s="88"/>
      <c r="TZZ57" s="88"/>
      <c r="UAA57" s="88"/>
      <c r="UAB57" s="88"/>
      <c r="UAC57" s="88"/>
      <c r="UAD57" s="88"/>
      <c r="UAE57" s="88"/>
      <c r="UAK57" s="88"/>
      <c r="UAL57" s="88"/>
      <c r="UAM57" s="88"/>
      <c r="UAN57" s="88"/>
      <c r="UAO57" s="88"/>
      <c r="UAP57" s="88"/>
      <c r="UAQ57" s="88"/>
      <c r="UAR57" s="88"/>
      <c r="UAS57" s="88"/>
      <c r="UAT57" s="88"/>
      <c r="UAZ57" s="88"/>
      <c r="UBA57" s="88"/>
      <c r="UBB57" s="88"/>
      <c r="UBC57" s="88"/>
      <c r="UBD57" s="88"/>
      <c r="UBE57" s="88"/>
      <c r="UBF57" s="88"/>
      <c r="UBG57" s="88"/>
      <c r="UBH57" s="88"/>
      <c r="UBI57" s="88"/>
      <c r="UBO57" s="88"/>
      <c r="UBP57" s="88"/>
      <c r="UBQ57" s="88"/>
      <c r="UBR57" s="88"/>
      <c r="UBS57" s="88"/>
      <c r="UBT57" s="88"/>
      <c r="UBU57" s="88"/>
      <c r="UBV57" s="88"/>
      <c r="UBW57" s="88"/>
      <c r="UBX57" s="88"/>
      <c r="UCD57" s="88"/>
      <c r="UCE57" s="88"/>
      <c r="UCF57" s="88"/>
      <c r="UCG57" s="88"/>
      <c r="UCH57" s="88"/>
      <c r="UCI57" s="88"/>
      <c r="UCJ57" s="88"/>
      <c r="UCK57" s="88"/>
      <c r="UCL57" s="88"/>
      <c r="UCM57" s="88"/>
      <c r="UCS57" s="88"/>
      <c r="UCT57" s="88"/>
      <c r="UCU57" s="88"/>
      <c r="UCV57" s="88"/>
      <c r="UCW57" s="88"/>
      <c r="UCX57" s="88"/>
      <c r="UCY57" s="88"/>
      <c r="UCZ57" s="88"/>
      <c r="UDA57" s="88"/>
      <c r="UDB57" s="88"/>
      <c r="UDH57" s="88"/>
      <c r="UDI57" s="88"/>
      <c r="UDJ57" s="88"/>
      <c r="UDK57" s="88"/>
      <c r="UDL57" s="88"/>
      <c r="UDM57" s="88"/>
      <c r="UDN57" s="88"/>
      <c r="UDO57" s="88"/>
      <c r="UDP57" s="88"/>
      <c r="UDQ57" s="88"/>
      <c r="UDW57" s="88"/>
      <c r="UDX57" s="88"/>
      <c r="UDY57" s="88"/>
      <c r="UDZ57" s="88"/>
      <c r="UEA57" s="88"/>
      <c r="UEB57" s="88"/>
      <c r="UEC57" s="88"/>
      <c r="UED57" s="88"/>
      <c r="UEE57" s="88"/>
      <c r="UEF57" s="88"/>
      <c r="UEL57" s="88"/>
      <c r="UEM57" s="88"/>
      <c r="UEN57" s="88"/>
      <c r="UEO57" s="88"/>
      <c r="UEP57" s="88"/>
      <c r="UEQ57" s="88"/>
      <c r="UER57" s="88"/>
      <c r="UES57" s="88"/>
      <c r="UET57" s="88"/>
      <c r="UEU57" s="88"/>
      <c r="UFA57" s="88"/>
      <c r="UFB57" s="88"/>
      <c r="UFC57" s="88"/>
      <c r="UFD57" s="88"/>
      <c r="UFE57" s="88"/>
      <c r="UFF57" s="88"/>
      <c r="UFG57" s="88"/>
      <c r="UFH57" s="88"/>
      <c r="UFI57" s="88"/>
      <c r="UFJ57" s="88"/>
      <c r="UFP57" s="88"/>
      <c r="UFQ57" s="88"/>
      <c r="UFR57" s="88"/>
      <c r="UFS57" s="88"/>
      <c r="UFT57" s="88"/>
      <c r="UFU57" s="88"/>
      <c r="UFV57" s="88"/>
      <c r="UFW57" s="88"/>
      <c r="UFX57" s="88"/>
      <c r="UFY57" s="88"/>
      <c r="UGE57" s="88"/>
      <c r="UGF57" s="88"/>
      <c r="UGG57" s="88"/>
      <c r="UGH57" s="88"/>
      <c r="UGI57" s="88"/>
      <c r="UGJ57" s="88"/>
      <c r="UGK57" s="88"/>
      <c r="UGL57" s="88"/>
      <c r="UGM57" s="88"/>
      <c r="UGN57" s="88"/>
      <c r="UGT57" s="88"/>
      <c r="UGU57" s="88"/>
      <c r="UGV57" s="88"/>
      <c r="UGW57" s="88"/>
      <c r="UGX57" s="88"/>
      <c r="UGY57" s="88"/>
      <c r="UGZ57" s="88"/>
      <c r="UHA57" s="88"/>
      <c r="UHB57" s="88"/>
      <c r="UHC57" s="88"/>
      <c r="UHI57" s="88"/>
      <c r="UHJ57" s="88"/>
      <c r="UHK57" s="88"/>
      <c r="UHL57" s="88"/>
      <c r="UHM57" s="88"/>
      <c r="UHN57" s="88"/>
      <c r="UHO57" s="88"/>
      <c r="UHP57" s="88"/>
      <c r="UHQ57" s="88"/>
      <c r="UHR57" s="88"/>
      <c r="UHX57" s="88"/>
      <c r="UHY57" s="88"/>
      <c r="UHZ57" s="88"/>
      <c r="UIA57" s="88"/>
      <c r="UIB57" s="88"/>
      <c r="UIC57" s="88"/>
      <c r="UID57" s="88"/>
      <c r="UIE57" s="88"/>
      <c r="UIF57" s="88"/>
      <c r="UIG57" s="88"/>
      <c r="UIM57" s="88"/>
      <c r="UIN57" s="88"/>
      <c r="UIO57" s="88"/>
      <c r="UIP57" s="88"/>
      <c r="UIQ57" s="88"/>
      <c r="UIR57" s="88"/>
      <c r="UIS57" s="88"/>
      <c r="UIT57" s="88"/>
      <c r="UIU57" s="88"/>
      <c r="UIV57" s="88"/>
      <c r="UJB57" s="88"/>
      <c r="UJC57" s="88"/>
      <c r="UJD57" s="88"/>
      <c r="UJE57" s="88"/>
      <c r="UJF57" s="88"/>
      <c r="UJG57" s="88"/>
      <c r="UJH57" s="88"/>
      <c r="UJI57" s="88"/>
      <c r="UJJ57" s="88"/>
      <c r="UJK57" s="88"/>
      <c r="UJQ57" s="88"/>
      <c r="UJR57" s="88"/>
      <c r="UJS57" s="88"/>
      <c r="UJT57" s="88"/>
      <c r="UJU57" s="88"/>
      <c r="UJV57" s="88"/>
      <c r="UJW57" s="88"/>
      <c r="UJX57" s="88"/>
      <c r="UJY57" s="88"/>
      <c r="UJZ57" s="88"/>
      <c r="UKF57" s="88"/>
      <c r="UKG57" s="88"/>
      <c r="UKH57" s="88"/>
      <c r="UKI57" s="88"/>
      <c r="UKJ57" s="88"/>
      <c r="UKK57" s="88"/>
      <c r="UKL57" s="88"/>
      <c r="UKM57" s="88"/>
      <c r="UKN57" s="88"/>
      <c r="UKO57" s="88"/>
      <c r="UKU57" s="88"/>
      <c r="UKV57" s="88"/>
      <c r="UKW57" s="88"/>
      <c r="UKX57" s="88"/>
      <c r="UKY57" s="88"/>
      <c r="UKZ57" s="88"/>
      <c r="ULA57" s="88"/>
      <c r="ULB57" s="88"/>
      <c r="ULC57" s="88"/>
      <c r="ULD57" s="88"/>
      <c r="ULJ57" s="88"/>
      <c r="ULK57" s="88"/>
      <c r="ULL57" s="88"/>
      <c r="ULM57" s="88"/>
      <c r="ULN57" s="88"/>
      <c r="ULO57" s="88"/>
      <c r="ULP57" s="88"/>
      <c r="ULQ57" s="88"/>
      <c r="ULR57" s="88"/>
      <c r="ULS57" s="88"/>
      <c r="ULY57" s="88"/>
      <c r="ULZ57" s="88"/>
      <c r="UMA57" s="88"/>
      <c r="UMB57" s="88"/>
      <c r="UMC57" s="88"/>
      <c r="UMD57" s="88"/>
      <c r="UME57" s="88"/>
      <c r="UMF57" s="88"/>
      <c r="UMG57" s="88"/>
      <c r="UMH57" s="88"/>
      <c r="UMN57" s="88"/>
      <c r="UMO57" s="88"/>
      <c r="UMP57" s="88"/>
      <c r="UMQ57" s="88"/>
      <c r="UMR57" s="88"/>
      <c r="UMS57" s="88"/>
      <c r="UMT57" s="88"/>
      <c r="UMU57" s="88"/>
      <c r="UMV57" s="88"/>
      <c r="UMW57" s="88"/>
      <c r="UNC57" s="88"/>
      <c r="UND57" s="88"/>
      <c r="UNE57" s="88"/>
      <c r="UNF57" s="88"/>
      <c r="UNG57" s="88"/>
      <c r="UNH57" s="88"/>
      <c r="UNI57" s="88"/>
      <c r="UNJ57" s="88"/>
      <c r="UNK57" s="88"/>
      <c r="UNL57" s="88"/>
      <c r="UNR57" s="88"/>
      <c r="UNS57" s="88"/>
      <c r="UNT57" s="88"/>
      <c r="UNU57" s="88"/>
      <c r="UNV57" s="88"/>
      <c r="UNW57" s="88"/>
      <c r="UNX57" s="88"/>
      <c r="UNY57" s="88"/>
      <c r="UNZ57" s="88"/>
      <c r="UOA57" s="88"/>
      <c r="UOG57" s="88"/>
      <c r="UOH57" s="88"/>
      <c r="UOI57" s="88"/>
      <c r="UOJ57" s="88"/>
      <c r="UOK57" s="88"/>
      <c r="UOL57" s="88"/>
      <c r="UOM57" s="88"/>
      <c r="UON57" s="88"/>
      <c r="UOO57" s="88"/>
      <c r="UOP57" s="88"/>
      <c r="UOV57" s="88"/>
      <c r="UOW57" s="88"/>
      <c r="UOX57" s="88"/>
      <c r="UOY57" s="88"/>
      <c r="UOZ57" s="88"/>
      <c r="UPA57" s="88"/>
      <c r="UPB57" s="88"/>
      <c r="UPC57" s="88"/>
      <c r="UPD57" s="88"/>
      <c r="UPE57" s="88"/>
      <c r="UPK57" s="88"/>
      <c r="UPL57" s="88"/>
      <c r="UPM57" s="88"/>
      <c r="UPN57" s="88"/>
      <c r="UPO57" s="88"/>
      <c r="UPP57" s="88"/>
      <c r="UPQ57" s="88"/>
      <c r="UPR57" s="88"/>
      <c r="UPS57" s="88"/>
      <c r="UPT57" s="88"/>
      <c r="UPZ57" s="88"/>
      <c r="UQA57" s="88"/>
      <c r="UQB57" s="88"/>
      <c r="UQC57" s="88"/>
      <c r="UQD57" s="88"/>
      <c r="UQE57" s="88"/>
      <c r="UQF57" s="88"/>
      <c r="UQG57" s="88"/>
      <c r="UQH57" s="88"/>
      <c r="UQI57" s="88"/>
      <c r="UQO57" s="88"/>
      <c r="UQP57" s="88"/>
      <c r="UQQ57" s="88"/>
      <c r="UQR57" s="88"/>
      <c r="UQS57" s="88"/>
      <c r="UQT57" s="88"/>
      <c r="UQU57" s="88"/>
      <c r="UQV57" s="88"/>
      <c r="UQW57" s="88"/>
      <c r="UQX57" s="88"/>
      <c r="URD57" s="88"/>
      <c r="URE57" s="88"/>
      <c r="URF57" s="88"/>
      <c r="URG57" s="88"/>
      <c r="URH57" s="88"/>
      <c r="URI57" s="88"/>
      <c r="URJ57" s="88"/>
      <c r="URK57" s="88"/>
      <c r="URL57" s="88"/>
      <c r="URM57" s="88"/>
      <c r="URS57" s="88"/>
      <c r="URT57" s="88"/>
      <c r="URU57" s="88"/>
      <c r="URV57" s="88"/>
      <c r="URW57" s="88"/>
      <c r="URX57" s="88"/>
      <c r="URY57" s="88"/>
      <c r="URZ57" s="88"/>
      <c r="USA57" s="88"/>
      <c r="USB57" s="88"/>
      <c r="USH57" s="88"/>
      <c r="USI57" s="88"/>
      <c r="USJ57" s="88"/>
      <c r="USK57" s="88"/>
      <c r="USL57" s="88"/>
      <c r="USM57" s="88"/>
      <c r="USN57" s="88"/>
      <c r="USO57" s="88"/>
      <c r="USP57" s="88"/>
      <c r="USQ57" s="88"/>
      <c r="USW57" s="88"/>
      <c r="USX57" s="88"/>
      <c r="USY57" s="88"/>
      <c r="USZ57" s="88"/>
      <c r="UTA57" s="88"/>
      <c r="UTB57" s="88"/>
      <c r="UTC57" s="88"/>
      <c r="UTD57" s="88"/>
      <c r="UTE57" s="88"/>
      <c r="UTF57" s="88"/>
      <c r="UTL57" s="88"/>
      <c r="UTM57" s="88"/>
      <c r="UTN57" s="88"/>
      <c r="UTO57" s="88"/>
      <c r="UTP57" s="88"/>
      <c r="UTQ57" s="88"/>
      <c r="UTR57" s="88"/>
      <c r="UTS57" s="88"/>
      <c r="UTT57" s="88"/>
      <c r="UTU57" s="88"/>
      <c r="UUA57" s="88"/>
      <c r="UUB57" s="88"/>
      <c r="UUC57" s="88"/>
      <c r="UUD57" s="88"/>
      <c r="UUE57" s="88"/>
      <c r="UUF57" s="88"/>
      <c r="UUG57" s="88"/>
      <c r="UUH57" s="88"/>
      <c r="UUI57" s="88"/>
      <c r="UUJ57" s="88"/>
      <c r="UUP57" s="88"/>
      <c r="UUQ57" s="88"/>
      <c r="UUR57" s="88"/>
      <c r="UUS57" s="88"/>
      <c r="UUT57" s="88"/>
      <c r="UUU57" s="88"/>
      <c r="UUV57" s="88"/>
      <c r="UUW57" s="88"/>
      <c r="UUX57" s="88"/>
      <c r="UUY57" s="88"/>
      <c r="UVE57" s="88"/>
      <c r="UVF57" s="88"/>
      <c r="UVG57" s="88"/>
      <c r="UVH57" s="88"/>
      <c r="UVI57" s="88"/>
      <c r="UVJ57" s="88"/>
      <c r="UVK57" s="88"/>
      <c r="UVL57" s="88"/>
      <c r="UVM57" s="88"/>
      <c r="UVN57" s="88"/>
      <c r="UVT57" s="88"/>
      <c r="UVU57" s="88"/>
      <c r="UVV57" s="88"/>
      <c r="UVW57" s="88"/>
      <c r="UVX57" s="88"/>
      <c r="UVY57" s="88"/>
      <c r="UVZ57" s="88"/>
      <c r="UWA57" s="88"/>
      <c r="UWB57" s="88"/>
      <c r="UWC57" s="88"/>
      <c r="UWI57" s="88"/>
      <c r="UWJ57" s="88"/>
      <c r="UWK57" s="88"/>
      <c r="UWL57" s="88"/>
      <c r="UWM57" s="88"/>
      <c r="UWN57" s="88"/>
      <c r="UWO57" s="88"/>
      <c r="UWP57" s="88"/>
      <c r="UWQ57" s="88"/>
      <c r="UWR57" s="88"/>
      <c r="UWX57" s="88"/>
      <c r="UWY57" s="88"/>
      <c r="UWZ57" s="88"/>
      <c r="UXA57" s="88"/>
      <c r="UXB57" s="88"/>
      <c r="UXC57" s="88"/>
      <c r="UXD57" s="88"/>
      <c r="UXE57" s="88"/>
      <c r="UXF57" s="88"/>
      <c r="UXG57" s="88"/>
      <c r="UXM57" s="88"/>
      <c r="UXN57" s="88"/>
      <c r="UXO57" s="88"/>
      <c r="UXP57" s="88"/>
      <c r="UXQ57" s="88"/>
      <c r="UXR57" s="88"/>
      <c r="UXS57" s="88"/>
      <c r="UXT57" s="88"/>
      <c r="UXU57" s="88"/>
      <c r="UXV57" s="88"/>
      <c r="UYB57" s="88"/>
      <c r="UYC57" s="88"/>
      <c r="UYD57" s="88"/>
      <c r="UYE57" s="88"/>
      <c r="UYF57" s="88"/>
      <c r="UYG57" s="88"/>
      <c r="UYH57" s="88"/>
      <c r="UYI57" s="88"/>
      <c r="UYJ57" s="88"/>
      <c r="UYK57" s="88"/>
      <c r="UYQ57" s="88"/>
      <c r="UYR57" s="88"/>
      <c r="UYS57" s="88"/>
      <c r="UYT57" s="88"/>
      <c r="UYU57" s="88"/>
      <c r="UYV57" s="88"/>
      <c r="UYW57" s="88"/>
      <c r="UYX57" s="88"/>
      <c r="UYY57" s="88"/>
      <c r="UYZ57" s="88"/>
      <c r="UZF57" s="88"/>
      <c r="UZG57" s="88"/>
      <c r="UZH57" s="88"/>
      <c r="UZI57" s="88"/>
      <c r="UZJ57" s="88"/>
      <c r="UZK57" s="88"/>
      <c r="UZL57" s="88"/>
      <c r="UZM57" s="88"/>
      <c r="UZN57" s="88"/>
      <c r="UZO57" s="88"/>
      <c r="UZU57" s="88"/>
      <c r="UZV57" s="88"/>
      <c r="UZW57" s="88"/>
      <c r="UZX57" s="88"/>
      <c r="UZY57" s="88"/>
      <c r="UZZ57" s="88"/>
      <c r="VAA57" s="88"/>
      <c r="VAB57" s="88"/>
      <c r="VAC57" s="88"/>
      <c r="VAD57" s="88"/>
      <c r="VAJ57" s="88"/>
      <c r="VAK57" s="88"/>
      <c r="VAL57" s="88"/>
      <c r="VAM57" s="88"/>
      <c r="VAN57" s="88"/>
      <c r="VAO57" s="88"/>
      <c r="VAP57" s="88"/>
      <c r="VAQ57" s="88"/>
      <c r="VAR57" s="88"/>
      <c r="VAS57" s="88"/>
      <c r="VAY57" s="88"/>
      <c r="VAZ57" s="88"/>
      <c r="VBA57" s="88"/>
      <c r="VBB57" s="88"/>
      <c r="VBC57" s="88"/>
      <c r="VBD57" s="88"/>
      <c r="VBE57" s="88"/>
      <c r="VBF57" s="88"/>
      <c r="VBG57" s="88"/>
      <c r="VBH57" s="88"/>
      <c r="VBN57" s="88"/>
      <c r="VBO57" s="88"/>
      <c r="VBP57" s="88"/>
      <c r="VBQ57" s="88"/>
      <c r="VBR57" s="88"/>
      <c r="VBS57" s="88"/>
      <c r="VBT57" s="88"/>
      <c r="VBU57" s="88"/>
      <c r="VBV57" s="88"/>
      <c r="VBW57" s="88"/>
      <c r="VCC57" s="88"/>
      <c r="VCD57" s="88"/>
      <c r="VCE57" s="88"/>
      <c r="VCF57" s="88"/>
      <c r="VCG57" s="88"/>
      <c r="VCH57" s="88"/>
      <c r="VCI57" s="88"/>
      <c r="VCJ57" s="88"/>
      <c r="VCK57" s="88"/>
      <c r="VCL57" s="88"/>
      <c r="VCR57" s="88"/>
      <c r="VCS57" s="88"/>
      <c r="VCT57" s="88"/>
      <c r="VCU57" s="88"/>
      <c r="VCV57" s="88"/>
      <c r="VCW57" s="88"/>
      <c r="VCX57" s="88"/>
      <c r="VCY57" s="88"/>
      <c r="VCZ57" s="88"/>
      <c r="VDA57" s="88"/>
      <c r="VDG57" s="88"/>
      <c r="VDH57" s="88"/>
      <c r="VDI57" s="88"/>
      <c r="VDJ57" s="88"/>
      <c r="VDK57" s="88"/>
      <c r="VDL57" s="88"/>
      <c r="VDM57" s="88"/>
      <c r="VDN57" s="88"/>
      <c r="VDO57" s="88"/>
      <c r="VDP57" s="88"/>
      <c r="VDV57" s="88"/>
      <c r="VDW57" s="88"/>
      <c r="VDX57" s="88"/>
      <c r="VDY57" s="88"/>
      <c r="VDZ57" s="88"/>
      <c r="VEA57" s="88"/>
      <c r="VEB57" s="88"/>
      <c r="VEC57" s="88"/>
      <c r="VED57" s="88"/>
      <c r="VEE57" s="88"/>
      <c r="VEK57" s="88"/>
      <c r="VEL57" s="88"/>
      <c r="VEM57" s="88"/>
      <c r="VEN57" s="88"/>
      <c r="VEO57" s="88"/>
      <c r="VEP57" s="88"/>
      <c r="VEQ57" s="88"/>
      <c r="VER57" s="88"/>
      <c r="VES57" s="88"/>
      <c r="VET57" s="88"/>
      <c r="VEZ57" s="88"/>
      <c r="VFA57" s="88"/>
      <c r="VFB57" s="88"/>
      <c r="VFC57" s="88"/>
      <c r="VFD57" s="88"/>
      <c r="VFE57" s="88"/>
      <c r="VFF57" s="88"/>
      <c r="VFG57" s="88"/>
      <c r="VFH57" s="88"/>
      <c r="VFI57" s="88"/>
      <c r="VFO57" s="88"/>
      <c r="VFP57" s="88"/>
      <c r="VFQ57" s="88"/>
      <c r="VFR57" s="88"/>
      <c r="VFS57" s="88"/>
      <c r="VFT57" s="88"/>
      <c r="VFU57" s="88"/>
      <c r="VFV57" s="88"/>
      <c r="VFW57" s="88"/>
      <c r="VFX57" s="88"/>
      <c r="VGD57" s="88"/>
      <c r="VGE57" s="88"/>
      <c r="VGF57" s="88"/>
      <c r="VGG57" s="88"/>
      <c r="VGH57" s="88"/>
      <c r="VGI57" s="88"/>
      <c r="VGJ57" s="88"/>
      <c r="VGK57" s="88"/>
      <c r="VGL57" s="88"/>
      <c r="VGM57" s="88"/>
      <c r="VGS57" s="88"/>
      <c r="VGT57" s="88"/>
      <c r="VGU57" s="88"/>
      <c r="VGV57" s="88"/>
      <c r="VGW57" s="88"/>
      <c r="VGX57" s="88"/>
      <c r="VGY57" s="88"/>
      <c r="VGZ57" s="88"/>
      <c r="VHA57" s="88"/>
      <c r="VHB57" s="88"/>
      <c r="VHH57" s="88"/>
      <c r="VHI57" s="88"/>
      <c r="VHJ57" s="88"/>
      <c r="VHK57" s="88"/>
      <c r="VHL57" s="88"/>
      <c r="VHM57" s="88"/>
      <c r="VHN57" s="88"/>
      <c r="VHO57" s="88"/>
      <c r="VHP57" s="88"/>
      <c r="VHQ57" s="88"/>
      <c r="VHW57" s="88"/>
      <c r="VHX57" s="88"/>
      <c r="VHY57" s="88"/>
      <c r="VHZ57" s="88"/>
      <c r="VIA57" s="88"/>
      <c r="VIB57" s="88"/>
      <c r="VIC57" s="88"/>
      <c r="VID57" s="88"/>
      <c r="VIE57" s="88"/>
      <c r="VIF57" s="88"/>
      <c r="VIL57" s="88"/>
      <c r="VIM57" s="88"/>
      <c r="VIN57" s="88"/>
      <c r="VIO57" s="88"/>
      <c r="VIP57" s="88"/>
      <c r="VIQ57" s="88"/>
      <c r="VIR57" s="88"/>
      <c r="VIS57" s="88"/>
      <c r="VIT57" s="88"/>
      <c r="VIU57" s="88"/>
      <c r="VJA57" s="88"/>
      <c r="VJB57" s="88"/>
      <c r="VJC57" s="88"/>
      <c r="VJD57" s="88"/>
      <c r="VJE57" s="88"/>
      <c r="VJF57" s="88"/>
      <c r="VJG57" s="88"/>
      <c r="VJH57" s="88"/>
      <c r="VJI57" s="88"/>
      <c r="VJJ57" s="88"/>
      <c r="VJP57" s="88"/>
      <c r="VJQ57" s="88"/>
      <c r="VJR57" s="88"/>
      <c r="VJS57" s="88"/>
      <c r="VJT57" s="88"/>
      <c r="VJU57" s="88"/>
      <c r="VJV57" s="88"/>
      <c r="VJW57" s="88"/>
      <c r="VJX57" s="88"/>
      <c r="VJY57" s="88"/>
      <c r="VKE57" s="88"/>
      <c r="VKF57" s="88"/>
      <c r="VKG57" s="88"/>
      <c r="VKH57" s="88"/>
      <c r="VKI57" s="88"/>
      <c r="VKJ57" s="88"/>
      <c r="VKK57" s="88"/>
      <c r="VKL57" s="88"/>
      <c r="VKM57" s="88"/>
      <c r="VKN57" s="88"/>
      <c r="VKT57" s="88"/>
      <c r="VKU57" s="88"/>
      <c r="VKV57" s="88"/>
      <c r="VKW57" s="88"/>
      <c r="VKX57" s="88"/>
      <c r="VKY57" s="88"/>
      <c r="VKZ57" s="88"/>
      <c r="VLA57" s="88"/>
      <c r="VLB57" s="88"/>
      <c r="VLC57" s="88"/>
      <c r="VLI57" s="88"/>
      <c r="VLJ57" s="88"/>
      <c r="VLK57" s="88"/>
      <c r="VLL57" s="88"/>
      <c r="VLM57" s="88"/>
      <c r="VLN57" s="88"/>
      <c r="VLO57" s="88"/>
      <c r="VLP57" s="88"/>
      <c r="VLQ57" s="88"/>
      <c r="VLR57" s="88"/>
      <c r="VLX57" s="88"/>
      <c r="VLY57" s="88"/>
      <c r="VLZ57" s="88"/>
      <c r="VMA57" s="88"/>
      <c r="VMB57" s="88"/>
      <c r="VMC57" s="88"/>
      <c r="VMD57" s="88"/>
      <c r="VME57" s="88"/>
      <c r="VMF57" s="88"/>
      <c r="VMG57" s="88"/>
      <c r="VMM57" s="88"/>
      <c r="VMN57" s="88"/>
      <c r="VMO57" s="88"/>
      <c r="VMP57" s="88"/>
      <c r="VMQ57" s="88"/>
      <c r="VMR57" s="88"/>
      <c r="VMS57" s="88"/>
      <c r="VMT57" s="88"/>
      <c r="VMU57" s="88"/>
      <c r="VMV57" s="88"/>
      <c r="VNB57" s="88"/>
      <c r="VNC57" s="88"/>
      <c r="VND57" s="88"/>
      <c r="VNE57" s="88"/>
      <c r="VNF57" s="88"/>
      <c r="VNG57" s="88"/>
      <c r="VNH57" s="88"/>
      <c r="VNI57" s="88"/>
      <c r="VNJ57" s="88"/>
      <c r="VNK57" s="88"/>
      <c r="VNQ57" s="88"/>
      <c r="VNR57" s="88"/>
      <c r="VNS57" s="88"/>
      <c r="VNT57" s="88"/>
      <c r="VNU57" s="88"/>
      <c r="VNV57" s="88"/>
      <c r="VNW57" s="88"/>
      <c r="VNX57" s="88"/>
      <c r="VNY57" s="88"/>
      <c r="VNZ57" s="88"/>
      <c r="VOF57" s="88"/>
      <c r="VOG57" s="88"/>
      <c r="VOH57" s="88"/>
      <c r="VOI57" s="88"/>
      <c r="VOJ57" s="88"/>
      <c r="VOK57" s="88"/>
      <c r="VOL57" s="88"/>
      <c r="VOM57" s="88"/>
      <c r="VON57" s="88"/>
      <c r="VOO57" s="88"/>
      <c r="VOU57" s="88"/>
      <c r="VOV57" s="88"/>
      <c r="VOW57" s="88"/>
      <c r="VOX57" s="88"/>
      <c r="VOY57" s="88"/>
      <c r="VOZ57" s="88"/>
      <c r="VPA57" s="88"/>
      <c r="VPB57" s="88"/>
      <c r="VPC57" s="88"/>
      <c r="VPD57" s="88"/>
      <c r="VPJ57" s="88"/>
      <c r="VPK57" s="88"/>
      <c r="VPL57" s="88"/>
      <c r="VPM57" s="88"/>
      <c r="VPN57" s="88"/>
      <c r="VPO57" s="88"/>
      <c r="VPP57" s="88"/>
      <c r="VPQ57" s="88"/>
      <c r="VPR57" s="88"/>
      <c r="VPS57" s="88"/>
      <c r="VPY57" s="88"/>
      <c r="VPZ57" s="88"/>
      <c r="VQA57" s="88"/>
      <c r="VQB57" s="88"/>
      <c r="VQC57" s="88"/>
      <c r="VQD57" s="88"/>
      <c r="VQE57" s="88"/>
      <c r="VQF57" s="88"/>
      <c r="VQG57" s="88"/>
      <c r="VQH57" s="88"/>
      <c r="VQN57" s="88"/>
      <c r="VQO57" s="88"/>
      <c r="VQP57" s="88"/>
      <c r="VQQ57" s="88"/>
      <c r="VQR57" s="88"/>
      <c r="VQS57" s="88"/>
      <c r="VQT57" s="88"/>
      <c r="VQU57" s="88"/>
      <c r="VQV57" s="88"/>
      <c r="VQW57" s="88"/>
      <c r="VRC57" s="88"/>
      <c r="VRD57" s="88"/>
      <c r="VRE57" s="88"/>
      <c r="VRF57" s="88"/>
      <c r="VRG57" s="88"/>
      <c r="VRH57" s="88"/>
      <c r="VRI57" s="88"/>
      <c r="VRJ57" s="88"/>
      <c r="VRK57" s="88"/>
      <c r="VRL57" s="88"/>
      <c r="VRR57" s="88"/>
      <c r="VRS57" s="88"/>
      <c r="VRT57" s="88"/>
      <c r="VRU57" s="88"/>
      <c r="VRV57" s="88"/>
      <c r="VRW57" s="88"/>
      <c r="VRX57" s="88"/>
      <c r="VRY57" s="88"/>
      <c r="VRZ57" s="88"/>
      <c r="VSA57" s="88"/>
      <c r="VSG57" s="88"/>
      <c r="VSH57" s="88"/>
      <c r="VSI57" s="88"/>
      <c r="VSJ57" s="88"/>
      <c r="VSK57" s="88"/>
      <c r="VSL57" s="88"/>
      <c r="VSM57" s="88"/>
      <c r="VSN57" s="88"/>
      <c r="VSO57" s="88"/>
      <c r="VSP57" s="88"/>
      <c r="VSV57" s="88"/>
      <c r="VSW57" s="88"/>
      <c r="VSX57" s="88"/>
      <c r="VSY57" s="88"/>
      <c r="VSZ57" s="88"/>
      <c r="VTA57" s="88"/>
      <c r="VTB57" s="88"/>
      <c r="VTC57" s="88"/>
      <c r="VTD57" s="88"/>
      <c r="VTE57" s="88"/>
      <c r="VTK57" s="88"/>
      <c r="VTL57" s="88"/>
      <c r="VTM57" s="88"/>
      <c r="VTN57" s="88"/>
      <c r="VTO57" s="88"/>
      <c r="VTP57" s="88"/>
      <c r="VTQ57" s="88"/>
      <c r="VTR57" s="88"/>
      <c r="VTS57" s="88"/>
      <c r="VTT57" s="88"/>
      <c r="VTZ57" s="88"/>
      <c r="VUA57" s="88"/>
      <c r="VUB57" s="88"/>
      <c r="VUC57" s="88"/>
      <c r="VUD57" s="88"/>
      <c r="VUE57" s="88"/>
      <c r="VUF57" s="88"/>
      <c r="VUG57" s="88"/>
      <c r="VUH57" s="88"/>
      <c r="VUI57" s="88"/>
      <c r="VUO57" s="88"/>
      <c r="VUP57" s="88"/>
      <c r="VUQ57" s="88"/>
      <c r="VUR57" s="88"/>
      <c r="VUS57" s="88"/>
      <c r="VUT57" s="88"/>
      <c r="VUU57" s="88"/>
      <c r="VUV57" s="88"/>
      <c r="VUW57" s="88"/>
      <c r="VUX57" s="88"/>
      <c r="VVD57" s="88"/>
      <c r="VVE57" s="88"/>
      <c r="VVF57" s="88"/>
      <c r="VVG57" s="88"/>
      <c r="VVH57" s="88"/>
      <c r="VVI57" s="88"/>
      <c r="VVJ57" s="88"/>
      <c r="VVK57" s="88"/>
      <c r="VVL57" s="88"/>
      <c r="VVM57" s="88"/>
      <c r="VVS57" s="88"/>
      <c r="VVT57" s="88"/>
      <c r="VVU57" s="88"/>
      <c r="VVV57" s="88"/>
      <c r="VVW57" s="88"/>
      <c r="VVX57" s="88"/>
      <c r="VVY57" s="88"/>
      <c r="VVZ57" s="88"/>
      <c r="VWA57" s="88"/>
      <c r="VWB57" s="88"/>
      <c r="VWH57" s="88"/>
      <c r="VWI57" s="88"/>
      <c r="VWJ57" s="88"/>
      <c r="VWK57" s="88"/>
      <c r="VWL57" s="88"/>
      <c r="VWM57" s="88"/>
      <c r="VWN57" s="88"/>
      <c r="VWO57" s="88"/>
      <c r="VWP57" s="88"/>
      <c r="VWQ57" s="88"/>
      <c r="VWW57" s="88"/>
      <c r="VWX57" s="88"/>
      <c r="VWY57" s="88"/>
      <c r="VWZ57" s="88"/>
      <c r="VXA57" s="88"/>
      <c r="VXB57" s="88"/>
      <c r="VXC57" s="88"/>
      <c r="VXD57" s="88"/>
      <c r="VXE57" s="88"/>
      <c r="VXF57" s="88"/>
      <c r="VXL57" s="88"/>
      <c r="VXM57" s="88"/>
      <c r="VXN57" s="88"/>
      <c r="VXO57" s="88"/>
      <c r="VXP57" s="88"/>
      <c r="VXQ57" s="88"/>
      <c r="VXR57" s="88"/>
      <c r="VXS57" s="88"/>
      <c r="VXT57" s="88"/>
      <c r="VXU57" s="88"/>
      <c r="VYA57" s="88"/>
      <c r="VYB57" s="88"/>
      <c r="VYC57" s="88"/>
      <c r="VYD57" s="88"/>
      <c r="VYE57" s="88"/>
      <c r="VYF57" s="88"/>
      <c r="VYG57" s="88"/>
      <c r="VYH57" s="88"/>
      <c r="VYI57" s="88"/>
      <c r="VYJ57" s="88"/>
      <c r="VYP57" s="88"/>
      <c r="VYQ57" s="88"/>
      <c r="VYR57" s="88"/>
      <c r="VYS57" s="88"/>
      <c r="VYT57" s="88"/>
      <c r="VYU57" s="88"/>
      <c r="VYV57" s="88"/>
      <c r="VYW57" s="88"/>
      <c r="VYX57" s="88"/>
      <c r="VYY57" s="88"/>
      <c r="VZE57" s="88"/>
      <c r="VZF57" s="88"/>
      <c r="VZG57" s="88"/>
      <c r="VZH57" s="88"/>
      <c r="VZI57" s="88"/>
      <c r="VZJ57" s="88"/>
      <c r="VZK57" s="88"/>
      <c r="VZL57" s="88"/>
      <c r="VZM57" s="88"/>
      <c r="VZN57" s="88"/>
      <c r="VZT57" s="88"/>
      <c r="VZU57" s="88"/>
      <c r="VZV57" s="88"/>
      <c r="VZW57" s="88"/>
      <c r="VZX57" s="88"/>
      <c r="VZY57" s="88"/>
      <c r="VZZ57" s="88"/>
      <c r="WAA57" s="88"/>
      <c r="WAB57" s="88"/>
      <c r="WAC57" s="88"/>
      <c r="WAI57" s="88"/>
      <c r="WAJ57" s="88"/>
      <c r="WAK57" s="88"/>
      <c r="WAL57" s="88"/>
      <c r="WAM57" s="88"/>
      <c r="WAN57" s="88"/>
      <c r="WAO57" s="88"/>
      <c r="WAP57" s="88"/>
      <c r="WAQ57" s="88"/>
      <c r="WAR57" s="88"/>
      <c r="WAX57" s="88"/>
      <c r="WAY57" s="88"/>
      <c r="WAZ57" s="88"/>
      <c r="WBA57" s="88"/>
      <c r="WBB57" s="88"/>
    </row>
    <row r="58" spans="8:2047 2053:3067 3073:6142 6148:10237 10243:13312 13318:14332 14338:15602">
      <c r="H58" s="87"/>
      <c r="I58" s="87"/>
      <c r="J58" s="87"/>
      <c r="L58" s="88"/>
      <c r="N58" s="88"/>
      <c r="O58" s="87"/>
      <c r="P58" s="87"/>
      <c r="Q58" s="87"/>
      <c r="R58" s="87"/>
      <c r="S58" s="87"/>
      <c r="T58" s="87"/>
      <c r="U58" s="87"/>
      <c r="V58" s="87"/>
      <c r="W58" s="87"/>
      <c r="X58" s="87"/>
      <c r="Y58" s="87"/>
      <c r="Z58" s="87"/>
      <c r="AA58" s="87"/>
      <c r="AB58" s="87"/>
      <c r="AC58" s="87"/>
      <c r="AD58" s="87" t="s">
        <v>25</v>
      </c>
      <c r="AE58" s="153">
        <f t="shared" ref="AE58:AE63" si="20">SUMIFS($I:$I,$G:$G,"Cap",$D:$D,AD58)</f>
        <v>0</v>
      </c>
      <c r="AF58" s="153">
        <f t="shared" ref="AF58:AF63" si="21">SUMIFS($I:$I,$G:$G,"Op",$D:$D,AD58)</f>
        <v>0</v>
      </c>
      <c r="AG58" s="152">
        <f t="shared" ref="AG58:AG63" si="22">AE58+AF58</f>
        <v>0</v>
      </c>
      <c r="AH58" s="88"/>
      <c r="AI58" s="156"/>
      <c r="AJ58" s="87" t="s">
        <v>25</v>
      </c>
      <c r="AK58" s="153">
        <f t="shared" ref="AK58:AK63" si="23">SUMIFS($J:$J,$G:$G,"Cap",$D:$D,AJ58)</f>
        <v>0</v>
      </c>
      <c r="AL58" s="153">
        <f t="shared" ref="AL58:AL63" si="24">SUMIFS($J:$J,$G:$G,"Op",$D:$D,AJ58)</f>
        <v>0</v>
      </c>
      <c r="AM58" s="152">
        <f t="shared" ref="AM58:AM63" si="25">AK58+AL58</f>
        <v>0</v>
      </c>
      <c r="AN58" s="161"/>
      <c r="AQ58" s="88"/>
      <c r="AR58" s="88"/>
      <c r="AS58" s="88"/>
      <c r="AT58" s="88"/>
      <c r="AU58" s="88"/>
      <c r="AV58" s="88"/>
      <c r="AW58" s="88"/>
      <c r="AX58" s="88"/>
      <c r="AY58" s="88"/>
      <c r="AZ58" s="88"/>
      <c r="BF58" s="88"/>
      <c r="BG58" s="88"/>
      <c r="BH58" s="88"/>
      <c r="BI58" s="88"/>
      <c r="BJ58" s="88"/>
      <c r="BK58" s="88"/>
      <c r="BL58" s="88"/>
      <c r="BM58" s="88"/>
      <c r="BN58" s="88"/>
      <c r="BO58" s="88"/>
      <c r="BU58" s="88"/>
      <c r="BV58" s="88"/>
      <c r="BW58" s="88"/>
      <c r="BX58" s="88"/>
      <c r="BY58" s="88"/>
      <c r="BZ58" s="88"/>
      <c r="CA58" s="88"/>
      <c r="CB58" s="88"/>
      <c r="CC58" s="88"/>
      <c r="CD58" s="88"/>
      <c r="CJ58" s="88"/>
      <c r="CK58" s="88"/>
      <c r="CL58" s="88"/>
      <c r="CM58" s="88"/>
      <c r="CN58" s="88"/>
      <c r="CO58" s="88"/>
      <c r="CP58" s="88"/>
      <c r="CQ58" s="88"/>
      <c r="CR58" s="88"/>
      <c r="CS58" s="88"/>
      <c r="CY58" s="88"/>
      <c r="CZ58" s="88"/>
      <c r="DA58" s="88"/>
      <c r="DB58" s="88"/>
      <c r="DC58" s="88"/>
      <c r="DD58" s="88"/>
      <c r="DE58" s="88"/>
      <c r="DF58" s="88"/>
      <c r="DG58" s="88"/>
      <c r="DH58" s="88"/>
      <c r="DN58" s="88"/>
      <c r="DO58" s="88"/>
      <c r="DP58" s="88"/>
      <c r="DQ58" s="88"/>
      <c r="DR58" s="88"/>
      <c r="DS58" s="88"/>
      <c r="DT58" s="88"/>
      <c r="DU58" s="88"/>
      <c r="DV58" s="88"/>
      <c r="DW58" s="88"/>
      <c r="EC58" s="88"/>
      <c r="ED58" s="88"/>
      <c r="EE58" s="88"/>
      <c r="EF58" s="88"/>
      <c r="EG58" s="88"/>
      <c r="EH58" s="88"/>
      <c r="EI58" s="88"/>
      <c r="EJ58" s="88"/>
      <c r="EK58" s="88"/>
      <c r="EL58" s="88"/>
      <c r="ER58" s="88"/>
      <c r="ES58" s="88"/>
      <c r="ET58" s="88"/>
      <c r="EU58" s="88"/>
      <c r="EV58" s="88"/>
      <c r="EW58" s="88"/>
      <c r="EX58" s="88"/>
      <c r="EY58" s="88"/>
      <c r="EZ58" s="88"/>
      <c r="FA58" s="88"/>
      <c r="FG58" s="88"/>
      <c r="FH58" s="88"/>
      <c r="FI58" s="88"/>
      <c r="FJ58" s="88"/>
      <c r="FK58" s="88"/>
      <c r="FL58" s="88"/>
      <c r="FM58" s="88"/>
      <c r="FN58" s="88"/>
      <c r="FO58" s="88"/>
      <c r="FP58" s="88"/>
      <c r="FV58" s="88"/>
      <c r="FW58" s="88"/>
      <c r="FX58" s="88"/>
      <c r="FY58" s="88"/>
      <c r="FZ58" s="88"/>
      <c r="GA58" s="88"/>
      <c r="GB58" s="88"/>
      <c r="GC58" s="88"/>
      <c r="GD58" s="88"/>
      <c r="GE58" s="88"/>
      <c r="GK58" s="88"/>
      <c r="GL58" s="88"/>
      <c r="GM58" s="88"/>
      <c r="GN58" s="88"/>
      <c r="GO58" s="88"/>
      <c r="GP58" s="88"/>
      <c r="GQ58" s="88"/>
      <c r="GR58" s="88"/>
      <c r="GS58" s="88"/>
      <c r="GT58" s="88"/>
      <c r="GZ58" s="88"/>
      <c r="HA58" s="88"/>
      <c r="HB58" s="88"/>
      <c r="HC58" s="88"/>
      <c r="HD58" s="88"/>
      <c r="HE58" s="88"/>
      <c r="HF58" s="88"/>
      <c r="HG58" s="88"/>
      <c r="HH58" s="88"/>
      <c r="HI58" s="88"/>
      <c r="HO58" s="88"/>
      <c r="HP58" s="88"/>
      <c r="HQ58" s="88"/>
      <c r="HR58" s="88"/>
      <c r="HS58" s="88"/>
      <c r="HT58" s="88"/>
      <c r="HU58" s="88"/>
      <c r="HV58" s="88"/>
      <c r="HW58" s="88"/>
      <c r="HX58" s="88"/>
      <c r="ID58" s="88"/>
      <c r="IE58" s="88"/>
      <c r="IF58" s="88"/>
      <c r="IG58" s="88"/>
      <c r="IH58" s="88"/>
      <c r="II58" s="88"/>
      <c r="IJ58" s="88"/>
      <c r="IK58" s="88"/>
      <c r="IL58" s="88"/>
      <c r="IM58" s="88"/>
      <c r="IS58" s="88"/>
      <c r="IT58" s="88"/>
      <c r="IU58" s="88"/>
      <c r="IV58" s="88"/>
      <c r="IW58" s="88"/>
      <c r="IX58" s="88"/>
      <c r="IY58" s="88"/>
      <c r="IZ58" s="88"/>
      <c r="JA58" s="88"/>
      <c r="JB58" s="88"/>
      <c r="JH58" s="88"/>
      <c r="JI58" s="88"/>
      <c r="JJ58" s="88"/>
      <c r="JK58" s="88"/>
      <c r="JL58" s="88"/>
      <c r="JM58" s="88"/>
      <c r="JN58" s="88"/>
      <c r="JO58" s="88"/>
      <c r="JP58" s="88"/>
      <c r="JQ58" s="88"/>
      <c r="JW58" s="88"/>
      <c r="JX58" s="88"/>
      <c r="JY58" s="88"/>
      <c r="JZ58" s="88"/>
      <c r="KA58" s="88"/>
      <c r="KB58" s="88"/>
      <c r="KC58" s="88"/>
      <c r="KD58" s="88"/>
      <c r="KE58" s="88"/>
      <c r="KF58" s="88"/>
      <c r="KL58" s="88"/>
      <c r="KM58" s="88"/>
      <c r="KN58" s="88"/>
      <c r="KO58" s="88"/>
      <c r="KP58" s="88"/>
      <c r="KQ58" s="88"/>
      <c r="KR58" s="88"/>
      <c r="KS58" s="88"/>
      <c r="KT58" s="88"/>
      <c r="KU58" s="88"/>
      <c r="LA58" s="88"/>
      <c r="LB58" s="88"/>
      <c r="LC58" s="88"/>
      <c r="LD58" s="88"/>
      <c r="LE58" s="88"/>
      <c r="LF58" s="88"/>
      <c r="LG58" s="88"/>
      <c r="LH58" s="88"/>
      <c r="LI58" s="88"/>
      <c r="LJ58" s="88"/>
      <c r="LP58" s="88"/>
      <c r="LQ58" s="88"/>
      <c r="LR58" s="88"/>
      <c r="LS58" s="88"/>
      <c r="LT58" s="88"/>
      <c r="LU58" s="88"/>
      <c r="LV58" s="88"/>
      <c r="LW58" s="88"/>
      <c r="LX58" s="88"/>
      <c r="LY58" s="88"/>
      <c r="ME58" s="88"/>
      <c r="MF58" s="88"/>
      <c r="MG58" s="88"/>
      <c r="MH58" s="88"/>
      <c r="MI58" s="88"/>
      <c r="MJ58" s="88"/>
      <c r="MK58" s="88"/>
      <c r="ML58" s="88"/>
      <c r="MM58" s="88"/>
      <c r="MN58" s="88"/>
      <c r="MT58" s="88"/>
      <c r="MU58" s="88"/>
      <c r="MV58" s="88"/>
      <c r="MW58" s="88"/>
      <c r="MX58" s="88"/>
      <c r="MY58" s="88"/>
      <c r="MZ58" s="88"/>
      <c r="NA58" s="88"/>
      <c r="NB58" s="88"/>
      <c r="NC58" s="88"/>
      <c r="NI58" s="88"/>
      <c r="NJ58" s="88"/>
      <c r="NK58" s="88"/>
      <c r="NL58" s="88"/>
      <c r="NM58" s="88"/>
      <c r="NN58" s="88"/>
      <c r="NO58" s="88"/>
      <c r="NP58" s="88"/>
      <c r="NQ58" s="88"/>
      <c r="NR58" s="88"/>
      <c r="NX58" s="88"/>
      <c r="NY58" s="88"/>
      <c r="NZ58" s="88"/>
      <c r="OA58" s="88"/>
      <c r="OB58" s="88"/>
      <c r="OC58" s="88"/>
      <c r="OD58" s="88"/>
      <c r="OE58" s="88"/>
      <c r="OF58" s="88"/>
      <c r="OG58" s="88"/>
      <c r="OM58" s="88"/>
      <c r="ON58" s="88"/>
      <c r="OO58" s="88"/>
      <c r="OP58" s="88"/>
      <c r="OQ58" s="88"/>
      <c r="OR58" s="88"/>
      <c r="OS58" s="88"/>
      <c r="OT58" s="88"/>
      <c r="OU58" s="88"/>
      <c r="OV58" s="88"/>
      <c r="PB58" s="88"/>
      <c r="PC58" s="88"/>
      <c r="PD58" s="88"/>
      <c r="PE58" s="88"/>
      <c r="PF58" s="88"/>
      <c r="PG58" s="88"/>
      <c r="PH58" s="88"/>
      <c r="PI58" s="88"/>
      <c r="PJ58" s="88"/>
      <c r="PK58" s="88"/>
      <c r="PQ58" s="88"/>
      <c r="PR58" s="88"/>
      <c r="PS58" s="88"/>
      <c r="PT58" s="88"/>
      <c r="PU58" s="88"/>
      <c r="PV58" s="88"/>
      <c r="PW58" s="88"/>
      <c r="PX58" s="88"/>
      <c r="PY58" s="88"/>
      <c r="PZ58" s="88"/>
      <c r="QF58" s="88"/>
      <c r="QG58" s="88"/>
      <c r="QH58" s="88"/>
      <c r="QI58" s="88"/>
      <c r="QJ58" s="88"/>
      <c r="QK58" s="88"/>
      <c r="QL58" s="88"/>
      <c r="QM58" s="88"/>
      <c r="QN58" s="88"/>
      <c r="QO58" s="88"/>
      <c r="QU58" s="88"/>
      <c r="QV58" s="88"/>
      <c r="QW58" s="88"/>
      <c r="QX58" s="88"/>
      <c r="QY58" s="88"/>
      <c r="QZ58" s="88"/>
      <c r="RA58" s="88"/>
      <c r="RB58" s="88"/>
      <c r="RC58" s="88"/>
      <c r="RD58" s="88"/>
      <c r="RJ58" s="88"/>
      <c r="RK58" s="88"/>
      <c r="RL58" s="88"/>
      <c r="RM58" s="88"/>
      <c r="RN58" s="88"/>
      <c r="RO58" s="88"/>
      <c r="RP58" s="88"/>
      <c r="RQ58" s="88"/>
      <c r="RR58" s="88"/>
      <c r="RS58" s="88"/>
      <c r="RY58" s="88"/>
      <c r="RZ58" s="88"/>
      <c r="SA58" s="88"/>
      <c r="SB58" s="88"/>
      <c r="SC58" s="88"/>
      <c r="SD58" s="88"/>
      <c r="SE58" s="88"/>
      <c r="SF58" s="88"/>
      <c r="SG58" s="88"/>
      <c r="SH58" s="88"/>
      <c r="SN58" s="88"/>
      <c r="SO58" s="88"/>
      <c r="SP58" s="88"/>
      <c r="SQ58" s="88"/>
      <c r="SR58" s="88"/>
      <c r="SS58" s="88"/>
      <c r="ST58" s="88"/>
      <c r="SU58" s="88"/>
      <c r="SV58" s="88"/>
      <c r="SW58" s="88"/>
      <c r="TC58" s="88"/>
      <c r="TD58" s="88"/>
      <c r="TE58" s="88"/>
      <c r="TF58" s="88"/>
      <c r="TG58" s="88"/>
      <c r="TH58" s="88"/>
      <c r="TI58" s="88"/>
      <c r="TJ58" s="88"/>
      <c r="TK58" s="88"/>
      <c r="TL58" s="88"/>
      <c r="TR58" s="88"/>
      <c r="TS58" s="88"/>
      <c r="TT58" s="88"/>
      <c r="TU58" s="88"/>
      <c r="TV58" s="88"/>
      <c r="TW58" s="88"/>
      <c r="TX58" s="88"/>
      <c r="TY58" s="88"/>
      <c r="TZ58" s="88"/>
      <c r="UA58" s="88"/>
      <c r="UG58" s="88"/>
      <c r="UH58" s="88"/>
      <c r="UI58" s="88"/>
      <c r="UJ58" s="88"/>
      <c r="UK58" s="88"/>
      <c r="UL58" s="88"/>
      <c r="UM58" s="88"/>
      <c r="UN58" s="88"/>
      <c r="UO58" s="88"/>
      <c r="UP58" s="88"/>
      <c r="UV58" s="88"/>
      <c r="UW58" s="88"/>
      <c r="UX58" s="88"/>
      <c r="UY58" s="88"/>
      <c r="UZ58" s="88"/>
      <c r="VA58" s="88"/>
      <c r="VB58" s="88"/>
      <c r="VC58" s="88"/>
      <c r="VD58" s="88"/>
      <c r="VE58" s="88"/>
      <c r="VK58" s="88"/>
      <c r="VL58" s="88"/>
      <c r="VM58" s="88"/>
      <c r="VN58" s="88"/>
      <c r="VO58" s="88"/>
      <c r="VP58" s="88"/>
      <c r="VQ58" s="88"/>
      <c r="VR58" s="88"/>
      <c r="VS58" s="88"/>
      <c r="VT58" s="88"/>
      <c r="VZ58" s="88"/>
      <c r="WA58" s="88"/>
      <c r="WB58" s="88"/>
      <c r="WC58" s="88"/>
      <c r="WD58" s="88"/>
      <c r="WE58" s="88"/>
      <c r="WF58" s="88"/>
      <c r="WG58" s="88"/>
      <c r="WH58" s="88"/>
      <c r="WI58" s="88"/>
      <c r="WO58" s="88"/>
      <c r="WP58" s="88"/>
      <c r="WQ58" s="88"/>
      <c r="WR58" s="88"/>
      <c r="WS58" s="88"/>
      <c r="WT58" s="88"/>
      <c r="WU58" s="88"/>
      <c r="WV58" s="88"/>
      <c r="WW58" s="88"/>
      <c r="WX58" s="88"/>
      <c r="XD58" s="88"/>
      <c r="XE58" s="88"/>
      <c r="XF58" s="88"/>
      <c r="XG58" s="88"/>
      <c r="XH58" s="88"/>
      <c r="XI58" s="88"/>
      <c r="XJ58" s="88"/>
      <c r="XK58" s="88"/>
      <c r="XL58" s="88"/>
      <c r="XM58" s="88"/>
      <c r="XS58" s="88"/>
      <c r="XT58" s="88"/>
      <c r="XU58" s="88"/>
      <c r="XV58" s="88"/>
      <c r="XW58" s="88"/>
      <c r="XX58" s="88"/>
      <c r="XY58" s="88"/>
      <c r="XZ58" s="88"/>
      <c r="YA58" s="88"/>
      <c r="YB58" s="88"/>
      <c r="YH58" s="88"/>
      <c r="YI58" s="88"/>
      <c r="YJ58" s="88"/>
      <c r="YK58" s="88"/>
      <c r="YL58" s="88"/>
      <c r="YM58" s="88"/>
      <c r="YN58" s="88"/>
      <c r="YO58" s="88"/>
      <c r="YP58" s="88"/>
      <c r="YQ58" s="88"/>
      <c r="YW58" s="88"/>
      <c r="YX58" s="88"/>
      <c r="YY58" s="88"/>
      <c r="YZ58" s="88"/>
      <c r="ZA58" s="88"/>
      <c r="ZB58" s="88"/>
      <c r="ZC58" s="88"/>
      <c r="ZD58" s="88"/>
      <c r="ZE58" s="88"/>
      <c r="ZF58" s="88"/>
      <c r="ZL58" s="88"/>
      <c r="ZM58" s="88"/>
      <c r="ZN58" s="88"/>
      <c r="ZO58" s="88"/>
      <c r="ZP58" s="88"/>
      <c r="ZQ58" s="88"/>
      <c r="ZR58" s="88"/>
      <c r="ZS58" s="88"/>
      <c r="ZT58" s="88"/>
      <c r="ZU58" s="88"/>
      <c r="AAA58" s="88"/>
      <c r="AAB58" s="88"/>
      <c r="AAC58" s="88"/>
      <c r="AAD58" s="88"/>
      <c r="AAE58" s="88"/>
      <c r="AAF58" s="88"/>
      <c r="AAG58" s="88"/>
      <c r="AAH58" s="88"/>
      <c r="AAI58" s="88"/>
      <c r="AAJ58" s="88"/>
      <c r="AAP58" s="88"/>
      <c r="AAQ58" s="88"/>
      <c r="AAR58" s="88"/>
      <c r="AAS58" s="88"/>
      <c r="AAT58" s="88"/>
      <c r="AAU58" s="88"/>
      <c r="AAV58" s="88"/>
      <c r="AAW58" s="88"/>
      <c r="AAX58" s="88"/>
      <c r="AAY58" s="88"/>
      <c r="ABE58" s="88"/>
      <c r="ABF58" s="88"/>
      <c r="ABG58" s="88"/>
      <c r="ABH58" s="88"/>
      <c r="ABI58" s="88"/>
      <c r="ABJ58" s="88"/>
      <c r="ABK58" s="88"/>
      <c r="ABL58" s="88"/>
      <c r="ABM58" s="88"/>
      <c r="ABN58" s="88"/>
      <c r="ABT58" s="88"/>
      <c r="ABU58" s="88"/>
      <c r="ABV58" s="88"/>
      <c r="ABW58" s="88"/>
      <c r="ABX58" s="88"/>
      <c r="ABY58" s="88"/>
      <c r="ABZ58" s="88"/>
      <c r="ACA58" s="88"/>
      <c r="ACB58" s="88"/>
      <c r="ACC58" s="88"/>
      <c r="ACI58" s="88"/>
      <c r="ACJ58" s="88"/>
      <c r="ACK58" s="88"/>
      <c r="ACL58" s="88"/>
      <c r="ACM58" s="88"/>
      <c r="ACN58" s="88"/>
      <c r="ACO58" s="88"/>
      <c r="ACP58" s="88"/>
      <c r="ACQ58" s="88"/>
      <c r="ACR58" s="88"/>
      <c r="ACX58" s="88"/>
      <c r="ACY58" s="88"/>
      <c r="ACZ58" s="88"/>
      <c r="ADA58" s="88"/>
      <c r="ADB58" s="88"/>
      <c r="ADC58" s="88"/>
      <c r="ADD58" s="88"/>
      <c r="ADE58" s="88"/>
      <c r="ADF58" s="88"/>
      <c r="ADG58" s="88"/>
      <c r="ADM58" s="88"/>
      <c r="ADN58" s="88"/>
      <c r="ADO58" s="88"/>
      <c r="ADP58" s="88"/>
      <c r="ADQ58" s="88"/>
      <c r="ADR58" s="88"/>
      <c r="ADS58" s="88"/>
      <c r="ADT58" s="88"/>
      <c r="ADU58" s="88"/>
      <c r="ADV58" s="88"/>
      <c r="AEB58" s="88"/>
      <c r="AEC58" s="88"/>
      <c r="AED58" s="88"/>
      <c r="AEE58" s="88"/>
      <c r="AEF58" s="88"/>
      <c r="AEG58" s="88"/>
      <c r="AEH58" s="88"/>
      <c r="AEI58" s="88"/>
      <c r="AEJ58" s="88"/>
      <c r="AEK58" s="88"/>
      <c r="AEQ58" s="88"/>
      <c r="AER58" s="88"/>
      <c r="AES58" s="88"/>
      <c r="AET58" s="88"/>
      <c r="AEU58" s="88"/>
      <c r="AEV58" s="88"/>
      <c r="AEW58" s="88"/>
      <c r="AEX58" s="88"/>
      <c r="AEY58" s="88"/>
      <c r="AEZ58" s="88"/>
      <c r="AFF58" s="88"/>
      <c r="AFG58" s="88"/>
      <c r="AFH58" s="88"/>
      <c r="AFI58" s="88"/>
      <c r="AFJ58" s="88"/>
      <c r="AFK58" s="88"/>
      <c r="AFL58" s="88"/>
      <c r="AFM58" s="88"/>
      <c r="AFN58" s="88"/>
      <c r="AFO58" s="88"/>
      <c r="AFU58" s="88"/>
      <c r="AFV58" s="88"/>
      <c r="AFW58" s="88"/>
      <c r="AFX58" s="88"/>
      <c r="AFY58" s="88"/>
      <c r="AFZ58" s="88"/>
      <c r="AGA58" s="88"/>
      <c r="AGB58" s="88"/>
      <c r="AGC58" s="88"/>
      <c r="AGD58" s="88"/>
      <c r="AGJ58" s="88"/>
      <c r="AGK58" s="88"/>
      <c r="AGL58" s="88"/>
      <c r="AGM58" s="88"/>
      <c r="AGN58" s="88"/>
      <c r="AGO58" s="88"/>
      <c r="AGP58" s="88"/>
      <c r="AGQ58" s="88"/>
      <c r="AGR58" s="88"/>
      <c r="AGS58" s="88"/>
      <c r="AGY58" s="88"/>
      <c r="AGZ58" s="88"/>
      <c r="AHA58" s="88"/>
      <c r="AHB58" s="88"/>
      <c r="AHC58" s="88"/>
      <c r="AHD58" s="88"/>
      <c r="AHE58" s="88"/>
      <c r="AHF58" s="88"/>
      <c r="AHG58" s="88"/>
      <c r="AHH58" s="88"/>
      <c r="AHN58" s="88"/>
      <c r="AHO58" s="88"/>
      <c r="AHP58" s="88"/>
      <c r="AHQ58" s="88"/>
      <c r="AHR58" s="88"/>
      <c r="AHS58" s="88"/>
      <c r="AHT58" s="88"/>
      <c r="AHU58" s="88"/>
      <c r="AHV58" s="88"/>
      <c r="AHW58" s="88"/>
      <c r="AIC58" s="88"/>
      <c r="AID58" s="88"/>
      <c r="AIE58" s="88"/>
      <c r="AIF58" s="88"/>
      <c r="AIG58" s="88"/>
      <c r="AIH58" s="88"/>
      <c r="AII58" s="88"/>
      <c r="AIJ58" s="88"/>
      <c r="AIK58" s="88"/>
      <c r="AIL58" s="88"/>
      <c r="AIR58" s="88"/>
      <c r="AIS58" s="88"/>
      <c r="AIT58" s="88"/>
      <c r="AIU58" s="88"/>
      <c r="AIV58" s="88"/>
      <c r="AIW58" s="88"/>
      <c r="AIX58" s="88"/>
      <c r="AIY58" s="88"/>
      <c r="AIZ58" s="88"/>
      <c r="AJA58" s="88"/>
      <c r="AJG58" s="88"/>
      <c r="AJH58" s="88"/>
      <c r="AJI58" s="88"/>
      <c r="AJJ58" s="88"/>
      <c r="AJK58" s="88"/>
      <c r="AJL58" s="88"/>
      <c r="AJM58" s="88"/>
      <c r="AJN58" s="88"/>
      <c r="AJO58" s="88"/>
      <c r="AJP58" s="88"/>
      <c r="AJV58" s="88"/>
      <c r="AJW58" s="88"/>
      <c r="AJX58" s="88"/>
      <c r="AJY58" s="88"/>
      <c r="AJZ58" s="88"/>
      <c r="AKA58" s="88"/>
      <c r="AKB58" s="88"/>
      <c r="AKC58" s="88"/>
      <c r="AKD58" s="88"/>
      <c r="AKE58" s="88"/>
      <c r="AKK58" s="88"/>
      <c r="AKL58" s="88"/>
      <c r="AKM58" s="88"/>
      <c r="AKN58" s="88"/>
      <c r="AKO58" s="88"/>
      <c r="AKP58" s="88"/>
      <c r="AKQ58" s="88"/>
      <c r="AKR58" s="88"/>
      <c r="AKS58" s="88"/>
      <c r="AKT58" s="88"/>
      <c r="AKZ58" s="88"/>
      <c r="ALA58" s="88"/>
      <c r="ALB58" s="88"/>
      <c r="ALC58" s="88"/>
      <c r="ALD58" s="88"/>
      <c r="ALE58" s="88"/>
      <c r="ALF58" s="88"/>
      <c r="ALG58" s="88"/>
      <c r="ALH58" s="88"/>
      <c r="ALI58" s="88"/>
      <c r="ALO58" s="88"/>
      <c r="ALP58" s="88"/>
      <c r="ALQ58" s="88"/>
      <c r="ALR58" s="88"/>
      <c r="ALS58" s="88"/>
      <c r="ALT58" s="88"/>
      <c r="ALU58" s="88"/>
      <c r="ALV58" s="88"/>
      <c r="ALW58" s="88"/>
      <c r="ALX58" s="88"/>
      <c r="AMD58" s="88"/>
      <c r="AME58" s="88"/>
      <c r="AMF58" s="88"/>
      <c r="AMG58" s="88"/>
      <c r="AMH58" s="88"/>
      <c r="AMI58" s="88"/>
      <c r="AMJ58" s="88"/>
      <c r="AMK58" s="88"/>
      <c r="AML58" s="88"/>
      <c r="AMM58" s="88"/>
      <c r="AMS58" s="88"/>
      <c r="AMT58" s="88"/>
      <c r="AMU58" s="88"/>
      <c r="AMV58" s="88"/>
      <c r="AMW58" s="88"/>
      <c r="AMX58" s="88"/>
      <c r="AMY58" s="88"/>
      <c r="AMZ58" s="88"/>
      <c r="ANA58" s="88"/>
      <c r="ANB58" s="88"/>
      <c r="ANH58" s="88"/>
      <c r="ANI58" s="88"/>
      <c r="ANJ58" s="88"/>
      <c r="ANK58" s="88"/>
      <c r="ANL58" s="88"/>
      <c r="ANM58" s="88"/>
      <c r="ANN58" s="88"/>
      <c r="ANO58" s="88"/>
      <c r="ANP58" s="88"/>
      <c r="ANQ58" s="88"/>
      <c r="ANW58" s="88"/>
      <c r="ANX58" s="88"/>
      <c r="ANY58" s="88"/>
      <c r="ANZ58" s="88"/>
      <c r="AOA58" s="88"/>
      <c r="AOB58" s="88"/>
      <c r="AOC58" s="88"/>
      <c r="AOD58" s="88"/>
      <c r="AOE58" s="88"/>
      <c r="AOF58" s="88"/>
      <c r="AOL58" s="88"/>
      <c r="AOM58" s="88"/>
      <c r="AON58" s="88"/>
      <c r="AOO58" s="88"/>
      <c r="AOP58" s="88"/>
      <c r="AOQ58" s="88"/>
      <c r="AOR58" s="88"/>
      <c r="AOS58" s="88"/>
      <c r="AOT58" s="88"/>
      <c r="AOU58" s="88"/>
      <c r="APA58" s="88"/>
      <c r="APB58" s="88"/>
      <c r="APC58" s="88"/>
      <c r="APD58" s="88"/>
      <c r="APE58" s="88"/>
      <c r="APF58" s="88"/>
      <c r="APG58" s="88"/>
      <c r="APH58" s="88"/>
      <c r="API58" s="88"/>
      <c r="APJ58" s="88"/>
      <c r="APP58" s="88"/>
      <c r="APQ58" s="88"/>
      <c r="APR58" s="88"/>
      <c r="APS58" s="88"/>
      <c r="APT58" s="88"/>
      <c r="APU58" s="88"/>
      <c r="APV58" s="88"/>
      <c r="APW58" s="88"/>
      <c r="APX58" s="88"/>
      <c r="APY58" s="88"/>
      <c r="AQE58" s="88"/>
      <c r="AQF58" s="88"/>
      <c r="AQG58" s="88"/>
      <c r="AQH58" s="88"/>
      <c r="AQI58" s="88"/>
      <c r="AQJ58" s="88"/>
      <c r="AQK58" s="88"/>
      <c r="AQL58" s="88"/>
      <c r="AQM58" s="88"/>
      <c r="AQN58" s="88"/>
      <c r="AQT58" s="88"/>
      <c r="AQU58" s="88"/>
      <c r="AQV58" s="88"/>
      <c r="AQW58" s="88"/>
      <c r="AQX58" s="88"/>
      <c r="AQY58" s="88"/>
      <c r="AQZ58" s="88"/>
      <c r="ARA58" s="88"/>
      <c r="ARB58" s="88"/>
      <c r="ARC58" s="88"/>
      <c r="ARI58" s="88"/>
      <c r="ARJ58" s="88"/>
      <c r="ARK58" s="88"/>
      <c r="ARL58" s="88"/>
      <c r="ARM58" s="88"/>
      <c r="ARN58" s="88"/>
      <c r="ARO58" s="88"/>
      <c r="ARP58" s="88"/>
      <c r="ARQ58" s="88"/>
      <c r="ARR58" s="88"/>
      <c r="ARX58" s="88"/>
      <c r="ARY58" s="88"/>
      <c r="ARZ58" s="88"/>
      <c r="ASA58" s="88"/>
      <c r="ASB58" s="88"/>
      <c r="ASC58" s="88"/>
      <c r="ASD58" s="88"/>
      <c r="ASE58" s="88"/>
      <c r="ASF58" s="88"/>
      <c r="ASG58" s="88"/>
      <c r="ASM58" s="88"/>
      <c r="ASN58" s="88"/>
      <c r="ASO58" s="88"/>
      <c r="ASP58" s="88"/>
      <c r="ASQ58" s="88"/>
      <c r="ASR58" s="88"/>
      <c r="ASS58" s="88"/>
      <c r="AST58" s="88"/>
      <c r="ASU58" s="88"/>
      <c r="ASV58" s="88"/>
      <c r="ATB58" s="88"/>
      <c r="ATC58" s="88"/>
      <c r="ATD58" s="88"/>
      <c r="ATE58" s="88"/>
      <c r="ATF58" s="88"/>
      <c r="ATG58" s="88"/>
      <c r="ATH58" s="88"/>
      <c r="ATI58" s="88"/>
      <c r="ATJ58" s="88"/>
      <c r="ATK58" s="88"/>
      <c r="ATQ58" s="88"/>
      <c r="ATR58" s="88"/>
      <c r="ATS58" s="88"/>
      <c r="ATT58" s="88"/>
      <c r="ATU58" s="88"/>
      <c r="ATV58" s="88"/>
      <c r="ATW58" s="88"/>
      <c r="ATX58" s="88"/>
      <c r="ATY58" s="88"/>
      <c r="ATZ58" s="88"/>
      <c r="AUF58" s="88"/>
      <c r="AUG58" s="88"/>
      <c r="AUH58" s="88"/>
      <c r="AUI58" s="88"/>
      <c r="AUJ58" s="88"/>
      <c r="AUK58" s="88"/>
      <c r="AUL58" s="88"/>
      <c r="AUM58" s="88"/>
      <c r="AUN58" s="88"/>
      <c r="AUO58" s="88"/>
      <c r="AUU58" s="88"/>
      <c r="AUV58" s="88"/>
      <c r="AUW58" s="88"/>
      <c r="AUX58" s="88"/>
      <c r="AUY58" s="88"/>
      <c r="AUZ58" s="88"/>
      <c r="AVA58" s="88"/>
      <c r="AVB58" s="88"/>
      <c r="AVC58" s="88"/>
      <c r="AVD58" s="88"/>
      <c r="AVJ58" s="88"/>
      <c r="AVK58" s="88"/>
      <c r="AVL58" s="88"/>
      <c r="AVM58" s="88"/>
      <c r="AVN58" s="88"/>
      <c r="AVO58" s="88"/>
      <c r="AVP58" s="88"/>
      <c r="AVQ58" s="88"/>
      <c r="AVR58" s="88"/>
      <c r="AVS58" s="88"/>
      <c r="AVY58" s="88"/>
      <c r="AVZ58" s="88"/>
      <c r="AWA58" s="88"/>
      <c r="AWB58" s="88"/>
      <c r="AWC58" s="88"/>
      <c r="AWD58" s="88"/>
      <c r="AWE58" s="88"/>
      <c r="AWF58" s="88"/>
      <c r="AWG58" s="88"/>
      <c r="AWH58" s="88"/>
      <c r="AWN58" s="88"/>
      <c r="AWO58" s="88"/>
      <c r="AWP58" s="88"/>
      <c r="AWQ58" s="88"/>
      <c r="AWR58" s="88"/>
      <c r="AWS58" s="88"/>
      <c r="AWT58" s="88"/>
      <c r="AWU58" s="88"/>
      <c r="AWV58" s="88"/>
      <c r="AWW58" s="88"/>
      <c r="AXC58" s="88"/>
      <c r="AXD58" s="88"/>
      <c r="AXE58" s="88"/>
      <c r="AXF58" s="88"/>
      <c r="AXG58" s="88"/>
      <c r="AXH58" s="88"/>
      <c r="AXI58" s="88"/>
      <c r="AXJ58" s="88"/>
      <c r="AXK58" s="88"/>
      <c r="AXL58" s="88"/>
      <c r="AXR58" s="88"/>
      <c r="AXS58" s="88"/>
      <c r="AXT58" s="88"/>
      <c r="AXU58" s="88"/>
      <c r="AXV58" s="88"/>
      <c r="AXW58" s="88"/>
      <c r="AXX58" s="88"/>
      <c r="AXY58" s="88"/>
      <c r="AXZ58" s="88"/>
      <c r="AYA58" s="88"/>
      <c r="AYG58" s="88"/>
      <c r="AYH58" s="88"/>
      <c r="AYI58" s="88"/>
      <c r="AYJ58" s="88"/>
      <c r="AYK58" s="88"/>
      <c r="AYL58" s="88"/>
      <c r="AYM58" s="88"/>
      <c r="AYN58" s="88"/>
      <c r="AYO58" s="88"/>
      <c r="AYP58" s="88"/>
      <c r="AYV58" s="88"/>
      <c r="AYW58" s="88"/>
      <c r="AYX58" s="88"/>
      <c r="AYY58" s="88"/>
      <c r="AYZ58" s="88"/>
      <c r="AZA58" s="88"/>
      <c r="AZB58" s="88"/>
      <c r="AZC58" s="88"/>
      <c r="AZD58" s="88"/>
      <c r="AZE58" s="88"/>
      <c r="AZK58" s="88"/>
      <c r="AZL58" s="88"/>
      <c r="AZM58" s="88"/>
      <c r="AZN58" s="88"/>
      <c r="AZO58" s="88"/>
      <c r="AZP58" s="88"/>
      <c r="AZQ58" s="88"/>
      <c r="AZR58" s="88"/>
      <c r="AZS58" s="88"/>
      <c r="AZT58" s="88"/>
      <c r="AZZ58" s="88"/>
      <c r="BAA58" s="88"/>
      <c r="BAB58" s="88"/>
      <c r="BAC58" s="88"/>
      <c r="BAD58" s="88"/>
      <c r="BAE58" s="88"/>
      <c r="BAF58" s="88"/>
      <c r="BAG58" s="88"/>
      <c r="BAH58" s="88"/>
      <c r="BAI58" s="88"/>
      <c r="BAO58" s="88"/>
      <c r="BAP58" s="88"/>
      <c r="BAQ58" s="88"/>
      <c r="BAR58" s="88"/>
      <c r="BAS58" s="88"/>
      <c r="BAT58" s="88"/>
      <c r="BAU58" s="88"/>
      <c r="BAV58" s="88"/>
      <c r="BAW58" s="88"/>
      <c r="BAX58" s="88"/>
      <c r="BBD58" s="88"/>
      <c r="BBE58" s="88"/>
      <c r="BBF58" s="88"/>
      <c r="BBG58" s="88"/>
      <c r="BBH58" s="88"/>
      <c r="BBI58" s="88"/>
      <c r="BBJ58" s="88"/>
      <c r="BBK58" s="88"/>
      <c r="BBL58" s="88"/>
      <c r="BBM58" s="88"/>
      <c r="BBS58" s="88"/>
      <c r="BBT58" s="88"/>
      <c r="BBU58" s="88"/>
      <c r="BBV58" s="88"/>
      <c r="BBW58" s="88"/>
      <c r="BBX58" s="88"/>
      <c r="BBY58" s="88"/>
      <c r="BBZ58" s="88"/>
      <c r="BCA58" s="88"/>
      <c r="BCB58" s="88"/>
      <c r="BCH58" s="88"/>
      <c r="BCI58" s="88"/>
      <c r="BCJ58" s="88"/>
      <c r="BCK58" s="88"/>
      <c r="BCL58" s="88"/>
      <c r="BCM58" s="88"/>
      <c r="BCN58" s="88"/>
      <c r="BCO58" s="88"/>
      <c r="BCP58" s="88"/>
      <c r="BCQ58" s="88"/>
      <c r="BCW58" s="88"/>
      <c r="BCX58" s="88"/>
      <c r="BCY58" s="88"/>
      <c r="BCZ58" s="88"/>
      <c r="BDA58" s="88"/>
      <c r="BDB58" s="88"/>
      <c r="BDC58" s="88"/>
      <c r="BDD58" s="88"/>
      <c r="BDE58" s="88"/>
      <c r="BDF58" s="88"/>
      <c r="BDL58" s="88"/>
      <c r="BDM58" s="88"/>
      <c r="BDN58" s="88"/>
      <c r="BDO58" s="88"/>
      <c r="BDP58" s="88"/>
      <c r="BDQ58" s="88"/>
      <c r="BDR58" s="88"/>
      <c r="BDS58" s="88"/>
      <c r="BDT58" s="88"/>
      <c r="BDU58" s="88"/>
      <c r="BEA58" s="88"/>
      <c r="BEB58" s="88"/>
      <c r="BEC58" s="88"/>
      <c r="BED58" s="88"/>
      <c r="BEE58" s="88"/>
      <c r="BEF58" s="88"/>
      <c r="BEG58" s="88"/>
      <c r="BEH58" s="88"/>
      <c r="BEI58" s="88"/>
      <c r="BEJ58" s="88"/>
      <c r="BEP58" s="88"/>
      <c r="BEQ58" s="88"/>
      <c r="BER58" s="88"/>
      <c r="BES58" s="88"/>
      <c r="BET58" s="88"/>
      <c r="BEU58" s="88"/>
      <c r="BEV58" s="88"/>
      <c r="BEW58" s="88"/>
      <c r="BEX58" s="88"/>
      <c r="BEY58" s="88"/>
      <c r="BFE58" s="88"/>
      <c r="BFF58" s="88"/>
      <c r="BFG58" s="88"/>
      <c r="BFH58" s="88"/>
      <c r="BFI58" s="88"/>
      <c r="BFJ58" s="88"/>
      <c r="BFK58" s="88"/>
      <c r="BFL58" s="88"/>
      <c r="BFM58" s="88"/>
      <c r="BFN58" s="88"/>
      <c r="BFT58" s="88"/>
      <c r="BFU58" s="88"/>
      <c r="BFV58" s="88"/>
      <c r="BFW58" s="88"/>
      <c r="BFX58" s="88"/>
      <c r="BFY58" s="88"/>
      <c r="BFZ58" s="88"/>
      <c r="BGA58" s="88"/>
      <c r="BGB58" s="88"/>
      <c r="BGC58" s="88"/>
      <c r="BGI58" s="88"/>
      <c r="BGJ58" s="88"/>
      <c r="BGK58" s="88"/>
      <c r="BGL58" s="88"/>
      <c r="BGM58" s="88"/>
      <c r="BGN58" s="88"/>
      <c r="BGO58" s="88"/>
      <c r="BGP58" s="88"/>
      <c r="BGQ58" s="88"/>
      <c r="BGR58" s="88"/>
      <c r="BGX58" s="88"/>
      <c r="BGY58" s="88"/>
      <c r="BGZ58" s="88"/>
      <c r="BHA58" s="88"/>
      <c r="BHB58" s="88"/>
      <c r="BHC58" s="88"/>
      <c r="BHD58" s="88"/>
      <c r="BHE58" s="88"/>
      <c r="BHF58" s="88"/>
      <c r="BHG58" s="88"/>
      <c r="BHM58" s="88"/>
      <c r="BHN58" s="88"/>
      <c r="BHO58" s="88"/>
      <c r="BHP58" s="88"/>
      <c r="BHQ58" s="88"/>
      <c r="BHR58" s="88"/>
      <c r="BHS58" s="88"/>
      <c r="BHT58" s="88"/>
      <c r="BHU58" s="88"/>
      <c r="BHV58" s="88"/>
      <c r="BIB58" s="88"/>
      <c r="BIC58" s="88"/>
      <c r="BID58" s="88"/>
      <c r="BIE58" s="88"/>
      <c r="BIF58" s="88"/>
      <c r="BIG58" s="88"/>
      <c r="BIH58" s="88"/>
      <c r="BII58" s="88"/>
      <c r="BIJ58" s="88"/>
      <c r="BIK58" s="88"/>
      <c r="BIQ58" s="88"/>
      <c r="BIR58" s="88"/>
      <c r="BIS58" s="88"/>
      <c r="BIT58" s="88"/>
      <c r="BIU58" s="88"/>
      <c r="BIV58" s="88"/>
      <c r="BIW58" s="88"/>
      <c r="BIX58" s="88"/>
      <c r="BIY58" s="88"/>
      <c r="BIZ58" s="88"/>
      <c r="BJF58" s="88"/>
      <c r="BJG58" s="88"/>
      <c r="BJH58" s="88"/>
      <c r="BJI58" s="88"/>
      <c r="BJJ58" s="88"/>
      <c r="BJK58" s="88"/>
      <c r="BJL58" s="88"/>
      <c r="BJM58" s="88"/>
      <c r="BJN58" s="88"/>
      <c r="BJO58" s="88"/>
      <c r="BJU58" s="88"/>
      <c r="BJV58" s="88"/>
      <c r="BJW58" s="88"/>
      <c r="BJX58" s="88"/>
      <c r="BJY58" s="88"/>
      <c r="BJZ58" s="88"/>
      <c r="BKA58" s="88"/>
      <c r="BKB58" s="88"/>
      <c r="BKC58" s="88"/>
      <c r="BKD58" s="88"/>
      <c r="BKJ58" s="88"/>
      <c r="BKK58" s="88"/>
      <c r="BKL58" s="88"/>
      <c r="BKM58" s="88"/>
      <c r="BKN58" s="88"/>
      <c r="BKO58" s="88"/>
      <c r="BKP58" s="88"/>
      <c r="BKQ58" s="88"/>
      <c r="BKR58" s="88"/>
      <c r="BKS58" s="88"/>
      <c r="BKY58" s="88"/>
      <c r="BKZ58" s="88"/>
      <c r="BLA58" s="88"/>
      <c r="BLB58" s="88"/>
      <c r="BLC58" s="88"/>
      <c r="BLD58" s="88"/>
      <c r="BLE58" s="88"/>
      <c r="BLF58" s="88"/>
      <c r="BLG58" s="88"/>
      <c r="BLH58" s="88"/>
      <c r="BLN58" s="88"/>
      <c r="BLO58" s="88"/>
      <c r="BLP58" s="88"/>
      <c r="BLQ58" s="88"/>
      <c r="BLR58" s="88"/>
      <c r="BLS58" s="88"/>
      <c r="BLT58" s="88"/>
      <c r="BLU58" s="88"/>
      <c r="BLV58" s="88"/>
      <c r="BLW58" s="88"/>
      <c r="BMC58" s="88"/>
      <c r="BMD58" s="88"/>
      <c r="BME58" s="88"/>
      <c r="BMF58" s="88"/>
      <c r="BMG58" s="88"/>
      <c r="BMH58" s="88"/>
      <c r="BMI58" s="88"/>
      <c r="BMJ58" s="88"/>
      <c r="BMK58" s="88"/>
      <c r="BML58" s="88"/>
      <c r="BMR58" s="88"/>
      <c r="BMS58" s="88"/>
      <c r="BMT58" s="88"/>
      <c r="BMU58" s="88"/>
      <c r="BMV58" s="88"/>
      <c r="BMW58" s="88"/>
      <c r="BMX58" s="88"/>
      <c r="BMY58" s="88"/>
      <c r="BMZ58" s="88"/>
      <c r="BNA58" s="88"/>
      <c r="BNG58" s="88"/>
      <c r="BNH58" s="88"/>
      <c r="BNI58" s="88"/>
      <c r="BNJ58" s="88"/>
      <c r="BNK58" s="88"/>
      <c r="BNL58" s="88"/>
      <c r="BNM58" s="88"/>
      <c r="BNN58" s="88"/>
      <c r="BNO58" s="88"/>
      <c r="BNP58" s="88"/>
      <c r="BNV58" s="88"/>
      <c r="BNW58" s="88"/>
      <c r="BNX58" s="88"/>
      <c r="BNY58" s="88"/>
      <c r="BNZ58" s="88"/>
      <c r="BOA58" s="88"/>
      <c r="BOB58" s="88"/>
      <c r="BOC58" s="88"/>
      <c r="BOD58" s="88"/>
      <c r="BOE58" s="88"/>
      <c r="BOK58" s="88"/>
      <c r="BOL58" s="88"/>
      <c r="BOM58" s="88"/>
      <c r="BON58" s="88"/>
      <c r="BOO58" s="88"/>
      <c r="BOP58" s="88"/>
      <c r="BOQ58" s="88"/>
      <c r="BOR58" s="88"/>
      <c r="BOS58" s="88"/>
      <c r="BOT58" s="88"/>
      <c r="BOZ58" s="88"/>
      <c r="BPA58" s="88"/>
      <c r="BPB58" s="88"/>
      <c r="BPC58" s="88"/>
      <c r="BPD58" s="88"/>
      <c r="BPE58" s="88"/>
      <c r="BPF58" s="88"/>
      <c r="BPG58" s="88"/>
      <c r="BPH58" s="88"/>
      <c r="BPI58" s="88"/>
      <c r="BPO58" s="88"/>
      <c r="BPP58" s="88"/>
      <c r="BPQ58" s="88"/>
      <c r="BPR58" s="88"/>
      <c r="BPS58" s="88"/>
      <c r="BPT58" s="88"/>
      <c r="BPU58" s="88"/>
      <c r="BPV58" s="88"/>
      <c r="BPW58" s="88"/>
      <c r="BPX58" s="88"/>
      <c r="BQD58" s="88"/>
      <c r="BQE58" s="88"/>
      <c r="BQF58" s="88"/>
      <c r="BQG58" s="88"/>
      <c r="BQH58" s="88"/>
      <c r="BQI58" s="88"/>
      <c r="BQJ58" s="88"/>
      <c r="BQK58" s="88"/>
      <c r="BQL58" s="88"/>
      <c r="BQM58" s="88"/>
      <c r="BQS58" s="88"/>
      <c r="BQT58" s="88"/>
      <c r="BQU58" s="88"/>
      <c r="BQV58" s="88"/>
      <c r="BQW58" s="88"/>
      <c r="BQX58" s="88"/>
      <c r="BQY58" s="88"/>
      <c r="BQZ58" s="88"/>
      <c r="BRA58" s="88"/>
      <c r="BRB58" s="88"/>
      <c r="BRH58" s="88"/>
      <c r="BRI58" s="88"/>
      <c r="BRJ58" s="88"/>
      <c r="BRK58" s="88"/>
      <c r="BRL58" s="88"/>
      <c r="BRM58" s="88"/>
      <c r="BRN58" s="88"/>
      <c r="BRO58" s="88"/>
      <c r="BRP58" s="88"/>
      <c r="BRQ58" s="88"/>
      <c r="BRW58" s="88"/>
      <c r="BRX58" s="88"/>
      <c r="BRY58" s="88"/>
      <c r="BRZ58" s="88"/>
      <c r="BSA58" s="88"/>
      <c r="BSB58" s="88"/>
      <c r="BSC58" s="88"/>
      <c r="BSD58" s="88"/>
      <c r="BSE58" s="88"/>
      <c r="BSF58" s="88"/>
      <c r="BSL58" s="88"/>
      <c r="BSM58" s="88"/>
      <c r="BSN58" s="88"/>
      <c r="BSO58" s="88"/>
      <c r="BSP58" s="88"/>
      <c r="BSQ58" s="88"/>
      <c r="BSR58" s="88"/>
      <c r="BSS58" s="88"/>
      <c r="BST58" s="88"/>
      <c r="BSU58" s="88"/>
      <c r="BTA58" s="88"/>
      <c r="BTB58" s="88"/>
      <c r="BTC58" s="88"/>
      <c r="BTD58" s="88"/>
      <c r="BTE58" s="88"/>
      <c r="BTF58" s="88"/>
      <c r="BTG58" s="88"/>
      <c r="BTH58" s="88"/>
      <c r="BTI58" s="88"/>
      <c r="BTJ58" s="88"/>
      <c r="BTP58" s="88"/>
      <c r="BTQ58" s="88"/>
      <c r="BTR58" s="88"/>
      <c r="BTS58" s="88"/>
      <c r="BTT58" s="88"/>
      <c r="BTU58" s="88"/>
      <c r="BTV58" s="88"/>
      <c r="BTW58" s="88"/>
      <c r="BTX58" s="88"/>
      <c r="BTY58" s="88"/>
      <c r="BUE58" s="88"/>
      <c r="BUF58" s="88"/>
      <c r="BUG58" s="88"/>
      <c r="BUH58" s="88"/>
      <c r="BUI58" s="88"/>
      <c r="BUJ58" s="88"/>
      <c r="BUK58" s="88"/>
      <c r="BUL58" s="88"/>
      <c r="BUM58" s="88"/>
      <c r="BUN58" s="88"/>
      <c r="BUT58" s="88"/>
      <c r="BUU58" s="88"/>
      <c r="BUV58" s="88"/>
      <c r="BUW58" s="88"/>
      <c r="BUX58" s="88"/>
      <c r="BUY58" s="88"/>
      <c r="BUZ58" s="88"/>
      <c r="BVA58" s="88"/>
      <c r="BVB58" s="88"/>
      <c r="BVC58" s="88"/>
      <c r="BVI58" s="88"/>
      <c r="BVJ58" s="88"/>
      <c r="BVK58" s="88"/>
      <c r="BVL58" s="88"/>
      <c r="BVM58" s="88"/>
      <c r="BVN58" s="88"/>
      <c r="BVO58" s="88"/>
      <c r="BVP58" s="88"/>
      <c r="BVQ58" s="88"/>
      <c r="BVR58" s="88"/>
      <c r="BVX58" s="88"/>
      <c r="BVY58" s="88"/>
      <c r="BVZ58" s="88"/>
      <c r="BWA58" s="88"/>
      <c r="BWB58" s="88"/>
      <c r="BWC58" s="88"/>
      <c r="BWD58" s="88"/>
      <c r="BWE58" s="88"/>
      <c r="BWF58" s="88"/>
      <c r="BWG58" s="88"/>
      <c r="BWM58" s="88"/>
      <c r="BWN58" s="88"/>
      <c r="BWO58" s="88"/>
      <c r="BWP58" s="88"/>
      <c r="BWQ58" s="88"/>
      <c r="BWR58" s="88"/>
      <c r="BWS58" s="88"/>
      <c r="BWT58" s="88"/>
      <c r="BWU58" s="88"/>
      <c r="BWV58" s="88"/>
      <c r="BXB58" s="88"/>
      <c r="BXC58" s="88"/>
      <c r="BXD58" s="88"/>
      <c r="BXE58" s="88"/>
      <c r="BXF58" s="88"/>
      <c r="BXG58" s="88"/>
      <c r="BXH58" s="88"/>
      <c r="BXI58" s="88"/>
      <c r="BXJ58" s="88"/>
      <c r="BXK58" s="88"/>
      <c r="BXQ58" s="88"/>
      <c r="BXR58" s="88"/>
      <c r="BXS58" s="88"/>
      <c r="BXT58" s="88"/>
      <c r="BXU58" s="88"/>
      <c r="BXV58" s="88"/>
      <c r="BXW58" s="88"/>
      <c r="BXX58" s="88"/>
      <c r="BXY58" s="88"/>
      <c r="BXZ58" s="88"/>
      <c r="BYF58" s="88"/>
      <c r="BYG58" s="88"/>
      <c r="BYH58" s="88"/>
      <c r="BYI58" s="88"/>
      <c r="BYJ58" s="88"/>
      <c r="BYK58" s="88"/>
      <c r="BYL58" s="88"/>
      <c r="BYM58" s="88"/>
      <c r="BYN58" s="88"/>
      <c r="BYO58" s="88"/>
      <c r="BYU58" s="88"/>
      <c r="BYV58" s="88"/>
      <c r="BYW58" s="88"/>
      <c r="BYX58" s="88"/>
      <c r="BYY58" s="88"/>
      <c r="BYZ58" s="88"/>
      <c r="BZA58" s="88"/>
      <c r="BZB58" s="88"/>
      <c r="BZC58" s="88"/>
      <c r="BZD58" s="88"/>
      <c r="BZJ58" s="88"/>
      <c r="BZK58" s="88"/>
      <c r="BZL58" s="88"/>
      <c r="BZM58" s="88"/>
      <c r="BZN58" s="88"/>
      <c r="BZO58" s="88"/>
      <c r="BZP58" s="88"/>
      <c r="BZQ58" s="88"/>
      <c r="BZR58" s="88"/>
      <c r="BZS58" s="88"/>
      <c r="BZY58" s="88"/>
      <c r="BZZ58" s="88"/>
      <c r="CAA58" s="88"/>
      <c r="CAB58" s="88"/>
      <c r="CAC58" s="88"/>
      <c r="CAD58" s="88"/>
      <c r="CAE58" s="88"/>
      <c r="CAF58" s="88"/>
      <c r="CAG58" s="88"/>
      <c r="CAH58" s="88"/>
      <c r="CAN58" s="88"/>
      <c r="CAO58" s="88"/>
      <c r="CAP58" s="88"/>
      <c r="CAQ58" s="88"/>
      <c r="CAR58" s="88"/>
      <c r="CAS58" s="88"/>
      <c r="CAT58" s="88"/>
      <c r="CAU58" s="88"/>
      <c r="CAV58" s="88"/>
      <c r="CAW58" s="88"/>
      <c r="CBC58" s="88"/>
      <c r="CBD58" s="88"/>
      <c r="CBE58" s="88"/>
      <c r="CBF58" s="88"/>
      <c r="CBG58" s="88"/>
      <c r="CBH58" s="88"/>
      <c r="CBI58" s="88"/>
      <c r="CBJ58" s="88"/>
      <c r="CBK58" s="88"/>
      <c r="CBL58" s="88"/>
      <c r="CBR58" s="88"/>
      <c r="CBS58" s="88"/>
      <c r="CBT58" s="88"/>
      <c r="CBU58" s="88"/>
      <c r="CBV58" s="88"/>
      <c r="CBW58" s="88"/>
      <c r="CBX58" s="88"/>
      <c r="CBY58" s="88"/>
      <c r="CBZ58" s="88"/>
      <c r="CCA58" s="88"/>
      <c r="CCG58" s="88"/>
      <c r="CCH58" s="88"/>
      <c r="CCI58" s="88"/>
      <c r="CCJ58" s="88"/>
      <c r="CCK58" s="88"/>
      <c r="CCL58" s="88"/>
      <c r="CCM58" s="88"/>
      <c r="CCN58" s="88"/>
      <c r="CCO58" s="88"/>
      <c r="CCP58" s="88"/>
      <c r="CCV58" s="88"/>
      <c r="CCW58" s="88"/>
      <c r="CCX58" s="88"/>
      <c r="CCY58" s="88"/>
      <c r="CCZ58" s="88"/>
      <c r="CDA58" s="88"/>
      <c r="CDB58" s="88"/>
      <c r="CDC58" s="88"/>
      <c r="CDD58" s="88"/>
      <c r="CDE58" s="88"/>
      <c r="CDK58" s="88"/>
      <c r="CDL58" s="88"/>
      <c r="CDM58" s="88"/>
      <c r="CDN58" s="88"/>
      <c r="CDO58" s="88"/>
      <c r="CDP58" s="88"/>
      <c r="CDQ58" s="88"/>
      <c r="CDR58" s="88"/>
      <c r="CDS58" s="88"/>
      <c r="CDT58" s="88"/>
      <c r="CDZ58" s="88"/>
      <c r="CEA58" s="88"/>
      <c r="CEB58" s="88"/>
      <c r="CEC58" s="88"/>
      <c r="CED58" s="88"/>
      <c r="CEE58" s="88"/>
      <c r="CEF58" s="88"/>
      <c r="CEG58" s="88"/>
      <c r="CEH58" s="88"/>
      <c r="CEI58" s="88"/>
      <c r="CEO58" s="88"/>
      <c r="CEP58" s="88"/>
      <c r="CEQ58" s="88"/>
      <c r="CER58" s="88"/>
      <c r="CES58" s="88"/>
      <c r="CET58" s="88"/>
      <c r="CEU58" s="88"/>
      <c r="CEV58" s="88"/>
      <c r="CEW58" s="88"/>
      <c r="CEX58" s="88"/>
      <c r="CFD58" s="88"/>
      <c r="CFE58" s="88"/>
      <c r="CFF58" s="88"/>
      <c r="CFG58" s="88"/>
      <c r="CFH58" s="88"/>
      <c r="CFI58" s="88"/>
      <c r="CFJ58" s="88"/>
      <c r="CFK58" s="88"/>
      <c r="CFL58" s="88"/>
      <c r="CFM58" s="88"/>
      <c r="CFS58" s="88"/>
      <c r="CFT58" s="88"/>
      <c r="CFU58" s="88"/>
      <c r="CFV58" s="88"/>
      <c r="CFW58" s="88"/>
      <c r="CFX58" s="88"/>
      <c r="CFY58" s="88"/>
      <c r="CFZ58" s="88"/>
      <c r="CGA58" s="88"/>
      <c r="CGB58" s="88"/>
      <c r="CGH58" s="88"/>
      <c r="CGI58" s="88"/>
      <c r="CGJ58" s="88"/>
      <c r="CGK58" s="88"/>
      <c r="CGL58" s="88"/>
      <c r="CGM58" s="88"/>
      <c r="CGN58" s="88"/>
      <c r="CGO58" s="88"/>
      <c r="CGP58" s="88"/>
      <c r="CGQ58" s="88"/>
      <c r="CGW58" s="88"/>
      <c r="CGX58" s="88"/>
      <c r="CGY58" s="88"/>
      <c r="CGZ58" s="88"/>
      <c r="CHA58" s="88"/>
      <c r="CHB58" s="88"/>
      <c r="CHC58" s="88"/>
      <c r="CHD58" s="88"/>
      <c r="CHE58" s="88"/>
      <c r="CHF58" s="88"/>
      <c r="CHL58" s="88"/>
      <c r="CHM58" s="88"/>
      <c r="CHN58" s="88"/>
      <c r="CHO58" s="88"/>
      <c r="CHP58" s="88"/>
      <c r="CHQ58" s="88"/>
      <c r="CHR58" s="88"/>
      <c r="CHS58" s="88"/>
      <c r="CHT58" s="88"/>
      <c r="CHU58" s="88"/>
      <c r="CIA58" s="88"/>
      <c r="CIB58" s="88"/>
      <c r="CIC58" s="88"/>
      <c r="CID58" s="88"/>
      <c r="CIE58" s="88"/>
      <c r="CIF58" s="88"/>
      <c r="CIG58" s="88"/>
      <c r="CIH58" s="88"/>
      <c r="CII58" s="88"/>
      <c r="CIJ58" s="88"/>
      <c r="CIP58" s="88"/>
      <c r="CIQ58" s="88"/>
      <c r="CIR58" s="88"/>
      <c r="CIS58" s="88"/>
      <c r="CIT58" s="88"/>
      <c r="CIU58" s="88"/>
      <c r="CIV58" s="88"/>
      <c r="CIW58" s="88"/>
      <c r="CIX58" s="88"/>
      <c r="CIY58" s="88"/>
      <c r="CJE58" s="88"/>
      <c r="CJF58" s="88"/>
      <c r="CJG58" s="88"/>
      <c r="CJH58" s="88"/>
      <c r="CJI58" s="88"/>
      <c r="CJJ58" s="88"/>
      <c r="CJK58" s="88"/>
      <c r="CJL58" s="88"/>
      <c r="CJM58" s="88"/>
      <c r="CJN58" s="88"/>
      <c r="CJT58" s="88"/>
      <c r="CJU58" s="88"/>
      <c r="CJV58" s="88"/>
      <c r="CJW58" s="88"/>
      <c r="CJX58" s="88"/>
      <c r="CJY58" s="88"/>
      <c r="CJZ58" s="88"/>
      <c r="CKA58" s="88"/>
      <c r="CKB58" s="88"/>
      <c r="CKC58" s="88"/>
      <c r="CKI58" s="88"/>
      <c r="CKJ58" s="88"/>
      <c r="CKK58" s="88"/>
      <c r="CKL58" s="88"/>
      <c r="CKM58" s="88"/>
      <c r="CKN58" s="88"/>
      <c r="CKO58" s="88"/>
      <c r="CKP58" s="88"/>
      <c r="CKQ58" s="88"/>
      <c r="CKR58" s="88"/>
      <c r="CKX58" s="88"/>
      <c r="CKY58" s="88"/>
      <c r="CKZ58" s="88"/>
      <c r="CLA58" s="88"/>
      <c r="CLB58" s="88"/>
      <c r="CLC58" s="88"/>
      <c r="CLD58" s="88"/>
      <c r="CLE58" s="88"/>
      <c r="CLF58" s="88"/>
      <c r="CLG58" s="88"/>
      <c r="CLM58" s="88"/>
      <c r="CLN58" s="88"/>
      <c r="CLO58" s="88"/>
      <c r="CLP58" s="88"/>
      <c r="CLQ58" s="88"/>
      <c r="CLR58" s="88"/>
      <c r="CLS58" s="88"/>
      <c r="CLT58" s="88"/>
      <c r="CLU58" s="88"/>
      <c r="CLV58" s="88"/>
      <c r="CMB58" s="88"/>
      <c r="CMC58" s="88"/>
      <c r="CMD58" s="88"/>
      <c r="CME58" s="88"/>
      <c r="CMF58" s="88"/>
      <c r="CMG58" s="88"/>
      <c r="CMH58" s="88"/>
      <c r="CMI58" s="88"/>
      <c r="CMJ58" s="88"/>
      <c r="CMK58" s="88"/>
      <c r="CMQ58" s="88"/>
      <c r="CMR58" s="88"/>
      <c r="CMS58" s="88"/>
      <c r="CMT58" s="88"/>
      <c r="CMU58" s="88"/>
      <c r="CMV58" s="88"/>
      <c r="CMW58" s="88"/>
      <c r="CMX58" s="88"/>
      <c r="CMY58" s="88"/>
      <c r="CMZ58" s="88"/>
      <c r="CNF58" s="88"/>
      <c r="CNG58" s="88"/>
      <c r="CNH58" s="88"/>
      <c r="CNI58" s="88"/>
      <c r="CNJ58" s="88"/>
      <c r="CNK58" s="88"/>
      <c r="CNL58" s="88"/>
      <c r="CNM58" s="88"/>
      <c r="CNN58" s="88"/>
      <c r="CNO58" s="88"/>
      <c r="CNU58" s="88"/>
      <c r="CNV58" s="88"/>
      <c r="CNW58" s="88"/>
      <c r="CNX58" s="88"/>
      <c r="CNY58" s="88"/>
      <c r="CNZ58" s="88"/>
      <c r="COA58" s="88"/>
      <c r="COB58" s="88"/>
      <c r="COC58" s="88"/>
      <c r="COD58" s="88"/>
      <c r="COJ58" s="88"/>
      <c r="COK58" s="88"/>
      <c r="COL58" s="88"/>
      <c r="COM58" s="88"/>
      <c r="CON58" s="88"/>
      <c r="COO58" s="88"/>
      <c r="COP58" s="88"/>
      <c r="COQ58" s="88"/>
      <c r="COR58" s="88"/>
      <c r="COS58" s="88"/>
      <c r="COY58" s="88"/>
      <c r="COZ58" s="88"/>
      <c r="CPA58" s="88"/>
      <c r="CPB58" s="88"/>
      <c r="CPC58" s="88"/>
      <c r="CPD58" s="88"/>
      <c r="CPE58" s="88"/>
      <c r="CPF58" s="88"/>
      <c r="CPG58" s="88"/>
      <c r="CPH58" s="88"/>
      <c r="CPN58" s="88"/>
      <c r="CPO58" s="88"/>
      <c r="CPP58" s="88"/>
      <c r="CPQ58" s="88"/>
      <c r="CPR58" s="88"/>
      <c r="CPS58" s="88"/>
      <c r="CPT58" s="88"/>
      <c r="CPU58" s="88"/>
      <c r="CPV58" s="88"/>
      <c r="CPW58" s="88"/>
      <c r="CQC58" s="88"/>
      <c r="CQD58" s="88"/>
      <c r="CQE58" s="88"/>
      <c r="CQF58" s="88"/>
      <c r="CQG58" s="88"/>
      <c r="CQH58" s="88"/>
      <c r="CQI58" s="88"/>
      <c r="CQJ58" s="88"/>
      <c r="CQK58" s="88"/>
      <c r="CQL58" s="88"/>
      <c r="CQR58" s="88"/>
      <c r="CQS58" s="88"/>
      <c r="CQT58" s="88"/>
      <c r="CQU58" s="88"/>
      <c r="CQV58" s="88"/>
      <c r="CQW58" s="88"/>
      <c r="CQX58" s="88"/>
      <c r="CQY58" s="88"/>
      <c r="CQZ58" s="88"/>
      <c r="CRA58" s="88"/>
      <c r="CRG58" s="88"/>
      <c r="CRH58" s="88"/>
      <c r="CRI58" s="88"/>
      <c r="CRJ58" s="88"/>
      <c r="CRK58" s="88"/>
      <c r="CRL58" s="88"/>
      <c r="CRM58" s="88"/>
      <c r="CRN58" s="88"/>
      <c r="CRO58" s="88"/>
      <c r="CRP58" s="88"/>
      <c r="CRV58" s="88"/>
      <c r="CRW58" s="88"/>
      <c r="CRX58" s="88"/>
      <c r="CRY58" s="88"/>
      <c r="CRZ58" s="88"/>
      <c r="CSA58" s="88"/>
      <c r="CSB58" s="88"/>
      <c r="CSC58" s="88"/>
      <c r="CSD58" s="88"/>
      <c r="CSE58" s="88"/>
      <c r="CSK58" s="88"/>
      <c r="CSL58" s="88"/>
      <c r="CSM58" s="88"/>
      <c r="CSN58" s="88"/>
      <c r="CSO58" s="88"/>
      <c r="CSP58" s="88"/>
      <c r="CSQ58" s="88"/>
      <c r="CSR58" s="88"/>
      <c r="CSS58" s="88"/>
      <c r="CST58" s="88"/>
      <c r="CSZ58" s="88"/>
      <c r="CTA58" s="88"/>
      <c r="CTB58" s="88"/>
      <c r="CTC58" s="88"/>
      <c r="CTD58" s="88"/>
      <c r="CTE58" s="88"/>
      <c r="CTF58" s="88"/>
      <c r="CTG58" s="88"/>
      <c r="CTH58" s="88"/>
      <c r="CTI58" s="88"/>
      <c r="CTO58" s="88"/>
      <c r="CTP58" s="88"/>
      <c r="CTQ58" s="88"/>
      <c r="CTR58" s="88"/>
      <c r="CTS58" s="88"/>
      <c r="CTT58" s="88"/>
      <c r="CTU58" s="88"/>
      <c r="CTV58" s="88"/>
      <c r="CTW58" s="88"/>
      <c r="CTX58" s="88"/>
      <c r="CUD58" s="88"/>
      <c r="CUE58" s="88"/>
      <c r="CUF58" s="88"/>
      <c r="CUG58" s="88"/>
      <c r="CUH58" s="88"/>
      <c r="CUI58" s="88"/>
      <c r="CUJ58" s="88"/>
      <c r="CUK58" s="88"/>
      <c r="CUL58" s="88"/>
      <c r="CUM58" s="88"/>
      <c r="CUS58" s="88"/>
      <c r="CUT58" s="88"/>
      <c r="CUU58" s="88"/>
      <c r="CUV58" s="88"/>
      <c r="CUW58" s="88"/>
      <c r="CUX58" s="88"/>
      <c r="CUY58" s="88"/>
      <c r="CUZ58" s="88"/>
      <c r="CVA58" s="88"/>
      <c r="CVB58" s="88"/>
      <c r="CVH58" s="88"/>
      <c r="CVI58" s="88"/>
      <c r="CVJ58" s="88"/>
      <c r="CVK58" s="88"/>
      <c r="CVL58" s="88"/>
      <c r="CVM58" s="88"/>
      <c r="CVN58" s="88"/>
      <c r="CVO58" s="88"/>
      <c r="CVP58" s="88"/>
      <c r="CVQ58" s="88"/>
      <c r="CVW58" s="88"/>
      <c r="CVX58" s="88"/>
      <c r="CVY58" s="88"/>
      <c r="CVZ58" s="88"/>
      <c r="CWA58" s="88"/>
      <c r="CWB58" s="88"/>
      <c r="CWC58" s="88"/>
      <c r="CWD58" s="88"/>
      <c r="CWE58" s="88"/>
      <c r="CWF58" s="88"/>
      <c r="CWL58" s="88"/>
      <c r="CWM58" s="88"/>
      <c r="CWN58" s="88"/>
      <c r="CWO58" s="88"/>
      <c r="CWP58" s="88"/>
      <c r="CWQ58" s="88"/>
      <c r="CWR58" s="88"/>
      <c r="CWS58" s="88"/>
      <c r="CWT58" s="88"/>
      <c r="CWU58" s="88"/>
      <c r="CXA58" s="88"/>
      <c r="CXB58" s="88"/>
      <c r="CXC58" s="88"/>
      <c r="CXD58" s="88"/>
      <c r="CXE58" s="88"/>
      <c r="CXF58" s="88"/>
      <c r="CXG58" s="88"/>
      <c r="CXH58" s="88"/>
      <c r="CXI58" s="88"/>
      <c r="CXJ58" s="88"/>
      <c r="CXP58" s="88"/>
      <c r="CXQ58" s="88"/>
      <c r="CXR58" s="88"/>
      <c r="CXS58" s="88"/>
      <c r="CXT58" s="88"/>
      <c r="CXU58" s="88"/>
      <c r="CXV58" s="88"/>
      <c r="CXW58" s="88"/>
      <c r="CXX58" s="88"/>
      <c r="CXY58" s="88"/>
      <c r="CYE58" s="88"/>
      <c r="CYF58" s="88"/>
      <c r="CYG58" s="88"/>
      <c r="CYH58" s="88"/>
      <c r="CYI58" s="88"/>
      <c r="CYJ58" s="88"/>
      <c r="CYK58" s="88"/>
      <c r="CYL58" s="88"/>
      <c r="CYM58" s="88"/>
      <c r="CYN58" s="88"/>
      <c r="CYT58" s="88"/>
      <c r="CYU58" s="88"/>
      <c r="CYV58" s="88"/>
      <c r="CYW58" s="88"/>
      <c r="CYX58" s="88"/>
      <c r="CYY58" s="88"/>
      <c r="CYZ58" s="88"/>
      <c r="CZA58" s="88"/>
      <c r="CZB58" s="88"/>
      <c r="CZC58" s="88"/>
      <c r="CZI58" s="88"/>
      <c r="CZJ58" s="88"/>
      <c r="CZK58" s="88"/>
      <c r="CZL58" s="88"/>
      <c r="CZM58" s="88"/>
      <c r="CZN58" s="88"/>
      <c r="CZO58" s="88"/>
      <c r="CZP58" s="88"/>
      <c r="CZQ58" s="88"/>
      <c r="CZR58" s="88"/>
      <c r="CZX58" s="88"/>
      <c r="CZY58" s="88"/>
      <c r="CZZ58" s="88"/>
      <c r="DAA58" s="88"/>
      <c r="DAB58" s="88"/>
      <c r="DAC58" s="88"/>
      <c r="DAD58" s="88"/>
      <c r="DAE58" s="88"/>
      <c r="DAF58" s="88"/>
      <c r="DAG58" s="88"/>
      <c r="DAM58" s="88"/>
      <c r="DAN58" s="88"/>
      <c r="DAO58" s="88"/>
      <c r="DAP58" s="88"/>
      <c r="DAQ58" s="88"/>
      <c r="DAR58" s="88"/>
      <c r="DAS58" s="88"/>
      <c r="DAT58" s="88"/>
      <c r="DAU58" s="88"/>
      <c r="DAV58" s="88"/>
      <c r="DBB58" s="88"/>
      <c r="DBC58" s="88"/>
      <c r="DBD58" s="88"/>
      <c r="DBE58" s="88"/>
      <c r="DBF58" s="88"/>
      <c r="DBG58" s="88"/>
      <c r="DBH58" s="88"/>
      <c r="DBI58" s="88"/>
      <c r="DBJ58" s="88"/>
      <c r="DBK58" s="88"/>
      <c r="DBQ58" s="88"/>
      <c r="DBR58" s="88"/>
      <c r="DBS58" s="88"/>
      <c r="DBT58" s="88"/>
      <c r="DBU58" s="88"/>
      <c r="DBV58" s="88"/>
      <c r="DBW58" s="88"/>
      <c r="DBX58" s="88"/>
      <c r="DBY58" s="88"/>
      <c r="DBZ58" s="88"/>
      <c r="DCF58" s="88"/>
      <c r="DCG58" s="88"/>
      <c r="DCH58" s="88"/>
      <c r="DCI58" s="88"/>
      <c r="DCJ58" s="88"/>
      <c r="DCK58" s="88"/>
      <c r="DCL58" s="88"/>
      <c r="DCM58" s="88"/>
      <c r="DCN58" s="88"/>
      <c r="DCO58" s="88"/>
      <c r="DCU58" s="88"/>
      <c r="DCV58" s="88"/>
      <c r="DCW58" s="88"/>
      <c r="DCX58" s="88"/>
      <c r="DCY58" s="88"/>
      <c r="DCZ58" s="88"/>
      <c r="DDA58" s="88"/>
      <c r="DDB58" s="88"/>
      <c r="DDC58" s="88"/>
      <c r="DDD58" s="88"/>
      <c r="DDJ58" s="88"/>
      <c r="DDK58" s="88"/>
      <c r="DDL58" s="88"/>
      <c r="DDM58" s="88"/>
      <c r="DDN58" s="88"/>
      <c r="DDO58" s="88"/>
      <c r="DDP58" s="88"/>
      <c r="DDQ58" s="88"/>
      <c r="DDR58" s="88"/>
      <c r="DDS58" s="88"/>
      <c r="DDY58" s="88"/>
      <c r="DDZ58" s="88"/>
      <c r="DEA58" s="88"/>
      <c r="DEB58" s="88"/>
      <c r="DEC58" s="88"/>
      <c r="DED58" s="88"/>
      <c r="DEE58" s="88"/>
      <c r="DEF58" s="88"/>
      <c r="DEG58" s="88"/>
      <c r="DEH58" s="88"/>
      <c r="DEN58" s="88"/>
      <c r="DEO58" s="88"/>
      <c r="DEP58" s="88"/>
      <c r="DEQ58" s="88"/>
      <c r="DER58" s="88"/>
      <c r="DES58" s="88"/>
      <c r="DET58" s="88"/>
      <c r="DEU58" s="88"/>
      <c r="DEV58" s="88"/>
      <c r="DEW58" s="88"/>
      <c r="DFC58" s="88"/>
      <c r="DFD58" s="88"/>
      <c r="DFE58" s="88"/>
      <c r="DFF58" s="88"/>
      <c r="DFG58" s="88"/>
      <c r="DFH58" s="88"/>
      <c r="DFI58" s="88"/>
      <c r="DFJ58" s="88"/>
      <c r="DFK58" s="88"/>
      <c r="DFL58" s="88"/>
      <c r="DFR58" s="88"/>
      <c r="DFS58" s="88"/>
      <c r="DFT58" s="88"/>
      <c r="DFU58" s="88"/>
      <c r="DFV58" s="88"/>
      <c r="DFW58" s="88"/>
      <c r="DFX58" s="88"/>
      <c r="DFY58" s="88"/>
      <c r="DFZ58" s="88"/>
      <c r="DGA58" s="88"/>
      <c r="DGG58" s="88"/>
      <c r="DGH58" s="88"/>
      <c r="DGI58" s="88"/>
      <c r="DGJ58" s="88"/>
      <c r="DGK58" s="88"/>
      <c r="DGL58" s="88"/>
      <c r="DGM58" s="88"/>
      <c r="DGN58" s="88"/>
      <c r="DGO58" s="88"/>
      <c r="DGP58" s="88"/>
      <c r="DGV58" s="88"/>
      <c r="DGW58" s="88"/>
      <c r="DGX58" s="88"/>
      <c r="DGY58" s="88"/>
      <c r="DGZ58" s="88"/>
      <c r="DHA58" s="88"/>
      <c r="DHB58" s="88"/>
      <c r="DHC58" s="88"/>
      <c r="DHD58" s="88"/>
      <c r="DHE58" s="88"/>
      <c r="DHK58" s="88"/>
      <c r="DHL58" s="88"/>
      <c r="DHM58" s="88"/>
      <c r="DHN58" s="88"/>
      <c r="DHO58" s="88"/>
      <c r="DHP58" s="88"/>
      <c r="DHQ58" s="88"/>
      <c r="DHR58" s="88"/>
      <c r="DHS58" s="88"/>
      <c r="DHT58" s="88"/>
      <c r="DHZ58" s="88"/>
      <c r="DIA58" s="88"/>
      <c r="DIB58" s="88"/>
      <c r="DIC58" s="88"/>
      <c r="DID58" s="88"/>
      <c r="DIE58" s="88"/>
      <c r="DIF58" s="88"/>
      <c r="DIG58" s="88"/>
      <c r="DIH58" s="88"/>
      <c r="DII58" s="88"/>
      <c r="DIO58" s="88"/>
      <c r="DIP58" s="88"/>
      <c r="DIQ58" s="88"/>
      <c r="DIR58" s="88"/>
      <c r="DIS58" s="88"/>
      <c r="DIT58" s="88"/>
      <c r="DIU58" s="88"/>
      <c r="DIV58" s="88"/>
      <c r="DIW58" s="88"/>
      <c r="DIX58" s="88"/>
      <c r="DJD58" s="88"/>
      <c r="DJE58" s="88"/>
      <c r="DJF58" s="88"/>
      <c r="DJG58" s="88"/>
      <c r="DJH58" s="88"/>
      <c r="DJI58" s="88"/>
      <c r="DJJ58" s="88"/>
      <c r="DJK58" s="88"/>
      <c r="DJL58" s="88"/>
      <c r="DJM58" s="88"/>
      <c r="DJS58" s="88"/>
      <c r="DJT58" s="88"/>
      <c r="DJU58" s="88"/>
      <c r="DJV58" s="88"/>
      <c r="DJW58" s="88"/>
      <c r="DJX58" s="88"/>
      <c r="DJY58" s="88"/>
      <c r="DJZ58" s="88"/>
      <c r="DKA58" s="88"/>
      <c r="DKB58" s="88"/>
      <c r="DKH58" s="88"/>
      <c r="DKI58" s="88"/>
      <c r="DKJ58" s="88"/>
      <c r="DKK58" s="88"/>
      <c r="DKL58" s="88"/>
      <c r="DKM58" s="88"/>
      <c r="DKN58" s="88"/>
      <c r="DKO58" s="88"/>
      <c r="DKP58" s="88"/>
      <c r="DKQ58" s="88"/>
      <c r="DKW58" s="88"/>
      <c r="DKX58" s="88"/>
      <c r="DKY58" s="88"/>
      <c r="DKZ58" s="88"/>
      <c r="DLA58" s="88"/>
      <c r="DLB58" s="88"/>
      <c r="DLC58" s="88"/>
      <c r="DLD58" s="88"/>
      <c r="DLE58" s="88"/>
      <c r="DLF58" s="88"/>
      <c r="DLL58" s="88"/>
      <c r="DLM58" s="88"/>
      <c r="DLN58" s="88"/>
      <c r="DLO58" s="88"/>
      <c r="DLP58" s="88"/>
      <c r="DLQ58" s="88"/>
      <c r="DLR58" s="88"/>
      <c r="DLS58" s="88"/>
      <c r="DLT58" s="88"/>
      <c r="DLU58" s="88"/>
      <c r="DMA58" s="88"/>
      <c r="DMB58" s="88"/>
      <c r="DMC58" s="88"/>
      <c r="DMD58" s="88"/>
      <c r="DME58" s="88"/>
      <c r="DMF58" s="88"/>
      <c r="DMG58" s="88"/>
      <c r="DMH58" s="88"/>
      <c r="DMI58" s="88"/>
      <c r="DMJ58" s="88"/>
      <c r="DMP58" s="88"/>
      <c r="DMQ58" s="88"/>
      <c r="DMR58" s="88"/>
      <c r="DMS58" s="88"/>
      <c r="DMT58" s="88"/>
      <c r="DMU58" s="88"/>
      <c r="DMV58" s="88"/>
      <c r="DMW58" s="88"/>
      <c r="DMX58" s="88"/>
      <c r="DMY58" s="88"/>
      <c r="DNE58" s="88"/>
      <c r="DNF58" s="88"/>
      <c r="DNG58" s="88"/>
      <c r="DNH58" s="88"/>
      <c r="DNI58" s="88"/>
      <c r="DNJ58" s="88"/>
      <c r="DNK58" s="88"/>
      <c r="DNL58" s="88"/>
      <c r="DNM58" s="88"/>
      <c r="DNN58" s="88"/>
      <c r="DNT58" s="88"/>
      <c r="DNU58" s="88"/>
      <c r="DNV58" s="88"/>
      <c r="DNW58" s="88"/>
      <c r="DNX58" s="88"/>
      <c r="DNY58" s="88"/>
      <c r="DNZ58" s="88"/>
      <c r="DOA58" s="88"/>
      <c r="DOB58" s="88"/>
      <c r="DOC58" s="88"/>
      <c r="DOI58" s="88"/>
      <c r="DOJ58" s="88"/>
      <c r="DOK58" s="88"/>
      <c r="DOL58" s="88"/>
      <c r="DOM58" s="88"/>
      <c r="DON58" s="88"/>
      <c r="DOO58" s="88"/>
      <c r="DOP58" s="88"/>
      <c r="DOQ58" s="88"/>
      <c r="DOR58" s="88"/>
      <c r="DOX58" s="88"/>
      <c r="DOY58" s="88"/>
      <c r="DOZ58" s="88"/>
      <c r="DPA58" s="88"/>
      <c r="DPB58" s="88"/>
      <c r="DPC58" s="88"/>
      <c r="DPD58" s="88"/>
      <c r="DPE58" s="88"/>
      <c r="DPF58" s="88"/>
      <c r="DPG58" s="88"/>
      <c r="DPM58" s="88"/>
      <c r="DPN58" s="88"/>
      <c r="DPO58" s="88"/>
      <c r="DPP58" s="88"/>
      <c r="DPQ58" s="88"/>
      <c r="DPR58" s="88"/>
      <c r="DPS58" s="88"/>
      <c r="DPT58" s="88"/>
      <c r="DPU58" s="88"/>
      <c r="DPV58" s="88"/>
      <c r="DQB58" s="88"/>
      <c r="DQC58" s="88"/>
      <c r="DQD58" s="88"/>
      <c r="DQE58" s="88"/>
      <c r="DQF58" s="88"/>
      <c r="DQG58" s="88"/>
      <c r="DQH58" s="88"/>
      <c r="DQI58" s="88"/>
      <c r="DQJ58" s="88"/>
      <c r="DQK58" s="88"/>
      <c r="DQQ58" s="88"/>
      <c r="DQR58" s="88"/>
      <c r="DQS58" s="88"/>
      <c r="DQT58" s="88"/>
      <c r="DQU58" s="88"/>
      <c r="DQV58" s="88"/>
      <c r="DQW58" s="88"/>
      <c r="DQX58" s="88"/>
      <c r="DQY58" s="88"/>
      <c r="DQZ58" s="88"/>
      <c r="DRF58" s="88"/>
      <c r="DRG58" s="88"/>
      <c r="DRH58" s="88"/>
      <c r="DRI58" s="88"/>
      <c r="DRJ58" s="88"/>
      <c r="DRK58" s="88"/>
      <c r="DRL58" s="88"/>
      <c r="DRM58" s="88"/>
      <c r="DRN58" s="88"/>
      <c r="DRO58" s="88"/>
      <c r="DRU58" s="88"/>
      <c r="DRV58" s="88"/>
      <c r="DRW58" s="88"/>
      <c r="DRX58" s="88"/>
      <c r="DRY58" s="88"/>
      <c r="DRZ58" s="88"/>
      <c r="DSA58" s="88"/>
      <c r="DSB58" s="88"/>
      <c r="DSC58" s="88"/>
      <c r="DSD58" s="88"/>
      <c r="DSJ58" s="88"/>
      <c r="DSK58" s="88"/>
      <c r="DSL58" s="88"/>
      <c r="DSM58" s="88"/>
      <c r="DSN58" s="88"/>
      <c r="DSO58" s="88"/>
      <c r="DSP58" s="88"/>
      <c r="DSQ58" s="88"/>
      <c r="DSR58" s="88"/>
      <c r="DSS58" s="88"/>
      <c r="DSY58" s="88"/>
      <c r="DSZ58" s="88"/>
      <c r="DTA58" s="88"/>
      <c r="DTB58" s="88"/>
      <c r="DTC58" s="88"/>
      <c r="DTD58" s="88"/>
      <c r="DTE58" s="88"/>
      <c r="DTF58" s="88"/>
      <c r="DTG58" s="88"/>
      <c r="DTH58" s="88"/>
      <c r="DTN58" s="88"/>
      <c r="DTO58" s="88"/>
      <c r="DTP58" s="88"/>
      <c r="DTQ58" s="88"/>
      <c r="DTR58" s="88"/>
      <c r="DTS58" s="88"/>
      <c r="DTT58" s="88"/>
      <c r="DTU58" s="88"/>
      <c r="DTV58" s="88"/>
      <c r="DTW58" s="88"/>
      <c r="DUC58" s="88"/>
      <c r="DUD58" s="88"/>
      <c r="DUE58" s="88"/>
      <c r="DUF58" s="88"/>
      <c r="DUG58" s="88"/>
      <c r="DUH58" s="88"/>
      <c r="DUI58" s="88"/>
      <c r="DUJ58" s="88"/>
      <c r="DUK58" s="88"/>
      <c r="DUL58" s="88"/>
      <c r="DUR58" s="88"/>
      <c r="DUS58" s="88"/>
      <c r="DUT58" s="88"/>
      <c r="DUU58" s="88"/>
      <c r="DUV58" s="88"/>
      <c r="DUW58" s="88"/>
      <c r="DUX58" s="88"/>
      <c r="DUY58" s="88"/>
      <c r="DUZ58" s="88"/>
      <c r="DVA58" s="88"/>
      <c r="DVG58" s="88"/>
      <c r="DVH58" s="88"/>
      <c r="DVI58" s="88"/>
      <c r="DVJ58" s="88"/>
      <c r="DVK58" s="88"/>
      <c r="DVL58" s="88"/>
      <c r="DVM58" s="88"/>
      <c r="DVN58" s="88"/>
      <c r="DVO58" s="88"/>
      <c r="DVP58" s="88"/>
      <c r="DVV58" s="88"/>
      <c r="DVW58" s="88"/>
      <c r="DVX58" s="88"/>
      <c r="DVY58" s="88"/>
      <c r="DVZ58" s="88"/>
      <c r="DWA58" s="88"/>
      <c r="DWB58" s="88"/>
      <c r="DWC58" s="88"/>
      <c r="DWD58" s="88"/>
      <c r="DWE58" s="88"/>
      <c r="DWK58" s="88"/>
      <c r="DWL58" s="88"/>
      <c r="DWM58" s="88"/>
      <c r="DWN58" s="88"/>
      <c r="DWO58" s="88"/>
      <c r="DWP58" s="88"/>
      <c r="DWQ58" s="88"/>
      <c r="DWR58" s="88"/>
      <c r="DWS58" s="88"/>
      <c r="DWT58" s="88"/>
      <c r="DWZ58" s="88"/>
      <c r="DXA58" s="88"/>
      <c r="DXB58" s="88"/>
      <c r="DXC58" s="88"/>
      <c r="DXD58" s="88"/>
      <c r="DXE58" s="88"/>
      <c r="DXF58" s="88"/>
      <c r="DXG58" s="88"/>
      <c r="DXH58" s="88"/>
      <c r="DXI58" s="88"/>
      <c r="DXO58" s="88"/>
      <c r="DXP58" s="88"/>
      <c r="DXQ58" s="88"/>
      <c r="DXR58" s="88"/>
      <c r="DXS58" s="88"/>
      <c r="DXT58" s="88"/>
      <c r="DXU58" s="88"/>
      <c r="DXV58" s="88"/>
      <c r="DXW58" s="88"/>
      <c r="DXX58" s="88"/>
      <c r="DYD58" s="88"/>
      <c r="DYE58" s="88"/>
      <c r="DYF58" s="88"/>
      <c r="DYG58" s="88"/>
      <c r="DYH58" s="88"/>
      <c r="DYI58" s="88"/>
      <c r="DYJ58" s="88"/>
      <c r="DYK58" s="88"/>
      <c r="DYL58" s="88"/>
      <c r="DYM58" s="88"/>
      <c r="DYS58" s="88"/>
      <c r="DYT58" s="88"/>
      <c r="DYU58" s="88"/>
      <c r="DYV58" s="88"/>
      <c r="DYW58" s="88"/>
      <c r="DYX58" s="88"/>
      <c r="DYY58" s="88"/>
      <c r="DYZ58" s="88"/>
      <c r="DZA58" s="88"/>
      <c r="DZB58" s="88"/>
      <c r="DZH58" s="88"/>
      <c r="DZI58" s="88"/>
      <c r="DZJ58" s="88"/>
      <c r="DZK58" s="88"/>
      <c r="DZL58" s="88"/>
      <c r="DZM58" s="88"/>
      <c r="DZN58" s="88"/>
      <c r="DZO58" s="88"/>
      <c r="DZP58" s="88"/>
      <c r="DZQ58" s="88"/>
      <c r="DZW58" s="88"/>
      <c r="DZX58" s="88"/>
      <c r="DZY58" s="88"/>
      <c r="DZZ58" s="88"/>
      <c r="EAA58" s="88"/>
      <c r="EAB58" s="88"/>
      <c r="EAC58" s="88"/>
      <c r="EAD58" s="88"/>
      <c r="EAE58" s="88"/>
      <c r="EAF58" s="88"/>
      <c r="EAL58" s="88"/>
      <c r="EAM58" s="88"/>
      <c r="EAN58" s="88"/>
      <c r="EAO58" s="88"/>
      <c r="EAP58" s="88"/>
      <c r="EAQ58" s="88"/>
      <c r="EAR58" s="88"/>
      <c r="EAS58" s="88"/>
      <c r="EAT58" s="88"/>
      <c r="EAU58" s="88"/>
      <c r="EBA58" s="88"/>
      <c r="EBB58" s="88"/>
      <c r="EBC58" s="88"/>
      <c r="EBD58" s="88"/>
      <c r="EBE58" s="88"/>
      <c r="EBF58" s="88"/>
      <c r="EBG58" s="88"/>
      <c r="EBH58" s="88"/>
      <c r="EBI58" s="88"/>
      <c r="EBJ58" s="88"/>
      <c r="EBP58" s="88"/>
      <c r="EBQ58" s="88"/>
      <c r="EBR58" s="88"/>
      <c r="EBS58" s="88"/>
      <c r="EBT58" s="88"/>
      <c r="EBU58" s="88"/>
      <c r="EBV58" s="88"/>
      <c r="EBW58" s="88"/>
      <c r="EBX58" s="88"/>
      <c r="EBY58" s="88"/>
      <c r="ECE58" s="88"/>
      <c r="ECF58" s="88"/>
      <c r="ECG58" s="88"/>
      <c r="ECH58" s="88"/>
      <c r="ECI58" s="88"/>
      <c r="ECJ58" s="88"/>
      <c r="ECK58" s="88"/>
      <c r="ECL58" s="88"/>
      <c r="ECM58" s="88"/>
      <c r="ECN58" s="88"/>
      <c r="ECT58" s="88"/>
      <c r="ECU58" s="88"/>
      <c r="ECV58" s="88"/>
      <c r="ECW58" s="88"/>
      <c r="ECX58" s="88"/>
      <c r="ECY58" s="88"/>
      <c r="ECZ58" s="88"/>
      <c r="EDA58" s="88"/>
      <c r="EDB58" s="88"/>
      <c r="EDC58" s="88"/>
      <c r="EDI58" s="88"/>
      <c r="EDJ58" s="88"/>
      <c r="EDK58" s="88"/>
      <c r="EDL58" s="88"/>
      <c r="EDM58" s="88"/>
      <c r="EDN58" s="88"/>
      <c r="EDO58" s="88"/>
      <c r="EDP58" s="88"/>
      <c r="EDQ58" s="88"/>
      <c r="EDR58" s="88"/>
      <c r="EDX58" s="88"/>
      <c r="EDY58" s="88"/>
      <c r="EDZ58" s="88"/>
      <c r="EEA58" s="88"/>
      <c r="EEB58" s="88"/>
      <c r="EEC58" s="88"/>
      <c r="EED58" s="88"/>
      <c r="EEE58" s="88"/>
      <c r="EEF58" s="88"/>
      <c r="EEG58" s="88"/>
      <c r="EEM58" s="88"/>
      <c r="EEN58" s="88"/>
      <c r="EEO58" s="88"/>
      <c r="EEP58" s="88"/>
      <c r="EEQ58" s="88"/>
      <c r="EER58" s="88"/>
      <c r="EES58" s="88"/>
      <c r="EET58" s="88"/>
      <c r="EEU58" s="88"/>
      <c r="EEV58" s="88"/>
      <c r="EFB58" s="88"/>
      <c r="EFC58" s="88"/>
      <c r="EFD58" s="88"/>
      <c r="EFE58" s="88"/>
      <c r="EFF58" s="88"/>
      <c r="EFG58" s="88"/>
      <c r="EFH58" s="88"/>
      <c r="EFI58" s="88"/>
      <c r="EFJ58" s="88"/>
      <c r="EFK58" s="88"/>
      <c r="EFQ58" s="88"/>
      <c r="EFR58" s="88"/>
      <c r="EFS58" s="88"/>
      <c r="EFT58" s="88"/>
      <c r="EFU58" s="88"/>
      <c r="EFV58" s="88"/>
      <c r="EFW58" s="88"/>
      <c r="EFX58" s="88"/>
      <c r="EFY58" s="88"/>
      <c r="EFZ58" s="88"/>
      <c r="EGF58" s="88"/>
      <c r="EGG58" s="88"/>
      <c r="EGH58" s="88"/>
      <c r="EGI58" s="88"/>
      <c r="EGJ58" s="88"/>
      <c r="EGK58" s="88"/>
      <c r="EGL58" s="88"/>
      <c r="EGM58" s="88"/>
      <c r="EGN58" s="88"/>
      <c r="EGO58" s="88"/>
      <c r="EGU58" s="88"/>
      <c r="EGV58" s="88"/>
      <c r="EGW58" s="88"/>
      <c r="EGX58" s="88"/>
      <c r="EGY58" s="88"/>
      <c r="EGZ58" s="88"/>
      <c r="EHA58" s="88"/>
      <c r="EHB58" s="88"/>
      <c r="EHC58" s="88"/>
      <c r="EHD58" s="88"/>
      <c r="EHJ58" s="88"/>
      <c r="EHK58" s="88"/>
      <c r="EHL58" s="88"/>
      <c r="EHM58" s="88"/>
      <c r="EHN58" s="88"/>
      <c r="EHO58" s="88"/>
      <c r="EHP58" s="88"/>
      <c r="EHQ58" s="88"/>
      <c r="EHR58" s="88"/>
      <c r="EHS58" s="88"/>
      <c r="EHY58" s="88"/>
      <c r="EHZ58" s="88"/>
      <c r="EIA58" s="88"/>
      <c r="EIB58" s="88"/>
      <c r="EIC58" s="88"/>
      <c r="EID58" s="88"/>
      <c r="EIE58" s="88"/>
      <c r="EIF58" s="88"/>
      <c r="EIG58" s="88"/>
      <c r="EIH58" s="88"/>
      <c r="EIN58" s="88"/>
      <c r="EIO58" s="88"/>
      <c r="EIP58" s="88"/>
      <c r="EIQ58" s="88"/>
      <c r="EIR58" s="88"/>
      <c r="EIS58" s="88"/>
      <c r="EIT58" s="88"/>
      <c r="EIU58" s="88"/>
      <c r="EIV58" s="88"/>
      <c r="EIW58" s="88"/>
      <c r="EJC58" s="88"/>
      <c r="EJD58" s="88"/>
      <c r="EJE58" s="88"/>
      <c r="EJF58" s="88"/>
      <c r="EJG58" s="88"/>
      <c r="EJH58" s="88"/>
      <c r="EJI58" s="88"/>
      <c r="EJJ58" s="88"/>
      <c r="EJK58" s="88"/>
      <c r="EJL58" s="88"/>
      <c r="EJR58" s="88"/>
      <c r="EJS58" s="88"/>
      <c r="EJT58" s="88"/>
      <c r="EJU58" s="88"/>
      <c r="EJV58" s="88"/>
      <c r="EJW58" s="88"/>
      <c r="EJX58" s="88"/>
      <c r="EJY58" s="88"/>
      <c r="EJZ58" s="88"/>
      <c r="EKA58" s="88"/>
      <c r="EKG58" s="88"/>
      <c r="EKH58" s="88"/>
      <c r="EKI58" s="88"/>
      <c r="EKJ58" s="88"/>
      <c r="EKK58" s="88"/>
      <c r="EKL58" s="88"/>
      <c r="EKM58" s="88"/>
      <c r="EKN58" s="88"/>
      <c r="EKO58" s="88"/>
      <c r="EKP58" s="88"/>
      <c r="EKV58" s="88"/>
      <c r="EKW58" s="88"/>
      <c r="EKX58" s="88"/>
      <c r="EKY58" s="88"/>
      <c r="EKZ58" s="88"/>
      <c r="ELA58" s="88"/>
      <c r="ELB58" s="88"/>
      <c r="ELC58" s="88"/>
      <c r="ELD58" s="88"/>
      <c r="ELE58" s="88"/>
      <c r="ELK58" s="88"/>
      <c r="ELL58" s="88"/>
      <c r="ELM58" s="88"/>
      <c r="ELN58" s="88"/>
      <c r="ELO58" s="88"/>
      <c r="ELP58" s="88"/>
      <c r="ELQ58" s="88"/>
      <c r="ELR58" s="88"/>
      <c r="ELS58" s="88"/>
      <c r="ELT58" s="88"/>
      <c r="ELZ58" s="88"/>
      <c r="EMA58" s="88"/>
      <c r="EMB58" s="88"/>
      <c r="EMC58" s="88"/>
      <c r="EMD58" s="88"/>
      <c r="EME58" s="88"/>
      <c r="EMF58" s="88"/>
      <c r="EMG58" s="88"/>
      <c r="EMH58" s="88"/>
      <c r="EMI58" s="88"/>
      <c r="EMO58" s="88"/>
      <c r="EMP58" s="88"/>
      <c r="EMQ58" s="88"/>
      <c r="EMR58" s="88"/>
      <c r="EMS58" s="88"/>
      <c r="EMT58" s="88"/>
      <c r="EMU58" s="88"/>
      <c r="EMV58" s="88"/>
      <c r="EMW58" s="88"/>
      <c r="EMX58" s="88"/>
      <c r="END58" s="88"/>
      <c r="ENE58" s="88"/>
      <c r="ENF58" s="88"/>
      <c r="ENG58" s="88"/>
      <c r="ENH58" s="88"/>
      <c r="ENI58" s="88"/>
      <c r="ENJ58" s="88"/>
      <c r="ENK58" s="88"/>
      <c r="ENL58" s="88"/>
      <c r="ENM58" s="88"/>
      <c r="ENS58" s="88"/>
      <c r="ENT58" s="88"/>
      <c r="ENU58" s="88"/>
      <c r="ENV58" s="88"/>
      <c r="ENW58" s="88"/>
      <c r="ENX58" s="88"/>
      <c r="ENY58" s="88"/>
      <c r="ENZ58" s="88"/>
      <c r="EOA58" s="88"/>
      <c r="EOB58" s="88"/>
      <c r="EOH58" s="88"/>
      <c r="EOI58" s="88"/>
      <c r="EOJ58" s="88"/>
      <c r="EOK58" s="88"/>
      <c r="EOL58" s="88"/>
      <c r="EOM58" s="88"/>
      <c r="EON58" s="88"/>
      <c r="EOO58" s="88"/>
      <c r="EOP58" s="88"/>
      <c r="EOQ58" s="88"/>
      <c r="EOW58" s="88"/>
      <c r="EOX58" s="88"/>
      <c r="EOY58" s="88"/>
      <c r="EOZ58" s="88"/>
      <c r="EPA58" s="88"/>
      <c r="EPB58" s="88"/>
      <c r="EPC58" s="88"/>
      <c r="EPD58" s="88"/>
      <c r="EPE58" s="88"/>
      <c r="EPF58" s="88"/>
      <c r="EPL58" s="88"/>
      <c r="EPM58" s="88"/>
      <c r="EPN58" s="88"/>
      <c r="EPO58" s="88"/>
      <c r="EPP58" s="88"/>
      <c r="EPQ58" s="88"/>
      <c r="EPR58" s="88"/>
      <c r="EPS58" s="88"/>
      <c r="EPT58" s="88"/>
      <c r="EPU58" s="88"/>
      <c r="EQA58" s="88"/>
      <c r="EQB58" s="88"/>
      <c r="EQC58" s="88"/>
      <c r="EQD58" s="88"/>
      <c r="EQE58" s="88"/>
      <c r="EQF58" s="88"/>
      <c r="EQG58" s="88"/>
      <c r="EQH58" s="88"/>
      <c r="EQI58" s="88"/>
      <c r="EQJ58" s="88"/>
      <c r="EQP58" s="88"/>
      <c r="EQQ58" s="88"/>
      <c r="EQR58" s="88"/>
      <c r="EQS58" s="88"/>
      <c r="EQT58" s="88"/>
      <c r="EQU58" s="88"/>
      <c r="EQV58" s="88"/>
      <c r="EQW58" s="88"/>
      <c r="EQX58" s="88"/>
      <c r="EQY58" s="88"/>
      <c r="ERE58" s="88"/>
      <c r="ERF58" s="88"/>
      <c r="ERG58" s="88"/>
      <c r="ERH58" s="88"/>
      <c r="ERI58" s="88"/>
      <c r="ERJ58" s="88"/>
      <c r="ERK58" s="88"/>
      <c r="ERL58" s="88"/>
      <c r="ERM58" s="88"/>
      <c r="ERN58" s="88"/>
      <c r="ERT58" s="88"/>
      <c r="ERU58" s="88"/>
      <c r="ERV58" s="88"/>
      <c r="ERW58" s="88"/>
      <c r="ERX58" s="88"/>
      <c r="ERY58" s="88"/>
      <c r="ERZ58" s="88"/>
      <c r="ESA58" s="88"/>
      <c r="ESB58" s="88"/>
      <c r="ESC58" s="88"/>
      <c r="ESI58" s="88"/>
      <c r="ESJ58" s="88"/>
      <c r="ESK58" s="88"/>
      <c r="ESL58" s="88"/>
      <c r="ESM58" s="88"/>
      <c r="ESN58" s="88"/>
      <c r="ESO58" s="88"/>
      <c r="ESP58" s="88"/>
      <c r="ESQ58" s="88"/>
      <c r="ESR58" s="88"/>
      <c r="ESX58" s="88"/>
      <c r="ESY58" s="88"/>
      <c r="ESZ58" s="88"/>
      <c r="ETA58" s="88"/>
      <c r="ETB58" s="88"/>
      <c r="ETC58" s="88"/>
      <c r="ETD58" s="88"/>
      <c r="ETE58" s="88"/>
      <c r="ETF58" s="88"/>
      <c r="ETG58" s="88"/>
      <c r="ETM58" s="88"/>
      <c r="ETN58" s="88"/>
      <c r="ETO58" s="88"/>
      <c r="ETP58" s="88"/>
      <c r="ETQ58" s="88"/>
      <c r="ETR58" s="88"/>
      <c r="ETS58" s="88"/>
      <c r="ETT58" s="88"/>
      <c r="ETU58" s="88"/>
      <c r="ETV58" s="88"/>
      <c r="EUB58" s="88"/>
      <c r="EUC58" s="88"/>
      <c r="EUD58" s="88"/>
      <c r="EUE58" s="88"/>
      <c r="EUF58" s="88"/>
      <c r="EUG58" s="88"/>
      <c r="EUH58" s="88"/>
      <c r="EUI58" s="88"/>
      <c r="EUJ58" s="88"/>
      <c r="EUK58" s="88"/>
      <c r="EUQ58" s="88"/>
      <c r="EUR58" s="88"/>
      <c r="EUS58" s="88"/>
      <c r="EUT58" s="88"/>
      <c r="EUU58" s="88"/>
      <c r="EUV58" s="88"/>
      <c r="EUW58" s="88"/>
      <c r="EUX58" s="88"/>
      <c r="EUY58" s="88"/>
      <c r="EUZ58" s="88"/>
      <c r="EVF58" s="88"/>
      <c r="EVG58" s="88"/>
      <c r="EVH58" s="88"/>
      <c r="EVI58" s="88"/>
      <c r="EVJ58" s="88"/>
      <c r="EVK58" s="88"/>
      <c r="EVL58" s="88"/>
      <c r="EVM58" s="88"/>
      <c r="EVN58" s="88"/>
      <c r="EVO58" s="88"/>
      <c r="EVU58" s="88"/>
      <c r="EVV58" s="88"/>
      <c r="EVW58" s="88"/>
      <c r="EVX58" s="88"/>
      <c r="EVY58" s="88"/>
      <c r="EVZ58" s="88"/>
      <c r="EWA58" s="88"/>
      <c r="EWB58" s="88"/>
      <c r="EWC58" s="88"/>
      <c r="EWD58" s="88"/>
      <c r="EWJ58" s="88"/>
      <c r="EWK58" s="88"/>
      <c r="EWL58" s="88"/>
      <c r="EWM58" s="88"/>
      <c r="EWN58" s="88"/>
      <c r="EWO58" s="88"/>
      <c r="EWP58" s="88"/>
      <c r="EWQ58" s="88"/>
      <c r="EWR58" s="88"/>
      <c r="EWS58" s="88"/>
      <c r="EWY58" s="88"/>
      <c r="EWZ58" s="88"/>
      <c r="EXA58" s="88"/>
      <c r="EXB58" s="88"/>
      <c r="EXC58" s="88"/>
      <c r="EXD58" s="88"/>
      <c r="EXE58" s="88"/>
      <c r="EXF58" s="88"/>
      <c r="EXG58" s="88"/>
      <c r="EXH58" s="88"/>
      <c r="EXN58" s="88"/>
      <c r="EXO58" s="88"/>
      <c r="EXP58" s="88"/>
      <c r="EXQ58" s="88"/>
      <c r="EXR58" s="88"/>
      <c r="EXS58" s="88"/>
      <c r="EXT58" s="88"/>
      <c r="EXU58" s="88"/>
      <c r="EXV58" s="88"/>
      <c r="EXW58" s="88"/>
      <c r="EYC58" s="88"/>
      <c r="EYD58" s="88"/>
      <c r="EYE58" s="88"/>
      <c r="EYF58" s="88"/>
      <c r="EYG58" s="88"/>
      <c r="EYH58" s="88"/>
      <c r="EYI58" s="88"/>
      <c r="EYJ58" s="88"/>
      <c r="EYK58" s="88"/>
      <c r="EYL58" s="88"/>
      <c r="EYR58" s="88"/>
      <c r="EYS58" s="88"/>
      <c r="EYT58" s="88"/>
      <c r="EYU58" s="88"/>
      <c r="EYV58" s="88"/>
      <c r="EYW58" s="88"/>
      <c r="EYX58" s="88"/>
      <c r="EYY58" s="88"/>
      <c r="EYZ58" s="88"/>
      <c r="EZA58" s="88"/>
      <c r="EZG58" s="88"/>
      <c r="EZH58" s="88"/>
      <c r="EZI58" s="88"/>
      <c r="EZJ58" s="88"/>
      <c r="EZK58" s="88"/>
      <c r="EZL58" s="88"/>
      <c r="EZM58" s="88"/>
      <c r="EZN58" s="88"/>
      <c r="EZO58" s="88"/>
      <c r="EZP58" s="88"/>
      <c r="EZV58" s="88"/>
      <c r="EZW58" s="88"/>
      <c r="EZX58" s="88"/>
      <c r="EZY58" s="88"/>
      <c r="EZZ58" s="88"/>
      <c r="FAA58" s="88"/>
      <c r="FAB58" s="88"/>
      <c r="FAC58" s="88"/>
      <c r="FAD58" s="88"/>
      <c r="FAE58" s="88"/>
      <c r="FAK58" s="88"/>
      <c r="FAL58" s="88"/>
      <c r="FAM58" s="88"/>
      <c r="FAN58" s="88"/>
      <c r="FAO58" s="88"/>
      <c r="FAP58" s="88"/>
      <c r="FAQ58" s="88"/>
      <c r="FAR58" s="88"/>
      <c r="FAS58" s="88"/>
      <c r="FAT58" s="88"/>
      <c r="FAZ58" s="88"/>
      <c r="FBA58" s="88"/>
      <c r="FBB58" s="88"/>
      <c r="FBC58" s="88"/>
      <c r="FBD58" s="88"/>
      <c r="FBE58" s="88"/>
      <c r="FBF58" s="88"/>
      <c r="FBG58" s="88"/>
      <c r="FBH58" s="88"/>
      <c r="FBI58" s="88"/>
      <c r="FBO58" s="88"/>
      <c r="FBP58" s="88"/>
      <c r="FBQ58" s="88"/>
      <c r="FBR58" s="88"/>
      <c r="FBS58" s="88"/>
      <c r="FBT58" s="88"/>
      <c r="FBU58" s="88"/>
      <c r="FBV58" s="88"/>
      <c r="FBW58" s="88"/>
      <c r="FBX58" s="88"/>
      <c r="FCD58" s="88"/>
      <c r="FCE58" s="88"/>
      <c r="FCF58" s="88"/>
      <c r="FCG58" s="88"/>
      <c r="FCH58" s="88"/>
      <c r="FCI58" s="88"/>
      <c r="FCJ58" s="88"/>
      <c r="FCK58" s="88"/>
      <c r="FCL58" s="88"/>
      <c r="FCM58" s="88"/>
      <c r="FCS58" s="88"/>
      <c r="FCT58" s="88"/>
      <c r="FCU58" s="88"/>
      <c r="FCV58" s="88"/>
      <c r="FCW58" s="88"/>
      <c r="FCX58" s="88"/>
      <c r="FCY58" s="88"/>
      <c r="FCZ58" s="88"/>
      <c r="FDA58" s="88"/>
      <c r="FDB58" s="88"/>
      <c r="FDH58" s="88"/>
      <c r="FDI58" s="88"/>
      <c r="FDJ58" s="88"/>
      <c r="FDK58" s="88"/>
      <c r="FDL58" s="88"/>
      <c r="FDM58" s="88"/>
      <c r="FDN58" s="88"/>
      <c r="FDO58" s="88"/>
      <c r="FDP58" s="88"/>
      <c r="FDQ58" s="88"/>
      <c r="FDW58" s="88"/>
      <c r="FDX58" s="88"/>
      <c r="FDY58" s="88"/>
      <c r="FDZ58" s="88"/>
      <c r="FEA58" s="88"/>
      <c r="FEB58" s="88"/>
      <c r="FEC58" s="88"/>
      <c r="FED58" s="88"/>
      <c r="FEE58" s="88"/>
      <c r="FEF58" s="88"/>
      <c r="FEL58" s="88"/>
      <c r="FEM58" s="88"/>
      <c r="FEN58" s="88"/>
      <c r="FEO58" s="88"/>
      <c r="FEP58" s="88"/>
      <c r="FEQ58" s="88"/>
      <c r="FER58" s="88"/>
      <c r="FES58" s="88"/>
      <c r="FET58" s="88"/>
      <c r="FEU58" s="88"/>
      <c r="FFA58" s="88"/>
      <c r="FFB58" s="88"/>
      <c r="FFC58" s="88"/>
      <c r="FFD58" s="88"/>
      <c r="FFE58" s="88"/>
      <c r="FFF58" s="88"/>
      <c r="FFG58" s="88"/>
      <c r="FFH58" s="88"/>
      <c r="FFI58" s="88"/>
      <c r="FFJ58" s="88"/>
      <c r="FFP58" s="88"/>
      <c r="FFQ58" s="88"/>
      <c r="FFR58" s="88"/>
      <c r="FFS58" s="88"/>
      <c r="FFT58" s="88"/>
      <c r="FFU58" s="88"/>
      <c r="FFV58" s="88"/>
      <c r="FFW58" s="88"/>
      <c r="FFX58" s="88"/>
      <c r="FFY58" s="88"/>
      <c r="FGE58" s="88"/>
      <c r="FGF58" s="88"/>
      <c r="FGG58" s="88"/>
      <c r="FGH58" s="88"/>
      <c r="FGI58" s="88"/>
      <c r="FGJ58" s="88"/>
      <c r="FGK58" s="88"/>
      <c r="FGL58" s="88"/>
      <c r="FGM58" s="88"/>
      <c r="FGN58" s="88"/>
      <c r="FGT58" s="88"/>
      <c r="FGU58" s="88"/>
      <c r="FGV58" s="88"/>
      <c r="FGW58" s="88"/>
      <c r="FGX58" s="88"/>
      <c r="FGY58" s="88"/>
      <c r="FGZ58" s="88"/>
      <c r="FHA58" s="88"/>
      <c r="FHB58" s="88"/>
      <c r="FHC58" s="88"/>
      <c r="FHI58" s="88"/>
      <c r="FHJ58" s="88"/>
      <c r="FHK58" s="88"/>
      <c r="FHL58" s="88"/>
      <c r="FHM58" s="88"/>
      <c r="FHN58" s="88"/>
      <c r="FHO58" s="88"/>
      <c r="FHP58" s="88"/>
      <c r="FHQ58" s="88"/>
      <c r="FHR58" s="88"/>
      <c r="FHX58" s="88"/>
      <c r="FHY58" s="88"/>
      <c r="FHZ58" s="88"/>
      <c r="FIA58" s="88"/>
      <c r="FIB58" s="88"/>
      <c r="FIC58" s="88"/>
      <c r="FID58" s="88"/>
      <c r="FIE58" s="88"/>
      <c r="FIF58" s="88"/>
      <c r="FIG58" s="88"/>
      <c r="FIM58" s="88"/>
      <c r="FIN58" s="88"/>
      <c r="FIO58" s="88"/>
      <c r="FIP58" s="88"/>
      <c r="FIQ58" s="88"/>
      <c r="FIR58" s="88"/>
      <c r="FIS58" s="88"/>
      <c r="FIT58" s="88"/>
      <c r="FIU58" s="88"/>
      <c r="FIV58" s="88"/>
      <c r="FJB58" s="88"/>
      <c r="FJC58" s="88"/>
      <c r="FJD58" s="88"/>
      <c r="FJE58" s="88"/>
      <c r="FJF58" s="88"/>
      <c r="FJG58" s="88"/>
      <c r="FJH58" s="88"/>
      <c r="FJI58" s="88"/>
      <c r="FJJ58" s="88"/>
      <c r="FJK58" s="88"/>
      <c r="FJQ58" s="88"/>
      <c r="FJR58" s="88"/>
      <c r="FJS58" s="88"/>
      <c r="FJT58" s="88"/>
      <c r="FJU58" s="88"/>
      <c r="FJV58" s="88"/>
      <c r="FJW58" s="88"/>
      <c r="FJX58" s="88"/>
      <c r="FJY58" s="88"/>
      <c r="FJZ58" s="88"/>
      <c r="FKF58" s="88"/>
      <c r="FKG58" s="88"/>
      <c r="FKH58" s="88"/>
      <c r="FKI58" s="88"/>
      <c r="FKJ58" s="88"/>
      <c r="FKK58" s="88"/>
      <c r="FKL58" s="88"/>
      <c r="FKM58" s="88"/>
      <c r="FKN58" s="88"/>
      <c r="FKO58" s="88"/>
      <c r="FKU58" s="88"/>
      <c r="FKV58" s="88"/>
      <c r="FKW58" s="88"/>
      <c r="FKX58" s="88"/>
      <c r="FKY58" s="88"/>
      <c r="FKZ58" s="88"/>
      <c r="FLA58" s="88"/>
      <c r="FLB58" s="88"/>
      <c r="FLC58" s="88"/>
      <c r="FLD58" s="88"/>
      <c r="FLJ58" s="88"/>
      <c r="FLK58" s="88"/>
      <c r="FLL58" s="88"/>
      <c r="FLM58" s="88"/>
      <c r="FLN58" s="88"/>
      <c r="FLO58" s="88"/>
      <c r="FLP58" s="88"/>
      <c r="FLQ58" s="88"/>
      <c r="FLR58" s="88"/>
      <c r="FLS58" s="88"/>
      <c r="FLY58" s="88"/>
      <c r="FLZ58" s="88"/>
      <c r="FMA58" s="88"/>
      <c r="FMB58" s="88"/>
      <c r="FMC58" s="88"/>
      <c r="FMD58" s="88"/>
      <c r="FME58" s="88"/>
      <c r="FMF58" s="88"/>
      <c r="FMG58" s="88"/>
      <c r="FMH58" s="88"/>
      <c r="FMN58" s="88"/>
      <c r="FMO58" s="88"/>
      <c r="FMP58" s="88"/>
      <c r="FMQ58" s="88"/>
      <c r="FMR58" s="88"/>
      <c r="FMS58" s="88"/>
      <c r="FMT58" s="88"/>
      <c r="FMU58" s="88"/>
      <c r="FMV58" s="88"/>
      <c r="FMW58" s="88"/>
      <c r="FNC58" s="88"/>
      <c r="FND58" s="88"/>
      <c r="FNE58" s="88"/>
      <c r="FNF58" s="88"/>
      <c r="FNG58" s="88"/>
      <c r="FNH58" s="88"/>
      <c r="FNI58" s="88"/>
      <c r="FNJ58" s="88"/>
      <c r="FNK58" s="88"/>
      <c r="FNL58" s="88"/>
      <c r="FNR58" s="88"/>
      <c r="FNS58" s="88"/>
      <c r="FNT58" s="88"/>
      <c r="FNU58" s="88"/>
      <c r="FNV58" s="88"/>
      <c r="FNW58" s="88"/>
      <c r="FNX58" s="88"/>
      <c r="FNY58" s="88"/>
      <c r="FNZ58" s="88"/>
      <c r="FOA58" s="88"/>
      <c r="FOG58" s="88"/>
      <c r="FOH58" s="88"/>
      <c r="FOI58" s="88"/>
      <c r="FOJ58" s="88"/>
      <c r="FOK58" s="88"/>
      <c r="FOL58" s="88"/>
      <c r="FOM58" s="88"/>
      <c r="FON58" s="88"/>
      <c r="FOO58" s="88"/>
      <c r="FOP58" s="88"/>
      <c r="FOV58" s="88"/>
      <c r="FOW58" s="88"/>
      <c r="FOX58" s="88"/>
      <c r="FOY58" s="88"/>
      <c r="FOZ58" s="88"/>
      <c r="FPA58" s="88"/>
      <c r="FPB58" s="88"/>
      <c r="FPC58" s="88"/>
      <c r="FPD58" s="88"/>
      <c r="FPE58" s="88"/>
      <c r="FPK58" s="88"/>
      <c r="FPL58" s="88"/>
      <c r="FPM58" s="88"/>
      <c r="FPN58" s="88"/>
      <c r="FPO58" s="88"/>
      <c r="FPP58" s="88"/>
      <c r="FPQ58" s="88"/>
      <c r="FPR58" s="88"/>
      <c r="FPS58" s="88"/>
      <c r="FPT58" s="88"/>
      <c r="FPZ58" s="88"/>
      <c r="FQA58" s="88"/>
      <c r="FQB58" s="88"/>
      <c r="FQC58" s="88"/>
      <c r="FQD58" s="88"/>
      <c r="FQE58" s="88"/>
      <c r="FQF58" s="88"/>
      <c r="FQG58" s="88"/>
      <c r="FQH58" s="88"/>
      <c r="FQI58" s="88"/>
      <c r="FQO58" s="88"/>
      <c r="FQP58" s="88"/>
      <c r="FQQ58" s="88"/>
      <c r="FQR58" s="88"/>
      <c r="FQS58" s="88"/>
      <c r="FQT58" s="88"/>
      <c r="FQU58" s="88"/>
      <c r="FQV58" s="88"/>
      <c r="FQW58" s="88"/>
      <c r="FQX58" s="88"/>
      <c r="FRD58" s="88"/>
      <c r="FRE58" s="88"/>
      <c r="FRF58" s="88"/>
      <c r="FRG58" s="88"/>
      <c r="FRH58" s="88"/>
      <c r="FRI58" s="88"/>
      <c r="FRJ58" s="88"/>
      <c r="FRK58" s="88"/>
      <c r="FRL58" s="88"/>
      <c r="FRM58" s="88"/>
      <c r="FRS58" s="88"/>
      <c r="FRT58" s="88"/>
      <c r="FRU58" s="88"/>
      <c r="FRV58" s="88"/>
      <c r="FRW58" s="88"/>
      <c r="FRX58" s="88"/>
      <c r="FRY58" s="88"/>
      <c r="FRZ58" s="88"/>
      <c r="FSA58" s="88"/>
      <c r="FSB58" s="88"/>
      <c r="FSH58" s="88"/>
      <c r="FSI58" s="88"/>
      <c r="FSJ58" s="88"/>
      <c r="FSK58" s="88"/>
      <c r="FSL58" s="88"/>
      <c r="FSM58" s="88"/>
      <c r="FSN58" s="88"/>
      <c r="FSO58" s="88"/>
      <c r="FSP58" s="88"/>
      <c r="FSQ58" s="88"/>
      <c r="FSW58" s="88"/>
      <c r="FSX58" s="88"/>
      <c r="FSY58" s="88"/>
      <c r="FSZ58" s="88"/>
      <c r="FTA58" s="88"/>
      <c r="FTB58" s="88"/>
      <c r="FTC58" s="88"/>
      <c r="FTD58" s="88"/>
      <c r="FTE58" s="88"/>
      <c r="FTF58" s="88"/>
      <c r="FTL58" s="88"/>
      <c r="FTM58" s="88"/>
      <c r="FTN58" s="88"/>
      <c r="FTO58" s="88"/>
      <c r="FTP58" s="88"/>
      <c r="FTQ58" s="88"/>
      <c r="FTR58" s="88"/>
      <c r="FTS58" s="88"/>
      <c r="FTT58" s="88"/>
      <c r="FTU58" s="88"/>
      <c r="FUA58" s="88"/>
      <c r="FUB58" s="88"/>
      <c r="FUC58" s="88"/>
      <c r="FUD58" s="88"/>
      <c r="FUE58" s="88"/>
      <c r="FUF58" s="88"/>
      <c r="FUG58" s="88"/>
      <c r="FUH58" s="88"/>
      <c r="FUI58" s="88"/>
      <c r="FUJ58" s="88"/>
      <c r="FUP58" s="88"/>
      <c r="FUQ58" s="88"/>
      <c r="FUR58" s="88"/>
      <c r="FUS58" s="88"/>
      <c r="FUT58" s="88"/>
      <c r="FUU58" s="88"/>
      <c r="FUV58" s="88"/>
      <c r="FUW58" s="88"/>
      <c r="FUX58" s="88"/>
      <c r="FUY58" s="88"/>
      <c r="FVE58" s="88"/>
      <c r="FVF58" s="88"/>
      <c r="FVG58" s="88"/>
      <c r="FVH58" s="88"/>
      <c r="FVI58" s="88"/>
      <c r="FVJ58" s="88"/>
      <c r="FVK58" s="88"/>
      <c r="FVL58" s="88"/>
      <c r="FVM58" s="88"/>
      <c r="FVN58" s="88"/>
      <c r="FVT58" s="88"/>
      <c r="FVU58" s="88"/>
      <c r="FVV58" s="88"/>
      <c r="FVW58" s="88"/>
      <c r="FVX58" s="88"/>
      <c r="FVY58" s="88"/>
      <c r="FVZ58" s="88"/>
      <c r="FWA58" s="88"/>
      <c r="FWB58" s="88"/>
      <c r="FWC58" s="88"/>
      <c r="FWI58" s="88"/>
      <c r="FWJ58" s="88"/>
      <c r="FWK58" s="88"/>
      <c r="FWL58" s="88"/>
      <c r="FWM58" s="88"/>
      <c r="FWN58" s="88"/>
      <c r="FWO58" s="88"/>
      <c r="FWP58" s="88"/>
      <c r="FWQ58" s="88"/>
      <c r="FWR58" s="88"/>
      <c r="FWX58" s="88"/>
      <c r="FWY58" s="88"/>
      <c r="FWZ58" s="88"/>
      <c r="FXA58" s="88"/>
      <c r="FXB58" s="88"/>
      <c r="FXC58" s="88"/>
      <c r="FXD58" s="88"/>
      <c r="FXE58" s="88"/>
      <c r="FXF58" s="88"/>
      <c r="FXG58" s="88"/>
      <c r="FXM58" s="88"/>
      <c r="FXN58" s="88"/>
      <c r="FXO58" s="88"/>
      <c r="FXP58" s="88"/>
      <c r="FXQ58" s="88"/>
      <c r="FXR58" s="88"/>
      <c r="FXS58" s="88"/>
      <c r="FXT58" s="88"/>
      <c r="FXU58" s="88"/>
      <c r="FXV58" s="88"/>
      <c r="FYB58" s="88"/>
      <c r="FYC58" s="88"/>
      <c r="FYD58" s="88"/>
      <c r="FYE58" s="88"/>
      <c r="FYF58" s="88"/>
      <c r="FYG58" s="88"/>
      <c r="FYH58" s="88"/>
      <c r="FYI58" s="88"/>
      <c r="FYJ58" s="88"/>
      <c r="FYK58" s="88"/>
      <c r="FYQ58" s="88"/>
      <c r="FYR58" s="88"/>
      <c r="FYS58" s="88"/>
      <c r="FYT58" s="88"/>
      <c r="FYU58" s="88"/>
      <c r="FYV58" s="88"/>
      <c r="FYW58" s="88"/>
      <c r="FYX58" s="88"/>
      <c r="FYY58" s="88"/>
      <c r="FYZ58" s="88"/>
      <c r="FZF58" s="88"/>
      <c r="FZG58" s="88"/>
      <c r="FZH58" s="88"/>
      <c r="FZI58" s="88"/>
      <c r="FZJ58" s="88"/>
      <c r="FZK58" s="88"/>
      <c r="FZL58" s="88"/>
      <c r="FZM58" s="88"/>
      <c r="FZN58" s="88"/>
      <c r="FZO58" s="88"/>
      <c r="FZU58" s="88"/>
      <c r="FZV58" s="88"/>
      <c r="FZW58" s="88"/>
      <c r="FZX58" s="88"/>
      <c r="FZY58" s="88"/>
      <c r="FZZ58" s="88"/>
      <c r="GAA58" s="88"/>
      <c r="GAB58" s="88"/>
      <c r="GAC58" s="88"/>
      <c r="GAD58" s="88"/>
      <c r="GAJ58" s="88"/>
      <c r="GAK58" s="88"/>
      <c r="GAL58" s="88"/>
      <c r="GAM58" s="88"/>
      <c r="GAN58" s="88"/>
      <c r="GAO58" s="88"/>
      <c r="GAP58" s="88"/>
      <c r="GAQ58" s="88"/>
      <c r="GAR58" s="88"/>
      <c r="GAS58" s="88"/>
      <c r="GAY58" s="88"/>
      <c r="GAZ58" s="88"/>
      <c r="GBA58" s="88"/>
      <c r="GBB58" s="88"/>
      <c r="GBC58" s="88"/>
      <c r="GBD58" s="88"/>
      <c r="GBE58" s="88"/>
      <c r="GBF58" s="88"/>
      <c r="GBG58" s="88"/>
      <c r="GBH58" s="88"/>
      <c r="GBN58" s="88"/>
      <c r="GBO58" s="88"/>
      <c r="GBP58" s="88"/>
      <c r="GBQ58" s="88"/>
      <c r="GBR58" s="88"/>
      <c r="GBS58" s="88"/>
      <c r="GBT58" s="88"/>
      <c r="GBU58" s="88"/>
      <c r="GBV58" s="88"/>
      <c r="GBW58" s="88"/>
      <c r="GCC58" s="88"/>
      <c r="GCD58" s="88"/>
      <c r="GCE58" s="88"/>
      <c r="GCF58" s="88"/>
      <c r="GCG58" s="88"/>
      <c r="GCH58" s="88"/>
      <c r="GCI58" s="88"/>
      <c r="GCJ58" s="88"/>
      <c r="GCK58" s="88"/>
      <c r="GCL58" s="88"/>
      <c r="GCR58" s="88"/>
      <c r="GCS58" s="88"/>
      <c r="GCT58" s="88"/>
      <c r="GCU58" s="88"/>
      <c r="GCV58" s="88"/>
      <c r="GCW58" s="88"/>
      <c r="GCX58" s="88"/>
      <c r="GCY58" s="88"/>
      <c r="GCZ58" s="88"/>
      <c r="GDA58" s="88"/>
      <c r="GDG58" s="88"/>
      <c r="GDH58" s="88"/>
      <c r="GDI58" s="88"/>
      <c r="GDJ58" s="88"/>
      <c r="GDK58" s="88"/>
      <c r="GDL58" s="88"/>
      <c r="GDM58" s="88"/>
      <c r="GDN58" s="88"/>
      <c r="GDO58" s="88"/>
      <c r="GDP58" s="88"/>
      <c r="GDV58" s="88"/>
      <c r="GDW58" s="88"/>
      <c r="GDX58" s="88"/>
      <c r="GDY58" s="88"/>
      <c r="GDZ58" s="88"/>
      <c r="GEA58" s="88"/>
      <c r="GEB58" s="88"/>
      <c r="GEC58" s="88"/>
      <c r="GED58" s="88"/>
      <c r="GEE58" s="88"/>
      <c r="GEK58" s="88"/>
      <c r="GEL58" s="88"/>
      <c r="GEM58" s="88"/>
      <c r="GEN58" s="88"/>
      <c r="GEO58" s="88"/>
      <c r="GEP58" s="88"/>
      <c r="GEQ58" s="88"/>
      <c r="GER58" s="88"/>
      <c r="GES58" s="88"/>
      <c r="GET58" s="88"/>
      <c r="GEZ58" s="88"/>
      <c r="GFA58" s="88"/>
      <c r="GFB58" s="88"/>
      <c r="GFC58" s="88"/>
      <c r="GFD58" s="88"/>
      <c r="GFE58" s="88"/>
      <c r="GFF58" s="88"/>
      <c r="GFG58" s="88"/>
      <c r="GFH58" s="88"/>
      <c r="GFI58" s="88"/>
      <c r="GFO58" s="88"/>
      <c r="GFP58" s="88"/>
      <c r="GFQ58" s="88"/>
      <c r="GFR58" s="88"/>
      <c r="GFS58" s="88"/>
      <c r="GFT58" s="88"/>
      <c r="GFU58" s="88"/>
      <c r="GFV58" s="88"/>
      <c r="GFW58" s="88"/>
      <c r="GFX58" s="88"/>
      <c r="GGD58" s="88"/>
      <c r="GGE58" s="88"/>
      <c r="GGF58" s="88"/>
      <c r="GGG58" s="88"/>
      <c r="GGH58" s="88"/>
      <c r="GGI58" s="88"/>
      <c r="GGJ58" s="88"/>
      <c r="GGK58" s="88"/>
      <c r="GGL58" s="88"/>
      <c r="GGM58" s="88"/>
      <c r="GGS58" s="88"/>
      <c r="GGT58" s="88"/>
      <c r="GGU58" s="88"/>
      <c r="GGV58" s="88"/>
      <c r="GGW58" s="88"/>
      <c r="GGX58" s="88"/>
      <c r="GGY58" s="88"/>
      <c r="GGZ58" s="88"/>
      <c r="GHA58" s="88"/>
      <c r="GHB58" s="88"/>
      <c r="GHH58" s="88"/>
      <c r="GHI58" s="88"/>
      <c r="GHJ58" s="88"/>
      <c r="GHK58" s="88"/>
      <c r="GHL58" s="88"/>
      <c r="GHM58" s="88"/>
      <c r="GHN58" s="88"/>
      <c r="GHO58" s="88"/>
      <c r="GHP58" s="88"/>
      <c r="GHQ58" s="88"/>
      <c r="GHW58" s="88"/>
      <c r="GHX58" s="88"/>
      <c r="GHY58" s="88"/>
      <c r="GHZ58" s="88"/>
      <c r="GIA58" s="88"/>
      <c r="GIB58" s="88"/>
      <c r="GIC58" s="88"/>
      <c r="GID58" s="88"/>
      <c r="GIE58" s="88"/>
      <c r="GIF58" s="88"/>
      <c r="GIL58" s="88"/>
      <c r="GIM58" s="88"/>
      <c r="GIN58" s="88"/>
      <c r="GIO58" s="88"/>
      <c r="GIP58" s="88"/>
      <c r="GIQ58" s="88"/>
      <c r="GIR58" s="88"/>
      <c r="GIS58" s="88"/>
      <c r="GIT58" s="88"/>
      <c r="GIU58" s="88"/>
      <c r="GJA58" s="88"/>
      <c r="GJB58" s="88"/>
      <c r="GJC58" s="88"/>
      <c r="GJD58" s="88"/>
      <c r="GJE58" s="88"/>
      <c r="GJF58" s="88"/>
      <c r="GJG58" s="88"/>
      <c r="GJH58" s="88"/>
      <c r="GJI58" s="88"/>
      <c r="GJJ58" s="88"/>
      <c r="GJP58" s="88"/>
      <c r="GJQ58" s="88"/>
      <c r="GJR58" s="88"/>
      <c r="GJS58" s="88"/>
      <c r="GJT58" s="88"/>
      <c r="GJU58" s="88"/>
      <c r="GJV58" s="88"/>
      <c r="GJW58" s="88"/>
      <c r="GJX58" s="88"/>
      <c r="GJY58" s="88"/>
      <c r="GKE58" s="88"/>
      <c r="GKF58" s="88"/>
      <c r="GKG58" s="88"/>
      <c r="GKH58" s="88"/>
      <c r="GKI58" s="88"/>
      <c r="GKJ58" s="88"/>
      <c r="GKK58" s="88"/>
      <c r="GKL58" s="88"/>
      <c r="GKM58" s="88"/>
      <c r="GKN58" s="88"/>
      <c r="GKT58" s="88"/>
      <c r="GKU58" s="88"/>
      <c r="GKV58" s="88"/>
      <c r="GKW58" s="88"/>
      <c r="GKX58" s="88"/>
      <c r="GKY58" s="88"/>
      <c r="GKZ58" s="88"/>
      <c r="GLA58" s="88"/>
      <c r="GLB58" s="88"/>
      <c r="GLC58" s="88"/>
      <c r="GLI58" s="88"/>
      <c r="GLJ58" s="88"/>
      <c r="GLK58" s="88"/>
      <c r="GLL58" s="88"/>
      <c r="GLM58" s="88"/>
      <c r="GLN58" s="88"/>
      <c r="GLO58" s="88"/>
      <c r="GLP58" s="88"/>
      <c r="GLQ58" s="88"/>
      <c r="GLR58" s="88"/>
      <c r="GLX58" s="88"/>
      <c r="GLY58" s="88"/>
      <c r="GLZ58" s="88"/>
      <c r="GMA58" s="88"/>
      <c r="GMB58" s="88"/>
      <c r="GMC58" s="88"/>
      <c r="GMD58" s="88"/>
      <c r="GME58" s="88"/>
      <c r="GMF58" s="88"/>
      <c r="GMG58" s="88"/>
      <c r="GMM58" s="88"/>
      <c r="GMN58" s="88"/>
      <c r="GMO58" s="88"/>
      <c r="GMP58" s="88"/>
      <c r="GMQ58" s="88"/>
      <c r="GMR58" s="88"/>
      <c r="GMS58" s="88"/>
      <c r="GMT58" s="88"/>
      <c r="GMU58" s="88"/>
      <c r="GMV58" s="88"/>
      <c r="GNB58" s="88"/>
      <c r="GNC58" s="88"/>
      <c r="GND58" s="88"/>
      <c r="GNE58" s="88"/>
      <c r="GNF58" s="88"/>
      <c r="GNG58" s="88"/>
      <c r="GNH58" s="88"/>
      <c r="GNI58" s="88"/>
      <c r="GNJ58" s="88"/>
      <c r="GNK58" s="88"/>
      <c r="GNQ58" s="88"/>
      <c r="GNR58" s="88"/>
      <c r="GNS58" s="88"/>
      <c r="GNT58" s="88"/>
      <c r="GNU58" s="88"/>
      <c r="GNV58" s="88"/>
      <c r="GNW58" s="88"/>
      <c r="GNX58" s="88"/>
      <c r="GNY58" s="88"/>
      <c r="GNZ58" s="88"/>
      <c r="GOF58" s="88"/>
      <c r="GOG58" s="88"/>
      <c r="GOH58" s="88"/>
      <c r="GOI58" s="88"/>
      <c r="GOJ58" s="88"/>
      <c r="GOK58" s="88"/>
      <c r="GOL58" s="88"/>
      <c r="GOM58" s="88"/>
      <c r="GON58" s="88"/>
      <c r="GOO58" s="88"/>
      <c r="GOU58" s="88"/>
      <c r="GOV58" s="88"/>
      <c r="GOW58" s="88"/>
      <c r="GOX58" s="88"/>
      <c r="GOY58" s="88"/>
      <c r="GOZ58" s="88"/>
      <c r="GPA58" s="88"/>
      <c r="GPB58" s="88"/>
      <c r="GPC58" s="88"/>
      <c r="GPD58" s="88"/>
      <c r="GPJ58" s="88"/>
      <c r="GPK58" s="88"/>
      <c r="GPL58" s="88"/>
      <c r="GPM58" s="88"/>
      <c r="GPN58" s="88"/>
      <c r="GPO58" s="88"/>
      <c r="GPP58" s="88"/>
      <c r="GPQ58" s="88"/>
      <c r="GPR58" s="88"/>
      <c r="GPS58" s="88"/>
      <c r="GPY58" s="88"/>
      <c r="GPZ58" s="88"/>
      <c r="GQA58" s="88"/>
      <c r="GQB58" s="88"/>
      <c r="GQC58" s="88"/>
      <c r="GQD58" s="88"/>
      <c r="GQE58" s="88"/>
      <c r="GQF58" s="88"/>
      <c r="GQG58" s="88"/>
      <c r="GQH58" s="88"/>
      <c r="GQN58" s="88"/>
      <c r="GQO58" s="88"/>
      <c r="GQP58" s="88"/>
      <c r="GQQ58" s="88"/>
      <c r="GQR58" s="88"/>
      <c r="GQS58" s="88"/>
      <c r="GQT58" s="88"/>
      <c r="GQU58" s="88"/>
      <c r="GQV58" s="88"/>
      <c r="GQW58" s="88"/>
      <c r="GRC58" s="88"/>
      <c r="GRD58" s="88"/>
      <c r="GRE58" s="88"/>
      <c r="GRF58" s="88"/>
      <c r="GRG58" s="88"/>
      <c r="GRH58" s="88"/>
      <c r="GRI58" s="88"/>
      <c r="GRJ58" s="88"/>
      <c r="GRK58" s="88"/>
      <c r="GRL58" s="88"/>
      <c r="GRR58" s="88"/>
      <c r="GRS58" s="88"/>
      <c r="GRT58" s="88"/>
      <c r="GRU58" s="88"/>
      <c r="GRV58" s="88"/>
      <c r="GRW58" s="88"/>
      <c r="GRX58" s="88"/>
      <c r="GRY58" s="88"/>
      <c r="GRZ58" s="88"/>
      <c r="GSA58" s="88"/>
      <c r="GSG58" s="88"/>
      <c r="GSH58" s="88"/>
      <c r="GSI58" s="88"/>
      <c r="GSJ58" s="88"/>
      <c r="GSK58" s="88"/>
      <c r="GSL58" s="88"/>
      <c r="GSM58" s="88"/>
      <c r="GSN58" s="88"/>
      <c r="GSO58" s="88"/>
      <c r="GSP58" s="88"/>
      <c r="GSV58" s="88"/>
      <c r="GSW58" s="88"/>
      <c r="GSX58" s="88"/>
      <c r="GSY58" s="88"/>
      <c r="GSZ58" s="88"/>
      <c r="GTA58" s="88"/>
      <c r="GTB58" s="88"/>
      <c r="GTC58" s="88"/>
      <c r="GTD58" s="88"/>
      <c r="GTE58" s="88"/>
      <c r="GTK58" s="88"/>
      <c r="GTL58" s="88"/>
      <c r="GTM58" s="88"/>
      <c r="GTN58" s="88"/>
      <c r="GTO58" s="88"/>
      <c r="GTP58" s="88"/>
      <c r="GTQ58" s="88"/>
      <c r="GTR58" s="88"/>
      <c r="GTS58" s="88"/>
      <c r="GTT58" s="88"/>
      <c r="GTZ58" s="88"/>
      <c r="GUA58" s="88"/>
      <c r="GUB58" s="88"/>
      <c r="GUC58" s="88"/>
      <c r="GUD58" s="88"/>
      <c r="GUE58" s="88"/>
      <c r="GUF58" s="88"/>
      <c r="GUG58" s="88"/>
      <c r="GUH58" s="88"/>
      <c r="GUI58" s="88"/>
      <c r="GUO58" s="88"/>
      <c r="GUP58" s="88"/>
      <c r="GUQ58" s="88"/>
      <c r="GUR58" s="88"/>
      <c r="GUS58" s="88"/>
      <c r="GUT58" s="88"/>
      <c r="GUU58" s="88"/>
      <c r="GUV58" s="88"/>
      <c r="GUW58" s="88"/>
      <c r="GUX58" s="88"/>
      <c r="GVD58" s="88"/>
      <c r="GVE58" s="88"/>
      <c r="GVF58" s="88"/>
      <c r="GVG58" s="88"/>
      <c r="GVH58" s="88"/>
      <c r="GVI58" s="88"/>
      <c r="GVJ58" s="88"/>
      <c r="GVK58" s="88"/>
      <c r="GVL58" s="88"/>
      <c r="GVM58" s="88"/>
      <c r="GVS58" s="88"/>
      <c r="GVT58" s="88"/>
      <c r="GVU58" s="88"/>
      <c r="GVV58" s="88"/>
      <c r="GVW58" s="88"/>
      <c r="GVX58" s="88"/>
      <c r="GVY58" s="88"/>
      <c r="GVZ58" s="88"/>
      <c r="GWA58" s="88"/>
      <c r="GWB58" s="88"/>
      <c r="GWH58" s="88"/>
      <c r="GWI58" s="88"/>
      <c r="GWJ58" s="88"/>
      <c r="GWK58" s="88"/>
      <c r="GWL58" s="88"/>
      <c r="GWM58" s="88"/>
      <c r="GWN58" s="88"/>
      <c r="GWO58" s="88"/>
      <c r="GWP58" s="88"/>
      <c r="GWQ58" s="88"/>
      <c r="GWW58" s="88"/>
      <c r="GWX58" s="88"/>
      <c r="GWY58" s="88"/>
      <c r="GWZ58" s="88"/>
      <c r="GXA58" s="88"/>
      <c r="GXB58" s="88"/>
      <c r="GXC58" s="88"/>
      <c r="GXD58" s="88"/>
      <c r="GXE58" s="88"/>
      <c r="GXF58" s="88"/>
      <c r="GXL58" s="88"/>
      <c r="GXM58" s="88"/>
      <c r="GXN58" s="88"/>
      <c r="GXO58" s="88"/>
      <c r="GXP58" s="88"/>
      <c r="GXQ58" s="88"/>
      <c r="GXR58" s="88"/>
      <c r="GXS58" s="88"/>
      <c r="GXT58" s="88"/>
      <c r="GXU58" s="88"/>
      <c r="GYA58" s="88"/>
      <c r="GYB58" s="88"/>
      <c r="GYC58" s="88"/>
      <c r="GYD58" s="88"/>
      <c r="GYE58" s="88"/>
      <c r="GYF58" s="88"/>
      <c r="GYG58" s="88"/>
      <c r="GYH58" s="88"/>
      <c r="GYI58" s="88"/>
      <c r="GYJ58" s="88"/>
      <c r="GYP58" s="88"/>
      <c r="GYQ58" s="88"/>
      <c r="GYR58" s="88"/>
      <c r="GYS58" s="88"/>
      <c r="GYT58" s="88"/>
      <c r="GYU58" s="88"/>
      <c r="GYV58" s="88"/>
      <c r="GYW58" s="88"/>
      <c r="GYX58" s="88"/>
      <c r="GYY58" s="88"/>
      <c r="GZE58" s="88"/>
      <c r="GZF58" s="88"/>
      <c r="GZG58" s="88"/>
      <c r="GZH58" s="88"/>
      <c r="GZI58" s="88"/>
      <c r="GZJ58" s="88"/>
      <c r="GZK58" s="88"/>
      <c r="GZL58" s="88"/>
      <c r="GZM58" s="88"/>
      <c r="GZN58" s="88"/>
      <c r="GZT58" s="88"/>
      <c r="GZU58" s="88"/>
      <c r="GZV58" s="88"/>
      <c r="GZW58" s="88"/>
      <c r="GZX58" s="88"/>
      <c r="GZY58" s="88"/>
      <c r="GZZ58" s="88"/>
      <c r="HAA58" s="88"/>
      <c r="HAB58" s="88"/>
      <c r="HAC58" s="88"/>
      <c r="HAI58" s="88"/>
      <c r="HAJ58" s="88"/>
      <c r="HAK58" s="88"/>
      <c r="HAL58" s="88"/>
      <c r="HAM58" s="88"/>
      <c r="HAN58" s="88"/>
      <c r="HAO58" s="88"/>
      <c r="HAP58" s="88"/>
      <c r="HAQ58" s="88"/>
      <c r="HAR58" s="88"/>
      <c r="HAX58" s="88"/>
      <c r="HAY58" s="88"/>
      <c r="HAZ58" s="88"/>
      <c r="HBA58" s="88"/>
      <c r="HBB58" s="88"/>
      <c r="HBC58" s="88"/>
      <c r="HBD58" s="88"/>
      <c r="HBE58" s="88"/>
      <c r="HBF58" s="88"/>
      <c r="HBG58" s="88"/>
      <c r="HBM58" s="88"/>
      <c r="HBN58" s="88"/>
      <c r="HBO58" s="88"/>
      <c r="HBP58" s="88"/>
      <c r="HBQ58" s="88"/>
      <c r="HBR58" s="88"/>
      <c r="HBS58" s="88"/>
      <c r="HBT58" s="88"/>
      <c r="HBU58" s="88"/>
      <c r="HBV58" s="88"/>
      <c r="HCB58" s="88"/>
      <c r="HCC58" s="88"/>
      <c r="HCD58" s="88"/>
      <c r="HCE58" s="88"/>
      <c r="HCF58" s="88"/>
      <c r="HCG58" s="88"/>
      <c r="HCH58" s="88"/>
      <c r="HCI58" s="88"/>
      <c r="HCJ58" s="88"/>
      <c r="HCK58" s="88"/>
      <c r="HCQ58" s="88"/>
      <c r="HCR58" s="88"/>
      <c r="HCS58" s="88"/>
      <c r="HCT58" s="88"/>
      <c r="HCU58" s="88"/>
      <c r="HCV58" s="88"/>
      <c r="HCW58" s="88"/>
      <c r="HCX58" s="88"/>
      <c r="HCY58" s="88"/>
      <c r="HCZ58" s="88"/>
      <c r="HDF58" s="88"/>
      <c r="HDG58" s="88"/>
      <c r="HDH58" s="88"/>
      <c r="HDI58" s="88"/>
      <c r="HDJ58" s="88"/>
      <c r="HDK58" s="88"/>
      <c r="HDL58" s="88"/>
      <c r="HDM58" s="88"/>
      <c r="HDN58" s="88"/>
      <c r="HDO58" s="88"/>
      <c r="HDU58" s="88"/>
      <c r="HDV58" s="88"/>
      <c r="HDW58" s="88"/>
      <c r="HDX58" s="88"/>
      <c r="HDY58" s="88"/>
      <c r="HDZ58" s="88"/>
      <c r="HEA58" s="88"/>
      <c r="HEB58" s="88"/>
      <c r="HEC58" s="88"/>
      <c r="HED58" s="88"/>
      <c r="HEJ58" s="88"/>
      <c r="HEK58" s="88"/>
      <c r="HEL58" s="88"/>
      <c r="HEM58" s="88"/>
      <c r="HEN58" s="88"/>
      <c r="HEO58" s="88"/>
      <c r="HEP58" s="88"/>
      <c r="HEQ58" s="88"/>
      <c r="HER58" s="88"/>
      <c r="HES58" s="88"/>
      <c r="HEY58" s="88"/>
      <c r="HEZ58" s="88"/>
      <c r="HFA58" s="88"/>
      <c r="HFB58" s="88"/>
      <c r="HFC58" s="88"/>
      <c r="HFD58" s="88"/>
      <c r="HFE58" s="88"/>
      <c r="HFF58" s="88"/>
      <c r="HFG58" s="88"/>
      <c r="HFH58" s="88"/>
      <c r="HFN58" s="88"/>
      <c r="HFO58" s="88"/>
      <c r="HFP58" s="88"/>
      <c r="HFQ58" s="88"/>
      <c r="HFR58" s="88"/>
      <c r="HFS58" s="88"/>
      <c r="HFT58" s="88"/>
      <c r="HFU58" s="88"/>
      <c r="HFV58" s="88"/>
      <c r="HFW58" s="88"/>
      <c r="HGC58" s="88"/>
      <c r="HGD58" s="88"/>
      <c r="HGE58" s="88"/>
      <c r="HGF58" s="88"/>
      <c r="HGG58" s="88"/>
      <c r="HGH58" s="88"/>
      <c r="HGI58" s="88"/>
      <c r="HGJ58" s="88"/>
      <c r="HGK58" s="88"/>
      <c r="HGL58" s="88"/>
      <c r="HGR58" s="88"/>
      <c r="HGS58" s="88"/>
      <c r="HGT58" s="88"/>
      <c r="HGU58" s="88"/>
      <c r="HGV58" s="88"/>
      <c r="HGW58" s="88"/>
      <c r="HGX58" s="88"/>
      <c r="HGY58" s="88"/>
      <c r="HGZ58" s="88"/>
      <c r="HHA58" s="88"/>
      <c r="HHG58" s="88"/>
      <c r="HHH58" s="88"/>
      <c r="HHI58" s="88"/>
      <c r="HHJ58" s="88"/>
      <c r="HHK58" s="88"/>
      <c r="HHL58" s="88"/>
      <c r="HHM58" s="88"/>
      <c r="HHN58" s="88"/>
      <c r="HHO58" s="88"/>
      <c r="HHP58" s="88"/>
      <c r="HHV58" s="88"/>
      <c r="HHW58" s="88"/>
      <c r="HHX58" s="88"/>
      <c r="HHY58" s="88"/>
      <c r="HHZ58" s="88"/>
      <c r="HIA58" s="88"/>
      <c r="HIB58" s="88"/>
      <c r="HIC58" s="88"/>
      <c r="HID58" s="88"/>
      <c r="HIE58" s="88"/>
      <c r="HIK58" s="88"/>
      <c r="HIL58" s="88"/>
      <c r="HIM58" s="88"/>
      <c r="HIN58" s="88"/>
      <c r="HIO58" s="88"/>
      <c r="HIP58" s="88"/>
      <c r="HIQ58" s="88"/>
      <c r="HIR58" s="88"/>
      <c r="HIS58" s="88"/>
      <c r="HIT58" s="88"/>
      <c r="HIZ58" s="88"/>
      <c r="HJA58" s="88"/>
      <c r="HJB58" s="88"/>
      <c r="HJC58" s="88"/>
      <c r="HJD58" s="88"/>
      <c r="HJE58" s="88"/>
      <c r="HJF58" s="88"/>
      <c r="HJG58" s="88"/>
      <c r="HJH58" s="88"/>
      <c r="HJI58" s="88"/>
      <c r="HJO58" s="88"/>
      <c r="HJP58" s="88"/>
      <c r="HJQ58" s="88"/>
      <c r="HJR58" s="88"/>
      <c r="HJS58" s="88"/>
      <c r="HJT58" s="88"/>
      <c r="HJU58" s="88"/>
      <c r="HJV58" s="88"/>
      <c r="HJW58" s="88"/>
      <c r="HJX58" s="88"/>
      <c r="HKD58" s="88"/>
      <c r="HKE58" s="88"/>
      <c r="HKF58" s="88"/>
      <c r="HKG58" s="88"/>
      <c r="HKH58" s="88"/>
      <c r="HKI58" s="88"/>
      <c r="HKJ58" s="88"/>
      <c r="HKK58" s="88"/>
      <c r="HKL58" s="88"/>
      <c r="HKM58" s="88"/>
      <c r="HKS58" s="88"/>
      <c r="HKT58" s="88"/>
      <c r="HKU58" s="88"/>
      <c r="HKV58" s="88"/>
      <c r="HKW58" s="88"/>
      <c r="HKX58" s="88"/>
      <c r="HKY58" s="88"/>
      <c r="HKZ58" s="88"/>
      <c r="HLA58" s="88"/>
      <c r="HLB58" s="88"/>
      <c r="HLH58" s="88"/>
      <c r="HLI58" s="88"/>
      <c r="HLJ58" s="88"/>
      <c r="HLK58" s="88"/>
      <c r="HLL58" s="88"/>
      <c r="HLM58" s="88"/>
      <c r="HLN58" s="88"/>
      <c r="HLO58" s="88"/>
      <c r="HLP58" s="88"/>
      <c r="HLQ58" s="88"/>
      <c r="HLW58" s="88"/>
      <c r="HLX58" s="88"/>
      <c r="HLY58" s="88"/>
      <c r="HLZ58" s="88"/>
      <c r="HMA58" s="88"/>
      <c r="HMB58" s="88"/>
      <c r="HMC58" s="88"/>
      <c r="HMD58" s="88"/>
      <c r="HME58" s="88"/>
      <c r="HMF58" s="88"/>
      <c r="HML58" s="88"/>
      <c r="HMM58" s="88"/>
      <c r="HMN58" s="88"/>
      <c r="HMO58" s="88"/>
      <c r="HMP58" s="88"/>
      <c r="HMQ58" s="88"/>
      <c r="HMR58" s="88"/>
      <c r="HMS58" s="88"/>
      <c r="HMT58" s="88"/>
      <c r="HMU58" s="88"/>
      <c r="HNA58" s="88"/>
      <c r="HNB58" s="88"/>
      <c r="HNC58" s="88"/>
      <c r="HND58" s="88"/>
      <c r="HNE58" s="88"/>
      <c r="HNF58" s="88"/>
      <c r="HNG58" s="88"/>
      <c r="HNH58" s="88"/>
      <c r="HNI58" s="88"/>
      <c r="HNJ58" s="88"/>
      <c r="HNP58" s="88"/>
      <c r="HNQ58" s="88"/>
      <c r="HNR58" s="88"/>
      <c r="HNS58" s="88"/>
      <c r="HNT58" s="88"/>
      <c r="HNU58" s="88"/>
      <c r="HNV58" s="88"/>
      <c r="HNW58" s="88"/>
      <c r="HNX58" s="88"/>
      <c r="HNY58" s="88"/>
      <c r="HOE58" s="88"/>
      <c r="HOF58" s="88"/>
      <c r="HOG58" s="88"/>
      <c r="HOH58" s="88"/>
      <c r="HOI58" s="88"/>
      <c r="HOJ58" s="88"/>
      <c r="HOK58" s="88"/>
      <c r="HOL58" s="88"/>
      <c r="HOM58" s="88"/>
      <c r="HON58" s="88"/>
      <c r="HOT58" s="88"/>
      <c r="HOU58" s="88"/>
      <c r="HOV58" s="88"/>
      <c r="HOW58" s="88"/>
      <c r="HOX58" s="88"/>
      <c r="HOY58" s="88"/>
      <c r="HOZ58" s="88"/>
      <c r="HPA58" s="88"/>
      <c r="HPB58" s="88"/>
      <c r="HPC58" s="88"/>
      <c r="HPI58" s="88"/>
      <c r="HPJ58" s="88"/>
      <c r="HPK58" s="88"/>
      <c r="HPL58" s="88"/>
      <c r="HPM58" s="88"/>
      <c r="HPN58" s="88"/>
      <c r="HPO58" s="88"/>
      <c r="HPP58" s="88"/>
      <c r="HPQ58" s="88"/>
      <c r="HPR58" s="88"/>
      <c r="HPX58" s="88"/>
      <c r="HPY58" s="88"/>
      <c r="HPZ58" s="88"/>
      <c r="HQA58" s="88"/>
      <c r="HQB58" s="88"/>
      <c r="HQC58" s="88"/>
      <c r="HQD58" s="88"/>
      <c r="HQE58" s="88"/>
      <c r="HQF58" s="88"/>
      <c r="HQG58" s="88"/>
      <c r="HQM58" s="88"/>
      <c r="HQN58" s="88"/>
      <c r="HQO58" s="88"/>
      <c r="HQP58" s="88"/>
      <c r="HQQ58" s="88"/>
      <c r="HQR58" s="88"/>
      <c r="HQS58" s="88"/>
      <c r="HQT58" s="88"/>
      <c r="HQU58" s="88"/>
      <c r="HQV58" s="88"/>
      <c r="HRB58" s="88"/>
      <c r="HRC58" s="88"/>
      <c r="HRD58" s="88"/>
      <c r="HRE58" s="88"/>
      <c r="HRF58" s="88"/>
      <c r="HRG58" s="88"/>
      <c r="HRH58" s="88"/>
      <c r="HRI58" s="88"/>
      <c r="HRJ58" s="88"/>
      <c r="HRK58" s="88"/>
      <c r="HRQ58" s="88"/>
      <c r="HRR58" s="88"/>
      <c r="HRS58" s="88"/>
      <c r="HRT58" s="88"/>
      <c r="HRU58" s="88"/>
      <c r="HRV58" s="88"/>
      <c r="HRW58" s="88"/>
      <c r="HRX58" s="88"/>
      <c r="HRY58" s="88"/>
      <c r="HRZ58" s="88"/>
      <c r="HSF58" s="88"/>
      <c r="HSG58" s="88"/>
      <c r="HSH58" s="88"/>
      <c r="HSI58" s="88"/>
      <c r="HSJ58" s="88"/>
      <c r="HSK58" s="88"/>
      <c r="HSL58" s="88"/>
      <c r="HSM58" s="88"/>
      <c r="HSN58" s="88"/>
      <c r="HSO58" s="88"/>
      <c r="HSU58" s="88"/>
      <c r="HSV58" s="88"/>
      <c r="HSW58" s="88"/>
      <c r="HSX58" s="88"/>
      <c r="HSY58" s="88"/>
      <c r="HSZ58" s="88"/>
      <c r="HTA58" s="88"/>
      <c r="HTB58" s="88"/>
      <c r="HTC58" s="88"/>
      <c r="HTD58" s="88"/>
      <c r="HTJ58" s="88"/>
      <c r="HTK58" s="88"/>
      <c r="HTL58" s="88"/>
      <c r="HTM58" s="88"/>
      <c r="HTN58" s="88"/>
      <c r="HTO58" s="88"/>
      <c r="HTP58" s="88"/>
      <c r="HTQ58" s="88"/>
      <c r="HTR58" s="88"/>
      <c r="HTS58" s="88"/>
      <c r="HTY58" s="88"/>
      <c r="HTZ58" s="88"/>
      <c r="HUA58" s="88"/>
      <c r="HUB58" s="88"/>
      <c r="HUC58" s="88"/>
      <c r="HUD58" s="88"/>
      <c r="HUE58" s="88"/>
      <c r="HUF58" s="88"/>
      <c r="HUG58" s="88"/>
      <c r="HUH58" s="88"/>
      <c r="HUN58" s="88"/>
      <c r="HUO58" s="88"/>
      <c r="HUP58" s="88"/>
      <c r="HUQ58" s="88"/>
      <c r="HUR58" s="88"/>
      <c r="HUS58" s="88"/>
      <c r="HUT58" s="88"/>
      <c r="HUU58" s="88"/>
      <c r="HUV58" s="88"/>
      <c r="HUW58" s="88"/>
      <c r="HVC58" s="88"/>
      <c r="HVD58" s="88"/>
      <c r="HVE58" s="88"/>
      <c r="HVF58" s="88"/>
      <c r="HVG58" s="88"/>
      <c r="HVH58" s="88"/>
      <c r="HVI58" s="88"/>
      <c r="HVJ58" s="88"/>
      <c r="HVK58" s="88"/>
      <c r="HVL58" s="88"/>
      <c r="HVR58" s="88"/>
      <c r="HVS58" s="88"/>
      <c r="HVT58" s="88"/>
      <c r="HVU58" s="88"/>
      <c r="HVV58" s="88"/>
      <c r="HVW58" s="88"/>
      <c r="HVX58" s="88"/>
      <c r="HVY58" s="88"/>
      <c r="HVZ58" s="88"/>
      <c r="HWA58" s="88"/>
      <c r="HWG58" s="88"/>
      <c r="HWH58" s="88"/>
      <c r="HWI58" s="88"/>
      <c r="HWJ58" s="88"/>
      <c r="HWK58" s="88"/>
      <c r="HWL58" s="88"/>
      <c r="HWM58" s="88"/>
      <c r="HWN58" s="88"/>
      <c r="HWO58" s="88"/>
      <c r="HWP58" s="88"/>
      <c r="HWV58" s="88"/>
      <c r="HWW58" s="88"/>
      <c r="HWX58" s="88"/>
      <c r="HWY58" s="88"/>
      <c r="HWZ58" s="88"/>
      <c r="HXA58" s="88"/>
      <c r="HXB58" s="88"/>
      <c r="HXC58" s="88"/>
      <c r="HXD58" s="88"/>
      <c r="HXE58" s="88"/>
      <c r="HXK58" s="88"/>
      <c r="HXL58" s="88"/>
      <c r="HXM58" s="88"/>
      <c r="HXN58" s="88"/>
      <c r="HXO58" s="88"/>
      <c r="HXP58" s="88"/>
      <c r="HXQ58" s="88"/>
      <c r="HXR58" s="88"/>
      <c r="HXS58" s="88"/>
      <c r="HXT58" s="88"/>
      <c r="HXZ58" s="88"/>
      <c r="HYA58" s="88"/>
      <c r="HYB58" s="88"/>
      <c r="HYC58" s="88"/>
      <c r="HYD58" s="88"/>
      <c r="HYE58" s="88"/>
      <c r="HYF58" s="88"/>
      <c r="HYG58" s="88"/>
      <c r="HYH58" s="88"/>
      <c r="HYI58" s="88"/>
      <c r="HYO58" s="88"/>
      <c r="HYP58" s="88"/>
      <c r="HYQ58" s="88"/>
      <c r="HYR58" s="88"/>
      <c r="HYS58" s="88"/>
      <c r="HYT58" s="88"/>
      <c r="HYU58" s="88"/>
      <c r="HYV58" s="88"/>
      <c r="HYW58" s="88"/>
      <c r="HYX58" s="88"/>
      <c r="HZD58" s="88"/>
      <c r="HZE58" s="88"/>
      <c r="HZF58" s="88"/>
      <c r="HZG58" s="88"/>
      <c r="HZH58" s="88"/>
      <c r="HZI58" s="88"/>
      <c r="HZJ58" s="88"/>
      <c r="HZK58" s="88"/>
      <c r="HZL58" s="88"/>
      <c r="HZM58" s="88"/>
      <c r="HZS58" s="88"/>
      <c r="HZT58" s="88"/>
      <c r="HZU58" s="88"/>
      <c r="HZV58" s="88"/>
      <c r="HZW58" s="88"/>
      <c r="HZX58" s="88"/>
      <c r="HZY58" s="88"/>
      <c r="HZZ58" s="88"/>
      <c r="IAA58" s="88"/>
      <c r="IAB58" s="88"/>
      <c r="IAH58" s="88"/>
      <c r="IAI58" s="88"/>
      <c r="IAJ58" s="88"/>
      <c r="IAK58" s="88"/>
      <c r="IAL58" s="88"/>
      <c r="IAM58" s="88"/>
      <c r="IAN58" s="88"/>
      <c r="IAO58" s="88"/>
      <c r="IAP58" s="88"/>
      <c r="IAQ58" s="88"/>
      <c r="IAW58" s="88"/>
      <c r="IAX58" s="88"/>
      <c r="IAY58" s="88"/>
      <c r="IAZ58" s="88"/>
      <c r="IBA58" s="88"/>
      <c r="IBB58" s="88"/>
      <c r="IBC58" s="88"/>
      <c r="IBD58" s="88"/>
      <c r="IBE58" s="88"/>
      <c r="IBF58" s="88"/>
      <c r="IBL58" s="88"/>
      <c r="IBM58" s="88"/>
      <c r="IBN58" s="88"/>
      <c r="IBO58" s="88"/>
      <c r="IBP58" s="88"/>
      <c r="IBQ58" s="88"/>
      <c r="IBR58" s="88"/>
      <c r="IBS58" s="88"/>
      <c r="IBT58" s="88"/>
      <c r="IBU58" s="88"/>
      <c r="ICA58" s="88"/>
      <c r="ICB58" s="88"/>
      <c r="ICC58" s="88"/>
      <c r="ICD58" s="88"/>
      <c r="ICE58" s="88"/>
      <c r="ICF58" s="88"/>
      <c r="ICG58" s="88"/>
      <c r="ICH58" s="88"/>
      <c r="ICI58" s="88"/>
      <c r="ICJ58" s="88"/>
      <c r="ICP58" s="88"/>
      <c r="ICQ58" s="88"/>
      <c r="ICR58" s="88"/>
      <c r="ICS58" s="88"/>
      <c r="ICT58" s="88"/>
      <c r="ICU58" s="88"/>
      <c r="ICV58" s="88"/>
      <c r="ICW58" s="88"/>
      <c r="ICX58" s="88"/>
      <c r="ICY58" s="88"/>
      <c r="IDE58" s="88"/>
      <c r="IDF58" s="88"/>
      <c r="IDG58" s="88"/>
      <c r="IDH58" s="88"/>
      <c r="IDI58" s="88"/>
      <c r="IDJ58" s="88"/>
      <c r="IDK58" s="88"/>
      <c r="IDL58" s="88"/>
      <c r="IDM58" s="88"/>
      <c r="IDN58" s="88"/>
      <c r="IDT58" s="88"/>
      <c r="IDU58" s="88"/>
      <c r="IDV58" s="88"/>
      <c r="IDW58" s="88"/>
      <c r="IDX58" s="88"/>
      <c r="IDY58" s="88"/>
      <c r="IDZ58" s="88"/>
      <c r="IEA58" s="88"/>
      <c r="IEB58" s="88"/>
      <c r="IEC58" s="88"/>
      <c r="IEI58" s="88"/>
      <c r="IEJ58" s="88"/>
      <c r="IEK58" s="88"/>
      <c r="IEL58" s="88"/>
      <c r="IEM58" s="88"/>
      <c r="IEN58" s="88"/>
      <c r="IEO58" s="88"/>
      <c r="IEP58" s="88"/>
      <c r="IEQ58" s="88"/>
      <c r="IER58" s="88"/>
      <c r="IEX58" s="88"/>
      <c r="IEY58" s="88"/>
      <c r="IEZ58" s="88"/>
      <c r="IFA58" s="88"/>
      <c r="IFB58" s="88"/>
      <c r="IFC58" s="88"/>
      <c r="IFD58" s="88"/>
      <c r="IFE58" s="88"/>
      <c r="IFF58" s="88"/>
      <c r="IFG58" s="88"/>
      <c r="IFM58" s="88"/>
      <c r="IFN58" s="88"/>
      <c r="IFO58" s="88"/>
      <c r="IFP58" s="88"/>
      <c r="IFQ58" s="88"/>
      <c r="IFR58" s="88"/>
      <c r="IFS58" s="88"/>
      <c r="IFT58" s="88"/>
      <c r="IFU58" s="88"/>
      <c r="IFV58" s="88"/>
      <c r="IGB58" s="88"/>
      <c r="IGC58" s="88"/>
      <c r="IGD58" s="88"/>
      <c r="IGE58" s="88"/>
      <c r="IGF58" s="88"/>
      <c r="IGG58" s="88"/>
      <c r="IGH58" s="88"/>
      <c r="IGI58" s="88"/>
      <c r="IGJ58" s="88"/>
      <c r="IGK58" s="88"/>
      <c r="IGQ58" s="88"/>
      <c r="IGR58" s="88"/>
      <c r="IGS58" s="88"/>
      <c r="IGT58" s="88"/>
      <c r="IGU58" s="88"/>
      <c r="IGV58" s="88"/>
      <c r="IGW58" s="88"/>
      <c r="IGX58" s="88"/>
      <c r="IGY58" s="88"/>
      <c r="IGZ58" s="88"/>
      <c r="IHF58" s="88"/>
      <c r="IHG58" s="88"/>
      <c r="IHH58" s="88"/>
      <c r="IHI58" s="88"/>
      <c r="IHJ58" s="88"/>
      <c r="IHK58" s="88"/>
      <c r="IHL58" s="88"/>
      <c r="IHM58" s="88"/>
      <c r="IHN58" s="88"/>
      <c r="IHO58" s="88"/>
      <c r="IHU58" s="88"/>
      <c r="IHV58" s="88"/>
      <c r="IHW58" s="88"/>
      <c r="IHX58" s="88"/>
      <c r="IHY58" s="88"/>
      <c r="IHZ58" s="88"/>
      <c r="IIA58" s="88"/>
      <c r="IIB58" s="88"/>
      <c r="IIC58" s="88"/>
      <c r="IID58" s="88"/>
      <c r="IIJ58" s="88"/>
      <c r="IIK58" s="88"/>
      <c r="IIL58" s="88"/>
      <c r="IIM58" s="88"/>
      <c r="IIN58" s="88"/>
      <c r="IIO58" s="88"/>
      <c r="IIP58" s="88"/>
      <c r="IIQ58" s="88"/>
      <c r="IIR58" s="88"/>
      <c r="IIS58" s="88"/>
      <c r="IIY58" s="88"/>
      <c r="IIZ58" s="88"/>
      <c r="IJA58" s="88"/>
      <c r="IJB58" s="88"/>
      <c r="IJC58" s="88"/>
      <c r="IJD58" s="88"/>
      <c r="IJE58" s="88"/>
      <c r="IJF58" s="88"/>
      <c r="IJG58" s="88"/>
      <c r="IJH58" s="88"/>
      <c r="IJN58" s="88"/>
      <c r="IJO58" s="88"/>
      <c r="IJP58" s="88"/>
      <c r="IJQ58" s="88"/>
      <c r="IJR58" s="88"/>
      <c r="IJS58" s="88"/>
      <c r="IJT58" s="88"/>
      <c r="IJU58" s="88"/>
      <c r="IJV58" s="88"/>
      <c r="IJW58" s="88"/>
      <c r="IKC58" s="88"/>
      <c r="IKD58" s="88"/>
      <c r="IKE58" s="88"/>
      <c r="IKF58" s="88"/>
      <c r="IKG58" s="88"/>
      <c r="IKH58" s="88"/>
      <c r="IKI58" s="88"/>
      <c r="IKJ58" s="88"/>
      <c r="IKK58" s="88"/>
      <c r="IKL58" s="88"/>
      <c r="IKR58" s="88"/>
      <c r="IKS58" s="88"/>
      <c r="IKT58" s="88"/>
      <c r="IKU58" s="88"/>
      <c r="IKV58" s="88"/>
      <c r="IKW58" s="88"/>
      <c r="IKX58" s="88"/>
      <c r="IKY58" s="88"/>
      <c r="IKZ58" s="88"/>
      <c r="ILA58" s="88"/>
      <c r="ILG58" s="88"/>
      <c r="ILH58" s="88"/>
      <c r="ILI58" s="88"/>
      <c r="ILJ58" s="88"/>
      <c r="ILK58" s="88"/>
      <c r="ILL58" s="88"/>
      <c r="ILM58" s="88"/>
      <c r="ILN58" s="88"/>
      <c r="ILO58" s="88"/>
      <c r="ILP58" s="88"/>
      <c r="ILV58" s="88"/>
      <c r="ILW58" s="88"/>
      <c r="ILX58" s="88"/>
      <c r="ILY58" s="88"/>
      <c r="ILZ58" s="88"/>
      <c r="IMA58" s="88"/>
      <c r="IMB58" s="88"/>
      <c r="IMC58" s="88"/>
      <c r="IMD58" s="88"/>
      <c r="IME58" s="88"/>
      <c r="IMK58" s="88"/>
      <c r="IML58" s="88"/>
      <c r="IMM58" s="88"/>
      <c r="IMN58" s="88"/>
      <c r="IMO58" s="88"/>
      <c r="IMP58" s="88"/>
      <c r="IMQ58" s="88"/>
      <c r="IMR58" s="88"/>
      <c r="IMS58" s="88"/>
      <c r="IMT58" s="88"/>
      <c r="IMZ58" s="88"/>
      <c r="INA58" s="88"/>
      <c r="INB58" s="88"/>
      <c r="INC58" s="88"/>
      <c r="IND58" s="88"/>
      <c r="INE58" s="88"/>
      <c r="INF58" s="88"/>
      <c r="ING58" s="88"/>
      <c r="INH58" s="88"/>
      <c r="INI58" s="88"/>
      <c r="INO58" s="88"/>
      <c r="INP58" s="88"/>
      <c r="INQ58" s="88"/>
      <c r="INR58" s="88"/>
      <c r="INS58" s="88"/>
      <c r="INT58" s="88"/>
      <c r="INU58" s="88"/>
      <c r="INV58" s="88"/>
      <c r="INW58" s="88"/>
      <c r="INX58" s="88"/>
      <c r="IOD58" s="88"/>
      <c r="IOE58" s="88"/>
      <c r="IOF58" s="88"/>
      <c r="IOG58" s="88"/>
      <c r="IOH58" s="88"/>
      <c r="IOI58" s="88"/>
      <c r="IOJ58" s="88"/>
      <c r="IOK58" s="88"/>
      <c r="IOL58" s="88"/>
      <c r="IOM58" s="88"/>
      <c r="IOS58" s="88"/>
      <c r="IOT58" s="88"/>
      <c r="IOU58" s="88"/>
      <c r="IOV58" s="88"/>
      <c r="IOW58" s="88"/>
      <c r="IOX58" s="88"/>
      <c r="IOY58" s="88"/>
      <c r="IOZ58" s="88"/>
      <c r="IPA58" s="88"/>
      <c r="IPB58" s="88"/>
      <c r="IPH58" s="88"/>
      <c r="IPI58" s="88"/>
      <c r="IPJ58" s="88"/>
      <c r="IPK58" s="88"/>
      <c r="IPL58" s="88"/>
      <c r="IPM58" s="88"/>
      <c r="IPN58" s="88"/>
      <c r="IPO58" s="88"/>
      <c r="IPP58" s="88"/>
      <c r="IPQ58" s="88"/>
      <c r="IPW58" s="88"/>
      <c r="IPX58" s="88"/>
      <c r="IPY58" s="88"/>
      <c r="IPZ58" s="88"/>
      <c r="IQA58" s="88"/>
      <c r="IQB58" s="88"/>
      <c r="IQC58" s="88"/>
      <c r="IQD58" s="88"/>
      <c r="IQE58" s="88"/>
      <c r="IQF58" s="88"/>
      <c r="IQL58" s="88"/>
      <c r="IQM58" s="88"/>
      <c r="IQN58" s="88"/>
      <c r="IQO58" s="88"/>
      <c r="IQP58" s="88"/>
      <c r="IQQ58" s="88"/>
      <c r="IQR58" s="88"/>
      <c r="IQS58" s="88"/>
      <c r="IQT58" s="88"/>
      <c r="IQU58" s="88"/>
      <c r="IRA58" s="88"/>
      <c r="IRB58" s="88"/>
      <c r="IRC58" s="88"/>
      <c r="IRD58" s="88"/>
      <c r="IRE58" s="88"/>
      <c r="IRF58" s="88"/>
      <c r="IRG58" s="88"/>
      <c r="IRH58" s="88"/>
      <c r="IRI58" s="88"/>
      <c r="IRJ58" s="88"/>
      <c r="IRP58" s="88"/>
      <c r="IRQ58" s="88"/>
      <c r="IRR58" s="88"/>
      <c r="IRS58" s="88"/>
      <c r="IRT58" s="88"/>
      <c r="IRU58" s="88"/>
      <c r="IRV58" s="88"/>
      <c r="IRW58" s="88"/>
      <c r="IRX58" s="88"/>
      <c r="IRY58" s="88"/>
      <c r="ISE58" s="88"/>
      <c r="ISF58" s="88"/>
      <c r="ISG58" s="88"/>
      <c r="ISH58" s="88"/>
      <c r="ISI58" s="88"/>
      <c r="ISJ58" s="88"/>
      <c r="ISK58" s="88"/>
      <c r="ISL58" s="88"/>
      <c r="ISM58" s="88"/>
      <c r="ISN58" s="88"/>
      <c r="IST58" s="88"/>
      <c r="ISU58" s="88"/>
      <c r="ISV58" s="88"/>
      <c r="ISW58" s="88"/>
      <c r="ISX58" s="88"/>
      <c r="ISY58" s="88"/>
      <c r="ISZ58" s="88"/>
      <c r="ITA58" s="88"/>
      <c r="ITB58" s="88"/>
      <c r="ITC58" s="88"/>
      <c r="ITI58" s="88"/>
      <c r="ITJ58" s="88"/>
      <c r="ITK58" s="88"/>
      <c r="ITL58" s="88"/>
      <c r="ITM58" s="88"/>
      <c r="ITN58" s="88"/>
      <c r="ITO58" s="88"/>
      <c r="ITP58" s="88"/>
      <c r="ITQ58" s="88"/>
      <c r="ITR58" s="88"/>
      <c r="ITX58" s="88"/>
      <c r="ITY58" s="88"/>
      <c r="ITZ58" s="88"/>
      <c r="IUA58" s="88"/>
      <c r="IUB58" s="88"/>
      <c r="IUC58" s="88"/>
      <c r="IUD58" s="88"/>
      <c r="IUE58" s="88"/>
      <c r="IUF58" s="88"/>
      <c r="IUG58" s="88"/>
      <c r="IUM58" s="88"/>
      <c r="IUN58" s="88"/>
      <c r="IUO58" s="88"/>
      <c r="IUP58" s="88"/>
      <c r="IUQ58" s="88"/>
      <c r="IUR58" s="88"/>
      <c r="IUS58" s="88"/>
      <c r="IUT58" s="88"/>
      <c r="IUU58" s="88"/>
      <c r="IUV58" s="88"/>
      <c r="IVB58" s="88"/>
      <c r="IVC58" s="88"/>
      <c r="IVD58" s="88"/>
      <c r="IVE58" s="88"/>
      <c r="IVF58" s="88"/>
      <c r="IVG58" s="88"/>
      <c r="IVH58" s="88"/>
      <c r="IVI58" s="88"/>
      <c r="IVJ58" s="88"/>
      <c r="IVK58" s="88"/>
      <c r="IVQ58" s="88"/>
      <c r="IVR58" s="88"/>
      <c r="IVS58" s="88"/>
      <c r="IVT58" s="88"/>
      <c r="IVU58" s="88"/>
      <c r="IVV58" s="88"/>
      <c r="IVW58" s="88"/>
      <c r="IVX58" s="88"/>
      <c r="IVY58" s="88"/>
      <c r="IVZ58" s="88"/>
      <c r="IWF58" s="88"/>
      <c r="IWG58" s="88"/>
      <c r="IWH58" s="88"/>
      <c r="IWI58" s="88"/>
      <c r="IWJ58" s="88"/>
      <c r="IWK58" s="88"/>
      <c r="IWL58" s="88"/>
      <c r="IWM58" s="88"/>
      <c r="IWN58" s="88"/>
      <c r="IWO58" s="88"/>
      <c r="IWU58" s="88"/>
      <c r="IWV58" s="88"/>
      <c r="IWW58" s="88"/>
      <c r="IWX58" s="88"/>
      <c r="IWY58" s="88"/>
      <c r="IWZ58" s="88"/>
      <c r="IXA58" s="88"/>
      <c r="IXB58" s="88"/>
      <c r="IXC58" s="88"/>
      <c r="IXD58" s="88"/>
      <c r="IXJ58" s="88"/>
      <c r="IXK58" s="88"/>
      <c r="IXL58" s="88"/>
      <c r="IXM58" s="88"/>
      <c r="IXN58" s="88"/>
      <c r="IXO58" s="88"/>
      <c r="IXP58" s="88"/>
      <c r="IXQ58" s="88"/>
      <c r="IXR58" s="88"/>
      <c r="IXS58" s="88"/>
      <c r="IXY58" s="88"/>
      <c r="IXZ58" s="88"/>
      <c r="IYA58" s="88"/>
      <c r="IYB58" s="88"/>
      <c r="IYC58" s="88"/>
      <c r="IYD58" s="88"/>
      <c r="IYE58" s="88"/>
      <c r="IYF58" s="88"/>
      <c r="IYG58" s="88"/>
      <c r="IYH58" s="88"/>
      <c r="IYN58" s="88"/>
      <c r="IYO58" s="88"/>
      <c r="IYP58" s="88"/>
      <c r="IYQ58" s="88"/>
      <c r="IYR58" s="88"/>
      <c r="IYS58" s="88"/>
      <c r="IYT58" s="88"/>
      <c r="IYU58" s="88"/>
      <c r="IYV58" s="88"/>
      <c r="IYW58" s="88"/>
      <c r="IZC58" s="88"/>
      <c r="IZD58" s="88"/>
      <c r="IZE58" s="88"/>
      <c r="IZF58" s="88"/>
      <c r="IZG58" s="88"/>
      <c r="IZH58" s="88"/>
      <c r="IZI58" s="88"/>
      <c r="IZJ58" s="88"/>
      <c r="IZK58" s="88"/>
      <c r="IZL58" s="88"/>
      <c r="IZR58" s="88"/>
      <c r="IZS58" s="88"/>
      <c r="IZT58" s="88"/>
      <c r="IZU58" s="88"/>
      <c r="IZV58" s="88"/>
      <c r="IZW58" s="88"/>
      <c r="IZX58" s="88"/>
      <c r="IZY58" s="88"/>
      <c r="IZZ58" s="88"/>
      <c r="JAA58" s="88"/>
      <c r="JAG58" s="88"/>
      <c r="JAH58" s="88"/>
      <c r="JAI58" s="88"/>
      <c r="JAJ58" s="88"/>
      <c r="JAK58" s="88"/>
      <c r="JAL58" s="88"/>
      <c r="JAM58" s="88"/>
      <c r="JAN58" s="88"/>
      <c r="JAO58" s="88"/>
      <c r="JAP58" s="88"/>
      <c r="JAV58" s="88"/>
      <c r="JAW58" s="88"/>
      <c r="JAX58" s="88"/>
      <c r="JAY58" s="88"/>
      <c r="JAZ58" s="88"/>
      <c r="JBA58" s="88"/>
      <c r="JBB58" s="88"/>
      <c r="JBC58" s="88"/>
      <c r="JBD58" s="88"/>
      <c r="JBE58" s="88"/>
      <c r="JBK58" s="88"/>
      <c r="JBL58" s="88"/>
      <c r="JBM58" s="88"/>
      <c r="JBN58" s="88"/>
      <c r="JBO58" s="88"/>
      <c r="JBP58" s="88"/>
      <c r="JBQ58" s="88"/>
      <c r="JBR58" s="88"/>
      <c r="JBS58" s="88"/>
      <c r="JBT58" s="88"/>
      <c r="JBZ58" s="88"/>
      <c r="JCA58" s="88"/>
      <c r="JCB58" s="88"/>
      <c r="JCC58" s="88"/>
      <c r="JCD58" s="88"/>
      <c r="JCE58" s="88"/>
      <c r="JCF58" s="88"/>
      <c r="JCG58" s="88"/>
      <c r="JCH58" s="88"/>
      <c r="JCI58" s="88"/>
      <c r="JCO58" s="88"/>
      <c r="JCP58" s="88"/>
      <c r="JCQ58" s="88"/>
      <c r="JCR58" s="88"/>
      <c r="JCS58" s="88"/>
      <c r="JCT58" s="88"/>
      <c r="JCU58" s="88"/>
      <c r="JCV58" s="88"/>
      <c r="JCW58" s="88"/>
      <c r="JCX58" s="88"/>
      <c r="JDD58" s="88"/>
      <c r="JDE58" s="88"/>
      <c r="JDF58" s="88"/>
      <c r="JDG58" s="88"/>
      <c r="JDH58" s="88"/>
      <c r="JDI58" s="88"/>
      <c r="JDJ58" s="88"/>
      <c r="JDK58" s="88"/>
      <c r="JDL58" s="88"/>
      <c r="JDM58" s="88"/>
      <c r="JDS58" s="88"/>
      <c r="JDT58" s="88"/>
      <c r="JDU58" s="88"/>
      <c r="JDV58" s="88"/>
      <c r="JDW58" s="88"/>
      <c r="JDX58" s="88"/>
      <c r="JDY58" s="88"/>
      <c r="JDZ58" s="88"/>
      <c r="JEA58" s="88"/>
      <c r="JEB58" s="88"/>
      <c r="JEH58" s="88"/>
      <c r="JEI58" s="88"/>
      <c r="JEJ58" s="88"/>
      <c r="JEK58" s="88"/>
      <c r="JEL58" s="88"/>
      <c r="JEM58" s="88"/>
      <c r="JEN58" s="88"/>
      <c r="JEO58" s="88"/>
      <c r="JEP58" s="88"/>
      <c r="JEQ58" s="88"/>
      <c r="JEW58" s="88"/>
      <c r="JEX58" s="88"/>
      <c r="JEY58" s="88"/>
      <c r="JEZ58" s="88"/>
      <c r="JFA58" s="88"/>
      <c r="JFB58" s="88"/>
      <c r="JFC58" s="88"/>
      <c r="JFD58" s="88"/>
      <c r="JFE58" s="88"/>
      <c r="JFF58" s="88"/>
      <c r="JFL58" s="88"/>
      <c r="JFM58" s="88"/>
      <c r="JFN58" s="88"/>
      <c r="JFO58" s="88"/>
      <c r="JFP58" s="88"/>
      <c r="JFQ58" s="88"/>
      <c r="JFR58" s="88"/>
      <c r="JFS58" s="88"/>
      <c r="JFT58" s="88"/>
      <c r="JFU58" s="88"/>
      <c r="JGA58" s="88"/>
      <c r="JGB58" s="88"/>
      <c r="JGC58" s="88"/>
      <c r="JGD58" s="88"/>
      <c r="JGE58" s="88"/>
      <c r="JGF58" s="88"/>
      <c r="JGG58" s="88"/>
      <c r="JGH58" s="88"/>
      <c r="JGI58" s="88"/>
      <c r="JGJ58" s="88"/>
      <c r="JGP58" s="88"/>
      <c r="JGQ58" s="88"/>
      <c r="JGR58" s="88"/>
      <c r="JGS58" s="88"/>
      <c r="JGT58" s="88"/>
      <c r="JGU58" s="88"/>
      <c r="JGV58" s="88"/>
      <c r="JGW58" s="88"/>
      <c r="JGX58" s="88"/>
      <c r="JGY58" s="88"/>
      <c r="JHE58" s="88"/>
      <c r="JHF58" s="88"/>
      <c r="JHG58" s="88"/>
      <c r="JHH58" s="88"/>
      <c r="JHI58" s="88"/>
      <c r="JHJ58" s="88"/>
      <c r="JHK58" s="88"/>
      <c r="JHL58" s="88"/>
      <c r="JHM58" s="88"/>
      <c r="JHN58" s="88"/>
      <c r="JHT58" s="88"/>
      <c r="JHU58" s="88"/>
      <c r="JHV58" s="88"/>
      <c r="JHW58" s="88"/>
      <c r="JHX58" s="88"/>
      <c r="JHY58" s="88"/>
      <c r="JHZ58" s="88"/>
      <c r="JIA58" s="88"/>
      <c r="JIB58" s="88"/>
      <c r="JIC58" s="88"/>
      <c r="JII58" s="88"/>
      <c r="JIJ58" s="88"/>
      <c r="JIK58" s="88"/>
      <c r="JIL58" s="88"/>
      <c r="JIM58" s="88"/>
      <c r="JIN58" s="88"/>
      <c r="JIO58" s="88"/>
      <c r="JIP58" s="88"/>
      <c r="JIQ58" s="88"/>
      <c r="JIR58" s="88"/>
      <c r="JIX58" s="88"/>
      <c r="JIY58" s="88"/>
      <c r="JIZ58" s="88"/>
      <c r="JJA58" s="88"/>
      <c r="JJB58" s="88"/>
      <c r="JJC58" s="88"/>
      <c r="JJD58" s="88"/>
      <c r="JJE58" s="88"/>
      <c r="JJF58" s="88"/>
      <c r="JJG58" s="88"/>
      <c r="JJM58" s="88"/>
      <c r="JJN58" s="88"/>
      <c r="JJO58" s="88"/>
      <c r="JJP58" s="88"/>
      <c r="JJQ58" s="88"/>
      <c r="JJR58" s="88"/>
      <c r="JJS58" s="88"/>
      <c r="JJT58" s="88"/>
      <c r="JJU58" s="88"/>
      <c r="JJV58" s="88"/>
      <c r="JKB58" s="88"/>
      <c r="JKC58" s="88"/>
      <c r="JKD58" s="88"/>
      <c r="JKE58" s="88"/>
      <c r="JKF58" s="88"/>
      <c r="JKG58" s="88"/>
      <c r="JKH58" s="88"/>
      <c r="JKI58" s="88"/>
      <c r="JKJ58" s="88"/>
      <c r="JKK58" s="88"/>
      <c r="JKQ58" s="88"/>
      <c r="JKR58" s="88"/>
      <c r="JKS58" s="88"/>
      <c r="JKT58" s="88"/>
      <c r="JKU58" s="88"/>
      <c r="JKV58" s="88"/>
      <c r="JKW58" s="88"/>
      <c r="JKX58" s="88"/>
      <c r="JKY58" s="88"/>
      <c r="JKZ58" s="88"/>
      <c r="JLF58" s="88"/>
      <c r="JLG58" s="88"/>
      <c r="JLH58" s="88"/>
      <c r="JLI58" s="88"/>
      <c r="JLJ58" s="88"/>
      <c r="JLK58" s="88"/>
      <c r="JLL58" s="88"/>
      <c r="JLM58" s="88"/>
      <c r="JLN58" s="88"/>
      <c r="JLO58" s="88"/>
      <c r="JLU58" s="88"/>
      <c r="JLV58" s="88"/>
      <c r="JLW58" s="88"/>
      <c r="JLX58" s="88"/>
      <c r="JLY58" s="88"/>
      <c r="JLZ58" s="88"/>
      <c r="JMA58" s="88"/>
      <c r="JMB58" s="88"/>
      <c r="JMC58" s="88"/>
      <c r="JMD58" s="88"/>
      <c r="JMJ58" s="88"/>
      <c r="JMK58" s="88"/>
      <c r="JML58" s="88"/>
      <c r="JMM58" s="88"/>
      <c r="JMN58" s="88"/>
      <c r="JMO58" s="88"/>
      <c r="JMP58" s="88"/>
      <c r="JMQ58" s="88"/>
      <c r="JMR58" s="88"/>
      <c r="JMS58" s="88"/>
      <c r="JMY58" s="88"/>
      <c r="JMZ58" s="88"/>
      <c r="JNA58" s="88"/>
      <c r="JNB58" s="88"/>
      <c r="JNC58" s="88"/>
      <c r="JND58" s="88"/>
      <c r="JNE58" s="88"/>
      <c r="JNF58" s="88"/>
      <c r="JNG58" s="88"/>
      <c r="JNH58" s="88"/>
      <c r="JNN58" s="88"/>
      <c r="JNO58" s="88"/>
      <c r="JNP58" s="88"/>
      <c r="JNQ58" s="88"/>
      <c r="JNR58" s="88"/>
      <c r="JNS58" s="88"/>
      <c r="JNT58" s="88"/>
      <c r="JNU58" s="88"/>
      <c r="JNV58" s="88"/>
      <c r="JNW58" s="88"/>
      <c r="JOC58" s="88"/>
      <c r="JOD58" s="88"/>
      <c r="JOE58" s="88"/>
      <c r="JOF58" s="88"/>
      <c r="JOG58" s="88"/>
      <c r="JOH58" s="88"/>
      <c r="JOI58" s="88"/>
      <c r="JOJ58" s="88"/>
      <c r="JOK58" s="88"/>
      <c r="JOL58" s="88"/>
      <c r="JOR58" s="88"/>
      <c r="JOS58" s="88"/>
      <c r="JOT58" s="88"/>
      <c r="JOU58" s="88"/>
      <c r="JOV58" s="88"/>
      <c r="JOW58" s="88"/>
      <c r="JOX58" s="88"/>
      <c r="JOY58" s="88"/>
      <c r="JOZ58" s="88"/>
      <c r="JPA58" s="88"/>
      <c r="JPG58" s="88"/>
      <c r="JPH58" s="88"/>
      <c r="JPI58" s="88"/>
      <c r="JPJ58" s="88"/>
      <c r="JPK58" s="88"/>
      <c r="JPL58" s="88"/>
      <c r="JPM58" s="88"/>
      <c r="JPN58" s="88"/>
      <c r="JPO58" s="88"/>
      <c r="JPP58" s="88"/>
      <c r="JPV58" s="88"/>
      <c r="JPW58" s="88"/>
      <c r="JPX58" s="88"/>
      <c r="JPY58" s="88"/>
      <c r="JPZ58" s="88"/>
      <c r="JQA58" s="88"/>
      <c r="JQB58" s="88"/>
      <c r="JQC58" s="88"/>
      <c r="JQD58" s="88"/>
      <c r="JQE58" s="88"/>
      <c r="JQK58" s="88"/>
      <c r="JQL58" s="88"/>
      <c r="JQM58" s="88"/>
      <c r="JQN58" s="88"/>
      <c r="JQO58" s="88"/>
      <c r="JQP58" s="88"/>
      <c r="JQQ58" s="88"/>
      <c r="JQR58" s="88"/>
      <c r="JQS58" s="88"/>
      <c r="JQT58" s="88"/>
      <c r="JQZ58" s="88"/>
      <c r="JRA58" s="88"/>
      <c r="JRB58" s="88"/>
      <c r="JRC58" s="88"/>
      <c r="JRD58" s="88"/>
      <c r="JRE58" s="88"/>
      <c r="JRF58" s="88"/>
      <c r="JRG58" s="88"/>
      <c r="JRH58" s="88"/>
      <c r="JRI58" s="88"/>
      <c r="JRO58" s="88"/>
      <c r="JRP58" s="88"/>
      <c r="JRQ58" s="88"/>
      <c r="JRR58" s="88"/>
      <c r="JRS58" s="88"/>
      <c r="JRT58" s="88"/>
      <c r="JRU58" s="88"/>
      <c r="JRV58" s="88"/>
      <c r="JRW58" s="88"/>
      <c r="JRX58" s="88"/>
      <c r="JSD58" s="88"/>
      <c r="JSE58" s="88"/>
      <c r="JSF58" s="88"/>
      <c r="JSG58" s="88"/>
      <c r="JSH58" s="88"/>
      <c r="JSI58" s="88"/>
      <c r="JSJ58" s="88"/>
      <c r="JSK58" s="88"/>
      <c r="JSL58" s="88"/>
      <c r="JSM58" s="88"/>
      <c r="JSS58" s="88"/>
      <c r="JST58" s="88"/>
      <c r="JSU58" s="88"/>
      <c r="JSV58" s="88"/>
      <c r="JSW58" s="88"/>
      <c r="JSX58" s="88"/>
      <c r="JSY58" s="88"/>
      <c r="JSZ58" s="88"/>
      <c r="JTA58" s="88"/>
      <c r="JTB58" s="88"/>
      <c r="JTH58" s="88"/>
      <c r="JTI58" s="88"/>
      <c r="JTJ58" s="88"/>
      <c r="JTK58" s="88"/>
      <c r="JTL58" s="88"/>
      <c r="JTM58" s="88"/>
      <c r="JTN58" s="88"/>
      <c r="JTO58" s="88"/>
      <c r="JTP58" s="88"/>
      <c r="JTQ58" s="88"/>
      <c r="JTW58" s="88"/>
      <c r="JTX58" s="88"/>
      <c r="JTY58" s="88"/>
      <c r="JTZ58" s="88"/>
      <c r="JUA58" s="88"/>
      <c r="JUB58" s="88"/>
      <c r="JUC58" s="88"/>
      <c r="JUD58" s="88"/>
      <c r="JUE58" s="88"/>
      <c r="JUF58" s="88"/>
      <c r="JUL58" s="88"/>
      <c r="JUM58" s="88"/>
      <c r="JUN58" s="88"/>
      <c r="JUO58" s="88"/>
      <c r="JUP58" s="88"/>
      <c r="JUQ58" s="88"/>
      <c r="JUR58" s="88"/>
      <c r="JUS58" s="88"/>
      <c r="JUT58" s="88"/>
      <c r="JUU58" s="88"/>
      <c r="JVA58" s="88"/>
      <c r="JVB58" s="88"/>
      <c r="JVC58" s="88"/>
      <c r="JVD58" s="88"/>
      <c r="JVE58" s="88"/>
      <c r="JVF58" s="88"/>
      <c r="JVG58" s="88"/>
      <c r="JVH58" s="88"/>
      <c r="JVI58" s="88"/>
      <c r="JVJ58" s="88"/>
      <c r="JVP58" s="88"/>
      <c r="JVQ58" s="88"/>
      <c r="JVR58" s="88"/>
      <c r="JVS58" s="88"/>
      <c r="JVT58" s="88"/>
      <c r="JVU58" s="88"/>
      <c r="JVV58" s="88"/>
      <c r="JVW58" s="88"/>
      <c r="JVX58" s="88"/>
      <c r="JVY58" s="88"/>
      <c r="JWE58" s="88"/>
      <c r="JWF58" s="88"/>
      <c r="JWG58" s="88"/>
      <c r="JWH58" s="88"/>
      <c r="JWI58" s="88"/>
      <c r="JWJ58" s="88"/>
      <c r="JWK58" s="88"/>
      <c r="JWL58" s="88"/>
      <c r="JWM58" s="88"/>
      <c r="JWN58" s="88"/>
      <c r="JWT58" s="88"/>
      <c r="JWU58" s="88"/>
      <c r="JWV58" s="88"/>
      <c r="JWW58" s="88"/>
      <c r="JWX58" s="88"/>
      <c r="JWY58" s="88"/>
      <c r="JWZ58" s="88"/>
      <c r="JXA58" s="88"/>
      <c r="JXB58" s="88"/>
      <c r="JXC58" s="88"/>
      <c r="JXI58" s="88"/>
      <c r="JXJ58" s="88"/>
      <c r="JXK58" s="88"/>
      <c r="JXL58" s="88"/>
      <c r="JXM58" s="88"/>
      <c r="JXN58" s="88"/>
      <c r="JXO58" s="88"/>
      <c r="JXP58" s="88"/>
      <c r="JXQ58" s="88"/>
      <c r="JXR58" s="88"/>
      <c r="JXX58" s="88"/>
      <c r="JXY58" s="88"/>
      <c r="JXZ58" s="88"/>
      <c r="JYA58" s="88"/>
      <c r="JYB58" s="88"/>
      <c r="JYC58" s="88"/>
      <c r="JYD58" s="88"/>
      <c r="JYE58" s="88"/>
      <c r="JYF58" s="88"/>
      <c r="JYG58" s="88"/>
      <c r="JYM58" s="88"/>
      <c r="JYN58" s="88"/>
      <c r="JYO58" s="88"/>
      <c r="JYP58" s="88"/>
      <c r="JYQ58" s="88"/>
      <c r="JYR58" s="88"/>
      <c r="JYS58" s="88"/>
      <c r="JYT58" s="88"/>
      <c r="JYU58" s="88"/>
      <c r="JYV58" s="88"/>
      <c r="JZB58" s="88"/>
      <c r="JZC58" s="88"/>
      <c r="JZD58" s="88"/>
      <c r="JZE58" s="88"/>
      <c r="JZF58" s="88"/>
      <c r="JZG58" s="88"/>
      <c r="JZH58" s="88"/>
      <c r="JZI58" s="88"/>
      <c r="JZJ58" s="88"/>
      <c r="JZK58" s="88"/>
      <c r="JZQ58" s="88"/>
      <c r="JZR58" s="88"/>
      <c r="JZS58" s="88"/>
      <c r="JZT58" s="88"/>
      <c r="JZU58" s="88"/>
      <c r="JZV58" s="88"/>
      <c r="JZW58" s="88"/>
      <c r="JZX58" s="88"/>
      <c r="JZY58" s="88"/>
      <c r="JZZ58" s="88"/>
      <c r="KAF58" s="88"/>
      <c r="KAG58" s="88"/>
      <c r="KAH58" s="88"/>
      <c r="KAI58" s="88"/>
      <c r="KAJ58" s="88"/>
      <c r="KAK58" s="88"/>
      <c r="KAL58" s="88"/>
      <c r="KAM58" s="88"/>
      <c r="KAN58" s="88"/>
      <c r="KAO58" s="88"/>
      <c r="KAU58" s="88"/>
      <c r="KAV58" s="88"/>
      <c r="KAW58" s="88"/>
      <c r="KAX58" s="88"/>
      <c r="KAY58" s="88"/>
      <c r="KAZ58" s="88"/>
      <c r="KBA58" s="88"/>
      <c r="KBB58" s="88"/>
      <c r="KBC58" s="88"/>
      <c r="KBD58" s="88"/>
      <c r="KBJ58" s="88"/>
      <c r="KBK58" s="88"/>
      <c r="KBL58" s="88"/>
      <c r="KBM58" s="88"/>
      <c r="KBN58" s="88"/>
      <c r="KBO58" s="88"/>
      <c r="KBP58" s="88"/>
      <c r="KBQ58" s="88"/>
      <c r="KBR58" s="88"/>
      <c r="KBS58" s="88"/>
      <c r="KBY58" s="88"/>
      <c r="KBZ58" s="88"/>
      <c r="KCA58" s="88"/>
      <c r="KCB58" s="88"/>
      <c r="KCC58" s="88"/>
      <c r="KCD58" s="88"/>
      <c r="KCE58" s="88"/>
      <c r="KCF58" s="88"/>
      <c r="KCG58" s="88"/>
      <c r="KCH58" s="88"/>
      <c r="KCN58" s="88"/>
      <c r="KCO58" s="88"/>
      <c r="KCP58" s="88"/>
      <c r="KCQ58" s="88"/>
      <c r="KCR58" s="88"/>
      <c r="KCS58" s="88"/>
      <c r="KCT58" s="88"/>
      <c r="KCU58" s="88"/>
      <c r="KCV58" s="88"/>
      <c r="KCW58" s="88"/>
      <c r="KDC58" s="88"/>
      <c r="KDD58" s="88"/>
      <c r="KDE58" s="88"/>
      <c r="KDF58" s="88"/>
      <c r="KDG58" s="88"/>
      <c r="KDH58" s="88"/>
      <c r="KDI58" s="88"/>
      <c r="KDJ58" s="88"/>
      <c r="KDK58" s="88"/>
      <c r="KDL58" s="88"/>
      <c r="KDR58" s="88"/>
      <c r="KDS58" s="88"/>
      <c r="KDT58" s="88"/>
      <c r="KDU58" s="88"/>
      <c r="KDV58" s="88"/>
      <c r="KDW58" s="88"/>
      <c r="KDX58" s="88"/>
      <c r="KDY58" s="88"/>
      <c r="KDZ58" s="88"/>
      <c r="KEA58" s="88"/>
      <c r="KEG58" s="88"/>
      <c r="KEH58" s="88"/>
      <c r="KEI58" s="88"/>
      <c r="KEJ58" s="88"/>
      <c r="KEK58" s="88"/>
      <c r="KEL58" s="88"/>
      <c r="KEM58" s="88"/>
      <c r="KEN58" s="88"/>
      <c r="KEO58" s="88"/>
      <c r="KEP58" s="88"/>
      <c r="KEV58" s="88"/>
      <c r="KEW58" s="88"/>
      <c r="KEX58" s="88"/>
      <c r="KEY58" s="88"/>
      <c r="KEZ58" s="88"/>
      <c r="KFA58" s="88"/>
      <c r="KFB58" s="88"/>
      <c r="KFC58" s="88"/>
      <c r="KFD58" s="88"/>
      <c r="KFE58" s="88"/>
      <c r="KFK58" s="88"/>
      <c r="KFL58" s="88"/>
      <c r="KFM58" s="88"/>
      <c r="KFN58" s="88"/>
      <c r="KFO58" s="88"/>
      <c r="KFP58" s="88"/>
      <c r="KFQ58" s="88"/>
      <c r="KFR58" s="88"/>
      <c r="KFS58" s="88"/>
      <c r="KFT58" s="88"/>
      <c r="KFZ58" s="88"/>
      <c r="KGA58" s="88"/>
      <c r="KGB58" s="88"/>
      <c r="KGC58" s="88"/>
      <c r="KGD58" s="88"/>
      <c r="KGE58" s="88"/>
      <c r="KGF58" s="88"/>
      <c r="KGG58" s="88"/>
      <c r="KGH58" s="88"/>
      <c r="KGI58" s="88"/>
      <c r="KGO58" s="88"/>
      <c r="KGP58" s="88"/>
      <c r="KGQ58" s="88"/>
      <c r="KGR58" s="88"/>
      <c r="KGS58" s="88"/>
      <c r="KGT58" s="88"/>
      <c r="KGU58" s="88"/>
      <c r="KGV58" s="88"/>
      <c r="KGW58" s="88"/>
      <c r="KGX58" s="88"/>
      <c r="KHD58" s="88"/>
      <c r="KHE58" s="88"/>
      <c r="KHF58" s="88"/>
      <c r="KHG58" s="88"/>
      <c r="KHH58" s="88"/>
      <c r="KHI58" s="88"/>
      <c r="KHJ58" s="88"/>
      <c r="KHK58" s="88"/>
      <c r="KHL58" s="88"/>
      <c r="KHM58" s="88"/>
      <c r="KHS58" s="88"/>
      <c r="KHT58" s="88"/>
      <c r="KHU58" s="88"/>
      <c r="KHV58" s="88"/>
      <c r="KHW58" s="88"/>
      <c r="KHX58" s="88"/>
      <c r="KHY58" s="88"/>
      <c r="KHZ58" s="88"/>
      <c r="KIA58" s="88"/>
      <c r="KIB58" s="88"/>
      <c r="KIH58" s="88"/>
      <c r="KII58" s="88"/>
      <c r="KIJ58" s="88"/>
      <c r="KIK58" s="88"/>
      <c r="KIL58" s="88"/>
      <c r="KIM58" s="88"/>
      <c r="KIN58" s="88"/>
      <c r="KIO58" s="88"/>
      <c r="KIP58" s="88"/>
      <c r="KIQ58" s="88"/>
      <c r="KIW58" s="88"/>
      <c r="KIX58" s="88"/>
      <c r="KIY58" s="88"/>
      <c r="KIZ58" s="88"/>
      <c r="KJA58" s="88"/>
      <c r="KJB58" s="88"/>
      <c r="KJC58" s="88"/>
      <c r="KJD58" s="88"/>
      <c r="KJE58" s="88"/>
      <c r="KJF58" s="88"/>
      <c r="KJL58" s="88"/>
      <c r="KJM58" s="88"/>
      <c r="KJN58" s="88"/>
      <c r="KJO58" s="88"/>
      <c r="KJP58" s="88"/>
      <c r="KJQ58" s="88"/>
      <c r="KJR58" s="88"/>
      <c r="KJS58" s="88"/>
      <c r="KJT58" s="88"/>
      <c r="KJU58" s="88"/>
      <c r="KKA58" s="88"/>
      <c r="KKB58" s="88"/>
      <c r="KKC58" s="88"/>
      <c r="KKD58" s="88"/>
      <c r="KKE58" s="88"/>
      <c r="KKF58" s="88"/>
      <c r="KKG58" s="88"/>
      <c r="KKH58" s="88"/>
      <c r="KKI58" s="88"/>
      <c r="KKJ58" s="88"/>
      <c r="KKP58" s="88"/>
      <c r="KKQ58" s="88"/>
      <c r="KKR58" s="88"/>
      <c r="KKS58" s="88"/>
      <c r="KKT58" s="88"/>
      <c r="KKU58" s="88"/>
      <c r="KKV58" s="88"/>
      <c r="KKW58" s="88"/>
      <c r="KKX58" s="88"/>
      <c r="KKY58" s="88"/>
      <c r="KLE58" s="88"/>
      <c r="KLF58" s="88"/>
      <c r="KLG58" s="88"/>
      <c r="KLH58" s="88"/>
      <c r="KLI58" s="88"/>
      <c r="KLJ58" s="88"/>
      <c r="KLK58" s="88"/>
      <c r="KLL58" s="88"/>
      <c r="KLM58" s="88"/>
      <c r="KLN58" s="88"/>
      <c r="KLT58" s="88"/>
      <c r="KLU58" s="88"/>
      <c r="KLV58" s="88"/>
      <c r="KLW58" s="88"/>
      <c r="KLX58" s="88"/>
      <c r="KLY58" s="88"/>
      <c r="KLZ58" s="88"/>
      <c r="KMA58" s="88"/>
      <c r="KMB58" s="88"/>
      <c r="KMC58" s="88"/>
      <c r="KMI58" s="88"/>
      <c r="KMJ58" s="88"/>
      <c r="KMK58" s="88"/>
      <c r="KML58" s="88"/>
      <c r="KMM58" s="88"/>
      <c r="KMN58" s="88"/>
      <c r="KMO58" s="88"/>
      <c r="KMP58" s="88"/>
      <c r="KMQ58" s="88"/>
      <c r="KMR58" s="88"/>
      <c r="KMX58" s="88"/>
      <c r="KMY58" s="88"/>
      <c r="KMZ58" s="88"/>
      <c r="KNA58" s="88"/>
      <c r="KNB58" s="88"/>
      <c r="KNC58" s="88"/>
      <c r="KND58" s="88"/>
      <c r="KNE58" s="88"/>
      <c r="KNF58" s="88"/>
      <c r="KNG58" s="88"/>
      <c r="KNM58" s="88"/>
      <c r="KNN58" s="88"/>
      <c r="KNO58" s="88"/>
      <c r="KNP58" s="88"/>
      <c r="KNQ58" s="88"/>
      <c r="KNR58" s="88"/>
      <c r="KNS58" s="88"/>
      <c r="KNT58" s="88"/>
      <c r="KNU58" s="88"/>
      <c r="KNV58" s="88"/>
      <c r="KOB58" s="88"/>
      <c r="KOC58" s="88"/>
      <c r="KOD58" s="88"/>
      <c r="KOE58" s="88"/>
      <c r="KOF58" s="88"/>
      <c r="KOG58" s="88"/>
      <c r="KOH58" s="88"/>
      <c r="KOI58" s="88"/>
      <c r="KOJ58" s="88"/>
      <c r="KOK58" s="88"/>
      <c r="KOQ58" s="88"/>
      <c r="KOR58" s="88"/>
      <c r="KOS58" s="88"/>
      <c r="KOT58" s="88"/>
      <c r="KOU58" s="88"/>
      <c r="KOV58" s="88"/>
      <c r="KOW58" s="88"/>
      <c r="KOX58" s="88"/>
      <c r="KOY58" s="88"/>
      <c r="KOZ58" s="88"/>
      <c r="KPF58" s="88"/>
      <c r="KPG58" s="88"/>
      <c r="KPH58" s="88"/>
      <c r="KPI58" s="88"/>
      <c r="KPJ58" s="88"/>
      <c r="KPK58" s="88"/>
      <c r="KPL58" s="88"/>
      <c r="KPM58" s="88"/>
      <c r="KPN58" s="88"/>
      <c r="KPO58" s="88"/>
      <c r="KPU58" s="88"/>
      <c r="KPV58" s="88"/>
      <c r="KPW58" s="88"/>
      <c r="KPX58" s="88"/>
      <c r="KPY58" s="88"/>
      <c r="KPZ58" s="88"/>
      <c r="KQA58" s="88"/>
      <c r="KQB58" s="88"/>
      <c r="KQC58" s="88"/>
      <c r="KQD58" s="88"/>
      <c r="KQJ58" s="88"/>
      <c r="KQK58" s="88"/>
      <c r="KQL58" s="88"/>
      <c r="KQM58" s="88"/>
      <c r="KQN58" s="88"/>
      <c r="KQO58" s="88"/>
      <c r="KQP58" s="88"/>
      <c r="KQQ58" s="88"/>
      <c r="KQR58" s="88"/>
      <c r="KQS58" s="88"/>
      <c r="KQY58" s="88"/>
      <c r="KQZ58" s="88"/>
      <c r="KRA58" s="88"/>
      <c r="KRB58" s="88"/>
      <c r="KRC58" s="88"/>
      <c r="KRD58" s="88"/>
      <c r="KRE58" s="88"/>
      <c r="KRF58" s="88"/>
      <c r="KRG58" s="88"/>
      <c r="KRH58" s="88"/>
      <c r="KRN58" s="88"/>
      <c r="KRO58" s="88"/>
      <c r="KRP58" s="88"/>
      <c r="KRQ58" s="88"/>
      <c r="KRR58" s="88"/>
      <c r="KRS58" s="88"/>
      <c r="KRT58" s="88"/>
      <c r="KRU58" s="88"/>
      <c r="KRV58" s="88"/>
      <c r="KRW58" s="88"/>
      <c r="KSC58" s="88"/>
      <c r="KSD58" s="88"/>
      <c r="KSE58" s="88"/>
      <c r="KSF58" s="88"/>
      <c r="KSG58" s="88"/>
      <c r="KSH58" s="88"/>
      <c r="KSI58" s="88"/>
      <c r="KSJ58" s="88"/>
      <c r="KSK58" s="88"/>
      <c r="KSL58" s="88"/>
      <c r="KSR58" s="88"/>
      <c r="KSS58" s="88"/>
      <c r="KST58" s="88"/>
      <c r="KSU58" s="88"/>
      <c r="KSV58" s="88"/>
      <c r="KSW58" s="88"/>
      <c r="KSX58" s="88"/>
      <c r="KSY58" s="88"/>
      <c r="KSZ58" s="88"/>
      <c r="KTA58" s="88"/>
      <c r="KTG58" s="88"/>
      <c r="KTH58" s="88"/>
      <c r="KTI58" s="88"/>
      <c r="KTJ58" s="88"/>
      <c r="KTK58" s="88"/>
      <c r="KTL58" s="88"/>
      <c r="KTM58" s="88"/>
      <c r="KTN58" s="88"/>
      <c r="KTO58" s="88"/>
      <c r="KTP58" s="88"/>
      <c r="KTV58" s="88"/>
      <c r="KTW58" s="88"/>
      <c r="KTX58" s="88"/>
      <c r="KTY58" s="88"/>
      <c r="KTZ58" s="88"/>
      <c r="KUA58" s="88"/>
      <c r="KUB58" s="88"/>
      <c r="KUC58" s="88"/>
      <c r="KUD58" s="88"/>
      <c r="KUE58" s="88"/>
      <c r="KUK58" s="88"/>
      <c r="KUL58" s="88"/>
      <c r="KUM58" s="88"/>
      <c r="KUN58" s="88"/>
      <c r="KUO58" s="88"/>
      <c r="KUP58" s="88"/>
      <c r="KUQ58" s="88"/>
      <c r="KUR58" s="88"/>
      <c r="KUS58" s="88"/>
      <c r="KUT58" s="88"/>
      <c r="KUZ58" s="88"/>
      <c r="KVA58" s="88"/>
      <c r="KVB58" s="88"/>
      <c r="KVC58" s="88"/>
      <c r="KVD58" s="88"/>
      <c r="KVE58" s="88"/>
      <c r="KVF58" s="88"/>
      <c r="KVG58" s="88"/>
      <c r="KVH58" s="88"/>
      <c r="KVI58" s="88"/>
      <c r="KVO58" s="88"/>
      <c r="KVP58" s="88"/>
      <c r="KVQ58" s="88"/>
      <c r="KVR58" s="88"/>
      <c r="KVS58" s="88"/>
      <c r="KVT58" s="88"/>
      <c r="KVU58" s="88"/>
      <c r="KVV58" s="88"/>
      <c r="KVW58" s="88"/>
      <c r="KVX58" s="88"/>
      <c r="KWD58" s="88"/>
      <c r="KWE58" s="88"/>
      <c r="KWF58" s="88"/>
      <c r="KWG58" s="88"/>
      <c r="KWH58" s="88"/>
      <c r="KWI58" s="88"/>
      <c r="KWJ58" s="88"/>
      <c r="KWK58" s="88"/>
      <c r="KWL58" s="88"/>
      <c r="KWM58" s="88"/>
      <c r="KWS58" s="88"/>
      <c r="KWT58" s="88"/>
      <c r="KWU58" s="88"/>
      <c r="KWV58" s="88"/>
      <c r="KWW58" s="88"/>
      <c r="KWX58" s="88"/>
      <c r="KWY58" s="88"/>
      <c r="KWZ58" s="88"/>
      <c r="KXA58" s="88"/>
      <c r="KXB58" s="88"/>
      <c r="KXH58" s="88"/>
      <c r="KXI58" s="88"/>
      <c r="KXJ58" s="88"/>
      <c r="KXK58" s="88"/>
      <c r="KXL58" s="88"/>
      <c r="KXM58" s="88"/>
      <c r="KXN58" s="88"/>
      <c r="KXO58" s="88"/>
      <c r="KXP58" s="88"/>
      <c r="KXQ58" s="88"/>
      <c r="KXW58" s="88"/>
      <c r="KXX58" s="88"/>
      <c r="KXY58" s="88"/>
      <c r="KXZ58" s="88"/>
      <c r="KYA58" s="88"/>
      <c r="KYB58" s="88"/>
      <c r="KYC58" s="88"/>
      <c r="KYD58" s="88"/>
      <c r="KYE58" s="88"/>
      <c r="KYF58" s="88"/>
      <c r="KYL58" s="88"/>
      <c r="KYM58" s="88"/>
      <c r="KYN58" s="88"/>
      <c r="KYO58" s="88"/>
      <c r="KYP58" s="88"/>
      <c r="KYQ58" s="88"/>
      <c r="KYR58" s="88"/>
      <c r="KYS58" s="88"/>
      <c r="KYT58" s="88"/>
      <c r="KYU58" s="88"/>
      <c r="KZA58" s="88"/>
      <c r="KZB58" s="88"/>
      <c r="KZC58" s="88"/>
      <c r="KZD58" s="88"/>
      <c r="KZE58" s="88"/>
      <c r="KZF58" s="88"/>
      <c r="KZG58" s="88"/>
      <c r="KZH58" s="88"/>
      <c r="KZI58" s="88"/>
      <c r="KZJ58" s="88"/>
      <c r="KZP58" s="88"/>
      <c r="KZQ58" s="88"/>
      <c r="KZR58" s="88"/>
      <c r="KZS58" s="88"/>
      <c r="KZT58" s="88"/>
      <c r="KZU58" s="88"/>
      <c r="KZV58" s="88"/>
      <c r="KZW58" s="88"/>
      <c r="KZX58" s="88"/>
      <c r="KZY58" s="88"/>
      <c r="LAE58" s="88"/>
      <c r="LAF58" s="88"/>
      <c r="LAG58" s="88"/>
      <c r="LAH58" s="88"/>
      <c r="LAI58" s="88"/>
      <c r="LAJ58" s="88"/>
      <c r="LAK58" s="88"/>
      <c r="LAL58" s="88"/>
      <c r="LAM58" s="88"/>
      <c r="LAN58" s="88"/>
      <c r="LAT58" s="88"/>
      <c r="LAU58" s="88"/>
      <c r="LAV58" s="88"/>
      <c r="LAW58" s="88"/>
      <c r="LAX58" s="88"/>
      <c r="LAY58" s="88"/>
      <c r="LAZ58" s="88"/>
      <c r="LBA58" s="88"/>
      <c r="LBB58" s="88"/>
      <c r="LBC58" s="88"/>
      <c r="LBI58" s="88"/>
      <c r="LBJ58" s="88"/>
      <c r="LBK58" s="88"/>
      <c r="LBL58" s="88"/>
      <c r="LBM58" s="88"/>
      <c r="LBN58" s="88"/>
      <c r="LBO58" s="88"/>
      <c r="LBP58" s="88"/>
      <c r="LBQ58" s="88"/>
      <c r="LBR58" s="88"/>
      <c r="LBX58" s="88"/>
      <c r="LBY58" s="88"/>
      <c r="LBZ58" s="88"/>
      <c r="LCA58" s="88"/>
      <c r="LCB58" s="88"/>
      <c r="LCC58" s="88"/>
      <c r="LCD58" s="88"/>
      <c r="LCE58" s="88"/>
      <c r="LCF58" s="88"/>
      <c r="LCG58" s="88"/>
      <c r="LCM58" s="88"/>
      <c r="LCN58" s="88"/>
      <c r="LCO58" s="88"/>
      <c r="LCP58" s="88"/>
      <c r="LCQ58" s="88"/>
      <c r="LCR58" s="88"/>
      <c r="LCS58" s="88"/>
      <c r="LCT58" s="88"/>
      <c r="LCU58" s="88"/>
      <c r="LCV58" s="88"/>
      <c r="LDB58" s="88"/>
      <c r="LDC58" s="88"/>
      <c r="LDD58" s="88"/>
      <c r="LDE58" s="88"/>
      <c r="LDF58" s="88"/>
      <c r="LDG58" s="88"/>
      <c r="LDH58" s="88"/>
      <c r="LDI58" s="88"/>
      <c r="LDJ58" s="88"/>
      <c r="LDK58" s="88"/>
      <c r="LDQ58" s="88"/>
      <c r="LDR58" s="88"/>
      <c r="LDS58" s="88"/>
      <c r="LDT58" s="88"/>
      <c r="LDU58" s="88"/>
      <c r="LDV58" s="88"/>
      <c r="LDW58" s="88"/>
      <c r="LDX58" s="88"/>
      <c r="LDY58" s="88"/>
      <c r="LDZ58" s="88"/>
      <c r="LEF58" s="88"/>
      <c r="LEG58" s="88"/>
      <c r="LEH58" s="88"/>
      <c r="LEI58" s="88"/>
      <c r="LEJ58" s="88"/>
      <c r="LEK58" s="88"/>
      <c r="LEL58" s="88"/>
      <c r="LEM58" s="88"/>
      <c r="LEN58" s="88"/>
      <c r="LEO58" s="88"/>
      <c r="LEU58" s="88"/>
      <c r="LEV58" s="88"/>
      <c r="LEW58" s="88"/>
      <c r="LEX58" s="88"/>
      <c r="LEY58" s="88"/>
      <c r="LEZ58" s="88"/>
      <c r="LFA58" s="88"/>
      <c r="LFB58" s="88"/>
      <c r="LFC58" s="88"/>
      <c r="LFD58" s="88"/>
      <c r="LFJ58" s="88"/>
      <c r="LFK58" s="88"/>
      <c r="LFL58" s="88"/>
      <c r="LFM58" s="88"/>
      <c r="LFN58" s="88"/>
      <c r="LFO58" s="88"/>
      <c r="LFP58" s="88"/>
      <c r="LFQ58" s="88"/>
      <c r="LFR58" s="88"/>
      <c r="LFS58" s="88"/>
      <c r="LFY58" s="88"/>
      <c r="LFZ58" s="88"/>
      <c r="LGA58" s="88"/>
      <c r="LGB58" s="88"/>
      <c r="LGC58" s="88"/>
      <c r="LGD58" s="88"/>
      <c r="LGE58" s="88"/>
      <c r="LGF58" s="88"/>
      <c r="LGG58" s="88"/>
      <c r="LGH58" s="88"/>
      <c r="LGN58" s="88"/>
      <c r="LGO58" s="88"/>
      <c r="LGP58" s="88"/>
      <c r="LGQ58" s="88"/>
      <c r="LGR58" s="88"/>
      <c r="LGS58" s="88"/>
      <c r="LGT58" s="88"/>
      <c r="LGU58" s="88"/>
      <c r="LGV58" s="88"/>
      <c r="LGW58" s="88"/>
      <c r="LHC58" s="88"/>
      <c r="LHD58" s="88"/>
      <c r="LHE58" s="88"/>
      <c r="LHF58" s="88"/>
      <c r="LHG58" s="88"/>
      <c r="LHH58" s="88"/>
      <c r="LHI58" s="88"/>
      <c r="LHJ58" s="88"/>
      <c r="LHK58" s="88"/>
      <c r="LHL58" s="88"/>
      <c r="LHR58" s="88"/>
      <c r="LHS58" s="88"/>
      <c r="LHT58" s="88"/>
      <c r="LHU58" s="88"/>
      <c r="LHV58" s="88"/>
      <c r="LHW58" s="88"/>
      <c r="LHX58" s="88"/>
      <c r="LHY58" s="88"/>
      <c r="LHZ58" s="88"/>
      <c r="LIA58" s="88"/>
      <c r="LIG58" s="88"/>
      <c r="LIH58" s="88"/>
      <c r="LII58" s="88"/>
      <c r="LIJ58" s="88"/>
      <c r="LIK58" s="88"/>
      <c r="LIL58" s="88"/>
      <c r="LIM58" s="88"/>
      <c r="LIN58" s="88"/>
      <c r="LIO58" s="88"/>
      <c r="LIP58" s="88"/>
      <c r="LIV58" s="88"/>
      <c r="LIW58" s="88"/>
      <c r="LIX58" s="88"/>
      <c r="LIY58" s="88"/>
      <c r="LIZ58" s="88"/>
      <c r="LJA58" s="88"/>
      <c r="LJB58" s="88"/>
      <c r="LJC58" s="88"/>
      <c r="LJD58" s="88"/>
      <c r="LJE58" s="88"/>
      <c r="LJK58" s="88"/>
      <c r="LJL58" s="88"/>
      <c r="LJM58" s="88"/>
      <c r="LJN58" s="88"/>
      <c r="LJO58" s="88"/>
      <c r="LJP58" s="88"/>
      <c r="LJQ58" s="88"/>
      <c r="LJR58" s="88"/>
      <c r="LJS58" s="88"/>
      <c r="LJT58" s="88"/>
      <c r="LJZ58" s="88"/>
      <c r="LKA58" s="88"/>
      <c r="LKB58" s="88"/>
      <c r="LKC58" s="88"/>
      <c r="LKD58" s="88"/>
      <c r="LKE58" s="88"/>
      <c r="LKF58" s="88"/>
      <c r="LKG58" s="88"/>
      <c r="LKH58" s="88"/>
      <c r="LKI58" s="88"/>
      <c r="LKO58" s="88"/>
      <c r="LKP58" s="88"/>
      <c r="LKQ58" s="88"/>
      <c r="LKR58" s="88"/>
      <c r="LKS58" s="88"/>
      <c r="LKT58" s="88"/>
      <c r="LKU58" s="88"/>
      <c r="LKV58" s="88"/>
      <c r="LKW58" s="88"/>
      <c r="LKX58" s="88"/>
      <c r="LLD58" s="88"/>
      <c r="LLE58" s="88"/>
      <c r="LLF58" s="88"/>
      <c r="LLG58" s="88"/>
      <c r="LLH58" s="88"/>
      <c r="LLI58" s="88"/>
      <c r="LLJ58" s="88"/>
      <c r="LLK58" s="88"/>
      <c r="LLL58" s="88"/>
      <c r="LLM58" s="88"/>
      <c r="LLS58" s="88"/>
      <c r="LLT58" s="88"/>
      <c r="LLU58" s="88"/>
      <c r="LLV58" s="88"/>
      <c r="LLW58" s="88"/>
      <c r="LLX58" s="88"/>
      <c r="LLY58" s="88"/>
      <c r="LLZ58" s="88"/>
      <c r="LMA58" s="88"/>
      <c r="LMB58" s="88"/>
      <c r="LMH58" s="88"/>
      <c r="LMI58" s="88"/>
      <c r="LMJ58" s="88"/>
      <c r="LMK58" s="88"/>
      <c r="LML58" s="88"/>
      <c r="LMM58" s="88"/>
      <c r="LMN58" s="88"/>
      <c r="LMO58" s="88"/>
      <c r="LMP58" s="88"/>
      <c r="LMQ58" s="88"/>
      <c r="LMW58" s="88"/>
      <c r="LMX58" s="88"/>
      <c r="LMY58" s="88"/>
      <c r="LMZ58" s="88"/>
      <c r="LNA58" s="88"/>
      <c r="LNB58" s="88"/>
      <c r="LNC58" s="88"/>
      <c r="LND58" s="88"/>
      <c r="LNE58" s="88"/>
      <c r="LNF58" s="88"/>
      <c r="LNL58" s="88"/>
      <c r="LNM58" s="88"/>
      <c r="LNN58" s="88"/>
      <c r="LNO58" s="88"/>
      <c r="LNP58" s="88"/>
      <c r="LNQ58" s="88"/>
      <c r="LNR58" s="88"/>
      <c r="LNS58" s="88"/>
      <c r="LNT58" s="88"/>
      <c r="LNU58" s="88"/>
      <c r="LOA58" s="88"/>
      <c r="LOB58" s="88"/>
      <c r="LOC58" s="88"/>
      <c r="LOD58" s="88"/>
      <c r="LOE58" s="88"/>
      <c r="LOF58" s="88"/>
      <c r="LOG58" s="88"/>
      <c r="LOH58" s="88"/>
      <c r="LOI58" s="88"/>
      <c r="LOJ58" s="88"/>
      <c r="LOP58" s="88"/>
      <c r="LOQ58" s="88"/>
      <c r="LOR58" s="88"/>
      <c r="LOS58" s="88"/>
      <c r="LOT58" s="88"/>
      <c r="LOU58" s="88"/>
      <c r="LOV58" s="88"/>
      <c r="LOW58" s="88"/>
      <c r="LOX58" s="88"/>
      <c r="LOY58" s="88"/>
      <c r="LPE58" s="88"/>
      <c r="LPF58" s="88"/>
      <c r="LPG58" s="88"/>
      <c r="LPH58" s="88"/>
      <c r="LPI58" s="88"/>
      <c r="LPJ58" s="88"/>
      <c r="LPK58" s="88"/>
      <c r="LPL58" s="88"/>
      <c r="LPM58" s="88"/>
      <c r="LPN58" s="88"/>
      <c r="LPT58" s="88"/>
      <c r="LPU58" s="88"/>
      <c r="LPV58" s="88"/>
      <c r="LPW58" s="88"/>
      <c r="LPX58" s="88"/>
      <c r="LPY58" s="88"/>
      <c r="LPZ58" s="88"/>
      <c r="LQA58" s="88"/>
      <c r="LQB58" s="88"/>
      <c r="LQC58" s="88"/>
      <c r="LQI58" s="88"/>
      <c r="LQJ58" s="88"/>
      <c r="LQK58" s="88"/>
      <c r="LQL58" s="88"/>
      <c r="LQM58" s="88"/>
      <c r="LQN58" s="88"/>
      <c r="LQO58" s="88"/>
      <c r="LQP58" s="88"/>
      <c r="LQQ58" s="88"/>
      <c r="LQR58" s="88"/>
      <c r="LQX58" s="88"/>
      <c r="LQY58" s="88"/>
      <c r="LQZ58" s="88"/>
      <c r="LRA58" s="88"/>
      <c r="LRB58" s="88"/>
      <c r="LRC58" s="88"/>
      <c r="LRD58" s="88"/>
      <c r="LRE58" s="88"/>
      <c r="LRF58" s="88"/>
      <c r="LRG58" s="88"/>
      <c r="LRM58" s="88"/>
      <c r="LRN58" s="88"/>
      <c r="LRO58" s="88"/>
      <c r="LRP58" s="88"/>
      <c r="LRQ58" s="88"/>
      <c r="LRR58" s="88"/>
      <c r="LRS58" s="88"/>
      <c r="LRT58" s="88"/>
      <c r="LRU58" s="88"/>
      <c r="LRV58" s="88"/>
      <c r="LSB58" s="88"/>
      <c r="LSC58" s="88"/>
      <c r="LSD58" s="88"/>
      <c r="LSE58" s="88"/>
      <c r="LSF58" s="88"/>
      <c r="LSG58" s="88"/>
      <c r="LSH58" s="88"/>
      <c r="LSI58" s="88"/>
      <c r="LSJ58" s="88"/>
      <c r="LSK58" s="88"/>
      <c r="LSQ58" s="88"/>
      <c r="LSR58" s="88"/>
      <c r="LSS58" s="88"/>
      <c r="LST58" s="88"/>
      <c r="LSU58" s="88"/>
      <c r="LSV58" s="88"/>
      <c r="LSW58" s="88"/>
      <c r="LSX58" s="88"/>
      <c r="LSY58" s="88"/>
      <c r="LSZ58" s="88"/>
      <c r="LTF58" s="88"/>
      <c r="LTG58" s="88"/>
      <c r="LTH58" s="88"/>
      <c r="LTI58" s="88"/>
      <c r="LTJ58" s="88"/>
      <c r="LTK58" s="88"/>
      <c r="LTL58" s="88"/>
      <c r="LTM58" s="88"/>
      <c r="LTN58" s="88"/>
      <c r="LTO58" s="88"/>
      <c r="LTU58" s="88"/>
      <c r="LTV58" s="88"/>
      <c r="LTW58" s="88"/>
      <c r="LTX58" s="88"/>
      <c r="LTY58" s="88"/>
      <c r="LTZ58" s="88"/>
      <c r="LUA58" s="88"/>
      <c r="LUB58" s="88"/>
      <c r="LUC58" s="88"/>
      <c r="LUD58" s="88"/>
      <c r="LUJ58" s="88"/>
      <c r="LUK58" s="88"/>
      <c r="LUL58" s="88"/>
      <c r="LUM58" s="88"/>
      <c r="LUN58" s="88"/>
      <c r="LUO58" s="88"/>
      <c r="LUP58" s="88"/>
      <c r="LUQ58" s="88"/>
      <c r="LUR58" s="88"/>
      <c r="LUS58" s="88"/>
      <c r="LUY58" s="88"/>
      <c r="LUZ58" s="88"/>
      <c r="LVA58" s="88"/>
      <c r="LVB58" s="88"/>
      <c r="LVC58" s="88"/>
      <c r="LVD58" s="88"/>
      <c r="LVE58" s="88"/>
      <c r="LVF58" s="88"/>
      <c r="LVG58" s="88"/>
      <c r="LVH58" s="88"/>
      <c r="LVN58" s="88"/>
      <c r="LVO58" s="88"/>
      <c r="LVP58" s="88"/>
      <c r="LVQ58" s="88"/>
      <c r="LVR58" s="88"/>
      <c r="LVS58" s="88"/>
      <c r="LVT58" s="88"/>
      <c r="LVU58" s="88"/>
      <c r="LVV58" s="88"/>
      <c r="LVW58" s="88"/>
      <c r="LWC58" s="88"/>
      <c r="LWD58" s="88"/>
      <c r="LWE58" s="88"/>
      <c r="LWF58" s="88"/>
      <c r="LWG58" s="88"/>
      <c r="LWH58" s="88"/>
      <c r="LWI58" s="88"/>
      <c r="LWJ58" s="88"/>
      <c r="LWK58" s="88"/>
      <c r="LWL58" s="88"/>
      <c r="LWR58" s="88"/>
      <c r="LWS58" s="88"/>
      <c r="LWT58" s="88"/>
      <c r="LWU58" s="88"/>
      <c r="LWV58" s="88"/>
      <c r="LWW58" s="88"/>
      <c r="LWX58" s="88"/>
      <c r="LWY58" s="88"/>
      <c r="LWZ58" s="88"/>
      <c r="LXA58" s="88"/>
      <c r="LXG58" s="88"/>
      <c r="LXH58" s="88"/>
      <c r="LXI58" s="88"/>
      <c r="LXJ58" s="88"/>
      <c r="LXK58" s="88"/>
      <c r="LXL58" s="88"/>
      <c r="LXM58" s="88"/>
      <c r="LXN58" s="88"/>
      <c r="LXO58" s="88"/>
      <c r="LXP58" s="88"/>
      <c r="LXV58" s="88"/>
      <c r="LXW58" s="88"/>
      <c r="LXX58" s="88"/>
      <c r="LXY58" s="88"/>
      <c r="LXZ58" s="88"/>
      <c r="LYA58" s="88"/>
      <c r="LYB58" s="88"/>
      <c r="LYC58" s="88"/>
      <c r="LYD58" s="88"/>
      <c r="LYE58" s="88"/>
      <c r="LYK58" s="88"/>
      <c r="LYL58" s="88"/>
      <c r="LYM58" s="88"/>
      <c r="LYN58" s="88"/>
      <c r="LYO58" s="88"/>
      <c r="LYP58" s="88"/>
      <c r="LYQ58" s="88"/>
      <c r="LYR58" s="88"/>
      <c r="LYS58" s="88"/>
      <c r="LYT58" s="88"/>
      <c r="LYZ58" s="88"/>
      <c r="LZA58" s="88"/>
      <c r="LZB58" s="88"/>
      <c r="LZC58" s="88"/>
      <c r="LZD58" s="88"/>
      <c r="LZE58" s="88"/>
      <c r="LZF58" s="88"/>
      <c r="LZG58" s="88"/>
      <c r="LZH58" s="88"/>
      <c r="LZI58" s="88"/>
      <c r="LZO58" s="88"/>
      <c r="LZP58" s="88"/>
      <c r="LZQ58" s="88"/>
      <c r="LZR58" s="88"/>
      <c r="LZS58" s="88"/>
      <c r="LZT58" s="88"/>
      <c r="LZU58" s="88"/>
      <c r="LZV58" s="88"/>
      <c r="LZW58" s="88"/>
      <c r="LZX58" s="88"/>
      <c r="MAD58" s="88"/>
      <c r="MAE58" s="88"/>
      <c r="MAF58" s="88"/>
      <c r="MAG58" s="88"/>
      <c r="MAH58" s="88"/>
      <c r="MAI58" s="88"/>
      <c r="MAJ58" s="88"/>
      <c r="MAK58" s="88"/>
      <c r="MAL58" s="88"/>
      <c r="MAM58" s="88"/>
      <c r="MAS58" s="88"/>
      <c r="MAT58" s="88"/>
      <c r="MAU58" s="88"/>
      <c r="MAV58" s="88"/>
      <c r="MAW58" s="88"/>
      <c r="MAX58" s="88"/>
      <c r="MAY58" s="88"/>
      <c r="MAZ58" s="88"/>
      <c r="MBA58" s="88"/>
      <c r="MBB58" s="88"/>
      <c r="MBH58" s="88"/>
      <c r="MBI58" s="88"/>
      <c r="MBJ58" s="88"/>
      <c r="MBK58" s="88"/>
      <c r="MBL58" s="88"/>
      <c r="MBM58" s="88"/>
      <c r="MBN58" s="88"/>
      <c r="MBO58" s="88"/>
      <c r="MBP58" s="88"/>
      <c r="MBQ58" s="88"/>
      <c r="MBW58" s="88"/>
      <c r="MBX58" s="88"/>
      <c r="MBY58" s="88"/>
      <c r="MBZ58" s="88"/>
      <c r="MCA58" s="88"/>
      <c r="MCB58" s="88"/>
      <c r="MCC58" s="88"/>
      <c r="MCD58" s="88"/>
      <c r="MCE58" s="88"/>
      <c r="MCF58" s="88"/>
      <c r="MCL58" s="88"/>
      <c r="MCM58" s="88"/>
      <c r="MCN58" s="88"/>
      <c r="MCO58" s="88"/>
      <c r="MCP58" s="88"/>
      <c r="MCQ58" s="88"/>
      <c r="MCR58" s="88"/>
      <c r="MCS58" s="88"/>
      <c r="MCT58" s="88"/>
      <c r="MCU58" s="88"/>
      <c r="MDA58" s="88"/>
      <c r="MDB58" s="88"/>
      <c r="MDC58" s="88"/>
      <c r="MDD58" s="88"/>
      <c r="MDE58" s="88"/>
      <c r="MDF58" s="88"/>
      <c r="MDG58" s="88"/>
      <c r="MDH58" s="88"/>
      <c r="MDI58" s="88"/>
      <c r="MDJ58" s="88"/>
      <c r="MDP58" s="88"/>
      <c r="MDQ58" s="88"/>
      <c r="MDR58" s="88"/>
      <c r="MDS58" s="88"/>
      <c r="MDT58" s="88"/>
      <c r="MDU58" s="88"/>
      <c r="MDV58" s="88"/>
      <c r="MDW58" s="88"/>
      <c r="MDX58" s="88"/>
      <c r="MDY58" s="88"/>
      <c r="MEE58" s="88"/>
      <c r="MEF58" s="88"/>
      <c r="MEG58" s="88"/>
      <c r="MEH58" s="88"/>
      <c r="MEI58" s="88"/>
      <c r="MEJ58" s="88"/>
      <c r="MEK58" s="88"/>
      <c r="MEL58" s="88"/>
      <c r="MEM58" s="88"/>
      <c r="MEN58" s="88"/>
      <c r="MET58" s="88"/>
      <c r="MEU58" s="88"/>
      <c r="MEV58" s="88"/>
      <c r="MEW58" s="88"/>
      <c r="MEX58" s="88"/>
      <c r="MEY58" s="88"/>
      <c r="MEZ58" s="88"/>
      <c r="MFA58" s="88"/>
      <c r="MFB58" s="88"/>
      <c r="MFC58" s="88"/>
      <c r="MFI58" s="88"/>
      <c r="MFJ58" s="88"/>
      <c r="MFK58" s="88"/>
      <c r="MFL58" s="88"/>
      <c r="MFM58" s="88"/>
      <c r="MFN58" s="88"/>
      <c r="MFO58" s="88"/>
      <c r="MFP58" s="88"/>
      <c r="MFQ58" s="88"/>
      <c r="MFR58" s="88"/>
      <c r="MFX58" s="88"/>
      <c r="MFY58" s="88"/>
      <c r="MFZ58" s="88"/>
      <c r="MGA58" s="88"/>
      <c r="MGB58" s="88"/>
      <c r="MGC58" s="88"/>
      <c r="MGD58" s="88"/>
      <c r="MGE58" s="88"/>
      <c r="MGF58" s="88"/>
      <c r="MGG58" s="88"/>
      <c r="MGM58" s="88"/>
      <c r="MGN58" s="88"/>
      <c r="MGO58" s="88"/>
      <c r="MGP58" s="88"/>
      <c r="MGQ58" s="88"/>
      <c r="MGR58" s="88"/>
      <c r="MGS58" s="88"/>
      <c r="MGT58" s="88"/>
      <c r="MGU58" s="88"/>
      <c r="MGV58" s="88"/>
      <c r="MHB58" s="88"/>
      <c r="MHC58" s="88"/>
      <c r="MHD58" s="88"/>
      <c r="MHE58" s="88"/>
      <c r="MHF58" s="88"/>
      <c r="MHG58" s="88"/>
      <c r="MHH58" s="88"/>
      <c r="MHI58" s="88"/>
      <c r="MHJ58" s="88"/>
      <c r="MHK58" s="88"/>
      <c r="MHQ58" s="88"/>
      <c r="MHR58" s="88"/>
      <c r="MHS58" s="88"/>
      <c r="MHT58" s="88"/>
      <c r="MHU58" s="88"/>
      <c r="MHV58" s="88"/>
      <c r="MHW58" s="88"/>
      <c r="MHX58" s="88"/>
      <c r="MHY58" s="88"/>
      <c r="MHZ58" s="88"/>
      <c r="MIF58" s="88"/>
      <c r="MIG58" s="88"/>
      <c r="MIH58" s="88"/>
      <c r="MII58" s="88"/>
      <c r="MIJ58" s="88"/>
      <c r="MIK58" s="88"/>
      <c r="MIL58" s="88"/>
      <c r="MIM58" s="88"/>
      <c r="MIN58" s="88"/>
      <c r="MIO58" s="88"/>
      <c r="MIU58" s="88"/>
      <c r="MIV58" s="88"/>
      <c r="MIW58" s="88"/>
      <c r="MIX58" s="88"/>
      <c r="MIY58" s="88"/>
      <c r="MIZ58" s="88"/>
      <c r="MJA58" s="88"/>
      <c r="MJB58" s="88"/>
      <c r="MJC58" s="88"/>
      <c r="MJD58" s="88"/>
      <c r="MJJ58" s="88"/>
      <c r="MJK58" s="88"/>
      <c r="MJL58" s="88"/>
      <c r="MJM58" s="88"/>
      <c r="MJN58" s="88"/>
      <c r="MJO58" s="88"/>
      <c r="MJP58" s="88"/>
      <c r="MJQ58" s="88"/>
      <c r="MJR58" s="88"/>
      <c r="MJS58" s="88"/>
      <c r="MJY58" s="88"/>
      <c r="MJZ58" s="88"/>
      <c r="MKA58" s="88"/>
      <c r="MKB58" s="88"/>
      <c r="MKC58" s="88"/>
      <c r="MKD58" s="88"/>
      <c r="MKE58" s="88"/>
      <c r="MKF58" s="88"/>
      <c r="MKG58" s="88"/>
      <c r="MKH58" s="88"/>
      <c r="MKN58" s="88"/>
      <c r="MKO58" s="88"/>
      <c r="MKP58" s="88"/>
      <c r="MKQ58" s="88"/>
      <c r="MKR58" s="88"/>
      <c r="MKS58" s="88"/>
      <c r="MKT58" s="88"/>
      <c r="MKU58" s="88"/>
      <c r="MKV58" s="88"/>
      <c r="MKW58" s="88"/>
      <c r="MLC58" s="88"/>
      <c r="MLD58" s="88"/>
      <c r="MLE58" s="88"/>
      <c r="MLF58" s="88"/>
      <c r="MLG58" s="88"/>
      <c r="MLH58" s="88"/>
      <c r="MLI58" s="88"/>
      <c r="MLJ58" s="88"/>
      <c r="MLK58" s="88"/>
      <c r="MLL58" s="88"/>
      <c r="MLR58" s="88"/>
      <c r="MLS58" s="88"/>
      <c r="MLT58" s="88"/>
      <c r="MLU58" s="88"/>
      <c r="MLV58" s="88"/>
      <c r="MLW58" s="88"/>
      <c r="MLX58" s="88"/>
      <c r="MLY58" s="88"/>
      <c r="MLZ58" s="88"/>
      <c r="MMA58" s="88"/>
      <c r="MMG58" s="88"/>
      <c r="MMH58" s="88"/>
      <c r="MMI58" s="88"/>
      <c r="MMJ58" s="88"/>
      <c r="MMK58" s="88"/>
      <c r="MML58" s="88"/>
      <c r="MMM58" s="88"/>
      <c r="MMN58" s="88"/>
      <c r="MMO58" s="88"/>
      <c r="MMP58" s="88"/>
      <c r="MMV58" s="88"/>
      <c r="MMW58" s="88"/>
      <c r="MMX58" s="88"/>
      <c r="MMY58" s="88"/>
      <c r="MMZ58" s="88"/>
      <c r="MNA58" s="88"/>
      <c r="MNB58" s="88"/>
      <c r="MNC58" s="88"/>
      <c r="MND58" s="88"/>
      <c r="MNE58" s="88"/>
      <c r="MNK58" s="88"/>
      <c r="MNL58" s="88"/>
      <c r="MNM58" s="88"/>
      <c r="MNN58" s="88"/>
      <c r="MNO58" s="88"/>
      <c r="MNP58" s="88"/>
      <c r="MNQ58" s="88"/>
      <c r="MNR58" s="88"/>
      <c r="MNS58" s="88"/>
      <c r="MNT58" s="88"/>
      <c r="MNZ58" s="88"/>
      <c r="MOA58" s="88"/>
      <c r="MOB58" s="88"/>
      <c r="MOC58" s="88"/>
      <c r="MOD58" s="88"/>
      <c r="MOE58" s="88"/>
      <c r="MOF58" s="88"/>
      <c r="MOG58" s="88"/>
      <c r="MOH58" s="88"/>
      <c r="MOI58" s="88"/>
      <c r="MOO58" s="88"/>
      <c r="MOP58" s="88"/>
      <c r="MOQ58" s="88"/>
      <c r="MOR58" s="88"/>
      <c r="MOS58" s="88"/>
      <c r="MOT58" s="88"/>
      <c r="MOU58" s="88"/>
      <c r="MOV58" s="88"/>
      <c r="MOW58" s="88"/>
      <c r="MOX58" s="88"/>
      <c r="MPD58" s="88"/>
      <c r="MPE58" s="88"/>
      <c r="MPF58" s="88"/>
      <c r="MPG58" s="88"/>
      <c r="MPH58" s="88"/>
      <c r="MPI58" s="88"/>
      <c r="MPJ58" s="88"/>
      <c r="MPK58" s="88"/>
      <c r="MPL58" s="88"/>
      <c r="MPM58" s="88"/>
      <c r="MPS58" s="88"/>
      <c r="MPT58" s="88"/>
      <c r="MPU58" s="88"/>
      <c r="MPV58" s="88"/>
      <c r="MPW58" s="88"/>
      <c r="MPX58" s="88"/>
      <c r="MPY58" s="88"/>
      <c r="MPZ58" s="88"/>
      <c r="MQA58" s="88"/>
      <c r="MQB58" s="88"/>
      <c r="MQH58" s="88"/>
      <c r="MQI58" s="88"/>
      <c r="MQJ58" s="88"/>
      <c r="MQK58" s="88"/>
      <c r="MQL58" s="88"/>
      <c r="MQM58" s="88"/>
      <c r="MQN58" s="88"/>
      <c r="MQO58" s="88"/>
      <c r="MQP58" s="88"/>
      <c r="MQQ58" s="88"/>
      <c r="MQW58" s="88"/>
      <c r="MQX58" s="88"/>
      <c r="MQY58" s="88"/>
      <c r="MQZ58" s="88"/>
      <c r="MRA58" s="88"/>
      <c r="MRB58" s="88"/>
      <c r="MRC58" s="88"/>
      <c r="MRD58" s="88"/>
      <c r="MRE58" s="88"/>
      <c r="MRF58" s="88"/>
      <c r="MRL58" s="88"/>
      <c r="MRM58" s="88"/>
      <c r="MRN58" s="88"/>
      <c r="MRO58" s="88"/>
      <c r="MRP58" s="88"/>
      <c r="MRQ58" s="88"/>
      <c r="MRR58" s="88"/>
      <c r="MRS58" s="88"/>
      <c r="MRT58" s="88"/>
      <c r="MRU58" s="88"/>
      <c r="MSA58" s="88"/>
      <c r="MSB58" s="88"/>
      <c r="MSC58" s="88"/>
      <c r="MSD58" s="88"/>
      <c r="MSE58" s="88"/>
      <c r="MSF58" s="88"/>
      <c r="MSG58" s="88"/>
      <c r="MSH58" s="88"/>
      <c r="MSI58" s="88"/>
      <c r="MSJ58" s="88"/>
      <c r="MSP58" s="88"/>
      <c r="MSQ58" s="88"/>
      <c r="MSR58" s="88"/>
      <c r="MSS58" s="88"/>
      <c r="MST58" s="88"/>
      <c r="MSU58" s="88"/>
      <c r="MSV58" s="88"/>
      <c r="MSW58" s="88"/>
      <c r="MSX58" s="88"/>
      <c r="MSY58" s="88"/>
      <c r="MTE58" s="88"/>
      <c r="MTF58" s="88"/>
      <c r="MTG58" s="88"/>
      <c r="MTH58" s="88"/>
      <c r="MTI58" s="88"/>
      <c r="MTJ58" s="88"/>
      <c r="MTK58" s="88"/>
      <c r="MTL58" s="88"/>
      <c r="MTM58" s="88"/>
      <c r="MTN58" s="88"/>
      <c r="MTT58" s="88"/>
      <c r="MTU58" s="88"/>
      <c r="MTV58" s="88"/>
      <c r="MTW58" s="88"/>
      <c r="MTX58" s="88"/>
      <c r="MTY58" s="88"/>
      <c r="MTZ58" s="88"/>
      <c r="MUA58" s="88"/>
      <c r="MUB58" s="88"/>
      <c r="MUC58" s="88"/>
      <c r="MUI58" s="88"/>
      <c r="MUJ58" s="88"/>
      <c r="MUK58" s="88"/>
      <c r="MUL58" s="88"/>
      <c r="MUM58" s="88"/>
      <c r="MUN58" s="88"/>
      <c r="MUO58" s="88"/>
      <c r="MUP58" s="88"/>
      <c r="MUQ58" s="88"/>
      <c r="MUR58" s="88"/>
      <c r="MUX58" s="88"/>
      <c r="MUY58" s="88"/>
      <c r="MUZ58" s="88"/>
      <c r="MVA58" s="88"/>
      <c r="MVB58" s="88"/>
      <c r="MVC58" s="88"/>
      <c r="MVD58" s="88"/>
      <c r="MVE58" s="88"/>
      <c r="MVF58" s="88"/>
      <c r="MVG58" s="88"/>
      <c r="MVM58" s="88"/>
      <c r="MVN58" s="88"/>
      <c r="MVO58" s="88"/>
      <c r="MVP58" s="88"/>
      <c r="MVQ58" s="88"/>
      <c r="MVR58" s="88"/>
      <c r="MVS58" s="88"/>
      <c r="MVT58" s="88"/>
      <c r="MVU58" s="88"/>
      <c r="MVV58" s="88"/>
      <c r="MWB58" s="88"/>
      <c r="MWC58" s="88"/>
      <c r="MWD58" s="88"/>
      <c r="MWE58" s="88"/>
      <c r="MWF58" s="88"/>
      <c r="MWG58" s="88"/>
      <c r="MWH58" s="88"/>
      <c r="MWI58" s="88"/>
      <c r="MWJ58" s="88"/>
      <c r="MWK58" s="88"/>
      <c r="MWQ58" s="88"/>
      <c r="MWR58" s="88"/>
      <c r="MWS58" s="88"/>
      <c r="MWT58" s="88"/>
      <c r="MWU58" s="88"/>
      <c r="MWV58" s="88"/>
      <c r="MWW58" s="88"/>
      <c r="MWX58" s="88"/>
      <c r="MWY58" s="88"/>
      <c r="MWZ58" s="88"/>
      <c r="MXF58" s="88"/>
      <c r="MXG58" s="88"/>
      <c r="MXH58" s="88"/>
      <c r="MXI58" s="88"/>
      <c r="MXJ58" s="88"/>
      <c r="MXK58" s="88"/>
      <c r="MXL58" s="88"/>
      <c r="MXM58" s="88"/>
      <c r="MXN58" s="88"/>
      <c r="MXO58" s="88"/>
      <c r="MXU58" s="88"/>
      <c r="MXV58" s="88"/>
      <c r="MXW58" s="88"/>
      <c r="MXX58" s="88"/>
      <c r="MXY58" s="88"/>
      <c r="MXZ58" s="88"/>
      <c r="MYA58" s="88"/>
      <c r="MYB58" s="88"/>
      <c r="MYC58" s="88"/>
      <c r="MYD58" s="88"/>
      <c r="MYJ58" s="88"/>
      <c r="MYK58" s="88"/>
      <c r="MYL58" s="88"/>
      <c r="MYM58" s="88"/>
      <c r="MYN58" s="88"/>
      <c r="MYO58" s="88"/>
      <c r="MYP58" s="88"/>
      <c r="MYQ58" s="88"/>
      <c r="MYR58" s="88"/>
      <c r="MYS58" s="88"/>
      <c r="MYY58" s="88"/>
      <c r="MYZ58" s="88"/>
      <c r="MZA58" s="88"/>
      <c r="MZB58" s="88"/>
      <c r="MZC58" s="88"/>
      <c r="MZD58" s="88"/>
      <c r="MZE58" s="88"/>
      <c r="MZF58" s="88"/>
      <c r="MZG58" s="88"/>
      <c r="MZH58" s="88"/>
      <c r="MZN58" s="88"/>
      <c r="MZO58" s="88"/>
      <c r="MZP58" s="88"/>
      <c r="MZQ58" s="88"/>
      <c r="MZR58" s="88"/>
      <c r="MZS58" s="88"/>
      <c r="MZT58" s="88"/>
      <c r="MZU58" s="88"/>
      <c r="MZV58" s="88"/>
      <c r="MZW58" s="88"/>
      <c r="NAC58" s="88"/>
      <c r="NAD58" s="88"/>
      <c r="NAE58" s="88"/>
      <c r="NAF58" s="88"/>
      <c r="NAG58" s="88"/>
      <c r="NAH58" s="88"/>
      <c r="NAI58" s="88"/>
      <c r="NAJ58" s="88"/>
      <c r="NAK58" s="88"/>
      <c r="NAL58" s="88"/>
      <c r="NAR58" s="88"/>
      <c r="NAS58" s="88"/>
      <c r="NAT58" s="88"/>
      <c r="NAU58" s="88"/>
      <c r="NAV58" s="88"/>
      <c r="NAW58" s="88"/>
      <c r="NAX58" s="88"/>
      <c r="NAY58" s="88"/>
      <c r="NAZ58" s="88"/>
      <c r="NBA58" s="88"/>
      <c r="NBG58" s="88"/>
      <c r="NBH58" s="88"/>
      <c r="NBI58" s="88"/>
      <c r="NBJ58" s="88"/>
      <c r="NBK58" s="88"/>
      <c r="NBL58" s="88"/>
      <c r="NBM58" s="88"/>
      <c r="NBN58" s="88"/>
      <c r="NBO58" s="88"/>
      <c r="NBP58" s="88"/>
      <c r="NBV58" s="88"/>
      <c r="NBW58" s="88"/>
      <c r="NBX58" s="88"/>
      <c r="NBY58" s="88"/>
      <c r="NBZ58" s="88"/>
      <c r="NCA58" s="88"/>
      <c r="NCB58" s="88"/>
      <c r="NCC58" s="88"/>
      <c r="NCD58" s="88"/>
      <c r="NCE58" s="88"/>
      <c r="NCK58" s="88"/>
      <c r="NCL58" s="88"/>
      <c r="NCM58" s="88"/>
      <c r="NCN58" s="88"/>
      <c r="NCO58" s="88"/>
      <c r="NCP58" s="88"/>
      <c r="NCQ58" s="88"/>
      <c r="NCR58" s="88"/>
      <c r="NCS58" s="88"/>
      <c r="NCT58" s="88"/>
      <c r="NCZ58" s="88"/>
      <c r="NDA58" s="88"/>
      <c r="NDB58" s="88"/>
      <c r="NDC58" s="88"/>
      <c r="NDD58" s="88"/>
      <c r="NDE58" s="88"/>
      <c r="NDF58" s="88"/>
      <c r="NDG58" s="88"/>
      <c r="NDH58" s="88"/>
      <c r="NDI58" s="88"/>
      <c r="NDO58" s="88"/>
      <c r="NDP58" s="88"/>
      <c r="NDQ58" s="88"/>
      <c r="NDR58" s="88"/>
      <c r="NDS58" s="88"/>
      <c r="NDT58" s="88"/>
      <c r="NDU58" s="88"/>
      <c r="NDV58" s="88"/>
      <c r="NDW58" s="88"/>
      <c r="NDX58" s="88"/>
      <c r="NED58" s="88"/>
      <c r="NEE58" s="88"/>
      <c r="NEF58" s="88"/>
      <c r="NEG58" s="88"/>
      <c r="NEH58" s="88"/>
      <c r="NEI58" s="88"/>
      <c r="NEJ58" s="88"/>
      <c r="NEK58" s="88"/>
      <c r="NEL58" s="88"/>
      <c r="NEM58" s="88"/>
      <c r="NES58" s="88"/>
      <c r="NET58" s="88"/>
      <c r="NEU58" s="88"/>
      <c r="NEV58" s="88"/>
      <c r="NEW58" s="88"/>
      <c r="NEX58" s="88"/>
      <c r="NEY58" s="88"/>
      <c r="NEZ58" s="88"/>
      <c r="NFA58" s="88"/>
      <c r="NFB58" s="88"/>
      <c r="NFH58" s="88"/>
      <c r="NFI58" s="88"/>
      <c r="NFJ58" s="88"/>
      <c r="NFK58" s="88"/>
      <c r="NFL58" s="88"/>
      <c r="NFM58" s="88"/>
      <c r="NFN58" s="88"/>
      <c r="NFO58" s="88"/>
      <c r="NFP58" s="88"/>
      <c r="NFQ58" s="88"/>
      <c r="NFW58" s="88"/>
      <c r="NFX58" s="88"/>
      <c r="NFY58" s="88"/>
      <c r="NFZ58" s="88"/>
      <c r="NGA58" s="88"/>
      <c r="NGB58" s="88"/>
      <c r="NGC58" s="88"/>
      <c r="NGD58" s="88"/>
      <c r="NGE58" s="88"/>
      <c r="NGF58" s="88"/>
      <c r="NGL58" s="88"/>
      <c r="NGM58" s="88"/>
      <c r="NGN58" s="88"/>
      <c r="NGO58" s="88"/>
      <c r="NGP58" s="88"/>
      <c r="NGQ58" s="88"/>
      <c r="NGR58" s="88"/>
      <c r="NGS58" s="88"/>
      <c r="NGT58" s="88"/>
      <c r="NGU58" s="88"/>
      <c r="NHA58" s="88"/>
      <c r="NHB58" s="88"/>
      <c r="NHC58" s="88"/>
      <c r="NHD58" s="88"/>
      <c r="NHE58" s="88"/>
      <c r="NHF58" s="88"/>
      <c r="NHG58" s="88"/>
      <c r="NHH58" s="88"/>
      <c r="NHI58" s="88"/>
      <c r="NHJ58" s="88"/>
      <c r="NHP58" s="88"/>
      <c r="NHQ58" s="88"/>
      <c r="NHR58" s="88"/>
      <c r="NHS58" s="88"/>
      <c r="NHT58" s="88"/>
      <c r="NHU58" s="88"/>
      <c r="NHV58" s="88"/>
      <c r="NHW58" s="88"/>
      <c r="NHX58" s="88"/>
      <c r="NHY58" s="88"/>
      <c r="NIE58" s="88"/>
      <c r="NIF58" s="88"/>
      <c r="NIG58" s="88"/>
      <c r="NIH58" s="88"/>
      <c r="NII58" s="88"/>
      <c r="NIJ58" s="88"/>
      <c r="NIK58" s="88"/>
      <c r="NIL58" s="88"/>
      <c r="NIM58" s="88"/>
      <c r="NIN58" s="88"/>
      <c r="NIT58" s="88"/>
      <c r="NIU58" s="88"/>
      <c r="NIV58" s="88"/>
      <c r="NIW58" s="88"/>
      <c r="NIX58" s="88"/>
      <c r="NIY58" s="88"/>
      <c r="NIZ58" s="88"/>
      <c r="NJA58" s="88"/>
      <c r="NJB58" s="88"/>
      <c r="NJC58" s="88"/>
      <c r="NJI58" s="88"/>
      <c r="NJJ58" s="88"/>
      <c r="NJK58" s="88"/>
      <c r="NJL58" s="88"/>
      <c r="NJM58" s="88"/>
      <c r="NJN58" s="88"/>
      <c r="NJO58" s="88"/>
      <c r="NJP58" s="88"/>
      <c r="NJQ58" s="88"/>
      <c r="NJR58" s="88"/>
      <c r="NJX58" s="88"/>
      <c r="NJY58" s="88"/>
      <c r="NJZ58" s="88"/>
      <c r="NKA58" s="88"/>
      <c r="NKB58" s="88"/>
      <c r="NKC58" s="88"/>
      <c r="NKD58" s="88"/>
      <c r="NKE58" s="88"/>
      <c r="NKF58" s="88"/>
      <c r="NKG58" s="88"/>
      <c r="NKM58" s="88"/>
      <c r="NKN58" s="88"/>
      <c r="NKO58" s="88"/>
      <c r="NKP58" s="88"/>
      <c r="NKQ58" s="88"/>
      <c r="NKR58" s="88"/>
      <c r="NKS58" s="88"/>
      <c r="NKT58" s="88"/>
      <c r="NKU58" s="88"/>
      <c r="NKV58" s="88"/>
      <c r="NLB58" s="88"/>
      <c r="NLC58" s="88"/>
      <c r="NLD58" s="88"/>
      <c r="NLE58" s="88"/>
      <c r="NLF58" s="88"/>
      <c r="NLG58" s="88"/>
      <c r="NLH58" s="88"/>
      <c r="NLI58" s="88"/>
      <c r="NLJ58" s="88"/>
      <c r="NLK58" s="88"/>
      <c r="NLQ58" s="88"/>
      <c r="NLR58" s="88"/>
      <c r="NLS58" s="88"/>
      <c r="NLT58" s="88"/>
      <c r="NLU58" s="88"/>
      <c r="NLV58" s="88"/>
      <c r="NLW58" s="88"/>
      <c r="NLX58" s="88"/>
      <c r="NLY58" s="88"/>
      <c r="NLZ58" s="88"/>
      <c r="NMF58" s="88"/>
      <c r="NMG58" s="88"/>
      <c r="NMH58" s="88"/>
      <c r="NMI58" s="88"/>
      <c r="NMJ58" s="88"/>
      <c r="NMK58" s="88"/>
      <c r="NML58" s="88"/>
      <c r="NMM58" s="88"/>
      <c r="NMN58" s="88"/>
      <c r="NMO58" s="88"/>
      <c r="NMU58" s="88"/>
      <c r="NMV58" s="88"/>
      <c r="NMW58" s="88"/>
      <c r="NMX58" s="88"/>
      <c r="NMY58" s="88"/>
      <c r="NMZ58" s="88"/>
      <c r="NNA58" s="88"/>
      <c r="NNB58" s="88"/>
      <c r="NNC58" s="88"/>
      <c r="NND58" s="88"/>
      <c r="NNJ58" s="88"/>
      <c r="NNK58" s="88"/>
      <c r="NNL58" s="88"/>
      <c r="NNM58" s="88"/>
      <c r="NNN58" s="88"/>
      <c r="NNO58" s="88"/>
      <c r="NNP58" s="88"/>
      <c r="NNQ58" s="88"/>
      <c r="NNR58" s="88"/>
      <c r="NNS58" s="88"/>
      <c r="NNY58" s="88"/>
      <c r="NNZ58" s="88"/>
      <c r="NOA58" s="88"/>
      <c r="NOB58" s="88"/>
      <c r="NOC58" s="88"/>
      <c r="NOD58" s="88"/>
      <c r="NOE58" s="88"/>
      <c r="NOF58" s="88"/>
      <c r="NOG58" s="88"/>
      <c r="NOH58" s="88"/>
      <c r="NON58" s="88"/>
      <c r="NOO58" s="88"/>
      <c r="NOP58" s="88"/>
      <c r="NOQ58" s="88"/>
      <c r="NOR58" s="88"/>
      <c r="NOS58" s="88"/>
      <c r="NOT58" s="88"/>
      <c r="NOU58" s="88"/>
      <c r="NOV58" s="88"/>
      <c r="NOW58" s="88"/>
      <c r="NPC58" s="88"/>
      <c r="NPD58" s="88"/>
      <c r="NPE58" s="88"/>
      <c r="NPF58" s="88"/>
      <c r="NPG58" s="88"/>
      <c r="NPH58" s="88"/>
      <c r="NPI58" s="88"/>
      <c r="NPJ58" s="88"/>
      <c r="NPK58" s="88"/>
      <c r="NPL58" s="88"/>
      <c r="NPR58" s="88"/>
      <c r="NPS58" s="88"/>
      <c r="NPT58" s="88"/>
      <c r="NPU58" s="88"/>
      <c r="NPV58" s="88"/>
      <c r="NPW58" s="88"/>
      <c r="NPX58" s="88"/>
      <c r="NPY58" s="88"/>
      <c r="NPZ58" s="88"/>
      <c r="NQA58" s="88"/>
      <c r="NQG58" s="88"/>
      <c r="NQH58" s="88"/>
      <c r="NQI58" s="88"/>
      <c r="NQJ58" s="88"/>
      <c r="NQK58" s="88"/>
      <c r="NQL58" s="88"/>
      <c r="NQM58" s="88"/>
      <c r="NQN58" s="88"/>
      <c r="NQO58" s="88"/>
      <c r="NQP58" s="88"/>
      <c r="NQV58" s="88"/>
      <c r="NQW58" s="88"/>
      <c r="NQX58" s="88"/>
      <c r="NQY58" s="88"/>
      <c r="NQZ58" s="88"/>
      <c r="NRA58" s="88"/>
      <c r="NRB58" s="88"/>
      <c r="NRC58" s="88"/>
      <c r="NRD58" s="88"/>
      <c r="NRE58" s="88"/>
      <c r="NRK58" s="88"/>
      <c r="NRL58" s="88"/>
      <c r="NRM58" s="88"/>
      <c r="NRN58" s="88"/>
      <c r="NRO58" s="88"/>
      <c r="NRP58" s="88"/>
      <c r="NRQ58" s="88"/>
      <c r="NRR58" s="88"/>
      <c r="NRS58" s="88"/>
      <c r="NRT58" s="88"/>
      <c r="NRZ58" s="88"/>
      <c r="NSA58" s="88"/>
      <c r="NSB58" s="88"/>
      <c r="NSC58" s="88"/>
      <c r="NSD58" s="88"/>
      <c r="NSE58" s="88"/>
      <c r="NSF58" s="88"/>
      <c r="NSG58" s="88"/>
      <c r="NSH58" s="88"/>
      <c r="NSI58" s="88"/>
      <c r="NSO58" s="88"/>
      <c r="NSP58" s="88"/>
      <c r="NSQ58" s="88"/>
      <c r="NSR58" s="88"/>
      <c r="NSS58" s="88"/>
      <c r="NST58" s="88"/>
      <c r="NSU58" s="88"/>
      <c r="NSV58" s="88"/>
      <c r="NSW58" s="88"/>
      <c r="NSX58" s="88"/>
      <c r="NTD58" s="88"/>
      <c r="NTE58" s="88"/>
      <c r="NTF58" s="88"/>
      <c r="NTG58" s="88"/>
      <c r="NTH58" s="88"/>
      <c r="NTI58" s="88"/>
      <c r="NTJ58" s="88"/>
      <c r="NTK58" s="88"/>
      <c r="NTL58" s="88"/>
      <c r="NTM58" s="88"/>
      <c r="NTS58" s="88"/>
      <c r="NTT58" s="88"/>
      <c r="NTU58" s="88"/>
      <c r="NTV58" s="88"/>
      <c r="NTW58" s="88"/>
      <c r="NTX58" s="88"/>
      <c r="NTY58" s="88"/>
      <c r="NTZ58" s="88"/>
      <c r="NUA58" s="88"/>
      <c r="NUB58" s="88"/>
      <c r="NUH58" s="88"/>
      <c r="NUI58" s="88"/>
      <c r="NUJ58" s="88"/>
      <c r="NUK58" s="88"/>
      <c r="NUL58" s="88"/>
      <c r="NUM58" s="88"/>
      <c r="NUN58" s="88"/>
      <c r="NUO58" s="88"/>
      <c r="NUP58" s="88"/>
      <c r="NUQ58" s="88"/>
      <c r="NUW58" s="88"/>
      <c r="NUX58" s="88"/>
      <c r="NUY58" s="88"/>
      <c r="NUZ58" s="88"/>
      <c r="NVA58" s="88"/>
      <c r="NVB58" s="88"/>
      <c r="NVC58" s="88"/>
      <c r="NVD58" s="88"/>
      <c r="NVE58" s="88"/>
      <c r="NVF58" s="88"/>
      <c r="NVL58" s="88"/>
      <c r="NVM58" s="88"/>
      <c r="NVN58" s="88"/>
      <c r="NVO58" s="88"/>
      <c r="NVP58" s="88"/>
      <c r="NVQ58" s="88"/>
      <c r="NVR58" s="88"/>
      <c r="NVS58" s="88"/>
      <c r="NVT58" s="88"/>
      <c r="NVU58" s="88"/>
      <c r="NWA58" s="88"/>
      <c r="NWB58" s="88"/>
      <c r="NWC58" s="88"/>
      <c r="NWD58" s="88"/>
      <c r="NWE58" s="88"/>
      <c r="NWF58" s="88"/>
      <c r="NWG58" s="88"/>
      <c r="NWH58" s="88"/>
      <c r="NWI58" s="88"/>
      <c r="NWJ58" s="88"/>
      <c r="NWP58" s="88"/>
      <c r="NWQ58" s="88"/>
      <c r="NWR58" s="88"/>
      <c r="NWS58" s="88"/>
      <c r="NWT58" s="88"/>
      <c r="NWU58" s="88"/>
      <c r="NWV58" s="88"/>
      <c r="NWW58" s="88"/>
      <c r="NWX58" s="88"/>
      <c r="NWY58" s="88"/>
      <c r="NXE58" s="88"/>
      <c r="NXF58" s="88"/>
      <c r="NXG58" s="88"/>
      <c r="NXH58" s="88"/>
      <c r="NXI58" s="88"/>
      <c r="NXJ58" s="88"/>
      <c r="NXK58" s="88"/>
      <c r="NXL58" s="88"/>
      <c r="NXM58" s="88"/>
      <c r="NXN58" s="88"/>
      <c r="NXT58" s="88"/>
      <c r="NXU58" s="88"/>
      <c r="NXV58" s="88"/>
      <c r="NXW58" s="88"/>
      <c r="NXX58" s="88"/>
      <c r="NXY58" s="88"/>
      <c r="NXZ58" s="88"/>
      <c r="NYA58" s="88"/>
      <c r="NYB58" s="88"/>
      <c r="NYC58" s="88"/>
      <c r="NYI58" s="88"/>
      <c r="NYJ58" s="88"/>
      <c r="NYK58" s="88"/>
      <c r="NYL58" s="88"/>
      <c r="NYM58" s="88"/>
      <c r="NYN58" s="88"/>
      <c r="NYO58" s="88"/>
      <c r="NYP58" s="88"/>
      <c r="NYQ58" s="88"/>
      <c r="NYR58" s="88"/>
      <c r="NYX58" s="88"/>
      <c r="NYY58" s="88"/>
      <c r="NYZ58" s="88"/>
      <c r="NZA58" s="88"/>
      <c r="NZB58" s="88"/>
      <c r="NZC58" s="88"/>
      <c r="NZD58" s="88"/>
      <c r="NZE58" s="88"/>
      <c r="NZF58" s="88"/>
      <c r="NZG58" s="88"/>
      <c r="NZM58" s="88"/>
      <c r="NZN58" s="88"/>
      <c r="NZO58" s="88"/>
      <c r="NZP58" s="88"/>
      <c r="NZQ58" s="88"/>
      <c r="NZR58" s="88"/>
      <c r="NZS58" s="88"/>
      <c r="NZT58" s="88"/>
      <c r="NZU58" s="88"/>
      <c r="NZV58" s="88"/>
      <c r="OAB58" s="88"/>
      <c r="OAC58" s="88"/>
      <c r="OAD58" s="88"/>
      <c r="OAE58" s="88"/>
      <c r="OAF58" s="88"/>
      <c r="OAG58" s="88"/>
      <c r="OAH58" s="88"/>
      <c r="OAI58" s="88"/>
      <c r="OAJ58" s="88"/>
      <c r="OAK58" s="88"/>
      <c r="OAQ58" s="88"/>
      <c r="OAR58" s="88"/>
      <c r="OAS58" s="88"/>
      <c r="OAT58" s="88"/>
      <c r="OAU58" s="88"/>
      <c r="OAV58" s="88"/>
      <c r="OAW58" s="88"/>
      <c r="OAX58" s="88"/>
      <c r="OAY58" s="88"/>
      <c r="OAZ58" s="88"/>
      <c r="OBF58" s="88"/>
      <c r="OBG58" s="88"/>
      <c r="OBH58" s="88"/>
      <c r="OBI58" s="88"/>
      <c r="OBJ58" s="88"/>
      <c r="OBK58" s="88"/>
      <c r="OBL58" s="88"/>
      <c r="OBM58" s="88"/>
      <c r="OBN58" s="88"/>
      <c r="OBO58" s="88"/>
      <c r="OBU58" s="88"/>
      <c r="OBV58" s="88"/>
      <c r="OBW58" s="88"/>
      <c r="OBX58" s="88"/>
      <c r="OBY58" s="88"/>
      <c r="OBZ58" s="88"/>
      <c r="OCA58" s="88"/>
      <c r="OCB58" s="88"/>
      <c r="OCC58" s="88"/>
      <c r="OCD58" s="88"/>
      <c r="OCJ58" s="88"/>
      <c r="OCK58" s="88"/>
      <c r="OCL58" s="88"/>
      <c r="OCM58" s="88"/>
      <c r="OCN58" s="88"/>
      <c r="OCO58" s="88"/>
      <c r="OCP58" s="88"/>
      <c r="OCQ58" s="88"/>
      <c r="OCR58" s="88"/>
      <c r="OCS58" s="88"/>
      <c r="OCY58" s="88"/>
      <c r="OCZ58" s="88"/>
      <c r="ODA58" s="88"/>
      <c r="ODB58" s="88"/>
      <c r="ODC58" s="88"/>
      <c r="ODD58" s="88"/>
      <c r="ODE58" s="88"/>
      <c r="ODF58" s="88"/>
      <c r="ODG58" s="88"/>
      <c r="ODH58" s="88"/>
      <c r="ODN58" s="88"/>
      <c r="ODO58" s="88"/>
      <c r="ODP58" s="88"/>
      <c r="ODQ58" s="88"/>
      <c r="ODR58" s="88"/>
      <c r="ODS58" s="88"/>
      <c r="ODT58" s="88"/>
      <c r="ODU58" s="88"/>
      <c r="ODV58" s="88"/>
      <c r="ODW58" s="88"/>
      <c r="OEC58" s="88"/>
      <c r="OED58" s="88"/>
      <c r="OEE58" s="88"/>
      <c r="OEF58" s="88"/>
      <c r="OEG58" s="88"/>
      <c r="OEH58" s="88"/>
      <c r="OEI58" s="88"/>
      <c r="OEJ58" s="88"/>
      <c r="OEK58" s="88"/>
      <c r="OEL58" s="88"/>
      <c r="OER58" s="88"/>
      <c r="OES58" s="88"/>
      <c r="OET58" s="88"/>
      <c r="OEU58" s="88"/>
      <c r="OEV58" s="88"/>
      <c r="OEW58" s="88"/>
      <c r="OEX58" s="88"/>
      <c r="OEY58" s="88"/>
      <c r="OEZ58" s="88"/>
      <c r="OFA58" s="88"/>
      <c r="OFG58" s="88"/>
      <c r="OFH58" s="88"/>
      <c r="OFI58" s="88"/>
      <c r="OFJ58" s="88"/>
      <c r="OFK58" s="88"/>
      <c r="OFL58" s="88"/>
      <c r="OFM58" s="88"/>
      <c r="OFN58" s="88"/>
      <c r="OFO58" s="88"/>
      <c r="OFP58" s="88"/>
      <c r="OFV58" s="88"/>
      <c r="OFW58" s="88"/>
      <c r="OFX58" s="88"/>
      <c r="OFY58" s="88"/>
      <c r="OFZ58" s="88"/>
      <c r="OGA58" s="88"/>
      <c r="OGB58" s="88"/>
      <c r="OGC58" s="88"/>
      <c r="OGD58" s="88"/>
      <c r="OGE58" s="88"/>
      <c r="OGK58" s="88"/>
      <c r="OGL58" s="88"/>
      <c r="OGM58" s="88"/>
      <c r="OGN58" s="88"/>
      <c r="OGO58" s="88"/>
      <c r="OGP58" s="88"/>
      <c r="OGQ58" s="88"/>
      <c r="OGR58" s="88"/>
      <c r="OGS58" s="88"/>
      <c r="OGT58" s="88"/>
      <c r="OGZ58" s="88"/>
      <c r="OHA58" s="88"/>
      <c r="OHB58" s="88"/>
      <c r="OHC58" s="88"/>
      <c r="OHD58" s="88"/>
      <c r="OHE58" s="88"/>
      <c r="OHF58" s="88"/>
      <c r="OHG58" s="88"/>
      <c r="OHH58" s="88"/>
      <c r="OHI58" s="88"/>
      <c r="OHO58" s="88"/>
      <c r="OHP58" s="88"/>
      <c r="OHQ58" s="88"/>
      <c r="OHR58" s="88"/>
      <c r="OHS58" s="88"/>
      <c r="OHT58" s="88"/>
      <c r="OHU58" s="88"/>
      <c r="OHV58" s="88"/>
      <c r="OHW58" s="88"/>
      <c r="OHX58" s="88"/>
      <c r="OID58" s="88"/>
      <c r="OIE58" s="88"/>
      <c r="OIF58" s="88"/>
      <c r="OIG58" s="88"/>
      <c r="OIH58" s="88"/>
      <c r="OII58" s="88"/>
      <c r="OIJ58" s="88"/>
      <c r="OIK58" s="88"/>
      <c r="OIL58" s="88"/>
      <c r="OIM58" s="88"/>
      <c r="OIS58" s="88"/>
      <c r="OIT58" s="88"/>
      <c r="OIU58" s="88"/>
      <c r="OIV58" s="88"/>
      <c r="OIW58" s="88"/>
      <c r="OIX58" s="88"/>
      <c r="OIY58" s="88"/>
      <c r="OIZ58" s="88"/>
      <c r="OJA58" s="88"/>
      <c r="OJB58" s="88"/>
      <c r="OJH58" s="88"/>
      <c r="OJI58" s="88"/>
      <c r="OJJ58" s="88"/>
      <c r="OJK58" s="88"/>
      <c r="OJL58" s="88"/>
      <c r="OJM58" s="88"/>
      <c r="OJN58" s="88"/>
      <c r="OJO58" s="88"/>
      <c r="OJP58" s="88"/>
      <c r="OJQ58" s="88"/>
      <c r="OJW58" s="88"/>
      <c r="OJX58" s="88"/>
      <c r="OJY58" s="88"/>
      <c r="OJZ58" s="88"/>
      <c r="OKA58" s="88"/>
      <c r="OKB58" s="88"/>
      <c r="OKC58" s="88"/>
      <c r="OKD58" s="88"/>
      <c r="OKE58" s="88"/>
      <c r="OKF58" s="88"/>
      <c r="OKL58" s="88"/>
      <c r="OKM58" s="88"/>
      <c r="OKN58" s="88"/>
      <c r="OKO58" s="88"/>
      <c r="OKP58" s="88"/>
      <c r="OKQ58" s="88"/>
      <c r="OKR58" s="88"/>
      <c r="OKS58" s="88"/>
      <c r="OKT58" s="88"/>
      <c r="OKU58" s="88"/>
      <c r="OLA58" s="88"/>
      <c r="OLB58" s="88"/>
      <c r="OLC58" s="88"/>
      <c r="OLD58" s="88"/>
      <c r="OLE58" s="88"/>
      <c r="OLF58" s="88"/>
      <c r="OLG58" s="88"/>
      <c r="OLH58" s="88"/>
      <c r="OLI58" s="88"/>
      <c r="OLJ58" s="88"/>
      <c r="OLP58" s="88"/>
      <c r="OLQ58" s="88"/>
      <c r="OLR58" s="88"/>
      <c r="OLS58" s="88"/>
      <c r="OLT58" s="88"/>
      <c r="OLU58" s="88"/>
      <c r="OLV58" s="88"/>
      <c r="OLW58" s="88"/>
      <c r="OLX58" s="88"/>
      <c r="OLY58" s="88"/>
      <c r="OME58" s="88"/>
      <c r="OMF58" s="88"/>
      <c r="OMG58" s="88"/>
      <c r="OMH58" s="88"/>
      <c r="OMI58" s="88"/>
      <c r="OMJ58" s="88"/>
      <c r="OMK58" s="88"/>
      <c r="OML58" s="88"/>
      <c r="OMM58" s="88"/>
      <c r="OMN58" s="88"/>
      <c r="OMT58" s="88"/>
      <c r="OMU58" s="88"/>
      <c r="OMV58" s="88"/>
      <c r="OMW58" s="88"/>
      <c r="OMX58" s="88"/>
      <c r="OMY58" s="88"/>
      <c r="OMZ58" s="88"/>
      <c r="ONA58" s="88"/>
      <c r="ONB58" s="88"/>
      <c r="ONC58" s="88"/>
      <c r="ONI58" s="88"/>
      <c r="ONJ58" s="88"/>
      <c r="ONK58" s="88"/>
      <c r="ONL58" s="88"/>
      <c r="ONM58" s="88"/>
      <c r="ONN58" s="88"/>
      <c r="ONO58" s="88"/>
      <c r="ONP58" s="88"/>
      <c r="ONQ58" s="88"/>
      <c r="ONR58" s="88"/>
      <c r="ONX58" s="88"/>
      <c r="ONY58" s="88"/>
      <c r="ONZ58" s="88"/>
      <c r="OOA58" s="88"/>
      <c r="OOB58" s="88"/>
      <c r="OOC58" s="88"/>
      <c r="OOD58" s="88"/>
      <c r="OOE58" s="88"/>
      <c r="OOF58" s="88"/>
      <c r="OOG58" s="88"/>
      <c r="OOM58" s="88"/>
      <c r="OON58" s="88"/>
      <c r="OOO58" s="88"/>
      <c r="OOP58" s="88"/>
      <c r="OOQ58" s="88"/>
      <c r="OOR58" s="88"/>
      <c r="OOS58" s="88"/>
      <c r="OOT58" s="88"/>
      <c r="OOU58" s="88"/>
      <c r="OOV58" s="88"/>
      <c r="OPB58" s="88"/>
      <c r="OPC58" s="88"/>
      <c r="OPD58" s="88"/>
      <c r="OPE58" s="88"/>
      <c r="OPF58" s="88"/>
      <c r="OPG58" s="88"/>
      <c r="OPH58" s="88"/>
      <c r="OPI58" s="88"/>
      <c r="OPJ58" s="88"/>
      <c r="OPK58" s="88"/>
      <c r="OPQ58" s="88"/>
      <c r="OPR58" s="88"/>
      <c r="OPS58" s="88"/>
      <c r="OPT58" s="88"/>
      <c r="OPU58" s="88"/>
      <c r="OPV58" s="88"/>
      <c r="OPW58" s="88"/>
      <c r="OPX58" s="88"/>
      <c r="OPY58" s="88"/>
      <c r="OPZ58" s="88"/>
      <c r="OQF58" s="88"/>
      <c r="OQG58" s="88"/>
      <c r="OQH58" s="88"/>
      <c r="OQI58" s="88"/>
      <c r="OQJ58" s="88"/>
      <c r="OQK58" s="88"/>
      <c r="OQL58" s="88"/>
      <c r="OQM58" s="88"/>
      <c r="OQN58" s="88"/>
      <c r="OQO58" s="88"/>
      <c r="OQU58" s="88"/>
      <c r="OQV58" s="88"/>
      <c r="OQW58" s="88"/>
      <c r="OQX58" s="88"/>
      <c r="OQY58" s="88"/>
      <c r="OQZ58" s="88"/>
      <c r="ORA58" s="88"/>
      <c r="ORB58" s="88"/>
      <c r="ORC58" s="88"/>
      <c r="ORD58" s="88"/>
      <c r="ORJ58" s="88"/>
      <c r="ORK58" s="88"/>
      <c r="ORL58" s="88"/>
      <c r="ORM58" s="88"/>
      <c r="ORN58" s="88"/>
      <c r="ORO58" s="88"/>
      <c r="ORP58" s="88"/>
      <c r="ORQ58" s="88"/>
      <c r="ORR58" s="88"/>
      <c r="ORS58" s="88"/>
      <c r="ORY58" s="88"/>
      <c r="ORZ58" s="88"/>
      <c r="OSA58" s="88"/>
      <c r="OSB58" s="88"/>
      <c r="OSC58" s="88"/>
      <c r="OSD58" s="88"/>
      <c r="OSE58" s="88"/>
      <c r="OSF58" s="88"/>
      <c r="OSG58" s="88"/>
      <c r="OSH58" s="88"/>
      <c r="OSN58" s="88"/>
      <c r="OSO58" s="88"/>
      <c r="OSP58" s="88"/>
      <c r="OSQ58" s="88"/>
      <c r="OSR58" s="88"/>
      <c r="OSS58" s="88"/>
      <c r="OST58" s="88"/>
      <c r="OSU58" s="88"/>
      <c r="OSV58" s="88"/>
      <c r="OSW58" s="88"/>
      <c r="OTC58" s="88"/>
      <c r="OTD58" s="88"/>
      <c r="OTE58" s="88"/>
      <c r="OTF58" s="88"/>
      <c r="OTG58" s="88"/>
      <c r="OTH58" s="88"/>
      <c r="OTI58" s="88"/>
      <c r="OTJ58" s="88"/>
      <c r="OTK58" s="88"/>
      <c r="OTL58" s="88"/>
      <c r="OTR58" s="88"/>
      <c r="OTS58" s="88"/>
      <c r="OTT58" s="88"/>
      <c r="OTU58" s="88"/>
      <c r="OTV58" s="88"/>
      <c r="OTW58" s="88"/>
      <c r="OTX58" s="88"/>
      <c r="OTY58" s="88"/>
      <c r="OTZ58" s="88"/>
      <c r="OUA58" s="88"/>
      <c r="OUG58" s="88"/>
      <c r="OUH58" s="88"/>
      <c r="OUI58" s="88"/>
      <c r="OUJ58" s="88"/>
      <c r="OUK58" s="88"/>
      <c r="OUL58" s="88"/>
      <c r="OUM58" s="88"/>
      <c r="OUN58" s="88"/>
      <c r="OUO58" s="88"/>
      <c r="OUP58" s="88"/>
      <c r="OUV58" s="88"/>
      <c r="OUW58" s="88"/>
      <c r="OUX58" s="88"/>
      <c r="OUY58" s="88"/>
      <c r="OUZ58" s="88"/>
      <c r="OVA58" s="88"/>
      <c r="OVB58" s="88"/>
      <c r="OVC58" s="88"/>
      <c r="OVD58" s="88"/>
      <c r="OVE58" s="88"/>
      <c r="OVK58" s="88"/>
      <c r="OVL58" s="88"/>
      <c r="OVM58" s="88"/>
      <c r="OVN58" s="88"/>
      <c r="OVO58" s="88"/>
      <c r="OVP58" s="88"/>
      <c r="OVQ58" s="88"/>
      <c r="OVR58" s="88"/>
      <c r="OVS58" s="88"/>
      <c r="OVT58" s="88"/>
      <c r="OVZ58" s="88"/>
      <c r="OWA58" s="88"/>
      <c r="OWB58" s="88"/>
      <c r="OWC58" s="88"/>
      <c r="OWD58" s="88"/>
      <c r="OWE58" s="88"/>
      <c r="OWF58" s="88"/>
      <c r="OWG58" s="88"/>
      <c r="OWH58" s="88"/>
      <c r="OWI58" s="88"/>
      <c r="OWO58" s="88"/>
      <c r="OWP58" s="88"/>
      <c r="OWQ58" s="88"/>
      <c r="OWR58" s="88"/>
      <c r="OWS58" s="88"/>
      <c r="OWT58" s="88"/>
      <c r="OWU58" s="88"/>
      <c r="OWV58" s="88"/>
      <c r="OWW58" s="88"/>
      <c r="OWX58" s="88"/>
      <c r="OXD58" s="88"/>
      <c r="OXE58" s="88"/>
      <c r="OXF58" s="88"/>
      <c r="OXG58" s="88"/>
      <c r="OXH58" s="88"/>
      <c r="OXI58" s="88"/>
      <c r="OXJ58" s="88"/>
      <c r="OXK58" s="88"/>
      <c r="OXL58" s="88"/>
      <c r="OXM58" s="88"/>
      <c r="OXS58" s="88"/>
      <c r="OXT58" s="88"/>
      <c r="OXU58" s="88"/>
      <c r="OXV58" s="88"/>
      <c r="OXW58" s="88"/>
      <c r="OXX58" s="88"/>
      <c r="OXY58" s="88"/>
      <c r="OXZ58" s="88"/>
      <c r="OYA58" s="88"/>
      <c r="OYB58" s="88"/>
      <c r="OYH58" s="88"/>
      <c r="OYI58" s="88"/>
      <c r="OYJ58" s="88"/>
      <c r="OYK58" s="88"/>
      <c r="OYL58" s="88"/>
      <c r="OYM58" s="88"/>
      <c r="OYN58" s="88"/>
      <c r="OYO58" s="88"/>
      <c r="OYP58" s="88"/>
      <c r="OYQ58" s="88"/>
      <c r="OYW58" s="88"/>
      <c r="OYX58" s="88"/>
      <c r="OYY58" s="88"/>
      <c r="OYZ58" s="88"/>
      <c r="OZA58" s="88"/>
      <c r="OZB58" s="88"/>
      <c r="OZC58" s="88"/>
      <c r="OZD58" s="88"/>
      <c r="OZE58" s="88"/>
      <c r="OZF58" s="88"/>
      <c r="OZL58" s="88"/>
      <c r="OZM58" s="88"/>
      <c r="OZN58" s="88"/>
      <c r="OZO58" s="88"/>
      <c r="OZP58" s="88"/>
      <c r="OZQ58" s="88"/>
      <c r="OZR58" s="88"/>
      <c r="OZS58" s="88"/>
      <c r="OZT58" s="88"/>
      <c r="OZU58" s="88"/>
      <c r="PAA58" s="88"/>
      <c r="PAB58" s="88"/>
      <c r="PAC58" s="88"/>
      <c r="PAD58" s="88"/>
      <c r="PAE58" s="88"/>
      <c r="PAF58" s="88"/>
      <c r="PAG58" s="88"/>
      <c r="PAH58" s="88"/>
      <c r="PAI58" s="88"/>
      <c r="PAJ58" s="88"/>
      <c r="PAP58" s="88"/>
      <c r="PAQ58" s="88"/>
      <c r="PAR58" s="88"/>
      <c r="PAS58" s="88"/>
      <c r="PAT58" s="88"/>
      <c r="PAU58" s="88"/>
      <c r="PAV58" s="88"/>
      <c r="PAW58" s="88"/>
      <c r="PAX58" s="88"/>
      <c r="PAY58" s="88"/>
      <c r="PBE58" s="88"/>
      <c r="PBF58" s="88"/>
      <c r="PBG58" s="88"/>
      <c r="PBH58" s="88"/>
      <c r="PBI58" s="88"/>
      <c r="PBJ58" s="88"/>
      <c r="PBK58" s="88"/>
      <c r="PBL58" s="88"/>
      <c r="PBM58" s="88"/>
      <c r="PBN58" s="88"/>
      <c r="PBT58" s="88"/>
      <c r="PBU58" s="88"/>
      <c r="PBV58" s="88"/>
      <c r="PBW58" s="88"/>
      <c r="PBX58" s="88"/>
      <c r="PBY58" s="88"/>
      <c r="PBZ58" s="88"/>
      <c r="PCA58" s="88"/>
      <c r="PCB58" s="88"/>
      <c r="PCC58" s="88"/>
      <c r="PCI58" s="88"/>
      <c r="PCJ58" s="88"/>
      <c r="PCK58" s="88"/>
      <c r="PCL58" s="88"/>
      <c r="PCM58" s="88"/>
      <c r="PCN58" s="88"/>
      <c r="PCO58" s="88"/>
      <c r="PCP58" s="88"/>
      <c r="PCQ58" s="88"/>
      <c r="PCR58" s="88"/>
      <c r="PCX58" s="88"/>
      <c r="PCY58" s="88"/>
      <c r="PCZ58" s="88"/>
      <c r="PDA58" s="88"/>
      <c r="PDB58" s="88"/>
      <c r="PDC58" s="88"/>
      <c r="PDD58" s="88"/>
      <c r="PDE58" s="88"/>
      <c r="PDF58" s="88"/>
      <c r="PDG58" s="88"/>
      <c r="PDM58" s="88"/>
      <c r="PDN58" s="88"/>
      <c r="PDO58" s="88"/>
      <c r="PDP58" s="88"/>
      <c r="PDQ58" s="88"/>
      <c r="PDR58" s="88"/>
      <c r="PDS58" s="88"/>
      <c r="PDT58" s="88"/>
      <c r="PDU58" s="88"/>
      <c r="PDV58" s="88"/>
      <c r="PEB58" s="88"/>
      <c r="PEC58" s="88"/>
      <c r="PED58" s="88"/>
      <c r="PEE58" s="88"/>
      <c r="PEF58" s="88"/>
      <c r="PEG58" s="88"/>
      <c r="PEH58" s="88"/>
      <c r="PEI58" s="88"/>
      <c r="PEJ58" s="88"/>
      <c r="PEK58" s="88"/>
      <c r="PEQ58" s="88"/>
      <c r="PER58" s="88"/>
      <c r="PES58" s="88"/>
      <c r="PET58" s="88"/>
      <c r="PEU58" s="88"/>
      <c r="PEV58" s="88"/>
      <c r="PEW58" s="88"/>
      <c r="PEX58" s="88"/>
      <c r="PEY58" s="88"/>
      <c r="PEZ58" s="88"/>
      <c r="PFF58" s="88"/>
      <c r="PFG58" s="88"/>
      <c r="PFH58" s="88"/>
      <c r="PFI58" s="88"/>
      <c r="PFJ58" s="88"/>
      <c r="PFK58" s="88"/>
      <c r="PFL58" s="88"/>
      <c r="PFM58" s="88"/>
      <c r="PFN58" s="88"/>
      <c r="PFO58" s="88"/>
      <c r="PFU58" s="88"/>
      <c r="PFV58" s="88"/>
      <c r="PFW58" s="88"/>
      <c r="PFX58" s="88"/>
      <c r="PFY58" s="88"/>
      <c r="PFZ58" s="88"/>
      <c r="PGA58" s="88"/>
      <c r="PGB58" s="88"/>
      <c r="PGC58" s="88"/>
      <c r="PGD58" s="88"/>
      <c r="PGJ58" s="88"/>
      <c r="PGK58" s="88"/>
      <c r="PGL58" s="88"/>
      <c r="PGM58" s="88"/>
      <c r="PGN58" s="88"/>
      <c r="PGO58" s="88"/>
      <c r="PGP58" s="88"/>
      <c r="PGQ58" s="88"/>
      <c r="PGR58" s="88"/>
      <c r="PGS58" s="88"/>
      <c r="PGY58" s="88"/>
      <c r="PGZ58" s="88"/>
      <c r="PHA58" s="88"/>
      <c r="PHB58" s="88"/>
      <c r="PHC58" s="88"/>
      <c r="PHD58" s="88"/>
      <c r="PHE58" s="88"/>
      <c r="PHF58" s="88"/>
      <c r="PHG58" s="88"/>
      <c r="PHH58" s="88"/>
      <c r="PHN58" s="88"/>
      <c r="PHO58" s="88"/>
      <c r="PHP58" s="88"/>
      <c r="PHQ58" s="88"/>
      <c r="PHR58" s="88"/>
      <c r="PHS58" s="88"/>
      <c r="PHT58" s="88"/>
      <c r="PHU58" s="88"/>
      <c r="PHV58" s="88"/>
      <c r="PHW58" s="88"/>
      <c r="PIC58" s="88"/>
      <c r="PID58" s="88"/>
      <c r="PIE58" s="88"/>
      <c r="PIF58" s="88"/>
      <c r="PIG58" s="88"/>
      <c r="PIH58" s="88"/>
      <c r="PII58" s="88"/>
      <c r="PIJ58" s="88"/>
      <c r="PIK58" s="88"/>
      <c r="PIL58" s="88"/>
      <c r="PIR58" s="88"/>
      <c r="PIS58" s="88"/>
      <c r="PIT58" s="88"/>
      <c r="PIU58" s="88"/>
      <c r="PIV58" s="88"/>
      <c r="PIW58" s="88"/>
      <c r="PIX58" s="88"/>
      <c r="PIY58" s="88"/>
      <c r="PIZ58" s="88"/>
      <c r="PJA58" s="88"/>
      <c r="PJG58" s="88"/>
      <c r="PJH58" s="88"/>
      <c r="PJI58" s="88"/>
      <c r="PJJ58" s="88"/>
      <c r="PJK58" s="88"/>
      <c r="PJL58" s="88"/>
      <c r="PJM58" s="88"/>
      <c r="PJN58" s="88"/>
      <c r="PJO58" s="88"/>
      <c r="PJP58" s="88"/>
      <c r="PJV58" s="88"/>
      <c r="PJW58" s="88"/>
      <c r="PJX58" s="88"/>
      <c r="PJY58" s="88"/>
      <c r="PJZ58" s="88"/>
      <c r="PKA58" s="88"/>
      <c r="PKB58" s="88"/>
      <c r="PKC58" s="88"/>
      <c r="PKD58" s="88"/>
      <c r="PKE58" s="88"/>
      <c r="PKK58" s="88"/>
      <c r="PKL58" s="88"/>
      <c r="PKM58" s="88"/>
      <c r="PKN58" s="88"/>
      <c r="PKO58" s="88"/>
      <c r="PKP58" s="88"/>
      <c r="PKQ58" s="88"/>
      <c r="PKR58" s="88"/>
      <c r="PKS58" s="88"/>
      <c r="PKT58" s="88"/>
      <c r="PKZ58" s="88"/>
      <c r="PLA58" s="88"/>
      <c r="PLB58" s="88"/>
      <c r="PLC58" s="88"/>
      <c r="PLD58" s="88"/>
      <c r="PLE58" s="88"/>
      <c r="PLF58" s="88"/>
      <c r="PLG58" s="88"/>
      <c r="PLH58" s="88"/>
      <c r="PLI58" s="88"/>
      <c r="PLO58" s="88"/>
      <c r="PLP58" s="88"/>
      <c r="PLQ58" s="88"/>
      <c r="PLR58" s="88"/>
      <c r="PLS58" s="88"/>
      <c r="PLT58" s="88"/>
      <c r="PLU58" s="88"/>
      <c r="PLV58" s="88"/>
      <c r="PLW58" s="88"/>
      <c r="PLX58" s="88"/>
      <c r="PMD58" s="88"/>
      <c r="PME58" s="88"/>
      <c r="PMF58" s="88"/>
      <c r="PMG58" s="88"/>
      <c r="PMH58" s="88"/>
      <c r="PMI58" s="88"/>
      <c r="PMJ58" s="88"/>
      <c r="PMK58" s="88"/>
      <c r="PML58" s="88"/>
      <c r="PMM58" s="88"/>
      <c r="PMS58" s="88"/>
      <c r="PMT58" s="88"/>
      <c r="PMU58" s="88"/>
      <c r="PMV58" s="88"/>
      <c r="PMW58" s="88"/>
      <c r="PMX58" s="88"/>
      <c r="PMY58" s="88"/>
      <c r="PMZ58" s="88"/>
      <c r="PNA58" s="88"/>
      <c r="PNB58" s="88"/>
      <c r="PNH58" s="88"/>
      <c r="PNI58" s="88"/>
      <c r="PNJ58" s="88"/>
      <c r="PNK58" s="88"/>
      <c r="PNL58" s="88"/>
      <c r="PNM58" s="88"/>
      <c r="PNN58" s="88"/>
      <c r="PNO58" s="88"/>
      <c r="PNP58" s="88"/>
      <c r="PNQ58" s="88"/>
      <c r="PNW58" s="88"/>
      <c r="PNX58" s="88"/>
      <c r="PNY58" s="88"/>
      <c r="PNZ58" s="88"/>
      <c r="POA58" s="88"/>
      <c r="POB58" s="88"/>
      <c r="POC58" s="88"/>
      <c r="POD58" s="88"/>
      <c r="POE58" s="88"/>
      <c r="POF58" s="88"/>
      <c r="POL58" s="88"/>
      <c r="POM58" s="88"/>
      <c r="PON58" s="88"/>
      <c r="POO58" s="88"/>
      <c r="POP58" s="88"/>
      <c r="POQ58" s="88"/>
      <c r="POR58" s="88"/>
      <c r="POS58" s="88"/>
      <c r="POT58" s="88"/>
      <c r="POU58" s="88"/>
      <c r="PPA58" s="88"/>
      <c r="PPB58" s="88"/>
      <c r="PPC58" s="88"/>
      <c r="PPD58" s="88"/>
      <c r="PPE58" s="88"/>
      <c r="PPF58" s="88"/>
      <c r="PPG58" s="88"/>
      <c r="PPH58" s="88"/>
      <c r="PPI58" s="88"/>
      <c r="PPJ58" s="88"/>
      <c r="PPP58" s="88"/>
      <c r="PPQ58" s="88"/>
      <c r="PPR58" s="88"/>
      <c r="PPS58" s="88"/>
      <c r="PPT58" s="88"/>
      <c r="PPU58" s="88"/>
      <c r="PPV58" s="88"/>
      <c r="PPW58" s="88"/>
      <c r="PPX58" s="88"/>
      <c r="PPY58" s="88"/>
      <c r="PQE58" s="88"/>
      <c r="PQF58" s="88"/>
      <c r="PQG58" s="88"/>
      <c r="PQH58" s="88"/>
      <c r="PQI58" s="88"/>
      <c r="PQJ58" s="88"/>
      <c r="PQK58" s="88"/>
      <c r="PQL58" s="88"/>
      <c r="PQM58" s="88"/>
      <c r="PQN58" s="88"/>
      <c r="PQT58" s="88"/>
      <c r="PQU58" s="88"/>
      <c r="PQV58" s="88"/>
      <c r="PQW58" s="88"/>
      <c r="PQX58" s="88"/>
      <c r="PQY58" s="88"/>
      <c r="PQZ58" s="88"/>
      <c r="PRA58" s="88"/>
      <c r="PRB58" s="88"/>
      <c r="PRC58" s="88"/>
      <c r="PRI58" s="88"/>
      <c r="PRJ58" s="88"/>
      <c r="PRK58" s="88"/>
      <c r="PRL58" s="88"/>
      <c r="PRM58" s="88"/>
      <c r="PRN58" s="88"/>
      <c r="PRO58" s="88"/>
      <c r="PRP58" s="88"/>
      <c r="PRQ58" s="88"/>
      <c r="PRR58" s="88"/>
      <c r="PRX58" s="88"/>
      <c r="PRY58" s="88"/>
      <c r="PRZ58" s="88"/>
      <c r="PSA58" s="88"/>
      <c r="PSB58" s="88"/>
      <c r="PSC58" s="88"/>
      <c r="PSD58" s="88"/>
      <c r="PSE58" s="88"/>
      <c r="PSF58" s="88"/>
      <c r="PSG58" s="88"/>
      <c r="PSM58" s="88"/>
      <c r="PSN58" s="88"/>
      <c r="PSO58" s="88"/>
      <c r="PSP58" s="88"/>
      <c r="PSQ58" s="88"/>
      <c r="PSR58" s="88"/>
      <c r="PSS58" s="88"/>
      <c r="PST58" s="88"/>
      <c r="PSU58" s="88"/>
      <c r="PSV58" s="88"/>
      <c r="PTB58" s="88"/>
      <c r="PTC58" s="88"/>
      <c r="PTD58" s="88"/>
      <c r="PTE58" s="88"/>
      <c r="PTF58" s="88"/>
      <c r="PTG58" s="88"/>
      <c r="PTH58" s="88"/>
      <c r="PTI58" s="88"/>
      <c r="PTJ58" s="88"/>
      <c r="PTK58" s="88"/>
      <c r="PTQ58" s="88"/>
      <c r="PTR58" s="88"/>
      <c r="PTS58" s="88"/>
      <c r="PTT58" s="88"/>
      <c r="PTU58" s="88"/>
      <c r="PTV58" s="88"/>
      <c r="PTW58" s="88"/>
      <c r="PTX58" s="88"/>
      <c r="PTY58" s="88"/>
      <c r="PTZ58" s="88"/>
      <c r="PUF58" s="88"/>
      <c r="PUG58" s="88"/>
      <c r="PUH58" s="88"/>
      <c r="PUI58" s="88"/>
      <c r="PUJ58" s="88"/>
      <c r="PUK58" s="88"/>
      <c r="PUL58" s="88"/>
      <c r="PUM58" s="88"/>
      <c r="PUN58" s="88"/>
      <c r="PUO58" s="88"/>
      <c r="PUU58" s="88"/>
      <c r="PUV58" s="88"/>
      <c r="PUW58" s="88"/>
      <c r="PUX58" s="88"/>
      <c r="PUY58" s="88"/>
      <c r="PUZ58" s="88"/>
      <c r="PVA58" s="88"/>
      <c r="PVB58" s="88"/>
      <c r="PVC58" s="88"/>
      <c r="PVD58" s="88"/>
      <c r="PVJ58" s="88"/>
      <c r="PVK58" s="88"/>
      <c r="PVL58" s="88"/>
      <c r="PVM58" s="88"/>
      <c r="PVN58" s="88"/>
      <c r="PVO58" s="88"/>
      <c r="PVP58" s="88"/>
      <c r="PVQ58" s="88"/>
      <c r="PVR58" s="88"/>
      <c r="PVS58" s="88"/>
      <c r="PVY58" s="88"/>
      <c r="PVZ58" s="88"/>
      <c r="PWA58" s="88"/>
      <c r="PWB58" s="88"/>
      <c r="PWC58" s="88"/>
      <c r="PWD58" s="88"/>
      <c r="PWE58" s="88"/>
      <c r="PWF58" s="88"/>
      <c r="PWG58" s="88"/>
      <c r="PWH58" s="88"/>
      <c r="PWN58" s="88"/>
      <c r="PWO58" s="88"/>
      <c r="PWP58" s="88"/>
      <c r="PWQ58" s="88"/>
      <c r="PWR58" s="88"/>
      <c r="PWS58" s="88"/>
      <c r="PWT58" s="88"/>
      <c r="PWU58" s="88"/>
      <c r="PWV58" s="88"/>
      <c r="PWW58" s="88"/>
      <c r="PXC58" s="88"/>
      <c r="PXD58" s="88"/>
      <c r="PXE58" s="88"/>
      <c r="PXF58" s="88"/>
      <c r="PXG58" s="88"/>
      <c r="PXH58" s="88"/>
      <c r="PXI58" s="88"/>
      <c r="PXJ58" s="88"/>
      <c r="PXK58" s="88"/>
      <c r="PXL58" s="88"/>
      <c r="PXR58" s="88"/>
      <c r="PXS58" s="88"/>
      <c r="PXT58" s="88"/>
      <c r="PXU58" s="88"/>
      <c r="PXV58" s="88"/>
      <c r="PXW58" s="88"/>
      <c r="PXX58" s="88"/>
      <c r="PXY58" s="88"/>
      <c r="PXZ58" s="88"/>
      <c r="PYA58" s="88"/>
      <c r="PYG58" s="88"/>
      <c r="PYH58" s="88"/>
      <c r="PYI58" s="88"/>
      <c r="PYJ58" s="88"/>
      <c r="PYK58" s="88"/>
      <c r="PYL58" s="88"/>
      <c r="PYM58" s="88"/>
      <c r="PYN58" s="88"/>
      <c r="PYO58" s="88"/>
      <c r="PYP58" s="88"/>
      <c r="PYV58" s="88"/>
      <c r="PYW58" s="88"/>
      <c r="PYX58" s="88"/>
      <c r="PYY58" s="88"/>
      <c r="PYZ58" s="88"/>
      <c r="PZA58" s="88"/>
      <c r="PZB58" s="88"/>
      <c r="PZC58" s="88"/>
      <c r="PZD58" s="88"/>
      <c r="PZE58" s="88"/>
      <c r="PZK58" s="88"/>
      <c r="PZL58" s="88"/>
      <c r="PZM58" s="88"/>
      <c r="PZN58" s="88"/>
      <c r="PZO58" s="88"/>
      <c r="PZP58" s="88"/>
      <c r="PZQ58" s="88"/>
      <c r="PZR58" s="88"/>
      <c r="PZS58" s="88"/>
      <c r="PZT58" s="88"/>
      <c r="PZZ58" s="88"/>
      <c r="QAA58" s="88"/>
      <c r="QAB58" s="88"/>
      <c r="QAC58" s="88"/>
      <c r="QAD58" s="88"/>
      <c r="QAE58" s="88"/>
      <c r="QAF58" s="88"/>
      <c r="QAG58" s="88"/>
      <c r="QAH58" s="88"/>
      <c r="QAI58" s="88"/>
      <c r="QAO58" s="88"/>
      <c r="QAP58" s="88"/>
      <c r="QAQ58" s="88"/>
      <c r="QAR58" s="88"/>
      <c r="QAS58" s="88"/>
      <c r="QAT58" s="88"/>
      <c r="QAU58" s="88"/>
      <c r="QAV58" s="88"/>
      <c r="QAW58" s="88"/>
      <c r="QAX58" s="88"/>
      <c r="QBD58" s="88"/>
      <c r="QBE58" s="88"/>
      <c r="QBF58" s="88"/>
      <c r="QBG58" s="88"/>
      <c r="QBH58" s="88"/>
      <c r="QBI58" s="88"/>
      <c r="QBJ58" s="88"/>
      <c r="QBK58" s="88"/>
      <c r="QBL58" s="88"/>
      <c r="QBM58" s="88"/>
      <c r="QBS58" s="88"/>
      <c r="QBT58" s="88"/>
      <c r="QBU58" s="88"/>
      <c r="QBV58" s="88"/>
      <c r="QBW58" s="88"/>
      <c r="QBX58" s="88"/>
      <c r="QBY58" s="88"/>
      <c r="QBZ58" s="88"/>
      <c r="QCA58" s="88"/>
      <c r="QCB58" s="88"/>
      <c r="QCH58" s="88"/>
      <c r="QCI58" s="88"/>
      <c r="QCJ58" s="88"/>
      <c r="QCK58" s="88"/>
      <c r="QCL58" s="88"/>
      <c r="QCM58" s="88"/>
      <c r="QCN58" s="88"/>
      <c r="QCO58" s="88"/>
      <c r="QCP58" s="88"/>
      <c r="QCQ58" s="88"/>
      <c r="QCW58" s="88"/>
      <c r="QCX58" s="88"/>
      <c r="QCY58" s="88"/>
      <c r="QCZ58" s="88"/>
      <c r="QDA58" s="88"/>
      <c r="QDB58" s="88"/>
      <c r="QDC58" s="88"/>
      <c r="QDD58" s="88"/>
      <c r="QDE58" s="88"/>
      <c r="QDF58" s="88"/>
      <c r="QDL58" s="88"/>
      <c r="QDM58" s="88"/>
      <c r="QDN58" s="88"/>
      <c r="QDO58" s="88"/>
      <c r="QDP58" s="88"/>
      <c r="QDQ58" s="88"/>
      <c r="QDR58" s="88"/>
      <c r="QDS58" s="88"/>
      <c r="QDT58" s="88"/>
      <c r="QDU58" s="88"/>
      <c r="QEA58" s="88"/>
      <c r="QEB58" s="88"/>
      <c r="QEC58" s="88"/>
      <c r="QED58" s="88"/>
      <c r="QEE58" s="88"/>
      <c r="QEF58" s="88"/>
      <c r="QEG58" s="88"/>
      <c r="QEH58" s="88"/>
      <c r="QEI58" s="88"/>
      <c r="QEJ58" s="88"/>
      <c r="QEP58" s="88"/>
      <c r="QEQ58" s="88"/>
      <c r="QER58" s="88"/>
      <c r="QES58" s="88"/>
      <c r="QET58" s="88"/>
      <c r="QEU58" s="88"/>
      <c r="QEV58" s="88"/>
      <c r="QEW58" s="88"/>
      <c r="QEX58" s="88"/>
      <c r="QEY58" s="88"/>
      <c r="QFE58" s="88"/>
      <c r="QFF58" s="88"/>
      <c r="QFG58" s="88"/>
      <c r="QFH58" s="88"/>
      <c r="QFI58" s="88"/>
      <c r="QFJ58" s="88"/>
      <c r="QFK58" s="88"/>
      <c r="QFL58" s="88"/>
      <c r="QFM58" s="88"/>
      <c r="QFN58" s="88"/>
      <c r="QFT58" s="88"/>
      <c r="QFU58" s="88"/>
      <c r="QFV58" s="88"/>
      <c r="QFW58" s="88"/>
      <c r="QFX58" s="88"/>
      <c r="QFY58" s="88"/>
      <c r="QFZ58" s="88"/>
      <c r="QGA58" s="88"/>
      <c r="QGB58" s="88"/>
      <c r="QGC58" s="88"/>
      <c r="QGI58" s="88"/>
      <c r="QGJ58" s="88"/>
      <c r="QGK58" s="88"/>
      <c r="QGL58" s="88"/>
      <c r="QGM58" s="88"/>
      <c r="QGN58" s="88"/>
      <c r="QGO58" s="88"/>
      <c r="QGP58" s="88"/>
      <c r="QGQ58" s="88"/>
      <c r="QGR58" s="88"/>
      <c r="QGX58" s="88"/>
      <c r="QGY58" s="88"/>
      <c r="QGZ58" s="88"/>
      <c r="QHA58" s="88"/>
      <c r="QHB58" s="88"/>
      <c r="QHC58" s="88"/>
      <c r="QHD58" s="88"/>
      <c r="QHE58" s="88"/>
      <c r="QHF58" s="88"/>
      <c r="QHG58" s="88"/>
      <c r="QHM58" s="88"/>
      <c r="QHN58" s="88"/>
      <c r="QHO58" s="88"/>
      <c r="QHP58" s="88"/>
      <c r="QHQ58" s="88"/>
      <c r="QHR58" s="88"/>
      <c r="QHS58" s="88"/>
      <c r="QHT58" s="88"/>
      <c r="QHU58" s="88"/>
      <c r="QHV58" s="88"/>
      <c r="QIB58" s="88"/>
      <c r="QIC58" s="88"/>
      <c r="QID58" s="88"/>
      <c r="QIE58" s="88"/>
      <c r="QIF58" s="88"/>
      <c r="QIG58" s="88"/>
      <c r="QIH58" s="88"/>
      <c r="QII58" s="88"/>
      <c r="QIJ58" s="88"/>
      <c r="QIK58" s="88"/>
      <c r="QIQ58" s="88"/>
      <c r="QIR58" s="88"/>
      <c r="QIS58" s="88"/>
      <c r="QIT58" s="88"/>
      <c r="QIU58" s="88"/>
      <c r="QIV58" s="88"/>
      <c r="QIW58" s="88"/>
      <c r="QIX58" s="88"/>
      <c r="QIY58" s="88"/>
      <c r="QIZ58" s="88"/>
      <c r="QJF58" s="88"/>
      <c r="QJG58" s="88"/>
      <c r="QJH58" s="88"/>
      <c r="QJI58" s="88"/>
      <c r="QJJ58" s="88"/>
      <c r="QJK58" s="88"/>
      <c r="QJL58" s="88"/>
      <c r="QJM58" s="88"/>
      <c r="QJN58" s="88"/>
      <c r="QJO58" s="88"/>
      <c r="QJU58" s="88"/>
      <c r="QJV58" s="88"/>
      <c r="QJW58" s="88"/>
      <c r="QJX58" s="88"/>
      <c r="QJY58" s="88"/>
      <c r="QJZ58" s="88"/>
      <c r="QKA58" s="88"/>
      <c r="QKB58" s="88"/>
      <c r="QKC58" s="88"/>
      <c r="QKD58" s="88"/>
      <c r="QKJ58" s="88"/>
      <c r="QKK58" s="88"/>
      <c r="QKL58" s="88"/>
      <c r="QKM58" s="88"/>
      <c r="QKN58" s="88"/>
      <c r="QKO58" s="88"/>
      <c r="QKP58" s="88"/>
      <c r="QKQ58" s="88"/>
      <c r="QKR58" s="88"/>
      <c r="QKS58" s="88"/>
      <c r="QKY58" s="88"/>
      <c r="QKZ58" s="88"/>
      <c r="QLA58" s="88"/>
      <c r="QLB58" s="88"/>
      <c r="QLC58" s="88"/>
      <c r="QLD58" s="88"/>
      <c r="QLE58" s="88"/>
      <c r="QLF58" s="88"/>
      <c r="QLG58" s="88"/>
      <c r="QLH58" s="88"/>
      <c r="QLN58" s="88"/>
      <c r="QLO58" s="88"/>
      <c r="QLP58" s="88"/>
      <c r="QLQ58" s="88"/>
      <c r="QLR58" s="88"/>
      <c r="QLS58" s="88"/>
      <c r="QLT58" s="88"/>
      <c r="QLU58" s="88"/>
      <c r="QLV58" s="88"/>
      <c r="QLW58" s="88"/>
      <c r="QMC58" s="88"/>
      <c r="QMD58" s="88"/>
      <c r="QME58" s="88"/>
      <c r="QMF58" s="88"/>
      <c r="QMG58" s="88"/>
      <c r="QMH58" s="88"/>
      <c r="QMI58" s="88"/>
      <c r="QMJ58" s="88"/>
      <c r="QMK58" s="88"/>
      <c r="QML58" s="88"/>
      <c r="QMR58" s="88"/>
      <c r="QMS58" s="88"/>
      <c r="QMT58" s="88"/>
      <c r="QMU58" s="88"/>
      <c r="QMV58" s="88"/>
      <c r="QMW58" s="88"/>
      <c r="QMX58" s="88"/>
      <c r="QMY58" s="88"/>
      <c r="QMZ58" s="88"/>
      <c r="QNA58" s="88"/>
      <c r="QNG58" s="88"/>
      <c r="QNH58" s="88"/>
      <c r="QNI58" s="88"/>
      <c r="QNJ58" s="88"/>
      <c r="QNK58" s="88"/>
      <c r="QNL58" s="88"/>
      <c r="QNM58" s="88"/>
      <c r="QNN58" s="88"/>
      <c r="QNO58" s="88"/>
      <c r="QNP58" s="88"/>
      <c r="QNV58" s="88"/>
      <c r="QNW58" s="88"/>
      <c r="QNX58" s="88"/>
      <c r="QNY58" s="88"/>
      <c r="QNZ58" s="88"/>
      <c r="QOA58" s="88"/>
      <c r="QOB58" s="88"/>
      <c r="QOC58" s="88"/>
      <c r="QOD58" s="88"/>
      <c r="QOE58" s="88"/>
      <c r="QOK58" s="88"/>
      <c r="QOL58" s="88"/>
      <c r="QOM58" s="88"/>
      <c r="QON58" s="88"/>
      <c r="QOO58" s="88"/>
      <c r="QOP58" s="88"/>
      <c r="QOQ58" s="88"/>
      <c r="QOR58" s="88"/>
      <c r="QOS58" s="88"/>
      <c r="QOT58" s="88"/>
      <c r="QOZ58" s="88"/>
      <c r="QPA58" s="88"/>
      <c r="QPB58" s="88"/>
      <c r="QPC58" s="88"/>
      <c r="QPD58" s="88"/>
      <c r="QPE58" s="88"/>
      <c r="QPF58" s="88"/>
      <c r="QPG58" s="88"/>
      <c r="QPH58" s="88"/>
      <c r="QPI58" s="88"/>
      <c r="QPO58" s="88"/>
      <c r="QPP58" s="88"/>
      <c r="QPQ58" s="88"/>
      <c r="QPR58" s="88"/>
      <c r="QPS58" s="88"/>
      <c r="QPT58" s="88"/>
      <c r="QPU58" s="88"/>
      <c r="QPV58" s="88"/>
      <c r="QPW58" s="88"/>
      <c r="QPX58" s="88"/>
      <c r="QQD58" s="88"/>
      <c r="QQE58" s="88"/>
      <c r="QQF58" s="88"/>
      <c r="QQG58" s="88"/>
      <c r="QQH58" s="88"/>
      <c r="QQI58" s="88"/>
      <c r="QQJ58" s="88"/>
      <c r="QQK58" s="88"/>
      <c r="QQL58" s="88"/>
      <c r="QQM58" s="88"/>
      <c r="QQS58" s="88"/>
      <c r="QQT58" s="88"/>
      <c r="QQU58" s="88"/>
      <c r="QQV58" s="88"/>
      <c r="QQW58" s="88"/>
      <c r="QQX58" s="88"/>
      <c r="QQY58" s="88"/>
      <c r="QQZ58" s="88"/>
      <c r="QRA58" s="88"/>
      <c r="QRB58" s="88"/>
      <c r="QRH58" s="88"/>
      <c r="QRI58" s="88"/>
      <c r="QRJ58" s="88"/>
      <c r="QRK58" s="88"/>
      <c r="QRL58" s="88"/>
      <c r="QRM58" s="88"/>
      <c r="QRN58" s="88"/>
      <c r="QRO58" s="88"/>
      <c r="QRP58" s="88"/>
      <c r="QRQ58" s="88"/>
      <c r="QRW58" s="88"/>
      <c r="QRX58" s="88"/>
      <c r="QRY58" s="88"/>
      <c r="QRZ58" s="88"/>
      <c r="QSA58" s="88"/>
      <c r="QSB58" s="88"/>
      <c r="QSC58" s="88"/>
      <c r="QSD58" s="88"/>
      <c r="QSE58" s="88"/>
      <c r="QSF58" s="88"/>
      <c r="QSL58" s="88"/>
      <c r="QSM58" s="88"/>
      <c r="QSN58" s="88"/>
      <c r="QSO58" s="88"/>
      <c r="QSP58" s="88"/>
      <c r="QSQ58" s="88"/>
      <c r="QSR58" s="88"/>
      <c r="QSS58" s="88"/>
      <c r="QST58" s="88"/>
      <c r="QSU58" s="88"/>
      <c r="QTA58" s="88"/>
      <c r="QTB58" s="88"/>
      <c r="QTC58" s="88"/>
      <c r="QTD58" s="88"/>
      <c r="QTE58" s="88"/>
      <c r="QTF58" s="88"/>
      <c r="QTG58" s="88"/>
      <c r="QTH58" s="88"/>
      <c r="QTI58" s="88"/>
      <c r="QTJ58" s="88"/>
      <c r="QTP58" s="88"/>
      <c r="QTQ58" s="88"/>
      <c r="QTR58" s="88"/>
      <c r="QTS58" s="88"/>
      <c r="QTT58" s="88"/>
      <c r="QTU58" s="88"/>
      <c r="QTV58" s="88"/>
      <c r="QTW58" s="88"/>
      <c r="QTX58" s="88"/>
      <c r="QTY58" s="88"/>
      <c r="QUE58" s="88"/>
      <c r="QUF58" s="88"/>
      <c r="QUG58" s="88"/>
      <c r="QUH58" s="88"/>
      <c r="QUI58" s="88"/>
      <c r="QUJ58" s="88"/>
      <c r="QUK58" s="88"/>
      <c r="QUL58" s="88"/>
      <c r="QUM58" s="88"/>
      <c r="QUN58" s="88"/>
      <c r="QUT58" s="88"/>
      <c r="QUU58" s="88"/>
      <c r="QUV58" s="88"/>
      <c r="QUW58" s="88"/>
      <c r="QUX58" s="88"/>
      <c r="QUY58" s="88"/>
      <c r="QUZ58" s="88"/>
      <c r="QVA58" s="88"/>
      <c r="QVB58" s="88"/>
      <c r="QVC58" s="88"/>
      <c r="QVI58" s="88"/>
      <c r="QVJ58" s="88"/>
      <c r="QVK58" s="88"/>
      <c r="QVL58" s="88"/>
      <c r="QVM58" s="88"/>
      <c r="QVN58" s="88"/>
      <c r="QVO58" s="88"/>
      <c r="QVP58" s="88"/>
      <c r="QVQ58" s="88"/>
      <c r="QVR58" s="88"/>
      <c r="QVX58" s="88"/>
      <c r="QVY58" s="88"/>
      <c r="QVZ58" s="88"/>
      <c r="QWA58" s="88"/>
      <c r="QWB58" s="88"/>
      <c r="QWC58" s="88"/>
      <c r="QWD58" s="88"/>
      <c r="QWE58" s="88"/>
      <c r="QWF58" s="88"/>
      <c r="QWG58" s="88"/>
      <c r="QWM58" s="88"/>
      <c r="QWN58" s="88"/>
      <c r="QWO58" s="88"/>
      <c r="QWP58" s="88"/>
      <c r="QWQ58" s="88"/>
      <c r="QWR58" s="88"/>
      <c r="QWS58" s="88"/>
      <c r="QWT58" s="88"/>
      <c r="QWU58" s="88"/>
      <c r="QWV58" s="88"/>
      <c r="QXB58" s="88"/>
      <c r="QXC58" s="88"/>
      <c r="QXD58" s="88"/>
      <c r="QXE58" s="88"/>
      <c r="QXF58" s="88"/>
      <c r="QXG58" s="88"/>
      <c r="QXH58" s="88"/>
      <c r="QXI58" s="88"/>
      <c r="QXJ58" s="88"/>
      <c r="QXK58" s="88"/>
      <c r="QXQ58" s="88"/>
      <c r="QXR58" s="88"/>
      <c r="QXS58" s="88"/>
      <c r="QXT58" s="88"/>
      <c r="QXU58" s="88"/>
      <c r="QXV58" s="88"/>
      <c r="QXW58" s="88"/>
      <c r="QXX58" s="88"/>
      <c r="QXY58" s="88"/>
      <c r="QXZ58" s="88"/>
      <c r="QYF58" s="88"/>
      <c r="QYG58" s="88"/>
      <c r="QYH58" s="88"/>
      <c r="QYI58" s="88"/>
      <c r="QYJ58" s="88"/>
      <c r="QYK58" s="88"/>
      <c r="QYL58" s="88"/>
      <c r="QYM58" s="88"/>
      <c r="QYN58" s="88"/>
      <c r="QYO58" s="88"/>
      <c r="QYU58" s="88"/>
      <c r="QYV58" s="88"/>
      <c r="QYW58" s="88"/>
      <c r="QYX58" s="88"/>
      <c r="QYY58" s="88"/>
      <c r="QYZ58" s="88"/>
      <c r="QZA58" s="88"/>
      <c r="QZB58" s="88"/>
      <c r="QZC58" s="88"/>
      <c r="QZD58" s="88"/>
      <c r="QZJ58" s="88"/>
      <c r="QZK58" s="88"/>
      <c r="QZL58" s="88"/>
      <c r="QZM58" s="88"/>
      <c r="QZN58" s="88"/>
      <c r="QZO58" s="88"/>
      <c r="QZP58" s="88"/>
      <c r="QZQ58" s="88"/>
      <c r="QZR58" s="88"/>
      <c r="QZS58" s="88"/>
      <c r="QZY58" s="88"/>
      <c r="QZZ58" s="88"/>
      <c r="RAA58" s="88"/>
      <c r="RAB58" s="88"/>
      <c r="RAC58" s="88"/>
      <c r="RAD58" s="88"/>
      <c r="RAE58" s="88"/>
      <c r="RAF58" s="88"/>
      <c r="RAG58" s="88"/>
      <c r="RAH58" s="88"/>
      <c r="RAN58" s="88"/>
      <c r="RAO58" s="88"/>
      <c r="RAP58" s="88"/>
      <c r="RAQ58" s="88"/>
      <c r="RAR58" s="88"/>
      <c r="RAS58" s="88"/>
      <c r="RAT58" s="88"/>
      <c r="RAU58" s="88"/>
      <c r="RAV58" s="88"/>
      <c r="RAW58" s="88"/>
      <c r="RBC58" s="88"/>
      <c r="RBD58" s="88"/>
      <c r="RBE58" s="88"/>
      <c r="RBF58" s="88"/>
      <c r="RBG58" s="88"/>
      <c r="RBH58" s="88"/>
      <c r="RBI58" s="88"/>
      <c r="RBJ58" s="88"/>
      <c r="RBK58" s="88"/>
      <c r="RBL58" s="88"/>
      <c r="RBR58" s="88"/>
      <c r="RBS58" s="88"/>
      <c r="RBT58" s="88"/>
      <c r="RBU58" s="88"/>
      <c r="RBV58" s="88"/>
      <c r="RBW58" s="88"/>
      <c r="RBX58" s="88"/>
      <c r="RBY58" s="88"/>
      <c r="RBZ58" s="88"/>
      <c r="RCA58" s="88"/>
      <c r="RCG58" s="88"/>
      <c r="RCH58" s="88"/>
      <c r="RCI58" s="88"/>
      <c r="RCJ58" s="88"/>
      <c r="RCK58" s="88"/>
      <c r="RCL58" s="88"/>
      <c r="RCM58" s="88"/>
      <c r="RCN58" s="88"/>
      <c r="RCO58" s="88"/>
      <c r="RCP58" s="88"/>
      <c r="RCV58" s="88"/>
      <c r="RCW58" s="88"/>
      <c r="RCX58" s="88"/>
      <c r="RCY58" s="88"/>
      <c r="RCZ58" s="88"/>
      <c r="RDA58" s="88"/>
      <c r="RDB58" s="88"/>
      <c r="RDC58" s="88"/>
      <c r="RDD58" s="88"/>
      <c r="RDE58" s="88"/>
      <c r="RDK58" s="88"/>
      <c r="RDL58" s="88"/>
      <c r="RDM58" s="88"/>
      <c r="RDN58" s="88"/>
      <c r="RDO58" s="88"/>
      <c r="RDP58" s="88"/>
      <c r="RDQ58" s="88"/>
      <c r="RDR58" s="88"/>
      <c r="RDS58" s="88"/>
      <c r="RDT58" s="88"/>
      <c r="RDZ58" s="88"/>
      <c r="REA58" s="88"/>
      <c r="REB58" s="88"/>
      <c r="REC58" s="88"/>
      <c r="RED58" s="88"/>
      <c r="REE58" s="88"/>
      <c r="REF58" s="88"/>
      <c r="REG58" s="88"/>
      <c r="REH58" s="88"/>
      <c r="REI58" s="88"/>
      <c r="REO58" s="88"/>
      <c r="REP58" s="88"/>
      <c r="REQ58" s="88"/>
      <c r="RER58" s="88"/>
      <c r="RES58" s="88"/>
      <c r="RET58" s="88"/>
      <c r="REU58" s="88"/>
      <c r="REV58" s="88"/>
      <c r="REW58" s="88"/>
      <c r="REX58" s="88"/>
      <c r="RFD58" s="88"/>
      <c r="RFE58" s="88"/>
      <c r="RFF58" s="88"/>
      <c r="RFG58" s="88"/>
      <c r="RFH58" s="88"/>
      <c r="RFI58" s="88"/>
      <c r="RFJ58" s="88"/>
      <c r="RFK58" s="88"/>
      <c r="RFL58" s="88"/>
      <c r="RFM58" s="88"/>
      <c r="RFS58" s="88"/>
      <c r="RFT58" s="88"/>
      <c r="RFU58" s="88"/>
      <c r="RFV58" s="88"/>
      <c r="RFW58" s="88"/>
      <c r="RFX58" s="88"/>
      <c r="RFY58" s="88"/>
      <c r="RFZ58" s="88"/>
      <c r="RGA58" s="88"/>
      <c r="RGB58" s="88"/>
      <c r="RGH58" s="88"/>
      <c r="RGI58" s="88"/>
      <c r="RGJ58" s="88"/>
      <c r="RGK58" s="88"/>
      <c r="RGL58" s="88"/>
      <c r="RGM58" s="88"/>
      <c r="RGN58" s="88"/>
      <c r="RGO58" s="88"/>
      <c r="RGP58" s="88"/>
      <c r="RGQ58" s="88"/>
      <c r="RGW58" s="88"/>
      <c r="RGX58" s="88"/>
      <c r="RGY58" s="88"/>
      <c r="RGZ58" s="88"/>
      <c r="RHA58" s="88"/>
      <c r="RHB58" s="88"/>
      <c r="RHC58" s="88"/>
      <c r="RHD58" s="88"/>
      <c r="RHE58" s="88"/>
      <c r="RHF58" s="88"/>
      <c r="RHL58" s="88"/>
      <c r="RHM58" s="88"/>
      <c r="RHN58" s="88"/>
      <c r="RHO58" s="88"/>
      <c r="RHP58" s="88"/>
      <c r="RHQ58" s="88"/>
      <c r="RHR58" s="88"/>
      <c r="RHS58" s="88"/>
      <c r="RHT58" s="88"/>
      <c r="RHU58" s="88"/>
      <c r="RIA58" s="88"/>
      <c r="RIB58" s="88"/>
      <c r="RIC58" s="88"/>
      <c r="RID58" s="88"/>
      <c r="RIE58" s="88"/>
      <c r="RIF58" s="88"/>
      <c r="RIG58" s="88"/>
      <c r="RIH58" s="88"/>
      <c r="RII58" s="88"/>
      <c r="RIJ58" s="88"/>
      <c r="RIP58" s="88"/>
      <c r="RIQ58" s="88"/>
      <c r="RIR58" s="88"/>
      <c r="RIS58" s="88"/>
      <c r="RIT58" s="88"/>
      <c r="RIU58" s="88"/>
      <c r="RIV58" s="88"/>
      <c r="RIW58" s="88"/>
      <c r="RIX58" s="88"/>
      <c r="RIY58" s="88"/>
      <c r="RJE58" s="88"/>
      <c r="RJF58" s="88"/>
      <c r="RJG58" s="88"/>
      <c r="RJH58" s="88"/>
      <c r="RJI58" s="88"/>
      <c r="RJJ58" s="88"/>
      <c r="RJK58" s="88"/>
      <c r="RJL58" s="88"/>
      <c r="RJM58" s="88"/>
      <c r="RJN58" s="88"/>
      <c r="RJT58" s="88"/>
      <c r="RJU58" s="88"/>
      <c r="RJV58" s="88"/>
      <c r="RJW58" s="88"/>
      <c r="RJX58" s="88"/>
      <c r="RJY58" s="88"/>
      <c r="RJZ58" s="88"/>
      <c r="RKA58" s="88"/>
      <c r="RKB58" s="88"/>
      <c r="RKC58" s="88"/>
      <c r="RKI58" s="88"/>
      <c r="RKJ58" s="88"/>
      <c r="RKK58" s="88"/>
      <c r="RKL58" s="88"/>
      <c r="RKM58" s="88"/>
      <c r="RKN58" s="88"/>
      <c r="RKO58" s="88"/>
      <c r="RKP58" s="88"/>
      <c r="RKQ58" s="88"/>
      <c r="RKR58" s="88"/>
      <c r="RKX58" s="88"/>
      <c r="RKY58" s="88"/>
      <c r="RKZ58" s="88"/>
      <c r="RLA58" s="88"/>
      <c r="RLB58" s="88"/>
      <c r="RLC58" s="88"/>
      <c r="RLD58" s="88"/>
      <c r="RLE58" s="88"/>
      <c r="RLF58" s="88"/>
      <c r="RLG58" s="88"/>
      <c r="RLM58" s="88"/>
      <c r="RLN58" s="88"/>
      <c r="RLO58" s="88"/>
      <c r="RLP58" s="88"/>
      <c r="RLQ58" s="88"/>
      <c r="RLR58" s="88"/>
      <c r="RLS58" s="88"/>
      <c r="RLT58" s="88"/>
      <c r="RLU58" s="88"/>
      <c r="RLV58" s="88"/>
      <c r="RMB58" s="88"/>
      <c r="RMC58" s="88"/>
      <c r="RMD58" s="88"/>
      <c r="RME58" s="88"/>
      <c r="RMF58" s="88"/>
      <c r="RMG58" s="88"/>
      <c r="RMH58" s="88"/>
      <c r="RMI58" s="88"/>
      <c r="RMJ58" s="88"/>
      <c r="RMK58" s="88"/>
      <c r="RMQ58" s="88"/>
      <c r="RMR58" s="88"/>
      <c r="RMS58" s="88"/>
      <c r="RMT58" s="88"/>
      <c r="RMU58" s="88"/>
      <c r="RMV58" s="88"/>
      <c r="RMW58" s="88"/>
      <c r="RMX58" s="88"/>
      <c r="RMY58" s="88"/>
      <c r="RMZ58" s="88"/>
      <c r="RNF58" s="88"/>
      <c r="RNG58" s="88"/>
      <c r="RNH58" s="88"/>
      <c r="RNI58" s="88"/>
      <c r="RNJ58" s="88"/>
      <c r="RNK58" s="88"/>
      <c r="RNL58" s="88"/>
      <c r="RNM58" s="88"/>
      <c r="RNN58" s="88"/>
      <c r="RNO58" s="88"/>
      <c r="RNU58" s="88"/>
      <c r="RNV58" s="88"/>
      <c r="RNW58" s="88"/>
      <c r="RNX58" s="88"/>
      <c r="RNY58" s="88"/>
      <c r="RNZ58" s="88"/>
      <c r="ROA58" s="88"/>
      <c r="ROB58" s="88"/>
      <c r="ROC58" s="88"/>
      <c r="ROD58" s="88"/>
      <c r="ROJ58" s="88"/>
      <c r="ROK58" s="88"/>
      <c r="ROL58" s="88"/>
      <c r="ROM58" s="88"/>
      <c r="RON58" s="88"/>
      <c r="ROO58" s="88"/>
      <c r="ROP58" s="88"/>
      <c r="ROQ58" s="88"/>
      <c r="ROR58" s="88"/>
      <c r="ROS58" s="88"/>
      <c r="ROY58" s="88"/>
      <c r="ROZ58" s="88"/>
      <c r="RPA58" s="88"/>
      <c r="RPB58" s="88"/>
      <c r="RPC58" s="88"/>
      <c r="RPD58" s="88"/>
      <c r="RPE58" s="88"/>
      <c r="RPF58" s="88"/>
      <c r="RPG58" s="88"/>
      <c r="RPH58" s="88"/>
      <c r="RPN58" s="88"/>
      <c r="RPO58" s="88"/>
      <c r="RPP58" s="88"/>
      <c r="RPQ58" s="88"/>
      <c r="RPR58" s="88"/>
      <c r="RPS58" s="88"/>
      <c r="RPT58" s="88"/>
      <c r="RPU58" s="88"/>
      <c r="RPV58" s="88"/>
      <c r="RPW58" s="88"/>
      <c r="RQC58" s="88"/>
      <c r="RQD58" s="88"/>
      <c r="RQE58" s="88"/>
      <c r="RQF58" s="88"/>
      <c r="RQG58" s="88"/>
      <c r="RQH58" s="88"/>
      <c r="RQI58" s="88"/>
      <c r="RQJ58" s="88"/>
      <c r="RQK58" s="88"/>
      <c r="RQL58" s="88"/>
      <c r="RQR58" s="88"/>
      <c r="RQS58" s="88"/>
      <c r="RQT58" s="88"/>
      <c r="RQU58" s="88"/>
      <c r="RQV58" s="88"/>
      <c r="RQW58" s="88"/>
      <c r="RQX58" s="88"/>
      <c r="RQY58" s="88"/>
      <c r="RQZ58" s="88"/>
      <c r="RRA58" s="88"/>
      <c r="RRG58" s="88"/>
      <c r="RRH58" s="88"/>
      <c r="RRI58" s="88"/>
      <c r="RRJ58" s="88"/>
      <c r="RRK58" s="88"/>
      <c r="RRL58" s="88"/>
      <c r="RRM58" s="88"/>
      <c r="RRN58" s="88"/>
      <c r="RRO58" s="88"/>
      <c r="RRP58" s="88"/>
      <c r="RRV58" s="88"/>
      <c r="RRW58" s="88"/>
      <c r="RRX58" s="88"/>
      <c r="RRY58" s="88"/>
      <c r="RRZ58" s="88"/>
      <c r="RSA58" s="88"/>
      <c r="RSB58" s="88"/>
      <c r="RSC58" s="88"/>
      <c r="RSD58" s="88"/>
      <c r="RSE58" s="88"/>
      <c r="RSK58" s="88"/>
      <c r="RSL58" s="88"/>
      <c r="RSM58" s="88"/>
      <c r="RSN58" s="88"/>
      <c r="RSO58" s="88"/>
      <c r="RSP58" s="88"/>
      <c r="RSQ58" s="88"/>
      <c r="RSR58" s="88"/>
      <c r="RSS58" s="88"/>
      <c r="RST58" s="88"/>
      <c r="RSZ58" s="88"/>
      <c r="RTA58" s="88"/>
      <c r="RTB58" s="88"/>
      <c r="RTC58" s="88"/>
      <c r="RTD58" s="88"/>
      <c r="RTE58" s="88"/>
      <c r="RTF58" s="88"/>
      <c r="RTG58" s="88"/>
      <c r="RTH58" s="88"/>
      <c r="RTI58" s="88"/>
      <c r="RTO58" s="88"/>
      <c r="RTP58" s="88"/>
      <c r="RTQ58" s="88"/>
      <c r="RTR58" s="88"/>
      <c r="RTS58" s="88"/>
      <c r="RTT58" s="88"/>
      <c r="RTU58" s="88"/>
      <c r="RTV58" s="88"/>
      <c r="RTW58" s="88"/>
      <c r="RTX58" s="88"/>
      <c r="RUD58" s="88"/>
      <c r="RUE58" s="88"/>
      <c r="RUF58" s="88"/>
      <c r="RUG58" s="88"/>
      <c r="RUH58" s="88"/>
      <c r="RUI58" s="88"/>
      <c r="RUJ58" s="88"/>
      <c r="RUK58" s="88"/>
      <c r="RUL58" s="88"/>
      <c r="RUM58" s="88"/>
      <c r="RUS58" s="88"/>
      <c r="RUT58" s="88"/>
      <c r="RUU58" s="88"/>
      <c r="RUV58" s="88"/>
      <c r="RUW58" s="88"/>
      <c r="RUX58" s="88"/>
      <c r="RUY58" s="88"/>
      <c r="RUZ58" s="88"/>
      <c r="RVA58" s="88"/>
      <c r="RVB58" s="88"/>
      <c r="RVH58" s="88"/>
      <c r="RVI58" s="88"/>
      <c r="RVJ58" s="88"/>
      <c r="RVK58" s="88"/>
      <c r="RVL58" s="88"/>
      <c r="RVM58" s="88"/>
      <c r="RVN58" s="88"/>
      <c r="RVO58" s="88"/>
      <c r="RVP58" s="88"/>
      <c r="RVQ58" s="88"/>
      <c r="RVW58" s="88"/>
      <c r="RVX58" s="88"/>
      <c r="RVY58" s="88"/>
      <c r="RVZ58" s="88"/>
      <c r="RWA58" s="88"/>
      <c r="RWB58" s="88"/>
      <c r="RWC58" s="88"/>
      <c r="RWD58" s="88"/>
      <c r="RWE58" s="88"/>
      <c r="RWF58" s="88"/>
      <c r="RWL58" s="88"/>
      <c r="RWM58" s="88"/>
      <c r="RWN58" s="88"/>
      <c r="RWO58" s="88"/>
      <c r="RWP58" s="88"/>
      <c r="RWQ58" s="88"/>
      <c r="RWR58" s="88"/>
      <c r="RWS58" s="88"/>
      <c r="RWT58" s="88"/>
      <c r="RWU58" s="88"/>
      <c r="RXA58" s="88"/>
      <c r="RXB58" s="88"/>
      <c r="RXC58" s="88"/>
      <c r="RXD58" s="88"/>
      <c r="RXE58" s="88"/>
      <c r="RXF58" s="88"/>
      <c r="RXG58" s="88"/>
      <c r="RXH58" s="88"/>
      <c r="RXI58" s="88"/>
      <c r="RXJ58" s="88"/>
      <c r="RXP58" s="88"/>
      <c r="RXQ58" s="88"/>
      <c r="RXR58" s="88"/>
      <c r="RXS58" s="88"/>
      <c r="RXT58" s="88"/>
      <c r="RXU58" s="88"/>
      <c r="RXV58" s="88"/>
      <c r="RXW58" s="88"/>
      <c r="RXX58" s="88"/>
      <c r="RXY58" s="88"/>
      <c r="RYE58" s="88"/>
      <c r="RYF58" s="88"/>
      <c r="RYG58" s="88"/>
      <c r="RYH58" s="88"/>
      <c r="RYI58" s="88"/>
      <c r="RYJ58" s="88"/>
      <c r="RYK58" s="88"/>
      <c r="RYL58" s="88"/>
      <c r="RYM58" s="88"/>
      <c r="RYN58" s="88"/>
      <c r="RYT58" s="88"/>
      <c r="RYU58" s="88"/>
      <c r="RYV58" s="88"/>
      <c r="RYW58" s="88"/>
      <c r="RYX58" s="88"/>
      <c r="RYY58" s="88"/>
      <c r="RYZ58" s="88"/>
      <c r="RZA58" s="88"/>
      <c r="RZB58" s="88"/>
      <c r="RZC58" s="88"/>
      <c r="RZI58" s="88"/>
      <c r="RZJ58" s="88"/>
      <c r="RZK58" s="88"/>
      <c r="RZL58" s="88"/>
      <c r="RZM58" s="88"/>
      <c r="RZN58" s="88"/>
      <c r="RZO58" s="88"/>
      <c r="RZP58" s="88"/>
      <c r="RZQ58" s="88"/>
      <c r="RZR58" s="88"/>
      <c r="RZX58" s="88"/>
      <c r="RZY58" s="88"/>
      <c r="RZZ58" s="88"/>
      <c r="SAA58" s="88"/>
      <c r="SAB58" s="88"/>
      <c r="SAC58" s="88"/>
      <c r="SAD58" s="88"/>
      <c r="SAE58" s="88"/>
      <c r="SAF58" s="88"/>
      <c r="SAG58" s="88"/>
      <c r="SAM58" s="88"/>
      <c r="SAN58" s="88"/>
      <c r="SAO58" s="88"/>
      <c r="SAP58" s="88"/>
      <c r="SAQ58" s="88"/>
      <c r="SAR58" s="88"/>
      <c r="SAS58" s="88"/>
      <c r="SAT58" s="88"/>
      <c r="SAU58" s="88"/>
      <c r="SAV58" s="88"/>
      <c r="SBB58" s="88"/>
      <c r="SBC58" s="88"/>
      <c r="SBD58" s="88"/>
      <c r="SBE58" s="88"/>
      <c r="SBF58" s="88"/>
      <c r="SBG58" s="88"/>
      <c r="SBH58" s="88"/>
      <c r="SBI58" s="88"/>
      <c r="SBJ58" s="88"/>
      <c r="SBK58" s="88"/>
      <c r="SBQ58" s="88"/>
      <c r="SBR58" s="88"/>
      <c r="SBS58" s="88"/>
      <c r="SBT58" s="88"/>
      <c r="SBU58" s="88"/>
      <c r="SBV58" s="88"/>
      <c r="SBW58" s="88"/>
      <c r="SBX58" s="88"/>
      <c r="SBY58" s="88"/>
      <c r="SBZ58" s="88"/>
      <c r="SCF58" s="88"/>
      <c r="SCG58" s="88"/>
      <c r="SCH58" s="88"/>
      <c r="SCI58" s="88"/>
      <c r="SCJ58" s="88"/>
      <c r="SCK58" s="88"/>
      <c r="SCL58" s="88"/>
      <c r="SCM58" s="88"/>
      <c r="SCN58" s="88"/>
      <c r="SCO58" s="88"/>
      <c r="SCU58" s="88"/>
      <c r="SCV58" s="88"/>
      <c r="SCW58" s="88"/>
      <c r="SCX58" s="88"/>
      <c r="SCY58" s="88"/>
      <c r="SCZ58" s="88"/>
      <c r="SDA58" s="88"/>
      <c r="SDB58" s="88"/>
      <c r="SDC58" s="88"/>
      <c r="SDD58" s="88"/>
      <c r="SDJ58" s="88"/>
      <c r="SDK58" s="88"/>
      <c r="SDL58" s="88"/>
      <c r="SDM58" s="88"/>
      <c r="SDN58" s="88"/>
      <c r="SDO58" s="88"/>
      <c r="SDP58" s="88"/>
      <c r="SDQ58" s="88"/>
      <c r="SDR58" s="88"/>
      <c r="SDS58" s="88"/>
      <c r="SDY58" s="88"/>
      <c r="SDZ58" s="88"/>
      <c r="SEA58" s="88"/>
      <c r="SEB58" s="88"/>
      <c r="SEC58" s="88"/>
      <c r="SED58" s="88"/>
      <c r="SEE58" s="88"/>
      <c r="SEF58" s="88"/>
      <c r="SEG58" s="88"/>
      <c r="SEH58" s="88"/>
      <c r="SEN58" s="88"/>
      <c r="SEO58" s="88"/>
      <c r="SEP58" s="88"/>
      <c r="SEQ58" s="88"/>
      <c r="SER58" s="88"/>
      <c r="SES58" s="88"/>
      <c r="SET58" s="88"/>
      <c r="SEU58" s="88"/>
      <c r="SEV58" s="88"/>
      <c r="SEW58" s="88"/>
      <c r="SFC58" s="88"/>
      <c r="SFD58" s="88"/>
      <c r="SFE58" s="88"/>
      <c r="SFF58" s="88"/>
      <c r="SFG58" s="88"/>
      <c r="SFH58" s="88"/>
      <c r="SFI58" s="88"/>
      <c r="SFJ58" s="88"/>
      <c r="SFK58" s="88"/>
      <c r="SFL58" s="88"/>
      <c r="SFR58" s="88"/>
      <c r="SFS58" s="88"/>
      <c r="SFT58" s="88"/>
      <c r="SFU58" s="88"/>
      <c r="SFV58" s="88"/>
      <c r="SFW58" s="88"/>
      <c r="SFX58" s="88"/>
      <c r="SFY58" s="88"/>
      <c r="SFZ58" s="88"/>
      <c r="SGA58" s="88"/>
      <c r="SGG58" s="88"/>
      <c r="SGH58" s="88"/>
      <c r="SGI58" s="88"/>
      <c r="SGJ58" s="88"/>
      <c r="SGK58" s="88"/>
      <c r="SGL58" s="88"/>
      <c r="SGM58" s="88"/>
      <c r="SGN58" s="88"/>
      <c r="SGO58" s="88"/>
      <c r="SGP58" s="88"/>
      <c r="SGV58" s="88"/>
      <c r="SGW58" s="88"/>
      <c r="SGX58" s="88"/>
      <c r="SGY58" s="88"/>
      <c r="SGZ58" s="88"/>
      <c r="SHA58" s="88"/>
      <c r="SHB58" s="88"/>
      <c r="SHC58" s="88"/>
      <c r="SHD58" s="88"/>
      <c r="SHE58" s="88"/>
      <c r="SHK58" s="88"/>
      <c r="SHL58" s="88"/>
      <c r="SHM58" s="88"/>
      <c r="SHN58" s="88"/>
      <c r="SHO58" s="88"/>
      <c r="SHP58" s="88"/>
      <c r="SHQ58" s="88"/>
      <c r="SHR58" s="88"/>
      <c r="SHS58" s="88"/>
      <c r="SHT58" s="88"/>
      <c r="SHZ58" s="88"/>
      <c r="SIA58" s="88"/>
      <c r="SIB58" s="88"/>
      <c r="SIC58" s="88"/>
      <c r="SID58" s="88"/>
      <c r="SIE58" s="88"/>
      <c r="SIF58" s="88"/>
      <c r="SIG58" s="88"/>
      <c r="SIH58" s="88"/>
      <c r="SII58" s="88"/>
      <c r="SIO58" s="88"/>
      <c r="SIP58" s="88"/>
      <c r="SIQ58" s="88"/>
      <c r="SIR58" s="88"/>
      <c r="SIS58" s="88"/>
      <c r="SIT58" s="88"/>
      <c r="SIU58" s="88"/>
      <c r="SIV58" s="88"/>
      <c r="SIW58" s="88"/>
      <c r="SIX58" s="88"/>
      <c r="SJD58" s="88"/>
      <c r="SJE58" s="88"/>
      <c r="SJF58" s="88"/>
      <c r="SJG58" s="88"/>
      <c r="SJH58" s="88"/>
      <c r="SJI58" s="88"/>
      <c r="SJJ58" s="88"/>
      <c r="SJK58" s="88"/>
      <c r="SJL58" s="88"/>
      <c r="SJM58" s="88"/>
      <c r="SJS58" s="88"/>
      <c r="SJT58" s="88"/>
      <c r="SJU58" s="88"/>
      <c r="SJV58" s="88"/>
      <c r="SJW58" s="88"/>
      <c r="SJX58" s="88"/>
      <c r="SJY58" s="88"/>
      <c r="SJZ58" s="88"/>
      <c r="SKA58" s="88"/>
      <c r="SKB58" s="88"/>
      <c r="SKH58" s="88"/>
      <c r="SKI58" s="88"/>
      <c r="SKJ58" s="88"/>
      <c r="SKK58" s="88"/>
      <c r="SKL58" s="88"/>
      <c r="SKM58" s="88"/>
      <c r="SKN58" s="88"/>
      <c r="SKO58" s="88"/>
      <c r="SKP58" s="88"/>
      <c r="SKQ58" s="88"/>
      <c r="SKW58" s="88"/>
      <c r="SKX58" s="88"/>
      <c r="SKY58" s="88"/>
      <c r="SKZ58" s="88"/>
      <c r="SLA58" s="88"/>
      <c r="SLB58" s="88"/>
      <c r="SLC58" s="88"/>
      <c r="SLD58" s="88"/>
      <c r="SLE58" s="88"/>
      <c r="SLF58" s="88"/>
      <c r="SLL58" s="88"/>
      <c r="SLM58" s="88"/>
      <c r="SLN58" s="88"/>
      <c r="SLO58" s="88"/>
      <c r="SLP58" s="88"/>
      <c r="SLQ58" s="88"/>
      <c r="SLR58" s="88"/>
      <c r="SLS58" s="88"/>
      <c r="SLT58" s="88"/>
      <c r="SLU58" s="88"/>
      <c r="SMA58" s="88"/>
      <c r="SMB58" s="88"/>
      <c r="SMC58" s="88"/>
      <c r="SMD58" s="88"/>
      <c r="SME58" s="88"/>
      <c r="SMF58" s="88"/>
      <c r="SMG58" s="88"/>
      <c r="SMH58" s="88"/>
      <c r="SMI58" s="88"/>
      <c r="SMJ58" s="88"/>
      <c r="SMP58" s="88"/>
      <c r="SMQ58" s="88"/>
      <c r="SMR58" s="88"/>
      <c r="SMS58" s="88"/>
      <c r="SMT58" s="88"/>
      <c r="SMU58" s="88"/>
      <c r="SMV58" s="88"/>
      <c r="SMW58" s="88"/>
      <c r="SMX58" s="88"/>
      <c r="SMY58" s="88"/>
      <c r="SNE58" s="88"/>
      <c r="SNF58" s="88"/>
      <c r="SNG58" s="88"/>
      <c r="SNH58" s="88"/>
      <c r="SNI58" s="88"/>
      <c r="SNJ58" s="88"/>
      <c r="SNK58" s="88"/>
      <c r="SNL58" s="88"/>
      <c r="SNM58" s="88"/>
      <c r="SNN58" s="88"/>
      <c r="SNT58" s="88"/>
      <c r="SNU58" s="88"/>
      <c r="SNV58" s="88"/>
      <c r="SNW58" s="88"/>
      <c r="SNX58" s="88"/>
      <c r="SNY58" s="88"/>
      <c r="SNZ58" s="88"/>
      <c r="SOA58" s="88"/>
      <c r="SOB58" s="88"/>
      <c r="SOC58" s="88"/>
      <c r="SOI58" s="88"/>
      <c r="SOJ58" s="88"/>
      <c r="SOK58" s="88"/>
      <c r="SOL58" s="88"/>
      <c r="SOM58" s="88"/>
      <c r="SON58" s="88"/>
      <c r="SOO58" s="88"/>
      <c r="SOP58" s="88"/>
      <c r="SOQ58" s="88"/>
      <c r="SOR58" s="88"/>
      <c r="SOX58" s="88"/>
      <c r="SOY58" s="88"/>
      <c r="SOZ58" s="88"/>
      <c r="SPA58" s="88"/>
      <c r="SPB58" s="88"/>
      <c r="SPC58" s="88"/>
      <c r="SPD58" s="88"/>
      <c r="SPE58" s="88"/>
      <c r="SPF58" s="88"/>
      <c r="SPG58" s="88"/>
      <c r="SPM58" s="88"/>
      <c r="SPN58" s="88"/>
      <c r="SPO58" s="88"/>
      <c r="SPP58" s="88"/>
      <c r="SPQ58" s="88"/>
      <c r="SPR58" s="88"/>
      <c r="SPS58" s="88"/>
      <c r="SPT58" s="88"/>
      <c r="SPU58" s="88"/>
      <c r="SPV58" s="88"/>
      <c r="SQB58" s="88"/>
      <c r="SQC58" s="88"/>
      <c r="SQD58" s="88"/>
      <c r="SQE58" s="88"/>
      <c r="SQF58" s="88"/>
      <c r="SQG58" s="88"/>
      <c r="SQH58" s="88"/>
      <c r="SQI58" s="88"/>
      <c r="SQJ58" s="88"/>
      <c r="SQK58" s="88"/>
      <c r="SQQ58" s="88"/>
      <c r="SQR58" s="88"/>
      <c r="SQS58" s="88"/>
      <c r="SQT58" s="88"/>
      <c r="SQU58" s="88"/>
      <c r="SQV58" s="88"/>
      <c r="SQW58" s="88"/>
      <c r="SQX58" s="88"/>
      <c r="SQY58" s="88"/>
      <c r="SQZ58" s="88"/>
      <c r="SRF58" s="88"/>
      <c r="SRG58" s="88"/>
      <c r="SRH58" s="88"/>
      <c r="SRI58" s="88"/>
      <c r="SRJ58" s="88"/>
      <c r="SRK58" s="88"/>
      <c r="SRL58" s="88"/>
      <c r="SRM58" s="88"/>
      <c r="SRN58" s="88"/>
      <c r="SRO58" s="88"/>
      <c r="SRU58" s="88"/>
      <c r="SRV58" s="88"/>
      <c r="SRW58" s="88"/>
      <c r="SRX58" s="88"/>
      <c r="SRY58" s="88"/>
      <c r="SRZ58" s="88"/>
      <c r="SSA58" s="88"/>
      <c r="SSB58" s="88"/>
      <c r="SSC58" s="88"/>
      <c r="SSD58" s="88"/>
      <c r="SSJ58" s="88"/>
      <c r="SSK58" s="88"/>
      <c r="SSL58" s="88"/>
      <c r="SSM58" s="88"/>
      <c r="SSN58" s="88"/>
      <c r="SSO58" s="88"/>
      <c r="SSP58" s="88"/>
      <c r="SSQ58" s="88"/>
      <c r="SSR58" s="88"/>
      <c r="SSS58" s="88"/>
      <c r="SSY58" s="88"/>
      <c r="SSZ58" s="88"/>
      <c r="STA58" s="88"/>
      <c r="STB58" s="88"/>
      <c r="STC58" s="88"/>
      <c r="STD58" s="88"/>
      <c r="STE58" s="88"/>
      <c r="STF58" s="88"/>
      <c r="STG58" s="88"/>
      <c r="STH58" s="88"/>
      <c r="STN58" s="88"/>
      <c r="STO58" s="88"/>
      <c r="STP58" s="88"/>
      <c r="STQ58" s="88"/>
      <c r="STR58" s="88"/>
      <c r="STS58" s="88"/>
      <c r="STT58" s="88"/>
      <c r="STU58" s="88"/>
      <c r="STV58" s="88"/>
      <c r="STW58" s="88"/>
      <c r="SUC58" s="88"/>
      <c r="SUD58" s="88"/>
      <c r="SUE58" s="88"/>
      <c r="SUF58" s="88"/>
      <c r="SUG58" s="88"/>
      <c r="SUH58" s="88"/>
      <c r="SUI58" s="88"/>
      <c r="SUJ58" s="88"/>
      <c r="SUK58" s="88"/>
      <c r="SUL58" s="88"/>
      <c r="SUR58" s="88"/>
      <c r="SUS58" s="88"/>
      <c r="SUT58" s="88"/>
      <c r="SUU58" s="88"/>
      <c r="SUV58" s="88"/>
      <c r="SUW58" s="88"/>
      <c r="SUX58" s="88"/>
      <c r="SUY58" s="88"/>
      <c r="SUZ58" s="88"/>
      <c r="SVA58" s="88"/>
      <c r="SVG58" s="88"/>
      <c r="SVH58" s="88"/>
      <c r="SVI58" s="88"/>
      <c r="SVJ58" s="88"/>
      <c r="SVK58" s="88"/>
      <c r="SVL58" s="88"/>
      <c r="SVM58" s="88"/>
      <c r="SVN58" s="88"/>
      <c r="SVO58" s="88"/>
      <c r="SVP58" s="88"/>
      <c r="SVV58" s="88"/>
      <c r="SVW58" s="88"/>
      <c r="SVX58" s="88"/>
      <c r="SVY58" s="88"/>
      <c r="SVZ58" s="88"/>
      <c r="SWA58" s="88"/>
      <c r="SWB58" s="88"/>
      <c r="SWC58" s="88"/>
      <c r="SWD58" s="88"/>
      <c r="SWE58" s="88"/>
      <c r="SWK58" s="88"/>
      <c r="SWL58" s="88"/>
      <c r="SWM58" s="88"/>
      <c r="SWN58" s="88"/>
      <c r="SWO58" s="88"/>
      <c r="SWP58" s="88"/>
      <c r="SWQ58" s="88"/>
      <c r="SWR58" s="88"/>
      <c r="SWS58" s="88"/>
      <c r="SWT58" s="88"/>
      <c r="SWZ58" s="88"/>
      <c r="SXA58" s="88"/>
      <c r="SXB58" s="88"/>
      <c r="SXC58" s="88"/>
      <c r="SXD58" s="88"/>
      <c r="SXE58" s="88"/>
      <c r="SXF58" s="88"/>
      <c r="SXG58" s="88"/>
      <c r="SXH58" s="88"/>
      <c r="SXI58" s="88"/>
      <c r="SXO58" s="88"/>
      <c r="SXP58" s="88"/>
      <c r="SXQ58" s="88"/>
      <c r="SXR58" s="88"/>
      <c r="SXS58" s="88"/>
      <c r="SXT58" s="88"/>
      <c r="SXU58" s="88"/>
      <c r="SXV58" s="88"/>
      <c r="SXW58" s="88"/>
      <c r="SXX58" s="88"/>
      <c r="SYD58" s="88"/>
      <c r="SYE58" s="88"/>
      <c r="SYF58" s="88"/>
      <c r="SYG58" s="88"/>
      <c r="SYH58" s="88"/>
      <c r="SYI58" s="88"/>
      <c r="SYJ58" s="88"/>
      <c r="SYK58" s="88"/>
      <c r="SYL58" s="88"/>
      <c r="SYM58" s="88"/>
      <c r="SYS58" s="88"/>
      <c r="SYT58" s="88"/>
      <c r="SYU58" s="88"/>
      <c r="SYV58" s="88"/>
      <c r="SYW58" s="88"/>
      <c r="SYX58" s="88"/>
      <c r="SYY58" s="88"/>
      <c r="SYZ58" s="88"/>
      <c r="SZA58" s="88"/>
      <c r="SZB58" s="88"/>
      <c r="SZH58" s="88"/>
      <c r="SZI58" s="88"/>
      <c r="SZJ58" s="88"/>
      <c r="SZK58" s="88"/>
      <c r="SZL58" s="88"/>
      <c r="SZM58" s="88"/>
      <c r="SZN58" s="88"/>
      <c r="SZO58" s="88"/>
      <c r="SZP58" s="88"/>
      <c r="SZQ58" s="88"/>
      <c r="SZW58" s="88"/>
      <c r="SZX58" s="88"/>
      <c r="SZY58" s="88"/>
      <c r="SZZ58" s="88"/>
      <c r="TAA58" s="88"/>
      <c r="TAB58" s="88"/>
      <c r="TAC58" s="88"/>
      <c r="TAD58" s="88"/>
      <c r="TAE58" s="88"/>
      <c r="TAF58" s="88"/>
      <c r="TAL58" s="88"/>
      <c r="TAM58" s="88"/>
      <c r="TAN58" s="88"/>
      <c r="TAO58" s="88"/>
      <c r="TAP58" s="88"/>
      <c r="TAQ58" s="88"/>
      <c r="TAR58" s="88"/>
      <c r="TAS58" s="88"/>
      <c r="TAT58" s="88"/>
      <c r="TAU58" s="88"/>
      <c r="TBA58" s="88"/>
      <c r="TBB58" s="88"/>
      <c r="TBC58" s="88"/>
      <c r="TBD58" s="88"/>
      <c r="TBE58" s="88"/>
      <c r="TBF58" s="88"/>
      <c r="TBG58" s="88"/>
      <c r="TBH58" s="88"/>
      <c r="TBI58" s="88"/>
      <c r="TBJ58" s="88"/>
      <c r="TBP58" s="88"/>
      <c r="TBQ58" s="88"/>
      <c r="TBR58" s="88"/>
      <c r="TBS58" s="88"/>
      <c r="TBT58" s="88"/>
      <c r="TBU58" s="88"/>
      <c r="TBV58" s="88"/>
      <c r="TBW58" s="88"/>
      <c r="TBX58" s="88"/>
      <c r="TBY58" s="88"/>
      <c r="TCE58" s="88"/>
      <c r="TCF58" s="88"/>
      <c r="TCG58" s="88"/>
      <c r="TCH58" s="88"/>
      <c r="TCI58" s="88"/>
      <c r="TCJ58" s="88"/>
      <c r="TCK58" s="88"/>
      <c r="TCL58" s="88"/>
      <c r="TCM58" s="88"/>
      <c r="TCN58" s="88"/>
      <c r="TCT58" s="88"/>
      <c r="TCU58" s="88"/>
      <c r="TCV58" s="88"/>
      <c r="TCW58" s="88"/>
      <c r="TCX58" s="88"/>
      <c r="TCY58" s="88"/>
      <c r="TCZ58" s="88"/>
      <c r="TDA58" s="88"/>
      <c r="TDB58" s="88"/>
      <c r="TDC58" s="88"/>
      <c r="TDI58" s="88"/>
      <c r="TDJ58" s="88"/>
      <c r="TDK58" s="88"/>
      <c r="TDL58" s="88"/>
      <c r="TDM58" s="88"/>
      <c r="TDN58" s="88"/>
      <c r="TDO58" s="88"/>
      <c r="TDP58" s="88"/>
      <c r="TDQ58" s="88"/>
      <c r="TDR58" s="88"/>
      <c r="TDX58" s="88"/>
      <c r="TDY58" s="88"/>
      <c r="TDZ58" s="88"/>
      <c r="TEA58" s="88"/>
      <c r="TEB58" s="88"/>
      <c r="TEC58" s="88"/>
      <c r="TED58" s="88"/>
      <c r="TEE58" s="88"/>
      <c r="TEF58" s="88"/>
      <c r="TEG58" s="88"/>
      <c r="TEM58" s="88"/>
      <c r="TEN58" s="88"/>
      <c r="TEO58" s="88"/>
      <c r="TEP58" s="88"/>
      <c r="TEQ58" s="88"/>
      <c r="TER58" s="88"/>
      <c r="TES58" s="88"/>
      <c r="TET58" s="88"/>
      <c r="TEU58" s="88"/>
      <c r="TEV58" s="88"/>
      <c r="TFB58" s="88"/>
      <c r="TFC58" s="88"/>
      <c r="TFD58" s="88"/>
      <c r="TFE58" s="88"/>
      <c r="TFF58" s="88"/>
      <c r="TFG58" s="88"/>
      <c r="TFH58" s="88"/>
      <c r="TFI58" s="88"/>
      <c r="TFJ58" s="88"/>
      <c r="TFK58" s="88"/>
      <c r="TFQ58" s="88"/>
      <c r="TFR58" s="88"/>
      <c r="TFS58" s="88"/>
      <c r="TFT58" s="88"/>
      <c r="TFU58" s="88"/>
      <c r="TFV58" s="88"/>
      <c r="TFW58" s="88"/>
      <c r="TFX58" s="88"/>
      <c r="TFY58" s="88"/>
      <c r="TFZ58" s="88"/>
      <c r="TGF58" s="88"/>
      <c r="TGG58" s="88"/>
      <c r="TGH58" s="88"/>
      <c r="TGI58" s="88"/>
      <c r="TGJ58" s="88"/>
      <c r="TGK58" s="88"/>
      <c r="TGL58" s="88"/>
      <c r="TGM58" s="88"/>
      <c r="TGN58" s="88"/>
      <c r="TGO58" s="88"/>
      <c r="TGU58" s="88"/>
      <c r="TGV58" s="88"/>
      <c r="TGW58" s="88"/>
      <c r="TGX58" s="88"/>
      <c r="TGY58" s="88"/>
      <c r="TGZ58" s="88"/>
      <c r="THA58" s="88"/>
      <c r="THB58" s="88"/>
      <c r="THC58" s="88"/>
      <c r="THD58" s="88"/>
      <c r="THJ58" s="88"/>
      <c r="THK58" s="88"/>
      <c r="THL58" s="88"/>
      <c r="THM58" s="88"/>
      <c r="THN58" s="88"/>
      <c r="THO58" s="88"/>
      <c r="THP58" s="88"/>
      <c r="THQ58" s="88"/>
      <c r="THR58" s="88"/>
      <c r="THS58" s="88"/>
      <c r="THY58" s="88"/>
      <c r="THZ58" s="88"/>
      <c r="TIA58" s="88"/>
      <c r="TIB58" s="88"/>
      <c r="TIC58" s="88"/>
      <c r="TID58" s="88"/>
      <c r="TIE58" s="88"/>
      <c r="TIF58" s="88"/>
      <c r="TIG58" s="88"/>
      <c r="TIH58" s="88"/>
      <c r="TIN58" s="88"/>
      <c r="TIO58" s="88"/>
      <c r="TIP58" s="88"/>
      <c r="TIQ58" s="88"/>
      <c r="TIR58" s="88"/>
      <c r="TIS58" s="88"/>
      <c r="TIT58" s="88"/>
      <c r="TIU58" s="88"/>
      <c r="TIV58" s="88"/>
      <c r="TIW58" s="88"/>
      <c r="TJC58" s="88"/>
      <c r="TJD58" s="88"/>
      <c r="TJE58" s="88"/>
      <c r="TJF58" s="88"/>
      <c r="TJG58" s="88"/>
      <c r="TJH58" s="88"/>
      <c r="TJI58" s="88"/>
      <c r="TJJ58" s="88"/>
      <c r="TJK58" s="88"/>
      <c r="TJL58" s="88"/>
      <c r="TJR58" s="88"/>
      <c r="TJS58" s="88"/>
      <c r="TJT58" s="88"/>
      <c r="TJU58" s="88"/>
      <c r="TJV58" s="88"/>
      <c r="TJW58" s="88"/>
      <c r="TJX58" s="88"/>
      <c r="TJY58" s="88"/>
      <c r="TJZ58" s="88"/>
      <c r="TKA58" s="88"/>
      <c r="TKG58" s="88"/>
      <c r="TKH58" s="88"/>
      <c r="TKI58" s="88"/>
      <c r="TKJ58" s="88"/>
      <c r="TKK58" s="88"/>
      <c r="TKL58" s="88"/>
      <c r="TKM58" s="88"/>
      <c r="TKN58" s="88"/>
      <c r="TKO58" s="88"/>
      <c r="TKP58" s="88"/>
      <c r="TKV58" s="88"/>
      <c r="TKW58" s="88"/>
      <c r="TKX58" s="88"/>
      <c r="TKY58" s="88"/>
      <c r="TKZ58" s="88"/>
      <c r="TLA58" s="88"/>
      <c r="TLB58" s="88"/>
      <c r="TLC58" s="88"/>
      <c r="TLD58" s="88"/>
      <c r="TLE58" s="88"/>
      <c r="TLK58" s="88"/>
      <c r="TLL58" s="88"/>
      <c r="TLM58" s="88"/>
      <c r="TLN58" s="88"/>
      <c r="TLO58" s="88"/>
      <c r="TLP58" s="88"/>
      <c r="TLQ58" s="88"/>
      <c r="TLR58" s="88"/>
      <c r="TLS58" s="88"/>
      <c r="TLT58" s="88"/>
      <c r="TLZ58" s="88"/>
      <c r="TMA58" s="88"/>
      <c r="TMB58" s="88"/>
      <c r="TMC58" s="88"/>
      <c r="TMD58" s="88"/>
      <c r="TME58" s="88"/>
      <c r="TMF58" s="88"/>
      <c r="TMG58" s="88"/>
      <c r="TMH58" s="88"/>
      <c r="TMI58" s="88"/>
      <c r="TMO58" s="88"/>
      <c r="TMP58" s="88"/>
      <c r="TMQ58" s="88"/>
      <c r="TMR58" s="88"/>
      <c r="TMS58" s="88"/>
      <c r="TMT58" s="88"/>
      <c r="TMU58" s="88"/>
      <c r="TMV58" s="88"/>
      <c r="TMW58" s="88"/>
      <c r="TMX58" s="88"/>
      <c r="TND58" s="88"/>
      <c r="TNE58" s="88"/>
      <c r="TNF58" s="88"/>
      <c r="TNG58" s="88"/>
      <c r="TNH58" s="88"/>
      <c r="TNI58" s="88"/>
      <c r="TNJ58" s="88"/>
      <c r="TNK58" s="88"/>
      <c r="TNL58" s="88"/>
      <c r="TNM58" s="88"/>
      <c r="TNS58" s="88"/>
      <c r="TNT58" s="88"/>
      <c r="TNU58" s="88"/>
      <c r="TNV58" s="88"/>
      <c r="TNW58" s="88"/>
      <c r="TNX58" s="88"/>
      <c r="TNY58" s="88"/>
      <c r="TNZ58" s="88"/>
      <c r="TOA58" s="88"/>
      <c r="TOB58" s="88"/>
      <c r="TOH58" s="88"/>
      <c r="TOI58" s="88"/>
      <c r="TOJ58" s="88"/>
      <c r="TOK58" s="88"/>
      <c r="TOL58" s="88"/>
      <c r="TOM58" s="88"/>
      <c r="TON58" s="88"/>
      <c r="TOO58" s="88"/>
      <c r="TOP58" s="88"/>
      <c r="TOQ58" s="88"/>
      <c r="TOW58" s="88"/>
      <c r="TOX58" s="88"/>
      <c r="TOY58" s="88"/>
      <c r="TOZ58" s="88"/>
      <c r="TPA58" s="88"/>
      <c r="TPB58" s="88"/>
      <c r="TPC58" s="88"/>
      <c r="TPD58" s="88"/>
      <c r="TPE58" s="88"/>
      <c r="TPF58" s="88"/>
      <c r="TPL58" s="88"/>
      <c r="TPM58" s="88"/>
      <c r="TPN58" s="88"/>
      <c r="TPO58" s="88"/>
      <c r="TPP58" s="88"/>
      <c r="TPQ58" s="88"/>
      <c r="TPR58" s="88"/>
      <c r="TPS58" s="88"/>
      <c r="TPT58" s="88"/>
      <c r="TPU58" s="88"/>
      <c r="TQA58" s="88"/>
      <c r="TQB58" s="88"/>
      <c r="TQC58" s="88"/>
      <c r="TQD58" s="88"/>
      <c r="TQE58" s="88"/>
      <c r="TQF58" s="88"/>
      <c r="TQG58" s="88"/>
      <c r="TQH58" s="88"/>
      <c r="TQI58" s="88"/>
      <c r="TQJ58" s="88"/>
      <c r="TQP58" s="88"/>
      <c r="TQQ58" s="88"/>
      <c r="TQR58" s="88"/>
      <c r="TQS58" s="88"/>
      <c r="TQT58" s="88"/>
      <c r="TQU58" s="88"/>
      <c r="TQV58" s="88"/>
      <c r="TQW58" s="88"/>
      <c r="TQX58" s="88"/>
      <c r="TQY58" s="88"/>
      <c r="TRE58" s="88"/>
      <c r="TRF58" s="88"/>
      <c r="TRG58" s="88"/>
      <c r="TRH58" s="88"/>
      <c r="TRI58" s="88"/>
      <c r="TRJ58" s="88"/>
      <c r="TRK58" s="88"/>
      <c r="TRL58" s="88"/>
      <c r="TRM58" s="88"/>
      <c r="TRN58" s="88"/>
      <c r="TRT58" s="88"/>
      <c r="TRU58" s="88"/>
      <c r="TRV58" s="88"/>
      <c r="TRW58" s="88"/>
      <c r="TRX58" s="88"/>
      <c r="TRY58" s="88"/>
      <c r="TRZ58" s="88"/>
      <c r="TSA58" s="88"/>
      <c r="TSB58" s="88"/>
      <c r="TSC58" s="88"/>
      <c r="TSI58" s="88"/>
      <c r="TSJ58" s="88"/>
      <c r="TSK58" s="88"/>
      <c r="TSL58" s="88"/>
      <c r="TSM58" s="88"/>
      <c r="TSN58" s="88"/>
      <c r="TSO58" s="88"/>
      <c r="TSP58" s="88"/>
      <c r="TSQ58" s="88"/>
      <c r="TSR58" s="88"/>
      <c r="TSX58" s="88"/>
      <c r="TSY58" s="88"/>
      <c r="TSZ58" s="88"/>
      <c r="TTA58" s="88"/>
      <c r="TTB58" s="88"/>
      <c r="TTC58" s="88"/>
      <c r="TTD58" s="88"/>
      <c r="TTE58" s="88"/>
      <c r="TTF58" s="88"/>
      <c r="TTG58" s="88"/>
      <c r="TTM58" s="88"/>
      <c r="TTN58" s="88"/>
      <c r="TTO58" s="88"/>
      <c r="TTP58" s="88"/>
      <c r="TTQ58" s="88"/>
      <c r="TTR58" s="88"/>
      <c r="TTS58" s="88"/>
      <c r="TTT58" s="88"/>
      <c r="TTU58" s="88"/>
      <c r="TTV58" s="88"/>
      <c r="TUB58" s="88"/>
      <c r="TUC58" s="88"/>
      <c r="TUD58" s="88"/>
      <c r="TUE58" s="88"/>
      <c r="TUF58" s="88"/>
      <c r="TUG58" s="88"/>
      <c r="TUH58" s="88"/>
      <c r="TUI58" s="88"/>
      <c r="TUJ58" s="88"/>
      <c r="TUK58" s="88"/>
      <c r="TUQ58" s="88"/>
      <c r="TUR58" s="88"/>
      <c r="TUS58" s="88"/>
      <c r="TUT58" s="88"/>
      <c r="TUU58" s="88"/>
      <c r="TUV58" s="88"/>
      <c r="TUW58" s="88"/>
      <c r="TUX58" s="88"/>
      <c r="TUY58" s="88"/>
      <c r="TUZ58" s="88"/>
      <c r="TVF58" s="88"/>
      <c r="TVG58" s="88"/>
      <c r="TVH58" s="88"/>
      <c r="TVI58" s="88"/>
      <c r="TVJ58" s="88"/>
      <c r="TVK58" s="88"/>
      <c r="TVL58" s="88"/>
      <c r="TVM58" s="88"/>
      <c r="TVN58" s="88"/>
      <c r="TVO58" s="88"/>
      <c r="TVU58" s="88"/>
      <c r="TVV58" s="88"/>
      <c r="TVW58" s="88"/>
      <c r="TVX58" s="88"/>
      <c r="TVY58" s="88"/>
      <c r="TVZ58" s="88"/>
      <c r="TWA58" s="88"/>
      <c r="TWB58" s="88"/>
      <c r="TWC58" s="88"/>
      <c r="TWD58" s="88"/>
      <c r="TWJ58" s="88"/>
      <c r="TWK58" s="88"/>
      <c r="TWL58" s="88"/>
      <c r="TWM58" s="88"/>
      <c r="TWN58" s="88"/>
      <c r="TWO58" s="88"/>
      <c r="TWP58" s="88"/>
      <c r="TWQ58" s="88"/>
      <c r="TWR58" s="88"/>
      <c r="TWS58" s="88"/>
      <c r="TWY58" s="88"/>
      <c r="TWZ58" s="88"/>
      <c r="TXA58" s="88"/>
      <c r="TXB58" s="88"/>
      <c r="TXC58" s="88"/>
      <c r="TXD58" s="88"/>
      <c r="TXE58" s="88"/>
      <c r="TXF58" s="88"/>
      <c r="TXG58" s="88"/>
      <c r="TXH58" s="88"/>
      <c r="TXN58" s="88"/>
      <c r="TXO58" s="88"/>
      <c r="TXP58" s="88"/>
      <c r="TXQ58" s="88"/>
      <c r="TXR58" s="88"/>
      <c r="TXS58" s="88"/>
      <c r="TXT58" s="88"/>
      <c r="TXU58" s="88"/>
      <c r="TXV58" s="88"/>
      <c r="TXW58" s="88"/>
      <c r="TYC58" s="88"/>
      <c r="TYD58" s="88"/>
      <c r="TYE58" s="88"/>
      <c r="TYF58" s="88"/>
      <c r="TYG58" s="88"/>
      <c r="TYH58" s="88"/>
      <c r="TYI58" s="88"/>
      <c r="TYJ58" s="88"/>
      <c r="TYK58" s="88"/>
      <c r="TYL58" s="88"/>
      <c r="TYR58" s="88"/>
      <c r="TYS58" s="88"/>
      <c r="TYT58" s="88"/>
      <c r="TYU58" s="88"/>
      <c r="TYV58" s="88"/>
      <c r="TYW58" s="88"/>
      <c r="TYX58" s="88"/>
      <c r="TYY58" s="88"/>
      <c r="TYZ58" s="88"/>
      <c r="TZA58" s="88"/>
      <c r="TZG58" s="88"/>
      <c r="TZH58" s="88"/>
      <c r="TZI58" s="88"/>
      <c r="TZJ58" s="88"/>
      <c r="TZK58" s="88"/>
      <c r="TZL58" s="88"/>
      <c r="TZM58" s="88"/>
      <c r="TZN58" s="88"/>
      <c r="TZO58" s="88"/>
      <c r="TZP58" s="88"/>
      <c r="TZV58" s="88"/>
      <c r="TZW58" s="88"/>
      <c r="TZX58" s="88"/>
      <c r="TZY58" s="88"/>
      <c r="TZZ58" s="88"/>
      <c r="UAA58" s="88"/>
      <c r="UAB58" s="88"/>
      <c r="UAC58" s="88"/>
      <c r="UAD58" s="88"/>
      <c r="UAE58" s="88"/>
      <c r="UAK58" s="88"/>
      <c r="UAL58" s="88"/>
      <c r="UAM58" s="88"/>
      <c r="UAN58" s="88"/>
      <c r="UAO58" s="88"/>
      <c r="UAP58" s="88"/>
      <c r="UAQ58" s="88"/>
      <c r="UAR58" s="88"/>
      <c r="UAS58" s="88"/>
      <c r="UAT58" s="88"/>
      <c r="UAZ58" s="88"/>
      <c r="UBA58" s="88"/>
      <c r="UBB58" s="88"/>
      <c r="UBC58" s="88"/>
      <c r="UBD58" s="88"/>
      <c r="UBE58" s="88"/>
      <c r="UBF58" s="88"/>
      <c r="UBG58" s="88"/>
      <c r="UBH58" s="88"/>
      <c r="UBI58" s="88"/>
      <c r="UBO58" s="88"/>
      <c r="UBP58" s="88"/>
      <c r="UBQ58" s="88"/>
      <c r="UBR58" s="88"/>
      <c r="UBS58" s="88"/>
      <c r="UBT58" s="88"/>
      <c r="UBU58" s="88"/>
      <c r="UBV58" s="88"/>
      <c r="UBW58" s="88"/>
      <c r="UBX58" s="88"/>
      <c r="UCD58" s="88"/>
      <c r="UCE58" s="88"/>
      <c r="UCF58" s="88"/>
      <c r="UCG58" s="88"/>
      <c r="UCH58" s="88"/>
      <c r="UCI58" s="88"/>
      <c r="UCJ58" s="88"/>
      <c r="UCK58" s="88"/>
      <c r="UCL58" s="88"/>
      <c r="UCM58" s="88"/>
      <c r="UCS58" s="88"/>
      <c r="UCT58" s="88"/>
      <c r="UCU58" s="88"/>
      <c r="UCV58" s="88"/>
      <c r="UCW58" s="88"/>
      <c r="UCX58" s="88"/>
      <c r="UCY58" s="88"/>
      <c r="UCZ58" s="88"/>
      <c r="UDA58" s="88"/>
      <c r="UDB58" s="88"/>
      <c r="UDH58" s="88"/>
      <c r="UDI58" s="88"/>
      <c r="UDJ58" s="88"/>
      <c r="UDK58" s="88"/>
      <c r="UDL58" s="88"/>
      <c r="UDM58" s="88"/>
      <c r="UDN58" s="88"/>
      <c r="UDO58" s="88"/>
      <c r="UDP58" s="88"/>
      <c r="UDQ58" s="88"/>
      <c r="UDW58" s="88"/>
      <c r="UDX58" s="88"/>
      <c r="UDY58" s="88"/>
      <c r="UDZ58" s="88"/>
      <c r="UEA58" s="88"/>
      <c r="UEB58" s="88"/>
      <c r="UEC58" s="88"/>
      <c r="UED58" s="88"/>
      <c r="UEE58" s="88"/>
      <c r="UEF58" s="88"/>
      <c r="UEL58" s="88"/>
      <c r="UEM58" s="88"/>
      <c r="UEN58" s="88"/>
      <c r="UEO58" s="88"/>
      <c r="UEP58" s="88"/>
      <c r="UEQ58" s="88"/>
      <c r="UER58" s="88"/>
      <c r="UES58" s="88"/>
      <c r="UET58" s="88"/>
      <c r="UEU58" s="88"/>
      <c r="UFA58" s="88"/>
      <c r="UFB58" s="88"/>
      <c r="UFC58" s="88"/>
      <c r="UFD58" s="88"/>
      <c r="UFE58" s="88"/>
      <c r="UFF58" s="88"/>
      <c r="UFG58" s="88"/>
      <c r="UFH58" s="88"/>
      <c r="UFI58" s="88"/>
      <c r="UFJ58" s="88"/>
      <c r="UFP58" s="88"/>
      <c r="UFQ58" s="88"/>
      <c r="UFR58" s="88"/>
      <c r="UFS58" s="88"/>
      <c r="UFT58" s="88"/>
      <c r="UFU58" s="88"/>
      <c r="UFV58" s="88"/>
      <c r="UFW58" s="88"/>
      <c r="UFX58" s="88"/>
      <c r="UFY58" s="88"/>
      <c r="UGE58" s="88"/>
      <c r="UGF58" s="88"/>
      <c r="UGG58" s="88"/>
      <c r="UGH58" s="88"/>
      <c r="UGI58" s="88"/>
      <c r="UGJ58" s="88"/>
      <c r="UGK58" s="88"/>
      <c r="UGL58" s="88"/>
      <c r="UGM58" s="88"/>
      <c r="UGN58" s="88"/>
      <c r="UGT58" s="88"/>
      <c r="UGU58" s="88"/>
      <c r="UGV58" s="88"/>
      <c r="UGW58" s="88"/>
      <c r="UGX58" s="88"/>
      <c r="UGY58" s="88"/>
      <c r="UGZ58" s="88"/>
      <c r="UHA58" s="88"/>
      <c r="UHB58" s="88"/>
      <c r="UHC58" s="88"/>
      <c r="UHI58" s="88"/>
      <c r="UHJ58" s="88"/>
      <c r="UHK58" s="88"/>
      <c r="UHL58" s="88"/>
      <c r="UHM58" s="88"/>
      <c r="UHN58" s="88"/>
      <c r="UHO58" s="88"/>
      <c r="UHP58" s="88"/>
      <c r="UHQ58" s="88"/>
      <c r="UHR58" s="88"/>
      <c r="UHX58" s="88"/>
      <c r="UHY58" s="88"/>
      <c r="UHZ58" s="88"/>
      <c r="UIA58" s="88"/>
      <c r="UIB58" s="88"/>
      <c r="UIC58" s="88"/>
      <c r="UID58" s="88"/>
      <c r="UIE58" s="88"/>
      <c r="UIF58" s="88"/>
      <c r="UIG58" s="88"/>
      <c r="UIM58" s="88"/>
      <c r="UIN58" s="88"/>
      <c r="UIO58" s="88"/>
      <c r="UIP58" s="88"/>
      <c r="UIQ58" s="88"/>
      <c r="UIR58" s="88"/>
      <c r="UIS58" s="88"/>
      <c r="UIT58" s="88"/>
      <c r="UIU58" s="88"/>
      <c r="UIV58" s="88"/>
      <c r="UJB58" s="88"/>
      <c r="UJC58" s="88"/>
      <c r="UJD58" s="88"/>
      <c r="UJE58" s="88"/>
      <c r="UJF58" s="88"/>
      <c r="UJG58" s="88"/>
      <c r="UJH58" s="88"/>
      <c r="UJI58" s="88"/>
      <c r="UJJ58" s="88"/>
      <c r="UJK58" s="88"/>
      <c r="UJQ58" s="88"/>
      <c r="UJR58" s="88"/>
      <c r="UJS58" s="88"/>
      <c r="UJT58" s="88"/>
      <c r="UJU58" s="88"/>
      <c r="UJV58" s="88"/>
      <c r="UJW58" s="88"/>
      <c r="UJX58" s="88"/>
      <c r="UJY58" s="88"/>
      <c r="UJZ58" s="88"/>
      <c r="UKF58" s="88"/>
      <c r="UKG58" s="88"/>
      <c r="UKH58" s="88"/>
      <c r="UKI58" s="88"/>
      <c r="UKJ58" s="88"/>
      <c r="UKK58" s="88"/>
      <c r="UKL58" s="88"/>
      <c r="UKM58" s="88"/>
      <c r="UKN58" s="88"/>
      <c r="UKO58" s="88"/>
      <c r="UKU58" s="88"/>
      <c r="UKV58" s="88"/>
      <c r="UKW58" s="88"/>
      <c r="UKX58" s="88"/>
      <c r="UKY58" s="88"/>
      <c r="UKZ58" s="88"/>
      <c r="ULA58" s="88"/>
      <c r="ULB58" s="88"/>
      <c r="ULC58" s="88"/>
      <c r="ULD58" s="88"/>
      <c r="ULJ58" s="88"/>
      <c r="ULK58" s="88"/>
      <c r="ULL58" s="88"/>
      <c r="ULM58" s="88"/>
      <c r="ULN58" s="88"/>
      <c r="ULO58" s="88"/>
      <c r="ULP58" s="88"/>
      <c r="ULQ58" s="88"/>
      <c r="ULR58" s="88"/>
      <c r="ULS58" s="88"/>
      <c r="ULY58" s="88"/>
      <c r="ULZ58" s="88"/>
      <c r="UMA58" s="88"/>
      <c r="UMB58" s="88"/>
      <c r="UMC58" s="88"/>
      <c r="UMD58" s="88"/>
      <c r="UME58" s="88"/>
      <c r="UMF58" s="88"/>
      <c r="UMG58" s="88"/>
      <c r="UMH58" s="88"/>
      <c r="UMN58" s="88"/>
      <c r="UMO58" s="88"/>
      <c r="UMP58" s="88"/>
      <c r="UMQ58" s="88"/>
      <c r="UMR58" s="88"/>
      <c r="UMS58" s="88"/>
      <c r="UMT58" s="88"/>
      <c r="UMU58" s="88"/>
      <c r="UMV58" s="88"/>
      <c r="UMW58" s="88"/>
      <c r="UNC58" s="88"/>
      <c r="UND58" s="88"/>
      <c r="UNE58" s="88"/>
      <c r="UNF58" s="88"/>
      <c r="UNG58" s="88"/>
      <c r="UNH58" s="88"/>
      <c r="UNI58" s="88"/>
      <c r="UNJ58" s="88"/>
      <c r="UNK58" s="88"/>
      <c r="UNL58" s="88"/>
      <c r="UNR58" s="88"/>
      <c r="UNS58" s="88"/>
      <c r="UNT58" s="88"/>
      <c r="UNU58" s="88"/>
      <c r="UNV58" s="88"/>
      <c r="UNW58" s="88"/>
      <c r="UNX58" s="88"/>
      <c r="UNY58" s="88"/>
      <c r="UNZ58" s="88"/>
      <c r="UOA58" s="88"/>
      <c r="UOG58" s="88"/>
      <c r="UOH58" s="88"/>
      <c r="UOI58" s="88"/>
      <c r="UOJ58" s="88"/>
      <c r="UOK58" s="88"/>
      <c r="UOL58" s="88"/>
      <c r="UOM58" s="88"/>
      <c r="UON58" s="88"/>
      <c r="UOO58" s="88"/>
      <c r="UOP58" s="88"/>
      <c r="UOV58" s="88"/>
      <c r="UOW58" s="88"/>
      <c r="UOX58" s="88"/>
      <c r="UOY58" s="88"/>
      <c r="UOZ58" s="88"/>
      <c r="UPA58" s="88"/>
      <c r="UPB58" s="88"/>
      <c r="UPC58" s="88"/>
      <c r="UPD58" s="88"/>
      <c r="UPE58" s="88"/>
      <c r="UPK58" s="88"/>
      <c r="UPL58" s="88"/>
      <c r="UPM58" s="88"/>
      <c r="UPN58" s="88"/>
      <c r="UPO58" s="88"/>
      <c r="UPP58" s="88"/>
      <c r="UPQ58" s="88"/>
      <c r="UPR58" s="88"/>
      <c r="UPS58" s="88"/>
      <c r="UPT58" s="88"/>
      <c r="UPZ58" s="88"/>
      <c r="UQA58" s="88"/>
      <c r="UQB58" s="88"/>
      <c r="UQC58" s="88"/>
      <c r="UQD58" s="88"/>
      <c r="UQE58" s="88"/>
      <c r="UQF58" s="88"/>
      <c r="UQG58" s="88"/>
      <c r="UQH58" s="88"/>
      <c r="UQI58" s="88"/>
      <c r="UQO58" s="88"/>
      <c r="UQP58" s="88"/>
      <c r="UQQ58" s="88"/>
      <c r="UQR58" s="88"/>
      <c r="UQS58" s="88"/>
      <c r="UQT58" s="88"/>
      <c r="UQU58" s="88"/>
      <c r="UQV58" s="88"/>
      <c r="UQW58" s="88"/>
      <c r="UQX58" s="88"/>
      <c r="URD58" s="88"/>
      <c r="URE58" s="88"/>
      <c r="URF58" s="88"/>
      <c r="URG58" s="88"/>
      <c r="URH58" s="88"/>
      <c r="URI58" s="88"/>
      <c r="URJ58" s="88"/>
      <c r="URK58" s="88"/>
      <c r="URL58" s="88"/>
      <c r="URM58" s="88"/>
      <c r="URS58" s="88"/>
      <c r="URT58" s="88"/>
      <c r="URU58" s="88"/>
      <c r="URV58" s="88"/>
      <c r="URW58" s="88"/>
      <c r="URX58" s="88"/>
      <c r="URY58" s="88"/>
      <c r="URZ58" s="88"/>
      <c r="USA58" s="88"/>
      <c r="USB58" s="88"/>
      <c r="USH58" s="88"/>
      <c r="USI58" s="88"/>
      <c r="USJ58" s="88"/>
      <c r="USK58" s="88"/>
      <c r="USL58" s="88"/>
      <c r="USM58" s="88"/>
      <c r="USN58" s="88"/>
      <c r="USO58" s="88"/>
      <c r="USP58" s="88"/>
      <c r="USQ58" s="88"/>
      <c r="USW58" s="88"/>
      <c r="USX58" s="88"/>
      <c r="USY58" s="88"/>
      <c r="USZ58" s="88"/>
      <c r="UTA58" s="88"/>
      <c r="UTB58" s="88"/>
      <c r="UTC58" s="88"/>
      <c r="UTD58" s="88"/>
      <c r="UTE58" s="88"/>
      <c r="UTF58" s="88"/>
      <c r="UTL58" s="88"/>
      <c r="UTM58" s="88"/>
      <c r="UTN58" s="88"/>
      <c r="UTO58" s="88"/>
      <c r="UTP58" s="88"/>
      <c r="UTQ58" s="88"/>
      <c r="UTR58" s="88"/>
      <c r="UTS58" s="88"/>
      <c r="UTT58" s="88"/>
      <c r="UTU58" s="88"/>
      <c r="UUA58" s="88"/>
      <c r="UUB58" s="88"/>
      <c r="UUC58" s="88"/>
      <c r="UUD58" s="88"/>
      <c r="UUE58" s="88"/>
      <c r="UUF58" s="88"/>
      <c r="UUG58" s="88"/>
      <c r="UUH58" s="88"/>
      <c r="UUI58" s="88"/>
      <c r="UUJ58" s="88"/>
      <c r="UUP58" s="88"/>
      <c r="UUQ58" s="88"/>
      <c r="UUR58" s="88"/>
      <c r="UUS58" s="88"/>
      <c r="UUT58" s="88"/>
      <c r="UUU58" s="88"/>
      <c r="UUV58" s="88"/>
      <c r="UUW58" s="88"/>
      <c r="UUX58" s="88"/>
      <c r="UUY58" s="88"/>
      <c r="UVE58" s="88"/>
      <c r="UVF58" s="88"/>
      <c r="UVG58" s="88"/>
      <c r="UVH58" s="88"/>
      <c r="UVI58" s="88"/>
      <c r="UVJ58" s="88"/>
      <c r="UVK58" s="88"/>
      <c r="UVL58" s="88"/>
      <c r="UVM58" s="88"/>
      <c r="UVN58" s="88"/>
      <c r="UVT58" s="88"/>
      <c r="UVU58" s="88"/>
      <c r="UVV58" s="88"/>
      <c r="UVW58" s="88"/>
      <c r="UVX58" s="88"/>
      <c r="UVY58" s="88"/>
      <c r="UVZ58" s="88"/>
      <c r="UWA58" s="88"/>
      <c r="UWB58" s="88"/>
      <c r="UWC58" s="88"/>
      <c r="UWI58" s="88"/>
      <c r="UWJ58" s="88"/>
      <c r="UWK58" s="88"/>
      <c r="UWL58" s="88"/>
      <c r="UWM58" s="88"/>
      <c r="UWN58" s="88"/>
      <c r="UWO58" s="88"/>
      <c r="UWP58" s="88"/>
      <c r="UWQ58" s="88"/>
      <c r="UWR58" s="88"/>
      <c r="UWX58" s="88"/>
      <c r="UWY58" s="88"/>
      <c r="UWZ58" s="88"/>
      <c r="UXA58" s="88"/>
      <c r="UXB58" s="88"/>
      <c r="UXC58" s="88"/>
      <c r="UXD58" s="88"/>
      <c r="UXE58" s="88"/>
      <c r="UXF58" s="88"/>
      <c r="UXG58" s="88"/>
      <c r="UXM58" s="88"/>
      <c r="UXN58" s="88"/>
      <c r="UXO58" s="88"/>
      <c r="UXP58" s="88"/>
      <c r="UXQ58" s="88"/>
      <c r="UXR58" s="88"/>
      <c r="UXS58" s="88"/>
      <c r="UXT58" s="88"/>
      <c r="UXU58" s="88"/>
      <c r="UXV58" s="88"/>
      <c r="UYB58" s="88"/>
      <c r="UYC58" s="88"/>
      <c r="UYD58" s="88"/>
      <c r="UYE58" s="88"/>
      <c r="UYF58" s="88"/>
      <c r="UYG58" s="88"/>
      <c r="UYH58" s="88"/>
      <c r="UYI58" s="88"/>
      <c r="UYJ58" s="88"/>
      <c r="UYK58" s="88"/>
      <c r="UYQ58" s="88"/>
      <c r="UYR58" s="88"/>
      <c r="UYS58" s="88"/>
      <c r="UYT58" s="88"/>
      <c r="UYU58" s="88"/>
      <c r="UYV58" s="88"/>
      <c r="UYW58" s="88"/>
      <c r="UYX58" s="88"/>
      <c r="UYY58" s="88"/>
      <c r="UYZ58" s="88"/>
      <c r="UZF58" s="88"/>
      <c r="UZG58" s="88"/>
      <c r="UZH58" s="88"/>
      <c r="UZI58" s="88"/>
      <c r="UZJ58" s="88"/>
      <c r="UZK58" s="88"/>
      <c r="UZL58" s="88"/>
      <c r="UZM58" s="88"/>
      <c r="UZN58" s="88"/>
      <c r="UZO58" s="88"/>
      <c r="UZU58" s="88"/>
      <c r="UZV58" s="88"/>
      <c r="UZW58" s="88"/>
      <c r="UZX58" s="88"/>
      <c r="UZY58" s="88"/>
      <c r="UZZ58" s="88"/>
      <c r="VAA58" s="88"/>
      <c r="VAB58" s="88"/>
      <c r="VAC58" s="88"/>
      <c r="VAD58" s="88"/>
      <c r="VAJ58" s="88"/>
      <c r="VAK58" s="88"/>
      <c r="VAL58" s="88"/>
      <c r="VAM58" s="88"/>
      <c r="VAN58" s="88"/>
      <c r="VAO58" s="88"/>
      <c r="VAP58" s="88"/>
      <c r="VAQ58" s="88"/>
      <c r="VAR58" s="88"/>
      <c r="VAS58" s="88"/>
      <c r="VAY58" s="88"/>
      <c r="VAZ58" s="88"/>
      <c r="VBA58" s="88"/>
      <c r="VBB58" s="88"/>
      <c r="VBC58" s="88"/>
      <c r="VBD58" s="88"/>
      <c r="VBE58" s="88"/>
      <c r="VBF58" s="88"/>
      <c r="VBG58" s="88"/>
      <c r="VBH58" s="88"/>
      <c r="VBN58" s="88"/>
      <c r="VBO58" s="88"/>
      <c r="VBP58" s="88"/>
      <c r="VBQ58" s="88"/>
      <c r="VBR58" s="88"/>
      <c r="VBS58" s="88"/>
      <c r="VBT58" s="88"/>
      <c r="VBU58" s="88"/>
      <c r="VBV58" s="88"/>
      <c r="VBW58" s="88"/>
      <c r="VCC58" s="88"/>
      <c r="VCD58" s="88"/>
      <c r="VCE58" s="88"/>
      <c r="VCF58" s="88"/>
      <c r="VCG58" s="88"/>
      <c r="VCH58" s="88"/>
      <c r="VCI58" s="88"/>
      <c r="VCJ58" s="88"/>
      <c r="VCK58" s="88"/>
      <c r="VCL58" s="88"/>
      <c r="VCR58" s="88"/>
      <c r="VCS58" s="88"/>
      <c r="VCT58" s="88"/>
      <c r="VCU58" s="88"/>
      <c r="VCV58" s="88"/>
      <c r="VCW58" s="88"/>
      <c r="VCX58" s="88"/>
      <c r="VCY58" s="88"/>
      <c r="VCZ58" s="88"/>
      <c r="VDA58" s="88"/>
      <c r="VDG58" s="88"/>
      <c r="VDH58" s="88"/>
      <c r="VDI58" s="88"/>
      <c r="VDJ58" s="88"/>
      <c r="VDK58" s="88"/>
      <c r="VDL58" s="88"/>
      <c r="VDM58" s="88"/>
      <c r="VDN58" s="88"/>
      <c r="VDO58" s="88"/>
      <c r="VDP58" s="88"/>
      <c r="VDV58" s="88"/>
      <c r="VDW58" s="88"/>
      <c r="VDX58" s="88"/>
      <c r="VDY58" s="88"/>
      <c r="VDZ58" s="88"/>
      <c r="VEA58" s="88"/>
      <c r="VEB58" s="88"/>
      <c r="VEC58" s="88"/>
      <c r="VED58" s="88"/>
      <c r="VEE58" s="88"/>
      <c r="VEK58" s="88"/>
      <c r="VEL58" s="88"/>
      <c r="VEM58" s="88"/>
      <c r="VEN58" s="88"/>
      <c r="VEO58" s="88"/>
      <c r="VEP58" s="88"/>
      <c r="VEQ58" s="88"/>
      <c r="VER58" s="88"/>
      <c r="VES58" s="88"/>
      <c r="VET58" s="88"/>
      <c r="VEZ58" s="88"/>
      <c r="VFA58" s="88"/>
      <c r="VFB58" s="88"/>
      <c r="VFC58" s="88"/>
      <c r="VFD58" s="88"/>
      <c r="VFE58" s="88"/>
      <c r="VFF58" s="88"/>
      <c r="VFG58" s="88"/>
      <c r="VFH58" s="88"/>
      <c r="VFI58" s="88"/>
      <c r="VFO58" s="88"/>
      <c r="VFP58" s="88"/>
      <c r="VFQ58" s="88"/>
      <c r="VFR58" s="88"/>
      <c r="VFS58" s="88"/>
      <c r="VFT58" s="88"/>
      <c r="VFU58" s="88"/>
      <c r="VFV58" s="88"/>
      <c r="VFW58" s="88"/>
      <c r="VFX58" s="88"/>
      <c r="VGD58" s="88"/>
      <c r="VGE58" s="88"/>
      <c r="VGF58" s="88"/>
      <c r="VGG58" s="88"/>
      <c r="VGH58" s="88"/>
      <c r="VGI58" s="88"/>
      <c r="VGJ58" s="88"/>
      <c r="VGK58" s="88"/>
      <c r="VGL58" s="88"/>
      <c r="VGM58" s="88"/>
      <c r="VGS58" s="88"/>
      <c r="VGT58" s="88"/>
      <c r="VGU58" s="88"/>
      <c r="VGV58" s="88"/>
      <c r="VGW58" s="88"/>
      <c r="VGX58" s="88"/>
      <c r="VGY58" s="88"/>
      <c r="VGZ58" s="88"/>
      <c r="VHA58" s="88"/>
      <c r="VHB58" s="88"/>
      <c r="VHH58" s="88"/>
      <c r="VHI58" s="88"/>
      <c r="VHJ58" s="88"/>
      <c r="VHK58" s="88"/>
      <c r="VHL58" s="88"/>
      <c r="VHM58" s="88"/>
      <c r="VHN58" s="88"/>
      <c r="VHO58" s="88"/>
      <c r="VHP58" s="88"/>
      <c r="VHQ58" s="88"/>
      <c r="VHW58" s="88"/>
      <c r="VHX58" s="88"/>
      <c r="VHY58" s="88"/>
      <c r="VHZ58" s="88"/>
      <c r="VIA58" s="88"/>
      <c r="VIB58" s="88"/>
      <c r="VIC58" s="88"/>
      <c r="VID58" s="88"/>
      <c r="VIE58" s="88"/>
      <c r="VIF58" s="88"/>
      <c r="VIL58" s="88"/>
      <c r="VIM58" s="88"/>
      <c r="VIN58" s="88"/>
      <c r="VIO58" s="88"/>
      <c r="VIP58" s="88"/>
      <c r="VIQ58" s="88"/>
      <c r="VIR58" s="88"/>
      <c r="VIS58" s="88"/>
      <c r="VIT58" s="88"/>
      <c r="VIU58" s="88"/>
      <c r="VJA58" s="88"/>
      <c r="VJB58" s="88"/>
      <c r="VJC58" s="88"/>
      <c r="VJD58" s="88"/>
      <c r="VJE58" s="88"/>
      <c r="VJF58" s="88"/>
      <c r="VJG58" s="88"/>
      <c r="VJH58" s="88"/>
      <c r="VJI58" s="88"/>
      <c r="VJJ58" s="88"/>
      <c r="VJP58" s="88"/>
      <c r="VJQ58" s="88"/>
      <c r="VJR58" s="88"/>
      <c r="VJS58" s="88"/>
      <c r="VJT58" s="88"/>
      <c r="VJU58" s="88"/>
      <c r="VJV58" s="88"/>
      <c r="VJW58" s="88"/>
      <c r="VJX58" s="88"/>
      <c r="VJY58" s="88"/>
      <c r="VKE58" s="88"/>
      <c r="VKF58" s="88"/>
      <c r="VKG58" s="88"/>
      <c r="VKH58" s="88"/>
      <c r="VKI58" s="88"/>
      <c r="VKJ58" s="88"/>
      <c r="VKK58" s="88"/>
      <c r="VKL58" s="88"/>
      <c r="VKM58" s="88"/>
      <c r="VKN58" s="88"/>
      <c r="VKT58" s="88"/>
      <c r="VKU58" s="88"/>
      <c r="VKV58" s="88"/>
      <c r="VKW58" s="88"/>
      <c r="VKX58" s="88"/>
      <c r="VKY58" s="88"/>
      <c r="VKZ58" s="88"/>
      <c r="VLA58" s="88"/>
      <c r="VLB58" s="88"/>
      <c r="VLC58" s="88"/>
      <c r="VLI58" s="88"/>
      <c r="VLJ58" s="88"/>
      <c r="VLK58" s="88"/>
      <c r="VLL58" s="88"/>
      <c r="VLM58" s="88"/>
      <c r="VLN58" s="88"/>
      <c r="VLO58" s="88"/>
      <c r="VLP58" s="88"/>
      <c r="VLQ58" s="88"/>
      <c r="VLR58" s="88"/>
      <c r="VLX58" s="88"/>
      <c r="VLY58" s="88"/>
      <c r="VLZ58" s="88"/>
      <c r="VMA58" s="88"/>
      <c r="VMB58" s="88"/>
      <c r="VMC58" s="88"/>
      <c r="VMD58" s="88"/>
      <c r="VME58" s="88"/>
      <c r="VMF58" s="88"/>
      <c r="VMG58" s="88"/>
      <c r="VMM58" s="88"/>
      <c r="VMN58" s="88"/>
      <c r="VMO58" s="88"/>
      <c r="VMP58" s="88"/>
      <c r="VMQ58" s="88"/>
      <c r="VMR58" s="88"/>
      <c r="VMS58" s="88"/>
      <c r="VMT58" s="88"/>
      <c r="VMU58" s="88"/>
      <c r="VMV58" s="88"/>
      <c r="VNB58" s="88"/>
      <c r="VNC58" s="88"/>
      <c r="VND58" s="88"/>
      <c r="VNE58" s="88"/>
      <c r="VNF58" s="88"/>
      <c r="VNG58" s="88"/>
      <c r="VNH58" s="88"/>
      <c r="VNI58" s="88"/>
      <c r="VNJ58" s="88"/>
      <c r="VNK58" s="88"/>
      <c r="VNQ58" s="88"/>
      <c r="VNR58" s="88"/>
      <c r="VNS58" s="88"/>
      <c r="VNT58" s="88"/>
      <c r="VNU58" s="88"/>
      <c r="VNV58" s="88"/>
      <c r="VNW58" s="88"/>
      <c r="VNX58" s="88"/>
      <c r="VNY58" s="88"/>
      <c r="VNZ58" s="88"/>
      <c r="VOF58" s="88"/>
      <c r="VOG58" s="88"/>
      <c r="VOH58" s="88"/>
      <c r="VOI58" s="88"/>
      <c r="VOJ58" s="88"/>
      <c r="VOK58" s="88"/>
      <c r="VOL58" s="88"/>
      <c r="VOM58" s="88"/>
      <c r="VON58" s="88"/>
      <c r="VOO58" s="88"/>
      <c r="VOU58" s="88"/>
      <c r="VOV58" s="88"/>
      <c r="VOW58" s="88"/>
      <c r="VOX58" s="88"/>
      <c r="VOY58" s="88"/>
      <c r="VOZ58" s="88"/>
      <c r="VPA58" s="88"/>
      <c r="VPB58" s="88"/>
      <c r="VPC58" s="88"/>
      <c r="VPD58" s="88"/>
      <c r="VPJ58" s="88"/>
      <c r="VPK58" s="88"/>
      <c r="VPL58" s="88"/>
      <c r="VPM58" s="88"/>
      <c r="VPN58" s="88"/>
      <c r="VPO58" s="88"/>
      <c r="VPP58" s="88"/>
      <c r="VPQ58" s="88"/>
      <c r="VPR58" s="88"/>
      <c r="VPS58" s="88"/>
      <c r="VPY58" s="88"/>
      <c r="VPZ58" s="88"/>
      <c r="VQA58" s="88"/>
      <c r="VQB58" s="88"/>
      <c r="VQC58" s="88"/>
      <c r="VQD58" s="88"/>
      <c r="VQE58" s="88"/>
      <c r="VQF58" s="88"/>
      <c r="VQG58" s="88"/>
      <c r="VQH58" s="88"/>
      <c r="VQN58" s="88"/>
      <c r="VQO58" s="88"/>
      <c r="VQP58" s="88"/>
      <c r="VQQ58" s="88"/>
      <c r="VQR58" s="88"/>
      <c r="VQS58" s="88"/>
      <c r="VQT58" s="88"/>
      <c r="VQU58" s="88"/>
      <c r="VQV58" s="88"/>
      <c r="VQW58" s="88"/>
      <c r="VRC58" s="88"/>
      <c r="VRD58" s="88"/>
      <c r="VRE58" s="88"/>
      <c r="VRF58" s="88"/>
      <c r="VRG58" s="88"/>
      <c r="VRH58" s="88"/>
      <c r="VRI58" s="88"/>
      <c r="VRJ58" s="88"/>
      <c r="VRK58" s="88"/>
      <c r="VRL58" s="88"/>
      <c r="VRR58" s="88"/>
      <c r="VRS58" s="88"/>
      <c r="VRT58" s="88"/>
      <c r="VRU58" s="88"/>
      <c r="VRV58" s="88"/>
      <c r="VRW58" s="88"/>
      <c r="VRX58" s="88"/>
      <c r="VRY58" s="88"/>
      <c r="VRZ58" s="88"/>
      <c r="VSA58" s="88"/>
      <c r="VSG58" s="88"/>
      <c r="VSH58" s="88"/>
      <c r="VSI58" s="88"/>
      <c r="VSJ58" s="88"/>
      <c r="VSK58" s="88"/>
      <c r="VSL58" s="88"/>
      <c r="VSM58" s="88"/>
      <c r="VSN58" s="88"/>
      <c r="VSO58" s="88"/>
      <c r="VSP58" s="88"/>
      <c r="VSV58" s="88"/>
      <c r="VSW58" s="88"/>
      <c r="VSX58" s="88"/>
      <c r="VSY58" s="88"/>
      <c r="VSZ58" s="88"/>
      <c r="VTA58" s="88"/>
      <c r="VTB58" s="88"/>
      <c r="VTC58" s="88"/>
      <c r="VTD58" s="88"/>
      <c r="VTE58" s="88"/>
      <c r="VTK58" s="88"/>
      <c r="VTL58" s="88"/>
      <c r="VTM58" s="88"/>
      <c r="VTN58" s="88"/>
      <c r="VTO58" s="88"/>
      <c r="VTP58" s="88"/>
      <c r="VTQ58" s="88"/>
      <c r="VTR58" s="88"/>
      <c r="VTS58" s="88"/>
      <c r="VTT58" s="88"/>
      <c r="VTZ58" s="88"/>
      <c r="VUA58" s="88"/>
      <c r="VUB58" s="88"/>
      <c r="VUC58" s="88"/>
      <c r="VUD58" s="88"/>
      <c r="VUE58" s="88"/>
      <c r="VUF58" s="88"/>
      <c r="VUG58" s="88"/>
      <c r="VUH58" s="88"/>
      <c r="VUI58" s="88"/>
      <c r="VUO58" s="88"/>
      <c r="VUP58" s="88"/>
      <c r="VUQ58" s="88"/>
      <c r="VUR58" s="88"/>
      <c r="VUS58" s="88"/>
      <c r="VUT58" s="88"/>
      <c r="VUU58" s="88"/>
      <c r="VUV58" s="88"/>
      <c r="VUW58" s="88"/>
      <c r="VUX58" s="88"/>
      <c r="VVD58" s="88"/>
      <c r="VVE58" s="88"/>
      <c r="VVF58" s="88"/>
      <c r="VVG58" s="88"/>
      <c r="VVH58" s="88"/>
      <c r="VVI58" s="88"/>
      <c r="VVJ58" s="88"/>
      <c r="VVK58" s="88"/>
      <c r="VVL58" s="88"/>
      <c r="VVM58" s="88"/>
      <c r="VVS58" s="88"/>
      <c r="VVT58" s="88"/>
      <c r="VVU58" s="88"/>
      <c r="VVV58" s="88"/>
      <c r="VVW58" s="88"/>
      <c r="VVX58" s="88"/>
      <c r="VVY58" s="88"/>
      <c r="VVZ58" s="88"/>
      <c r="VWA58" s="88"/>
      <c r="VWB58" s="88"/>
      <c r="VWH58" s="88"/>
      <c r="VWI58" s="88"/>
      <c r="VWJ58" s="88"/>
      <c r="VWK58" s="88"/>
      <c r="VWL58" s="88"/>
      <c r="VWM58" s="88"/>
      <c r="VWN58" s="88"/>
      <c r="VWO58" s="88"/>
      <c r="VWP58" s="88"/>
      <c r="VWQ58" s="88"/>
      <c r="VWW58" s="88"/>
      <c r="VWX58" s="88"/>
      <c r="VWY58" s="88"/>
      <c r="VWZ58" s="88"/>
      <c r="VXA58" s="88"/>
      <c r="VXB58" s="88"/>
      <c r="VXC58" s="88"/>
      <c r="VXD58" s="88"/>
      <c r="VXE58" s="88"/>
      <c r="VXF58" s="88"/>
      <c r="VXL58" s="88"/>
      <c r="VXM58" s="88"/>
      <c r="VXN58" s="88"/>
      <c r="VXO58" s="88"/>
      <c r="VXP58" s="88"/>
      <c r="VXQ58" s="88"/>
      <c r="VXR58" s="88"/>
      <c r="VXS58" s="88"/>
      <c r="VXT58" s="88"/>
      <c r="VXU58" s="88"/>
      <c r="VYA58" s="88"/>
      <c r="VYB58" s="88"/>
      <c r="VYC58" s="88"/>
      <c r="VYD58" s="88"/>
      <c r="VYE58" s="88"/>
      <c r="VYF58" s="88"/>
      <c r="VYG58" s="88"/>
      <c r="VYH58" s="88"/>
      <c r="VYI58" s="88"/>
      <c r="VYJ58" s="88"/>
      <c r="VYP58" s="88"/>
      <c r="VYQ58" s="88"/>
      <c r="VYR58" s="88"/>
      <c r="VYS58" s="88"/>
      <c r="VYT58" s="88"/>
      <c r="VYU58" s="88"/>
      <c r="VYV58" s="88"/>
      <c r="VYW58" s="88"/>
      <c r="VYX58" s="88"/>
      <c r="VYY58" s="88"/>
      <c r="VZE58" s="88"/>
      <c r="VZF58" s="88"/>
      <c r="VZG58" s="88"/>
      <c r="VZH58" s="88"/>
      <c r="VZI58" s="88"/>
      <c r="VZJ58" s="88"/>
      <c r="VZK58" s="88"/>
      <c r="VZL58" s="88"/>
      <c r="VZM58" s="88"/>
      <c r="VZN58" s="88"/>
      <c r="VZT58" s="88"/>
      <c r="VZU58" s="88"/>
      <c r="VZV58" s="88"/>
      <c r="VZW58" s="88"/>
      <c r="VZX58" s="88"/>
      <c r="VZY58" s="88"/>
      <c r="VZZ58" s="88"/>
      <c r="WAA58" s="88"/>
      <c r="WAB58" s="88"/>
      <c r="WAC58" s="88"/>
      <c r="WAI58" s="88"/>
      <c r="WAJ58" s="88"/>
      <c r="WAK58" s="88"/>
      <c r="WAL58" s="88"/>
      <c r="WAM58" s="88"/>
      <c r="WAN58" s="88"/>
      <c r="WAO58" s="88"/>
      <c r="WAP58" s="88"/>
      <c r="WAQ58" s="88"/>
      <c r="WAR58" s="88"/>
      <c r="WAX58" s="88"/>
      <c r="WAY58" s="88"/>
      <c r="WAZ58" s="88"/>
      <c r="WBA58" s="88"/>
      <c r="WBB58" s="88"/>
    </row>
    <row r="59" spans="8:2047 2053:3067 3073:6142 6148:10237 10243:13312 13318:14332 14338:15602">
      <c r="H59" s="87"/>
      <c r="I59" s="87"/>
      <c r="J59" s="87"/>
      <c r="L59" s="88"/>
      <c r="N59" s="88"/>
      <c r="O59" s="87"/>
      <c r="P59" s="87"/>
      <c r="Q59" s="87"/>
      <c r="R59" s="87"/>
      <c r="S59" s="87"/>
      <c r="T59" s="87"/>
      <c r="U59" s="87"/>
      <c r="V59" s="87"/>
      <c r="W59" s="87"/>
      <c r="X59" s="87"/>
      <c r="Y59" s="87"/>
      <c r="Z59" s="87"/>
      <c r="AA59" s="87"/>
      <c r="AB59" s="87"/>
      <c r="AC59" s="87"/>
      <c r="AD59" s="87" t="s">
        <v>211</v>
      </c>
      <c r="AE59" s="153">
        <f t="shared" si="20"/>
        <v>0</v>
      </c>
      <c r="AF59" s="153">
        <f t="shared" si="21"/>
        <v>0</v>
      </c>
      <c r="AG59" s="152">
        <f t="shared" si="22"/>
        <v>0</v>
      </c>
      <c r="AH59" s="88"/>
      <c r="AI59" s="156"/>
      <c r="AJ59" s="87" t="s">
        <v>211</v>
      </c>
      <c r="AK59" s="153">
        <f t="shared" si="23"/>
        <v>0</v>
      </c>
      <c r="AL59" s="153">
        <f t="shared" si="24"/>
        <v>0</v>
      </c>
      <c r="AM59" s="152">
        <f t="shared" si="25"/>
        <v>0</v>
      </c>
      <c r="AN59" s="161"/>
      <c r="AQ59" s="88"/>
      <c r="AR59" s="88"/>
      <c r="AS59" s="88"/>
      <c r="AT59" s="88"/>
      <c r="AU59" s="88"/>
      <c r="AV59" s="88"/>
      <c r="AW59" s="88"/>
      <c r="AX59" s="88"/>
      <c r="AY59" s="88"/>
      <c r="AZ59" s="88"/>
      <c r="BF59" s="88"/>
      <c r="BG59" s="88"/>
      <c r="BH59" s="88"/>
      <c r="BI59" s="88"/>
      <c r="BJ59" s="88"/>
      <c r="BK59" s="88"/>
      <c r="BL59" s="88"/>
      <c r="BM59" s="88"/>
      <c r="BN59" s="88"/>
      <c r="BO59" s="88"/>
      <c r="BU59" s="88"/>
      <c r="BV59" s="88"/>
      <c r="BW59" s="88"/>
      <c r="BX59" s="88"/>
      <c r="BY59" s="88"/>
      <c r="BZ59" s="88"/>
      <c r="CA59" s="88"/>
      <c r="CB59" s="88"/>
      <c r="CC59" s="88"/>
      <c r="CD59" s="88"/>
      <c r="CJ59" s="88"/>
      <c r="CK59" s="88"/>
      <c r="CL59" s="88"/>
      <c r="CM59" s="88"/>
      <c r="CN59" s="88"/>
      <c r="CO59" s="88"/>
      <c r="CP59" s="88"/>
      <c r="CQ59" s="88"/>
      <c r="CR59" s="88"/>
      <c r="CS59" s="88"/>
      <c r="CY59" s="88"/>
      <c r="CZ59" s="88"/>
      <c r="DA59" s="88"/>
      <c r="DB59" s="88"/>
      <c r="DC59" s="88"/>
      <c r="DD59" s="88"/>
      <c r="DE59" s="88"/>
      <c r="DF59" s="88"/>
      <c r="DG59" s="88"/>
      <c r="DH59" s="88"/>
      <c r="DN59" s="88"/>
      <c r="DO59" s="88"/>
      <c r="DP59" s="88"/>
      <c r="DQ59" s="88"/>
      <c r="DR59" s="88"/>
      <c r="DS59" s="88"/>
      <c r="DT59" s="88"/>
      <c r="DU59" s="88"/>
      <c r="DV59" s="88"/>
      <c r="DW59" s="88"/>
      <c r="EC59" s="88"/>
      <c r="ED59" s="88"/>
      <c r="EE59" s="88"/>
      <c r="EF59" s="88"/>
      <c r="EG59" s="88"/>
      <c r="EH59" s="88"/>
      <c r="EI59" s="88"/>
      <c r="EJ59" s="88"/>
      <c r="EK59" s="88"/>
      <c r="EL59" s="88"/>
      <c r="ER59" s="88"/>
      <c r="ES59" s="88"/>
      <c r="ET59" s="88"/>
      <c r="EU59" s="88"/>
      <c r="EV59" s="88"/>
      <c r="EW59" s="88"/>
      <c r="EX59" s="88"/>
      <c r="EY59" s="88"/>
      <c r="EZ59" s="88"/>
      <c r="FA59" s="88"/>
      <c r="FG59" s="88"/>
      <c r="FH59" s="88"/>
      <c r="FI59" s="88"/>
      <c r="FJ59" s="88"/>
      <c r="FK59" s="88"/>
      <c r="FL59" s="88"/>
      <c r="FM59" s="88"/>
      <c r="FN59" s="88"/>
      <c r="FO59" s="88"/>
      <c r="FP59" s="88"/>
      <c r="FV59" s="88"/>
      <c r="FW59" s="88"/>
      <c r="FX59" s="88"/>
      <c r="FY59" s="88"/>
      <c r="FZ59" s="88"/>
      <c r="GA59" s="88"/>
      <c r="GB59" s="88"/>
      <c r="GC59" s="88"/>
      <c r="GD59" s="88"/>
      <c r="GE59" s="88"/>
      <c r="GK59" s="88"/>
      <c r="GL59" s="88"/>
      <c r="GM59" s="88"/>
      <c r="GN59" s="88"/>
      <c r="GO59" s="88"/>
      <c r="GP59" s="88"/>
      <c r="GQ59" s="88"/>
      <c r="GR59" s="88"/>
      <c r="GS59" s="88"/>
      <c r="GT59" s="88"/>
      <c r="GZ59" s="88"/>
      <c r="HA59" s="88"/>
      <c r="HB59" s="88"/>
      <c r="HC59" s="88"/>
      <c r="HD59" s="88"/>
      <c r="HE59" s="88"/>
      <c r="HF59" s="88"/>
      <c r="HG59" s="88"/>
      <c r="HH59" s="88"/>
      <c r="HI59" s="88"/>
      <c r="HO59" s="88"/>
      <c r="HP59" s="88"/>
      <c r="HQ59" s="88"/>
      <c r="HR59" s="88"/>
      <c r="HS59" s="88"/>
      <c r="HT59" s="88"/>
      <c r="HU59" s="88"/>
      <c r="HV59" s="88"/>
      <c r="HW59" s="88"/>
      <c r="HX59" s="88"/>
      <c r="ID59" s="88"/>
      <c r="IE59" s="88"/>
      <c r="IF59" s="88"/>
      <c r="IG59" s="88"/>
      <c r="IH59" s="88"/>
      <c r="II59" s="88"/>
      <c r="IJ59" s="88"/>
      <c r="IK59" s="88"/>
      <c r="IL59" s="88"/>
      <c r="IM59" s="88"/>
      <c r="IS59" s="88"/>
      <c r="IT59" s="88"/>
      <c r="IU59" s="88"/>
      <c r="IV59" s="88"/>
      <c r="IW59" s="88"/>
      <c r="IX59" s="88"/>
      <c r="IY59" s="88"/>
      <c r="IZ59" s="88"/>
      <c r="JA59" s="88"/>
      <c r="JB59" s="88"/>
      <c r="JH59" s="88"/>
      <c r="JI59" s="88"/>
      <c r="JJ59" s="88"/>
      <c r="JK59" s="88"/>
      <c r="JL59" s="88"/>
      <c r="JM59" s="88"/>
      <c r="JN59" s="88"/>
      <c r="JO59" s="88"/>
      <c r="JP59" s="88"/>
      <c r="JQ59" s="88"/>
      <c r="JW59" s="88"/>
      <c r="JX59" s="88"/>
      <c r="JY59" s="88"/>
      <c r="JZ59" s="88"/>
      <c r="KA59" s="88"/>
      <c r="KB59" s="88"/>
      <c r="KC59" s="88"/>
      <c r="KD59" s="88"/>
      <c r="KE59" s="88"/>
      <c r="KF59" s="88"/>
      <c r="KL59" s="88"/>
      <c r="KM59" s="88"/>
      <c r="KN59" s="88"/>
      <c r="KO59" s="88"/>
      <c r="KP59" s="88"/>
      <c r="KQ59" s="88"/>
      <c r="KR59" s="88"/>
      <c r="KS59" s="88"/>
      <c r="KT59" s="88"/>
      <c r="KU59" s="88"/>
      <c r="LA59" s="88"/>
      <c r="LB59" s="88"/>
      <c r="LC59" s="88"/>
      <c r="LD59" s="88"/>
      <c r="LE59" s="88"/>
      <c r="LF59" s="88"/>
      <c r="LG59" s="88"/>
      <c r="LH59" s="88"/>
      <c r="LI59" s="88"/>
      <c r="LJ59" s="88"/>
      <c r="LP59" s="88"/>
      <c r="LQ59" s="88"/>
      <c r="LR59" s="88"/>
      <c r="LS59" s="88"/>
      <c r="LT59" s="88"/>
      <c r="LU59" s="88"/>
      <c r="LV59" s="88"/>
      <c r="LW59" s="88"/>
      <c r="LX59" s="88"/>
      <c r="LY59" s="88"/>
      <c r="ME59" s="88"/>
      <c r="MF59" s="88"/>
      <c r="MG59" s="88"/>
      <c r="MH59" s="88"/>
      <c r="MI59" s="88"/>
      <c r="MJ59" s="88"/>
      <c r="MK59" s="88"/>
      <c r="ML59" s="88"/>
      <c r="MM59" s="88"/>
      <c r="MN59" s="88"/>
      <c r="MT59" s="88"/>
      <c r="MU59" s="88"/>
      <c r="MV59" s="88"/>
      <c r="MW59" s="88"/>
      <c r="MX59" s="88"/>
      <c r="MY59" s="88"/>
      <c r="MZ59" s="88"/>
      <c r="NA59" s="88"/>
      <c r="NB59" s="88"/>
      <c r="NC59" s="88"/>
      <c r="NI59" s="88"/>
      <c r="NJ59" s="88"/>
      <c r="NK59" s="88"/>
      <c r="NL59" s="88"/>
      <c r="NM59" s="88"/>
      <c r="NN59" s="88"/>
      <c r="NO59" s="88"/>
      <c r="NP59" s="88"/>
      <c r="NQ59" s="88"/>
      <c r="NR59" s="88"/>
      <c r="NX59" s="88"/>
      <c r="NY59" s="88"/>
      <c r="NZ59" s="88"/>
      <c r="OA59" s="88"/>
      <c r="OB59" s="88"/>
      <c r="OC59" s="88"/>
      <c r="OD59" s="88"/>
      <c r="OE59" s="88"/>
      <c r="OF59" s="88"/>
      <c r="OG59" s="88"/>
      <c r="OM59" s="88"/>
      <c r="ON59" s="88"/>
      <c r="OO59" s="88"/>
      <c r="OP59" s="88"/>
      <c r="OQ59" s="88"/>
      <c r="OR59" s="88"/>
      <c r="OS59" s="88"/>
      <c r="OT59" s="88"/>
      <c r="OU59" s="88"/>
      <c r="OV59" s="88"/>
      <c r="PB59" s="88"/>
      <c r="PC59" s="88"/>
      <c r="PD59" s="88"/>
      <c r="PE59" s="88"/>
      <c r="PF59" s="88"/>
      <c r="PG59" s="88"/>
      <c r="PH59" s="88"/>
      <c r="PI59" s="88"/>
      <c r="PJ59" s="88"/>
      <c r="PK59" s="88"/>
      <c r="PQ59" s="88"/>
      <c r="PR59" s="88"/>
      <c r="PS59" s="88"/>
      <c r="PT59" s="88"/>
      <c r="PU59" s="88"/>
      <c r="PV59" s="88"/>
      <c r="PW59" s="88"/>
      <c r="PX59" s="88"/>
      <c r="PY59" s="88"/>
      <c r="PZ59" s="88"/>
      <c r="QF59" s="88"/>
      <c r="QG59" s="88"/>
      <c r="QH59" s="88"/>
      <c r="QI59" s="88"/>
      <c r="QJ59" s="88"/>
      <c r="QK59" s="88"/>
      <c r="QL59" s="88"/>
      <c r="QM59" s="88"/>
      <c r="QN59" s="88"/>
      <c r="QO59" s="88"/>
      <c r="QU59" s="88"/>
      <c r="QV59" s="88"/>
      <c r="QW59" s="88"/>
      <c r="QX59" s="88"/>
      <c r="QY59" s="88"/>
      <c r="QZ59" s="88"/>
      <c r="RA59" s="88"/>
      <c r="RB59" s="88"/>
      <c r="RC59" s="88"/>
      <c r="RD59" s="88"/>
      <c r="RJ59" s="88"/>
      <c r="RK59" s="88"/>
      <c r="RL59" s="88"/>
      <c r="RM59" s="88"/>
      <c r="RN59" s="88"/>
      <c r="RO59" s="88"/>
      <c r="RP59" s="88"/>
      <c r="RQ59" s="88"/>
      <c r="RR59" s="88"/>
      <c r="RS59" s="88"/>
      <c r="RY59" s="88"/>
      <c r="RZ59" s="88"/>
      <c r="SA59" s="88"/>
      <c r="SB59" s="88"/>
      <c r="SC59" s="88"/>
      <c r="SD59" s="88"/>
      <c r="SE59" s="88"/>
      <c r="SF59" s="88"/>
      <c r="SG59" s="88"/>
      <c r="SH59" s="88"/>
      <c r="SN59" s="88"/>
      <c r="SO59" s="88"/>
      <c r="SP59" s="88"/>
      <c r="SQ59" s="88"/>
      <c r="SR59" s="88"/>
      <c r="SS59" s="88"/>
      <c r="ST59" s="88"/>
      <c r="SU59" s="88"/>
      <c r="SV59" s="88"/>
      <c r="SW59" s="88"/>
      <c r="TC59" s="88"/>
      <c r="TD59" s="88"/>
      <c r="TE59" s="88"/>
      <c r="TF59" s="88"/>
      <c r="TG59" s="88"/>
      <c r="TH59" s="88"/>
      <c r="TI59" s="88"/>
      <c r="TJ59" s="88"/>
      <c r="TK59" s="88"/>
      <c r="TL59" s="88"/>
      <c r="TR59" s="88"/>
      <c r="TS59" s="88"/>
      <c r="TT59" s="88"/>
      <c r="TU59" s="88"/>
      <c r="TV59" s="88"/>
      <c r="TW59" s="88"/>
      <c r="TX59" s="88"/>
      <c r="TY59" s="88"/>
      <c r="TZ59" s="88"/>
      <c r="UA59" s="88"/>
      <c r="UG59" s="88"/>
      <c r="UH59" s="88"/>
      <c r="UI59" s="88"/>
      <c r="UJ59" s="88"/>
      <c r="UK59" s="88"/>
      <c r="UL59" s="88"/>
      <c r="UM59" s="88"/>
      <c r="UN59" s="88"/>
      <c r="UO59" s="88"/>
      <c r="UP59" s="88"/>
      <c r="UV59" s="88"/>
      <c r="UW59" s="88"/>
      <c r="UX59" s="88"/>
      <c r="UY59" s="88"/>
      <c r="UZ59" s="88"/>
      <c r="VA59" s="88"/>
      <c r="VB59" s="88"/>
      <c r="VC59" s="88"/>
      <c r="VD59" s="88"/>
      <c r="VE59" s="88"/>
      <c r="VK59" s="88"/>
      <c r="VL59" s="88"/>
      <c r="VM59" s="88"/>
      <c r="VN59" s="88"/>
      <c r="VO59" s="88"/>
      <c r="VP59" s="88"/>
      <c r="VQ59" s="88"/>
      <c r="VR59" s="88"/>
      <c r="VS59" s="88"/>
      <c r="VT59" s="88"/>
      <c r="VZ59" s="88"/>
      <c r="WA59" s="88"/>
      <c r="WB59" s="88"/>
      <c r="WC59" s="88"/>
      <c r="WD59" s="88"/>
      <c r="WE59" s="88"/>
      <c r="WF59" s="88"/>
      <c r="WG59" s="88"/>
      <c r="WH59" s="88"/>
      <c r="WI59" s="88"/>
      <c r="WO59" s="88"/>
      <c r="WP59" s="88"/>
      <c r="WQ59" s="88"/>
      <c r="WR59" s="88"/>
      <c r="WS59" s="88"/>
      <c r="WT59" s="88"/>
      <c r="WU59" s="88"/>
      <c r="WV59" s="88"/>
      <c r="WW59" s="88"/>
      <c r="WX59" s="88"/>
      <c r="XD59" s="88"/>
      <c r="XE59" s="88"/>
      <c r="XF59" s="88"/>
      <c r="XG59" s="88"/>
      <c r="XH59" s="88"/>
      <c r="XI59" s="88"/>
      <c r="XJ59" s="88"/>
      <c r="XK59" s="88"/>
      <c r="XL59" s="88"/>
      <c r="XM59" s="88"/>
      <c r="XS59" s="88"/>
      <c r="XT59" s="88"/>
      <c r="XU59" s="88"/>
      <c r="XV59" s="88"/>
      <c r="XW59" s="88"/>
      <c r="XX59" s="88"/>
      <c r="XY59" s="88"/>
      <c r="XZ59" s="88"/>
      <c r="YA59" s="88"/>
      <c r="YB59" s="88"/>
      <c r="YH59" s="88"/>
      <c r="YI59" s="88"/>
      <c r="YJ59" s="88"/>
      <c r="YK59" s="88"/>
      <c r="YL59" s="88"/>
      <c r="YM59" s="88"/>
      <c r="YN59" s="88"/>
      <c r="YO59" s="88"/>
      <c r="YP59" s="88"/>
      <c r="YQ59" s="88"/>
      <c r="YW59" s="88"/>
      <c r="YX59" s="88"/>
      <c r="YY59" s="88"/>
      <c r="YZ59" s="88"/>
      <c r="ZA59" s="88"/>
      <c r="ZB59" s="88"/>
      <c r="ZC59" s="88"/>
      <c r="ZD59" s="88"/>
      <c r="ZE59" s="88"/>
      <c r="ZF59" s="88"/>
      <c r="ZL59" s="88"/>
      <c r="ZM59" s="88"/>
      <c r="ZN59" s="88"/>
      <c r="ZO59" s="88"/>
      <c r="ZP59" s="88"/>
      <c r="ZQ59" s="88"/>
      <c r="ZR59" s="88"/>
      <c r="ZS59" s="88"/>
      <c r="ZT59" s="88"/>
      <c r="ZU59" s="88"/>
      <c r="AAA59" s="88"/>
      <c r="AAB59" s="88"/>
      <c r="AAC59" s="88"/>
      <c r="AAD59" s="88"/>
      <c r="AAE59" s="88"/>
      <c r="AAF59" s="88"/>
      <c r="AAG59" s="88"/>
      <c r="AAH59" s="88"/>
      <c r="AAI59" s="88"/>
      <c r="AAJ59" s="88"/>
      <c r="AAP59" s="88"/>
      <c r="AAQ59" s="88"/>
      <c r="AAR59" s="88"/>
      <c r="AAS59" s="88"/>
      <c r="AAT59" s="88"/>
      <c r="AAU59" s="88"/>
      <c r="AAV59" s="88"/>
      <c r="AAW59" s="88"/>
      <c r="AAX59" s="88"/>
      <c r="AAY59" s="88"/>
      <c r="ABE59" s="88"/>
      <c r="ABF59" s="88"/>
      <c r="ABG59" s="88"/>
      <c r="ABH59" s="88"/>
      <c r="ABI59" s="88"/>
      <c r="ABJ59" s="88"/>
      <c r="ABK59" s="88"/>
      <c r="ABL59" s="88"/>
      <c r="ABM59" s="88"/>
      <c r="ABN59" s="88"/>
      <c r="ABT59" s="88"/>
      <c r="ABU59" s="88"/>
      <c r="ABV59" s="88"/>
      <c r="ABW59" s="88"/>
      <c r="ABX59" s="88"/>
      <c r="ABY59" s="88"/>
      <c r="ABZ59" s="88"/>
      <c r="ACA59" s="88"/>
      <c r="ACB59" s="88"/>
      <c r="ACC59" s="88"/>
      <c r="ACI59" s="88"/>
      <c r="ACJ59" s="88"/>
      <c r="ACK59" s="88"/>
      <c r="ACL59" s="88"/>
      <c r="ACM59" s="88"/>
      <c r="ACN59" s="88"/>
      <c r="ACO59" s="88"/>
      <c r="ACP59" s="88"/>
      <c r="ACQ59" s="88"/>
      <c r="ACR59" s="88"/>
      <c r="ACX59" s="88"/>
      <c r="ACY59" s="88"/>
      <c r="ACZ59" s="88"/>
      <c r="ADA59" s="88"/>
      <c r="ADB59" s="88"/>
      <c r="ADC59" s="88"/>
      <c r="ADD59" s="88"/>
      <c r="ADE59" s="88"/>
      <c r="ADF59" s="88"/>
      <c r="ADG59" s="88"/>
      <c r="ADM59" s="88"/>
      <c r="ADN59" s="88"/>
      <c r="ADO59" s="88"/>
      <c r="ADP59" s="88"/>
      <c r="ADQ59" s="88"/>
      <c r="ADR59" s="88"/>
      <c r="ADS59" s="88"/>
      <c r="ADT59" s="88"/>
      <c r="ADU59" s="88"/>
      <c r="ADV59" s="88"/>
      <c r="AEB59" s="88"/>
      <c r="AEC59" s="88"/>
      <c r="AED59" s="88"/>
      <c r="AEE59" s="88"/>
      <c r="AEF59" s="88"/>
      <c r="AEG59" s="88"/>
      <c r="AEH59" s="88"/>
      <c r="AEI59" s="88"/>
      <c r="AEJ59" s="88"/>
      <c r="AEK59" s="88"/>
      <c r="AEQ59" s="88"/>
      <c r="AER59" s="88"/>
      <c r="AES59" s="88"/>
      <c r="AET59" s="88"/>
      <c r="AEU59" s="88"/>
      <c r="AEV59" s="88"/>
      <c r="AEW59" s="88"/>
      <c r="AEX59" s="88"/>
      <c r="AEY59" s="88"/>
      <c r="AEZ59" s="88"/>
      <c r="AFF59" s="88"/>
      <c r="AFG59" s="88"/>
      <c r="AFH59" s="88"/>
      <c r="AFI59" s="88"/>
      <c r="AFJ59" s="88"/>
      <c r="AFK59" s="88"/>
      <c r="AFL59" s="88"/>
      <c r="AFM59" s="88"/>
      <c r="AFN59" s="88"/>
      <c r="AFO59" s="88"/>
      <c r="AFU59" s="88"/>
      <c r="AFV59" s="88"/>
      <c r="AFW59" s="88"/>
      <c r="AFX59" s="88"/>
      <c r="AFY59" s="88"/>
      <c r="AFZ59" s="88"/>
      <c r="AGA59" s="88"/>
      <c r="AGB59" s="88"/>
      <c r="AGC59" s="88"/>
      <c r="AGD59" s="88"/>
      <c r="AGJ59" s="88"/>
      <c r="AGK59" s="88"/>
      <c r="AGL59" s="88"/>
      <c r="AGM59" s="88"/>
      <c r="AGN59" s="88"/>
      <c r="AGO59" s="88"/>
      <c r="AGP59" s="88"/>
      <c r="AGQ59" s="88"/>
      <c r="AGR59" s="88"/>
      <c r="AGS59" s="88"/>
      <c r="AGY59" s="88"/>
      <c r="AGZ59" s="88"/>
      <c r="AHA59" s="88"/>
      <c r="AHB59" s="88"/>
      <c r="AHC59" s="88"/>
      <c r="AHD59" s="88"/>
      <c r="AHE59" s="88"/>
      <c r="AHF59" s="88"/>
      <c r="AHG59" s="88"/>
      <c r="AHH59" s="88"/>
      <c r="AHN59" s="88"/>
      <c r="AHO59" s="88"/>
      <c r="AHP59" s="88"/>
      <c r="AHQ59" s="88"/>
      <c r="AHR59" s="88"/>
      <c r="AHS59" s="88"/>
      <c r="AHT59" s="88"/>
      <c r="AHU59" s="88"/>
      <c r="AHV59" s="88"/>
      <c r="AHW59" s="88"/>
      <c r="AIC59" s="88"/>
      <c r="AID59" s="88"/>
      <c r="AIE59" s="88"/>
      <c r="AIF59" s="88"/>
      <c r="AIG59" s="88"/>
      <c r="AIH59" s="88"/>
      <c r="AII59" s="88"/>
      <c r="AIJ59" s="88"/>
      <c r="AIK59" s="88"/>
      <c r="AIL59" s="88"/>
      <c r="AIR59" s="88"/>
      <c r="AIS59" s="88"/>
      <c r="AIT59" s="88"/>
      <c r="AIU59" s="88"/>
      <c r="AIV59" s="88"/>
      <c r="AIW59" s="88"/>
      <c r="AIX59" s="88"/>
      <c r="AIY59" s="88"/>
      <c r="AIZ59" s="88"/>
      <c r="AJA59" s="88"/>
      <c r="AJG59" s="88"/>
      <c r="AJH59" s="88"/>
      <c r="AJI59" s="88"/>
      <c r="AJJ59" s="88"/>
      <c r="AJK59" s="88"/>
      <c r="AJL59" s="88"/>
      <c r="AJM59" s="88"/>
      <c r="AJN59" s="88"/>
      <c r="AJO59" s="88"/>
      <c r="AJP59" s="88"/>
      <c r="AJV59" s="88"/>
      <c r="AJW59" s="88"/>
      <c r="AJX59" s="88"/>
      <c r="AJY59" s="88"/>
      <c r="AJZ59" s="88"/>
      <c r="AKA59" s="88"/>
      <c r="AKB59" s="88"/>
      <c r="AKC59" s="88"/>
      <c r="AKD59" s="88"/>
      <c r="AKE59" s="88"/>
      <c r="AKK59" s="88"/>
      <c r="AKL59" s="88"/>
      <c r="AKM59" s="88"/>
      <c r="AKN59" s="88"/>
      <c r="AKO59" s="88"/>
      <c r="AKP59" s="88"/>
      <c r="AKQ59" s="88"/>
      <c r="AKR59" s="88"/>
      <c r="AKS59" s="88"/>
      <c r="AKT59" s="88"/>
      <c r="AKZ59" s="88"/>
      <c r="ALA59" s="88"/>
      <c r="ALB59" s="88"/>
      <c r="ALC59" s="88"/>
      <c r="ALD59" s="88"/>
      <c r="ALE59" s="88"/>
      <c r="ALF59" s="88"/>
      <c r="ALG59" s="88"/>
      <c r="ALH59" s="88"/>
      <c r="ALI59" s="88"/>
      <c r="ALO59" s="88"/>
      <c r="ALP59" s="88"/>
      <c r="ALQ59" s="88"/>
      <c r="ALR59" s="88"/>
      <c r="ALS59" s="88"/>
      <c r="ALT59" s="88"/>
      <c r="ALU59" s="88"/>
      <c r="ALV59" s="88"/>
      <c r="ALW59" s="88"/>
      <c r="ALX59" s="88"/>
      <c r="AMD59" s="88"/>
      <c r="AME59" s="88"/>
      <c r="AMF59" s="88"/>
      <c r="AMG59" s="88"/>
      <c r="AMH59" s="88"/>
      <c r="AMI59" s="88"/>
      <c r="AMJ59" s="88"/>
      <c r="AMK59" s="88"/>
      <c r="AML59" s="88"/>
      <c r="AMM59" s="88"/>
      <c r="AMS59" s="88"/>
      <c r="AMT59" s="88"/>
      <c r="AMU59" s="88"/>
      <c r="AMV59" s="88"/>
      <c r="AMW59" s="88"/>
      <c r="AMX59" s="88"/>
      <c r="AMY59" s="88"/>
      <c r="AMZ59" s="88"/>
      <c r="ANA59" s="88"/>
      <c r="ANB59" s="88"/>
      <c r="ANH59" s="88"/>
      <c r="ANI59" s="88"/>
      <c r="ANJ59" s="88"/>
      <c r="ANK59" s="88"/>
      <c r="ANL59" s="88"/>
      <c r="ANM59" s="88"/>
      <c r="ANN59" s="88"/>
      <c r="ANO59" s="88"/>
      <c r="ANP59" s="88"/>
      <c r="ANQ59" s="88"/>
      <c r="ANW59" s="88"/>
      <c r="ANX59" s="88"/>
      <c r="ANY59" s="88"/>
      <c r="ANZ59" s="88"/>
      <c r="AOA59" s="88"/>
      <c r="AOB59" s="88"/>
      <c r="AOC59" s="88"/>
      <c r="AOD59" s="88"/>
      <c r="AOE59" s="88"/>
      <c r="AOF59" s="88"/>
      <c r="AOL59" s="88"/>
      <c r="AOM59" s="88"/>
      <c r="AON59" s="88"/>
      <c r="AOO59" s="88"/>
      <c r="AOP59" s="88"/>
      <c r="AOQ59" s="88"/>
      <c r="AOR59" s="88"/>
      <c r="AOS59" s="88"/>
      <c r="AOT59" s="88"/>
      <c r="AOU59" s="88"/>
      <c r="APA59" s="88"/>
      <c r="APB59" s="88"/>
      <c r="APC59" s="88"/>
      <c r="APD59" s="88"/>
      <c r="APE59" s="88"/>
      <c r="APF59" s="88"/>
      <c r="APG59" s="88"/>
      <c r="APH59" s="88"/>
      <c r="API59" s="88"/>
      <c r="APJ59" s="88"/>
      <c r="APP59" s="88"/>
      <c r="APQ59" s="88"/>
      <c r="APR59" s="88"/>
      <c r="APS59" s="88"/>
      <c r="APT59" s="88"/>
      <c r="APU59" s="88"/>
      <c r="APV59" s="88"/>
      <c r="APW59" s="88"/>
      <c r="APX59" s="88"/>
      <c r="APY59" s="88"/>
      <c r="AQE59" s="88"/>
      <c r="AQF59" s="88"/>
      <c r="AQG59" s="88"/>
      <c r="AQH59" s="88"/>
      <c r="AQI59" s="88"/>
      <c r="AQJ59" s="88"/>
      <c r="AQK59" s="88"/>
      <c r="AQL59" s="88"/>
      <c r="AQM59" s="88"/>
      <c r="AQN59" s="88"/>
      <c r="AQT59" s="88"/>
      <c r="AQU59" s="88"/>
      <c r="AQV59" s="88"/>
      <c r="AQW59" s="88"/>
      <c r="AQX59" s="88"/>
      <c r="AQY59" s="88"/>
      <c r="AQZ59" s="88"/>
      <c r="ARA59" s="88"/>
      <c r="ARB59" s="88"/>
      <c r="ARC59" s="88"/>
      <c r="ARI59" s="88"/>
      <c r="ARJ59" s="88"/>
      <c r="ARK59" s="88"/>
      <c r="ARL59" s="88"/>
      <c r="ARM59" s="88"/>
      <c r="ARN59" s="88"/>
      <c r="ARO59" s="88"/>
      <c r="ARP59" s="88"/>
      <c r="ARQ59" s="88"/>
      <c r="ARR59" s="88"/>
      <c r="ARX59" s="88"/>
      <c r="ARY59" s="88"/>
      <c r="ARZ59" s="88"/>
      <c r="ASA59" s="88"/>
      <c r="ASB59" s="88"/>
      <c r="ASC59" s="88"/>
      <c r="ASD59" s="88"/>
      <c r="ASE59" s="88"/>
      <c r="ASF59" s="88"/>
      <c r="ASG59" s="88"/>
      <c r="ASM59" s="88"/>
      <c r="ASN59" s="88"/>
      <c r="ASO59" s="88"/>
      <c r="ASP59" s="88"/>
      <c r="ASQ59" s="88"/>
      <c r="ASR59" s="88"/>
      <c r="ASS59" s="88"/>
      <c r="AST59" s="88"/>
      <c r="ASU59" s="88"/>
      <c r="ASV59" s="88"/>
      <c r="ATB59" s="88"/>
      <c r="ATC59" s="88"/>
      <c r="ATD59" s="88"/>
      <c r="ATE59" s="88"/>
      <c r="ATF59" s="88"/>
      <c r="ATG59" s="88"/>
      <c r="ATH59" s="88"/>
      <c r="ATI59" s="88"/>
      <c r="ATJ59" s="88"/>
      <c r="ATK59" s="88"/>
      <c r="ATQ59" s="88"/>
      <c r="ATR59" s="88"/>
      <c r="ATS59" s="88"/>
      <c r="ATT59" s="88"/>
      <c r="ATU59" s="88"/>
      <c r="ATV59" s="88"/>
      <c r="ATW59" s="88"/>
      <c r="ATX59" s="88"/>
      <c r="ATY59" s="88"/>
      <c r="ATZ59" s="88"/>
      <c r="AUF59" s="88"/>
      <c r="AUG59" s="88"/>
      <c r="AUH59" s="88"/>
      <c r="AUI59" s="88"/>
      <c r="AUJ59" s="88"/>
      <c r="AUK59" s="88"/>
      <c r="AUL59" s="88"/>
      <c r="AUM59" s="88"/>
      <c r="AUN59" s="88"/>
      <c r="AUO59" s="88"/>
      <c r="AUU59" s="88"/>
      <c r="AUV59" s="88"/>
      <c r="AUW59" s="88"/>
      <c r="AUX59" s="88"/>
      <c r="AUY59" s="88"/>
      <c r="AUZ59" s="88"/>
      <c r="AVA59" s="88"/>
      <c r="AVB59" s="88"/>
      <c r="AVC59" s="88"/>
      <c r="AVD59" s="88"/>
      <c r="AVJ59" s="88"/>
      <c r="AVK59" s="88"/>
      <c r="AVL59" s="88"/>
      <c r="AVM59" s="88"/>
      <c r="AVN59" s="88"/>
      <c r="AVO59" s="88"/>
      <c r="AVP59" s="88"/>
      <c r="AVQ59" s="88"/>
      <c r="AVR59" s="88"/>
      <c r="AVS59" s="88"/>
      <c r="AVY59" s="88"/>
      <c r="AVZ59" s="88"/>
      <c r="AWA59" s="88"/>
      <c r="AWB59" s="88"/>
      <c r="AWC59" s="88"/>
      <c r="AWD59" s="88"/>
      <c r="AWE59" s="88"/>
      <c r="AWF59" s="88"/>
      <c r="AWG59" s="88"/>
      <c r="AWH59" s="88"/>
      <c r="AWN59" s="88"/>
      <c r="AWO59" s="88"/>
      <c r="AWP59" s="88"/>
      <c r="AWQ59" s="88"/>
      <c r="AWR59" s="88"/>
      <c r="AWS59" s="88"/>
      <c r="AWT59" s="88"/>
      <c r="AWU59" s="88"/>
      <c r="AWV59" s="88"/>
      <c r="AWW59" s="88"/>
      <c r="AXC59" s="88"/>
      <c r="AXD59" s="88"/>
      <c r="AXE59" s="88"/>
      <c r="AXF59" s="88"/>
      <c r="AXG59" s="88"/>
      <c r="AXH59" s="88"/>
      <c r="AXI59" s="88"/>
      <c r="AXJ59" s="88"/>
      <c r="AXK59" s="88"/>
      <c r="AXL59" s="88"/>
      <c r="AXR59" s="88"/>
      <c r="AXS59" s="88"/>
      <c r="AXT59" s="88"/>
      <c r="AXU59" s="88"/>
      <c r="AXV59" s="88"/>
      <c r="AXW59" s="88"/>
      <c r="AXX59" s="88"/>
      <c r="AXY59" s="88"/>
      <c r="AXZ59" s="88"/>
      <c r="AYA59" s="88"/>
      <c r="AYG59" s="88"/>
      <c r="AYH59" s="88"/>
      <c r="AYI59" s="88"/>
      <c r="AYJ59" s="88"/>
      <c r="AYK59" s="88"/>
      <c r="AYL59" s="88"/>
      <c r="AYM59" s="88"/>
      <c r="AYN59" s="88"/>
      <c r="AYO59" s="88"/>
      <c r="AYP59" s="88"/>
      <c r="AYV59" s="88"/>
      <c r="AYW59" s="88"/>
      <c r="AYX59" s="88"/>
      <c r="AYY59" s="88"/>
      <c r="AYZ59" s="88"/>
      <c r="AZA59" s="88"/>
      <c r="AZB59" s="88"/>
      <c r="AZC59" s="88"/>
      <c r="AZD59" s="88"/>
      <c r="AZE59" s="88"/>
      <c r="AZK59" s="88"/>
      <c r="AZL59" s="88"/>
      <c r="AZM59" s="88"/>
      <c r="AZN59" s="88"/>
      <c r="AZO59" s="88"/>
      <c r="AZP59" s="88"/>
      <c r="AZQ59" s="88"/>
      <c r="AZR59" s="88"/>
      <c r="AZS59" s="88"/>
      <c r="AZT59" s="88"/>
      <c r="AZZ59" s="88"/>
      <c r="BAA59" s="88"/>
      <c r="BAB59" s="88"/>
      <c r="BAC59" s="88"/>
      <c r="BAD59" s="88"/>
      <c r="BAE59" s="88"/>
      <c r="BAF59" s="88"/>
      <c r="BAG59" s="88"/>
      <c r="BAH59" s="88"/>
      <c r="BAI59" s="88"/>
      <c r="BAO59" s="88"/>
      <c r="BAP59" s="88"/>
      <c r="BAQ59" s="88"/>
      <c r="BAR59" s="88"/>
      <c r="BAS59" s="88"/>
      <c r="BAT59" s="88"/>
      <c r="BAU59" s="88"/>
      <c r="BAV59" s="88"/>
      <c r="BAW59" s="88"/>
      <c r="BAX59" s="88"/>
      <c r="BBD59" s="88"/>
      <c r="BBE59" s="88"/>
      <c r="BBF59" s="88"/>
      <c r="BBG59" s="88"/>
      <c r="BBH59" s="88"/>
      <c r="BBI59" s="88"/>
      <c r="BBJ59" s="88"/>
      <c r="BBK59" s="88"/>
      <c r="BBL59" s="88"/>
      <c r="BBM59" s="88"/>
      <c r="BBS59" s="88"/>
      <c r="BBT59" s="88"/>
      <c r="BBU59" s="88"/>
      <c r="BBV59" s="88"/>
      <c r="BBW59" s="88"/>
      <c r="BBX59" s="88"/>
      <c r="BBY59" s="88"/>
      <c r="BBZ59" s="88"/>
      <c r="BCA59" s="88"/>
      <c r="BCB59" s="88"/>
      <c r="BCH59" s="88"/>
      <c r="BCI59" s="88"/>
      <c r="BCJ59" s="88"/>
      <c r="BCK59" s="88"/>
      <c r="BCL59" s="88"/>
      <c r="BCM59" s="88"/>
      <c r="BCN59" s="88"/>
      <c r="BCO59" s="88"/>
      <c r="BCP59" s="88"/>
      <c r="BCQ59" s="88"/>
      <c r="BCW59" s="88"/>
      <c r="BCX59" s="88"/>
      <c r="BCY59" s="88"/>
      <c r="BCZ59" s="88"/>
      <c r="BDA59" s="88"/>
      <c r="BDB59" s="88"/>
      <c r="BDC59" s="88"/>
      <c r="BDD59" s="88"/>
      <c r="BDE59" s="88"/>
      <c r="BDF59" s="88"/>
      <c r="BDL59" s="88"/>
      <c r="BDM59" s="88"/>
      <c r="BDN59" s="88"/>
      <c r="BDO59" s="88"/>
      <c r="BDP59" s="88"/>
      <c r="BDQ59" s="88"/>
      <c r="BDR59" s="88"/>
      <c r="BDS59" s="88"/>
      <c r="BDT59" s="88"/>
      <c r="BDU59" s="88"/>
      <c r="BEA59" s="88"/>
      <c r="BEB59" s="88"/>
      <c r="BEC59" s="88"/>
      <c r="BED59" s="88"/>
      <c r="BEE59" s="88"/>
      <c r="BEF59" s="88"/>
      <c r="BEG59" s="88"/>
      <c r="BEH59" s="88"/>
      <c r="BEI59" s="88"/>
      <c r="BEJ59" s="88"/>
      <c r="BEP59" s="88"/>
      <c r="BEQ59" s="88"/>
      <c r="BER59" s="88"/>
      <c r="BES59" s="88"/>
      <c r="BET59" s="88"/>
      <c r="BEU59" s="88"/>
      <c r="BEV59" s="88"/>
      <c r="BEW59" s="88"/>
      <c r="BEX59" s="88"/>
      <c r="BEY59" s="88"/>
      <c r="BFE59" s="88"/>
      <c r="BFF59" s="88"/>
      <c r="BFG59" s="88"/>
      <c r="BFH59" s="88"/>
      <c r="BFI59" s="88"/>
      <c r="BFJ59" s="88"/>
      <c r="BFK59" s="88"/>
      <c r="BFL59" s="88"/>
      <c r="BFM59" s="88"/>
      <c r="BFN59" s="88"/>
      <c r="BFT59" s="88"/>
      <c r="BFU59" s="88"/>
      <c r="BFV59" s="88"/>
      <c r="BFW59" s="88"/>
      <c r="BFX59" s="88"/>
      <c r="BFY59" s="88"/>
      <c r="BFZ59" s="88"/>
      <c r="BGA59" s="88"/>
      <c r="BGB59" s="88"/>
      <c r="BGC59" s="88"/>
      <c r="BGI59" s="88"/>
      <c r="BGJ59" s="88"/>
      <c r="BGK59" s="88"/>
      <c r="BGL59" s="88"/>
      <c r="BGM59" s="88"/>
      <c r="BGN59" s="88"/>
      <c r="BGO59" s="88"/>
      <c r="BGP59" s="88"/>
      <c r="BGQ59" s="88"/>
      <c r="BGR59" s="88"/>
      <c r="BGX59" s="88"/>
      <c r="BGY59" s="88"/>
      <c r="BGZ59" s="88"/>
      <c r="BHA59" s="88"/>
      <c r="BHB59" s="88"/>
      <c r="BHC59" s="88"/>
      <c r="BHD59" s="88"/>
      <c r="BHE59" s="88"/>
      <c r="BHF59" s="88"/>
      <c r="BHG59" s="88"/>
      <c r="BHM59" s="88"/>
      <c r="BHN59" s="88"/>
      <c r="BHO59" s="88"/>
      <c r="BHP59" s="88"/>
      <c r="BHQ59" s="88"/>
      <c r="BHR59" s="88"/>
      <c r="BHS59" s="88"/>
      <c r="BHT59" s="88"/>
      <c r="BHU59" s="88"/>
      <c r="BHV59" s="88"/>
      <c r="BIB59" s="88"/>
      <c r="BIC59" s="88"/>
      <c r="BID59" s="88"/>
      <c r="BIE59" s="88"/>
      <c r="BIF59" s="88"/>
      <c r="BIG59" s="88"/>
      <c r="BIH59" s="88"/>
      <c r="BII59" s="88"/>
      <c r="BIJ59" s="88"/>
      <c r="BIK59" s="88"/>
      <c r="BIQ59" s="88"/>
      <c r="BIR59" s="88"/>
      <c r="BIS59" s="88"/>
      <c r="BIT59" s="88"/>
      <c r="BIU59" s="88"/>
      <c r="BIV59" s="88"/>
      <c r="BIW59" s="88"/>
      <c r="BIX59" s="88"/>
      <c r="BIY59" s="88"/>
      <c r="BIZ59" s="88"/>
      <c r="BJF59" s="88"/>
      <c r="BJG59" s="88"/>
      <c r="BJH59" s="88"/>
      <c r="BJI59" s="88"/>
      <c r="BJJ59" s="88"/>
      <c r="BJK59" s="88"/>
      <c r="BJL59" s="88"/>
      <c r="BJM59" s="88"/>
      <c r="BJN59" s="88"/>
      <c r="BJO59" s="88"/>
      <c r="BJU59" s="88"/>
      <c r="BJV59" s="88"/>
      <c r="BJW59" s="88"/>
      <c r="BJX59" s="88"/>
      <c r="BJY59" s="88"/>
      <c r="BJZ59" s="88"/>
      <c r="BKA59" s="88"/>
      <c r="BKB59" s="88"/>
      <c r="BKC59" s="88"/>
      <c r="BKD59" s="88"/>
      <c r="BKJ59" s="88"/>
      <c r="BKK59" s="88"/>
      <c r="BKL59" s="88"/>
      <c r="BKM59" s="88"/>
      <c r="BKN59" s="88"/>
      <c r="BKO59" s="88"/>
      <c r="BKP59" s="88"/>
      <c r="BKQ59" s="88"/>
      <c r="BKR59" s="88"/>
      <c r="BKS59" s="88"/>
      <c r="BKY59" s="88"/>
      <c r="BKZ59" s="88"/>
      <c r="BLA59" s="88"/>
      <c r="BLB59" s="88"/>
      <c r="BLC59" s="88"/>
      <c r="BLD59" s="88"/>
      <c r="BLE59" s="88"/>
      <c r="BLF59" s="88"/>
      <c r="BLG59" s="88"/>
      <c r="BLH59" s="88"/>
      <c r="BLN59" s="88"/>
      <c r="BLO59" s="88"/>
      <c r="BLP59" s="88"/>
      <c r="BLQ59" s="88"/>
      <c r="BLR59" s="88"/>
      <c r="BLS59" s="88"/>
      <c r="BLT59" s="88"/>
      <c r="BLU59" s="88"/>
      <c r="BLV59" s="88"/>
      <c r="BLW59" s="88"/>
      <c r="BMC59" s="88"/>
      <c r="BMD59" s="88"/>
      <c r="BME59" s="88"/>
      <c r="BMF59" s="88"/>
      <c r="BMG59" s="88"/>
      <c r="BMH59" s="88"/>
      <c r="BMI59" s="88"/>
      <c r="BMJ59" s="88"/>
      <c r="BMK59" s="88"/>
      <c r="BML59" s="88"/>
      <c r="BMR59" s="88"/>
      <c r="BMS59" s="88"/>
      <c r="BMT59" s="88"/>
      <c r="BMU59" s="88"/>
      <c r="BMV59" s="88"/>
      <c r="BMW59" s="88"/>
      <c r="BMX59" s="88"/>
      <c r="BMY59" s="88"/>
      <c r="BMZ59" s="88"/>
      <c r="BNA59" s="88"/>
      <c r="BNG59" s="88"/>
      <c r="BNH59" s="88"/>
      <c r="BNI59" s="88"/>
      <c r="BNJ59" s="88"/>
      <c r="BNK59" s="88"/>
      <c r="BNL59" s="88"/>
      <c r="BNM59" s="88"/>
      <c r="BNN59" s="88"/>
      <c r="BNO59" s="88"/>
      <c r="BNP59" s="88"/>
      <c r="BNV59" s="88"/>
      <c r="BNW59" s="88"/>
      <c r="BNX59" s="88"/>
      <c r="BNY59" s="88"/>
      <c r="BNZ59" s="88"/>
      <c r="BOA59" s="88"/>
      <c r="BOB59" s="88"/>
      <c r="BOC59" s="88"/>
      <c r="BOD59" s="88"/>
      <c r="BOE59" s="88"/>
      <c r="BOK59" s="88"/>
      <c r="BOL59" s="88"/>
      <c r="BOM59" s="88"/>
      <c r="BON59" s="88"/>
      <c r="BOO59" s="88"/>
      <c r="BOP59" s="88"/>
      <c r="BOQ59" s="88"/>
      <c r="BOR59" s="88"/>
      <c r="BOS59" s="88"/>
      <c r="BOT59" s="88"/>
      <c r="BOZ59" s="88"/>
      <c r="BPA59" s="88"/>
      <c r="BPB59" s="88"/>
      <c r="BPC59" s="88"/>
      <c r="BPD59" s="88"/>
      <c r="BPE59" s="88"/>
      <c r="BPF59" s="88"/>
      <c r="BPG59" s="88"/>
      <c r="BPH59" s="88"/>
      <c r="BPI59" s="88"/>
      <c r="BPO59" s="88"/>
      <c r="BPP59" s="88"/>
      <c r="BPQ59" s="88"/>
      <c r="BPR59" s="88"/>
      <c r="BPS59" s="88"/>
      <c r="BPT59" s="88"/>
      <c r="BPU59" s="88"/>
      <c r="BPV59" s="88"/>
      <c r="BPW59" s="88"/>
      <c r="BPX59" s="88"/>
      <c r="BQD59" s="88"/>
      <c r="BQE59" s="88"/>
      <c r="BQF59" s="88"/>
      <c r="BQG59" s="88"/>
      <c r="BQH59" s="88"/>
      <c r="BQI59" s="88"/>
      <c r="BQJ59" s="88"/>
      <c r="BQK59" s="88"/>
      <c r="BQL59" s="88"/>
      <c r="BQM59" s="88"/>
      <c r="BQS59" s="88"/>
      <c r="BQT59" s="88"/>
      <c r="BQU59" s="88"/>
      <c r="BQV59" s="88"/>
      <c r="BQW59" s="88"/>
      <c r="BQX59" s="88"/>
      <c r="BQY59" s="88"/>
      <c r="BQZ59" s="88"/>
      <c r="BRA59" s="88"/>
      <c r="BRB59" s="88"/>
      <c r="BRH59" s="88"/>
      <c r="BRI59" s="88"/>
      <c r="BRJ59" s="88"/>
      <c r="BRK59" s="88"/>
      <c r="BRL59" s="88"/>
      <c r="BRM59" s="88"/>
      <c r="BRN59" s="88"/>
      <c r="BRO59" s="88"/>
      <c r="BRP59" s="88"/>
      <c r="BRQ59" s="88"/>
      <c r="BRW59" s="88"/>
      <c r="BRX59" s="88"/>
      <c r="BRY59" s="88"/>
      <c r="BRZ59" s="88"/>
      <c r="BSA59" s="88"/>
      <c r="BSB59" s="88"/>
      <c r="BSC59" s="88"/>
      <c r="BSD59" s="88"/>
      <c r="BSE59" s="88"/>
      <c r="BSF59" s="88"/>
      <c r="BSL59" s="88"/>
      <c r="BSM59" s="88"/>
      <c r="BSN59" s="88"/>
      <c r="BSO59" s="88"/>
      <c r="BSP59" s="88"/>
      <c r="BSQ59" s="88"/>
      <c r="BSR59" s="88"/>
      <c r="BSS59" s="88"/>
      <c r="BST59" s="88"/>
      <c r="BSU59" s="88"/>
      <c r="BTA59" s="88"/>
      <c r="BTB59" s="88"/>
      <c r="BTC59" s="88"/>
      <c r="BTD59" s="88"/>
      <c r="BTE59" s="88"/>
      <c r="BTF59" s="88"/>
      <c r="BTG59" s="88"/>
      <c r="BTH59" s="88"/>
      <c r="BTI59" s="88"/>
      <c r="BTJ59" s="88"/>
      <c r="BTP59" s="88"/>
      <c r="BTQ59" s="88"/>
      <c r="BTR59" s="88"/>
      <c r="BTS59" s="88"/>
      <c r="BTT59" s="88"/>
      <c r="BTU59" s="88"/>
      <c r="BTV59" s="88"/>
      <c r="BTW59" s="88"/>
      <c r="BTX59" s="88"/>
      <c r="BTY59" s="88"/>
      <c r="BUE59" s="88"/>
      <c r="BUF59" s="88"/>
      <c r="BUG59" s="88"/>
      <c r="BUH59" s="88"/>
      <c r="BUI59" s="88"/>
      <c r="BUJ59" s="88"/>
      <c r="BUK59" s="88"/>
      <c r="BUL59" s="88"/>
      <c r="BUM59" s="88"/>
      <c r="BUN59" s="88"/>
      <c r="BUT59" s="88"/>
      <c r="BUU59" s="88"/>
      <c r="BUV59" s="88"/>
      <c r="BUW59" s="88"/>
      <c r="BUX59" s="88"/>
      <c r="BUY59" s="88"/>
      <c r="BUZ59" s="88"/>
      <c r="BVA59" s="88"/>
      <c r="BVB59" s="88"/>
      <c r="BVC59" s="88"/>
      <c r="BVI59" s="88"/>
      <c r="BVJ59" s="88"/>
      <c r="BVK59" s="88"/>
      <c r="BVL59" s="88"/>
      <c r="BVM59" s="88"/>
      <c r="BVN59" s="88"/>
      <c r="BVO59" s="88"/>
      <c r="BVP59" s="88"/>
      <c r="BVQ59" s="88"/>
      <c r="BVR59" s="88"/>
      <c r="BVX59" s="88"/>
      <c r="BVY59" s="88"/>
      <c r="BVZ59" s="88"/>
      <c r="BWA59" s="88"/>
      <c r="BWB59" s="88"/>
      <c r="BWC59" s="88"/>
      <c r="BWD59" s="88"/>
      <c r="BWE59" s="88"/>
      <c r="BWF59" s="88"/>
      <c r="BWG59" s="88"/>
      <c r="BWM59" s="88"/>
      <c r="BWN59" s="88"/>
      <c r="BWO59" s="88"/>
      <c r="BWP59" s="88"/>
      <c r="BWQ59" s="88"/>
      <c r="BWR59" s="88"/>
      <c r="BWS59" s="88"/>
      <c r="BWT59" s="88"/>
      <c r="BWU59" s="88"/>
      <c r="BWV59" s="88"/>
      <c r="BXB59" s="88"/>
      <c r="BXC59" s="88"/>
      <c r="BXD59" s="88"/>
      <c r="BXE59" s="88"/>
      <c r="BXF59" s="88"/>
      <c r="BXG59" s="88"/>
      <c r="BXH59" s="88"/>
      <c r="BXI59" s="88"/>
      <c r="BXJ59" s="88"/>
      <c r="BXK59" s="88"/>
      <c r="BXQ59" s="88"/>
      <c r="BXR59" s="88"/>
      <c r="BXS59" s="88"/>
      <c r="BXT59" s="88"/>
      <c r="BXU59" s="88"/>
      <c r="BXV59" s="88"/>
      <c r="BXW59" s="88"/>
      <c r="BXX59" s="88"/>
      <c r="BXY59" s="88"/>
      <c r="BXZ59" s="88"/>
      <c r="BYF59" s="88"/>
      <c r="BYG59" s="88"/>
      <c r="BYH59" s="88"/>
      <c r="BYI59" s="88"/>
      <c r="BYJ59" s="88"/>
      <c r="BYK59" s="88"/>
      <c r="BYL59" s="88"/>
      <c r="BYM59" s="88"/>
      <c r="BYN59" s="88"/>
      <c r="BYO59" s="88"/>
      <c r="BYU59" s="88"/>
      <c r="BYV59" s="88"/>
      <c r="BYW59" s="88"/>
      <c r="BYX59" s="88"/>
      <c r="BYY59" s="88"/>
      <c r="BYZ59" s="88"/>
      <c r="BZA59" s="88"/>
      <c r="BZB59" s="88"/>
      <c r="BZC59" s="88"/>
      <c r="BZD59" s="88"/>
      <c r="BZJ59" s="88"/>
      <c r="BZK59" s="88"/>
      <c r="BZL59" s="88"/>
      <c r="BZM59" s="88"/>
      <c r="BZN59" s="88"/>
      <c r="BZO59" s="88"/>
      <c r="BZP59" s="88"/>
      <c r="BZQ59" s="88"/>
      <c r="BZR59" s="88"/>
      <c r="BZS59" s="88"/>
      <c r="BZY59" s="88"/>
      <c r="BZZ59" s="88"/>
      <c r="CAA59" s="88"/>
      <c r="CAB59" s="88"/>
      <c r="CAC59" s="88"/>
      <c r="CAD59" s="88"/>
      <c r="CAE59" s="88"/>
      <c r="CAF59" s="88"/>
      <c r="CAG59" s="88"/>
      <c r="CAH59" s="88"/>
      <c r="CAN59" s="88"/>
      <c r="CAO59" s="88"/>
      <c r="CAP59" s="88"/>
      <c r="CAQ59" s="88"/>
      <c r="CAR59" s="88"/>
      <c r="CAS59" s="88"/>
      <c r="CAT59" s="88"/>
      <c r="CAU59" s="88"/>
      <c r="CAV59" s="88"/>
      <c r="CAW59" s="88"/>
      <c r="CBC59" s="88"/>
      <c r="CBD59" s="88"/>
      <c r="CBE59" s="88"/>
      <c r="CBF59" s="88"/>
      <c r="CBG59" s="88"/>
      <c r="CBH59" s="88"/>
      <c r="CBI59" s="88"/>
      <c r="CBJ59" s="88"/>
      <c r="CBK59" s="88"/>
      <c r="CBL59" s="88"/>
      <c r="CBR59" s="88"/>
      <c r="CBS59" s="88"/>
      <c r="CBT59" s="88"/>
      <c r="CBU59" s="88"/>
      <c r="CBV59" s="88"/>
      <c r="CBW59" s="88"/>
      <c r="CBX59" s="88"/>
      <c r="CBY59" s="88"/>
      <c r="CBZ59" s="88"/>
      <c r="CCA59" s="88"/>
      <c r="CCG59" s="88"/>
      <c r="CCH59" s="88"/>
      <c r="CCI59" s="88"/>
      <c r="CCJ59" s="88"/>
      <c r="CCK59" s="88"/>
      <c r="CCL59" s="88"/>
      <c r="CCM59" s="88"/>
      <c r="CCN59" s="88"/>
      <c r="CCO59" s="88"/>
      <c r="CCP59" s="88"/>
      <c r="CCV59" s="88"/>
      <c r="CCW59" s="88"/>
      <c r="CCX59" s="88"/>
      <c r="CCY59" s="88"/>
      <c r="CCZ59" s="88"/>
      <c r="CDA59" s="88"/>
      <c r="CDB59" s="88"/>
      <c r="CDC59" s="88"/>
      <c r="CDD59" s="88"/>
      <c r="CDE59" s="88"/>
      <c r="CDK59" s="88"/>
      <c r="CDL59" s="88"/>
      <c r="CDM59" s="88"/>
      <c r="CDN59" s="88"/>
      <c r="CDO59" s="88"/>
      <c r="CDP59" s="88"/>
      <c r="CDQ59" s="88"/>
      <c r="CDR59" s="88"/>
      <c r="CDS59" s="88"/>
      <c r="CDT59" s="88"/>
      <c r="CDZ59" s="88"/>
      <c r="CEA59" s="88"/>
      <c r="CEB59" s="88"/>
      <c r="CEC59" s="88"/>
      <c r="CED59" s="88"/>
      <c r="CEE59" s="88"/>
      <c r="CEF59" s="88"/>
      <c r="CEG59" s="88"/>
      <c r="CEH59" s="88"/>
      <c r="CEI59" s="88"/>
      <c r="CEO59" s="88"/>
      <c r="CEP59" s="88"/>
      <c r="CEQ59" s="88"/>
      <c r="CER59" s="88"/>
      <c r="CES59" s="88"/>
      <c r="CET59" s="88"/>
      <c r="CEU59" s="88"/>
      <c r="CEV59" s="88"/>
      <c r="CEW59" s="88"/>
      <c r="CEX59" s="88"/>
      <c r="CFD59" s="88"/>
      <c r="CFE59" s="88"/>
      <c r="CFF59" s="88"/>
      <c r="CFG59" s="88"/>
      <c r="CFH59" s="88"/>
      <c r="CFI59" s="88"/>
      <c r="CFJ59" s="88"/>
      <c r="CFK59" s="88"/>
      <c r="CFL59" s="88"/>
      <c r="CFM59" s="88"/>
      <c r="CFS59" s="88"/>
      <c r="CFT59" s="88"/>
      <c r="CFU59" s="88"/>
      <c r="CFV59" s="88"/>
      <c r="CFW59" s="88"/>
      <c r="CFX59" s="88"/>
      <c r="CFY59" s="88"/>
      <c r="CFZ59" s="88"/>
      <c r="CGA59" s="88"/>
      <c r="CGB59" s="88"/>
      <c r="CGH59" s="88"/>
      <c r="CGI59" s="88"/>
      <c r="CGJ59" s="88"/>
      <c r="CGK59" s="88"/>
      <c r="CGL59" s="88"/>
      <c r="CGM59" s="88"/>
      <c r="CGN59" s="88"/>
      <c r="CGO59" s="88"/>
      <c r="CGP59" s="88"/>
      <c r="CGQ59" s="88"/>
      <c r="CGW59" s="88"/>
      <c r="CGX59" s="88"/>
      <c r="CGY59" s="88"/>
      <c r="CGZ59" s="88"/>
      <c r="CHA59" s="88"/>
      <c r="CHB59" s="88"/>
      <c r="CHC59" s="88"/>
      <c r="CHD59" s="88"/>
      <c r="CHE59" s="88"/>
      <c r="CHF59" s="88"/>
      <c r="CHL59" s="88"/>
      <c r="CHM59" s="88"/>
      <c r="CHN59" s="88"/>
      <c r="CHO59" s="88"/>
      <c r="CHP59" s="88"/>
      <c r="CHQ59" s="88"/>
      <c r="CHR59" s="88"/>
      <c r="CHS59" s="88"/>
      <c r="CHT59" s="88"/>
      <c r="CHU59" s="88"/>
      <c r="CIA59" s="88"/>
      <c r="CIB59" s="88"/>
      <c r="CIC59" s="88"/>
      <c r="CID59" s="88"/>
      <c r="CIE59" s="88"/>
      <c r="CIF59" s="88"/>
      <c r="CIG59" s="88"/>
      <c r="CIH59" s="88"/>
      <c r="CII59" s="88"/>
      <c r="CIJ59" s="88"/>
      <c r="CIP59" s="88"/>
      <c r="CIQ59" s="88"/>
      <c r="CIR59" s="88"/>
      <c r="CIS59" s="88"/>
      <c r="CIT59" s="88"/>
      <c r="CIU59" s="88"/>
      <c r="CIV59" s="88"/>
      <c r="CIW59" s="88"/>
      <c r="CIX59" s="88"/>
      <c r="CIY59" s="88"/>
      <c r="CJE59" s="88"/>
      <c r="CJF59" s="88"/>
      <c r="CJG59" s="88"/>
      <c r="CJH59" s="88"/>
      <c r="CJI59" s="88"/>
      <c r="CJJ59" s="88"/>
      <c r="CJK59" s="88"/>
      <c r="CJL59" s="88"/>
      <c r="CJM59" s="88"/>
      <c r="CJN59" s="88"/>
      <c r="CJT59" s="88"/>
      <c r="CJU59" s="88"/>
      <c r="CJV59" s="88"/>
      <c r="CJW59" s="88"/>
      <c r="CJX59" s="88"/>
      <c r="CJY59" s="88"/>
      <c r="CJZ59" s="88"/>
      <c r="CKA59" s="88"/>
      <c r="CKB59" s="88"/>
      <c r="CKC59" s="88"/>
      <c r="CKI59" s="88"/>
      <c r="CKJ59" s="88"/>
      <c r="CKK59" s="88"/>
      <c r="CKL59" s="88"/>
      <c r="CKM59" s="88"/>
      <c r="CKN59" s="88"/>
      <c r="CKO59" s="88"/>
      <c r="CKP59" s="88"/>
      <c r="CKQ59" s="88"/>
      <c r="CKR59" s="88"/>
      <c r="CKX59" s="88"/>
      <c r="CKY59" s="88"/>
      <c r="CKZ59" s="88"/>
      <c r="CLA59" s="88"/>
      <c r="CLB59" s="88"/>
      <c r="CLC59" s="88"/>
      <c r="CLD59" s="88"/>
      <c r="CLE59" s="88"/>
      <c r="CLF59" s="88"/>
      <c r="CLG59" s="88"/>
      <c r="CLM59" s="88"/>
      <c r="CLN59" s="88"/>
      <c r="CLO59" s="88"/>
      <c r="CLP59" s="88"/>
      <c r="CLQ59" s="88"/>
      <c r="CLR59" s="88"/>
      <c r="CLS59" s="88"/>
      <c r="CLT59" s="88"/>
      <c r="CLU59" s="88"/>
      <c r="CLV59" s="88"/>
      <c r="CMB59" s="88"/>
      <c r="CMC59" s="88"/>
      <c r="CMD59" s="88"/>
      <c r="CME59" s="88"/>
      <c r="CMF59" s="88"/>
      <c r="CMG59" s="88"/>
      <c r="CMH59" s="88"/>
      <c r="CMI59" s="88"/>
      <c r="CMJ59" s="88"/>
      <c r="CMK59" s="88"/>
      <c r="CMQ59" s="88"/>
      <c r="CMR59" s="88"/>
      <c r="CMS59" s="88"/>
      <c r="CMT59" s="88"/>
      <c r="CMU59" s="88"/>
      <c r="CMV59" s="88"/>
      <c r="CMW59" s="88"/>
      <c r="CMX59" s="88"/>
      <c r="CMY59" s="88"/>
      <c r="CMZ59" s="88"/>
      <c r="CNF59" s="88"/>
      <c r="CNG59" s="88"/>
      <c r="CNH59" s="88"/>
      <c r="CNI59" s="88"/>
      <c r="CNJ59" s="88"/>
      <c r="CNK59" s="88"/>
      <c r="CNL59" s="88"/>
      <c r="CNM59" s="88"/>
      <c r="CNN59" s="88"/>
      <c r="CNO59" s="88"/>
      <c r="CNU59" s="88"/>
      <c r="CNV59" s="88"/>
      <c r="CNW59" s="88"/>
      <c r="CNX59" s="88"/>
      <c r="CNY59" s="88"/>
      <c r="CNZ59" s="88"/>
      <c r="COA59" s="88"/>
      <c r="COB59" s="88"/>
      <c r="COC59" s="88"/>
      <c r="COD59" s="88"/>
      <c r="COJ59" s="88"/>
      <c r="COK59" s="88"/>
      <c r="COL59" s="88"/>
      <c r="COM59" s="88"/>
      <c r="CON59" s="88"/>
      <c r="COO59" s="88"/>
      <c r="COP59" s="88"/>
      <c r="COQ59" s="88"/>
      <c r="COR59" s="88"/>
      <c r="COS59" s="88"/>
      <c r="COY59" s="88"/>
      <c r="COZ59" s="88"/>
      <c r="CPA59" s="88"/>
      <c r="CPB59" s="88"/>
      <c r="CPC59" s="88"/>
      <c r="CPD59" s="88"/>
      <c r="CPE59" s="88"/>
      <c r="CPF59" s="88"/>
      <c r="CPG59" s="88"/>
      <c r="CPH59" s="88"/>
      <c r="CPN59" s="88"/>
      <c r="CPO59" s="88"/>
      <c r="CPP59" s="88"/>
      <c r="CPQ59" s="88"/>
      <c r="CPR59" s="88"/>
      <c r="CPS59" s="88"/>
      <c r="CPT59" s="88"/>
      <c r="CPU59" s="88"/>
      <c r="CPV59" s="88"/>
      <c r="CPW59" s="88"/>
      <c r="CQC59" s="88"/>
      <c r="CQD59" s="88"/>
      <c r="CQE59" s="88"/>
      <c r="CQF59" s="88"/>
      <c r="CQG59" s="88"/>
      <c r="CQH59" s="88"/>
      <c r="CQI59" s="88"/>
      <c r="CQJ59" s="88"/>
      <c r="CQK59" s="88"/>
      <c r="CQL59" s="88"/>
      <c r="CQR59" s="88"/>
      <c r="CQS59" s="88"/>
      <c r="CQT59" s="88"/>
      <c r="CQU59" s="88"/>
      <c r="CQV59" s="88"/>
      <c r="CQW59" s="88"/>
      <c r="CQX59" s="88"/>
      <c r="CQY59" s="88"/>
      <c r="CQZ59" s="88"/>
      <c r="CRA59" s="88"/>
      <c r="CRG59" s="88"/>
      <c r="CRH59" s="88"/>
      <c r="CRI59" s="88"/>
      <c r="CRJ59" s="88"/>
      <c r="CRK59" s="88"/>
      <c r="CRL59" s="88"/>
      <c r="CRM59" s="88"/>
      <c r="CRN59" s="88"/>
      <c r="CRO59" s="88"/>
      <c r="CRP59" s="88"/>
      <c r="CRV59" s="88"/>
      <c r="CRW59" s="88"/>
      <c r="CRX59" s="88"/>
      <c r="CRY59" s="88"/>
      <c r="CRZ59" s="88"/>
      <c r="CSA59" s="88"/>
      <c r="CSB59" s="88"/>
      <c r="CSC59" s="88"/>
      <c r="CSD59" s="88"/>
      <c r="CSE59" s="88"/>
      <c r="CSK59" s="88"/>
      <c r="CSL59" s="88"/>
      <c r="CSM59" s="88"/>
      <c r="CSN59" s="88"/>
      <c r="CSO59" s="88"/>
      <c r="CSP59" s="88"/>
      <c r="CSQ59" s="88"/>
      <c r="CSR59" s="88"/>
      <c r="CSS59" s="88"/>
      <c r="CST59" s="88"/>
      <c r="CSZ59" s="88"/>
      <c r="CTA59" s="88"/>
      <c r="CTB59" s="88"/>
      <c r="CTC59" s="88"/>
      <c r="CTD59" s="88"/>
      <c r="CTE59" s="88"/>
      <c r="CTF59" s="88"/>
      <c r="CTG59" s="88"/>
      <c r="CTH59" s="88"/>
      <c r="CTI59" s="88"/>
      <c r="CTO59" s="88"/>
      <c r="CTP59" s="88"/>
      <c r="CTQ59" s="88"/>
      <c r="CTR59" s="88"/>
      <c r="CTS59" s="88"/>
      <c r="CTT59" s="88"/>
      <c r="CTU59" s="88"/>
      <c r="CTV59" s="88"/>
      <c r="CTW59" s="88"/>
      <c r="CTX59" s="88"/>
      <c r="CUD59" s="88"/>
      <c r="CUE59" s="88"/>
      <c r="CUF59" s="88"/>
      <c r="CUG59" s="88"/>
      <c r="CUH59" s="88"/>
      <c r="CUI59" s="88"/>
      <c r="CUJ59" s="88"/>
      <c r="CUK59" s="88"/>
      <c r="CUL59" s="88"/>
      <c r="CUM59" s="88"/>
      <c r="CUS59" s="88"/>
      <c r="CUT59" s="88"/>
      <c r="CUU59" s="88"/>
      <c r="CUV59" s="88"/>
      <c r="CUW59" s="88"/>
      <c r="CUX59" s="88"/>
      <c r="CUY59" s="88"/>
      <c r="CUZ59" s="88"/>
      <c r="CVA59" s="88"/>
      <c r="CVB59" s="88"/>
      <c r="CVH59" s="88"/>
      <c r="CVI59" s="88"/>
      <c r="CVJ59" s="88"/>
      <c r="CVK59" s="88"/>
      <c r="CVL59" s="88"/>
      <c r="CVM59" s="88"/>
      <c r="CVN59" s="88"/>
      <c r="CVO59" s="88"/>
      <c r="CVP59" s="88"/>
      <c r="CVQ59" s="88"/>
      <c r="CVW59" s="88"/>
      <c r="CVX59" s="88"/>
      <c r="CVY59" s="88"/>
      <c r="CVZ59" s="88"/>
      <c r="CWA59" s="88"/>
      <c r="CWB59" s="88"/>
      <c r="CWC59" s="88"/>
      <c r="CWD59" s="88"/>
      <c r="CWE59" s="88"/>
      <c r="CWF59" s="88"/>
      <c r="CWL59" s="88"/>
      <c r="CWM59" s="88"/>
      <c r="CWN59" s="88"/>
      <c r="CWO59" s="88"/>
      <c r="CWP59" s="88"/>
      <c r="CWQ59" s="88"/>
      <c r="CWR59" s="88"/>
      <c r="CWS59" s="88"/>
      <c r="CWT59" s="88"/>
      <c r="CWU59" s="88"/>
      <c r="CXA59" s="88"/>
      <c r="CXB59" s="88"/>
      <c r="CXC59" s="88"/>
      <c r="CXD59" s="88"/>
      <c r="CXE59" s="88"/>
      <c r="CXF59" s="88"/>
      <c r="CXG59" s="88"/>
      <c r="CXH59" s="88"/>
      <c r="CXI59" s="88"/>
      <c r="CXJ59" s="88"/>
      <c r="CXP59" s="88"/>
      <c r="CXQ59" s="88"/>
      <c r="CXR59" s="88"/>
      <c r="CXS59" s="88"/>
      <c r="CXT59" s="88"/>
      <c r="CXU59" s="88"/>
      <c r="CXV59" s="88"/>
      <c r="CXW59" s="88"/>
      <c r="CXX59" s="88"/>
      <c r="CXY59" s="88"/>
      <c r="CYE59" s="88"/>
      <c r="CYF59" s="88"/>
      <c r="CYG59" s="88"/>
      <c r="CYH59" s="88"/>
      <c r="CYI59" s="88"/>
      <c r="CYJ59" s="88"/>
      <c r="CYK59" s="88"/>
      <c r="CYL59" s="88"/>
      <c r="CYM59" s="88"/>
      <c r="CYN59" s="88"/>
      <c r="CYT59" s="88"/>
      <c r="CYU59" s="88"/>
      <c r="CYV59" s="88"/>
      <c r="CYW59" s="88"/>
      <c r="CYX59" s="88"/>
      <c r="CYY59" s="88"/>
      <c r="CYZ59" s="88"/>
      <c r="CZA59" s="88"/>
      <c r="CZB59" s="88"/>
      <c r="CZC59" s="88"/>
      <c r="CZI59" s="88"/>
      <c r="CZJ59" s="88"/>
      <c r="CZK59" s="88"/>
      <c r="CZL59" s="88"/>
      <c r="CZM59" s="88"/>
      <c r="CZN59" s="88"/>
      <c r="CZO59" s="88"/>
      <c r="CZP59" s="88"/>
      <c r="CZQ59" s="88"/>
      <c r="CZR59" s="88"/>
      <c r="CZX59" s="88"/>
      <c r="CZY59" s="88"/>
      <c r="CZZ59" s="88"/>
      <c r="DAA59" s="88"/>
      <c r="DAB59" s="88"/>
      <c r="DAC59" s="88"/>
      <c r="DAD59" s="88"/>
      <c r="DAE59" s="88"/>
      <c r="DAF59" s="88"/>
      <c r="DAG59" s="88"/>
      <c r="DAM59" s="88"/>
      <c r="DAN59" s="88"/>
      <c r="DAO59" s="88"/>
      <c r="DAP59" s="88"/>
      <c r="DAQ59" s="88"/>
      <c r="DAR59" s="88"/>
      <c r="DAS59" s="88"/>
      <c r="DAT59" s="88"/>
      <c r="DAU59" s="88"/>
      <c r="DAV59" s="88"/>
      <c r="DBB59" s="88"/>
      <c r="DBC59" s="88"/>
      <c r="DBD59" s="88"/>
      <c r="DBE59" s="88"/>
      <c r="DBF59" s="88"/>
      <c r="DBG59" s="88"/>
      <c r="DBH59" s="88"/>
      <c r="DBI59" s="88"/>
      <c r="DBJ59" s="88"/>
      <c r="DBK59" s="88"/>
      <c r="DBQ59" s="88"/>
      <c r="DBR59" s="88"/>
      <c r="DBS59" s="88"/>
      <c r="DBT59" s="88"/>
      <c r="DBU59" s="88"/>
      <c r="DBV59" s="88"/>
      <c r="DBW59" s="88"/>
      <c r="DBX59" s="88"/>
      <c r="DBY59" s="88"/>
      <c r="DBZ59" s="88"/>
      <c r="DCF59" s="88"/>
      <c r="DCG59" s="88"/>
      <c r="DCH59" s="88"/>
      <c r="DCI59" s="88"/>
      <c r="DCJ59" s="88"/>
      <c r="DCK59" s="88"/>
      <c r="DCL59" s="88"/>
      <c r="DCM59" s="88"/>
      <c r="DCN59" s="88"/>
      <c r="DCO59" s="88"/>
      <c r="DCU59" s="88"/>
      <c r="DCV59" s="88"/>
      <c r="DCW59" s="88"/>
      <c r="DCX59" s="88"/>
      <c r="DCY59" s="88"/>
      <c r="DCZ59" s="88"/>
      <c r="DDA59" s="88"/>
      <c r="DDB59" s="88"/>
      <c r="DDC59" s="88"/>
      <c r="DDD59" s="88"/>
      <c r="DDJ59" s="88"/>
      <c r="DDK59" s="88"/>
      <c r="DDL59" s="88"/>
      <c r="DDM59" s="88"/>
      <c r="DDN59" s="88"/>
      <c r="DDO59" s="88"/>
      <c r="DDP59" s="88"/>
      <c r="DDQ59" s="88"/>
      <c r="DDR59" s="88"/>
      <c r="DDS59" s="88"/>
      <c r="DDY59" s="88"/>
      <c r="DDZ59" s="88"/>
      <c r="DEA59" s="88"/>
      <c r="DEB59" s="88"/>
      <c r="DEC59" s="88"/>
      <c r="DED59" s="88"/>
      <c r="DEE59" s="88"/>
      <c r="DEF59" s="88"/>
      <c r="DEG59" s="88"/>
      <c r="DEH59" s="88"/>
      <c r="DEN59" s="88"/>
      <c r="DEO59" s="88"/>
      <c r="DEP59" s="88"/>
      <c r="DEQ59" s="88"/>
      <c r="DER59" s="88"/>
      <c r="DES59" s="88"/>
      <c r="DET59" s="88"/>
      <c r="DEU59" s="88"/>
      <c r="DEV59" s="88"/>
      <c r="DEW59" s="88"/>
      <c r="DFC59" s="88"/>
      <c r="DFD59" s="88"/>
      <c r="DFE59" s="88"/>
      <c r="DFF59" s="88"/>
      <c r="DFG59" s="88"/>
      <c r="DFH59" s="88"/>
      <c r="DFI59" s="88"/>
      <c r="DFJ59" s="88"/>
      <c r="DFK59" s="88"/>
      <c r="DFL59" s="88"/>
      <c r="DFR59" s="88"/>
      <c r="DFS59" s="88"/>
      <c r="DFT59" s="88"/>
      <c r="DFU59" s="88"/>
      <c r="DFV59" s="88"/>
      <c r="DFW59" s="88"/>
      <c r="DFX59" s="88"/>
      <c r="DFY59" s="88"/>
      <c r="DFZ59" s="88"/>
      <c r="DGA59" s="88"/>
      <c r="DGG59" s="88"/>
      <c r="DGH59" s="88"/>
      <c r="DGI59" s="88"/>
      <c r="DGJ59" s="88"/>
      <c r="DGK59" s="88"/>
      <c r="DGL59" s="88"/>
      <c r="DGM59" s="88"/>
      <c r="DGN59" s="88"/>
      <c r="DGO59" s="88"/>
      <c r="DGP59" s="88"/>
      <c r="DGV59" s="88"/>
      <c r="DGW59" s="88"/>
      <c r="DGX59" s="88"/>
      <c r="DGY59" s="88"/>
      <c r="DGZ59" s="88"/>
      <c r="DHA59" s="88"/>
      <c r="DHB59" s="88"/>
      <c r="DHC59" s="88"/>
      <c r="DHD59" s="88"/>
      <c r="DHE59" s="88"/>
      <c r="DHK59" s="88"/>
      <c r="DHL59" s="88"/>
      <c r="DHM59" s="88"/>
      <c r="DHN59" s="88"/>
      <c r="DHO59" s="88"/>
      <c r="DHP59" s="88"/>
      <c r="DHQ59" s="88"/>
      <c r="DHR59" s="88"/>
      <c r="DHS59" s="88"/>
      <c r="DHT59" s="88"/>
      <c r="DHZ59" s="88"/>
      <c r="DIA59" s="88"/>
      <c r="DIB59" s="88"/>
      <c r="DIC59" s="88"/>
      <c r="DID59" s="88"/>
      <c r="DIE59" s="88"/>
      <c r="DIF59" s="88"/>
      <c r="DIG59" s="88"/>
      <c r="DIH59" s="88"/>
      <c r="DII59" s="88"/>
      <c r="DIO59" s="88"/>
      <c r="DIP59" s="88"/>
      <c r="DIQ59" s="88"/>
      <c r="DIR59" s="88"/>
      <c r="DIS59" s="88"/>
      <c r="DIT59" s="88"/>
      <c r="DIU59" s="88"/>
      <c r="DIV59" s="88"/>
      <c r="DIW59" s="88"/>
      <c r="DIX59" s="88"/>
      <c r="DJD59" s="88"/>
      <c r="DJE59" s="88"/>
      <c r="DJF59" s="88"/>
      <c r="DJG59" s="88"/>
      <c r="DJH59" s="88"/>
      <c r="DJI59" s="88"/>
      <c r="DJJ59" s="88"/>
      <c r="DJK59" s="88"/>
      <c r="DJL59" s="88"/>
      <c r="DJM59" s="88"/>
      <c r="DJS59" s="88"/>
      <c r="DJT59" s="88"/>
      <c r="DJU59" s="88"/>
      <c r="DJV59" s="88"/>
      <c r="DJW59" s="88"/>
      <c r="DJX59" s="88"/>
      <c r="DJY59" s="88"/>
      <c r="DJZ59" s="88"/>
      <c r="DKA59" s="88"/>
      <c r="DKB59" s="88"/>
      <c r="DKH59" s="88"/>
      <c r="DKI59" s="88"/>
      <c r="DKJ59" s="88"/>
      <c r="DKK59" s="88"/>
      <c r="DKL59" s="88"/>
      <c r="DKM59" s="88"/>
      <c r="DKN59" s="88"/>
      <c r="DKO59" s="88"/>
      <c r="DKP59" s="88"/>
      <c r="DKQ59" s="88"/>
      <c r="DKW59" s="88"/>
      <c r="DKX59" s="88"/>
      <c r="DKY59" s="88"/>
      <c r="DKZ59" s="88"/>
      <c r="DLA59" s="88"/>
      <c r="DLB59" s="88"/>
      <c r="DLC59" s="88"/>
      <c r="DLD59" s="88"/>
      <c r="DLE59" s="88"/>
      <c r="DLF59" s="88"/>
      <c r="DLL59" s="88"/>
      <c r="DLM59" s="88"/>
      <c r="DLN59" s="88"/>
      <c r="DLO59" s="88"/>
      <c r="DLP59" s="88"/>
      <c r="DLQ59" s="88"/>
      <c r="DLR59" s="88"/>
      <c r="DLS59" s="88"/>
      <c r="DLT59" s="88"/>
      <c r="DLU59" s="88"/>
      <c r="DMA59" s="88"/>
      <c r="DMB59" s="88"/>
      <c r="DMC59" s="88"/>
      <c r="DMD59" s="88"/>
      <c r="DME59" s="88"/>
      <c r="DMF59" s="88"/>
      <c r="DMG59" s="88"/>
      <c r="DMH59" s="88"/>
      <c r="DMI59" s="88"/>
      <c r="DMJ59" s="88"/>
      <c r="DMP59" s="88"/>
      <c r="DMQ59" s="88"/>
      <c r="DMR59" s="88"/>
      <c r="DMS59" s="88"/>
      <c r="DMT59" s="88"/>
      <c r="DMU59" s="88"/>
      <c r="DMV59" s="88"/>
      <c r="DMW59" s="88"/>
      <c r="DMX59" s="88"/>
      <c r="DMY59" s="88"/>
      <c r="DNE59" s="88"/>
      <c r="DNF59" s="88"/>
      <c r="DNG59" s="88"/>
      <c r="DNH59" s="88"/>
      <c r="DNI59" s="88"/>
      <c r="DNJ59" s="88"/>
      <c r="DNK59" s="88"/>
      <c r="DNL59" s="88"/>
      <c r="DNM59" s="88"/>
      <c r="DNN59" s="88"/>
      <c r="DNT59" s="88"/>
      <c r="DNU59" s="88"/>
      <c r="DNV59" s="88"/>
      <c r="DNW59" s="88"/>
      <c r="DNX59" s="88"/>
      <c r="DNY59" s="88"/>
      <c r="DNZ59" s="88"/>
      <c r="DOA59" s="88"/>
      <c r="DOB59" s="88"/>
      <c r="DOC59" s="88"/>
      <c r="DOI59" s="88"/>
      <c r="DOJ59" s="88"/>
      <c r="DOK59" s="88"/>
      <c r="DOL59" s="88"/>
      <c r="DOM59" s="88"/>
      <c r="DON59" s="88"/>
      <c r="DOO59" s="88"/>
      <c r="DOP59" s="88"/>
      <c r="DOQ59" s="88"/>
      <c r="DOR59" s="88"/>
      <c r="DOX59" s="88"/>
      <c r="DOY59" s="88"/>
      <c r="DOZ59" s="88"/>
      <c r="DPA59" s="88"/>
      <c r="DPB59" s="88"/>
      <c r="DPC59" s="88"/>
      <c r="DPD59" s="88"/>
      <c r="DPE59" s="88"/>
      <c r="DPF59" s="88"/>
      <c r="DPG59" s="88"/>
      <c r="DPM59" s="88"/>
      <c r="DPN59" s="88"/>
      <c r="DPO59" s="88"/>
      <c r="DPP59" s="88"/>
      <c r="DPQ59" s="88"/>
      <c r="DPR59" s="88"/>
      <c r="DPS59" s="88"/>
      <c r="DPT59" s="88"/>
      <c r="DPU59" s="88"/>
      <c r="DPV59" s="88"/>
      <c r="DQB59" s="88"/>
      <c r="DQC59" s="88"/>
      <c r="DQD59" s="88"/>
      <c r="DQE59" s="88"/>
      <c r="DQF59" s="88"/>
      <c r="DQG59" s="88"/>
      <c r="DQH59" s="88"/>
      <c r="DQI59" s="88"/>
      <c r="DQJ59" s="88"/>
      <c r="DQK59" s="88"/>
      <c r="DQQ59" s="88"/>
      <c r="DQR59" s="88"/>
      <c r="DQS59" s="88"/>
      <c r="DQT59" s="88"/>
      <c r="DQU59" s="88"/>
      <c r="DQV59" s="88"/>
      <c r="DQW59" s="88"/>
      <c r="DQX59" s="88"/>
      <c r="DQY59" s="88"/>
      <c r="DQZ59" s="88"/>
      <c r="DRF59" s="88"/>
      <c r="DRG59" s="88"/>
      <c r="DRH59" s="88"/>
      <c r="DRI59" s="88"/>
      <c r="DRJ59" s="88"/>
      <c r="DRK59" s="88"/>
      <c r="DRL59" s="88"/>
      <c r="DRM59" s="88"/>
      <c r="DRN59" s="88"/>
      <c r="DRO59" s="88"/>
      <c r="DRU59" s="88"/>
      <c r="DRV59" s="88"/>
      <c r="DRW59" s="88"/>
      <c r="DRX59" s="88"/>
      <c r="DRY59" s="88"/>
      <c r="DRZ59" s="88"/>
      <c r="DSA59" s="88"/>
      <c r="DSB59" s="88"/>
      <c r="DSC59" s="88"/>
      <c r="DSD59" s="88"/>
      <c r="DSJ59" s="88"/>
      <c r="DSK59" s="88"/>
      <c r="DSL59" s="88"/>
      <c r="DSM59" s="88"/>
      <c r="DSN59" s="88"/>
      <c r="DSO59" s="88"/>
      <c r="DSP59" s="88"/>
      <c r="DSQ59" s="88"/>
      <c r="DSR59" s="88"/>
      <c r="DSS59" s="88"/>
      <c r="DSY59" s="88"/>
      <c r="DSZ59" s="88"/>
      <c r="DTA59" s="88"/>
      <c r="DTB59" s="88"/>
      <c r="DTC59" s="88"/>
      <c r="DTD59" s="88"/>
      <c r="DTE59" s="88"/>
      <c r="DTF59" s="88"/>
      <c r="DTG59" s="88"/>
      <c r="DTH59" s="88"/>
      <c r="DTN59" s="88"/>
      <c r="DTO59" s="88"/>
      <c r="DTP59" s="88"/>
      <c r="DTQ59" s="88"/>
      <c r="DTR59" s="88"/>
      <c r="DTS59" s="88"/>
      <c r="DTT59" s="88"/>
      <c r="DTU59" s="88"/>
      <c r="DTV59" s="88"/>
      <c r="DTW59" s="88"/>
      <c r="DUC59" s="88"/>
      <c r="DUD59" s="88"/>
      <c r="DUE59" s="88"/>
      <c r="DUF59" s="88"/>
      <c r="DUG59" s="88"/>
      <c r="DUH59" s="88"/>
      <c r="DUI59" s="88"/>
      <c r="DUJ59" s="88"/>
      <c r="DUK59" s="88"/>
      <c r="DUL59" s="88"/>
      <c r="DUR59" s="88"/>
      <c r="DUS59" s="88"/>
      <c r="DUT59" s="88"/>
      <c r="DUU59" s="88"/>
      <c r="DUV59" s="88"/>
      <c r="DUW59" s="88"/>
      <c r="DUX59" s="88"/>
      <c r="DUY59" s="88"/>
      <c r="DUZ59" s="88"/>
      <c r="DVA59" s="88"/>
      <c r="DVG59" s="88"/>
      <c r="DVH59" s="88"/>
      <c r="DVI59" s="88"/>
      <c r="DVJ59" s="88"/>
      <c r="DVK59" s="88"/>
      <c r="DVL59" s="88"/>
      <c r="DVM59" s="88"/>
      <c r="DVN59" s="88"/>
      <c r="DVO59" s="88"/>
      <c r="DVP59" s="88"/>
      <c r="DVV59" s="88"/>
      <c r="DVW59" s="88"/>
      <c r="DVX59" s="88"/>
      <c r="DVY59" s="88"/>
      <c r="DVZ59" s="88"/>
      <c r="DWA59" s="88"/>
      <c r="DWB59" s="88"/>
      <c r="DWC59" s="88"/>
      <c r="DWD59" s="88"/>
      <c r="DWE59" s="88"/>
      <c r="DWK59" s="88"/>
      <c r="DWL59" s="88"/>
      <c r="DWM59" s="88"/>
      <c r="DWN59" s="88"/>
      <c r="DWO59" s="88"/>
      <c r="DWP59" s="88"/>
      <c r="DWQ59" s="88"/>
      <c r="DWR59" s="88"/>
      <c r="DWS59" s="88"/>
      <c r="DWT59" s="88"/>
      <c r="DWZ59" s="88"/>
      <c r="DXA59" s="88"/>
      <c r="DXB59" s="88"/>
      <c r="DXC59" s="88"/>
      <c r="DXD59" s="88"/>
      <c r="DXE59" s="88"/>
      <c r="DXF59" s="88"/>
      <c r="DXG59" s="88"/>
      <c r="DXH59" s="88"/>
      <c r="DXI59" s="88"/>
      <c r="DXO59" s="88"/>
      <c r="DXP59" s="88"/>
      <c r="DXQ59" s="88"/>
      <c r="DXR59" s="88"/>
      <c r="DXS59" s="88"/>
      <c r="DXT59" s="88"/>
      <c r="DXU59" s="88"/>
      <c r="DXV59" s="88"/>
      <c r="DXW59" s="88"/>
      <c r="DXX59" s="88"/>
      <c r="DYD59" s="88"/>
      <c r="DYE59" s="88"/>
      <c r="DYF59" s="88"/>
      <c r="DYG59" s="88"/>
      <c r="DYH59" s="88"/>
      <c r="DYI59" s="88"/>
      <c r="DYJ59" s="88"/>
      <c r="DYK59" s="88"/>
      <c r="DYL59" s="88"/>
      <c r="DYM59" s="88"/>
      <c r="DYS59" s="88"/>
      <c r="DYT59" s="88"/>
      <c r="DYU59" s="88"/>
      <c r="DYV59" s="88"/>
      <c r="DYW59" s="88"/>
      <c r="DYX59" s="88"/>
      <c r="DYY59" s="88"/>
      <c r="DYZ59" s="88"/>
      <c r="DZA59" s="88"/>
      <c r="DZB59" s="88"/>
      <c r="DZH59" s="88"/>
      <c r="DZI59" s="88"/>
      <c r="DZJ59" s="88"/>
      <c r="DZK59" s="88"/>
      <c r="DZL59" s="88"/>
      <c r="DZM59" s="88"/>
      <c r="DZN59" s="88"/>
      <c r="DZO59" s="88"/>
      <c r="DZP59" s="88"/>
      <c r="DZQ59" s="88"/>
      <c r="DZW59" s="88"/>
      <c r="DZX59" s="88"/>
      <c r="DZY59" s="88"/>
      <c r="DZZ59" s="88"/>
      <c r="EAA59" s="88"/>
      <c r="EAB59" s="88"/>
      <c r="EAC59" s="88"/>
      <c r="EAD59" s="88"/>
      <c r="EAE59" s="88"/>
      <c r="EAF59" s="88"/>
      <c r="EAL59" s="88"/>
      <c r="EAM59" s="88"/>
      <c r="EAN59" s="88"/>
      <c r="EAO59" s="88"/>
      <c r="EAP59" s="88"/>
      <c r="EAQ59" s="88"/>
      <c r="EAR59" s="88"/>
      <c r="EAS59" s="88"/>
      <c r="EAT59" s="88"/>
      <c r="EAU59" s="88"/>
      <c r="EBA59" s="88"/>
      <c r="EBB59" s="88"/>
      <c r="EBC59" s="88"/>
      <c r="EBD59" s="88"/>
      <c r="EBE59" s="88"/>
      <c r="EBF59" s="88"/>
      <c r="EBG59" s="88"/>
      <c r="EBH59" s="88"/>
      <c r="EBI59" s="88"/>
      <c r="EBJ59" s="88"/>
      <c r="EBP59" s="88"/>
      <c r="EBQ59" s="88"/>
      <c r="EBR59" s="88"/>
      <c r="EBS59" s="88"/>
      <c r="EBT59" s="88"/>
      <c r="EBU59" s="88"/>
      <c r="EBV59" s="88"/>
      <c r="EBW59" s="88"/>
      <c r="EBX59" s="88"/>
      <c r="EBY59" s="88"/>
      <c r="ECE59" s="88"/>
      <c r="ECF59" s="88"/>
      <c r="ECG59" s="88"/>
      <c r="ECH59" s="88"/>
      <c r="ECI59" s="88"/>
      <c r="ECJ59" s="88"/>
      <c r="ECK59" s="88"/>
      <c r="ECL59" s="88"/>
      <c r="ECM59" s="88"/>
      <c r="ECN59" s="88"/>
      <c r="ECT59" s="88"/>
      <c r="ECU59" s="88"/>
      <c r="ECV59" s="88"/>
      <c r="ECW59" s="88"/>
      <c r="ECX59" s="88"/>
      <c r="ECY59" s="88"/>
      <c r="ECZ59" s="88"/>
      <c r="EDA59" s="88"/>
      <c r="EDB59" s="88"/>
      <c r="EDC59" s="88"/>
      <c r="EDI59" s="88"/>
      <c r="EDJ59" s="88"/>
      <c r="EDK59" s="88"/>
      <c r="EDL59" s="88"/>
      <c r="EDM59" s="88"/>
      <c r="EDN59" s="88"/>
      <c r="EDO59" s="88"/>
      <c r="EDP59" s="88"/>
      <c r="EDQ59" s="88"/>
      <c r="EDR59" s="88"/>
      <c r="EDX59" s="88"/>
      <c r="EDY59" s="88"/>
      <c r="EDZ59" s="88"/>
      <c r="EEA59" s="88"/>
      <c r="EEB59" s="88"/>
      <c r="EEC59" s="88"/>
      <c r="EED59" s="88"/>
      <c r="EEE59" s="88"/>
      <c r="EEF59" s="88"/>
      <c r="EEG59" s="88"/>
      <c r="EEM59" s="88"/>
      <c r="EEN59" s="88"/>
      <c r="EEO59" s="88"/>
      <c r="EEP59" s="88"/>
      <c r="EEQ59" s="88"/>
      <c r="EER59" s="88"/>
      <c r="EES59" s="88"/>
      <c r="EET59" s="88"/>
      <c r="EEU59" s="88"/>
      <c r="EEV59" s="88"/>
      <c r="EFB59" s="88"/>
      <c r="EFC59" s="88"/>
      <c r="EFD59" s="88"/>
      <c r="EFE59" s="88"/>
      <c r="EFF59" s="88"/>
      <c r="EFG59" s="88"/>
      <c r="EFH59" s="88"/>
      <c r="EFI59" s="88"/>
      <c r="EFJ59" s="88"/>
      <c r="EFK59" s="88"/>
      <c r="EFQ59" s="88"/>
      <c r="EFR59" s="88"/>
      <c r="EFS59" s="88"/>
      <c r="EFT59" s="88"/>
      <c r="EFU59" s="88"/>
      <c r="EFV59" s="88"/>
      <c r="EFW59" s="88"/>
      <c r="EFX59" s="88"/>
      <c r="EFY59" s="88"/>
      <c r="EFZ59" s="88"/>
      <c r="EGF59" s="88"/>
      <c r="EGG59" s="88"/>
      <c r="EGH59" s="88"/>
      <c r="EGI59" s="88"/>
      <c r="EGJ59" s="88"/>
      <c r="EGK59" s="88"/>
      <c r="EGL59" s="88"/>
      <c r="EGM59" s="88"/>
      <c r="EGN59" s="88"/>
      <c r="EGO59" s="88"/>
      <c r="EGU59" s="88"/>
      <c r="EGV59" s="88"/>
      <c r="EGW59" s="88"/>
      <c r="EGX59" s="88"/>
      <c r="EGY59" s="88"/>
      <c r="EGZ59" s="88"/>
      <c r="EHA59" s="88"/>
      <c r="EHB59" s="88"/>
      <c r="EHC59" s="88"/>
      <c r="EHD59" s="88"/>
      <c r="EHJ59" s="88"/>
      <c r="EHK59" s="88"/>
      <c r="EHL59" s="88"/>
      <c r="EHM59" s="88"/>
      <c r="EHN59" s="88"/>
      <c r="EHO59" s="88"/>
      <c r="EHP59" s="88"/>
      <c r="EHQ59" s="88"/>
      <c r="EHR59" s="88"/>
      <c r="EHS59" s="88"/>
      <c r="EHY59" s="88"/>
      <c r="EHZ59" s="88"/>
      <c r="EIA59" s="88"/>
      <c r="EIB59" s="88"/>
      <c r="EIC59" s="88"/>
      <c r="EID59" s="88"/>
      <c r="EIE59" s="88"/>
      <c r="EIF59" s="88"/>
      <c r="EIG59" s="88"/>
      <c r="EIH59" s="88"/>
      <c r="EIN59" s="88"/>
      <c r="EIO59" s="88"/>
      <c r="EIP59" s="88"/>
      <c r="EIQ59" s="88"/>
      <c r="EIR59" s="88"/>
      <c r="EIS59" s="88"/>
      <c r="EIT59" s="88"/>
      <c r="EIU59" s="88"/>
      <c r="EIV59" s="88"/>
      <c r="EIW59" s="88"/>
      <c r="EJC59" s="88"/>
      <c r="EJD59" s="88"/>
      <c r="EJE59" s="88"/>
      <c r="EJF59" s="88"/>
      <c r="EJG59" s="88"/>
      <c r="EJH59" s="88"/>
      <c r="EJI59" s="88"/>
      <c r="EJJ59" s="88"/>
      <c r="EJK59" s="88"/>
      <c r="EJL59" s="88"/>
      <c r="EJR59" s="88"/>
      <c r="EJS59" s="88"/>
      <c r="EJT59" s="88"/>
      <c r="EJU59" s="88"/>
      <c r="EJV59" s="88"/>
      <c r="EJW59" s="88"/>
      <c r="EJX59" s="88"/>
      <c r="EJY59" s="88"/>
      <c r="EJZ59" s="88"/>
      <c r="EKA59" s="88"/>
      <c r="EKG59" s="88"/>
      <c r="EKH59" s="88"/>
      <c r="EKI59" s="88"/>
      <c r="EKJ59" s="88"/>
      <c r="EKK59" s="88"/>
      <c r="EKL59" s="88"/>
      <c r="EKM59" s="88"/>
      <c r="EKN59" s="88"/>
      <c r="EKO59" s="88"/>
      <c r="EKP59" s="88"/>
      <c r="EKV59" s="88"/>
      <c r="EKW59" s="88"/>
      <c r="EKX59" s="88"/>
      <c r="EKY59" s="88"/>
      <c r="EKZ59" s="88"/>
      <c r="ELA59" s="88"/>
      <c r="ELB59" s="88"/>
      <c r="ELC59" s="88"/>
      <c r="ELD59" s="88"/>
      <c r="ELE59" s="88"/>
      <c r="ELK59" s="88"/>
      <c r="ELL59" s="88"/>
      <c r="ELM59" s="88"/>
      <c r="ELN59" s="88"/>
      <c r="ELO59" s="88"/>
      <c r="ELP59" s="88"/>
      <c r="ELQ59" s="88"/>
      <c r="ELR59" s="88"/>
      <c r="ELS59" s="88"/>
      <c r="ELT59" s="88"/>
      <c r="ELZ59" s="88"/>
      <c r="EMA59" s="88"/>
      <c r="EMB59" s="88"/>
      <c r="EMC59" s="88"/>
      <c r="EMD59" s="88"/>
      <c r="EME59" s="88"/>
      <c r="EMF59" s="88"/>
      <c r="EMG59" s="88"/>
      <c r="EMH59" s="88"/>
      <c r="EMI59" s="88"/>
      <c r="EMO59" s="88"/>
      <c r="EMP59" s="88"/>
      <c r="EMQ59" s="88"/>
      <c r="EMR59" s="88"/>
      <c r="EMS59" s="88"/>
      <c r="EMT59" s="88"/>
      <c r="EMU59" s="88"/>
      <c r="EMV59" s="88"/>
      <c r="EMW59" s="88"/>
      <c r="EMX59" s="88"/>
      <c r="END59" s="88"/>
      <c r="ENE59" s="88"/>
      <c r="ENF59" s="88"/>
      <c r="ENG59" s="88"/>
      <c r="ENH59" s="88"/>
      <c r="ENI59" s="88"/>
      <c r="ENJ59" s="88"/>
      <c r="ENK59" s="88"/>
      <c r="ENL59" s="88"/>
      <c r="ENM59" s="88"/>
      <c r="ENS59" s="88"/>
      <c r="ENT59" s="88"/>
      <c r="ENU59" s="88"/>
      <c r="ENV59" s="88"/>
      <c r="ENW59" s="88"/>
      <c r="ENX59" s="88"/>
      <c r="ENY59" s="88"/>
      <c r="ENZ59" s="88"/>
      <c r="EOA59" s="88"/>
      <c r="EOB59" s="88"/>
      <c r="EOH59" s="88"/>
      <c r="EOI59" s="88"/>
      <c r="EOJ59" s="88"/>
      <c r="EOK59" s="88"/>
      <c r="EOL59" s="88"/>
      <c r="EOM59" s="88"/>
      <c r="EON59" s="88"/>
      <c r="EOO59" s="88"/>
      <c r="EOP59" s="88"/>
      <c r="EOQ59" s="88"/>
      <c r="EOW59" s="88"/>
      <c r="EOX59" s="88"/>
      <c r="EOY59" s="88"/>
      <c r="EOZ59" s="88"/>
      <c r="EPA59" s="88"/>
      <c r="EPB59" s="88"/>
      <c r="EPC59" s="88"/>
      <c r="EPD59" s="88"/>
      <c r="EPE59" s="88"/>
      <c r="EPF59" s="88"/>
      <c r="EPL59" s="88"/>
      <c r="EPM59" s="88"/>
      <c r="EPN59" s="88"/>
      <c r="EPO59" s="88"/>
      <c r="EPP59" s="88"/>
      <c r="EPQ59" s="88"/>
      <c r="EPR59" s="88"/>
      <c r="EPS59" s="88"/>
      <c r="EPT59" s="88"/>
      <c r="EPU59" s="88"/>
      <c r="EQA59" s="88"/>
      <c r="EQB59" s="88"/>
      <c r="EQC59" s="88"/>
      <c r="EQD59" s="88"/>
      <c r="EQE59" s="88"/>
      <c r="EQF59" s="88"/>
      <c r="EQG59" s="88"/>
      <c r="EQH59" s="88"/>
      <c r="EQI59" s="88"/>
      <c r="EQJ59" s="88"/>
      <c r="EQP59" s="88"/>
      <c r="EQQ59" s="88"/>
      <c r="EQR59" s="88"/>
      <c r="EQS59" s="88"/>
      <c r="EQT59" s="88"/>
      <c r="EQU59" s="88"/>
      <c r="EQV59" s="88"/>
      <c r="EQW59" s="88"/>
      <c r="EQX59" s="88"/>
      <c r="EQY59" s="88"/>
      <c r="ERE59" s="88"/>
      <c r="ERF59" s="88"/>
      <c r="ERG59" s="88"/>
      <c r="ERH59" s="88"/>
      <c r="ERI59" s="88"/>
      <c r="ERJ59" s="88"/>
      <c r="ERK59" s="88"/>
      <c r="ERL59" s="88"/>
      <c r="ERM59" s="88"/>
      <c r="ERN59" s="88"/>
      <c r="ERT59" s="88"/>
      <c r="ERU59" s="88"/>
      <c r="ERV59" s="88"/>
      <c r="ERW59" s="88"/>
      <c r="ERX59" s="88"/>
      <c r="ERY59" s="88"/>
      <c r="ERZ59" s="88"/>
      <c r="ESA59" s="88"/>
      <c r="ESB59" s="88"/>
      <c r="ESC59" s="88"/>
      <c r="ESI59" s="88"/>
      <c r="ESJ59" s="88"/>
      <c r="ESK59" s="88"/>
      <c r="ESL59" s="88"/>
      <c r="ESM59" s="88"/>
      <c r="ESN59" s="88"/>
      <c r="ESO59" s="88"/>
      <c r="ESP59" s="88"/>
      <c r="ESQ59" s="88"/>
      <c r="ESR59" s="88"/>
      <c r="ESX59" s="88"/>
      <c r="ESY59" s="88"/>
      <c r="ESZ59" s="88"/>
      <c r="ETA59" s="88"/>
      <c r="ETB59" s="88"/>
      <c r="ETC59" s="88"/>
      <c r="ETD59" s="88"/>
      <c r="ETE59" s="88"/>
      <c r="ETF59" s="88"/>
      <c r="ETG59" s="88"/>
      <c r="ETM59" s="88"/>
      <c r="ETN59" s="88"/>
      <c r="ETO59" s="88"/>
      <c r="ETP59" s="88"/>
      <c r="ETQ59" s="88"/>
      <c r="ETR59" s="88"/>
      <c r="ETS59" s="88"/>
      <c r="ETT59" s="88"/>
      <c r="ETU59" s="88"/>
      <c r="ETV59" s="88"/>
      <c r="EUB59" s="88"/>
      <c r="EUC59" s="88"/>
      <c r="EUD59" s="88"/>
      <c r="EUE59" s="88"/>
      <c r="EUF59" s="88"/>
      <c r="EUG59" s="88"/>
      <c r="EUH59" s="88"/>
      <c r="EUI59" s="88"/>
      <c r="EUJ59" s="88"/>
      <c r="EUK59" s="88"/>
      <c r="EUQ59" s="88"/>
      <c r="EUR59" s="88"/>
      <c r="EUS59" s="88"/>
      <c r="EUT59" s="88"/>
      <c r="EUU59" s="88"/>
      <c r="EUV59" s="88"/>
      <c r="EUW59" s="88"/>
      <c r="EUX59" s="88"/>
      <c r="EUY59" s="88"/>
      <c r="EUZ59" s="88"/>
      <c r="EVF59" s="88"/>
      <c r="EVG59" s="88"/>
      <c r="EVH59" s="88"/>
      <c r="EVI59" s="88"/>
      <c r="EVJ59" s="88"/>
      <c r="EVK59" s="88"/>
      <c r="EVL59" s="88"/>
      <c r="EVM59" s="88"/>
      <c r="EVN59" s="88"/>
      <c r="EVO59" s="88"/>
      <c r="EVU59" s="88"/>
      <c r="EVV59" s="88"/>
      <c r="EVW59" s="88"/>
      <c r="EVX59" s="88"/>
      <c r="EVY59" s="88"/>
      <c r="EVZ59" s="88"/>
      <c r="EWA59" s="88"/>
      <c r="EWB59" s="88"/>
      <c r="EWC59" s="88"/>
      <c r="EWD59" s="88"/>
      <c r="EWJ59" s="88"/>
      <c r="EWK59" s="88"/>
      <c r="EWL59" s="88"/>
      <c r="EWM59" s="88"/>
      <c r="EWN59" s="88"/>
      <c r="EWO59" s="88"/>
      <c r="EWP59" s="88"/>
      <c r="EWQ59" s="88"/>
      <c r="EWR59" s="88"/>
      <c r="EWS59" s="88"/>
      <c r="EWY59" s="88"/>
      <c r="EWZ59" s="88"/>
      <c r="EXA59" s="88"/>
      <c r="EXB59" s="88"/>
      <c r="EXC59" s="88"/>
      <c r="EXD59" s="88"/>
      <c r="EXE59" s="88"/>
      <c r="EXF59" s="88"/>
      <c r="EXG59" s="88"/>
      <c r="EXH59" s="88"/>
      <c r="EXN59" s="88"/>
      <c r="EXO59" s="88"/>
      <c r="EXP59" s="88"/>
      <c r="EXQ59" s="88"/>
      <c r="EXR59" s="88"/>
      <c r="EXS59" s="88"/>
      <c r="EXT59" s="88"/>
      <c r="EXU59" s="88"/>
      <c r="EXV59" s="88"/>
      <c r="EXW59" s="88"/>
      <c r="EYC59" s="88"/>
      <c r="EYD59" s="88"/>
      <c r="EYE59" s="88"/>
      <c r="EYF59" s="88"/>
      <c r="EYG59" s="88"/>
      <c r="EYH59" s="88"/>
      <c r="EYI59" s="88"/>
      <c r="EYJ59" s="88"/>
      <c r="EYK59" s="88"/>
      <c r="EYL59" s="88"/>
      <c r="EYR59" s="88"/>
      <c r="EYS59" s="88"/>
      <c r="EYT59" s="88"/>
      <c r="EYU59" s="88"/>
      <c r="EYV59" s="88"/>
      <c r="EYW59" s="88"/>
      <c r="EYX59" s="88"/>
      <c r="EYY59" s="88"/>
      <c r="EYZ59" s="88"/>
      <c r="EZA59" s="88"/>
      <c r="EZG59" s="88"/>
      <c r="EZH59" s="88"/>
      <c r="EZI59" s="88"/>
      <c r="EZJ59" s="88"/>
      <c r="EZK59" s="88"/>
      <c r="EZL59" s="88"/>
      <c r="EZM59" s="88"/>
      <c r="EZN59" s="88"/>
      <c r="EZO59" s="88"/>
      <c r="EZP59" s="88"/>
      <c r="EZV59" s="88"/>
      <c r="EZW59" s="88"/>
      <c r="EZX59" s="88"/>
      <c r="EZY59" s="88"/>
      <c r="EZZ59" s="88"/>
      <c r="FAA59" s="88"/>
      <c r="FAB59" s="88"/>
      <c r="FAC59" s="88"/>
      <c r="FAD59" s="88"/>
      <c r="FAE59" s="88"/>
      <c r="FAK59" s="88"/>
      <c r="FAL59" s="88"/>
      <c r="FAM59" s="88"/>
      <c r="FAN59" s="88"/>
      <c r="FAO59" s="88"/>
      <c r="FAP59" s="88"/>
      <c r="FAQ59" s="88"/>
      <c r="FAR59" s="88"/>
      <c r="FAS59" s="88"/>
      <c r="FAT59" s="88"/>
      <c r="FAZ59" s="88"/>
      <c r="FBA59" s="88"/>
      <c r="FBB59" s="88"/>
      <c r="FBC59" s="88"/>
      <c r="FBD59" s="88"/>
      <c r="FBE59" s="88"/>
      <c r="FBF59" s="88"/>
      <c r="FBG59" s="88"/>
      <c r="FBH59" s="88"/>
      <c r="FBI59" s="88"/>
      <c r="FBO59" s="88"/>
      <c r="FBP59" s="88"/>
      <c r="FBQ59" s="88"/>
      <c r="FBR59" s="88"/>
      <c r="FBS59" s="88"/>
      <c r="FBT59" s="88"/>
      <c r="FBU59" s="88"/>
      <c r="FBV59" s="88"/>
      <c r="FBW59" s="88"/>
      <c r="FBX59" s="88"/>
      <c r="FCD59" s="88"/>
      <c r="FCE59" s="88"/>
      <c r="FCF59" s="88"/>
      <c r="FCG59" s="88"/>
      <c r="FCH59" s="88"/>
      <c r="FCI59" s="88"/>
      <c r="FCJ59" s="88"/>
      <c r="FCK59" s="88"/>
      <c r="FCL59" s="88"/>
      <c r="FCM59" s="88"/>
      <c r="FCS59" s="88"/>
      <c r="FCT59" s="88"/>
      <c r="FCU59" s="88"/>
      <c r="FCV59" s="88"/>
      <c r="FCW59" s="88"/>
      <c r="FCX59" s="88"/>
      <c r="FCY59" s="88"/>
      <c r="FCZ59" s="88"/>
      <c r="FDA59" s="88"/>
      <c r="FDB59" s="88"/>
      <c r="FDH59" s="88"/>
      <c r="FDI59" s="88"/>
      <c r="FDJ59" s="88"/>
      <c r="FDK59" s="88"/>
      <c r="FDL59" s="88"/>
      <c r="FDM59" s="88"/>
      <c r="FDN59" s="88"/>
      <c r="FDO59" s="88"/>
      <c r="FDP59" s="88"/>
      <c r="FDQ59" s="88"/>
      <c r="FDW59" s="88"/>
      <c r="FDX59" s="88"/>
      <c r="FDY59" s="88"/>
      <c r="FDZ59" s="88"/>
      <c r="FEA59" s="88"/>
      <c r="FEB59" s="88"/>
      <c r="FEC59" s="88"/>
      <c r="FED59" s="88"/>
      <c r="FEE59" s="88"/>
      <c r="FEF59" s="88"/>
      <c r="FEL59" s="88"/>
      <c r="FEM59" s="88"/>
      <c r="FEN59" s="88"/>
      <c r="FEO59" s="88"/>
      <c r="FEP59" s="88"/>
      <c r="FEQ59" s="88"/>
      <c r="FER59" s="88"/>
      <c r="FES59" s="88"/>
      <c r="FET59" s="88"/>
      <c r="FEU59" s="88"/>
      <c r="FFA59" s="88"/>
      <c r="FFB59" s="88"/>
      <c r="FFC59" s="88"/>
      <c r="FFD59" s="88"/>
      <c r="FFE59" s="88"/>
      <c r="FFF59" s="88"/>
      <c r="FFG59" s="88"/>
      <c r="FFH59" s="88"/>
      <c r="FFI59" s="88"/>
      <c r="FFJ59" s="88"/>
      <c r="FFP59" s="88"/>
      <c r="FFQ59" s="88"/>
      <c r="FFR59" s="88"/>
      <c r="FFS59" s="88"/>
      <c r="FFT59" s="88"/>
      <c r="FFU59" s="88"/>
      <c r="FFV59" s="88"/>
      <c r="FFW59" s="88"/>
      <c r="FFX59" s="88"/>
      <c r="FFY59" s="88"/>
      <c r="FGE59" s="88"/>
      <c r="FGF59" s="88"/>
      <c r="FGG59" s="88"/>
      <c r="FGH59" s="88"/>
      <c r="FGI59" s="88"/>
      <c r="FGJ59" s="88"/>
      <c r="FGK59" s="88"/>
      <c r="FGL59" s="88"/>
      <c r="FGM59" s="88"/>
      <c r="FGN59" s="88"/>
      <c r="FGT59" s="88"/>
      <c r="FGU59" s="88"/>
      <c r="FGV59" s="88"/>
      <c r="FGW59" s="88"/>
      <c r="FGX59" s="88"/>
      <c r="FGY59" s="88"/>
      <c r="FGZ59" s="88"/>
      <c r="FHA59" s="88"/>
      <c r="FHB59" s="88"/>
      <c r="FHC59" s="88"/>
      <c r="FHI59" s="88"/>
      <c r="FHJ59" s="88"/>
      <c r="FHK59" s="88"/>
      <c r="FHL59" s="88"/>
      <c r="FHM59" s="88"/>
      <c r="FHN59" s="88"/>
      <c r="FHO59" s="88"/>
      <c r="FHP59" s="88"/>
      <c r="FHQ59" s="88"/>
      <c r="FHR59" s="88"/>
      <c r="FHX59" s="88"/>
      <c r="FHY59" s="88"/>
      <c r="FHZ59" s="88"/>
      <c r="FIA59" s="88"/>
      <c r="FIB59" s="88"/>
      <c r="FIC59" s="88"/>
      <c r="FID59" s="88"/>
      <c r="FIE59" s="88"/>
      <c r="FIF59" s="88"/>
      <c r="FIG59" s="88"/>
      <c r="FIM59" s="88"/>
      <c r="FIN59" s="88"/>
      <c r="FIO59" s="88"/>
      <c r="FIP59" s="88"/>
      <c r="FIQ59" s="88"/>
      <c r="FIR59" s="88"/>
      <c r="FIS59" s="88"/>
      <c r="FIT59" s="88"/>
      <c r="FIU59" s="88"/>
      <c r="FIV59" s="88"/>
      <c r="FJB59" s="88"/>
      <c r="FJC59" s="88"/>
      <c r="FJD59" s="88"/>
      <c r="FJE59" s="88"/>
      <c r="FJF59" s="88"/>
      <c r="FJG59" s="88"/>
      <c r="FJH59" s="88"/>
      <c r="FJI59" s="88"/>
      <c r="FJJ59" s="88"/>
      <c r="FJK59" s="88"/>
      <c r="FJQ59" s="88"/>
      <c r="FJR59" s="88"/>
      <c r="FJS59" s="88"/>
      <c r="FJT59" s="88"/>
      <c r="FJU59" s="88"/>
      <c r="FJV59" s="88"/>
      <c r="FJW59" s="88"/>
      <c r="FJX59" s="88"/>
      <c r="FJY59" s="88"/>
      <c r="FJZ59" s="88"/>
      <c r="FKF59" s="88"/>
      <c r="FKG59" s="88"/>
      <c r="FKH59" s="88"/>
      <c r="FKI59" s="88"/>
      <c r="FKJ59" s="88"/>
      <c r="FKK59" s="88"/>
      <c r="FKL59" s="88"/>
      <c r="FKM59" s="88"/>
      <c r="FKN59" s="88"/>
      <c r="FKO59" s="88"/>
      <c r="FKU59" s="88"/>
      <c r="FKV59" s="88"/>
      <c r="FKW59" s="88"/>
      <c r="FKX59" s="88"/>
      <c r="FKY59" s="88"/>
      <c r="FKZ59" s="88"/>
      <c r="FLA59" s="88"/>
      <c r="FLB59" s="88"/>
      <c r="FLC59" s="88"/>
      <c r="FLD59" s="88"/>
      <c r="FLJ59" s="88"/>
      <c r="FLK59" s="88"/>
      <c r="FLL59" s="88"/>
      <c r="FLM59" s="88"/>
      <c r="FLN59" s="88"/>
      <c r="FLO59" s="88"/>
      <c r="FLP59" s="88"/>
      <c r="FLQ59" s="88"/>
      <c r="FLR59" s="88"/>
      <c r="FLS59" s="88"/>
      <c r="FLY59" s="88"/>
      <c r="FLZ59" s="88"/>
      <c r="FMA59" s="88"/>
      <c r="FMB59" s="88"/>
      <c r="FMC59" s="88"/>
      <c r="FMD59" s="88"/>
      <c r="FME59" s="88"/>
      <c r="FMF59" s="88"/>
      <c r="FMG59" s="88"/>
      <c r="FMH59" s="88"/>
      <c r="FMN59" s="88"/>
      <c r="FMO59" s="88"/>
      <c r="FMP59" s="88"/>
      <c r="FMQ59" s="88"/>
      <c r="FMR59" s="88"/>
      <c r="FMS59" s="88"/>
      <c r="FMT59" s="88"/>
      <c r="FMU59" s="88"/>
      <c r="FMV59" s="88"/>
      <c r="FMW59" s="88"/>
      <c r="FNC59" s="88"/>
      <c r="FND59" s="88"/>
      <c r="FNE59" s="88"/>
      <c r="FNF59" s="88"/>
      <c r="FNG59" s="88"/>
      <c r="FNH59" s="88"/>
      <c r="FNI59" s="88"/>
      <c r="FNJ59" s="88"/>
      <c r="FNK59" s="88"/>
      <c r="FNL59" s="88"/>
      <c r="FNR59" s="88"/>
      <c r="FNS59" s="88"/>
      <c r="FNT59" s="88"/>
      <c r="FNU59" s="88"/>
      <c r="FNV59" s="88"/>
      <c r="FNW59" s="88"/>
      <c r="FNX59" s="88"/>
      <c r="FNY59" s="88"/>
      <c r="FNZ59" s="88"/>
      <c r="FOA59" s="88"/>
      <c r="FOG59" s="88"/>
      <c r="FOH59" s="88"/>
      <c r="FOI59" s="88"/>
      <c r="FOJ59" s="88"/>
      <c r="FOK59" s="88"/>
      <c r="FOL59" s="88"/>
      <c r="FOM59" s="88"/>
      <c r="FON59" s="88"/>
      <c r="FOO59" s="88"/>
      <c r="FOP59" s="88"/>
      <c r="FOV59" s="88"/>
      <c r="FOW59" s="88"/>
      <c r="FOX59" s="88"/>
      <c r="FOY59" s="88"/>
      <c r="FOZ59" s="88"/>
      <c r="FPA59" s="88"/>
      <c r="FPB59" s="88"/>
      <c r="FPC59" s="88"/>
      <c r="FPD59" s="88"/>
      <c r="FPE59" s="88"/>
      <c r="FPK59" s="88"/>
      <c r="FPL59" s="88"/>
      <c r="FPM59" s="88"/>
      <c r="FPN59" s="88"/>
      <c r="FPO59" s="88"/>
      <c r="FPP59" s="88"/>
      <c r="FPQ59" s="88"/>
      <c r="FPR59" s="88"/>
      <c r="FPS59" s="88"/>
      <c r="FPT59" s="88"/>
      <c r="FPZ59" s="88"/>
      <c r="FQA59" s="88"/>
      <c r="FQB59" s="88"/>
      <c r="FQC59" s="88"/>
      <c r="FQD59" s="88"/>
      <c r="FQE59" s="88"/>
      <c r="FQF59" s="88"/>
      <c r="FQG59" s="88"/>
      <c r="FQH59" s="88"/>
      <c r="FQI59" s="88"/>
      <c r="FQO59" s="88"/>
      <c r="FQP59" s="88"/>
      <c r="FQQ59" s="88"/>
      <c r="FQR59" s="88"/>
      <c r="FQS59" s="88"/>
      <c r="FQT59" s="88"/>
      <c r="FQU59" s="88"/>
      <c r="FQV59" s="88"/>
      <c r="FQW59" s="88"/>
      <c r="FQX59" s="88"/>
      <c r="FRD59" s="88"/>
      <c r="FRE59" s="88"/>
      <c r="FRF59" s="88"/>
      <c r="FRG59" s="88"/>
      <c r="FRH59" s="88"/>
      <c r="FRI59" s="88"/>
      <c r="FRJ59" s="88"/>
      <c r="FRK59" s="88"/>
      <c r="FRL59" s="88"/>
      <c r="FRM59" s="88"/>
      <c r="FRS59" s="88"/>
      <c r="FRT59" s="88"/>
      <c r="FRU59" s="88"/>
      <c r="FRV59" s="88"/>
      <c r="FRW59" s="88"/>
      <c r="FRX59" s="88"/>
      <c r="FRY59" s="88"/>
      <c r="FRZ59" s="88"/>
      <c r="FSA59" s="88"/>
      <c r="FSB59" s="88"/>
      <c r="FSH59" s="88"/>
      <c r="FSI59" s="88"/>
      <c r="FSJ59" s="88"/>
      <c r="FSK59" s="88"/>
      <c r="FSL59" s="88"/>
      <c r="FSM59" s="88"/>
      <c r="FSN59" s="88"/>
      <c r="FSO59" s="88"/>
      <c r="FSP59" s="88"/>
      <c r="FSQ59" s="88"/>
      <c r="FSW59" s="88"/>
      <c r="FSX59" s="88"/>
      <c r="FSY59" s="88"/>
      <c r="FSZ59" s="88"/>
      <c r="FTA59" s="88"/>
      <c r="FTB59" s="88"/>
      <c r="FTC59" s="88"/>
      <c r="FTD59" s="88"/>
      <c r="FTE59" s="88"/>
      <c r="FTF59" s="88"/>
      <c r="FTL59" s="88"/>
      <c r="FTM59" s="88"/>
      <c r="FTN59" s="88"/>
      <c r="FTO59" s="88"/>
      <c r="FTP59" s="88"/>
      <c r="FTQ59" s="88"/>
      <c r="FTR59" s="88"/>
      <c r="FTS59" s="88"/>
      <c r="FTT59" s="88"/>
      <c r="FTU59" s="88"/>
      <c r="FUA59" s="88"/>
      <c r="FUB59" s="88"/>
      <c r="FUC59" s="88"/>
      <c r="FUD59" s="88"/>
      <c r="FUE59" s="88"/>
      <c r="FUF59" s="88"/>
      <c r="FUG59" s="88"/>
      <c r="FUH59" s="88"/>
      <c r="FUI59" s="88"/>
      <c r="FUJ59" s="88"/>
      <c r="FUP59" s="88"/>
      <c r="FUQ59" s="88"/>
      <c r="FUR59" s="88"/>
      <c r="FUS59" s="88"/>
      <c r="FUT59" s="88"/>
      <c r="FUU59" s="88"/>
      <c r="FUV59" s="88"/>
      <c r="FUW59" s="88"/>
      <c r="FUX59" s="88"/>
      <c r="FUY59" s="88"/>
      <c r="FVE59" s="88"/>
      <c r="FVF59" s="88"/>
      <c r="FVG59" s="88"/>
      <c r="FVH59" s="88"/>
      <c r="FVI59" s="88"/>
      <c r="FVJ59" s="88"/>
      <c r="FVK59" s="88"/>
      <c r="FVL59" s="88"/>
      <c r="FVM59" s="88"/>
      <c r="FVN59" s="88"/>
      <c r="FVT59" s="88"/>
      <c r="FVU59" s="88"/>
      <c r="FVV59" s="88"/>
      <c r="FVW59" s="88"/>
      <c r="FVX59" s="88"/>
      <c r="FVY59" s="88"/>
      <c r="FVZ59" s="88"/>
      <c r="FWA59" s="88"/>
      <c r="FWB59" s="88"/>
      <c r="FWC59" s="88"/>
      <c r="FWI59" s="88"/>
      <c r="FWJ59" s="88"/>
      <c r="FWK59" s="88"/>
      <c r="FWL59" s="88"/>
      <c r="FWM59" s="88"/>
      <c r="FWN59" s="88"/>
      <c r="FWO59" s="88"/>
      <c r="FWP59" s="88"/>
      <c r="FWQ59" s="88"/>
      <c r="FWR59" s="88"/>
      <c r="FWX59" s="88"/>
      <c r="FWY59" s="88"/>
      <c r="FWZ59" s="88"/>
      <c r="FXA59" s="88"/>
      <c r="FXB59" s="88"/>
      <c r="FXC59" s="88"/>
      <c r="FXD59" s="88"/>
      <c r="FXE59" s="88"/>
      <c r="FXF59" s="88"/>
      <c r="FXG59" s="88"/>
      <c r="FXM59" s="88"/>
      <c r="FXN59" s="88"/>
      <c r="FXO59" s="88"/>
      <c r="FXP59" s="88"/>
      <c r="FXQ59" s="88"/>
      <c r="FXR59" s="88"/>
      <c r="FXS59" s="88"/>
      <c r="FXT59" s="88"/>
      <c r="FXU59" s="88"/>
      <c r="FXV59" s="88"/>
      <c r="FYB59" s="88"/>
      <c r="FYC59" s="88"/>
      <c r="FYD59" s="88"/>
      <c r="FYE59" s="88"/>
      <c r="FYF59" s="88"/>
      <c r="FYG59" s="88"/>
      <c r="FYH59" s="88"/>
      <c r="FYI59" s="88"/>
      <c r="FYJ59" s="88"/>
      <c r="FYK59" s="88"/>
      <c r="FYQ59" s="88"/>
      <c r="FYR59" s="88"/>
      <c r="FYS59" s="88"/>
      <c r="FYT59" s="88"/>
      <c r="FYU59" s="88"/>
      <c r="FYV59" s="88"/>
      <c r="FYW59" s="88"/>
      <c r="FYX59" s="88"/>
      <c r="FYY59" s="88"/>
      <c r="FYZ59" s="88"/>
      <c r="FZF59" s="88"/>
      <c r="FZG59" s="88"/>
      <c r="FZH59" s="88"/>
      <c r="FZI59" s="88"/>
      <c r="FZJ59" s="88"/>
      <c r="FZK59" s="88"/>
      <c r="FZL59" s="88"/>
      <c r="FZM59" s="88"/>
      <c r="FZN59" s="88"/>
      <c r="FZO59" s="88"/>
      <c r="FZU59" s="88"/>
      <c r="FZV59" s="88"/>
      <c r="FZW59" s="88"/>
      <c r="FZX59" s="88"/>
      <c r="FZY59" s="88"/>
      <c r="FZZ59" s="88"/>
      <c r="GAA59" s="88"/>
      <c r="GAB59" s="88"/>
      <c r="GAC59" s="88"/>
      <c r="GAD59" s="88"/>
      <c r="GAJ59" s="88"/>
      <c r="GAK59" s="88"/>
      <c r="GAL59" s="88"/>
      <c r="GAM59" s="88"/>
      <c r="GAN59" s="88"/>
      <c r="GAO59" s="88"/>
      <c r="GAP59" s="88"/>
      <c r="GAQ59" s="88"/>
      <c r="GAR59" s="88"/>
      <c r="GAS59" s="88"/>
      <c r="GAY59" s="88"/>
      <c r="GAZ59" s="88"/>
      <c r="GBA59" s="88"/>
      <c r="GBB59" s="88"/>
      <c r="GBC59" s="88"/>
      <c r="GBD59" s="88"/>
      <c r="GBE59" s="88"/>
      <c r="GBF59" s="88"/>
      <c r="GBG59" s="88"/>
      <c r="GBH59" s="88"/>
      <c r="GBN59" s="88"/>
      <c r="GBO59" s="88"/>
      <c r="GBP59" s="88"/>
      <c r="GBQ59" s="88"/>
      <c r="GBR59" s="88"/>
      <c r="GBS59" s="88"/>
      <c r="GBT59" s="88"/>
      <c r="GBU59" s="88"/>
      <c r="GBV59" s="88"/>
      <c r="GBW59" s="88"/>
      <c r="GCC59" s="88"/>
      <c r="GCD59" s="88"/>
      <c r="GCE59" s="88"/>
      <c r="GCF59" s="88"/>
      <c r="GCG59" s="88"/>
      <c r="GCH59" s="88"/>
      <c r="GCI59" s="88"/>
      <c r="GCJ59" s="88"/>
      <c r="GCK59" s="88"/>
      <c r="GCL59" s="88"/>
      <c r="GCR59" s="88"/>
      <c r="GCS59" s="88"/>
      <c r="GCT59" s="88"/>
      <c r="GCU59" s="88"/>
      <c r="GCV59" s="88"/>
      <c r="GCW59" s="88"/>
      <c r="GCX59" s="88"/>
      <c r="GCY59" s="88"/>
      <c r="GCZ59" s="88"/>
      <c r="GDA59" s="88"/>
      <c r="GDG59" s="88"/>
      <c r="GDH59" s="88"/>
      <c r="GDI59" s="88"/>
      <c r="GDJ59" s="88"/>
      <c r="GDK59" s="88"/>
      <c r="GDL59" s="88"/>
      <c r="GDM59" s="88"/>
      <c r="GDN59" s="88"/>
      <c r="GDO59" s="88"/>
      <c r="GDP59" s="88"/>
      <c r="GDV59" s="88"/>
      <c r="GDW59" s="88"/>
      <c r="GDX59" s="88"/>
      <c r="GDY59" s="88"/>
      <c r="GDZ59" s="88"/>
      <c r="GEA59" s="88"/>
      <c r="GEB59" s="88"/>
      <c r="GEC59" s="88"/>
      <c r="GED59" s="88"/>
      <c r="GEE59" s="88"/>
      <c r="GEK59" s="88"/>
      <c r="GEL59" s="88"/>
      <c r="GEM59" s="88"/>
      <c r="GEN59" s="88"/>
      <c r="GEO59" s="88"/>
      <c r="GEP59" s="88"/>
      <c r="GEQ59" s="88"/>
      <c r="GER59" s="88"/>
      <c r="GES59" s="88"/>
      <c r="GET59" s="88"/>
      <c r="GEZ59" s="88"/>
      <c r="GFA59" s="88"/>
      <c r="GFB59" s="88"/>
      <c r="GFC59" s="88"/>
      <c r="GFD59" s="88"/>
      <c r="GFE59" s="88"/>
      <c r="GFF59" s="88"/>
      <c r="GFG59" s="88"/>
      <c r="GFH59" s="88"/>
      <c r="GFI59" s="88"/>
      <c r="GFO59" s="88"/>
      <c r="GFP59" s="88"/>
      <c r="GFQ59" s="88"/>
      <c r="GFR59" s="88"/>
      <c r="GFS59" s="88"/>
      <c r="GFT59" s="88"/>
      <c r="GFU59" s="88"/>
      <c r="GFV59" s="88"/>
      <c r="GFW59" s="88"/>
      <c r="GFX59" s="88"/>
      <c r="GGD59" s="88"/>
      <c r="GGE59" s="88"/>
      <c r="GGF59" s="88"/>
      <c r="GGG59" s="88"/>
      <c r="GGH59" s="88"/>
      <c r="GGI59" s="88"/>
      <c r="GGJ59" s="88"/>
      <c r="GGK59" s="88"/>
      <c r="GGL59" s="88"/>
      <c r="GGM59" s="88"/>
      <c r="GGS59" s="88"/>
      <c r="GGT59" s="88"/>
      <c r="GGU59" s="88"/>
      <c r="GGV59" s="88"/>
      <c r="GGW59" s="88"/>
      <c r="GGX59" s="88"/>
      <c r="GGY59" s="88"/>
      <c r="GGZ59" s="88"/>
      <c r="GHA59" s="88"/>
      <c r="GHB59" s="88"/>
      <c r="GHH59" s="88"/>
      <c r="GHI59" s="88"/>
      <c r="GHJ59" s="88"/>
      <c r="GHK59" s="88"/>
      <c r="GHL59" s="88"/>
      <c r="GHM59" s="88"/>
      <c r="GHN59" s="88"/>
      <c r="GHO59" s="88"/>
      <c r="GHP59" s="88"/>
      <c r="GHQ59" s="88"/>
      <c r="GHW59" s="88"/>
      <c r="GHX59" s="88"/>
      <c r="GHY59" s="88"/>
      <c r="GHZ59" s="88"/>
      <c r="GIA59" s="88"/>
      <c r="GIB59" s="88"/>
      <c r="GIC59" s="88"/>
      <c r="GID59" s="88"/>
      <c r="GIE59" s="88"/>
      <c r="GIF59" s="88"/>
      <c r="GIL59" s="88"/>
      <c r="GIM59" s="88"/>
      <c r="GIN59" s="88"/>
      <c r="GIO59" s="88"/>
      <c r="GIP59" s="88"/>
      <c r="GIQ59" s="88"/>
      <c r="GIR59" s="88"/>
      <c r="GIS59" s="88"/>
      <c r="GIT59" s="88"/>
      <c r="GIU59" s="88"/>
      <c r="GJA59" s="88"/>
      <c r="GJB59" s="88"/>
      <c r="GJC59" s="88"/>
      <c r="GJD59" s="88"/>
      <c r="GJE59" s="88"/>
      <c r="GJF59" s="88"/>
      <c r="GJG59" s="88"/>
      <c r="GJH59" s="88"/>
      <c r="GJI59" s="88"/>
      <c r="GJJ59" s="88"/>
      <c r="GJP59" s="88"/>
      <c r="GJQ59" s="88"/>
      <c r="GJR59" s="88"/>
      <c r="GJS59" s="88"/>
      <c r="GJT59" s="88"/>
      <c r="GJU59" s="88"/>
      <c r="GJV59" s="88"/>
      <c r="GJW59" s="88"/>
      <c r="GJX59" s="88"/>
      <c r="GJY59" s="88"/>
      <c r="GKE59" s="88"/>
      <c r="GKF59" s="88"/>
      <c r="GKG59" s="88"/>
      <c r="GKH59" s="88"/>
      <c r="GKI59" s="88"/>
      <c r="GKJ59" s="88"/>
      <c r="GKK59" s="88"/>
      <c r="GKL59" s="88"/>
      <c r="GKM59" s="88"/>
      <c r="GKN59" s="88"/>
      <c r="GKT59" s="88"/>
      <c r="GKU59" s="88"/>
      <c r="GKV59" s="88"/>
      <c r="GKW59" s="88"/>
      <c r="GKX59" s="88"/>
      <c r="GKY59" s="88"/>
      <c r="GKZ59" s="88"/>
      <c r="GLA59" s="88"/>
      <c r="GLB59" s="88"/>
      <c r="GLC59" s="88"/>
      <c r="GLI59" s="88"/>
      <c r="GLJ59" s="88"/>
      <c r="GLK59" s="88"/>
      <c r="GLL59" s="88"/>
      <c r="GLM59" s="88"/>
      <c r="GLN59" s="88"/>
      <c r="GLO59" s="88"/>
      <c r="GLP59" s="88"/>
      <c r="GLQ59" s="88"/>
      <c r="GLR59" s="88"/>
      <c r="GLX59" s="88"/>
      <c r="GLY59" s="88"/>
      <c r="GLZ59" s="88"/>
      <c r="GMA59" s="88"/>
      <c r="GMB59" s="88"/>
      <c r="GMC59" s="88"/>
      <c r="GMD59" s="88"/>
      <c r="GME59" s="88"/>
      <c r="GMF59" s="88"/>
      <c r="GMG59" s="88"/>
      <c r="GMM59" s="88"/>
      <c r="GMN59" s="88"/>
      <c r="GMO59" s="88"/>
      <c r="GMP59" s="88"/>
      <c r="GMQ59" s="88"/>
      <c r="GMR59" s="88"/>
      <c r="GMS59" s="88"/>
      <c r="GMT59" s="88"/>
      <c r="GMU59" s="88"/>
      <c r="GMV59" s="88"/>
      <c r="GNB59" s="88"/>
      <c r="GNC59" s="88"/>
      <c r="GND59" s="88"/>
      <c r="GNE59" s="88"/>
      <c r="GNF59" s="88"/>
      <c r="GNG59" s="88"/>
      <c r="GNH59" s="88"/>
      <c r="GNI59" s="88"/>
      <c r="GNJ59" s="88"/>
      <c r="GNK59" s="88"/>
      <c r="GNQ59" s="88"/>
      <c r="GNR59" s="88"/>
      <c r="GNS59" s="88"/>
      <c r="GNT59" s="88"/>
      <c r="GNU59" s="88"/>
      <c r="GNV59" s="88"/>
      <c r="GNW59" s="88"/>
      <c r="GNX59" s="88"/>
      <c r="GNY59" s="88"/>
      <c r="GNZ59" s="88"/>
      <c r="GOF59" s="88"/>
      <c r="GOG59" s="88"/>
      <c r="GOH59" s="88"/>
      <c r="GOI59" s="88"/>
      <c r="GOJ59" s="88"/>
      <c r="GOK59" s="88"/>
      <c r="GOL59" s="88"/>
      <c r="GOM59" s="88"/>
      <c r="GON59" s="88"/>
      <c r="GOO59" s="88"/>
      <c r="GOU59" s="88"/>
      <c r="GOV59" s="88"/>
      <c r="GOW59" s="88"/>
      <c r="GOX59" s="88"/>
      <c r="GOY59" s="88"/>
      <c r="GOZ59" s="88"/>
      <c r="GPA59" s="88"/>
      <c r="GPB59" s="88"/>
      <c r="GPC59" s="88"/>
      <c r="GPD59" s="88"/>
      <c r="GPJ59" s="88"/>
      <c r="GPK59" s="88"/>
      <c r="GPL59" s="88"/>
      <c r="GPM59" s="88"/>
      <c r="GPN59" s="88"/>
      <c r="GPO59" s="88"/>
      <c r="GPP59" s="88"/>
      <c r="GPQ59" s="88"/>
      <c r="GPR59" s="88"/>
      <c r="GPS59" s="88"/>
      <c r="GPY59" s="88"/>
      <c r="GPZ59" s="88"/>
      <c r="GQA59" s="88"/>
      <c r="GQB59" s="88"/>
      <c r="GQC59" s="88"/>
      <c r="GQD59" s="88"/>
      <c r="GQE59" s="88"/>
      <c r="GQF59" s="88"/>
      <c r="GQG59" s="88"/>
      <c r="GQH59" s="88"/>
      <c r="GQN59" s="88"/>
      <c r="GQO59" s="88"/>
      <c r="GQP59" s="88"/>
      <c r="GQQ59" s="88"/>
      <c r="GQR59" s="88"/>
      <c r="GQS59" s="88"/>
      <c r="GQT59" s="88"/>
      <c r="GQU59" s="88"/>
      <c r="GQV59" s="88"/>
      <c r="GQW59" s="88"/>
      <c r="GRC59" s="88"/>
      <c r="GRD59" s="88"/>
      <c r="GRE59" s="88"/>
      <c r="GRF59" s="88"/>
      <c r="GRG59" s="88"/>
      <c r="GRH59" s="88"/>
      <c r="GRI59" s="88"/>
      <c r="GRJ59" s="88"/>
      <c r="GRK59" s="88"/>
      <c r="GRL59" s="88"/>
      <c r="GRR59" s="88"/>
      <c r="GRS59" s="88"/>
      <c r="GRT59" s="88"/>
      <c r="GRU59" s="88"/>
      <c r="GRV59" s="88"/>
      <c r="GRW59" s="88"/>
      <c r="GRX59" s="88"/>
      <c r="GRY59" s="88"/>
      <c r="GRZ59" s="88"/>
      <c r="GSA59" s="88"/>
      <c r="GSG59" s="88"/>
      <c r="GSH59" s="88"/>
      <c r="GSI59" s="88"/>
      <c r="GSJ59" s="88"/>
      <c r="GSK59" s="88"/>
      <c r="GSL59" s="88"/>
      <c r="GSM59" s="88"/>
      <c r="GSN59" s="88"/>
      <c r="GSO59" s="88"/>
      <c r="GSP59" s="88"/>
      <c r="GSV59" s="88"/>
      <c r="GSW59" s="88"/>
      <c r="GSX59" s="88"/>
      <c r="GSY59" s="88"/>
      <c r="GSZ59" s="88"/>
      <c r="GTA59" s="88"/>
      <c r="GTB59" s="88"/>
      <c r="GTC59" s="88"/>
      <c r="GTD59" s="88"/>
      <c r="GTE59" s="88"/>
      <c r="GTK59" s="88"/>
      <c r="GTL59" s="88"/>
      <c r="GTM59" s="88"/>
      <c r="GTN59" s="88"/>
      <c r="GTO59" s="88"/>
      <c r="GTP59" s="88"/>
      <c r="GTQ59" s="88"/>
      <c r="GTR59" s="88"/>
      <c r="GTS59" s="88"/>
      <c r="GTT59" s="88"/>
      <c r="GTZ59" s="88"/>
      <c r="GUA59" s="88"/>
      <c r="GUB59" s="88"/>
      <c r="GUC59" s="88"/>
      <c r="GUD59" s="88"/>
      <c r="GUE59" s="88"/>
      <c r="GUF59" s="88"/>
      <c r="GUG59" s="88"/>
      <c r="GUH59" s="88"/>
      <c r="GUI59" s="88"/>
      <c r="GUO59" s="88"/>
      <c r="GUP59" s="88"/>
      <c r="GUQ59" s="88"/>
      <c r="GUR59" s="88"/>
      <c r="GUS59" s="88"/>
      <c r="GUT59" s="88"/>
      <c r="GUU59" s="88"/>
      <c r="GUV59" s="88"/>
      <c r="GUW59" s="88"/>
      <c r="GUX59" s="88"/>
      <c r="GVD59" s="88"/>
      <c r="GVE59" s="88"/>
      <c r="GVF59" s="88"/>
      <c r="GVG59" s="88"/>
      <c r="GVH59" s="88"/>
      <c r="GVI59" s="88"/>
      <c r="GVJ59" s="88"/>
      <c r="GVK59" s="88"/>
      <c r="GVL59" s="88"/>
      <c r="GVM59" s="88"/>
      <c r="GVS59" s="88"/>
      <c r="GVT59" s="88"/>
      <c r="GVU59" s="88"/>
      <c r="GVV59" s="88"/>
      <c r="GVW59" s="88"/>
      <c r="GVX59" s="88"/>
      <c r="GVY59" s="88"/>
      <c r="GVZ59" s="88"/>
      <c r="GWA59" s="88"/>
      <c r="GWB59" s="88"/>
      <c r="GWH59" s="88"/>
      <c r="GWI59" s="88"/>
      <c r="GWJ59" s="88"/>
      <c r="GWK59" s="88"/>
      <c r="GWL59" s="88"/>
      <c r="GWM59" s="88"/>
      <c r="GWN59" s="88"/>
      <c r="GWO59" s="88"/>
      <c r="GWP59" s="88"/>
      <c r="GWQ59" s="88"/>
      <c r="GWW59" s="88"/>
      <c r="GWX59" s="88"/>
      <c r="GWY59" s="88"/>
      <c r="GWZ59" s="88"/>
      <c r="GXA59" s="88"/>
      <c r="GXB59" s="88"/>
      <c r="GXC59" s="88"/>
      <c r="GXD59" s="88"/>
      <c r="GXE59" s="88"/>
      <c r="GXF59" s="88"/>
      <c r="GXL59" s="88"/>
      <c r="GXM59" s="88"/>
      <c r="GXN59" s="88"/>
      <c r="GXO59" s="88"/>
      <c r="GXP59" s="88"/>
      <c r="GXQ59" s="88"/>
      <c r="GXR59" s="88"/>
      <c r="GXS59" s="88"/>
      <c r="GXT59" s="88"/>
      <c r="GXU59" s="88"/>
      <c r="GYA59" s="88"/>
      <c r="GYB59" s="88"/>
      <c r="GYC59" s="88"/>
      <c r="GYD59" s="88"/>
      <c r="GYE59" s="88"/>
      <c r="GYF59" s="88"/>
      <c r="GYG59" s="88"/>
      <c r="GYH59" s="88"/>
      <c r="GYI59" s="88"/>
      <c r="GYJ59" s="88"/>
      <c r="GYP59" s="88"/>
      <c r="GYQ59" s="88"/>
      <c r="GYR59" s="88"/>
      <c r="GYS59" s="88"/>
      <c r="GYT59" s="88"/>
      <c r="GYU59" s="88"/>
      <c r="GYV59" s="88"/>
      <c r="GYW59" s="88"/>
      <c r="GYX59" s="88"/>
      <c r="GYY59" s="88"/>
      <c r="GZE59" s="88"/>
      <c r="GZF59" s="88"/>
      <c r="GZG59" s="88"/>
      <c r="GZH59" s="88"/>
      <c r="GZI59" s="88"/>
      <c r="GZJ59" s="88"/>
      <c r="GZK59" s="88"/>
      <c r="GZL59" s="88"/>
      <c r="GZM59" s="88"/>
      <c r="GZN59" s="88"/>
      <c r="GZT59" s="88"/>
      <c r="GZU59" s="88"/>
      <c r="GZV59" s="88"/>
      <c r="GZW59" s="88"/>
      <c r="GZX59" s="88"/>
      <c r="GZY59" s="88"/>
      <c r="GZZ59" s="88"/>
      <c r="HAA59" s="88"/>
      <c r="HAB59" s="88"/>
      <c r="HAC59" s="88"/>
      <c r="HAI59" s="88"/>
      <c r="HAJ59" s="88"/>
      <c r="HAK59" s="88"/>
      <c r="HAL59" s="88"/>
      <c r="HAM59" s="88"/>
      <c r="HAN59" s="88"/>
      <c r="HAO59" s="88"/>
      <c r="HAP59" s="88"/>
      <c r="HAQ59" s="88"/>
      <c r="HAR59" s="88"/>
      <c r="HAX59" s="88"/>
      <c r="HAY59" s="88"/>
      <c r="HAZ59" s="88"/>
      <c r="HBA59" s="88"/>
      <c r="HBB59" s="88"/>
      <c r="HBC59" s="88"/>
      <c r="HBD59" s="88"/>
      <c r="HBE59" s="88"/>
      <c r="HBF59" s="88"/>
      <c r="HBG59" s="88"/>
      <c r="HBM59" s="88"/>
      <c r="HBN59" s="88"/>
      <c r="HBO59" s="88"/>
      <c r="HBP59" s="88"/>
      <c r="HBQ59" s="88"/>
      <c r="HBR59" s="88"/>
      <c r="HBS59" s="88"/>
      <c r="HBT59" s="88"/>
      <c r="HBU59" s="88"/>
      <c r="HBV59" s="88"/>
      <c r="HCB59" s="88"/>
      <c r="HCC59" s="88"/>
      <c r="HCD59" s="88"/>
      <c r="HCE59" s="88"/>
      <c r="HCF59" s="88"/>
      <c r="HCG59" s="88"/>
      <c r="HCH59" s="88"/>
      <c r="HCI59" s="88"/>
      <c r="HCJ59" s="88"/>
      <c r="HCK59" s="88"/>
      <c r="HCQ59" s="88"/>
      <c r="HCR59" s="88"/>
      <c r="HCS59" s="88"/>
      <c r="HCT59" s="88"/>
      <c r="HCU59" s="88"/>
      <c r="HCV59" s="88"/>
      <c r="HCW59" s="88"/>
      <c r="HCX59" s="88"/>
      <c r="HCY59" s="88"/>
      <c r="HCZ59" s="88"/>
      <c r="HDF59" s="88"/>
      <c r="HDG59" s="88"/>
      <c r="HDH59" s="88"/>
      <c r="HDI59" s="88"/>
      <c r="HDJ59" s="88"/>
      <c r="HDK59" s="88"/>
      <c r="HDL59" s="88"/>
      <c r="HDM59" s="88"/>
      <c r="HDN59" s="88"/>
      <c r="HDO59" s="88"/>
      <c r="HDU59" s="88"/>
      <c r="HDV59" s="88"/>
      <c r="HDW59" s="88"/>
      <c r="HDX59" s="88"/>
      <c r="HDY59" s="88"/>
      <c r="HDZ59" s="88"/>
      <c r="HEA59" s="88"/>
      <c r="HEB59" s="88"/>
      <c r="HEC59" s="88"/>
      <c r="HED59" s="88"/>
      <c r="HEJ59" s="88"/>
      <c r="HEK59" s="88"/>
      <c r="HEL59" s="88"/>
      <c r="HEM59" s="88"/>
      <c r="HEN59" s="88"/>
      <c r="HEO59" s="88"/>
      <c r="HEP59" s="88"/>
      <c r="HEQ59" s="88"/>
      <c r="HER59" s="88"/>
      <c r="HES59" s="88"/>
      <c r="HEY59" s="88"/>
      <c r="HEZ59" s="88"/>
      <c r="HFA59" s="88"/>
      <c r="HFB59" s="88"/>
      <c r="HFC59" s="88"/>
      <c r="HFD59" s="88"/>
      <c r="HFE59" s="88"/>
      <c r="HFF59" s="88"/>
      <c r="HFG59" s="88"/>
      <c r="HFH59" s="88"/>
      <c r="HFN59" s="88"/>
      <c r="HFO59" s="88"/>
      <c r="HFP59" s="88"/>
      <c r="HFQ59" s="88"/>
      <c r="HFR59" s="88"/>
      <c r="HFS59" s="88"/>
      <c r="HFT59" s="88"/>
      <c r="HFU59" s="88"/>
      <c r="HFV59" s="88"/>
      <c r="HFW59" s="88"/>
      <c r="HGC59" s="88"/>
      <c r="HGD59" s="88"/>
      <c r="HGE59" s="88"/>
      <c r="HGF59" s="88"/>
      <c r="HGG59" s="88"/>
      <c r="HGH59" s="88"/>
      <c r="HGI59" s="88"/>
      <c r="HGJ59" s="88"/>
      <c r="HGK59" s="88"/>
      <c r="HGL59" s="88"/>
      <c r="HGR59" s="88"/>
      <c r="HGS59" s="88"/>
      <c r="HGT59" s="88"/>
      <c r="HGU59" s="88"/>
      <c r="HGV59" s="88"/>
      <c r="HGW59" s="88"/>
      <c r="HGX59" s="88"/>
      <c r="HGY59" s="88"/>
      <c r="HGZ59" s="88"/>
      <c r="HHA59" s="88"/>
      <c r="HHG59" s="88"/>
      <c r="HHH59" s="88"/>
      <c r="HHI59" s="88"/>
      <c r="HHJ59" s="88"/>
      <c r="HHK59" s="88"/>
      <c r="HHL59" s="88"/>
      <c r="HHM59" s="88"/>
      <c r="HHN59" s="88"/>
      <c r="HHO59" s="88"/>
      <c r="HHP59" s="88"/>
      <c r="HHV59" s="88"/>
      <c r="HHW59" s="88"/>
      <c r="HHX59" s="88"/>
      <c r="HHY59" s="88"/>
      <c r="HHZ59" s="88"/>
      <c r="HIA59" s="88"/>
      <c r="HIB59" s="88"/>
      <c r="HIC59" s="88"/>
      <c r="HID59" s="88"/>
      <c r="HIE59" s="88"/>
      <c r="HIK59" s="88"/>
      <c r="HIL59" s="88"/>
      <c r="HIM59" s="88"/>
      <c r="HIN59" s="88"/>
      <c r="HIO59" s="88"/>
      <c r="HIP59" s="88"/>
      <c r="HIQ59" s="88"/>
      <c r="HIR59" s="88"/>
      <c r="HIS59" s="88"/>
      <c r="HIT59" s="88"/>
      <c r="HIZ59" s="88"/>
      <c r="HJA59" s="88"/>
      <c r="HJB59" s="88"/>
      <c r="HJC59" s="88"/>
      <c r="HJD59" s="88"/>
      <c r="HJE59" s="88"/>
      <c r="HJF59" s="88"/>
      <c r="HJG59" s="88"/>
      <c r="HJH59" s="88"/>
      <c r="HJI59" s="88"/>
      <c r="HJO59" s="88"/>
      <c r="HJP59" s="88"/>
      <c r="HJQ59" s="88"/>
      <c r="HJR59" s="88"/>
      <c r="HJS59" s="88"/>
      <c r="HJT59" s="88"/>
      <c r="HJU59" s="88"/>
      <c r="HJV59" s="88"/>
      <c r="HJW59" s="88"/>
      <c r="HJX59" s="88"/>
      <c r="HKD59" s="88"/>
      <c r="HKE59" s="88"/>
      <c r="HKF59" s="88"/>
      <c r="HKG59" s="88"/>
      <c r="HKH59" s="88"/>
      <c r="HKI59" s="88"/>
      <c r="HKJ59" s="88"/>
      <c r="HKK59" s="88"/>
      <c r="HKL59" s="88"/>
      <c r="HKM59" s="88"/>
      <c r="HKS59" s="88"/>
      <c r="HKT59" s="88"/>
      <c r="HKU59" s="88"/>
      <c r="HKV59" s="88"/>
      <c r="HKW59" s="88"/>
      <c r="HKX59" s="88"/>
      <c r="HKY59" s="88"/>
      <c r="HKZ59" s="88"/>
      <c r="HLA59" s="88"/>
      <c r="HLB59" s="88"/>
      <c r="HLH59" s="88"/>
      <c r="HLI59" s="88"/>
      <c r="HLJ59" s="88"/>
      <c r="HLK59" s="88"/>
      <c r="HLL59" s="88"/>
      <c r="HLM59" s="88"/>
      <c r="HLN59" s="88"/>
      <c r="HLO59" s="88"/>
      <c r="HLP59" s="88"/>
      <c r="HLQ59" s="88"/>
      <c r="HLW59" s="88"/>
      <c r="HLX59" s="88"/>
      <c r="HLY59" s="88"/>
      <c r="HLZ59" s="88"/>
      <c r="HMA59" s="88"/>
      <c r="HMB59" s="88"/>
      <c r="HMC59" s="88"/>
      <c r="HMD59" s="88"/>
      <c r="HME59" s="88"/>
      <c r="HMF59" s="88"/>
      <c r="HML59" s="88"/>
      <c r="HMM59" s="88"/>
      <c r="HMN59" s="88"/>
      <c r="HMO59" s="88"/>
      <c r="HMP59" s="88"/>
      <c r="HMQ59" s="88"/>
      <c r="HMR59" s="88"/>
      <c r="HMS59" s="88"/>
      <c r="HMT59" s="88"/>
      <c r="HMU59" s="88"/>
      <c r="HNA59" s="88"/>
      <c r="HNB59" s="88"/>
      <c r="HNC59" s="88"/>
      <c r="HND59" s="88"/>
      <c r="HNE59" s="88"/>
      <c r="HNF59" s="88"/>
      <c r="HNG59" s="88"/>
      <c r="HNH59" s="88"/>
      <c r="HNI59" s="88"/>
      <c r="HNJ59" s="88"/>
      <c r="HNP59" s="88"/>
      <c r="HNQ59" s="88"/>
      <c r="HNR59" s="88"/>
      <c r="HNS59" s="88"/>
      <c r="HNT59" s="88"/>
      <c r="HNU59" s="88"/>
      <c r="HNV59" s="88"/>
      <c r="HNW59" s="88"/>
      <c r="HNX59" s="88"/>
      <c r="HNY59" s="88"/>
      <c r="HOE59" s="88"/>
      <c r="HOF59" s="88"/>
      <c r="HOG59" s="88"/>
      <c r="HOH59" s="88"/>
      <c r="HOI59" s="88"/>
      <c r="HOJ59" s="88"/>
      <c r="HOK59" s="88"/>
      <c r="HOL59" s="88"/>
      <c r="HOM59" s="88"/>
      <c r="HON59" s="88"/>
      <c r="HOT59" s="88"/>
      <c r="HOU59" s="88"/>
      <c r="HOV59" s="88"/>
      <c r="HOW59" s="88"/>
      <c r="HOX59" s="88"/>
      <c r="HOY59" s="88"/>
      <c r="HOZ59" s="88"/>
      <c r="HPA59" s="88"/>
      <c r="HPB59" s="88"/>
      <c r="HPC59" s="88"/>
      <c r="HPI59" s="88"/>
      <c r="HPJ59" s="88"/>
      <c r="HPK59" s="88"/>
      <c r="HPL59" s="88"/>
      <c r="HPM59" s="88"/>
      <c r="HPN59" s="88"/>
      <c r="HPO59" s="88"/>
      <c r="HPP59" s="88"/>
      <c r="HPQ59" s="88"/>
      <c r="HPR59" s="88"/>
      <c r="HPX59" s="88"/>
      <c r="HPY59" s="88"/>
      <c r="HPZ59" s="88"/>
      <c r="HQA59" s="88"/>
      <c r="HQB59" s="88"/>
      <c r="HQC59" s="88"/>
      <c r="HQD59" s="88"/>
      <c r="HQE59" s="88"/>
      <c r="HQF59" s="88"/>
      <c r="HQG59" s="88"/>
      <c r="HQM59" s="88"/>
      <c r="HQN59" s="88"/>
      <c r="HQO59" s="88"/>
      <c r="HQP59" s="88"/>
      <c r="HQQ59" s="88"/>
      <c r="HQR59" s="88"/>
      <c r="HQS59" s="88"/>
      <c r="HQT59" s="88"/>
      <c r="HQU59" s="88"/>
      <c r="HQV59" s="88"/>
      <c r="HRB59" s="88"/>
      <c r="HRC59" s="88"/>
      <c r="HRD59" s="88"/>
      <c r="HRE59" s="88"/>
      <c r="HRF59" s="88"/>
      <c r="HRG59" s="88"/>
      <c r="HRH59" s="88"/>
      <c r="HRI59" s="88"/>
      <c r="HRJ59" s="88"/>
      <c r="HRK59" s="88"/>
      <c r="HRQ59" s="88"/>
      <c r="HRR59" s="88"/>
      <c r="HRS59" s="88"/>
      <c r="HRT59" s="88"/>
      <c r="HRU59" s="88"/>
      <c r="HRV59" s="88"/>
      <c r="HRW59" s="88"/>
      <c r="HRX59" s="88"/>
      <c r="HRY59" s="88"/>
      <c r="HRZ59" s="88"/>
      <c r="HSF59" s="88"/>
      <c r="HSG59" s="88"/>
      <c r="HSH59" s="88"/>
      <c r="HSI59" s="88"/>
      <c r="HSJ59" s="88"/>
      <c r="HSK59" s="88"/>
      <c r="HSL59" s="88"/>
      <c r="HSM59" s="88"/>
      <c r="HSN59" s="88"/>
      <c r="HSO59" s="88"/>
      <c r="HSU59" s="88"/>
      <c r="HSV59" s="88"/>
      <c r="HSW59" s="88"/>
      <c r="HSX59" s="88"/>
      <c r="HSY59" s="88"/>
      <c r="HSZ59" s="88"/>
      <c r="HTA59" s="88"/>
      <c r="HTB59" s="88"/>
      <c r="HTC59" s="88"/>
      <c r="HTD59" s="88"/>
      <c r="HTJ59" s="88"/>
      <c r="HTK59" s="88"/>
      <c r="HTL59" s="88"/>
      <c r="HTM59" s="88"/>
      <c r="HTN59" s="88"/>
      <c r="HTO59" s="88"/>
      <c r="HTP59" s="88"/>
      <c r="HTQ59" s="88"/>
      <c r="HTR59" s="88"/>
      <c r="HTS59" s="88"/>
      <c r="HTY59" s="88"/>
      <c r="HTZ59" s="88"/>
      <c r="HUA59" s="88"/>
      <c r="HUB59" s="88"/>
      <c r="HUC59" s="88"/>
      <c r="HUD59" s="88"/>
      <c r="HUE59" s="88"/>
      <c r="HUF59" s="88"/>
      <c r="HUG59" s="88"/>
      <c r="HUH59" s="88"/>
      <c r="HUN59" s="88"/>
      <c r="HUO59" s="88"/>
      <c r="HUP59" s="88"/>
      <c r="HUQ59" s="88"/>
      <c r="HUR59" s="88"/>
      <c r="HUS59" s="88"/>
      <c r="HUT59" s="88"/>
      <c r="HUU59" s="88"/>
      <c r="HUV59" s="88"/>
      <c r="HUW59" s="88"/>
      <c r="HVC59" s="88"/>
      <c r="HVD59" s="88"/>
      <c r="HVE59" s="88"/>
      <c r="HVF59" s="88"/>
      <c r="HVG59" s="88"/>
      <c r="HVH59" s="88"/>
      <c r="HVI59" s="88"/>
      <c r="HVJ59" s="88"/>
      <c r="HVK59" s="88"/>
      <c r="HVL59" s="88"/>
      <c r="HVR59" s="88"/>
      <c r="HVS59" s="88"/>
      <c r="HVT59" s="88"/>
      <c r="HVU59" s="88"/>
      <c r="HVV59" s="88"/>
      <c r="HVW59" s="88"/>
      <c r="HVX59" s="88"/>
      <c r="HVY59" s="88"/>
      <c r="HVZ59" s="88"/>
      <c r="HWA59" s="88"/>
      <c r="HWG59" s="88"/>
      <c r="HWH59" s="88"/>
      <c r="HWI59" s="88"/>
      <c r="HWJ59" s="88"/>
      <c r="HWK59" s="88"/>
      <c r="HWL59" s="88"/>
      <c r="HWM59" s="88"/>
      <c r="HWN59" s="88"/>
      <c r="HWO59" s="88"/>
      <c r="HWP59" s="88"/>
      <c r="HWV59" s="88"/>
      <c r="HWW59" s="88"/>
      <c r="HWX59" s="88"/>
      <c r="HWY59" s="88"/>
      <c r="HWZ59" s="88"/>
      <c r="HXA59" s="88"/>
      <c r="HXB59" s="88"/>
      <c r="HXC59" s="88"/>
      <c r="HXD59" s="88"/>
      <c r="HXE59" s="88"/>
      <c r="HXK59" s="88"/>
      <c r="HXL59" s="88"/>
      <c r="HXM59" s="88"/>
      <c r="HXN59" s="88"/>
      <c r="HXO59" s="88"/>
      <c r="HXP59" s="88"/>
      <c r="HXQ59" s="88"/>
      <c r="HXR59" s="88"/>
      <c r="HXS59" s="88"/>
      <c r="HXT59" s="88"/>
      <c r="HXZ59" s="88"/>
      <c r="HYA59" s="88"/>
      <c r="HYB59" s="88"/>
      <c r="HYC59" s="88"/>
      <c r="HYD59" s="88"/>
      <c r="HYE59" s="88"/>
      <c r="HYF59" s="88"/>
      <c r="HYG59" s="88"/>
      <c r="HYH59" s="88"/>
      <c r="HYI59" s="88"/>
      <c r="HYO59" s="88"/>
      <c r="HYP59" s="88"/>
      <c r="HYQ59" s="88"/>
      <c r="HYR59" s="88"/>
      <c r="HYS59" s="88"/>
      <c r="HYT59" s="88"/>
      <c r="HYU59" s="88"/>
      <c r="HYV59" s="88"/>
      <c r="HYW59" s="88"/>
      <c r="HYX59" s="88"/>
      <c r="HZD59" s="88"/>
      <c r="HZE59" s="88"/>
      <c r="HZF59" s="88"/>
      <c r="HZG59" s="88"/>
      <c r="HZH59" s="88"/>
      <c r="HZI59" s="88"/>
      <c r="HZJ59" s="88"/>
      <c r="HZK59" s="88"/>
      <c r="HZL59" s="88"/>
      <c r="HZM59" s="88"/>
      <c r="HZS59" s="88"/>
      <c r="HZT59" s="88"/>
      <c r="HZU59" s="88"/>
      <c r="HZV59" s="88"/>
      <c r="HZW59" s="88"/>
      <c r="HZX59" s="88"/>
      <c r="HZY59" s="88"/>
      <c r="HZZ59" s="88"/>
      <c r="IAA59" s="88"/>
      <c r="IAB59" s="88"/>
      <c r="IAH59" s="88"/>
      <c r="IAI59" s="88"/>
      <c r="IAJ59" s="88"/>
      <c r="IAK59" s="88"/>
      <c r="IAL59" s="88"/>
      <c r="IAM59" s="88"/>
      <c r="IAN59" s="88"/>
      <c r="IAO59" s="88"/>
      <c r="IAP59" s="88"/>
      <c r="IAQ59" s="88"/>
      <c r="IAW59" s="88"/>
      <c r="IAX59" s="88"/>
      <c r="IAY59" s="88"/>
      <c r="IAZ59" s="88"/>
      <c r="IBA59" s="88"/>
      <c r="IBB59" s="88"/>
      <c r="IBC59" s="88"/>
      <c r="IBD59" s="88"/>
      <c r="IBE59" s="88"/>
      <c r="IBF59" s="88"/>
      <c r="IBL59" s="88"/>
      <c r="IBM59" s="88"/>
      <c r="IBN59" s="88"/>
      <c r="IBO59" s="88"/>
      <c r="IBP59" s="88"/>
      <c r="IBQ59" s="88"/>
      <c r="IBR59" s="88"/>
      <c r="IBS59" s="88"/>
      <c r="IBT59" s="88"/>
      <c r="IBU59" s="88"/>
      <c r="ICA59" s="88"/>
      <c r="ICB59" s="88"/>
      <c r="ICC59" s="88"/>
      <c r="ICD59" s="88"/>
      <c r="ICE59" s="88"/>
      <c r="ICF59" s="88"/>
      <c r="ICG59" s="88"/>
      <c r="ICH59" s="88"/>
      <c r="ICI59" s="88"/>
      <c r="ICJ59" s="88"/>
      <c r="ICP59" s="88"/>
      <c r="ICQ59" s="88"/>
      <c r="ICR59" s="88"/>
      <c r="ICS59" s="88"/>
      <c r="ICT59" s="88"/>
      <c r="ICU59" s="88"/>
      <c r="ICV59" s="88"/>
      <c r="ICW59" s="88"/>
      <c r="ICX59" s="88"/>
      <c r="ICY59" s="88"/>
      <c r="IDE59" s="88"/>
      <c r="IDF59" s="88"/>
      <c r="IDG59" s="88"/>
      <c r="IDH59" s="88"/>
      <c r="IDI59" s="88"/>
      <c r="IDJ59" s="88"/>
      <c r="IDK59" s="88"/>
      <c r="IDL59" s="88"/>
      <c r="IDM59" s="88"/>
      <c r="IDN59" s="88"/>
      <c r="IDT59" s="88"/>
      <c r="IDU59" s="88"/>
      <c r="IDV59" s="88"/>
      <c r="IDW59" s="88"/>
      <c r="IDX59" s="88"/>
      <c r="IDY59" s="88"/>
      <c r="IDZ59" s="88"/>
      <c r="IEA59" s="88"/>
      <c r="IEB59" s="88"/>
      <c r="IEC59" s="88"/>
      <c r="IEI59" s="88"/>
      <c r="IEJ59" s="88"/>
      <c r="IEK59" s="88"/>
      <c r="IEL59" s="88"/>
      <c r="IEM59" s="88"/>
      <c r="IEN59" s="88"/>
      <c r="IEO59" s="88"/>
      <c r="IEP59" s="88"/>
      <c r="IEQ59" s="88"/>
      <c r="IER59" s="88"/>
      <c r="IEX59" s="88"/>
      <c r="IEY59" s="88"/>
      <c r="IEZ59" s="88"/>
      <c r="IFA59" s="88"/>
      <c r="IFB59" s="88"/>
      <c r="IFC59" s="88"/>
      <c r="IFD59" s="88"/>
      <c r="IFE59" s="88"/>
      <c r="IFF59" s="88"/>
      <c r="IFG59" s="88"/>
      <c r="IFM59" s="88"/>
      <c r="IFN59" s="88"/>
      <c r="IFO59" s="88"/>
      <c r="IFP59" s="88"/>
      <c r="IFQ59" s="88"/>
      <c r="IFR59" s="88"/>
      <c r="IFS59" s="88"/>
      <c r="IFT59" s="88"/>
      <c r="IFU59" s="88"/>
      <c r="IFV59" s="88"/>
      <c r="IGB59" s="88"/>
      <c r="IGC59" s="88"/>
      <c r="IGD59" s="88"/>
      <c r="IGE59" s="88"/>
      <c r="IGF59" s="88"/>
      <c r="IGG59" s="88"/>
      <c r="IGH59" s="88"/>
      <c r="IGI59" s="88"/>
      <c r="IGJ59" s="88"/>
      <c r="IGK59" s="88"/>
      <c r="IGQ59" s="88"/>
      <c r="IGR59" s="88"/>
      <c r="IGS59" s="88"/>
      <c r="IGT59" s="88"/>
      <c r="IGU59" s="88"/>
      <c r="IGV59" s="88"/>
      <c r="IGW59" s="88"/>
      <c r="IGX59" s="88"/>
      <c r="IGY59" s="88"/>
      <c r="IGZ59" s="88"/>
      <c r="IHF59" s="88"/>
      <c r="IHG59" s="88"/>
      <c r="IHH59" s="88"/>
      <c r="IHI59" s="88"/>
      <c r="IHJ59" s="88"/>
      <c r="IHK59" s="88"/>
      <c r="IHL59" s="88"/>
      <c r="IHM59" s="88"/>
      <c r="IHN59" s="88"/>
      <c r="IHO59" s="88"/>
      <c r="IHU59" s="88"/>
      <c r="IHV59" s="88"/>
      <c r="IHW59" s="88"/>
      <c r="IHX59" s="88"/>
      <c r="IHY59" s="88"/>
      <c r="IHZ59" s="88"/>
      <c r="IIA59" s="88"/>
      <c r="IIB59" s="88"/>
      <c r="IIC59" s="88"/>
      <c r="IID59" s="88"/>
      <c r="IIJ59" s="88"/>
      <c r="IIK59" s="88"/>
      <c r="IIL59" s="88"/>
      <c r="IIM59" s="88"/>
      <c r="IIN59" s="88"/>
      <c r="IIO59" s="88"/>
      <c r="IIP59" s="88"/>
      <c r="IIQ59" s="88"/>
      <c r="IIR59" s="88"/>
      <c r="IIS59" s="88"/>
      <c r="IIY59" s="88"/>
      <c r="IIZ59" s="88"/>
      <c r="IJA59" s="88"/>
      <c r="IJB59" s="88"/>
      <c r="IJC59" s="88"/>
      <c r="IJD59" s="88"/>
      <c r="IJE59" s="88"/>
      <c r="IJF59" s="88"/>
      <c r="IJG59" s="88"/>
      <c r="IJH59" s="88"/>
      <c r="IJN59" s="88"/>
      <c r="IJO59" s="88"/>
      <c r="IJP59" s="88"/>
      <c r="IJQ59" s="88"/>
      <c r="IJR59" s="88"/>
      <c r="IJS59" s="88"/>
      <c r="IJT59" s="88"/>
      <c r="IJU59" s="88"/>
      <c r="IJV59" s="88"/>
      <c r="IJW59" s="88"/>
      <c r="IKC59" s="88"/>
      <c r="IKD59" s="88"/>
      <c r="IKE59" s="88"/>
      <c r="IKF59" s="88"/>
      <c r="IKG59" s="88"/>
      <c r="IKH59" s="88"/>
      <c r="IKI59" s="88"/>
      <c r="IKJ59" s="88"/>
      <c r="IKK59" s="88"/>
      <c r="IKL59" s="88"/>
      <c r="IKR59" s="88"/>
      <c r="IKS59" s="88"/>
      <c r="IKT59" s="88"/>
      <c r="IKU59" s="88"/>
      <c r="IKV59" s="88"/>
      <c r="IKW59" s="88"/>
      <c r="IKX59" s="88"/>
      <c r="IKY59" s="88"/>
      <c r="IKZ59" s="88"/>
      <c r="ILA59" s="88"/>
      <c r="ILG59" s="88"/>
      <c r="ILH59" s="88"/>
      <c r="ILI59" s="88"/>
      <c r="ILJ59" s="88"/>
      <c r="ILK59" s="88"/>
      <c r="ILL59" s="88"/>
      <c r="ILM59" s="88"/>
      <c r="ILN59" s="88"/>
      <c r="ILO59" s="88"/>
      <c r="ILP59" s="88"/>
      <c r="ILV59" s="88"/>
      <c r="ILW59" s="88"/>
      <c r="ILX59" s="88"/>
      <c r="ILY59" s="88"/>
      <c r="ILZ59" s="88"/>
      <c r="IMA59" s="88"/>
      <c r="IMB59" s="88"/>
      <c r="IMC59" s="88"/>
      <c r="IMD59" s="88"/>
      <c r="IME59" s="88"/>
      <c r="IMK59" s="88"/>
      <c r="IML59" s="88"/>
      <c r="IMM59" s="88"/>
      <c r="IMN59" s="88"/>
      <c r="IMO59" s="88"/>
      <c r="IMP59" s="88"/>
      <c r="IMQ59" s="88"/>
      <c r="IMR59" s="88"/>
      <c r="IMS59" s="88"/>
      <c r="IMT59" s="88"/>
      <c r="IMZ59" s="88"/>
      <c r="INA59" s="88"/>
      <c r="INB59" s="88"/>
      <c r="INC59" s="88"/>
      <c r="IND59" s="88"/>
      <c r="INE59" s="88"/>
      <c r="INF59" s="88"/>
      <c r="ING59" s="88"/>
      <c r="INH59" s="88"/>
      <c r="INI59" s="88"/>
      <c r="INO59" s="88"/>
      <c r="INP59" s="88"/>
      <c r="INQ59" s="88"/>
      <c r="INR59" s="88"/>
      <c r="INS59" s="88"/>
      <c r="INT59" s="88"/>
      <c r="INU59" s="88"/>
      <c r="INV59" s="88"/>
      <c r="INW59" s="88"/>
      <c r="INX59" s="88"/>
      <c r="IOD59" s="88"/>
      <c r="IOE59" s="88"/>
      <c r="IOF59" s="88"/>
      <c r="IOG59" s="88"/>
      <c r="IOH59" s="88"/>
      <c r="IOI59" s="88"/>
      <c r="IOJ59" s="88"/>
      <c r="IOK59" s="88"/>
      <c r="IOL59" s="88"/>
      <c r="IOM59" s="88"/>
      <c r="IOS59" s="88"/>
      <c r="IOT59" s="88"/>
      <c r="IOU59" s="88"/>
      <c r="IOV59" s="88"/>
      <c r="IOW59" s="88"/>
      <c r="IOX59" s="88"/>
      <c r="IOY59" s="88"/>
      <c r="IOZ59" s="88"/>
      <c r="IPA59" s="88"/>
      <c r="IPB59" s="88"/>
      <c r="IPH59" s="88"/>
      <c r="IPI59" s="88"/>
      <c r="IPJ59" s="88"/>
      <c r="IPK59" s="88"/>
      <c r="IPL59" s="88"/>
      <c r="IPM59" s="88"/>
      <c r="IPN59" s="88"/>
      <c r="IPO59" s="88"/>
      <c r="IPP59" s="88"/>
      <c r="IPQ59" s="88"/>
      <c r="IPW59" s="88"/>
      <c r="IPX59" s="88"/>
      <c r="IPY59" s="88"/>
      <c r="IPZ59" s="88"/>
      <c r="IQA59" s="88"/>
      <c r="IQB59" s="88"/>
      <c r="IQC59" s="88"/>
      <c r="IQD59" s="88"/>
      <c r="IQE59" s="88"/>
      <c r="IQF59" s="88"/>
      <c r="IQL59" s="88"/>
      <c r="IQM59" s="88"/>
      <c r="IQN59" s="88"/>
      <c r="IQO59" s="88"/>
      <c r="IQP59" s="88"/>
      <c r="IQQ59" s="88"/>
      <c r="IQR59" s="88"/>
      <c r="IQS59" s="88"/>
      <c r="IQT59" s="88"/>
      <c r="IQU59" s="88"/>
      <c r="IRA59" s="88"/>
      <c r="IRB59" s="88"/>
      <c r="IRC59" s="88"/>
      <c r="IRD59" s="88"/>
      <c r="IRE59" s="88"/>
      <c r="IRF59" s="88"/>
      <c r="IRG59" s="88"/>
      <c r="IRH59" s="88"/>
      <c r="IRI59" s="88"/>
      <c r="IRJ59" s="88"/>
      <c r="IRP59" s="88"/>
      <c r="IRQ59" s="88"/>
      <c r="IRR59" s="88"/>
      <c r="IRS59" s="88"/>
      <c r="IRT59" s="88"/>
      <c r="IRU59" s="88"/>
      <c r="IRV59" s="88"/>
      <c r="IRW59" s="88"/>
      <c r="IRX59" s="88"/>
      <c r="IRY59" s="88"/>
      <c r="ISE59" s="88"/>
      <c r="ISF59" s="88"/>
      <c r="ISG59" s="88"/>
      <c r="ISH59" s="88"/>
      <c r="ISI59" s="88"/>
      <c r="ISJ59" s="88"/>
      <c r="ISK59" s="88"/>
      <c r="ISL59" s="88"/>
      <c r="ISM59" s="88"/>
      <c r="ISN59" s="88"/>
      <c r="IST59" s="88"/>
      <c r="ISU59" s="88"/>
      <c r="ISV59" s="88"/>
      <c r="ISW59" s="88"/>
      <c r="ISX59" s="88"/>
      <c r="ISY59" s="88"/>
      <c r="ISZ59" s="88"/>
      <c r="ITA59" s="88"/>
      <c r="ITB59" s="88"/>
      <c r="ITC59" s="88"/>
      <c r="ITI59" s="88"/>
      <c r="ITJ59" s="88"/>
      <c r="ITK59" s="88"/>
      <c r="ITL59" s="88"/>
      <c r="ITM59" s="88"/>
      <c r="ITN59" s="88"/>
      <c r="ITO59" s="88"/>
      <c r="ITP59" s="88"/>
      <c r="ITQ59" s="88"/>
      <c r="ITR59" s="88"/>
      <c r="ITX59" s="88"/>
      <c r="ITY59" s="88"/>
      <c r="ITZ59" s="88"/>
      <c r="IUA59" s="88"/>
      <c r="IUB59" s="88"/>
      <c r="IUC59" s="88"/>
      <c r="IUD59" s="88"/>
      <c r="IUE59" s="88"/>
      <c r="IUF59" s="88"/>
      <c r="IUG59" s="88"/>
      <c r="IUM59" s="88"/>
      <c r="IUN59" s="88"/>
      <c r="IUO59" s="88"/>
      <c r="IUP59" s="88"/>
      <c r="IUQ59" s="88"/>
      <c r="IUR59" s="88"/>
      <c r="IUS59" s="88"/>
      <c r="IUT59" s="88"/>
      <c r="IUU59" s="88"/>
      <c r="IUV59" s="88"/>
      <c r="IVB59" s="88"/>
      <c r="IVC59" s="88"/>
      <c r="IVD59" s="88"/>
      <c r="IVE59" s="88"/>
      <c r="IVF59" s="88"/>
      <c r="IVG59" s="88"/>
      <c r="IVH59" s="88"/>
      <c r="IVI59" s="88"/>
      <c r="IVJ59" s="88"/>
      <c r="IVK59" s="88"/>
      <c r="IVQ59" s="88"/>
      <c r="IVR59" s="88"/>
      <c r="IVS59" s="88"/>
      <c r="IVT59" s="88"/>
      <c r="IVU59" s="88"/>
      <c r="IVV59" s="88"/>
      <c r="IVW59" s="88"/>
      <c r="IVX59" s="88"/>
      <c r="IVY59" s="88"/>
      <c r="IVZ59" s="88"/>
      <c r="IWF59" s="88"/>
      <c r="IWG59" s="88"/>
      <c r="IWH59" s="88"/>
      <c r="IWI59" s="88"/>
      <c r="IWJ59" s="88"/>
      <c r="IWK59" s="88"/>
      <c r="IWL59" s="88"/>
      <c r="IWM59" s="88"/>
      <c r="IWN59" s="88"/>
      <c r="IWO59" s="88"/>
      <c r="IWU59" s="88"/>
      <c r="IWV59" s="88"/>
      <c r="IWW59" s="88"/>
      <c r="IWX59" s="88"/>
      <c r="IWY59" s="88"/>
      <c r="IWZ59" s="88"/>
      <c r="IXA59" s="88"/>
      <c r="IXB59" s="88"/>
      <c r="IXC59" s="88"/>
      <c r="IXD59" s="88"/>
      <c r="IXJ59" s="88"/>
      <c r="IXK59" s="88"/>
      <c r="IXL59" s="88"/>
      <c r="IXM59" s="88"/>
      <c r="IXN59" s="88"/>
      <c r="IXO59" s="88"/>
      <c r="IXP59" s="88"/>
      <c r="IXQ59" s="88"/>
      <c r="IXR59" s="88"/>
      <c r="IXS59" s="88"/>
      <c r="IXY59" s="88"/>
      <c r="IXZ59" s="88"/>
      <c r="IYA59" s="88"/>
      <c r="IYB59" s="88"/>
      <c r="IYC59" s="88"/>
      <c r="IYD59" s="88"/>
      <c r="IYE59" s="88"/>
      <c r="IYF59" s="88"/>
      <c r="IYG59" s="88"/>
      <c r="IYH59" s="88"/>
      <c r="IYN59" s="88"/>
      <c r="IYO59" s="88"/>
      <c r="IYP59" s="88"/>
      <c r="IYQ59" s="88"/>
      <c r="IYR59" s="88"/>
      <c r="IYS59" s="88"/>
      <c r="IYT59" s="88"/>
      <c r="IYU59" s="88"/>
      <c r="IYV59" s="88"/>
      <c r="IYW59" s="88"/>
      <c r="IZC59" s="88"/>
      <c r="IZD59" s="88"/>
      <c r="IZE59" s="88"/>
      <c r="IZF59" s="88"/>
      <c r="IZG59" s="88"/>
      <c r="IZH59" s="88"/>
      <c r="IZI59" s="88"/>
      <c r="IZJ59" s="88"/>
      <c r="IZK59" s="88"/>
      <c r="IZL59" s="88"/>
      <c r="IZR59" s="88"/>
      <c r="IZS59" s="88"/>
      <c r="IZT59" s="88"/>
      <c r="IZU59" s="88"/>
      <c r="IZV59" s="88"/>
      <c r="IZW59" s="88"/>
      <c r="IZX59" s="88"/>
      <c r="IZY59" s="88"/>
      <c r="IZZ59" s="88"/>
      <c r="JAA59" s="88"/>
      <c r="JAG59" s="88"/>
      <c r="JAH59" s="88"/>
      <c r="JAI59" s="88"/>
      <c r="JAJ59" s="88"/>
      <c r="JAK59" s="88"/>
      <c r="JAL59" s="88"/>
      <c r="JAM59" s="88"/>
      <c r="JAN59" s="88"/>
      <c r="JAO59" s="88"/>
      <c r="JAP59" s="88"/>
      <c r="JAV59" s="88"/>
      <c r="JAW59" s="88"/>
      <c r="JAX59" s="88"/>
      <c r="JAY59" s="88"/>
      <c r="JAZ59" s="88"/>
      <c r="JBA59" s="88"/>
      <c r="JBB59" s="88"/>
      <c r="JBC59" s="88"/>
      <c r="JBD59" s="88"/>
      <c r="JBE59" s="88"/>
      <c r="JBK59" s="88"/>
      <c r="JBL59" s="88"/>
      <c r="JBM59" s="88"/>
      <c r="JBN59" s="88"/>
      <c r="JBO59" s="88"/>
      <c r="JBP59" s="88"/>
      <c r="JBQ59" s="88"/>
      <c r="JBR59" s="88"/>
      <c r="JBS59" s="88"/>
      <c r="JBT59" s="88"/>
      <c r="JBZ59" s="88"/>
      <c r="JCA59" s="88"/>
      <c r="JCB59" s="88"/>
      <c r="JCC59" s="88"/>
      <c r="JCD59" s="88"/>
      <c r="JCE59" s="88"/>
      <c r="JCF59" s="88"/>
      <c r="JCG59" s="88"/>
      <c r="JCH59" s="88"/>
      <c r="JCI59" s="88"/>
      <c r="JCO59" s="88"/>
      <c r="JCP59" s="88"/>
      <c r="JCQ59" s="88"/>
      <c r="JCR59" s="88"/>
      <c r="JCS59" s="88"/>
      <c r="JCT59" s="88"/>
      <c r="JCU59" s="88"/>
      <c r="JCV59" s="88"/>
      <c r="JCW59" s="88"/>
      <c r="JCX59" s="88"/>
      <c r="JDD59" s="88"/>
      <c r="JDE59" s="88"/>
      <c r="JDF59" s="88"/>
      <c r="JDG59" s="88"/>
      <c r="JDH59" s="88"/>
      <c r="JDI59" s="88"/>
      <c r="JDJ59" s="88"/>
      <c r="JDK59" s="88"/>
      <c r="JDL59" s="88"/>
      <c r="JDM59" s="88"/>
      <c r="JDS59" s="88"/>
      <c r="JDT59" s="88"/>
      <c r="JDU59" s="88"/>
      <c r="JDV59" s="88"/>
      <c r="JDW59" s="88"/>
      <c r="JDX59" s="88"/>
      <c r="JDY59" s="88"/>
      <c r="JDZ59" s="88"/>
      <c r="JEA59" s="88"/>
      <c r="JEB59" s="88"/>
      <c r="JEH59" s="88"/>
      <c r="JEI59" s="88"/>
      <c r="JEJ59" s="88"/>
      <c r="JEK59" s="88"/>
      <c r="JEL59" s="88"/>
      <c r="JEM59" s="88"/>
      <c r="JEN59" s="88"/>
      <c r="JEO59" s="88"/>
      <c r="JEP59" s="88"/>
      <c r="JEQ59" s="88"/>
      <c r="JEW59" s="88"/>
      <c r="JEX59" s="88"/>
      <c r="JEY59" s="88"/>
      <c r="JEZ59" s="88"/>
      <c r="JFA59" s="88"/>
      <c r="JFB59" s="88"/>
      <c r="JFC59" s="88"/>
      <c r="JFD59" s="88"/>
      <c r="JFE59" s="88"/>
      <c r="JFF59" s="88"/>
      <c r="JFL59" s="88"/>
      <c r="JFM59" s="88"/>
      <c r="JFN59" s="88"/>
      <c r="JFO59" s="88"/>
      <c r="JFP59" s="88"/>
      <c r="JFQ59" s="88"/>
      <c r="JFR59" s="88"/>
      <c r="JFS59" s="88"/>
      <c r="JFT59" s="88"/>
      <c r="JFU59" s="88"/>
      <c r="JGA59" s="88"/>
      <c r="JGB59" s="88"/>
      <c r="JGC59" s="88"/>
      <c r="JGD59" s="88"/>
      <c r="JGE59" s="88"/>
      <c r="JGF59" s="88"/>
      <c r="JGG59" s="88"/>
      <c r="JGH59" s="88"/>
      <c r="JGI59" s="88"/>
      <c r="JGJ59" s="88"/>
      <c r="JGP59" s="88"/>
      <c r="JGQ59" s="88"/>
      <c r="JGR59" s="88"/>
      <c r="JGS59" s="88"/>
      <c r="JGT59" s="88"/>
      <c r="JGU59" s="88"/>
      <c r="JGV59" s="88"/>
      <c r="JGW59" s="88"/>
      <c r="JGX59" s="88"/>
      <c r="JGY59" s="88"/>
      <c r="JHE59" s="88"/>
      <c r="JHF59" s="88"/>
      <c r="JHG59" s="88"/>
      <c r="JHH59" s="88"/>
      <c r="JHI59" s="88"/>
      <c r="JHJ59" s="88"/>
      <c r="JHK59" s="88"/>
      <c r="JHL59" s="88"/>
      <c r="JHM59" s="88"/>
      <c r="JHN59" s="88"/>
      <c r="JHT59" s="88"/>
      <c r="JHU59" s="88"/>
      <c r="JHV59" s="88"/>
      <c r="JHW59" s="88"/>
      <c r="JHX59" s="88"/>
      <c r="JHY59" s="88"/>
      <c r="JHZ59" s="88"/>
      <c r="JIA59" s="88"/>
      <c r="JIB59" s="88"/>
      <c r="JIC59" s="88"/>
      <c r="JII59" s="88"/>
      <c r="JIJ59" s="88"/>
      <c r="JIK59" s="88"/>
      <c r="JIL59" s="88"/>
      <c r="JIM59" s="88"/>
      <c r="JIN59" s="88"/>
      <c r="JIO59" s="88"/>
      <c r="JIP59" s="88"/>
      <c r="JIQ59" s="88"/>
      <c r="JIR59" s="88"/>
      <c r="JIX59" s="88"/>
      <c r="JIY59" s="88"/>
      <c r="JIZ59" s="88"/>
      <c r="JJA59" s="88"/>
      <c r="JJB59" s="88"/>
      <c r="JJC59" s="88"/>
      <c r="JJD59" s="88"/>
      <c r="JJE59" s="88"/>
      <c r="JJF59" s="88"/>
      <c r="JJG59" s="88"/>
      <c r="JJM59" s="88"/>
      <c r="JJN59" s="88"/>
      <c r="JJO59" s="88"/>
      <c r="JJP59" s="88"/>
      <c r="JJQ59" s="88"/>
      <c r="JJR59" s="88"/>
      <c r="JJS59" s="88"/>
      <c r="JJT59" s="88"/>
      <c r="JJU59" s="88"/>
      <c r="JJV59" s="88"/>
      <c r="JKB59" s="88"/>
      <c r="JKC59" s="88"/>
      <c r="JKD59" s="88"/>
      <c r="JKE59" s="88"/>
      <c r="JKF59" s="88"/>
      <c r="JKG59" s="88"/>
      <c r="JKH59" s="88"/>
      <c r="JKI59" s="88"/>
      <c r="JKJ59" s="88"/>
      <c r="JKK59" s="88"/>
      <c r="JKQ59" s="88"/>
      <c r="JKR59" s="88"/>
      <c r="JKS59" s="88"/>
      <c r="JKT59" s="88"/>
      <c r="JKU59" s="88"/>
      <c r="JKV59" s="88"/>
      <c r="JKW59" s="88"/>
      <c r="JKX59" s="88"/>
      <c r="JKY59" s="88"/>
      <c r="JKZ59" s="88"/>
      <c r="JLF59" s="88"/>
      <c r="JLG59" s="88"/>
      <c r="JLH59" s="88"/>
      <c r="JLI59" s="88"/>
      <c r="JLJ59" s="88"/>
      <c r="JLK59" s="88"/>
      <c r="JLL59" s="88"/>
      <c r="JLM59" s="88"/>
      <c r="JLN59" s="88"/>
      <c r="JLO59" s="88"/>
      <c r="JLU59" s="88"/>
      <c r="JLV59" s="88"/>
      <c r="JLW59" s="88"/>
      <c r="JLX59" s="88"/>
      <c r="JLY59" s="88"/>
      <c r="JLZ59" s="88"/>
      <c r="JMA59" s="88"/>
      <c r="JMB59" s="88"/>
      <c r="JMC59" s="88"/>
      <c r="JMD59" s="88"/>
      <c r="JMJ59" s="88"/>
      <c r="JMK59" s="88"/>
      <c r="JML59" s="88"/>
      <c r="JMM59" s="88"/>
      <c r="JMN59" s="88"/>
      <c r="JMO59" s="88"/>
      <c r="JMP59" s="88"/>
      <c r="JMQ59" s="88"/>
      <c r="JMR59" s="88"/>
      <c r="JMS59" s="88"/>
      <c r="JMY59" s="88"/>
      <c r="JMZ59" s="88"/>
      <c r="JNA59" s="88"/>
      <c r="JNB59" s="88"/>
      <c r="JNC59" s="88"/>
      <c r="JND59" s="88"/>
      <c r="JNE59" s="88"/>
      <c r="JNF59" s="88"/>
      <c r="JNG59" s="88"/>
      <c r="JNH59" s="88"/>
      <c r="JNN59" s="88"/>
      <c r="JNO59" s="88"/>
      <c r="JNP59" s="88"/>
      <c r="JNQ59" s="88"/>
      <c r="JNR59" s="88"/>
      <c r="JNS59" s="88"/>
      <c r="JNT59" s="88"/>
      <c r="JNU59" s="88"/>
      <c r="JNV59" s="88"/>
      <c r="JNW59" s="88"/>
      <c r="JOC59" s="88"/>
      <c r="JOD59" s="88"/>
      <c r="JOE59" s="88"/>
      <c r="JOF59" s="88"/>
      <c r="JOG59" s="88"/>
      <c r="JOH59" s="88"/>
      <c r="JOI59" s="88"/>
      <c r="JOJ59" s="88"/>
      <c r="JOK59" s="88"/>
      <c r="JOL59" s="88"/>
      <c r="JOR59" s="88"/>
      <c r="JOS59" s="88"/>
      <c r="JOT59" s="88"/>
      <c r="JOU59" s="88"/>
      <c r="JOV59" s="88"/>
      <c r="JOW59" s="88"/>
      <c r="JOX59" s="88"/>
      <c r="JOY59" s="88"/>
      <c r="JOZ59" s="88"/>
      <c r="JPA59" s="88"/>
      <c r="JPG59" s="88"/>
      <c r="JPH59" s="88"/>
      <c r="JPI59" s="88"/>
      <c r="JPJ59" s="88"/>
      <c r="JPK59" s="88"/>
      <c r="JPL59" s="88"/>
      <c r="JPM59" s="88"/>
      <c r="JPN59" s="88"/>
      <c r="JPO59" s="88"/>
      <c r="JPP59" s="88"/>
      <c r="JPV59" s="88"/>
      <c r="JPW59" s="88"/>
      <c r="JPX59" s="88"/>
      <c r="JPY59" s="88"/>
      <c r="JPZ59" s="88"/>
      <c r="JQA59" s="88"/>
      <c r="JQB59" s="88"/>
      <c r="JQC59" s="88"/>
      <c r="JQD59" s="88"/>
      <c r="JQE59" s="88"/>
      <c r="JQK59" s="88"/>
      <c r="JQL59" s="88"/>
      <c r="JQM59" s="88"/>
      <c r="JQN59" s="88"/>
      <c r="JQO59" s="88"/>
      <c r="JQP59" s="88"/>
      <c r="JQQ59" s="88"/>
      <c r="JQR59" s="88"/>
      <c r="JQS59" s="88"/>
      <c r="JQT59" s="88"/>
      <c r="JQZ59" s="88"/>
      <c r="JRA59" s="88"/>
      <c r="JRB59" s="88"/>
      <c r="JRC59" s="88"/>
      <c r="JRD59" s="88"/>
      <c r="JRE59" s="88"/>
      <c r="JRF59" s="88"/>
      <c r="JRG59" s="88"/>
      <c r="JRH59" s="88"/>
      <c r="JRI59" s="88"/>
      <c r="JRO59" s="88"/>
      <c r="JRP59" s="88"/>
      <c r="JRQ59" s="88"/>
      <c r="JRR59" s="88"/>
      <c r="JRS59" s="88"/>
      <c r="JRT59" s="88"/>
      <c r="JRU59" s="88"/>
      <c r="JRV59" s="88"/>
      <c r="JRW59" s="88"/>
      <c r="JRX59" s="88"/>
      <c r="JSD59" s="88"/>
      <c r="JSE59" s="88"/>
      <c r="JSF59" s="88"/>
      <c r="JSG59" s="88"/>
      <c r="JSH59" s="88"/>
      <c r="JSI59" s="88"/>
      <c r="JSJ59" s="88"/>
      <c r="JSK59" s="88"/>
      <c r="JSL59" s="88"/>
      <c r="JSM59" s="88"/>
      <c r="JSS59" s="88"/>
      <c r="JST59" s="88"/>
      <c r="JSU59" s="88"/>
      <c r="JSV59" s="88"/>
      <c r="JSW59" s="88"/>
      <c r="JSX59" s="88"/>
      <c r="JSY59" s="88"/>
      <c r="JSZ59" s="88"/>
      <c r="JTA59" s="88"/>
      <c r="JTB59" s="88"/>
      <c r="JTH59" s="88"/>
      <c r="JTI59" s="88"/>
      <c r="JTJ59" s="88"/>
      <c r="JTK59" s="88"/>
      <c r="JTL59" s="88"/>
      <c r="JTM59" s="88"/>
      <c r="JTN59" s="88"/>
      <c r="JTO59" s="88"/>
      <c r="JTP59" s="88"/>
      <c r="JTQ59" s="88"/>
      <c r="JTW59" s="88"/>
      <c r="JTX59" s="88"/>
      <c r="JTY59" s="88"/>
      <c r="JTZ59" s="88"/>
      <c r="JUA59" s="88"/>
      <c r="JUB59" s="88"/>
      <c r="JUC59" s="88"/>
      <c r="JUD59" s="88"/>
      <c r="JUE59" s="88"/>
      <c r="JUF59" s="88"/>
      <c r="JUL59" s="88"/>
      <c r="JUM59" s="88"/>
      <c r="JUN59" s="88"/>
      <c r="JUO59" s="88"/>
      <c r="JUP59" s="88"/>
      <c r="JUQ59" s="88"/>
      <c r="JUR59" s="88"/>
      <c r="JUS59" s="88"/>
      <c r="JUT59" s="88"/>
      <c r="JUU59" s="88"/>
      <c r="JVA59" s="88"/>
      <c r="JVB59" s="88"/>
      <c r="JVC59" s="88"/>
      <c r="JVD59" s="88"/>
      <c r="JVE59" s="88"/>
      <c r="JVF59" s="88"/>
      <c r="JVG59" s="88"/>
      <c r="JVH59" s="88"/>
      <c r="JVI59" s="88"/>
      <c r="JVJ59" s="88"/>
      <c r="JVP59" s="88"/>
      <c r="JVQ59" s="88"/>
      <c r="JVR59" s="88"/>
      <c r="JVS59" s="88"/>
      <c r="JVT59" s="88"/>
      <c r="JVU59" s="88"/>
      <c r="JVV59" s="88"/>
      <c r="JVW59" s="88"/>
      <c r="JVX59" s="88"/>
      <c r="JVY59" s="88"/>
      <c r="JWE59" s="88"/>
      <c r="JWF59" s="88"/>
      <c r="JWG59" s="88"/>
      <c r="JWH59" s="88"/>
      <c r="JWI59" s="88"/>
      <c r="JWJ59" s="88"/>
      <c r="JWK59" s="88"/>
      <c r="JWL59" s="88"/>
      <c r="JWM59" s="88"/>
      <c r="JWN59" s="88"/>
      <c r="JWT59" s="88"/>
      <c r="JWU59" s="88"/>
      <c r="JWV59" s="88"/>
      <c r="JWW59" s="88"/>
      <c r="JWX59" s="88"/>
      <c r="JWY59" s="88"/>
      <c r="JWZ59" s="88"/>
      <c r="JXA59" s="88"/>
      <c r="JXB59" s="88"/>
      <c r="JXC59" s="88"/>
      <c r="JXI59" s="88"/>
      <c r="JXJ59" s="88"/>
      <c r="JXK59" s="88"/>
      <c r="JXL59" s="88"/>
      <c r="JXM59" s="88"/>
      <c r="JXN59" s="88"/>
      <c r="JXO59" s="88"/>
      <c r="JXP59" s="88"/>
      <c r="JXQ59" s="88"/>
      <c r="JXR59" s="88"/>
      <c r="JXX59" s="88"/>
      <c r="JXY59" s="88"/>
      <c r="JXZ59" s="88"/>
      <c r="JYA59" s="88"/>
      <c r="JYB59" s="88"/>
      <c r="JYC59" s="88"/>
      <c r="JYD59" s="88"/>
      <c r="JYE59" s="88"/>
      <c r="JYF59" s="88"/>
      <c r="JYG59" s="88"/>
      <c r="JYM59" s="88"/>
      <c r="JYN59" s="88"/>
      <c r="JYO59" s="88"/>
      <c r="JYP59" s="88"/>
      <c r="JYQ59" s="88"/>
      <c r="JYR59" s="88"/>
      <c r="JYS59" s="88"/>
      <c r="JYT59" s="88"/>
      <c r="JYU59" s="88"/>
      <c r="JYV59" s="88"/>
      <c r="JZB59" s="88"/>
      <c r="JZC59" s="88"/>
      <c r="JZD59" s="88"/>
      <c r="JZE59" s="88"/>
      <c r="JZF59" s="88"/>
      <c r="JZG59" s="88"/>
      <c r="JZH59" s="88"/>
      <c r="JZI59" s="88"/>
      <c r="JZJ59" s="88"/>
      <c r="JZK59" s="88"/>
      <c r="JZQ59" s="88"/>
      <c r="JZR59" s="88"/>
      <c r="JZS59" s="88"/>
      <c r="JZT59" s="88"/>
      <c r="JZU59" s="88"/>
      <c r="JZV59" s="88"/>
      <c r="JZW59" s="88"/>
      <c r="JZX59" s="88"/>
      <c r="JZY59" s="88"/>
      <c r="JZZ59" s="88"/>
      <c r="KAF59" s="88"/>
      <c r="KAG59" s="88"/>
      <c r="KAH59" s="88"/>
      <c r="KAI59" s="88"/>
      <c r="KAJ59" s="88"/>
      <c r="KAK59" s="88"/>
      <c r="KAL59" s="88"/>
      <c r="KAM59" s="88"/>
      <c r="KAN59" s="88"/>
      <c r="KAO59" s="88"/>
      <c r="KAU59" s="88"/>
      <c r="KAV59" s="88"/>
      <c r="KAW59" s="88"/>
      <c r="KAX59" s="88"/>
      <c r="KAY59" s="88"/>
      <c r="KAZ59" s="88"/>
      <c r="KBA59" s="88"/>
      <c r="KBB59" s="88"/>
      <c r="KBC59" s="88"/>
      <c r="KBD59" s="88"/>
      <c r="KBJ59" s="88"/>
      <c r="KBK59" s="88"/>
      <c r="KBL59" s="88"/>
      <c r="KBM59" s="88"/>
      <c r="KBN59" s="88"/>
      <c r="KBO59" s="88"/>
      <c r="KBP59" s="88"/>
      <c r="KBQ59" s="88"/>
      <c r="KBR59" s="88"/>
      <c r="KBS59" s="88"/>
      <c r="KBY59" s="88"/>
      <c r="KBZ59" s="88"/>
      <c r="KCA59" s="88"/>
      <c r="KCB59" s="88"/>
      <c r="KCC59" s="88"/>
      <c r="KCD59" s="88"/>
      <c r="KCE59" s="88"/>
      <c r="KCF59" s="88"/>
      <c r="KCG59" s="88"/>
      <c r="KCH59" s="88"/>
      <c r="KCN59" s="88"/>
      <c r="KCO59" s="88"/>
      <c r="KCP59" s="88"/>
      <c r="KCQ59" s="88"/>
      <c r="KCR59" s="88"/>
      <c r="KCS59" s="88"/>
      <c r="KCT59" s="88"/>
      <c r="KCU59" s="88"/>
      <c r="KCV59" s="88"/>
      <c r="KCW59" s="88"/>
      <c r="KDC59" s="88"/>
      <c r="KDD59" s="88"/>
      <c r="KDE59" s="88"/>
      <c r="KDF59" s="88"/>
      <c r="KDG59" s="88"/>
      <c r="KDH59" s="88"/>
      <c r="KDI59" s="88"/>
      <c r="KDJ59" s="88"/>
      <c r="KDK59" s="88"/>
      <c r="KDL59" s="88"/>
      <c r="KDR59" s="88"/>
      <c r="KDS59" s="88"/>
      <c r="KDT59" s="88"/>
      <c r="KDU59" s="88"/>
      <c r="KDV59" s="88"/>
      <c r="KDW59" s="88"/>
      <c r="KDX59" s="88"/>
      <c r="KDY59" s="88"/>
      <c r="KDZ59" s="88"/>
      <c r="KEA59" s="88"/>
      <c r="KEG59" s="88"/>
      <c r="KEH59" s="88"/>
      <c r="KEI59" s="88"/>
      <c r="KEJ59" s="88"/>
      <c r="KEK59" s="88"/>
      <c r="KEL59" s="88"/>
      <c r="KEM59" s="88"/>
      <c r="KEN59" s="88"/>
      <c r="KEO59" s="88"/>
      <c r="KEP59" s="88"/>
      <c r="KEV59" s="88"/>
      <c r="KEW59" s="88"/>
      <c r="KEX59" s="88"/>
      <c r="KEY59" s="88"/>
      <c r="KEZ59" s="88"/>
      <c r="KFA59" s="88"/>
      <c r="KFB59" s="88"/>
      <c r="KFC59" s="88"/>
      <c r="KFD59" s="88"/>
      <c r="KFE59" s="88"/>
      <c r="KFK59" s="88"/>
      <c r="KFL59" s="88"/>
      <c r="KFM59" s="88"/>
      <c r="KFN59" s="88"/>
      <c r="KFO59" s="88"/>
      <c r="KFP59" s="88"/>
      <c r="KFQ59" s="88"/>
      <c r="KFR59" s="88"/>
      <c r="KFS59" s="88"/>
      <c r="KFT59" s="88"/>
      <c r="KFZ59" s="88"/>
      <c r="KGA59" s="88"/>
      <c r="KGB59" s="88"/>
      <c r="KGC59" s="88"/>
      <c r="KGD59" s="88"/>
      <c r="KGE59" s="88"/>
      <c r="KGF59" s="88"/>
      <c r="KGG59" s="88"/>
      <c r="KGH59" s="88"/>
      <c r="KGI59" s="88"/>
      <c r="KGO59" s="88"/>
      <c r="KGP59" s="88"/>
      <c r="KGQ59" s="88"/>
      <c r="KGR59" s="88"/>
      <c r="KGS59" s="88"/>
      <c r="KGT59" s="88"/>
      <c r="KGU59" s="88"/>
      <c r="KGV59" s="88"/>
      <c r="KGW59" s="88"/>
      <c r="KGX59" s="88"/>
      <c r="KHD59" s="88"/>
      <c r="KHE59" s="88"/>
      <c r="KHF59" s="88"/>
      <c r="KHG59" s="88"/>
      <c r="KHH59" s="88"/>
      <c r="KHI59" s="88"/>
      <c r="KHJ59" s="88"/>
      <c r="KHK59" s="88"/>
      <c r="KHL59" s="88"/>
      <c r="KHM59" s="88"/>
      <c r="KHS59" s="88"/>
      <c r="KHT59" s="88"/>
      <c r="KHU59" s="88"/>
      <c r="KHV59" s="88"/>
      <c r="KHW59" s="88"/>
      <c r="KHX59" s="88"/>
      <c r="KHY59" s="88"/>
      <c r="KHZ59" s="88"/>
      <c r="KIA59" s="88"/>
      <c r="KIB59" s="88"/>
      <c r="KIH59" s="88"/>
      <c r="KII59" s="88"/>
      <c r="KIJ59" s="88"/>
      <c r="KIK59" s="88"/>
      <c r="KIL59" s="88"/>
      <c r="KIM59" s="88"/>
      <c r="KIN59" s="88"/>
      <c r="KIO59" s="88"/>
      <c r="KIP59" s="88"/>
      <c r="KIQ59" s="88"/>
      <c r="KIW59" s="88"/>
      <c r="KIX59" s="88"/>
      <c r="KIY59" s="88"/>
      <c r="KIZ59" s="88"/>
      <c r="KJA59" s="88"/>
      <c r="KJB59" s="88"/>
      <c r="KJC59" s="88"/>
      <c r="KJD59" s="88"/>
      <c r="KJE59" s="88"/>
      <c r="KJF59" s="88"/>
      <c r="KJL59" s="88"/>
      <c r="KJM59" s="88"/>
      <c r="KJN59" s="88"/>
      <c r="KJO59" s="88"/>
      <c r="KJP59" s="88"/>
      <c r="KJQ59" s="88"/>
      <c r="KJR59" s="88"/>
      <c r="KJS59" s="88"/>
      <c r="KJT59" s="88"/>
      <c r="KJU59" s="88"/>
      <c r="KKA59" s="88"/>
      <c r="KKB59" s="88"/>
      <c r="KKC59" s="88"/>
      <c r="KKD59" s="88"/>
      <c r="KKE59" s="88"/>
      <c r="KKF59" s="88"/>
      <c r="KKG59" s="88"/>
      <c r="KKH59" s="88"/>
      <c r="KKI59" s="88"/>
      <c r="KKJ59" s="88"/>
      <c r="KKP59" s="88"/>
      <c r="KKQ59" s="88"/>
      <c r="KKR59" s="88"/>
      <c r="KKS59" s="88"/>
      <c r="KKT59" s="88"/>
      <c r="KKU59" s="88"/>
      <c r="KKV59" s="88"/>
      <c r="KKW59" s="88"/>
      <c r="KKX59" s="88"/>
      <c r="KKY59" s="88"/>
      <c r="KLE59" s="88"/>
      <c r="KLF59" s="88"/>
      <c r="KLG59" s="88"/>
      <c r="KLH59" s="88"/>
      <c r="KLI59" s="88"/>
      <c r="KLJ59" s="88"/>
      <c r="KLK59" s="88"/>
      <c r="KLL59" s="88"/>
      <c r="KLM59" s="88"/>
      <c r="KLN59" s="88"/>
      <c r="KLT59" s="88"/>
      <c r="KLU59" s="88"/>
      <c r="KLV59" s="88"/>
      <c r="KLW59" s="88"/>
      <c r="KLX59" s="88"/>
      <c r="KLY59" s="88"/>
      <c r="KLZ59" s="88"/>
      <c r="KMA59" s="88"/>
      <c r="KMB59" s="88"/>
      <c r="KMC59" s="88"/>
      <c r="KMI59" s="88"/>
      <c r="KMJ59" s="88"/>
      <c r="KMK59" s="88"/>
      <c r="KML59" s="88"/>
      <c r="KMM59" s="88"/>
      <c r="KMN59" s="88"/>
      <c r="KMO59" s="88"/>
      <c r="KMP59" s="88"/>
      <c r="KMQ59" s="88"/>
      <c r="KMR59" s="88"/>
      <c r="KMX59" s="88"/>
      <c r="KMY59" s="88"/>
      <c r="KMZ59" s="88"/>
      <c r="KNA59" s="88"/>
      <c r="KNB59" s="88"/>
      <c r="KNC59" s="88"/>
      <c r="KND59" s="88"/>
      <c r="KNE59" s="88"/>
      <c r="KNF59" s="88"/>
      <c r="KNG59" s="88"/>
      <c r="KNM59" s="88"/>
      <c r="KNN59" s="88"/>
      <c r="KNO59" s="88"/>
      <c r="KNP59" s="88"/>
      <c r="KNQ59" s="88"/>
      <c r="KNR59" s="88"/>
      <c r="KNS59" s="88"/>
      <c r="KNT59" s="88"/>
      <c r="KNU59" s="88"/>
      <c r="KNV59" s="88"/>
      <c r="KOB59" s="88"/>
      <c r="KOC59" s="88"/>
      <c r="KOD59" s="88"/>
      <c r="KOE59" s="88"/>
      <c r="KOF59" s="88"/>
      <c r="KOG59" s="88"/>
      <c r="KOH59" s="88"/>
      <c r="KOI59" s="88"/>
      <c r="KOJ59" s="88"/>
      <c r="KOK59" s="88"/>
      <c r="KOQ59" s="88"/>
      <c r="KOR59" s="88"/>
      <c r="KOS59" s="88"/>
      <c r="KOT59" s="88"/>
      <c r="KOU59" s="88"/>
      <c r="KOV59" s="88"/>
      <c r="KOW59" s="88"/>
      <c r="KOX59" s="88"/>
      <c r="KOY59" s="88"/>
      <c r="KOZ59" s="88"/>
      <c r="KPF59" s="88"/>
      <c r="KPG59" s="88"/>
      <c r="KPH59" s="88"/>
      <c r="KPI59" s="88"/>
      <c r="KPJ59" s="88"/>
      <c r="KPK59" s="88"/>
      <c r="KPL59" s="88"/>
      <c r="KPM59" s="88"/>
      <c r="KPN59" s="88"/>
      <c r="KPO59" s="88"/>
      <c r="KPU59" s="88"/>
      <c r="KPV59" s="88"/>
      <c r="KPW59" s="88"/>
      <c r="KPX59" s="88"/>
      <c r="KPY59" s="88"/>
      <c r="KPZ59" s="88"/>
      <c r="KQA59" s="88"/>
      <c r="KQB59" s="88"/>
      <c r="KQC59" s="88"/>
      <c r="KQD59" s="88"/>
      <c r="KQJ59" s="88"/>
      <c r="KQK59" s="88"/>
      <c r="KQL59" s="88"/>
      <c r="KQM59" s="88"/>
      <c r="KQN59" s="88"/>
      <c r="KQO59" s="88"/>
      <c r="KQP59" s="88"/>
      <c r="KQQ59" s="88"/>
      <c r="KQR59" s="88"/>
      <c r="KQS59" s="88"/>
      <c r="KQY59" s="88"/>
      <c r="KQZ59" s="88"/>
      <c r="KRA59" s="88"/>
      <c r="KRB59" s="88"/>
      <c r="KRC59" s="88"/>
      <c r="KRD59" s="88"/>
      <c r="KRE59" s="88"/>
      <c r="KRF59" s="88"/>
      <c r="KRG59" s="88"/>
      <c r="KRH59" s="88"/>
      <c r="KRN59" s="88"/>
      <c r="KRO59" s="88"/>
      <c r="KRP59" s="88"/>
      <c r="KRQ59" s="88"/>
      <c r="KRR59" s="88"/>
      <c r="KRS59" s="88"/>
      <c r="KRT59" s="88"/>
      <c r="KRU59" s="88"/>
      <c r="KRV59" s="88"/>
      <c r="KRW59" s="88"/>
      <c r="KSC59" s="88"/>
      <c r="KSD59" s="88"/>
      <c r="KSE59" s="88"/>
      <c r="KSF59" s="88"/>
      <c r="KSG59" s="88"/>
      <c r="KSH59" s="88"/>
      <c r="KSI59" s="88"/>
      <c r="KSJ59" s="88"/>
      <c r="KSK59" s="88"/>
      <c r="KSL59" s="88"/>
      <c r="KSR59" s="88"/>
      <c r="KSS59" s="88"/>
      <c r="KST59" s="88"/>
      <c r="KSU59" s="88"/>
      <c r="KSV59" s="88"/>
      <c r="KSW59" s="88"/>
      <c r="KSX59" s="88"/>
      <c r="KSY59" s="88"/>
      <c r="KSZ59" s="88"/>
      <c r="KTA59" s="88"/>
      <c r="KTG59" s="88"/>
      <c r="KTH59" s="88"/>
      <c r="KTI59" s="88"/>
      <c r="KTJ59" s="88"/>
      <c r="KTK59" s="88"/>
      <c r="KTL59" s="88"/>
      <c r="KTM59" s="88"/>
      <c r="KTN59" s="88"/>
      <c r="KTO59" s="88"/>
      <c r="KTP59" s="88"/>
      <c r="KTV59" s="88"/>
      <c r="KTW59" s="88"/>
      <c r="KTX59" s="88"/>
      <c r="KTY59" s="88"/>
      <c r="KTZ59" s="88"/>
      <c r="KUA59" s="88"/>
      <c r="KUB59" s="88"/>
      <c r="KUC59" s="88"/>
      <c r="KUD59" s="88"/>
      <c r="KUE59" s="88"/>
      <c r="KUK59" s="88"/>
      <c r="KUL59" s="88"/>
      <c r="KUM59" s="88"/>
      <c r="KUN59" s="88"/>
      <c r="KUO59" s="88"/>
      <c r="KUP59" s="88"/>
      <c r="KUQ59" s="88"/>
      <c r="KUR59" s="88"/>
      <c r="KUS59" s="88"/>
      <c r="KUT59" s="88"/>
      <c r="KUZ59" s="88"/>
      <c r="KVA59" s="88"/>
      <c r="KVB59" s="88"/>
      <c r="KVC59" s="88"/>
      <c r="KVD59" s="88"/>
      <c r="KVE59" s="88"/>
      <c r="KVF59" s="88"/>
      <c r="KVG59" s="88"/>
      <c r="KVH59" s="88"/>
      <c r="KVI59" s="88"/>
      <c r="KVO59" s="88"/>
      <c r="KVP59" s="88"/>
      <c r="KVQ59" s="88"/>
      <c r="KVR59" s="88"/>
      <c r="KVS59" s="88"/>
      <c r="KVT59" s="88"/>
      <c r="KVU59" s="88"/>
      <c r="KVV59" s="88"/>
      <c r="KVW59" s="88"/>
      <c r="KVX59" s="88"/>
      <c r="KWD59" s="88"/>
      <c r="KWE59" s="88"/>
      <c r="KWF59" s="88"/>
      <c r="KWG59" s="88"/>
      <c r="KWH59" s="88"/>
      <c r="KWI59" s="88"/>
      <c r="KWJ59" s="88"/>
      <c r="KWK59" s="88"/>
      <c r="KWL59" s="88"/>
      <c r="KWM59" s="88"/>
      <c r="KWS59" s="88"/>
      <c r="KWT59" s="88"/>
      <c r="KWU59" s="88"/>
      <c r="KWV59" s="88"/>
      <c r="KWW59" s="88"/>
      <c r="KWX59" s="88"/>
      <c r="KWY59" s="88"/>
      <c r="KWZ59" s="88"/>
      <c r="KXA59" s="88"/>
      <c r="KXB59" s="88"/>
      <c r="KXH59" s="88"/>
      <c r="KXI59" s="88"/>
      <c r="KXJ59" s="88"/>
      <c r="KXK59" s="88"/>
      <c r="KXL59" s="88"/>
      <c r="KXM59" s="88"/>
      <c r="KXN59" s="88"/>
      <c r="KXO59" s="88"/>
      <c r="KXP59" s="88"/>
      <c r="KXQ59" s="88"/>
      <c r="KXW59" s="88"/>
      <c r="KXX59" s="88"/>
      <c r="KXY59" s="88"/>
      <c r="KXZ59" s="88"/>
      <c r="KYA59" s="88"/>
      <c r="KYB59" s="88"/>
      <c r="KYC59" s="88"/>
      <c r="KYD59" s="88"/>
      <c r="KYE59" s="88"/>
      <c r="KYF59" s="88"/>
      <c r="KYL59" s="88"/>
      <c r="KYM59" s="88"/>
      <c r="KYN59" s="88"/>
      <c r="KYO59" s="88"/>
      <c r="KYP59" s="88"/>
      <c r="KYQ59" s="88"/>
      <c r="KYR59" s="88"/>
      <c r="KYS59" s="88"/>
      <c r="KYT59" s="88"/>
      <c r="KYU59" s="88"/>
      <c r="KZA59" s="88"/>
      <c r="KZB59" s="88"/>
      <c r="KZC59" s="88"/>
      <c r="KZD59" s="88"/>
      <c r="KZE59" s="88"/>
      <c r="KZF59" s="88"/>
      <c r="KZG59" s="88"/>
      <c r="KZH59" s="88"/>
      <c r="KZI59" s="88"/>
      <c r="KZJ59" s="88"/>
      <c r="KZP59" s="88"/>
      <c r="KZQ59" s="88"/>
      <c r="KZR59" s="88"/>
      <c r="KZS59" s="88"/>
      <c r="KZT59" s="88"/>
      <c r="KZU59" s="88"/>
      <c r="KZV59" s="88"/>
      <c r="KZW59" s="88"/>
      <c r="KZX59" s="88"/>
      <c r="KZY59" s="88"/>
      <c r="LAE59" s="88"/>
      <c r="LAF59" s="88"/>
      <c r="LAG59" s="88"/>
      <c r="LAH59" s="88"/>
      <c r="LAI59" s="88"/>
      <c r="LAJ59" s="88"/>
      <c r="LAK59" s="88"/>
      <c r="LAL59" s="88"/>
      <c r="LAM59" s="88"/>
      <c r="LAN59" s="88"/>
      <c r="LAT59" s="88"/>
      <c r="LAU59" s="88"/>
      <c r="LAV59" s="88"/>
      <c r="LAW59" s="88"/>
      <c r="LAX59" s="88"/>
      <c r="LAY59" s="88"/>
      <c r="LAZ59" s="88"/>
      <c r="LBA59" s="88"/>
      <c r="LBB59" s="88"/>
      <c r="LBC59" s="88"/>
      <c r="LBI59" s="88"/>
      <c r="LBJ59" s="88"/>
      <c r="LBK59" s="88"/>
      <c r="LBL59" s="88"/>
      <c r="LBM59" s="88"/>
      <c r="LBN59" s="88"/>
      <c r="LBO59" s="88"/>
      <c r="LBP59" s="88"/>
      <c r="LBQ59" s="88"/>
      <c r="LBR59" s="88"/>
      <c r="LBX59" s="88"/>
      <c r="LBY59" s="88"/>
      <c r="LBZ59" s="88"/>
      <c r="LCA59" s="88"/>
      <c r="LCB59" s="88"/>
      <c r="LCC59" s="88"/>
      <c r="LCD59" s="88"/>
      <c r="LCE59" s="88"/>
      <c r="LCF59" s="88"/>
      <c r="LCG59" s="88"/>
      <c r="LCM59" s="88"/>
      <c r="LCN59" s="88"/>
      <c r="LCO59" s="88"/>
      <c r="LCP59" s="88"/>
      <c r="LCQ59" s="88"/>
      <c r="LCR59" s="88"/>
      <c r="LCS59" s="88"/>
      <c r="LCT59" s="88"/>
      <c r="LCU59" s="88"/>
      <c r="LCV59" s="88"/>
      <c r="LDB59" s="88"/>
      <c r="LDC59" s="88"/>
      <c r="LDD59" s="88"/>
      <c r="LDE59" s="88"/>
      <c r="LDF59" s="88"/>
      <c r="LDG59" s="88"/>
      <c r="LDH59" s="88"/>
      <c r="LDI59" s="88"/>
      <c r="LDJ59" s="88"/>
      <c r="LDK59" s="88"/>
      <c r="LDQ59" s="88"/>
      <c r="LDR59" s="88"/>
      <c r="LDS59" s="88"/>
      <c r="LDT59" s="88"/>
      <c r="LDU59" s="88"/>
      <c r="LDV59" s="88"/>
      <c r="LDW59" s="88"/>
      <c r="LDX59" s="88"/>
      <c r="LDY59" s="88"/>
      <c r="LDZ59" s="88"/>
      <c r="LEF59" s="88"/>
      <c r="LEG59" s="88"/>
      <c r="LEH59" s="88"/>
      <c r="LEI59" s="88"/>
      <c r="LEJ59" s="88"/>
      <c r="LEK59" s="88"/>
      <c r="LEL59" s="88"/>
      <c r="LEM59" s="88"/>
      <c r="LEN59" s="88"/>
      <c r="LEO59" s="88"/>
      <c r="LEU59" s="88"/>
      <c r="LEV59" s="88"/>
      <c r="LEW59" s="88"/>
      <c r="LEX59" s="88"/>
      <c r="LEY59" s="88"/>
      <c r="LEZ59" s="88"/>
      <c r="LFA59" s="88"/>
      <c r="LFB59" s="88"/>
      <c r="LFC59" s="88"/>
      <c r="LFD59" s="88"/>
      <c r="LFJ59" s="88"/>
      <c r="LFK59" s="88"/>
      <c r="LFL59" s="88"/>
      <c r="LFM59" s="88"/>
      <c r="LFN59" s="88"/>
      <c r="LFO59" s="88"/>
      <c r="LFP59" s="88"/>
      <c r="LFQ59" s="88"/>
      <c r="LFR59" s="88"/>
      <c r="LFS59" s="88"/>
      <c r="LFY59" s="88"/>
      <c r="LFZ59" s="88"/>
      <c r="LGA59" s="88"/>
      <c r="LGB59" s="88"/>
      <c r="LGC59" s="88"/>
      <c r="LGD59" s="88"/>
      <c r="LGE59" s="88"/>
      <c r="LGF59" s="88"/>
      <c r="LGG59" s="88"/>
      <c r="LGH59" s="88"/>
      <c r="LGN59" s="88"/>
      <c r="LGO59" s="88"/>
      <c r="LGP59" s="88"/>
      <c r="LGQ59" s="88"/>
      <c r="LGR59" s="88"/>
      <c r="LGS59" s="88"/>
      <c r="LGT59" s="88"/>
      <c r="LGU59" s="88"/>
      <c r="LGV59" s="88"/>
      <c r="LGW59" s="88"/>
      <c r="LHC59" s="88"/>
      <c r="LHD59" s="88"/>
      <c r="LHE59" s="88"/>
      <c r="LHF59" s="88"/>
      <c r="LHG59" s="88"/>
      <c r="LHH59" s="88"/>
      <c r="LHI59" s="88"/>
      <c r="LHJ59" s="88"/>
      <c r="LHK59" s="88"/>
      <c r="LHL59" s="88"/>
      <c r="LHR59" s="88"/>
      <c r="LHS59" s="88"/>
      <c r="LHT59" s="88"/>
      <c r="LHU59" s="88"/>
      <c r="LHV59" s="88"/>
      <c r="LHW59" s="88"/>
      <c r="LHX59" s="88"/>
      <c r="LHY59" s="88"/>
      <c r="LHZ59" s="88"/>
      <c r="LIA59" s="88"/>
      <c r="LIG59" s="88"/>
      <c r="LIH59" s="88"/>
      <c r="LII59" s="88"/>
      <c r="LIJ59" s="88"/>
      <c r="LIK59" s="88"/>
      <c r="LIL59" s="88"/>
      <c r="LIM59" s="88"/>
      <c r="LIN59" s="88"/>
      <c r="LIO59" s="88"/>
      <c r="LIP59" s="88"/>
      <c r="LIV59" s="88"/>
      <c r="LIW59" s="88"/>
      <c r="LIX59" s="88"/>
      <c r="LIY59" s="88"/>
      <c r="LIZ59" s="88"/>
      <c r="LJA59" s="88"/>
      <c r="LJB59" s="88"/>
      <c r="LJC59" s="88"/>
      <c r="LJD59" s="88"/>
      <c r="LJE59" s="88"/>
      <c r="LJK59" s="88"/>
      <c r="LJL59" s="88"/>
      <c r="LJM59" s="88"/>
      <c r="LJN59" s="88"/>
      <c r="LJO59" s="88"/>
      <c r="LJP59" s="88"/>
      <c r="LJQ59" s="88"/>
      <c r="LJR59" s="88"/>
      <c r="LJS59" s="88"/>
      <c r="LJT59" s="88"/>
      <c r="LJZ59" s="88"/>
      <c r="LKA59" s="88"/>
      <c r="LKB59" s="88"/>
      <c r="LKC59" s="88"/>
      <c r="LKD59" s="88"/>
      <c r="LKE59" s="88"/>
      <c r="LKF59" s="88"/>
      <c r="LKG59" s="88"/>
      <c r="LKH59" s="88"/>
      <c r="LKI59" s="88"/>
      <c r="LKO59" s="88"/>
      <c r="LKP59" s="88"/>
      <c r="LKQ59" s="88"/>
      <c r="LKR59" s="88"/>
      <c r="LKS59" s="88"/>
      <c r="LKT59" s="88"/>
      <c r="LKU59" s="88"/>
      <c r="LKV59" s="88"/>
      <c r="LKW59" s="88"/>
      <c r="LKX59" s="88"/>
      <c r="LLD59" s="88"/>
      <c r="LLE59" s="88"/>
      <c r="LLF59" s="88"/>
      <c r="LLG59" s="88"/>
      <c r="LLH59" s="88"/>
      <c r="LLI59" s="88"/>
      <c r="LLJ59" s="88"/>
      <c r="LLK59" s="88"/>
      <c r="LLL59" s="88"/>
      <c r="LLM59" s="88"/>
      <c r="LLS59" s="88"/>
      <c r="LLT59" s="88"/>
      <c r="LLU59" s="88"/>
      <c r="LLV59" s="88"/>
      <c r="LLW59" s="88"/>
      <c r="LLX59" s="88"/>
      <c r="LLY59" s="88"/>
      <c r="LLZ59" s="88"/>
      <c r="LMA59" s="88"/>
      <c r="LMB59" s="88"/>
      <c r="LMH59" s="88"/>
      <c r="LMI59" s="88"/>
      <c r="LMJ59" s="88"/>
      <c r="LMK59" s="88"/>
      <c r="LML59" s="88"/>
      <c r="LMM59" s="88"/>
      <c r="LMN59" s="88"/>
      <c r="LMO59" s="88"/>
      <c r="LMP59" s="88"/>
      <c r="LMQ59" s="88"/>
      <c r="LMW59" s="88"/>
      <c r="LMX59" s="88"/>
      <c r="LMY59" s="88"/>
      <c r="LMZ59" s="88"/>
      <c r="LNA59" s="88"/>
      <c r="LNB59" s="88"/>
      <c r="LNC59" s="88"/>
      <c r="LND59" s="88"/>
      <c r="LNE59" s="88"/>
      <c r="LNF59" s="88"/>
      <c r="LNL59" s="88"/>
      <c r="LNM59" s="88"/>
      <c r="LNN59" s="88"/>
      <c r="LNO59" s="88"/>
      <c r="LNP59" s="88"/>
      <c r="LNQ59" s="88"/>
      <c r="LNR59" s="88"/>
      <c r="LNS59" s="88"/>
      <c r="LNT59" s="88"/>
      <c r="LNU59" s="88"/>
      <c r="LOA59" s="88"/>
      <c r="LOB59" s="88"/>
      <c r="LOC59" s="88"/>
      <c r="LOD59" s="88"/>
      <c r="LOE59" s="88"/>
      <c r="LOF59" s="88"/>
      <c r="LOG59" s="88"/>
      <c r="LOH59" s="88"/>
      <c r="LOI59" s="88"/>
      <c r="LOJ59" s="88"/>
      <c r="LOP59" s="88"/>
      <c r="LOQ59" s="88"/>
      <c r="LOR59" s="88"/>
      <c r="LOS59" s="88"/>
      <c r="LOT59" s="88"/>
      <c r="LOU59" s="88"/>
      <c r="LOV59" s="88"/>
      <c r="LOW59" s="88"/>
      <c r="LOX59" s="88"/>
      <c r="LOY59" s="88"/>
      <c r="LPE59" s="88"/>
      <c r="LPF59" s="88"/>
      <c r="LPG59" s="88"/>
      <c r="LPH59" s="88"/>
      <c r="LPI59" s="88"/>
      <c r="LPJ59" s="88"/>
      <c r="LPK59" s="88"/>
      <c r="LPL59" s="88"/>
      <c r="LPM59" s="88"/>
      <c r="LPN59" s="88"/>
      <c r="LPT59" s="88"/>
      <c r="LPU59" s="88"/>
      <c r="LPV59" s="88"/>
      <c r="LPW59" s="88"/>
      <c r="LPX59" s="88"/>
      <c r="LPY59" s="88"/>
      <c r="LPZ59" s="88"/>
      <c r="LQA59" s="88"/>
      <c r="LQB59" s="88"/>
      <c r="LQC59" s="88"/>
      <c r="LQI59" s="88"/>
      <c r="LQJ59" s="88"/>
      <c r="LQK59" s="88"/>
      <c r="LQL59" s="88"/>
      <c r="LQM59" s="88"/>
      <c r="LQN59" s="88"/>
      <c r="LQO59" s="88"/>
      <c r="LQP59" s="88"/>
      <c r="LQQ59" s="88"/>
      <c r="LQR59" s="88"/>
      <c r="LQX59" s="88"/>
      <c r="LQY59" s="88"/>
      <c r="LQZ59" s="88"/>
      <c r="LRA59" s="88"/>
      <c r="LRB59" s="88"/>
      <c r="LRC59" s="88"/>
      <c r="LRD59" s="88"/>
      <c r="LRE59" s="88"/>
      <c r="LRF59" s="88"/>
      <c r="LRG59" s="88"/>
      <c r="LRM59" s="88"/>
      <c r="LRN59" s="88"/>
      <c r="LRO59" s="88"/>
      <c r="LRP59" s="88"/>
      <c r="LRQ59" s="88"/>
      <c r="LRR59" s="88"/>
      <c r="LRS59" s="88"/>
      <c r="LRT59" s="88"/>
      <c r="LRU59" s="88"/>
      <c r="LRV59" s="88"/>
      <c r="LSB59" s="88"/>
      <c r="LSC59" s="88"/>
      <c r="LSD59" s="88"/>
      <c r="LSE59" s="88"/>
      <c r="LSF59" s="88"/>
      <c r="LSG59" s="88"/>
      <c r="LSH59" s="88"/>
      <c r="LSI59" s="88"/>
      <c r="LSJ59" s="88"/>
      <c r="LSK59" s="88"/>
      <c r="LSQ59" s="88"/>
      <c r="LSR59" s="88"/>
      <c r="LSS59" s="88"/>
      <c r="LST59" s="88"/>
      <c r="LSU59" s="88"/>
      <c r="LSV59" s="88"/>
      <c r="LSW59" s="88"/>
      <c r="LSX59" s="88"/>
      <c r="LSY59" s="88"/>
      <c r="LSZ59" s="88"/>
      <c r="LTF59" s="88"/>
      <c r="LTG59" s="88"/>
      <c r="LTH59" s="88"/>
      <c r="LTI59" s="88"/>
      <c r="LTJ59" s="88"/>
      <c r="LTK59" s="88"/>
      <c r="LTL59" s="88"/>
      <c r="LTM59" s="88"/>
      <c r="LTN59" s="88"/>
      <c r="LTO59" s="88"/>
      <c r="LTU59" s="88"/>
      <c r="LTV59" s="88"/>
      <c r="LTW59" s="88"/>
      <c r="LTX59" s="88"/>
      <c r="LTY59" s="88"/>
      <c r="LTZ59" s="88"/>
      <c r="LUA59" s="88"/>
      <c r="LUB59" s="88"/>
      <c r="LUC59" s="88"/>
      <c r="LUD59" s="88"/>
      <c r="LUJ59" s="88"/>
      <c r="LUK59" s="88"/>
      <c r="LUL59" s="88"/>
      <c r="LUM59" s="88"/>
      <c r="LUN59" s="88"/>
      <c r="LUO59" s="88"/>
      <c r="LUP59" s="88"/>
      <c r="LUQ59" s="88"/>
      <c r="LUR59" s="88"/>
      <c r="LUS59" s="88"/>
      <c r="LUY59" s="88"/>
      <c r="LUZ59" s="88"/>
      <c r="LVA59" s="88"/>
      <c r="LVB59" s="88"/>
      <c r="LVC59" s="88"/>
      <c r="LVD59" s="88"/>
      <c r="LVE59" s="88"/>
      <c r="LVF59" s="88"/>
      <c r="LVG59" s="88"/>
      <c r="LVH59" s="88"/>
      <c r="LVN59" s="88"/>
      <c r="LVO59" s="88"/>
      <c r="LVP59" s="88"/>
      <c r="LVQ59" s="88"/>
      <c r="LVR59" s="88"/>
      <c r="LVS59" s="88"/>
      <c r="LVT59" s="88"/>
      <c r="LVU59" s="88"/>
      <c r="LVV59" s="88"/>
      <c r="LVW59" s="88"/>
      <c r="LWC59" s="88"/>
      <c r="LWD59" s="88"/>
      <c r="LWE59" s="88"/>
      <c r="LWF59" s="88"/>
      <c r="LWG59" s="88"/>
      <c r="LWH59" s="88"/>
      <c r="LWI59" s="88"/>
      <c r="LWJ59" s="88"/>
      <c r="LWK59" s="88"/>
      <c r="LWL59" s="88"/>
      <c r="LWR59" s="88"/>
      <c r="LWS59" s="88"/>
      <c r="LWT59" s="88"/>
      <c r="LWU59" s="88"/>
      <c r="LWV59" s="88"/>
      <c r="LWW59" s="88"/>
      <c r="LWX59" s="88"/>
      <c r="LWY59" s="88"/>
      <c r="LWZ59" s="88"/>
      <c r="LXA59" s="88"/>
      <c r="LXG59" s="88"/>
      <c r="LXH59" s="88"/>
      <c r="LXI59" s="88"/>
      <c r="LXJ59" s="88"/>
      <c r="LXK59" s="88"/>
      <c r="LXL59" s="88"/>
      <c r="LXM59" s="88"/>
      <c r="LXN59" s="88"/>
      <c r="LXO59" s="88"/>
      <c r="LXP59" s="88"/>
      <c r="LXV59" s="88"/>
      <c r="LXW59" s="88"/>
      <c r="LXX59" s="88"/>
      <c r="LXY59" s="88"/>
      <c r="LXZ59" s="88"/>
      <c r="LYA59" s="88"/>
      <c r="LYB59" s="88"/>
      <c r="LYC59" s="88"/>
      <c r="LYD59" s="88"/>
      <c r="LYE59" s="88"/>
      <c r="LYK59" s="88"/>
      <c r="LYL59" s="88"/>
      <c r="LYM59" s="88"/>
      <c r="LYN59" s="88"/>
      <c r="LYO59" s="88"/>
      <c r="LYP59" s="88"/>
      <c r="LYQ59" s="88"/>
      <c r="LYR59" s="88"/>
      <c r="LYS59" s="88"/>
      <c r="LYT59" s="88"/>
      <c r="LYZ59" s="88"/>
      <c r="LZA59" s="88"/>
      <c r="LZB59" s="88"/>
      <c r="LZC59" s="88"/>
      <c r="LZD59" s="88"/>
      <c r="LZE59" s="88"/>
      <c r="LZF59" s="88"/>
      <c r="LZG59" s="88"/>
      <c r="LZH59" s="88"/>
      <c r="LZI59" s="88"/>
      <c r="LZO59" s="88"/>
      <c r="LZP59" s="88"/>
      <c r="LZQ59" s="88"/>
      <c r="LZR59" s="88"/>
      <c r="LZS59" s="88"/>
      <c r="LZT59" s="88"/>
      <c r="LZU59" s="88"/>
      <c r="LZV59" s="88"/>
      <c r="LZW59" s="88"/>
      <c r="LZX59" s="88"/>
      <c r="MAD59" s="88"/>
      <c r="MAE59" s="88"/>
      <c r="MAF59" s="88"/>
      <c r="MAG59" s="88"/>
      <c r="MAH59" s="88"/>
      <c r="MAI59" s="88"/>
      <c r="MAJ59" s="88"/>
      <c r="MAK59" s="88"/>
      <c r="MAL59" s="88"/>
      <c r="MAM59" s="88"/>
      <c r="MAS59" s="88"/>
      <c r="MAT59" s="88"/>
      <c r="MAU59" s="88"/>
      <c r="MAV59" s="88"/>
      <c r="MAW59" s="88"/>
      <c r="MAX59" s="88"/>
      <c r="MAY59" s="88"/>
      <c r="MAZ59" s="88"/>
      <c r="MBA59" s="88"/>
      <c r="MBB59" s="88"/>
      <c r="MBH59" s="88"/>
      <c r="MBI59" s="88"/>
      <c r="MBJ59" s="88"/>
      <c r="MBK59" s="88"/>
      <c r="MBL59" s="88"/>
      <c r="MBM59" s="88"/>
      <c r="MBN59" s="88"/>
      <c r="MBO59" s="88"/>
      <c r="MBP59" s="88"/>
      <c r="MBQ59" s="88"/>
      <c r="MBW59" s="88"/>
      <c r="MBX59" s="88"/>
      <c r="MBY59" s="88"/>
      <c r="MBZ59" s="88"/>
      <c r="MCA59" s="88"/>
      <c r="MCB59" s="88"/>
      <c r="MCC59" s="88"/>
      <c r="MCD59" s="88"/>
      <c r="MCE59" s="88"/>
      <c r="MCF59" s="88"/>
      <c r="MCL59" s="88"/>
      <c r="MCM59" s="88"/>
      <c r="MCN59" s="88"/>
      <c r="MCO59" s="88"/>
      <c r="MCP59" s="88"/>
      <c r="MCQ59" s="88"/>
      <c r="MCR59" s="88"/>
      <c r="MCS59" s="88"/>
      <c r="MCT59" s="88"/>
      <c r="MCU59" s="88"/>
      <c r="MDA59" s="88"/>
      <c r="MDB59" s="88"/>
      <c r="MDC59" s="88"/>
      <c r="MDD59" s="88"/>
      <c r="MDE59" s="88"/>
      <c r="MDF59" s="88"/>
      <c r="MDG59" s="88"/>
      <c r="MDH59" s="88"/>
      <c r="MDI59" s="88"/>
      <c r="MDJ59" s="88"/>
      <c r="MDP59" s="88"/>
      <c r="MDQ59" s="88"/>
      <c r="MDR59" s="88"/>
      <c r="MDS59" s="88"/>
      <c r="MDT59" s="88"/>
      <c r="MDU59" s="88"/>
      <c r="MDV59" s="88"/>
      <c r="MDW59" s="88"/>
      <c r="MDX59" s="88"/>
      <c r="MDY59" s="88"/>
      <c r="MEE59" s="88"/>
      <c r="MEF59" s="88"/>
      <c r="MEG59" s="88"/>
      <c r="MEH59" s="88"/>
      <c r="MEI59" s="88"/>
      <c r="MEJ59" s="88"/>
      <c r="MEK59" s="88"/>
      <c r="MEL59" s="88"/>
      <c r="MEM59" s="88"/>
      <c r="MEN59" s="88"/>
      <c r="MET59" s="88"/>
      <c r="MEU59" s="88"/>
      <c r="MEV59" s="88"/>
      <c r="MEW59" s="88"/>
      <c r="MEX59" s="88"/>
      <c r="MEY59" s="88"/>
      <c r="MEZ59" s="88"/>
      <c r="MFA59" s="88"/>
      <c r="MFB59" s="88"/>
      <c r="MFC59" s="88"/>
      <c r="MFI59" s="88"/>
      <c r="MFJ59" s="88"/>
      <c r="MFK59" s="88"/>
      <c r="MFL59" s="88"/>
      <c r="MFM59" s="88"/>
      <c r="MFN59" s="88"/>
      <c r="MFO59" s="88"/>
      <c r="MFP59" s="88"/>
      <c r="MFQ59" s="88"/>
      <c r="MFR59" s="88"/>
      <c r="MFX59" s="88"/>
      <c r="MFY59" s="88"/>
      <c r="MFZ59" s="88"/>
      <c r="MGA59" s="88"/>
      <c r="MGB59" s="88"/>
      <c r="MGC59" s="88"/>
      <c r="MGD59" s="88"/>
      <c r="MGE59" s="88"/>
      <c r="MGF59" s="88"/>
      <c r="MGG59" s="88"/>
      <c r="MGM59" s="88"/>
      <c r="MGN59" s="88"/>
      <c r="MGO59" s="88"/>
      <c r="MGP59" s="88"/>
      <c r="MGQ59" s="88"/>
      <c r="MGR59" s="88"/>
      <c r="MGS59" s="88"/>
      <c r="MGT59" s="88"/>
      <c r="MGU59" s="88"/>
      <c r="MGV59" s="88"/>
      <c r="MHB59" s="88"/>
      <c r="MHC59" s="88"/>
      <c r="MHD59" s="88"/>
      <c r="MHE59" s="88"/>
      <c r="MHF59" s="88"/>
      <c r="MHG59" s="88"/>
      <c r="MHH59" s="88"/>
      <c r="MHI59" s="88"/>
      <c r="MHJ59" s="88"/>
      <c r="MHK59" s="88"/>
      <c r="MHQ59" s="88"/>
      <c r="MHR59" s="88"/>
      <c r="MHS59" s="88"/>
      <c r="MHT59" s="88"/>
      <c r="MHU59" s="88"/>
      <c r="MHV59" s="88"/>
      <c r="MHW59" s="88"/>
      <c r="MHX59" s="88"/>
      <c r="MHY59" s="88"/>
      <c r="MHZ59" s="88"/>
      <c r="MIF59" s="88"/>
      <c r="MIG59" s="88"/>
      <c r="MIH59" s="88"/>
      <c r="MII59" s="88"/>
      <c r="MIJ59" s="88"/>
      <c r="MIK59" s="88"/>
      <c r="MIL59" s="88"/>
      <c r="MIM59" s="88"/>
      <c r="MIN59" s="88"/>
      <c r="MIO59" s="88"/>
      <c r="MIU59" s="88"/>
      <c r="MIV59" s="88"/>
      <c r="MIW59" s="88"/>
      <c r="MIX59" s="88"/>
      <c r="MIY59" s="88"/>
      <c r="MIZ59" s="88"/>
      <c r="MJA59" s="88"/>
      <c r="MJB59" s="88"/>
      <c r="MJC59" s="88"/>
      <c r="MJD59" s="88"/>
      <c r="MJJ59" s="88"/>
      <c r="MJK59" s="88"/>
      <c r="MJL59" s="88"/>
      <c r="MJM59" s="88"/>
      <c r="MJN59" s="88"/>
      <c r="MJO59" s="88"/>
      <c r="MJP59" s="88"/>
      <c r="MJQ59" s="88"/>
      <c r="MJR59" s="88"/>
      <c r="MJS59" s="88"/>
      <c r="MJY59" s="88"/>
      <c r="MJZ59" s="88"/>
      <c r="MKA59" s="88"/>
      <c r="MKB59" s="88"/>
      <c r="MKC59" s="88"/>
      <c r="MKD59" s="88"/>
      <c r="MKE59" s="88"/>
      <c r="MKF59" s="88"/>
      <c r="MKG59" s="88"/>
      <c r="MKH59" s="88"/>
      <c r="MKN59" s="88"/>
      <c r="MKO59" s="88"/>
      <c r="MKP59" s="88"/>
      <c r="MKQ59" s="88"/>
      <c r="MKR59" s="88"/>
      <c r="MKS59" s="88"/>
      <c r="MKT59" s="88"/>
      <c r="MKU59" s="88"/>
      <c r="MKV59" s="88"/>
      <c r="MKW59" s="88"/>
      <c r="MLC59" s="88"/>
      <c r="MLD59" s="88"/>
      <c r="MLE59" s="88"/>
      <c r="MLF59" s="88"/>
      <c r="MLG59" s="88"/>
      <c r="MLH59" s="88"/>
      <c r="MLI59" s="88"/>
      <c r="MLJ59" s="88"/>
      <c r="MLK59" s="88"/>
      <c r="MLL59" s="88"/>
      <c r="MLR59" s="88"/>
      <c r="MLS59" s="88"/>
      <c r="MLT59" s="88"/>
      <c r="MLU59" s="88"/>
      <c r="MLV59" s="88"/>
      <c r="MLW59" s="88"/>
      <c r="MLX59" s="88"/>
      <c r="MLY59" s="88"/>
      <c r="MLZ59" s="88"/>
      <c r="MMA59" s="88"/>
      <c r="MMG59" s="88"/>
      <c r="MMH59" s="88"/>
      <c r="MMI59" s="88"/>
      <c r="MMJ59" s="88"/>
      <c r="MMK59" s="88"/>
      <c r="MML59" s="88"/>
      <c r="MMM59" s="88"/>
      <c r="MMN59" s="88"/>
      <c r="MMO59" s="88"/>
      <c r="MMP59" s="88"/>
      <c r="MMV59" s="88"/>
      <c r="MMW59" s="88"/>
      <c r="MMX59" s="88"/>
      <c r="MMY59" s="88"/>
      <c r="MMZ59" s="88"/>
      <c r="MNA59" s="88"/>
      <c r="MNB59" s="88"/>
      <c r="MNC59" s="88"/>
      <c r="MND59" s="88"/>
      <c r="MNE59" s="88"/>
      <c r="MNK59" s="88"/>
      <c r="MNL59" s="88"/>
      <c r="MNM59" s="88"/>
      <c r="MNN59" s="88"/>
      <c r="MNO59" s="88"/>
      <c r="MNP59" s="88"/>
      <c r="MNQ59" s="88"/>
      <c r="MNR59" s="88"/>
      <c r="MNS59" s="88"/>
      <c r="MNT59" s="88"/>
      <c r="MNZ59" s="88"/>
      <c r="MOA59" s="88"/>
      <c r="MOB59" s="88"/>
      <c r="MOC59" s="88"/>
      <c r="MOD59" s="88"/>
      <c r="MOE59" s="88"/>
      <c r="MOF59" s="88"/>
      <c r="MOG59" s="88"/>
      <c r="MOH59" s="88"/>
      <c r="MOI59" s="88"/>
      <c r="MOO59" s="88"/>
      <c r="MOP59" s="88"/>
      <c r="MOQ59" s="88"/>
      <c r="MOR59" s="88"/>
      <c r="MOS59" s="88"/>
      <c r="MOT59" s="88"/>
      <c r="MOU59" s="88"/>
      <c r="MOV59" s="88"/>
      <c r="MOW59" s="88"/>
      <c r="MOX59" s="88"/>
      <c r="MPD59" s="88"/>
      <c r="MPE59" s="88"/>
      <c r="MPF59" s="88"/>
      <c r="MPG59" s="88"/>
      <c r="MPH59" s="88"/>
      <c r="MPI59" s="88"/>
      <c r="MPJ59" s="88"/>
      <c r="MPK59" s="88"/>
      <c r="MPL59" s="88"/>
      <c r="MPM59" s="88"/>
      <c r="MPS59" s="88"/>
      <c r="MPT59" s="88"/>
      <c r="MPU59" s="88"/>
      <c r="MPV59" s="88"/>
      <c r="MPW59" s="88"/>
      <c r="MPX59" s="88"/>
      <c r="MPY59" s="88"/>
      <c r="MPZ59" s="88"/>
      <c r="MQA59" s="88"/>
      <c r="MQB59" s="88"/>
      <c r="MQH59" s="88"/>
      <c r="MQI59" s="88"/>
      <c r="MQJ59" s="88"/>
      <c r="MQK59" s="88"/>
      <c r="MQL59" s="88"/>
      <c r="MQM59" s="88"/>
      <c r="MQN59" s="88"/>
      <c r="MQO59" s="88"/>
      <c r="MQP59" s="88"/>
      <c r="MQQ59" s="88"/>
      <c r="MQW59" s="88"/>
      <c r="MQX59" s="88"/>
      <c r="MQY59" s="88"/>
      <c r="MQZ59" s="88"/>
      <c r="MRA59" s="88"/>
      <c r="MRB59" s="88"/>
      <c r="MRC59" s="88"/>
      <c r="MRD59" s="88"/>
      <c r="MRE59" s="88"/>
      <c r="MRF59" s="88"/>
      <c r="MRL59" s="88"/>
      <c r="MRM59" s="88"/>
      <c r="MRN59" s="88"/>
      <c r="MRO59" s="88"/>
      <c r="MRP59" s="88"/>
      <c r="MRQ59" s="88"/>
      <c r="MRR59" s="88"/>
      <c r="MRS59" s="88"/>
      <c r="MRT59" s="88"/>
      <c r="MRU59" s="88"/>
      <c r="MSA59" s="88"/>
      <c r="MSB59" s="88"/>
      <c r="MSC59" s="88"/>
      <c r="MSD59" s="88"/>
      <c r="MSE59" s="88"/>
      <c r="MSF59" s="88"/>
      <c r="MSG59" s="88"/>
      <c r="MSH59" s="88"/>
      <c r="MSI59" s="88"/>
      <c r="MSJ59" s="88"/>
      <c r="MSP59" s="88"/>
      <c r="MSQ59" s="88"/>
      <c r="MSR59" s="88"/>
      <c r="MSS59" s="88"/>
      <c r="MST59" s="88"/>
      <c r="MSU59" s="88"/>
      <c r="MSV59" s="88"/>
      <c r="MSW59" s="88"/>
      <c r="MSX59" s="88"/>
      <c r="MSY59" s="88"/>
      <c r="MTE59" s="88"/>
      <c r="MTF59" s="88"/>
      <c r="MTG59" s="88"/>
      <c r="MTH59" s="88"/>
      <c r="MTI59" s="88"/>
      <c r="MTJ59" s="88"/>
      <c r="MTK59" s="88"/>
      <c r="MTL59" s="88"/>
      <c r="MTM59" s="88"/>
      <c r="MTN59" s="88"/>
      <c r="MTT59" s="88"/>
      <c r="MTU59" s="88"/>
      <c r="MTV59" s="88"/>
      <c r="MTW59" s="88"/>
      <c r="MTX59" s="88"/>
      <c r="MTY59" s="88"/>
      <c r="MTZ59" s="88"/>
      <c r="MUA59" s="88"/>
      <c r="MUB59" s="88"/>
      <c r="MUC59" s="88"/>
      <c r="MUI59" s="88"/>
      <c r="MUJ59" s="88"/>
      <c r="MUK59" s="88"/>
      <c r="MUL59" s="88"/>
      <c r="MUM59" s="88"/>
      <c r="MUN59" s="88"/>
      <c r="MUO59" s="88"/>
      <c r="MUP59" s="88"/>
      <c r="MUQ59" s="88"/>
      <c r="MUR59" s="88"/>
      <c r="MUX59" s="88"/>
      <c r="MUY59" s="88"/>
      <c r="MUZ59" s="88"/>
      <c r="MVA59" s="88"/>
      <c r="MVB59" s="88"/>
      <c r="MVC59" s="88"/>
      <c r="MVD59" s="88"/>
      <c r="MVE59" s="88"/>
      <c r="MVF59" s="88"/>
      <c r="MVG59" s="88"/>
      <c r="MVM59" s="88"/>
      <c r="MVN59" s="88"/>
      <c r="MVO59" s="88"/>
      <c r="MVP59" s="88"/>
      <c r="MVQ59" s="88"/>
      <c r="MVR59" s="88"/>
      <c r="MVS59" s="88"/>
      <c r="MVT59" s="88"/>
      <c r="MVU59" s="88"/>
      <c r="MVV59" s="88"/>
      <c r="MWB59" s="88"/>
      <c r="MWC59" s="88"/>
      <c r="MWD59" s="88"/>
      <c r="MWE59" s="88"/>
      <c r="MWF59" s="88"/>
      <c r="MWG59" s="88"/>
      <c r="MWH59" s="88"/>
      <c r="MWI59" s="88"/>
      <c r="MWJ59" s="88"/>
      <c r="MWK59" s="88"/>
      <c r="MWQ59" s="88"/>
      <c r="MWR59" s="88"/>
      <c r="MWS59" s="88"/>
      <c r="MWT59" s="88"/>
      <c r="MWU59" s="88"/>
      <c r="MWV59" s="88"/>
      <c r="MWW59" s="88"/>
      <c r="MWX59" s="88"/>
      <c r="MWY59" s="88"/>
      <c r="MWZ59" s="88"/>
      <c r="MXF59" s="88"/>
      <c r="MXG59" s="88"/>
      <c r="MXH59" s="88"/>
      <c r="MXI59" s="88"/>
      <c r="MXJ59" s="88"/>
      <c r="MXK59" s="88"/>
      <c r="MXL59" s="88"/>
      <c r="MXM59" s="88"/>
      <c r="MXN59" s="88"/>
      <c r="MXO59" s="88"/>
      <c r="MXU59" s="88"/>
      <c r="MXV59" s="88"/>
      <c r="MXW59" s="88"/>
      <c r="MXX59" s="88"/>
      <c r="MXY59" s="88"/>
      <c r="MXZ59" s="88"/>
      <c r="MYA59" s="88"/>
      <c r="MYB59" s="88"/>
      <c r="MYC59" s="88"/>
      <c r="MYD59" s="88"/>
      <c r="MYJ59" s="88"/>
      <c r="MYK59" s="88"/>
      <c r="MYL59" s="88"/>
      <c r="MYM59" s="88"/>
      <c r="MYN59" s="88"/>
      <c r="MYO59" s="88"/>
      <c r="MYP59" s="88"/>
      <c r="MYQ59" s="88"/>
      <c r="MYR59" s="88"/>
      <c r="MYS59" s="88"/>
      <c r="MYY59" s="88"/>
      <c r="MYZ59" s="88"/>
      <c r="MZA59" s="88"/>
      <c r="MZB59" s="88"/>
      <c r="MZC59" s="88"/>
      <c r="MZD59" s="88"/>
      <c r="MZE59" s="88"/>
      <c r="MZF59" s="88"/>
      <c r="MZG59" s="88"/>
      <c r="MZH59" s="88"/>
      <c r="MZN59" s="88"/>
      <c r="MZO59" s="88"/>
      <c r="MZP59" s="88"/>
      <c r="MZQ59" s="88"/>
      <c r="MZR59" s="88"/>
      <c r="MZS59" s="88"/>
      <c r="MZT59" s="88"/>
      <c r="MZU59" s="88"/>
      <c r="MZV59" s="88"/>
      <c r="MZW59" s="88"/>
      <c r="NAC59" s="88"/>
      <c r="NAD59" s="88"/>
      <c r="NAE59" s="88"/>
      <c r="NAF59" s="88"/>
      <c r="NAG59" s="88"/>
      <c r="NAH59" s="88"/>
      <c r="NAI59" s="88"/>
      <c r="NAJ59" s="88"/>
      <c r="NAK59" s="88"/>
      <c r="NAL59" s="88"/>
      <c r="NAR59" s="88"/>
      <c r="NAS59" s="88"/>
      <c r="NAT59" s="88"/>
      <c r="NAU59" s="88"/>
      <c r="NAV59" s="88"/>
      <c r="NAW59" s="88"/>
      <c r="NAX59" s="88"/>
      <c r="NAY59" s="88"/>
      <c r="NAZ59" s="88"/>
      <c r="NBA59" s="88"/>
      <c r="NBG59" s="88"/>
      <c r="NBH59" s="88"/>
      <c r="NBI59" s="88"/>
      <c r="NBJ59" s="88"/>
      <c r="NBK59" s="88"/>
      <c r="NBL59" s="88"/>
      <c r="NBM59" s="88"/>
      <c r="NBN59" s="88"/>
      <c r="NBO59" s="88"/>
      <c r="NBP59" s="88"/>
      <c r="NBV59" s="88"/>
      <c r="NBW59" s="88"/>
      <c r="NBX59" s="88"/>
      <c r="NBY59" s="88"/>
      <c r="NBZ59" s="88"/>
      <c r="NCA59" s="88"/>
      <c r="NCB59" s="88"/>
      <c r="NCC59" s="88"/>
      <c r="NCD59" s="88"/>
      <c r="NCE59" s="88"/>
      <c r="NCK59" s="88"/>
      <c r="NCL59" s="88"/>
      <c r="NCM59" s="88"/>
      <c r="NCN59" s="88"/>
      <c r="NCO59" s="88"/>
      <c r="NCP59" s="88"/>
      <c r="NCQ59" s="88"/>
      <c r="NCR59" s="88"/>
      <c r="NCS59" s="88"/>
      <c r="NCT59" s="88"/>
      <c r="NCZ59" s="88"/>
      <c r="NDA59" s="88"/>
      <c r="NDB59" s="88"/>
      <c r="NDC59" s="88"/>
      <c r="NDD59" s="88"/>
      <c r="NDE59" s="88"/>
      <c r="NDF59" s="88"/>
      <c r="NDG59" s="88"/>
      <c r="NDH59" s="88"/>
      <c r="NDI59" s="88"/>
      <c r="NDO59" s="88"/>
      <c r="NDP59" s="88"/>
      <c r="NDQ59" s="88"/>
      <c r="NDR59" s="88"/>
      <c r="NDS59" s="88"/>
      <c r="NDT59" s="88"/>
      <c r="NDU59" s="88"/>
      <c r="NDV59" s="88"/>
      <c r="NDW59" s="88"/>
      <c r="NDX59" s="88"/>
      <c r="NED59" s="88"/>
      <c r="NEE59" s="88"/>
      <c r="NEF59" s="88"/>
      <c r="NEG59" s="88"/>
      <c r="NEH59" s="88"/>
      <c r="NEI59" s="88"/>
      <c r="NEJ59" s="88"/>
      <c r="NEK59" s="88"/>
      <c r="NEL59" s="88"/>
      <c r="NEM59" s="88"/>
      <c r="NES59" s="88"/>
      <c r="NET59" s="88"/>
      <c r="NEU59" s="88"/>
      <c r="NEV59" s="88"/>
      <c r="NEW59" s="88"/>
      <c r="NEX59" s="88"/>
      <c r="NEY59" s="88"/>
      <c r="NEZ59" s="88"/>
      <c r="NFA59" s="88"/>
      <c r="NFB59" s="88"/>
      <c r="NFH59" s="88"/>
      <c r="NFI59" s="88"/>
      <c r="NFJ59" s="88"/>
      <c r="NFK59" s="88"/>
      <c r="NFL59" s="88"/>
      <c r="NFM59" s="88"/>
      <c r="NFN59" s="88"/>
      <c r="NFO59" s="88"/>
      <c r="NFP59" s="88"/>
      <c r="NFQ59" s="88"/>
      <c r="NFW59" s="88"/>
      <c r="NFX59" s="88"/>
      <c r="NFY59" s="88"/>
      <c r="NFZ59" s="88"/>
      <c r="NGA59" s="88"/>
      <c r="NGB59" s="88"/>
      <c r="NGC59" s="88"/>
      <c r="NGD59" s="88"/>
      <c r="NGE59" s="88"/>
      <c r="NGF59" s="88"/>
      <c r="NGL59" s="88"/>
      <c r="NGM59" s="88"/>
      <c r="NGN59" s="88"/>
      <c r="NGO59" s="88"/>
      <c r="NGP59" s="88"/>
      <c r="NGQ59" s="88"/>
      <c r="NGR59" s="88"/>
      <c r="NGS59" s="88"/>
      <c r="NGT59" s="88"/>
      <c r="NGU59" s="88"/>
      <c r="NHA59" s="88"/>
      <c r="NHB59" s="88"/>
      <c r="NHC59" s="88"/>
      <c r="NHD59" s="88"/>
      <c r="NHE59" s="88"/>
      <c r="NHF59" s="88"/>
      <c r="NHG59" s="88"/>
      <c r="NHH59" s="88"/>
      <c r="NHI59" s="88"/>
      <c r="NHJ59" s="88"/>
      <c r="NHP59" s="88"/>
      <c r="NHQ59" s="88"/>
      <c r="NHR59" s="88"/>
      <c r="NHS59" s="88"/>
      <c r="NHT59" s="88"/>
      <c r="NHU59" s="88"/>
      <c r="NHV59" s="88"/>
      <c r="NHW59" s="88"/>
      <c r="NHX59" s="88"/>
      <c r="NHY59" s="88"/>
      <c r="NIE59" s="88"/>
      <c r="NIF59" s="88"/>
      <c r="NIG59" s="88"/>
      <c r="NIH59" s="88"/>
      <c r="NII59" s="88"/>
      <c r="NIJ59" s="88"/>
      <c r="NIK59" s="88"/>
      <c r="NIL59" s="88"/>
      <c r="NIM59" s="88"/>
      <c r="NIN59" s="88"/>
      <c r="NIT59" s="88"/>
      <c r="NIU59" s="88"/>
      <c r="NIV59" s="88"/>
      <c r="NIW59" s="88"/>
      <c r="NIX59" s="88"/>
      <c r="NIY59" s="88"/>
      <c r="NIZ59" s="88"/>
      <c r="NJA59" s="88"/>
      <c r="NJB59" s="88"/>
      <c r="NJC59" s="88"/>
      <c r="NJI59" s="88"/>
      <c r="NJJ59" s="88"/>
      <c r="NJK59" s="88"/>
      <c r="NJL59" s="88"/>
      <c r="NJM59" s="88"/>
      <c r="NJN59" s="88"/>
      <c r="NJO59" s="88"/>
      <c r="NJP59" s="88"/>
      <c r="NJQ59" s="88"/>
      <c r="NJR59" s="88"/>
      <c r="NJX59" s="88"/>
      <c r="NJY59" s="88"/>
      <c r="NJZ59" s="88"/>
      <c r="NKA59" s="88"/>
      <c r="NKB59" s="88"/>
      <c r="NKC59" s="88"/>
      <c r="NKD59" s="88"/>
      <c r="NKE59" s="88"/>
      <c r="NKF59" s="88"/>
      <c r="NKG59" s="88"/>
      <c r="NKM59" s="88"/>
      <c r="NKN59" s="88"/>
      <c r="NKO59" s="88"/>
      <c r="NKP59" s="88"/>
      <c r="NKQ59" s="88"/>
      <c r="NKR59" s="88"/>
      <c r="NKS59" s="88"/>
      <c r="NKT59" s="88"/>
      <c r="NKU59" s="88"/>
      <c r="NKV59" s="88"/>
      <c r="NLB59" s="88"/>
      <c r="NLC59" s="88"/>
      <c r="NLD59" s="88"/>
      <c r="NLE59" s="88"/>
      <c r="NLF59" s="88"/>
      <c r="NLG59" s="88"/>
      <c r="NLH59" s="88"/>
      <c r="NLI59" s="88"/>
      <c r="NLJ59" s="88"/>
      <c r="NLK59" s="88"/>
      <c r="NLQ59" s="88"/>
      <c r="NLR59" s="88"/>
      <c r="NLS59" s="88"/>
      <c r="NLT59" s="88"/>
      <c r="NLU59" s="88"/>
      <c r="NLV59" s="88"/>
      <c r="NLW59" s="88"/>
      <c r="NLX59" s="88"/>
      <c r="NLY59" s="88"/>
      <c r="NLZ59" s="88"/>
      <c r="NMF59" s="88"/>
      <c r="NMG59" s="88"/>
      <c r="NMH59" s="88"/>
      <c r="NMI59" s="88"/>
      <c r="NMJ59" s="88"/>
      <c r="NMK59" s="88"/>
      <c r="NML59" s="88"/>
      <c r="NMM59" s="88"/>
      <c r="NMN59" s="88"/>
      <c r="NMO59" s="88"/>
      <c r="NMU59" s="88"/>
      <c r="NMV59" s="88"/>
      <c r="NMW59" s="88"/>
      <c r="NMX59" s="88"/>
      <c r="NMY59" s="88"/>
      <c r="NMZ59" s="88"/>
      <c r="NNA59" s="88"/>
      <c r="NNB59" s="88"/>
      <c r="NNC59" s="88"/>
      <c r="NND59" s="88"/>
      <c r="NNJ59" s="88"/>
      <c r="NNK59" s="88"/>
      <c r="NNL59" s="88"/>
      <c r="NNM59" s="88"/>
      <c r="NNN59" s="88"/>
      <c r="NNO59" s="88"/>
      <c r="NNP59" s="88"/>
      <c r="NNQ59" s="88"/>
      <c r="NNR59" s="88"/>
      <c r="NNS59" s="88"/>
      <c r="NNY59" s="88"/>
      <c r="NNZ59" s="88"/>
      <c r="NOA59" s="88"/>
      <c r="NOB59" s="88"/>
      <c r="NOC59" s="88"/>
      <c r="NOD59" s="88"/>
      <c r="NOE59" s="88"/>
      <c r="NOF59" s="88"/>
      <c r="NOG59" s="88"/>
      <c r="NOH59" s="88"/>
      <c r="NON59" s="88"/>
      <c r="NOO59" s="88"/>
      <c r="NOP59" s="88"/>
      <c r="NOQ59" s="88"/>
      <c r="NOR59" s="88"/>
      <c r="NOS59" s="88"/>
      <c r="NOT59" s="88"/>
      <c r="NOU59" s="88"/>
      <c r="NOV59" s="88"/>
      <c r="NOW59" s="88"/>
      <c r="NPC59" s="88"/>
      <c r="NPD59" s="88"/>
      <c r="NPE59" s="88"/>
      <c r="NPF59" s="88"/>
      <c r="NPG59" s="88"/>
      <c r="NPH59" s="88"/>
      <c r="NPI59" s="88"/>
      <c r="NPJ59" s="88"/>
      <c r="NPK59" s="88"/>
      <c r="NPL59" s="88"/>
      <c r="NPR59" s="88"/>
      <c r="NPS59" s="88"/>
      <c r="NPT59" s="88"/>
      <c r="NPU59" s="88"/>
      <c r="NPV59" s="88"/>
      <c r="NPW59" s="88"/>
      <c r="NPX59" s="88"/>
      <c r="NPY59" s="88"/>
      <c r="NPZ59" s="88"/>
      <c r="NQA59" s="88"/>
      <c r="NQG59" s="88"/>
      <c r="NQH59" s="88"/>
      <c r="NQI59" s="88"/>
      <c r="NQJ59" s="88"/>
      <c r="NQK59" s="88"/>
      <c r="NQL59" s="88"/>
      <c r="NQM59" s="88"/>
      <c r="NQN59" s="88"/>
      <c r="NQO59" s="88"/>
      <c r="NQP59" s="88"/>
      <c r="NQV59" s="88"/>
      <c r="NQW59" s="88"/>
      <c r="NQX59" s="88"/>
      <c r="NQY59" s="88"/>
      <c r="NQZ59" s="88"/>
      <c r="NRA59" s="88"/>
      <c r="NRB59" s="88"/>
      <c r="NRC59" s="88"/>
      <c r="NRD59" s="88"/>
      <c r="NRE59" s="88"/>
      <c r="NRK59" s="88"/>
      <c r="NRL59" s="88"/>
      <c r="NRM59" s="88"/>
      <c r="NRN59" s="88"/>
      <c r="NRO59" s="88"/>
      <c r="NRP59" s="88"/>
      <c r="NRQ59" s="88"/>
      <c r="NRR59" s="88"/>
      <c r="NRS59" s="88"/>
      <c r="NRT59" s="88"/>
      <c r="NRZ59" s="88"/>
      <c r="NSA59" s="88"/>
      <c r="NSB59" s="88"/>
      <c r="NSC59" s="88"/>
      <c r="NSD59" s="88"/>
      <c r="NSE59" s="88"/>
      <c r="NSF59" s="88"/>
      <c r="NSG59" s="88"/>
      <c r="NSH59" s="88"/>
      <c r="NSI59" s="88"/>
      <c r="NSO59" s="88"/>
      <c r="NSP59" s="88"/>
      <c r="NSQ59" s="88"/>
      <c r="NSR59" s="88"/>
      <c r="NSS59" s="88"/>
      <c r="NST59" s="88"/>
      <c r="NSU59" s="88"/>
      <c r="NSV59" s="88"/>
      <c r="NSW59" s="88"/>
      <c r="NSX59" s="88"/>
      <c r="NTD59" s="88"/>
      <c r="NTE59" s="88"/>
      <c r="NTF59" s="88"/>
      <c r="NTG59" s="88"/>
      <c r="NTH59" s="88"/>
      <c r="NTI59" s="88"/>
      <c r="NTJ59" s="88"/>
      <c r="NTK59" s="88"/>
      <c r="NTL59" s="88"/>
      <c r="NTM59" s="88"/>
      <c r="NTS59" s="88"/>
      <c r="NTT59" s="88"/>
      <c r="NTU59" s="88"/>
      <c r="NTV59" s="88"/>
      <c r="NTW59" s="88"/>
      <c r="NTX59" s="88"/>
      <c r="NTY59" s="88"/>
      <c r="NTZ59" s="88"/>
      <c r="NUA59" s="88"/>
      <c r="NUB59" s="88"/>
      <c r="NUH59" s="88"/>
      <c r="NUI59" s="88"/>
      <c r="NUJ59" s="88"/>
      <c r="NUK59" s="88"/>
      <c r="NUL59" s="88"/>
      <c r="NUM59" s="88"/>
      <c r="NUN59" s="88"/>
      <c r="NUO59" s="88"/>
      <c r="NUP59" s="88"/>
      <c r="NUQ59" s="88"/>
      <c r="NUW59" s="88"/>
      <c r="NUX59" s="88"/>
      <c r="NUY59" s="88"/>
      <c r="NUZ59" s="88"/>
      <c r="NVA59" s="88"/>
      <c r="NVB59" s="88"/>
      <c r="NVC59" s="88"/>
      <c r="NVD59" s="88"/>
      <c r="NVE59" s="88"/>
      <c r="NVF59" s="88"/>
      <c r="NVL59" s="88"/>
      <c r="NVM59" s="88"/>
      <c r="NVN59" s="88"/>
      <c r="NVO59" s="88"/>
      <c r="NVP59" s="88"/>
      <c r="NVQ59" s="88"/>
      <c r="NVR59" s="88"/>
      <c r="NVS59" s="88"/>
      <c r="NVT59" s="88"/>
      <c r="NVU59" s="88"/>
      <c r="NWA59" s="88"/>
      <c r="NWB59" s="88"/>
      <c r="NWC59" s="88"/>
      <c r="NWD59" s="88"/>
      <c r="NWE59" s="88"/>
      <c r="NWF59" s="88"/>
      <c r="NWG59" s="88"/>
      <c r="NWH59" s="88"/>
      <c r="NWI59" s="88"/>
      <c r="NWJ59" s="88"/>
      <c r="NWP59" s="88"/>
      <c r="NWQ59" s="88"/>
      <c r="NWR59" s="88"/>
      <c r="NWS59" s="88"/>
      <c r="NWT59" s="88"/>
      <c r="NWU59" s="88"/>
      <c r="NWV59" s="88"/>
      <c r="NWW59" s="88"/>
      <c r="NWX59" s="88"/>
      <c r="NWY59" s="88"/>
      <c r="NXE59" s="88"/>
      <c r="NXF59" s="88"/>
      <c r="NXG59" s="88"/>
      <c r="NXH59" s="88"/>
      <c r="NXI59" s="88"/>
      <c r="NXJ59" s="88"/>
      <c r="NXK59" s="88"/>
      <c r="NXL59" s="88"/>
      <c r="NXM59" s="88"/>
      <c r="NXN59" s="88"/>
      <c r="NXT59" s="88"/>
      <c r="NXU59" s="88"/>
      <c r="NXV59" s="88"/>
      <c r="NXW59" s="88"/>
      <c r="NXX59" s="88"/>
      <c r="NXY59" s="88"/>
      <c r="NXZ59" s="88"/>
      <c r="NYA59" s="88"/>
      <c r="NYB59" s="88"/>
      <c r="NYC59" s="88"/>
      <c r="NYI59" s="88"/>
      <c r="NYJ59" s="88"/>
      <c r="NYK59" s="88"/>
      <c r="NYL59" s="88"/>
      <c r="NYM59" s="88"/>
      <c r="NYN59" s="88"/>
      <c r="NYO59" s="88"/>
      <c r="NYP59" s="88"/>
      <c r="NYQ59" s="88"/>
      <c r="NYR59" s="88"/>
      <c r="NYX59" s="88"/>
      <c r="NYY59" s="88"/>
      <c r="NYZ59" s="88"/>
      <c r="NZA59" s="88"/>
      <c r="NZB59" s="88"/>
      <c r="NZC59" s="88"/>
      <c r="NZD59" s="88"/>
      <c r="NZE59" s="88"/>
      <c r="NZF59" s="88"/>
      <c r="NZG59" s="88"/>
      <c r="NZM59" s="88"/>
      <c r="NZN59" s="88"/>
      <c r="NZO59" s="88"/>
      <c r="NZP59" s="88"/>
      <c r="NZQ59" s="88"/>
      <c r="NZR59" s="88"/>
      <c r="NZS59" s="88"/>
      <c r="NZT59" s="88"/>
      <c r="NZU59" s="88"/>
      <c r="NZV59" s="88"/>
      <c r="OAB59" s="88"/>
      <c r="OAC59" s="88"/>
      <c r="OAD59" s="88"/>
      <c r="OAE59" s="88"/>
      <c r="OAF59" s="88"/>
      <c r="OAG59" s="88"/>
      <c r="OAH59" s="88"/>
      <c r="OAI59" s="88"/>
      <c r="OAJ59" s="88"/>
      <c r="OAK59" s="88"/>
      <c r="OAQ59" s="88"/>
      <c r="OAR59" s="88"/>
      <c r="OAS59" s="88"/>
      <c r="OAT59" s="88"/>
      <c r="OAU59" s="88"/>
      <c r="OAV59" s="88"/>
      <c r="OAW59" s="88"/>
      <c r="OAX59" s="88"/>
      <c r="OAY59" s="88"/>
      <c r="OAZ59" s="88"/>
      <c r="OBF59" s="88"/>
      <c r="OBG59" s="88"/>
      <c r="OBH59" s="88"/>
      <c r="OBI59" s="88"/>
      <c r="OBJ59" s="88"/>
      <c r="OBK59" s="88"/>
      <c r="OBL59" s="88"/>
      <c r="OBM59" s="88"/>
      <c r="OBN59" s="88"/>
      <c r="OBO59" s="88"/>
      <c r="OBU59" s="88"/>
      <c r="OBV59" s="88"/>
      <c r="OBW59" s="88"/>
      <c r="OBX59" s="88"/>
      <c r="OBY59" s="88"/>
      <c r="OBZ59" s="88"/>
      <c r="OCA59" s="88"/>
      <c r="OCB59" s="88"/>
      <c r="OCC59" s="88"/>
      <c r="OCD59" s="88"/>
      <c r="OCJ59" s="88"/>
      <c r="OCK59" s="88"/>
      <c r="OCL59" s="88"/>
      <c r="OCM59" s="88"/>
      <c r="OCN59" s="88"/>
      <c r="OCO59" s="88"/>
      <c r="OCP59" s="88"/>
      <c r="OCQ59" s="88"/>
      <c r="OCR59" s="88"/>
      <c r="OCS59" s="88"/>
      <c r="OCY59" s="88"/>
      <c r="OCZ59" s="88"/>
      <c r="ODA59" s="88"/>
      <c r="ODB59" s="88"/>
      <c r="ODC59" s="88"/>
      <c r="ODD59" s="88"/>
      <c r="ODE59" s="88"/>
      <c r="ODF59" s="88"/>
      <c r="ODG59" s="88"/>
      <c r="ODH59" s="88"/>
      <c r="ODN59" s="88"/>
      <c r="ODO59" s="88"/>
      <c r="ODP59" s="88"/>
      <c r="ODQ59" s="88"/>
      <c r="ODR59" s="88"/>
      <c r="ODS59" s="88"/>
      <c r="ODT59" s="88"/>
      <c r="ODU59" s="88"/>
      <c r="ODV59" s="88"/>
      <c r="ODW59" s="88"/>
      <c r="OEC59" s="88"/>
      <c r="OED59" s="88"/>
      <c r="OEE59" s="88"/>
      <c r="OEF59" s="88"/>
      <c r="OEG59" s="88"/>
      <c r="OEH59" s="88"/>
      <c r="OEI59" s="88"/>
      <c r="OEJ59" s="88"/>
      <c r="OEK59" s="88"/>
      <c r="OEL59" s="88"/>
      <c r="OER59" s="88"/>
      <c r="OES59" s="88"/>
      <c r="OET59" s="88"/>
      <c r="OEU59" s="88"/>
      <c r="OEV59" s="88"/>
      <c r="OEW59" s="88"/>
      <c r="OEX59" s="88"/>
      <c r="OEY59" s="88"/>
      <c r="OEZ59" s="88"/>
      <c r="OFA59" s="88"/>
      <c r="OFG59" s="88"/>
      <c r="OFH59" s="88"/>
      <c r="OFI59" s="88"/>
      <c r="OFJ59" s="88"/>
      <c r="OFK59" s="88"/>
      <c r="OFL59" s="88"/>
      <c r="OFM59" s="88"/>
      <c r="OFN59" s="88"/>
      <c r="OFO59" s="88"/>
      <c r="OFP59" s="88"/>
      <c r="OFV59" s="88"/>
      <c r="OFW59" s="88"/>
      <c r="OFX59" s="88"/>
      <c r="OFY59" s="88"/>
      <c r="OFZ59" s="88"/>
      <c r="OGA59" s="88"/>
      <c r="OGB59" s="88"/>
      <c r="OGC59" s="88"/>
      <c r="OGD59" s="88"/>
      <c r="OGE59" s="88"/>
      <c r="OGK59" s="88"/>
      <c r="OGL59" s="88"/>
      <c r="OGM59" s="88"/>
      <c r="OGN59" s="88"/>
      <c r="OGO59" s="88"/>
      <c r="OGP59" s="88"/>
      <c r="OGQ59" s="88"/>
      <c r="OGR59" s="88"/>
      <c r="OGS59" s="88"/>
      <c r="OGT59" s="88"/>
      <c r="OGZ59" s="88"/>
      <c r="OHA59" s="88"/>
      <c r="OHB59" s="88"/>
      <c r="OHC59" s="88"/>
      <c r="OHD59" s="88"/>
      <c r="OHE59" s="88"/>
      <c r="OHF59" s="88"/>
      <c r="OHG59" s="88"/>
      <c r="OHH59" s="88"/>
      <c r="OHI59" s="88"/>
      <c r="OHO59" s="88"/>
      <c r="OHP59" s="88"/>
      <c r="OHQ59" s="88"/>
      <c r="OHR59" s="88"/>
      <c r="OHS59" s="88"/>
      <c r="OHT59" s="88"/>
      <c r="OHU59" s="88"/>
      <c r="OHV59" s="88"/>
      <c r="OHW59" s="88"/>
      <c r="OHX59" s="88"/>
      <c r="OID59" s="88"/>
      <c r="OIE59" s="88"/>
      <c r="OIF59" s="88"/>
      <c r="OIG59" s="88"/>
      <c r="OIH59" s="88"/>
      <c r="OII59" s="88"/>
      <c r="OIJ59" s="88"/>
      <c r="OIK59" s="88"/>
      <c r="OIL59" s="88"/>
      <c r="OIM59" s="88"/>
      <c r="OIS59" s="88"/>
      <c r="OIT59" s="88"/>
      <c r="OIU59" s="88"/>
      <c r="OIV59" s="88"/>
      <c r="OIW59" s="88"/>
      <c r="OIX59" s="88"/>
      <c r="OIY59" s="88"/>
      <c r="OIZ59" s="88"/>
      <c r="OJA59" s="88"/>
      <c r="OJB59" s="88"/>
      <c r="OJH59" s="88"/>
      <c r="OJI59" s="88"/>
      <c r="OJJ59" s="88"/>
      <c r="OJK59" s="88"/>
      <c r="OJL59" s="88"/>
      <c r="OJM59" s="88"/>
      <c r="OJN59" s="88"/>
      <c r="OJO59" s="88"/>
      <c r="OJP59" s="88"/>
      <c r="OJQ59" s="88"/>
      <c r="OJW59" s="88"/>
      <c r="OJX59" s="88"/>
      <c r="OJY59" s="88"/>
      <c r="OJZ59" s="88"/>
      <c r="OKA59" s="88"/>
      <c r="OKB59" s="88"/>
      <c r="OKC59" s="88"/>
      <c r="OKD59" s="88"/>
      <c r="OKE59" s="88"/>
      <c r="OKF59" s="88"/>
      <c r="OKL59" s="88"/>
      <c r="OKM59" s="88"/>
      <c r="OKN59" s="88"/>
      <c r="OKO59" s="88"/>
      <c r="OKP59" s="88"/>
      <c r="OKQ59" s="88"/>
      <c r="OKR59" s="88"/>
      <c r="OKS59" s="88"/>
      <c r="OKT59" s="88"/>
      <c r="OKU59" s="88"/>
      <c r="OLA59" s="88"/>
      <c r="OLB59" s="88"/>
      <c r="OLC59" s="88"/>
      <c r="OLD59" s="88"/>
      <c r="OLE59" s="88"/>
      <c r="OLF59" s="88"/>
      <c r="OLG59" s="88"/>
      <c r="OLH59" s="88"/>
      <c r="OLI59" s="88"/>
      <c r="OLJ59" s="88"/>
      <c r="OLP59" s="88"/>
      <c r="OLQ59" s="88"/>
      <c r="OLR59" s="88"/>
      <c r="OLS59" s="88"/>
      <c r="OLT59" s="88"/>
      <c r="OLU59" s="88"/>
      <c r="OLV59" s="88"/>
      <c r="OLW59" s="88"/>
      <c r="OLX59" s="88"/>
      <c r="OLY59" s="88"/>
      <c r="OME59" s="88"/>
      <c r="OMF59" s="88"/>
      <c r="OMG59" s="88"/>
      <c r="OMH59" s="88"/>
      <c r="OMI59" s="88"/>
      <c r="OMJ59" s="88"/>
      <c r="OMK59" s="88"/>
      <c r="OML59" s="88"/>
      <c r="OMM59" s="88"/>
      <c r="OMN59" s="88"/>
      <c r="OMT59" s="88"/>
      <c r="OMU59" s="88"/>
      <c r="OMV59" s="88"/>
      <c r="OMW59" s="88"/>
      <c r="OMX59" s="88"/>
      <c r="OMY59" s="88"/>
      <c r="OMZ59" s="88"/>
      <c r="ONA59" s="88"/>
      <c r="ONB59" s="88"/>
      <c r="ONC59" s="88"/>
      <c r="ONI59" s="88"/>
      <c r="ONJ59" s="88"/>
      <c r="ONK59" s="88"/>
      <c r="ONL59" s="88"/>
      <c r="ONM59" s="88"/>
      <c r="ONN59" s="88"/>
      <c r="ONO59" s="88"/>
      <c r="ONP59" s="88"/>
      <c r="ONQ59" s="88"/>
      <c r="ONR59" s="88"/>
      <c r="ONX59" s="88"/>
      <c r="ONY59" s="88"/>
      <c r="ONZ59" s="88"/>
      <c r="OOA59" s="88"/>
      <c r="OOB59" s="88"/>
      <c r="OOC59" s="88"/>
      <c r="OOD59" s="88"/>
      <c r="OOE59" s="88"/>
      <c r="OOF59" s="88"/>
      <c r="OOG59" s="88"/>
      <c r="OOM59" s="88"/>
      <c r="OON59" s="88"/>
      <c r="OOO59" s="88"/>
      <c r="OOP59" s="88"/>
      <c r="OOQ59" s="88"/>
      <c r="OOR59" s="88"/>
      <c r="OOS59" s="88"/>
      <c r="OOT59" s="88"/>
      <c r="OOU59" s="88"/>
      <c r="OOV59" s="88"/>
      <c r="OPB59" s="88"/>
      <c r="OPC59" s="88"/>
      <c r="OPD59" s="88"/>
      <c r="OPE59" s="88"/>
      <c r="OPF59" s="88"/>
      <c r="OPG59" s="88"/>
      <c r="OPH59" s="88"/>
      <c r="OPI59" s="88"/>
      <c r="OPJ59" s="88"/>
      <c r="OPK59" s="88"/>
      <c r="OPQ59" s="88"/>
      <c r="OPR59" s="88"/>
      <c r="OPS59" s="88"/>
      <c r="OPT59" s="88"/>
      <c r="OPU59" s="88"/>
      <c r="OPV59" s="88"/>
      <c r="OPW59" s="88"/>
      <c r="OPX59" s="88"/>
      <c r="OPY59" s="88"/>
      <c r="OPZ59" s="88"/>
      <c r="OQF59" s="88"/>
      <c r="OQG59" s="88"/>
      <c r="OQH59" s="88"/>
      <c r="OQI59" s="88"/>
      <c r="OQJ59" s="88"/>
      <c r="OQK59" s="88"/>
      <c r="OQL59" s="88"/>
      <c r="OQM59" s="88"/>
      <c r="OQN59" s="88"/>
      <c r="OQO59" s="88"/>
      <c r="OQU59" s="88"/>
      <c r="OQV59" s="88"/>
      <c r="OQW59" s="88"/>
      <c r="OQX59" s="88"/>
      <c r="OQY59" s="88"/>
      <c r="OQZ59" s="88"/>
      <c r="ORA59" s="88"/>
      <c r="ORB59" s="88"/>
      <c r="ORC59" s="88"/>
      <c r="ORD59" s="88"/>
      <c r="ORJ59" s="88"/>
      <c r="ORK59" s="88"/>
      <c r="ORL59" s="88"/>
      <c r="ORM59" s="88"/>
      <c r="ORN59" s="88"/>
      <c r="ORO59" s="88"/>
      <c r="ORP59" s="88"/>
      <c r="ORQ59" s="88"/>
      <c r="ORR59" s="88"/>
      <c r="ORS59" s="88"/>
      <c r="ORY59" s="88"/>
      <c r="ORZ59" s="88"/>
      <c r="OSA59" s="88"/>
      <c r="OSB59" s="88"/>
      <c r="OSC59" s="88"/>
      <c r="OSD59" s="88"/>
      <c r="OSE59" s="88"/>
      <c r="OSF59" s="88"/>
      <c r="OSG59" s="88"/>
      <c r="OSH59" s="88"/>
      <c r="OSN59" s="88"/>
      <c r="OSO59" s="88"/>
      <c r="OSP59" s="88"/>
      <c r="OSQ59" s="88"/>
      <c r="OSR59" s="88"/>
      <c r="OSS59" s="88"/>
      <c r="OST59" s="88"/>
      <c r="OSU59" s="88"/>
      <c r="OSV59" s="88"/>
      <c r="OSW59" s="88"/>
      <c r="OTC59" s="88"/>
      <c r="OTD59" s="88"/>
      <c r="OTE59" s="88"/>
      <c r="OTF59" s="88"/>
      <c r="OTG59" s="88"/>
      <c r="OTH59" s="88"/>
      <c r="OTI59" s="88"/>
      <c r="OTJ59" s="88"/>
      <c r="OTK59" s="88"/>
      <c r="OTL59" s="88"/>
      <c r="OTR59" s="88"/>
      <c r="OTS59" s="88"/>
      <c r="OTT59" s="88"/>
      <c r="OTU59" s="88"/>
      <c r="OTV59" s="88"/>
      <c r="OTW59" s="88"/>
      <c r="OTX59" s="88"/>
      <c r="OTY59" s="88"/>
      <c r="OTZ59" s="88"/>
      <c r="OUA59" s="88"/>
      <c r="OUG59" s="88"/>
      <c r="OUH59" s="88"/>
      <c r="OUI59" s="88"/>
      <c r="OUJ59" s="88"/>
      <c r="OUK59" s="88"/>
      <c r="OUL59" s="88"/>
      <c r="OUM59" s="88"/>
      <c r="OUN59" s="88"/>
      <c r="OUO59" s="88"/>
      <c r="OUP59" s="88"/>
      <c r="OUV59" s="88"/>
      <c r="OUW59" s="88"/>
      <c r="OUX59" s="88"/>
      <c r="OUY59" s="88"/>
      <c r="OUZ59" s="88"/>
      <c r="OVA59" s="88"/>
      <c r="OVB59" s="88"/>
      <c r="OVC59" s="88"/>
      <c r="OVD59" s="88"/>
      <c r="OVE59" s="88"/>
      <c r="OVK59" s="88"/>
      <c r="OVL59" s="88"/>
      <c r="OVM59" s="88"/>
      <c r="OVN59" s="88"/>
      <c r="OVO59" s="88"/>
      <c r="OVP59" s="88"/>
      <c r="OVQ59" s="88"/>
      <c r="OVR59" s="88"/>
      <c r="OVS59" s="88"/>
      <c r="OVT59" s="88"/>
      <c r="OVZ59" s="88"/>
      <c r="OWA59" s="88"/>
      <c r="OWB59" s="88"/>
      <c r="OWC59" s="88"/>
      <c r="OWD59" s="88"/>
      <c r="OWE59" s="88"/>
      <c r="OWF59" s="88"/>
      <c r="OWG59" s="88"/>
      <c r="OWH59" s="88"/>
      <c r="OWI59" s="88"/>
      <c r="OWO59" s="88"/>
      <c r="OWP59" s="88"/>
      <c r="OWQ59" s="88"/>
      <c r="OWR59" s="88"/>
      <c r="OWS59" s="88"/>
      <c r="OWT59" s="88"/>
      <c r="OWU59" s="88"/>
      <c r="OWV59" s="88"/>
      <c r="OWW59" s="88"/>
      <c r="OWX59" s="88"/>
      <c r="OXD59" s="88"/>
      <c r="OXE59" s="88"/>
      <c r="OXF59" s="88"/>
      <c r="OXG59" s="88"/>
      <c r="OXH59" s="88"/>
      <c r="OXI59" s="88"/>
      <c r="OXJ59" s="88"/>
      <c r="OXK59" s="88"/>
      <c r="OXL59" s="88"/>
      <c r="OXM59" s="88"/>
      <c r="OXS59" s="88"/>
      <c r="OXT59" s="88"/>
      <c r="OXU59" s="88"/>
      <c r="OXV59" s="88"/>
      <c r="OXW59" s="88"/>
      <c r="OXX59" s="88"/>
      <c r="OXY59" s="88"/>
      <c r="OXZ59" s="88"/>
      <c r="OYA59" s="88"/>
      <c r="OYB59" s="88"/>
      <c r="OYH59" s="88"/>
      <c r="OYI59" s="88"/>
      <c r="OYJ59" s="88"/>
      <c r="OYK59" s="88"/>
      <c r="OYL59" s="88"/>
      <c r="OYM59" s="88"/>
      <c r="OYN59" s="88"/>
      <c r="OYO59" s="88"/>
      <c r="OYP59" s="88"/>
      <c r="OYQ59" s="88"/>
      <c r="OYW59" s="88"/>
      <c r="OYX59" s="88"/>
      <c r="OYY59" s="88"/>
      <c r="OYZ59" s="88"/>
      <c r="OZA59" s="88"/>
      <c r="OZB59" s="88"/>
      <c r="OZC59" s="88"/>
      <c r="OZD59" s="88"/>
      <c r="OZE59" s="88"/>
      <c r="OZF59" s="88"/>
      <c r="OZL59" s="88"/>
      <c r="OZM59" s="88"/>
      <c r="OZN59" s="88"/>
      <c r="OZO59" s="88"/>
      <c r="OZP59" s="88"/>
      <c r="OZQ59" s="88"/>
      <c r="OZR59" s="88"/>
      <c r="OZS59" s="88"/>
      <c r="OZT59" s="88"/>
      <c r="OZU59" s="88"/>
      <c r="PAA59" s="88"/>
      <c r="PAB59" s="88"/>
      <c r="PAC59" s="88"/>
      <c r="PAD59" s="88"/>
      <c r="PAE59" s="88"/>
      <c r="PAF59" s="88"/>
      <c r="PAG59" s="88"/>
      <c r="PAH59" s="88"/>
      <c r="PAI59" s="88"/>
      <c r="PAJ59" s="88"/>
      <c r="PAP59" s="88"/>
      <c r="PAQ59" s="88"/>
      <c r="PAR59" s="88"/>
      <c r="PAS59" s="88"/>
      <c r="PAT59" s="88"/>
      <c r="PAU59" s="88"/>
      <c r="PAV59" s="88"/>
      <c r="PAW59" s="88"/>
      <c r="PAX59" s="88"/>
      <c r="PAY59" s="88"/>
      <c r="PBE59" s="88"/>
      <c r="PBF59" s="88"/>
      <c r="PBG59" s="88"/>
      <c r="PBH59" s="88"/>
      <c r="PBI59" s="88"/>
      <c r="PBJ59" s="88"/>
      <c r="PBK59" s="88"/>
      <c r="PBL59" s="88"/>
      <c r="PBM59" s="88"/>
      <c r="PBN59" s="88"/>
      <c r="PBT59" s="88"/>
      <c r="PBU59" s="88"/>
      <c r="PBV59" s="88"/>
      <c r="PBW59" s="88"/>
      <c r="PBX59" s="88"/>
      <c r="PBY59" s="88"/>
      <c r="PBZ59" s="88"/>
      <c r="PCA59" s="88"/>
      <c r="PCB59" s="88"/>
      <c r="PCC59" s="88"/>
      <c r="PCI59" s="88"/>
      <c r="PCJ59" s="88"/>
      <c r="PCK59" s="88"/>
      <c r="PCL59" s="88"/>
      <c r="PCM59" s="88"/>
      <c r="PCN59" s="88"/>
      <c r="PCO59" s="88"/>
      <c r="PCP59" s="88"/>
      <c r="PCQ59" s="88"/>
      <c r="PCR59" s="88"/>
      <c r="PCX59" s="88"/>
      <c r="PCY59" s="88"/>
      <c r="PCZ59" s="88"/>
      <c r="PDA59" s="88"/>
      <c r="PDB59" s="88"/>
      <c r="PDC59" s="88"/>
      <c r="PDD59" s="88"/>
      <c r="PDE59" s="88"/>
      <c r="PDF59" s="88"/>
      <c r="PDG59" s="88"/>
      <c r="PDM59" s="88"/>
      <c r="PDN59" s="88"/>
      <c r="PDO59" s="88"/>
      <c r="PDP59" s="88"/>
      <c r="PDQ59" s="88"/>
      <c r="PDR59" s="88"/>
      <c r="PDS59" s="88"/>
      <c r="PDT59" s="88"/>
      <c r="PDU59" s="88"/>
      <c r="PDV59" s="88"/>
      <c r="PEB59" s="88"/>
      <c r="PEC59" s="88"/>
      <c r="PED59" s="88"/>
      <c r="PEE59" s="88"/>
      <c r="PEF59" s="88"/>
      <c r="PEG59" s="88"/>
      <c r="PEH59" s="88"/>
      <c r="PEI59" s="88"/>
      <c r="PEJ59" s="88"/>
      <c r="PEK59" s="88"/>
      <c r="PEQ59" s="88"/>
      <c r="PER59" s="88"/>
      <c r="PES59" s="88"/>
      <c r="PET59" s="88"/>
      <c r="PEU59" s="88"/>
      <c r="PEV59" s="88"/>
      <c r="PEW59" s="88"/>
      <c r="PEX59" s="88"/>
      <c r="PEY59" s="88"/>
      <c r="PEZ59" s="88"/>
      <c r="PFF59" s="88"/>
      <c r="PFG59" s="88"/>
      <c r="PFH59" s="88"/>
      <c r="PFI59" s="88"/>
      <c r="PFJ59" s="88"/>
      <c r="PFK59" s="88"/>
      <c r="PFL59" s="88"/>
      <c r="PFM59" s="88"/>
      <c r="PFN59" s="88"/>
      <c r="PFO59" s="88"/>
      <c r="PFU59" s="88"/>
      <c r="PFV59" s="88"/>
      <c r="PFW59" s="88"/>
      <c r="PFX59" s="88"/>
      <c r="PFY59" s="88"/>
      <c r="PFZ59" s="88"/>
      <c r="PGA59" s="88"/>
      <c r="PGB59" s="88"/>
      <c r="PGC59" s="88"/>
      <c r="PGD59" s="88"/>
      <c r="PGJ59" s="88"/>
      <c r="PGK59" s="88"/>
      <c r="PGL59" s="88"/>
      <c r="PGM59" s="88"/>
      <c r="PGN59" s="88"/>
      <c r="PGO59" s="88"/>
      <c r="PGP59" s="88"/>
      <c r="PGQ59" s="88"/>
      <c r="PGR59" s="88"/>
      <c r="PGS59" s="88"/>
      <c r="PGY59" s="88"/>
      <c r="PGZ59" s="88"/>
      <c r="PHA59" s="88"/>
      <c r="PHB59" s="88"/>
      <c r="PHC59" s="88"/>
      <c r="PHD59" s="88"/>
      <c r="PHE59" s="88"/>
      <c r="PHF59" s="88"/>
      <c r="PHG59" s="88"/>
      <c r="PHH59" s="88"/>
      <c r="PHN59" s="88"/>
      <c r="PHO59" s="88"/>
      <c r="PHP59" s="88"/>
      <c r="PHQ59" s="88"/>
      <c r="PHR59" s="88"/>
      <c r="PHS59" s="88"/>
      <c r="PHT59" s="88"/>
      <c r="PHU59" s="88"/>
      <c r="PHV59" s="88"/>
      <c r="PHW59" s="88"/>
      <c r="PIC59" s="88"/>
      <c r="PID59" s="88"/>
      <c r="PIE59" s="88"/>
      <c r="PIF59" s="88"/>
      <c r="PIG59" s="88"/>
      <c r="PIH59" s="88"/>
      <c r="PII59" s="88"/>
      <c r="PIJ59" s="88"/>
      <c r="PIK59" s="88"/>
      <c r="PIL59" s="88"/>
      <c r="PIR59" s="88"/>
      <c r="PIS59" s="88"/>
      <c r="PIT59" s="88"/>
      <c r="PIU59" s="88"/>
      <c r="PIV59" s="88"/>
      <c r="PIW59" s="88"/>
      <c r="PIX59" s="88"/>
      <c r="PIY59" s="88"/>
      <c r="PIZ59" s="88"/>
      <c r="PJA59" s="88"/>
      <c r="PJG59" s="88"/>
      <c r="PJH59" s="88"/>
      <c r="PJI59" s="88"/>
      <c r="PJJ59" s="88"/>
      <c r="PJK59" s="88"/>
      <c r="PJL59" s="88"/>
      <c r="PJM59" s="88"/>
      <c r="PJN59" s="88"/>
      <c r="PJO59" s="88"/>
      <c r="PJP59" s="88"/>
      <c r="PJV59" s="88"/>
      <c r="PJW59" s="88"/>
      <c r="PJX59" s="88"/>
      <c r="PJY59" s="88"/>
      <c r="PJZ59" s="88"/>
      <c r="PKA59" s="88"/>
      <c r="PKB59" s="88"/>
      <c r="PKC59" s="88"/>
      <c r="PKD59" s="88"/>
      <c r="PKE59" s="88"/>
      <c r="PKK59" s="88"/>
      <c r="PKL59" s="88"/>
      <c r="PKM59" s="88"/>
      <c r="PKN59" s="88"/>
      <c r="PKO59" s="88"/>
      <c r="PKP59" s="88"/>
      <c r="PKQ59" s="88"/>
      <c r="PKR59" s="88"/>
      <c r="PKS59" s="88"/>
      <c r="PKT59" s="88"/>
      <c r="PKZ59" s="88"/>
      <c r="PLA59" s="88"/>
      <c r="PLB59" s="88"/>
      <c r="PLC59" s="88"/>
      <c r="PLD59" s="88"/>
      <c r="PLE59" s="88"/>
      <c r="PLF59" s="88"/>
      <c r="PLG59" s="88"/>
      <c r="PLH59" s="88"/>
      <c r="PLI59" s="88"/>
      <c r="PLO59" s="88"/>
      <c r="PLP59" s="88"/>
      <c r="PLQ59" s="88"/>
      <c r="PLR59" s="88"/>
      <c r="PLS59" s="88"/>
      <c r="PLT59" s="88"/>
      <c r="PLU59" s="88"/>
      <c r="PLV59" s="88"/>
      <c r="PLW59" s="88"/>
      <c r="PLX59" s="88"/>
      <c r="PMD59" s="88"/>
      <c r="PME59" s="88"/>
      <c r="PMF59" s="88"/>
      <c r="PMG59" s="88"/>
      <c r="PMH59" s="88"/>
      <c r="PMI59" s="88"/>
      <c r="PMJ59" s="88"/>
      <c r="PMK59" s="88"/>
      <c r="PML59" s="88"/>
      <c r="PMM59" s="88"/>
      <c r="PMS59" s="88"/>
      <c r="PMT59" s="88"/>
      <c r="PMU59" s="88"/>
      <c r="PMV59" s="88"/>
      <c r="PMW59" s="88"/>
      <c r="PMX59" s="88"/>
      <c r="PMY59" s="88"/>
      <c r="PMZ59" s="88"/>
      <c r="PNA59" s="88"/>
      <c r="PNB59" s="88"/>
      <c r="PNH59" s="88"/>
      <c r="PNI59" s="88"/>
      <c r="PNJ59" s="88"/>
      <c r="PNK59" s="88"/>
      <c r="PNL59" s="88"/>
      <c r="PNM59" s="88"/>
      <c r="PNN59" s="88"/>
      <c r="PNO59" s="88"/>
      <c r="PNP59" s="88"/>
      <c r="PNQ59" s="88"/>
      <c r="PNW59" s="88"/>
      <c r="PNX59" s="88"/>
      <c r="PNY59" s="88"/>
      <c r="PNZ59" s="88"/>
      <c r="POA59" s="88"/>
      <c r="POB59" s="88"/>
      <c r="POC59" s="88"/>
      <c r="POD59" s="88"/>
      <c r="POE59" s="88"/>
      <c r="POF59" s="88"/>
      <c r="POL59" s="88"/>
      <c r="POM59" s="88"/>
      <c r="PON59" s="88"/>
      <c r="POO59" s="88"/>
      <c r="POP59" s="88"/>
      <c r="POQ59" s="88"/>
      <c r="POR59" s="88"/>
      <c r="POS59" s="88"/>
      <c r="POT59" s="88"/>
      <c r="POU59" s="88"/>
      <c r="PPA59" s="88"/>
      <c r="PPB59" s="88"/>
      <c r="PPC59" s="88"/>
      <c r="PPD59" s="88"/>
      <c r="PPE59" s="88"/>
      <c r="PPF59" s="88"/>
      <c r="PPG59" s="88"/>
      <c r="PPH59" s="88"/>
      <c r="PPI59" s="88"/>
      <c r="PPJ59" s="88"/>
      <c r="PPP59" s="88"/>
      <c r="PPQ59" s="88"/>
      <c r="PPR59" s="88"/>
      <c r="PPS59" s="88"/>
      <c r="PPT59" s="88"/>
      <c r="PPU59" s="88"/>
      <c r="PPV59" s="88"/>
      <c r="PPW59" s="88"/>
      <c r="PPX59" s="88"/>
      <c r="PPY59" s="88"/>
      <c r="PQE59" s="88"/>
      <c r="PQF59" s="88"/>
      <c r="PQG59" s="88"/>
      <c r="PQH59" s="88"/>
      <c r="PQI59" s="88"/>
      <c r="PQJ59" s="88"/>
      <c r="PQK59" s="88"/>
      <c r="PQL59" s="88"/>
      <c r="PQM59" s="88"/>
      <c r="PQN59" s="88"/>
      <c r="PQT59" s="88"/>
      <c r="PQU59" s="88"/>
      <c r="PQV59" s="88"/>
      <c r="PQW59" s="88"/>
      <c r="PQX59" s="88"/>
      <c r="PQY59" s="88"/>
      <c r="PQZ59" s="88"/>
      <c r="PRA59" s="88"/>
      <c r="PRB59" s="88"/>
      <c r="PRC59" s="88"/>
      <c r="PRI59" s="88"/>
      <c r="PRJ59" s="88"/>
      <c r="PRK59" s="88"/>
      <c r="PRL59" s="88"/>
      <c r="PRM59" s="88"/>
      <c r="PRN59" s="88"/>
      <c r="PRO59" s="88"/>
      <c r="PRP59" s="88"/>
      <c r="PRQ59" s="88"/>
      <c r="PRR59" s="88"/>
      <c r="PRX59" s="88"/>
      <c r="PRY59" s="88"/>
      <c r="PRZ59" s="88"/>
      <c r="PSA59" s="88"/>
      <c r="PSB59" s="88"/>
      <c r="PSC59" s="88"/>
      <c r="PSD59" s="88"/>
      <c r="PSE59" s="88"/>
      <c r="PSF59" s="88"/>
      <c r="PSG59" s="88"/>
      <c r="PSM59" s="88"/>
      <c r="PSN59" s="88"/>
      <c r="PSO59" s="88"/>
      <c r="PSP59" s="88"/>
      <c r="PSQ59" s="88"/>
      <c r="PSR59" s="88"/>
      <c r="PSS59" s="88"/>
      <c r="PST59" s="88"/>
      <c r="PSU59" s="88"/>
      <c r="PSV59" s="88"/>
      <c r="PTB59" s="88"/>
      <c r="PTC59" s="88"/>
      <c r="PTD59" s="88"/>
      <c r="PTE59" s="88"/>
      <c r="PTF59" s="88"/>
      <c r="PTG59" s="88"/>
      <c r="PTH59" s="88"/>
      <c r="PTI59" s="88"/>
      <c r="PTJ59" s="88"/>
      <c r="PTK59" s="88"/>
      <c r="PTQ59" s="88"/>
      <c r="PTR59" s="88"/>
      <c r="PTS59" s="88"/>
      <c r="PTT59" s="88"/>
      <c r="PTU59" s="88"/>
      <c r="PTV59" s="88"/>
      <c r="PTW59" s="88"/>
      <c r="PTX59" s="88"/>
      <c r="PTY59" s="88"/>
      <c r="PTZ59" s="88"/>
      <c r="PUF59" s="88"/>
      <c r="PUG59" s="88"/>
      <c r="PUH59" s="88"/>
      <c r="PUI59" s="88"/>
      <c r="PUJ59" s="88"/>
      <c r="PUK59" s="88"/>
      <c r="PUL59" s="88"/>
      <c r="PUM59" s="88"/>
      <c r="PUN59" s="88"/>
      <c r="PUO59" s="88"/>
      <c r="PUU59" s="88"/>
      <c r="PUV59" s="88"/>
      <c r="PUW59" s="88"/>
      <c r="PUX59" s="88"/>
      <c r="PUY59" s="88"/>
      <c r="PUZ59" s="88"/>
      <c r="PVA59" s="88"/>
      <c r="PVB59" s="88"/>
      <c r="PVC59" s="88"/>
      <c r="PVD59" s="88"/>
      <c r="PVJ59" s="88"/>
      <c r="PVK59" s="88"/>
      <c r="PVL59" s="88"/>
      <c r="PVM59" s="88"/>
      <c r="PVN59" s="88"/>
      <c r="PVO59" s="88"/>
      <c r="PVP59" s="88"/>
      <c r="PVQ59" s="88"/>
      <c r="PVR59" s="88"/>
      <c r="PVS59" s="88"/>
      <c r="PVY59" s="88"/>
      <c r="PVZ59" s="88"/>
      <c r="PWA59" s="88"/>
      <c r="PWB59" s="88"/>
      <c r="PWC59" s="88"/>
      <c r="PWD59" s="88"/>
      <c r="PWE59" s="88"/>
      <c r="PWF59" s="88"/>
      <c r="PWG59" s="88"/>
      <c r="PWH59" s="88"/>
      <c r="PWN59" s="88"/>
      <c r="PWO59" s="88"/>
      <c r="PWP59" s="88"/>
      <c r="PWQ59" s="88"/>
      <c r="PWR59" s="88"/>
      <c r="PWS59" s="88"/>
      <c r="PWT59" s="88"/>
      <c r="PWU59" s="88"/>
      <c r="PWV59" s="88"/>
      <c r="PWW59" s="88"/>
      <c r="PXC59" s="88"/>
      <c r="PXD59" s="88"/>
      <c r="PXE59" s="88"/>
      <c r="PXF59" s="88"/>
      <c r="PXG59" s="88"/>
      <c r="PXH59" s="88"/>
      <c r="PXI59" s="88"/>
      <c r="PXJ59" s="88"/>
      <c r="PXK59" s="88"/>
      <c r="PXL59" s="88"/>
      <c r="PXR59" s="88"/>
      <c r="PXS59" s="88"/>
      <c r="PXT59" s="88"/>
      <c r="PXU59" s="88"/>
      <c r="PXV59" s="88"/>
      <c r="PXW59" s="88"/>
      <c r="PXX59" s="88"/>
      <c r="PXY59" s="88"/>
      <c r="PXZ59" s="88"/>
      <c r="PYA59" s="88"/>
      <c r="PYG59" s="88"/>
      <c r="PYH59" s="88"/>
      <c r="PYI59" s="88"/>
      <c r="PYJ59" s="88"/>
      <c r="PYK59" s="88"/>
      <c r="PYL59" s="88"/>
      <c r="PYM59" s="88"/>
      <c r="PYN59" s="88"/>
      <c r="PYO59" s="88"/>
      <c r="PYP59" s="88"/>
      <c r="PYV59" s="88"/>
      <c r="PYW59" s="88"/>
      <c r="PYX59" s="88"/>
      <c r="PYY59" s="88"/>
      <c r="PYZ59" s="88"/>
      <c r="PZA59" s="88"/>
      <c r="PZB59" s="88"/>
      <c r="PZC59" s="88"/>
      <c r="PZD59" s="88"/>
      <c r="PZE59" s="88"/>
      <c r="PZK59" s="88"/>
      <c r="PZL59" s="88"/>
      <c r="PZM59" s="88"/>
      <c r="PZN59" s="88"/>
      <c r="PZO59" s="88"/>
      <c r="PZP59" s="88"/>
      <c r="PZQ59" s="88"/>
      <c r="PZR59" s="88"/>
      <c r="PZS59" s="88"/>
      <c r="PZT59" s="88"/>
      <c r="PZZ59" s="88"/>
      <c r="QAA59" s="88"/>
      <c r="QAB59" s="88"/>
      <c r="QAC59" s="88"/>
      <c r="QAD59" s="88"/>
      <c r="QAE59" s="88"/>
      <c r="QAF59" s="88"/>
      <c r="QAG59" s="88"/>
      <c r="QAH59" s="88"/>
      <c r="QAI59" s="88"/>
      <c r="QAO59" s="88"/>
      <c r="QAP59" s="88"/>
      <c r="QAQ59" s="88"/>
      <c r="QAR59" s="88"/>
      <c r="QAS59" s="88"/>
      <c r="QAT59" s="88"/>
      <c r="QAU59" s="88"/>
      <c r="QAV59" s="88"/>
      <c r="QAW59" s="88"/>
      <c r="QAX59" s="88"/>
      <c r="QBD59" s="88"/>
      <c r="QBE59" s="88"/>
      <c r="QBF59" s="88"/>
      <c r="QBG59" s="88"/>
      <c r="QBH59" s="88"/>
      <c r="QBI59" s="88"/>
      <c r="QBJ59" s="88"/>
      <c r="QBK59" s="88"/>
      <c r="QBL59" s="88"/>
      <c r="QBM59" s="88"/>
      <c r="QBS59" s="88"/>
      <c r="QBT59" s="88"/>
      <c r="QBU59" s="88"/>
      <c r="QBV59" s="88"/>
      <c r="QBW59" s="88"/>
      <c r="QBX59" s="88"/>
      <c r="QBY59" s="88"/>
      <c r="QBZ59" s="88"/>
      <c r="QCA59" s="88"/>
      <c r="QCB59" s="88"/>
      <c r="QCH59" s="88"/>
      <c r="QCI59" s="88"/>
      <c r="QCJ59" s="88"/>
      <c r="QCK59" s="88"/>
      <c r="QCL59" s="88"/>
      <c r="QCM59" s="88"/>
      <c r="QCN59" s="88"/>
      <c r="QCO59" s="88"/>
      <c r="QCP59" s="88"/>
      <c r="QCQ59" s="88"/>
      <c r="QCW59" s="88"/>
      <c r="QCX59" s="88"/>
      <c r="QCY59" s="88"/>
      <c r="QCZ59" s="88"/>
      <c r="QDA59" s="88"/>
      <c r="QDB59" s="88"/>
      <c r="QDC59" s="88"/>
      <c r="QDD59" s="88"/>
      <c r="QDE59" s="88"/>
      <c r="QDF59" s="88"/>
      <c r="QDL59" s="88"/>
      <c r="QDM59" s="88"/>
      <c r="QDN59" s="88"/>
      <c r="QDO59" s="88"/>
      <c r="QDP59" s="88"/>
      <c r="QDQ59" s="88"/>
      <c r="QDR59" s="88"/>
      <c r="QDS59" s="88"/>
      <c r="QDT59" s="88"/>
      <c r="QDU59" s="88"/>
      <c r="QEA59" s="88"/>
      <c r="QEB59" s="88"/>
      <c r="QEC59" s="88"/>
      <c r="QED59" s="88"/>
      <c r="QEE59" s="88"/>
      <c r="QEF59" s="88"/>
      <c r="QEG59" s="88"/>
      <c r="QEH59" s="88"/>
      <c r="QEI59" s="88"/>
      <c r="QEJ59" s="88"/>
      <c r="QEP59" s="88"/>
      <c r="QEQ59" s="88"/>
      <c r="QER59" s="88"/>
      <c r="QES59" s="88"/>
      <c r="QET59" s="88"/>
      <c r="QEU59" s="88"/>
      <c r="QEV59" s="88"/>
      <c r="QEW59" s="88"/>
      <c r="QEX59" s="88"/>
      <c r="QEY59" s="88"/>
      <c r="QFE59" s="88"/>
      <c r="QFF59" s="88"/>
      <c r="QFG59" s="88"/>
      <c r="QFH59" s="88"/>
      <c r="QFI59" s="88"/>
      <c r="QFJ59" s="88"/>
      <c r="QFK59" s="88"/>
      <c r="QFL59" s="88"/>
      <c r="QFM59" s="88"/>
      <c r="QFN59" s="88"/>
      <c r="QFT59" s="88"/>
      <c r="QFU59" s="88"/>
      <c r="QFV59" s="88"/>
      <c r="QFW59" s="88"/>
      <c r="QFX59" s="88"/>
      <c r="QFY59" s="88"/>
      <c r="QFZ59" s="88"/>
      <c r="QGA59" s="88"/>
      <c r="QGB59" s="88"/>
      <c r="QGC59" s="88"/>
      <c r="QGI59" s="88"/>
      <c r="QGJ59" s="88"/>
      <c r="QGK59" s="88"/>
      <c r="QGL59" s="88"/>
      <c r="QGM59" s="88"/>
      <c r="QGN59" s="88"/>
      <c r="QGO59" s="88"/>
      <c r="QGP59" s="88"/>
      <c r="QGQ59" s="88"/>
      <c r="QGR59" s="88"/>
      <c r="QGX59" s="88"/>
      <c r="QGY59" s="88"/>
      <c r="QGZ59" s="88"/>
      <c r="QHA59" s="88"/>
      <c r="QHB59" s="88"/>
      <c r="QHC59" s="88"/>
      <c r="QHD59" s="88"/>
      <c r="QHE59" s="88"/>
      <c r="QHF59" s="88"/>
      <c r="QHG59" s="88"/>
      <c r="QHM59" s="88"/>
      <c r="QHN59" s="88"/>
      <c r="QHO59" s="88"/>
      <c r="QHP59" s="88"/>
      <c r="QHQ59" s="88"/>
      <c r="QHR59" s="88"/>
      <c r="QHS59" s="88"/>
      <c r="QHT59" s="88"/>
      <c r="QHU59" s="88"/>
      <c r="QHV59" s="88"/>
      <c r="QIB59" s="88"/>
      <c r="QIC59" s="88"/>
      <c r="QID59" s="88"/>
      <c r="QIE59" s="88"/>
      <c r="QIF59" s="88"/>
      <c r="QIG59" s="88"/>
      <c r="QIH59" s="88"/>
      <c r="QII59" s="88"/>
      <c r="QIJ59" s="88"/>
      <c r="QIK59" s="88"/>
      <c r="QIQ59" s="88"/>
      <c r="QIR59" s="88"/>
      <c r="QIS59" s="88"/>
      <c r="QIT59" s="88"/>
      <c r="QIU59" s="88"/>
      <c r="QIV59" s="88"/>
      <c r="QIW59" s="88"/>
      <c r="QIX59" s="88"/>
      <c r="QIY59" s="88"/>
      <c r="QIZ59" s="88"/>
      <c r="QJF59" s="88"/>
      <c r="QJG59" s="88"/>
      <c r="QJH59" s="88"/>
      <c r="QJI59" s="88"/>
      <c r="QJJ59" s="88"/>
      <c r="QJK59" s="88"/>
      <c r="QJL59" s="88"/>
      <c r="QJM59" s="88"/>
      <c r="QJN59" s="88"/>
      <c r="QJO59" s="88"/>
      <c r="QJU59" s="88"/>
      <c r="QJV59" s="88"/>
      <c r="QJW59" s="88"/>
      <c r="QJX59" s="88"/>
      <c r="QJY59" s="88"/>
      <c r="QJZ59" s="88"/>
      <c r="QKA59" s="88"/>
      <c r="QKB59" s="88"/>
      <c r="QKC59" s="88"/>
      <c r="QKD59" s="88"/>
      <c r="QKJ59" s="88"/>
      <c r="QKK59" s="88"/>
      <c r="QKL59" s="88"/>
      <c r="QKM59" s="88"/>
      <c r="QKN59" s="88"/>
      <c r="QKO59" s="88"/>
      <c r="QKP59" s="88"/>
      <c r="QKQ59" s="88"/>
      <c r="QKR59" s="88"/>
      <c r="QKS59" s="88"/>
      <c r="QKY59" s="88"/>
      <c r="QKZ59" s="88"/>
      <c r="QLA59" s="88"/>
      <c r="QLB59" s="88"/>
      <c r="QLC59" s="88"/>
      <c r="QLD59" s="88"/>
      <c r="QLE59" s="88"/>
      <c r="QLF59" s="88"/>
      <c r="QLG59" s="88"/>
      <c r="QLH59" s="88"/>
      <c r="QLN59" s="88"/>
      <c r="QLO59" s="88"/>
      <c r="QLP59" s="88"/>
      <c r="QLQ59" s="88"/>
      <c r="QLR59" s="88"/>
      <c r="QLS59" s="88"/>
      <c r="QLT59" s="88"/>
      <c r="QLU59" s="88"/>
      <c r="QLV59" s="88"/>
      <c r="QLW59" s="88"/>
      <c r="QMC59" s="88"/>
      <c r="QMD59" s="88"/>
      <c r="QME59" s="88"/>
      <c r="QMF59" s="88"/>
      <c r="QMG59" s="88"/>
      <c r="QMH59" s="88"/>
      <c r="QMI59" s="88"/>
      <c r="QMJ59" s="88"/>
      <c r="QMK59" s="88"/>
      <c r="QML59" s="88"/>
      <c r="QMR59" s="88"/>
      <c r="QMS59" s="88"/>
      <c r="QMT59" s="88"/>
      <c r="QMU59" s="88"/>
      <c r="QMV59" s="88"/>
      <c r="QMW59" s="88"/>
      <c r="QMX59" s="88"/>
      <c r="QMY59" s="88"/>
      <c r="QMZ59" s="88"/>
      <c r="QNA59" s="88"/>
      <c r="QNG59" s="88"/>
      <c r="QNH59" s="88"/>
      <c r="QNI59" s="88"/>
      <c r="QNJ59" s="88"/>
      <c r="QNK59" s="88"/>
      <c r="QNL59" s="88"/>
      <c r="QNM59" s="88"/>
      <c r="QNN59" s="88"/>
      <c r="QNO59" s="88"/>
      <c r="QNP59" s="88"/>
      <c r="QNV59" s="88"/>
      <c r="QNW59" s="88"/>
      <c r="QNX59" s="88"/>
      <c r="QNY59" s="88"/>
      <c r="QNZ59" s="88"/>
      <c r="QOA59" s="88"/>
      <c r="QOB59" s="88"/>
      <c r="QOC59" s="88"/>
      <c r="QOD59" s="88"/>
      <c r="QOE59" s="88"/>
      <c r="QOK59" s="88"/>
      <c r="QOL59" s="88"/>
      <c r="QOM59" s="88"/>
      <c r="QON59" s="88"/>
      <c r="QOO59" s="88"/>
      <c r="QOP59" s="88"/>
      <c r="QOQ59" s="88"/>
      <c r="QOR59" s="88"/>
      <c r="QOS59" s="88"/>
      <c r="QOT59" s="88"/>
      <c r="QOZ59" s="88"/>
      <c r="QPA59" s="88"/>
      <c r="QPB59" s="88"/>
      <c r="QPC59" s="88"/>
      <c r="QPD59" s="88"/>
      <c r="QPE59" s="88"/>
      <c r="QPF59" s="88"/>
      <c r="QPG59" s="88"/>
      <c r="QPH59" s="88"/>
      <c r="QPI59" s="88"/>
      <c r="QPO59" s="88"/>
      <c r="QPP59" s="88"/>
      <c r="QPQ59" s="88"/>
      <c r="QPR59" s="88"/>
      <c r="QPS59" s="88"/>
      <c r="QPT59" s="88"/>
      <c r="QPU59" s="88"/>
      <c r="QPV59" s="88"/>
      <c r="QPW59" s="88"/>
      <c r="QPX59" s="88"/>
      <c r="QQD59" s="88"/>
      <c r="QQE59" s="88"/>
      <c r="QQF59" s="88"/>
      <c r="QQG59" s="88"/>
      <c r="QQH59" s="88"/>
      <c r="QQI59" s="88"/>
      <c r="QQJ59" s="88"/>
      <c r="QQK59" s="88"/>
      <c r="QQL59" s="88"/>
      <c r="QQM59" s="88"/>
      <c r="QQS59" s="88"/>
      <c r="QQT59" s="88"/>
      <c r="QQU59" s="88"/>
      <c r="QQV59" s="88"/>
      <c r="QQW59" s="88"/>
      <c r="QQX59" s="88"/>
      <c r="QQY59" s="88"/>
      <c r="QQZ59" s="88"/>
      <c r="QRA59" s="88"/>
      <c r="QRB59" s="88"/>
      <c r="QRH59" s="88"/>
      <c r="QRI59" s="88"/>
      <c r="QRJ59" s="88"/>
      <c r="QRK59" s="88"/>
      <c r="QRL59" s="88"/>
      <c r="QRM59" s="88"/>
      <c r="QRN59" s="88"/>
      <c r="QRO59" s="88"/>
      <c r="QRP59" s="88"/>
      <c r="QRQ59" s="88"/>
      <c r="QRW59" s="88"/>
      <c r="QRX59" s="88"/>
      <c r="QRY59" s="88"/>
      <c r="QRZ59" s="88"/>
      <c r="QSA59" s="88"/>
      <c r="QSB59" s="88"/>
      <c r="QSC59" s="88"/>
      <c r="QSD59" s="88"/>
      <c r="QSE59" s="88"/>
      <c r="QSF59" s="88"/>
      <c r="QSL59" s="88"/>
      <c r="QSM59" s="88"/>
      <c r="QSN59" s="88"/>
      <c r="QSO59" s="88"/>
      <c r="QSP59" s="88"/>
      <c r="QSQ59" s="88"/>
      <c r="QSR59" s="88"/>
      <c r="QSS59" s="88"/>
      <c r="QST59" s="88"/>
      <c r="QSU59" s="88"/>
      <c r="QTA59" s="88"/>
      <c r="QTB59" s="88"/>
      <c r="QTC59" s="88"/>
      <c r="QTD59" s="88"/>
      <c r="QTE59" s="88"/>
      <c r="QTF59" s="88"/>
      <c r="QTG59" s="88"/>
      <c r="QTH59" s="88"/>
      <c r="QTI59" s="88"/>
      <c r="QTJ59" s="88"/>
      <c r="QTP59" s="88"/>
      <c r="QTQ59" s="88"/>
      <c r="QTR59" s="88"/>
      <c r="QTS59" s="88"/>
      <c r="QTT59" s="88"/>
      <c r="QTU59" s="88"/>
      <c r="QTV59" s="88"/>
      <c r="QTW59" s="88"/>
      <c r="QTX59" s="88"/>
      <c r="QTY59" s="88"/>
      <c r="QUE59" s="88"/>
      <c r="QUF59" s="88"/>
      <c r="QUG59" s="88"/>
      <c r="QUH59" s="88"/>
      <c r="QUI59" s="88"/>
      <c r="QUJ59" s="88"/>
      <c r="QUK59" s="88"/>
      <c r="QUL59" s="88"/>
      <c r="QUM59" s="88"/>
      <c r="QUN59" s="88"/>
      <c r="QUT59" s="88"/>
      <c r="QUU59" s="88"/>
      <c r="QUV59" s="88"/>
      <c r="QUW59" s="88"/>
      <c r="QUX59" s="88"/>
      <c r="QUY59" s="88"/>
      <c r="QUZ59" s="88"/>
      <c r="QVA59" s="88"/>
      <c r="QVB59" s="88"/>
      <c r="QVC59" s="88"/>
      <c r="QVI59" s="88"/>
      <c r="QVJ59" s="88"/>
      <c r="QVK59" s="88"/>
      <c r="QVL59" s="88"/>
      <c r="QVM59" s="88"/>
      <c r="QVN59" s="88"/>
      <c r="QVO59" s="88"/>
      <c r="QVP59" s="88"/>
      <c r="QVQ59" s="88"/>
      <c r="QVR59" s="88"/>
      <c r="QVX59" s="88"/>
      <c r="QVY59" s="88"/>
      <c r="QVZ59" s="88"/>
      <c r="QWA59" s="88"/>
      <c r="QWB59" s="88"/>
      <c r="QWC59" s="88"/>
      <c r="QWD59" s="88"/>
      <c r="QWE59" s="88"/>
      <c r="QWF59" s="88"/>
      <c r="QWG59" s="88"/>
      <c r="QWM59" s="88"/>
      <c r="QWN59" s="88"/>
      <c r="QWO59" s="88"/>
      <c r="QWP59" s="88"/>
      <c r="QWQ59" s="88"/>
      <c r="QWR59" s="88"/>
      <c r="QWS59" s="88"/>
      <c r="QWT59" s="88"/>
      <c r="QWU59" s="88"/>
      <c r="QWV59" s="88"/>
      <c r="QXB59" s="88"/>
      <c r="QXC59" s="88"/>
      <c r="QXD59" s="88"/>
      <c r="QXE59" s="88"/>
      <c r="QXF59" s="88"/>
      <c r="QXG59" s="88"/>
      <c r="QXH59" s="88"/>
      <c r="QXI59" s="88"/>
      <c r="QXJ59" s="88"/>
      <c r="QXK59" s="88"/>
      <c r="QXQ59" s="88"/>
      <c r="QXR59" s="88"/>
      <c r="QXS59" s="88"/>
      <c r="QXT59" s="88"/>
      <c r="QXU59" s="88"/>
      <c r="QXV59" s="88"/>
      <c r="QXW59" s="88"/>
      <c r="QXX59" s="88"/>
      <c r="QXY59" s="88"/>
      <c r="QXZ59" s="88"/>
      <c r="QYF59" s="88"/>
      <c r="QYG59" s="88"/>
      <c r="QYH59" s="88"/>
      <c r="QYI59" s="88"/>
      <c r="QYJ59" s="88"/>
      <c r="QYK59" s="88"/>
      <c r="QYL59" s="88"/>
      <c r="QYM59" s="88"/>
      <c r="QYN59" s="88"/>
      <c r="QYO59" s="88"/>
      <c r="QYU59" s="88"/>
      <c r="QYV59" s="88"/>
      <c r="QYW59" s="88"/>
      <c r="QYX59" s="88"/>
      <c r="QYY59" s="88"/>
      <c r="QYZ59" s="88"/>
      <c r="QZA59" s="88"/>
      <c r="QZB59" s="88"/>
      <c r="QZC59" s="88"/>
      <c r="QZD59" s="88"/>
      <c r="QZJ59" s="88"/>
      <c r="QZK59" s="88"/>
      <c r="QZL59" s="88"/>
      <c r="QZM59" s="88"/>
      <c r="QZN59" s="88"/>
      <c r="QZO59" s="88"/>
      <c r="QZP59" s="88"/>
      <c r="QZQ59" s="88"/>
      <c r="QZR59" s="88"/>
      <c r="QZS59" s="88"/>
      <c r="QZY59" s="88"/>
      <c r="QZZ59" s="88"/>
      <c r="RAA59" s="88"/>
      <c r="RAB59" s="88"/>
      <c r="RAC59" s="88"/>
      <c r="RAD59" s="88"/>
      <c r="RAE59" s="88"/>
      <c r="RAF59" s="88"/>
      <c r="RAG59" s="88"/>
      <c r="RAH59" s="88"/>
      <c r="RAN59" s="88"/>
      <c r="RAO59" s="88"/>
      <c r="RAP59" s="88"/>
      <c r="RAQ59" s="88"/>
      <c r="RAR59" s="88"/>
      <c r="RAS59" s="88"/>
      <c r="RAT59" s="88"/>
      <c r="RAU59" s="88"/>
      <c r="RAV59" s="88"/>
      <c r="RAW59" s="88"/>
      <c r="RBC59" s="88"/>
      <c r="RBD59" s="88"/>
      <c r="RBE59" s="88"/>
      <c r="RBF59" s="88"/>
      <c r="RBG59" s="88"/>
      <c r="RBH59" s="88"/>
      <c r="RBI59" s="88"/>
      <c r="RBJ59" s="88"/>
      <c r="RBK59" s="88"/>
      <c r="RBL59" s="88"/>
      <c r="RBR59" s="88"/>
      <c r="RBS59" s="88"/>
      <c r="RBT59" s="88"/>
      <c r="RBU59" s="88"/>
      <c r="RBV59" s="88"/>
      <c r="RBW59" s="88"/>
      <c r="RBX59" s="88"/>
      <c r="RBY59" s="88"/>
      <c r="RBZ59" s="88"/>
      <c r="RCA59" s="88"/>
      <c r="RCG59" s="88"/>
      <c r="RCH59" s="88"/>
      <c r="RCI59" s="88"/>
      <c r="RCJ59" s="88"/>
      <c r="RCK59" s="88"/>
      <c r="RCL59" s="88"/>
      <c r="RCM59" s="88"/>
      <c r="RCN59" s="88"/>
      <c r="RCO59" s="88"/>
      <c r="RCP59" s="88"/>
      <c r="RCV59" s="88"/>
      <c r="RCW59" s="88"/>
      <c r="RCX59" s="88"/>
      <c r="RCY59" s="88"/>
      <c r="RCZ59" s="88"/>
      <c r="RDA59" s="88"/>
      <c r="RDB59" s="88"/>
      <c r="RDC59" s="88"/>
      <c r="RDD59" s="88"/>
      <c r="RDE59" s="88"/>
      <c r="RDK59" s="88"/>
      <c r="RDL59" s="88"/>
      <c r="RDM59" s="88"/>
      <c r="RDN59" s="88"/>
      <c r="RDO59" s="88"/>
      <c r="RDP59" s="88"/>
      <c r="RDQ59" s="88"/>
      <c r="RDR59" s="88"/>
      <c r="RDS59" s="88"/>
      <c r="RDT59" s="88"/>
      <c r="RDZ59" s="88"/>
      <c r="REA59" s="88"/>
      <c r="REB59" s="88"/>
      <c r="REC59" s="88"/>
      <c r="RED59" s="88"/>
      <c r="REE59" s="88"/>
      <c r="REF59" s="88"/>
      <c r="REG59" s="88"/>
      <c r="REH59" s="88"/>
      <c r="REI59" s="88"/>
      <c r="REO59" s="88"/>
      <c r="REP59" s="88"/>
      <c r="REQ59" s="88"/>
      <c r="RER59" s="88"/>
      <c r="RES59" s="88"/>
      <c r="RET59" s="88"/>
      <c r="REU59" s="88"/>
      <c r="REV59" s="88"/>
      <c r="REW59" s="88"/>
      <c r="REX59" s="88"/>
      <c r="RFD59" s="88"/>
      <c r="RFE59" s="88"/>
      <c r="RFF59" s="88"/>
      <c r="RFG59" s="88"/>
      <c r="RFH59" s="88"/>
      <c r="RFI59" s="88"/>
      <c r="RFJ59" s="88"/>
      <c r="RFK59" s="88"/>
      <c r="RFL59" s="88"/>
      <c r="RFM59" s="88"/>
      <c r="RFS59" s="88"/>
      <c r="RFT59" s="88"/>
      <c r="RFU59" s="88"/>
      <c r="RFV59" s="88"/>
      <c r="RFW59" s="88"/>
      <c r="RFX59" s="88"/>
      <c r="RFY59" s="88"/>
      <c r="RFZ59" s="88"/>
      <c r="RGA59" s="88"/>
      <c r="RGB59" s="88"/>
      <c r="RGH59" s="88"/>
      <c r="RGI59" s="88"/>
      <c r="RGJ59" s="88"/>
      <c r="RGK59" s="88"/>
      <c r="RGL59" s="88"/>
      <c r="RGM59" s="88"/>
      <c r="RGN59" s="88"/>
      <c r="RGO59" s="88"/>
      <c r="RGP59" s="88"/>
      <c r="RGQ59" s="88"/>
      <c r="RGW59" s="88"/>
      <c r="RGX59" s="88"/>
      <c r="RGY59" s="88"/>
      <c r="RGZ59" s="88"/>
      <c r="RHA59" s="88"/>
      <c r="RHB59" s="88"/>
      <c r="RHC59" s="88"/>
      <c r="RHD59" s="88"/>
      <c r="RHE59" s="88"/>
      <c r="RHF59" s="88"/>
      <c r="RHL59" s="88"/>
      <c r="RHM59" s="88"/>
      <c r="RHN59" s="88"/>
      <c r="RHO59" s="88"/>
      <c r="RHP59" s="88"/>
      <c r="RHQ59" s="88"/>
      <c r="RHR59" s="88"/>
      <c r="RHS59" s="88"/>
      <c r="RHT59" s="88"/>
      <c r="RHU59" s="88"/>
      <c r="RIA59" s="88"/>
      <c r="RIB59" s="88"/>
      <c r="RIC59" s="88"/>
      <c r="RID59" s="88"/>
      <c r="RIE59" s="88"/>
      <c r="RIF59" s="88"/>
      <c r="RIG59" s="88"/>
      <c r="RIH59" s="88"/>
      <c r="RII59" s="88"/>
      <c r="RIJ59" s="88"/>
      <c r="RIP59" s="88"/>
      <c r="RIQ59" s="88"/>
      <c r="RIR59" s="88"/>
      <c r="RIS59" s="88"/>
      <c r="RIT59" s="88"/>
      <c r="RIU59" s="88"/>
      <c r="RIV59" s="88"/>
      <c r="RIW59" s="88"/>
      <c r="RIX59" s="88"/>
      <c r="RIY59" s="88"/>
      <c r="RJE59" s="88"/>
      <c r="RJF59" s="88"/>
      <c r="RJG59" s="88"/>
      <c r="RJH59" s="88"/>
      <c r="RJI59" s="88"/>
      <c r="RJJ59" s="88"/>
      <c r="RJK59" s="88"/>
      <c r="RJL59" s="88"/>
      <c r="RJM59" s="88"/>
      <c r="RJN59" s="88"/>
      <c r="RJT59" s="88"/>
      <c r="RJU59" s="88"/>
      <c r="RJV59" s="88"/>
      <c r="RJW59" s="88"/>
      <c r="RJX59" s="88"/>
      <c r="RJY59" s="88"/>
      <c r="RJZ59" s="88"/>
      <c r="RKA59" s="88"/>
      <c r="RKB59" s="88"/>
      <c r="RKC59" s="88"/>
      <c r="RKI59" s="88"/>
      <c r="RKJ59" s="88"/>
      <c r="RKK59" s="88"/>
      <c r="RKL59" s="88"/>
      <c r="RKM59" s="88"/>
      <c r="RKN59" s="88"/>
      <c r="RKO59" s="88"/>
      <c r="RKP59" s="88"/>
      <c r="RKQ59" s="88"/>
      <c r="RKR59" s="88"/>
      <c r="RKX59" s="88"/>
      <c r="RKY59" s="88"/>
      <c r="RKZ59" s="88"/>
      <c r="RLA59" s="88"/>
      <c r="RLB59" s="88"/>
      <c r="RLC59" s="88"/>
      <c r="RLD59" s="88"/>
      <c r="RLE59" s="88"/>
      <c r="RLF59" s="88"/>
      <c r="RLG59" s="88"/>
      <c r="RLM59" s="88"/>
      <c r="RLN59" s="88"/>
      <c r="RLO59" s="88"/>
      <c r="RLP59" s="88"/>
      <c r="RLQ59" s="88"/>
      <c r="RLR59" s="88"/>
      <c r="RLS59" s="88"/>
      <c r="RLT59" s="88"/>
      <c r="RLU59" s="88"/>
      <c r="RLV59" s="88"/>
      <c r="RMB59" s="88"/>
      <c r="RMC59" s="88"/>
      <c r="RMD59" s="88"/>
      <c r="RME59" s="88"/>
      <c r="RMF59" s="88"/>
      <c r="RMG59" s="88"/>
      <c r="RMH59" s="88"/>
      <c r="RMI59" s="88"/>
      <c r="RMJ59" s="88"/>
      <c r="RMK59" s="88"/>
      <c r="RMQ59" s="88"/>
      <c r="RMR59" s="88"/>
      <c r="RMS59" s="88"/>
      <c r="RMT59" s="88"/>
      <c r="RMU59" s="88"/>
      <c r="RMV59" s="88"/>
      <c r="RMW59" s="88"/>
      <c r="RMX59" s="88"/>
      <c r="RMY59" s="88"/>
      <c r="RMZ59" s="88"/>
      <c r="RNF59" s="88"/>
      <c r="RNG59" s="88"/>
      <c r="RNH59" s="88"/>
      <c r="RNI59" s="88"/>
      <c r="RNJ59" s="88"/>
      <c r="RNK59" s="88"/>
      <c r="RNL59" s="88"/>
      <c r="RNM59" s="88"/>
      <c r="RNN59" s="88"/>
      <c r="RNO59" s="88"/>
      <c r="RNU59" s="88"/>
      <c r="RNV59" s="88"/>
      <c r="RNW59" s="88"/>
      <c r="RNX59" s="88"/>
      <c r="RNY59" s="88"/>
      <c r="RNZ59" s="88"/>
      <c r="ROA59" s="88"/>
      <c r="ROB59" s="88"/>
      <c r="ROC59" s="88"/>
      <c r="ROD59" s="88"/>
      <c r="ROJ59" s="88"/>
      <c r="ROK59" s="88"/>
      <c r="ROL59" s="88"/>
      <c r="ROM59" s="88"/>
      <c r="RON59" s="88"/>
      <c r="ROO59" s="88"/>
      <c r="ROP59" s="88"/>
      <c r="ROQ59" s="88"/>
      <c r="ROR59" s="88"/>
      <c r="ROS59" s="88"/>
      <c r="ROY59" s="88"/>
      <c r="ROZ59" s="88"/>
      <c r="RPA59" s="88"/>
      <c r="RPB59" s="88"/>
      <c r="RPC59" s="88"/>
      <c r="RPD59" s="88"/>
      <c r="RPE59" s="88"/>
      <c r="RPF59" s="88"/>
      <c r="RPG59" s="88"/>
      <c r="RPH59" s="88"/>
      <c r="RPN59" s="88"/>
      <c r="RPO59" s="88"/>
      <c r="RPP59" s="88"/>
      <c r="RPQ59" s="88"/>
      <c r="RPR59" s="88"/>
      <c r="RPS59" s="88"/>
      <c r="RPT59" s="88"/>
      <c r="RPU59" s="88"/>
      <c r="RPV59" s="88"/>
      <c r="RPW59" s="88"/>
      <c r="RQC59" s="88"/>
      <c r="RQD59" s="88"/>
      <c r="RQE59" s="88"/>
      <c r="RQF59" s="88"/>
      <c r="RQG59" s="88"/>
      <c r="RQH59" s="88"/>
      <c r="RQI59" s="88"/>
      <c r="RQJ59" s="88"/>
      <c r="RQK59" s="88"/>
      <c r="RQL59" s="88"/>
      <c r="RQR59" s="88"/>
      <c r="RQS59" s="88"/>
      <c r="RQT59" s="88"/>
      <c r="RQU59" s="88"/>
      <c r="RQV59" s="88"/>
      <c r="RQW59" s="88"/>
      <c r="RQX59" s="88"/>
      <c r="RQY59" s="88"/>
      <c r="RQZ59" s="88"/>
      <c r="RRA59" s="88"/>
      <c r="RRG59" s="88"/>
      <c r="RRH59" s="88"/>
      <c r="RRI59" s="88"/>
      <c r="RRJ59" s="88"/>
      <c r="RRK59" s="88"/>
      <c r="RRL59" s="88"/>
      <c r="RRM59" s="88"/>
      <c r="RRN59" s="88"/>
      <c r="RRO59" s="88"/>
      <c r="RRP59" s="88"/>
      <c r="RRV59" s="88"/>
      <c r="RRW59" s="88"/>
      <c r="RRX59" s="88"/>
      <c r="RRY59" s="88"/>
      <c r="RRZ59" s="88"/>
      <c r="RSA59" s="88"/>
      <c r="RSB59" s="88"/>
      <c r="RSC59" s="88"/>
      <c r="RSD59" s="88"/>
      <c r="RSE59" s="88"/>
      <c r="RSK59" s="88"/>
      <c r="RSL59" s="88"/>
      <c r="RSM59" s="88"/>
      <c r="RSN59" s="88"/>
      <c r="RSO59" s="88"/>
      <c r="RSP59" s="88"/>
      <c r="RSQ59" s="88"/>
      <c r="RSR59" s="88"/>
      <c r="RSS59" s="88"/>
      <c r="RST59" s="88"/>
      <c r="RSZ59" s="88"/>
      <c r="RTA59" s="88"/>
      <c r="RTB59" s="88"/>
      <c r="RTC59" s="88"/>
      <c r="RTD59" s="88"/>
      <c r="RTE59" s="88"/>
      <c r="RTF59" s="88"/>
      <c r="RTG59" s="88"/>
      <c r="RTH59" s="88"/>
      <c r="RTI59" s="88"/>
      <c r="RTO59" s="88"/>
      <c r="RTP59" s="88"/>
      <c r="RTQ59" s="88"/>
      <c r="RTR59" s="88"/>
      <c r="RTS59" s="88"/>
      <c r="RTT59" s="88"/>
      <c r="RTU59" s="88"/>
      <c r="RTV59" s="88"/>
      <c r="RTW59" s="88"/>
      <c r="RTX59" s="88"/>
      <c r="RUD59" s="88"/>
      <c r="RUE59" s="88"/>
      <c r="RUF59" s="88"/>
      <c r="RUG59" s="88"/>
      <c r="RUH59" s="88"/>
      <c r="RUI59" s="88"/>
      <c r="RUJ59" s="88"/>
      <c r="RUK59" s="88"/>
      <c r="RUL59" s="88"/>
      <c r="RUM59" s="88"/>
      <c r="RUS59" s="88"/>
      <c r="RUT59" s="88"/>
      <c r="RUU59" s="88"/>
      <c r="RUV59" s="88"/>
      <c r="RUW59" s="88"/>
      <c r="RUX59" s="88"/>
      <c r="RUY59" s="88"/>
      <c r="RUZ59" s="88"/>
      <c r="RVA59" s="88"/>
      <c r="RVB59" s="88"/>
      <c r="RVH59" s="88"/>
      <c r="RVI59" s="88"/>
      <c r="RVJ59" s="88"/>
      <c r="RVK59" s="88"/>
      <c r="RVL59" s="88"/>
      <c r="RVM59" s="88"/>
      <c r="RVN59" s="88"/>
      <c r="RVO59" s="88"/>
      <c r="RVP59" s="88"/>
      <c r="RVQ59" s="88"/>
      <c r="RVW59" s="88"/>
      <c r="RVX59" s="88"/>
      <c r="RVY59" s="88"/>
      <c r="RVZ59" s="88"/>
      <c r="RWA59" s="88"/>
      <c r="RWB59" s="88"/>
      <c r="RWC59" s="88"/>
      <c r="RWD59" s="88"/>
      <c r="RWE59" s="88"/>
      <c r="RWF59" s="88"/>
      <c r="RWL59" s="88"/>
      <c r="RWM59" s="88"/>
      <c r="RWN59" s="88"/>
      <c r="RWO59" s="88"/>
      <c r="RWP59" s="88"/>
      <c r="RWQ59" s="88"/>
      <c r="RWR59" s="88"/>
      <c r="RWS59" s="88"/>
      <c r="RWT59" s="88"/>
      <c r="RWU59" s="88"/>
      <c r="RXA59" s="88"/>
      <c r="RXB59" s="88"/>
      <c r="RXC59" s="88"/>
      <c r="RXD59" s="88"/>
      <c r="RXE59" s="88"/>
      <c r="RXF59" s="88"/>
      <c r="RXG59" s="88"/>
      <c r="RXH59" s="88"/>
      <c r="RXI59" s="88"/>
      <c r="RXJ59" s="88"/>
      <c r="RXP59" s="88"/>
      <c r="RXQ59" s="88"/>
      <c r="RXR59" s="88"/>
      <c r="RXS59" s="88"/>
      <c r="RXT59" s="88"/>
      <c r="RXU59" s="88"/>
      <c r="RXV59" s="88"/>
      <c r="RXW59" s="88"/>
      <c r="RXX59" s="88"/>
      <c r="RXY59" s="88"/>
      <c r="RYE59" s="88"/>
      <c r="RYF59" s="88"/>
      <c r="RYG59" s="88"/>
      <c r="RYH59" s="88"/>
      <c r="RYI59" s="88"/>
      <c r="RYJ59" s="88"/>
      <c r="RYK59" s="88"/>
      <c r="RYL59" s="88"/>
      <c r="RYM59" s="88"/>
      <c r="RYN59" s="88"/>
      <c r="RYT59" s="88"/>
      <c r="RYU59" s="88"/>
      <c r="RYV59" s="88"/>
      <c r="RYW59" s="88"/>
      <c r="RYX59" s="88"/>
      <c r="RYY59" s="88"/>
      <c r="RYZ59" s="88"/>
      <c r="RZA59" s="88"/>
      <c r="RZB59" s="88"/>
      <c r="RZC59" s="88"/>
      <c r="RZI59" s="88"/>
      <c r="RZJ59" s="88"/>
      <c r="RZK59" s="88"/>
      <c r="RZL59" s="88"/>
      <c r="RZM59" s="88"/>
      <c r="RZN59" s="88"/>
      <c r="RZO59" s="88"/>
      <c r="RZP59" s="88"/>
      <c r="RZQ59" s="88"/>
      <c r="RZR59" s="88"/>
      <c r="RZX59" s="88"/>
      <c r="RZY59" s="88"/>
      <c r="RZZ59" s="88"/>
      <c r="SAA59" s="88"/>
      <c r="SAB59" s="88"/>
      <c r="SAC59" s="88"/>
      <c r="SAD59" s="88"/>
      <c r="SAE59" s="88"/>
      <c r="SAF59" s="88"/>
      <c r="SAG59" s="88"/>
      <c r="SAM59" s="88"/>
      <c r="SAN59" s="88"/>
      <c r="SAO59" s="88"/>
      <c r="SAP59" s="88"/>
      <c r="SAQ59" s="88"/>
      <c r="SAR59" s="88"/>
      <c r="SAS59" s="88"/>
      <c r="SAT59" s="88"/>
      <c r="SAU59" s="88"/>
      <c r="SAV59" s="88"/>
      <c r="SBB59" s="88"/>
      <c r="SBC59" s="88"/>
      <c r="SBD59" s="88"/>
      <c r="SBE59" s="88"/>
      <c r="SBF59" s="88"/>
      <c r="SBG59" s="88"/>
      <c r="SBH59" s="88"/>
      <c r="SBI59" s="88"/>
      <c r="SBJ59" s="88"/>
      <c r="SBK59" s="88"/>
      <c r="SBQ59" s="88"/>
      <c r="SBR59" s="88"/>
      <c r="SBS59" s="88"/>
      <c r="SBT59" s="88"/>
      <c r="SBU59" s="88"/>
      <c r="SBV59" s="88"/>
      <c r="SBW59" s="88"/>
      <c r="SBX59" s="88"/>
      <c r="SBY59" s="88"/>
      <c r="SBZ59" s="88"/>
      <c r="SCF59" s="88"/>
      <c r="SCG59" s="88"/>
      <c r="SCH59" s="88"/>
      <c r="SCI59" s="88"/>
      <c r="SCJ59" s="88"/>
      <c r="SCK59" s="88"/>
      <c r="SCL59" s="88"/>
      <c r="SCM59" s="88"/>
      <c r="SCN59" s="88"/>
      <c r="SCO59" s="88"/>
      <c r="SCU59" s="88"/>
      <c r="SCV59" s="88"/>
      <c r="SCW59" s="88"/>
      <c r="SCX59" s="88"/>
      <c r="SCY59" s="88"/>
      <c r="SCZ59" s="88"/>
      <c r="SDA59" s="88"/>
      <c r="SDB59" s="88"/>
      <c r="SDC59" s="88"/>
      <c r="SDD59" s="88"/>
      <c r="SDJ59" s="88"/>
      <c r="SDK59" s="88"/>
      <c r="SDL59" s="88"/>
      <c r="SDM59" s="88"/>
      <c r="SDN59" s="88"/>
      <c r="SDO59" s="88"/>
      <c r="SDP59" s="88"/>
      <c r="SDQ59" s="88"/>
      <c r="SDR59" s="88"/>
      <c r="SDS59" s="88"/>
      <c r="SDY59" s="88"/>
      <c r="SDZ59" s="88"/>
      <c r="SEA59" s="88"/>
      <c r="SEB59" s="88"/>
      <c r="SEC59" s="88"/>
      <c r="SED59" s="88"/>
      <c r="SEE59" s="88"/>
      <c r="SEF59" s="88"/>
      <c r="SEG59" s="88"/>
      <c r="SEH59" s="88"/>
      <c r="SEN59" s="88"/>
      <c r="SEO59" s="88"/>
      <c r="SEP59" s="88"/>
      <c r="SEQ59" s="88"/>
      <c r="SER59" s="88"/>
      <c r="SES59" s="88"/>
      <c r="SET59" s="88"/>
      <c r="SEU59" s="88"/>
      <c r="SEV59" s="88"/>
      <c r="SEW59" s="88"/>
      <c r="SFC59" s="88"/>
      <c r="SFD59" s="88"/>
      <c r="SFE59" s="88"/>
      <c r="SFF59" s="88"/>
      <c r="SFG59" s="88"/>
      <c r="SFH59" s="88"/>
      <c r="SFI59" s="88"/>
      <c r="SFJ59" s="88"/>
      <c r="SFK59" s="88"/>
      <c r="SFL59" s="88"/>
      <c r="SFR59" s="88"/>
      <c r="SFS59" s="88"/>
      <c r="SFT59" s="88"/>
      <c r="SFU59" s="88"/>
      <c r="SFV59" s="88"/>
      <c r="SFW59" s="88"/>
      <c r="SFX59" s="88"/>
      <c r="SFY59" s="88"/>
      <c r="SFZ59" s="88"/>
      <c r="SGA59" s="88"/>
      <c r="SGG59" s="88"/>
      <c r="SGH59" s="88"/>
      <c r="SGI59" s="88"/>
      <c r="SGJ59" s="88"/>
      <c r="SGK59" s="88"/>
      <c r="SGL59" s="88"/>
      <c r="SGM59" s="88"/>
      <c r="SGN59" s="88"/>
      <c r="SGO59" s="88"/>
      <c r="SGP59" s="88"/>
      <c r="SGV59" s="88"/>
      <c r="SGW59" s="88"/>
      <c r="SGX59" s="88"/>
      <c r="SGY59" s="88"/>
      <c r="SGZ59" s="88"/>
      <c r="SHA59" s="88"/>
      <c r="SHB59" s="88"/>
      <c r="SHC59" s="88"/>
      <c r="SHD59" s="88"/>
      <c r="SHE59" s="88"/>
      <c r="SHK59" s="88"/>
      <c r="SHL59" s="88"/>
      <c r="SHM59" s="88"/>
      <c r="SHN59" s="88"/>
      <c r="SHO59" s="88"/>
      <c r="SHP59" s="88"/>
      <c r="SHQ59" s="88"/>
      <c r="SHR59" s="88"/>
      <c r="SHS59" s="88"/>
      <c r="SHT59" s="88"/>
      <c r="SHZ59" s="88"/>
      <c r="SIA59" s="88"/>
      <c r="SIB59" s="88"/>
      <c r="SIC59" s="88"/>
      <c r="SID59" s="88"/>
      <c r="SIE59" s="88"/>
      <c r="SIF59" s="88"/>
      <c r="SIG59" s="88"/>
      <c r="SIH59" s="88"/>
      <c r="SII59" s="88"/>
      <c r="SIO59" s="88"/>
      <c r="SIP59" s="88"/>
      <c r="SIQ59" s="88"/>
      <c r="SIR59" s="88"/>
      <c r="SIS59" s="88"/>
      <c r="SIT59" s="88"/>
      <c r="SIU59" s="88"/>
      <c r="SIV59" s="88"/>
      <c r="SIW59" s="88"/>
      <c r="SIX59" s="88"/>
      <c r="SJD59" s="88"/>
      <c r="SJE59" s="88"/>
      <c r="SJF59" s="88"/>
      <c r="SJG59" s="88"/>
      <c r="SJH59" s="88"/>
      <c r="SJI59" s="88"/>
      <c r="SJJ59" s="88"/>
      <c r="SJK59" s="88"/>
      <c r="SJL59" s="88"/>
      <c r="SJM59" s="88"/>
      <c r="SJS59" s="88"/>
      <c r="SJT59" s="88"/>
      <c r="SJU59" s="88"/>
      <c r="SJV59" s="88"/>
      <c r="SJW59" s="88"/>
      <c r="SJX59" s="88"/>
      <c r="SJY59" s="88"/>
      <c r="SJZ59" s="88"/>
      <c r="SKA59" s="88"/>
      <c r="SKB59" s="88"/>
      <c r="SKH59" s="88"/>
      <c r="SKI59" s="88"/>
      <c r="SKJ59" s="88"/>
      <c r="SKK59" s="88"/>
      <c r="SKL59" s="88"/>
      <c r="SKM59" s="88"/>
      <c r="SKN59" s="88"/>
      <c r="SKO59" s="88"/>
      <c r="SKP59" s="88"/>
      <c r="SKQ59" s="88"/>
      <c r="SKW59" s="88"/>
      <c r="SKX59" s="88"/>
      <c r="SKY59" s="88"/>
      <c r="SKZ59" s="88"/>
      <c r="SLA59" s="88"/>
      <c r="SLB59" s="88"/>
      <c r="SLC59" s="88"/>
      <c r="SLD59" s="88"/>
      <c r="SLE59" s="88"/>
      <c r="SLF59" s="88"/>
      <c r="SLL59" s="88"/>
      <c r="SLM59" s="88"/>
      <c r="SLN59" s="88"/>
      <c r="SLO59" s="88"/>
      <c r="SLP59" s="88"/>
      <c r="SLQ59" s="88"/>
      <c r="SLR59" s="88"/>
      <c r="SLS59" s="88"/>
      <c r="SLT59" s="88"/>
      <c r="SLU59" s="88"/>
      <c r="SMA59" s="88"/>
      <c r="SMB59" s="88"/>
      <c r="SMC59" s="88"/>
      <c r="SMD59" s="88"/>
      <c r="SME59" s="88"/>
      <c r="SMF59" s="88"/>
      <c r="SMG59" s="88"/>
      <c r="SMH59" s="88"/>
      <c r="SMI59" s="88"/>
      <c r="SMJ59" s="88"/>
      <c r="SMP59" s="88"/>
      <c r="SMQ59" s="88"/>
      <c r="SMR59" s="88"/>
      <c r="SMS59" s="88"/>
      <c r="SMT59" s="88"/>
      <c r="SMU59" s="88"/>
      <c r="SMV59" s="88"/>
      <c r="SMW59" s="88"/>
      <c r="SMX59" s="88"/>
      <c r="SMY59" s="88"/>
      <c r="SNE59" s="88"/>
      <c r="SNF59" s="88"/>
      <c r="SNG59" s="88"/>
      <c r="SNH59" s="88"/>
      <c r="SNI59" s="88"/>
      <c r="SNJ59" s="88"/>
      <c r="SNK59" s="88"/>
      <c r="SNL59" s="88"/>
      <c r="SNM59" s="88"/>
      <c r="SNN59" s="88"/>
      <c r="SNT59" s="88"/>
      <c r="SNU59" s="88"/>
      <c r="SNV59" s="88"/>
      <c r="SNW59" s="88"/>
      <c r="SNX59" s="88"/>
      <c r="SNY59" s="88"/>
      <c r="SNZ59" s="88"/>
      <c r="SOA59" s="88"/>
      <c r="SOB59" s="88"/>
      <c r="SOC59" s="88"/>
      <c r="SOI59" s="88"/>
      <c r="SOJ59" s="88"/>
      <c r="SOK59" s="88"/>
      <c r="SOL59" s="88"/>
      <c r="SOM59" s="88"/>
      <c r="SON59" s="88"/>
      <c r="SOO59" s="88"/>
      <c r="SOP59" s="88"/>
      <c r="SOQ59" s="88"/>
      <c r="SOR59" s="88"/>
      <c r="SOX59" s="88"/>
      <c r="SOY59" s="88"/>
      <c r="SOZ59" s="88"/>
      <c r="SPA59" s="88"/>
      <c r="SPB59" s="88"/>
      <c r="SPC59" s="88"/>
      <c r="SPD59" s="88"/>
      <c r="SPE59" s="88"/>
      <c r="SPF59" s="88"/>
      <c r="SPG59" s="88"/>
      <c r="SPM59" s="88"/>
      <c r="SPN59" s="88"/>
      <c r="SPO59" s="88"/>
      <c r="SPP59" s="88"/>
      <c r="SPQ59" s="88"/>
      <c r="SPR59" s="88"/>
      <c r="SPS59" s="88"/>
      <c r="SPT59" s="88"/>
      <c r="SPU59" s="88"/>
      <c r="SPV59" s="88"/>
      <c r="SQB59" s="88"/>
      <c r="SQC59" s="88"/>
      <c r="SQD59" s="88"/>
      <c r="SQE59" s="88"/>
      <c r="SQF59" s="88"/>
      <c r="SQG59" s="88"/>
      <c r="SQH59" s="88"/>
      <c r="SQI59" s="88"/>
      <c r="SQJ59" s="88"/>
      <c r="SQK59" s="88"/>
      <c r="SQQ59" s="88"/>
      <c r="SQR59" s="88"/>
      <c r="SQS59" s="88"/>
      <c r="SQT59" s="88"/>
      <c r="SQU59" s="88"/>
      <c r="SQV59" s="88"/>
      <c r="SQW59" s="88"/>
      <c r="SQX59" s="88"/>
      <c r="SQY59" s="88"/>
      <c r="SQZ59" s="88"/>
      <c r="SRF59" s="88"/>
      <c r="SRG59" s="88"/>
      <c r="SRH59" s="88"/>
      <c r="SRI59" s="88"/>
      <c r="SRJ59" s="88"/>
      <c r="SRK59" s="88"/>
      <c r="SRL59" s="88"/>
      <c r="SRM59" s="88"/>
      <c r="SRN59" s="88"/>
      <c r="SRO59" s="88"/>
      <c r="SRU59" s="88"/>
      <c r="SRV59" s="88"/>
      <c r="SRW59" s="88"/>
      <c r="SRX59" s="88"/>
      <c r="SRY59" s="88"/>
      <c r="SRZ59" s="88"/>
      <c r="SSA59" s="88"/>
      <c r="SSB59" s="88"/>
      <c r="SSC59" s="88"/>
      <c r="SSD59" s="88"/>
      <c r="SSJ59" s="88"/>
      <c r="SSK59" s="88"/>
      <c r="SSL59" s="88"/>
      <c r="SSM59" s="88"/>
      <c r="SSN59" s="88"/>
      <c r="SSO59" s="88"/>
      <c r="SSP59" s="88"/>
      <c r="SSQ59" s="88"/>
      <c r="SSR59" s="88"/>
      <c r="SSS59" s="88"/>
      <c r="SSY59" s="88"/>
      <c r="SSZ59" s="88"/>
      <c r="STA59" s="88"/>
      <c r="STB59" s="88"/>
      <c r="STC59" s="88"/>
      <c r="STD59" s="88"/>
      <c r="STE59" s="88"/>
      <c r="STF59" s="88"/>
      <c r="STG59" s="88"/>
      <c r="STH59" s="88"/>
      <c r="STN59" s="88"/>
      <c r="STO59" s="88"/>
      <c r="STP59" s="88"/>
      <c r="STQ59" s="88"/>
      <c r="STR59" s="88"/>
      <c r="STS59" s="88"/>
      <c r="STT59" s="88"/>
      <c r="STU59" s="88"/>
      <c r="STV59" s="88"/>
      <c r="STW59" s="88"/>
      <c r="SUC59" s="88"/>
      <c r="SUD59" s="88"/>
      <c r="SUE59" s="88"/>
      <c r="SUF59" s="88"/>
      <c r="SUG59" s="88"/>
      <c r="SUH59" s="88"/>
      <c r="SUI59" s="88"/>
      <c r="SUJ59" s="88"/>
      <c r="SUK59" s="88"/>
      <c r="SUL59" s="88"/>
      <c r="SUR59" s="88"/>
      <c r="SUS59" s="88"/>
      <c r="SUT59" s="88"/>
      <c r="SUU59" s="88"/>
      <c r="SUV59" s="88"/>
      <c r="SUW59" s="88"/>
      <c r="SUX59" s="88"/>
      <c r="SUY59" s="88"/>
      <c r="SUZ59" s="88"/>
      <c r="SVA59" s="88"/>
      <c r="SVG59" s="88"/>
      <c r="SVH59" s="88"/>
      <c r="SVI59" s="88"/>
      <c r="SVJ59" s="88"/>
      <c r="SVK59" s="88"/>
      <c r="SVL59" s="88"/>
      <c r="SVM59" s="88"/>
      <c r="SVN59" s="88"/>
      <c r="SVO59" s="88"/>
      <c r="SVP59" s="88"/>
      <c r="SVV59" s="88"/>
      <c r="SVW59" s="88"/>
      <c r="SVX59" s="88"/>
      <c r="SVY59" s="88"/>
      <c r="SVZ59" s="88"/>
      <c r="SWA59" s="88"/>
      <c r="SWB59" s="88"/>
      <c r="SWC59" s="88"/>
      <c r="SWD59" s="88"/>
      <c r="SWE59" s="88"/>
      <c r="SWK59" s="88"/>
      <c r="SWL59" s="88"/>
      <c r="SWM59" s="88"/>
      <c r="SWN59" s="88"/>
      <c r="SWO59" s="88"/>
      <c r="SWP59" s="88"/>
      <c r="SWQ59" s="88"/>
      <c r="SWR59" s="88"/>
      <c r="SWS59" s="88"/>
      <c r="SWT59" s="88"/>
      <c r="SWZ59" s="88"/>
      <c r="SXA59" s="88"/>
      <c r="SXB59" s="88"/>
      <c r="SXC59" s="88"/>
      <c r="SXD59" s="88"/>
      <c r="SXE59" s="88"/>
      <c r="SXF59" s="88"/>
      <c r="SXG59" s="88"/>
      <c r="SXH59" s="88"/>
      <c r="SXI59" s="88"/>
      <c r="SXO59" s="88"/>
      <c r="SXP59" s="88"/>
      <c r="SXQ59" s="88"/>
      <c r="SXR59" s="88"/>
      <c r="SXS59" s="88"/>
      <c r="SXT59" s="88"/>
      <c r="SXU59" s="88"/>
      <c r="SXV59" s="88"/>
      <c r="SXW59" s="88"/>
      <c r="SXX59" s="88"/>
      <c r="SYD59" s="88"/>
      <c r="SYE59" s="88"/>
      <c r="SYF59" s="88"/>
      <c r="SYG59" s="88"/>
      <c r="SYH59" s="88"/>
      <c r="SYI59" s="88"/>
      <c r="SYJ59" s="88"/>
      <c r="SYK59" s="88"/>
      <c r="SYL59" s="88"/>
      <c r="SYM59" s="88"/>
      <c r="SYS59" s="88"/>
      <c r="SYT59" s="88"/>
      <c r="SYU59" s="88"/>
      <c r="SYV59" s="88"/>
      <c r="SYW59" s="88"/>
      <c r="SYX59" s="88"/>
      <c r="SYY59" s="88"/>
      <c r="SYZ59" s="88"/>
      <c r="SZA59" s="88"/>
      <c r="SZB59" s="88"/>
      <c r="SZH59" s="88"/>
      <c r="SZI59" s="88"/>
      <c r="SZJ59" s="88"/>
      <c r="SZK59" s="88"/>
      <c r="SZL59" s="88"/>
      <c r="SZM59" s="88"/>
      <c r="SZN59" s="88"/>
      <c r="SZO59" s="88"/>
      <c r="SZP59" s="88"/>
      <c r="SZQ59" s="88"/>
      <c r="SZW59" s="88"/>
      <c r="SZX59" s="88"/>
      <c r="SZY59" s="88"/>
      <c r="SZZ59" s="88"/>
      <c r="TAA59" s="88"/>
      <c r="TAB59" s="88"/>
      <c r="TAC59" s="88"/>
      <c r="TAD59" s="88"/>
      <c r="TAE59" s="88"/>
      <c r="TAF59" s="88"/>
      <c r="TAL59" s="88"/>
      <c r="TAM59" s="88"/>
      <c r="TAN59" s="88"/>
      <c r="TAO59" s="88"/>
      <c r="TAP59" s="88"/>
      <c r="TAQ59" s="88"/>
      <c r="TAR59" s="88"/>
      <c r="TAS59" s="88"/>
      <c r="TAT59" s="88"/>
      <c r="TAU59" s="88"/>
      <c r="TBA59" s="88"/>
      <c r="TBB59" s="88"/>
      <c r="TBC59" s="88"/>
      <c r="TBD59" s="88"/>
      <c r="TBE59" s="88"/>
      <c r="TBF59" s="88"/>
      <c r="TBG59" s="88"/>
      <c r="TBH59" s="88"/>
      <c r="TBI59" s="88"/>
      <c r="TBJ59" s="88"/>
      <c r="TBP59" s="88"/>
      <c r="TBQ59" s="88"/>
      <c r="TBR59" s="88"/>
      <c r="TBS59" s="88"/>
      <c r="TBT59" s="88"/>
      <c r="TBU59" s="88"/>
      <c r="TBV59" s="88"/>
      <c r="TBW59" s="88"/>
      <c r="TBX59" s="88"/>
      <c r="TBY59" s="88"/>
      <c r="TCE59" s="88"/>
      <c r="TCF59" s="88"/>
      <c r="TCG59" s="88"/>
      <c r="TCH59" s="88"/>
      <c r="TCI59" s="88"/>
      <c r="TCJ59" s="88"/>
      <c r="TCK59" s="88"/>
      <c r="TCL59" s="88"/>
      <c r="TCM59" s="88"/>
      <c r="TCN59" s="88"/>
      <c r="TCT59" s="88"/>
      <c r="TCU59" s="88"/>
      <c r="TCV59" s="88"/>
      <c r="TCW59" s="88"/>
      <c r="TCX59" s="88"/>
      <c r="TCY59" s="88"/>
      <c r="TCZ59" s="88"/>
      <c r="TDA59" s="88"/>
      <c r="TDB59" s="88"/>
      <c r="TDC59" s="88"/>
      <c r="TDI59" s="88"/>
      <c r="TDJ59" s="88"/>
      <c r="TDK59" s="88"/>
      <c r="TDL59" s="88"/>
      <c r="TDM59" s="88"/>
      <c r="TDN59" s="88"/>
      <c r="TDO59" s="88"/>
      <c r="TDP59" s="88"/>
      <c r="TDQ59" s="88"/>
      <c r="TDR59" s="88"/>
      <c r="TDX59" s="88"/>
      <c r="TDY59" s="88"/>
      <c r="TDZ59" s="88"/>
      <c r="TEA59" s="88"/>
      <c r="TEB59" s="88"/>
      <c r="TEC59" s="88"/>
      <c r="TED59" s="88"/>
      <c r="TEE59" s="88"/>
      <c r="TEF59" s="88"/>
      <c r="TEG59" s="88"/>
      <c r="TEM59" s="88"/>
      <c r="TEN59" s="88"/>
      <c r="TEO59" s="88"/>
      <c r="TEP59" s="88"/>
      <c r="TEQ59" s="88"/>
      <c r="TER59" s="88"/>
      <c r="TES59" s="88"/>
      <c r="TET59" s="88"/>
      <c r="TEU59" s="88"/>
      <c r="TEV59" s="88"/>
      <c r="TFB59" s="88"/>
      <c r="TFC59" s="88"/>
      <c r="TFD59" s="88"/>
      <c r="TFE59" s="88"/>
      <c r="TFF59" s="88"/>
      <c r="TFG59" s="88"/>
      <c r="TFH59" s="88"/>
      <c r="TFI59" s="88"/>
      <c r="TFJ59" s="88"/>
      <c r="TFK59" s="88"/>
      <c r="TFQ59" s="88"/>
      <c r="TFR59" s="88"/>
      <c r="TFS59" s="88"/>
      <c r="TFT59" s="88"/>
      <c r="TFU59" s="88"/>
      <c r="TFV59" s="88"/>
      <c r="TFW59" s="88"/>
      <c r="TFX59" s="88"/>
      <c r="TFY59" s="88"/>
      <c r="TFZ59" s="88"/>
      <c r="TGF59" s="88"/>
      <c r="TGG59" s="88"/>
      <c r="TGH59" s="88"/>
      <c r="TGI59" s="88"/>
      <c r="TGJ59" s="88"/>
      <c r="TGK59" s="88"/>
      <c r="TGL59" s="88"/>
      <c r="TGM59" s="88"/>
      <c r="TGN59" s="88"/>
      <c r="TGO59" s="88"/>
      <c r="TGU59" s="88"/>
      <c r="TGV59" s="88"/>
      <c r="TGW59" s="88"/>
      <c r="TGX59" s="88"/>
      <c r="TGY59" s="88"/>
      <c r="TGZ59" s="88"/>
      <c r="THA59" s="88"/>
      <c r="THB59" s="88"/>
      <c r="THC59" s="88"/>
      <c r="THD59" s="88"/>
      <c r="THJ59" s="88"/>
      <c r="THK59" s="88"/>
      <c r="THL59" s="88"/>
      <c r="THM59" s="88"/>
      <c r="THN59" s="88"/>
      <c r="THO59" s="88"/>
      <c r="THP59" s="88"/>
      <c r="THQ59" s="88"/>
      <c r="THR59" s="88"/>
      <c r="THS59" s="88"/>
      <c r="THY59" s="88"/>
      <c r="THZ59" s="88"/>
      <c r="TIA59" s="88"/>
      <c r="TIB59" s="88"/>
      <c r="TIC59" s="88"/>
      <c r="TID59" s="88"/>
      <c r="TIE59" s="88"/>
      <c r="TIF59" s="88"/>
      <c r="TIG59" s="88"/>
      <c r="TIH59" s="88"/>
      <c r="TIN59" s="88"/>
      <c r="TIO59" s="88"/>
      <c r="TIP59" s="88"/>
      <c r="TIQ59" s="88"/>
      <c r="TIR59" s="88"/>
      <c r="TIS59" s="88"/>
      <c r="TIT59" s="88"/>
      <c r="TIU59" s="88"/>
      <c r="TIV59" s="88"/>
      <c r="TIW59" s="88"/>
      <c r="TJC59" s="88"/>
      <c r="TJD59" s="88"/>
      <c r="TJE59" s="88"/>
      <c r="TJF59" s="88"/>
      <c r="TJG59" s="88"/>
      <c r="TJH59" s="88"/>
      <c r="TJI59" s="88"/>
      <c r="TJJ59" s="88"/>
      <c r="TJK59" s="88"/>
      <c r="TJL59" s="88"/>
      <c r="TJR59" s="88"/>
      <c r="TJS59" s="88"/>
      <c r="TJT59" s="88"/>
      <c r="TJU59" s="88"/>
      <c r="TJV59" s="88"/>
      <c r="TJW59" s="88"/>
      <c r="TJX59" s="88"/>
      <c r="TJY59" s="88"/>
      <c r="TJZ59" s="88"/>
      <c r="TKA59" s="88"/>
      <c r="TKG59" s="88"/>
      <c r="TKH59" s="88"/>
      <c r="TKI59" s="88"/>
      <c r="TKJ59" s="88"/>
      <c r="TKK59" s="88"/>
      <c r="TKL59" s="88"/>
      <c r="TKM59" s="88"/>
      <c r="TKN59" s="88"/>
      <c r="TKO59" s="88"/>
      <c r="TKP59" s="88"/>
      <c r="TKV59" s="88"/>
      <c r="TKW59" s="88"/>
      <c r="TKX59" s="88"/>
      <c r="TKY59" s="88"/>
      <c r="TKZ59" s="88"/>
      <c r="TLA59" s="88"/>
      <c r="TLB59" s="88"/>
      <c r="TLC59" s="88"/>
      <c r="TLD59" s="88"/>
      <c r="TLE59" s="88"/>
      <c r="TLK59" s="88"/>
      <c r="TLL59" s="88"/>
      <c r="TLM59" s="88"/>
      <c r="TLN59" s="88"/>
      <c r="TLO59" s="88"/>
      <c r="TLP59" s="88"/>
      <c r="TLQ59" s="88"/>
      <c r="TLR59" s="88"/>
      <c r="TLS59" s="88"/>
      <c r="TLT59" s="88"/>
      <c r="TLZ59" s="88"/>
      <c r="TMA59" s="88"/>
      <c r="TMB59" s="88"/>
      <c r="TMC59" s="88"/>
      <c r="TMD59" s="88"/>
      <c r="TME59" s="88"/>
      <c r="TMF59" s="88"/>
      <c r="TMG59" s="88"/>
      <c r="TMH59" s="88"/>
      <c r="TMI59" s="88"/>
      <c r="TMO59" s="88"/>
      <c r="TMP59" s="88"/>
      <c r="TMQ59" s="88"/>
      <c r="TMR59" s="88"/>
      <c r="TMS59" s="88"/>
      <c r="TMT59" s="88"/>
      <c r="TMU59" s="88"/>
      <c r="TMV59" s="88"/>
      <c r="TMW59" s="88"/>
      <c r="TMX59" s="88"/>
      <c r="TND59" s="88"/>
      <c r="TNE59" s="88"/>
      <c r="TNF59" s="88"/>
      <c r="TNG59" s="88"/>
      <c r="TNH59" s="88"/>
      <c r="TNI59" s="88"/>
      <c r="TNJ59" s="88"/>
      <c r="TNK59" s="88"/>
      <c r="TNL59" s="88"/>
      <c r="TNM59" s="88"/>
      <c r="TNS59" s="88"/>
      <c r="TNT59" s="88"/>
      <c r="TNU59" s="88"/>
      <c r="TNV59" s="88"/>
      <c r="TNW59" s="88"/>
      <c r="TNX59" s="88"/>
      <c r="TNY59" s="88"/>
      <c r="TNZ59" s="88"/>
      <c r="TOA59" s="88"/>
      <c r="TOB59" s="88"/>
      <c r="TOH59" s="88"/>
      <c r="TOI59" s="88"/>
      <c r="TOJ59" s="88"/>
      <c r="TOK59" s="88"/>
      <c r="TOL59" s="88"/>
      <c r="TOM59" s="88"/>
      <c r="TON59" s="88"/>
      <c r="TOO59" s="88"/>
      <c r="TOP59" s="88"/>
      <c r="TOQ59" s="88"/>
      <c r="TOW59" s="88"/>
      <c r="TOX59" s="88"/>
      <c r="TOY59" s="88"/>
      <c r="TOZ59" s="88"/>
      <c r="TPA59" s="88"/>
      <c r="TPB59" s="88"/>
      <c r="TPC59" s="88"/>
      <c r="TPD59" s="88"/>
      <c r="TPE59" s="88"/>
      <c r="TPF59" s="88"/>
      <c r="TPL59" s="88"/>
      <c r="TPM59" s="88"/>
      <c r="TPN59" s="88"/>
      <c r="TPO59" s="88"/>
      <c r="TPP59" s="88"/>
      <c r="TPQ59" s="88"/>
      <c r="TPR59" s="88"/>
      <c r="TPS59" s="88"/>
      <c r="TPT59" s="88"/>
      <c r="TPU59" s="88"/>
      <c r="TQA59" s="88"/>
      <c r="TQB59" s="88"/>
      <c r="TQC59" s="88"/>
      <c r="TQD59" s="88"/>
      <c r="TQE59" s="88"/>
      <c r="TQF59" s="88"/>
      <c r="TQG59" s="88"/>
      <c r="TQH59" s="88"/>
      <c r="TQI59" s="88"/>
      <c r="TQJ59" s="88"/>
      <c r="TQP59" s="88"/>
      <c r="TQQ59" s="88"/>
      <c r="TQR59" s="88"/>
      <c r="TQS59" s="88"/>
      <c r="TQT59" s="88"/>
      <c r="TQU59" s="88"/>
      <c r="TQV59" s="88"/>
      <c r="TQW59" s="88"/>
      <c r="TQX59" s="88"/>
      <c r="TQY59" s="88"/>
      <c r="TRE59" s="88"/>
      <c r="TRF59" s="88"/>
      <c r="TRG59" s="88"/>
      <c r="TRH59" s="88"/>
      <c r="TRI59" s="88"/>
      <c r="TRJ59" s="88"/>
      <c r="TRK59" s="88"/>
      <c r="TRL59" s="88"/>
      <c r="TRM59" s="88"/>
      <c r="TRN59" s="88"/>
      <c r="TRT59" s="88"/>
      <c r="TRU59" s="88"/>
      <c r="TRV59" s="88"/>
      <c r="TRW59" s="88"/>
      <c r="TRX59" s="88"/>
      <c r="TRY59" s="88"/>
      <c r="TRZ59" s="88"/>
      <c r="TSA59" s="88"/>
      <c r="TSB59" s="88"/>
      <c r="TSC59" s="88"/>
      <c r="TSI59" s="88"/>
      <c r="TSJ59" s="88"/>
      <c r="TSK59" s="88"/>
      <c r="TSL59" s="88"/>
      <c r="TSM59" s="88"/>
      <c r="TSN59" s="88"/>
      <c r="TSO59" s="88"/>
      <c r="TSP59" s="88"/>
      <c r="TSQ59" s="88"/>
      <c r="TSR59" s="88"/>
      <c r="TSX59" s="88"/>
      <c r="TSY59" s="88"/>
      <c r="TSZ59" s="88"/>
      <c r="TTA59" s="88"/>
      <c r="TTB59" s="88"/>
      <c r="TTC59" s="88"/>
      <c r="TTD59" s="88"/>
      <c r="TTE59" s="88"/>
      <c r="TTF59" s="88"/>
      <c r="TTG59" s="88"/>
      <c r="TTM59" s="88"/>
      <c r="TTN59" s="88"/>
      <c r="TTO59" s="88"/>
      <c r="TTP59" s="88"/>
      <c r="TTQ59" s="88"/>
      <c r="TTR59" s="88"/>
      <c r="TTS59" s="88"/>
      <c r="TTT59" s="88"/>
      <c r="TTU59" s="88"/>
      <c r="TTV59" s="88"/>
      <c r="TUB59" s="88"/>
      <c r="TUC59" s="88"/>
      <c r="TUD59" s="88"/>
      <c r="TUE59" s="88"/>
      <c r="TUF59" s="88"/>
      <c r="TUG59" s="88"/>
      <c r="TUH59" s="88"/>
      <c r="TUI59" s="88"/>
      <c r="TUJ59" s="88"/>
      <c r="TUK59" s="88"/>
      <c r="TUQ59" s="88"/>
      <c r="TUR59" s="88"/>
      <c r="TUS59" s="88"/>
      <c r="TUT59" s="88"/>
      <c r="TUU59" s="88"/>
      <c r="TUV59" s="88"/>
      <c r="TUW59" s="88"/>
      <c r="TUX59" s="88"/>
      <c r="TUY59" s="88"/>
      <c r="TUZ59" s="88"/>
      <c r="TVF59" s="88"/>
      <c r="TVG59" s="88"/>
      <c r="TVH59" s="88"/>
      <c r="TVI59" s="88"/>
      <c r="TVJ59" s="88"/>
      <c r="TVK59" s="88"/>
      <c r="TVL59" s="88"/>
      <c r="TVM59" s="88"/>
      <c r="TVN59" s="88"/>
      <c r="TVO59" s="88"/>
      <c r="TVU59" s="88"/>
      <c r="TVV59" s="88"/>
      <c r="TVW59" s="88"/>
      <c r="TVX59" s="88"/>
      <c r="TVY59" s="88"/>
      <c r="TVZ59" s="88"/>
      <c r="TWA59" s="88"/>
      <c r="TWB59" s="88"/>
      <c r="TWC59" s="88"/>
      <c r="TWD59" s="88"/>
      <c r="TWJ59" s="88"/>
      <c r="TWK59" s="88"/>
      <c r="TWL59" s="88"/>
      <c r="TWM59" s="88"/>
      <c r="TWN59" s="88"/>
      <c r="TWO59" s="88"/>
      <c r="TWP59" s="88"/>
      <c r="TWQ59" s="88"/>
      <c r="TWR59" s="88"/>
      <c r="TWS59" s="88"/>
      <c r="TWY59" s="88"/>
      <c r="TWZ59" s="88"/>
      <c r="TXA59" s="88"/>
      <c r="TXB59" s="88"/>
      <c r="TXC59" s="88"/>
      <c r="TXD59" s="88"/>
      <c r="TXE59" s="88"/>
      <c r="TXF59" s="88"/>
      <c r="TXG59" s="88"/>
      <c r="TXH59" s="88"/>
      <c r="TXN59" s="88"/>
      <c r="TXO59" s="88"/>
      <c r="TXP59" s="88"/>
      <c r="TXQ59" s="88"/>
      <c r="TXR59" s="88"/>
      <c r="TXS59" s="88"/>
      <c r="TXT59" s="88"/>
      <c r="TXU59" s="88"/>
      <c r="TXV59" s="88"/>
      <c r="TXW59" s="88"/>
      <c r="TYC59" s="88"/>
      <c r="TYD59" s="88"/>
      <c r="TYE59" s="88"/>
      <c r="TYF59" s="88"/>
      <c r="TYG59" s="88"/>
      <c r="TYH59" s="88"/>
      <c r="TYI59" s="88"/>
      <c r="TYJ59" s="88"/>
      <c r="TYK59" s="88"/>
      <c r="TYL59" s="88"/>
      <c r="TYR59" s="88"/>
      <c r="TYS59" s="88"/>
      <c r="TYT59" s="88"/>
      <c r="TYU59" s="88"/>
      <c r="TYV59" s="88"/>
      <c r="TYW59" s="88"/>
      <c r="TYX59" s="88"/>
      <c r="TYY59" s="88"/>
      <c r="TYZ59" s="88"/>
      <c r="TZA59" s="88"/>
      <c r="TZG59" s="88"/>
      <c r="TZH59" s="88"/>
      <c r="TZI59" s="88"/>
      <c r="TZJ59" s="88"/>
      <c r="TZK59" s="88"/>
      <c r="TZL59" s="88"/>
      <c r="TZM59" s="88"/>
      <c r="TZN59" s="88"/>
      <c r="TZO59" s="88"/>
      <c r="TZP59" s="88"/>
      <c r="TZV59" s="88"/>
      <c r="TZW59" s="88"/>
      <c r="TZX59" s="88"/>
      <c r="TZY59" s="88"/>
      <c r="TZZ59" s="88"/>
      <c r="UAA59" s="88"/>
      <c r="UAB59" s="88"/>
      <c r="UAC59" s="88"/>
      <c r="UAD59" s="88"/>
      <c r="UAE59" s="88"/>
      <c r="UAK59" s="88"/>
      <c r="UAL59" s="88"/>
      <c r="UAM59" s="88"/>
      <c r="UAN59" s="88"/>
      <c r="UAO59" s="88"/>
      <c r="UAP59" s="88"/>
      <c r="UAQ59" s="88"/>
      <c r="UAR59" s="88"/>
      <c r="UAS59" s="88"/>
      <c r="UAT59" s="88"/>
      <c r="UAZ59" s="88"/>
      <c r="UBA59" s="88"/>
      <c r="UBB59" s="88"/>
      <c r="UBC59" s="88"/>
      <c r="UBD59" s="88"/>
      <c r="UBE59" s="88"/>
      <c r="UBF59" s="88"/>
      <c r="UBG59" s="88"/>
      <c r="UBH59" s="88"/>
      <c r="UBI59" s="88"/>
      <c r="UBO59" s="88"/>
      <c r="UBP59" s="88"/>
      <c r="UBQ59" s="88"/>
      <c r="UBR59" s="88"/>
      <c r="UBS59" s="88"/>
      <c r="UBT59" s="88"/>
      <c r="UBU59" s="88"/>
      <c r="UBV59" s="88"/>
      <c r="UBW59" s="88"/>
      <c r="UBX59" s="88"/>
      <c r="UCD59" s="88"/>
      <c r="UCE59" s="88"/>
      <c r="UCF59" s="88"/>
      <c r="UCG59" s="88"/>
      <c r="UCH59" s="88"/>
      <c r="UCI59" s="88"/>
      <c r="UCJ59" s="88"/>
      <c r="UCK59" s="88"/>
      <c r="UCL59" s="88"/>
      <c r="UCM59" s="88"/>
      <c r="UCS59" s="88"/>
      <c r="UCT59" s="88"/>
      <c r="UCU59" s="88"/>
      <c r="UCV59" s="88"/>
      <c r="UCW59" s="88"/>
      <c r="UCX59" s="88"/>
      <c r="UCY59" s="88"/>
      <c r="UCZ59" s="88"/>
      <c r="UDA59" s="88"/>
      <c r="UDB59" s="88"/>
      <c r="UDH59" s="88"/>
      <c r="UDI59" s="88"/>
      <c r="UDJ59" s="88"/>
      <c r="UDK59" s="88"/>
      <c r="UDL59" s="88"/>
      <c r="UDM59" s="88"/>
      <c r="UDN59" s="88"/>
      <c r="UDO59" s="88"/>
      <c r="UDP59" s="88"/>
      <c r="UDQ59" s="88"/>
      <c r="UDW59" s="88"/>
      <c r="UDX59" s="88"/>
      <c r="UDY59" s="88"/>
      <c r="UDZ59" s="88"/>
      <c r="UEA59" s="88"/>
      <c r="UEB59" s="88"/>
      <c r="UEC59" s="88"/>
      <c r="UED59" s="88"/>
      <c r="UEE59" s="88"/>
      <c r="UEF59" s="88"/>
      <c r="UEL59" s="88"/>
      <c r="UEM59" s="88"/>
      <c r="UEN59" s="88"/>
      <c r="UEO59" s="88"/>
      <c r="UEP59" s="88"/>
      <c r="UEQ59" s="88"/>
      <c r="UER59" s="88"/>
      <c r="UES59" s="88"/>
      <c r="UET59" s="88"/>
      <c r="UEU59" s="88"/>
      <c r="UFA59" s="88"/>
      <c r="UFB59" s="88"/>
      <c r="UFC59" s="88"/>
      <c r="UFD59" s="88"/>
      <c r="UFE59" s="88"/>
      <c r="UFF59" s="88"/>
      <c r="UFG59" s="88"/>
      <c r="UFH59" s="88"/>
      <c r="UFI59" s="88"/>
      <c r="UFJ59" s="88"/>
      <c r="UFP59" s="88"/>
      <c r="UFQ59" s="88"/>
      <c r="UFR59" s="88"/>
      <c r="UFS59" s="88"/>
      <c r="UFT59" s="88"/>
      <c r="UFU59" s="88"/>
      <c r="UFV59" s="88"/>
      <c r="UFW59" s="88"/>
      <c r="UFX59" s="88"/>
      <c r="UFY59" s="88"/>
      <c r="UGE59" s="88"/>
      <c r="UGF59" s="88"/>
      <c r="UGG59" s="88"/>
      <c r="UGH59" s="88"/>
      <c r="UGI59" s="88"/>
      <c r="UGJ59" s="88"/>
      <c r="UGK59" s="88"/>
      <c r="UGL59" s="88"/>
      <c r="UGM59" s="88"/>
      <c r="UGN59" s="88"/>
      <c r="UGT59" s="88"/>
      <c r="UGU59" s="88"/>
      <c r="UGV59" s="88"/>
      <c r="UGW59" s="88"/>
      <c r="UGX59" s="88"/>
      <c r="UGY59" s="88"/>
      <c r="UGZ59" s="88"/>
      <c r="UHA59" s="88"/>
      <c r="UHB59" s="88"/>
      <c r="UHC59" s="88"/>
      <c r="UHI59" s="88"/>
      <c r="UHJ59" s="88"/>
      <c r="UHK59" s="88"/>
      <c r="UHL59" s="88"/>
      <c r="UHM59" s="88"/>
      <c r="UHN59" s="88"/>
      <c r="UHO59" s="88"/>
      <c r="UHP59" s="88"/>
      <c r="UHQ59" s="88"/>
      <c r="UHR59" s="88"/>
      <c r="UHX59" s="88"/>
      <c r="UHY59" s="88"/>
      <c r="UHZ59" s="88"/>
      <c r="UIA59" s="88"/>
      <c r="UIB59" s="88"/>
      <c r="UIC59" s="88"/>
      <c r="UID59" s="88"/>
      <c r="UIE59" s="88"/>
      <c r="UIF59" s="88"/>
      <c r="UIG59" s="88"/>
      <c r="UIM59" s="88"/>
      <c r="UIN59" s="88"/>
      <c r="UIO59" s="88"/>
      <c r="UIP59" s="88"/>
      <c r="UIQ59" s="88"/>
      <c r="UIR59" s="88"/>
      <c r="UIS59" s="88"/>
      <c r="UIT59" s="88"/>
      <c r="UIU59" s="88"/>
      <c r="UIV59" s="88"/>
      <c r="UJB59" s="88"/>
      <c r="UJC59" s="88"/>
      <c r="UJD59" s="88"/>
      <c r="UJE59" s="88"/>
      <c r="UJF59" s="88"/>
      <c r="UJG59" s="88"/>
      <c r="UJH59" s="88"/>
      <c r="UJI59" s="88"/>
      <c r="UJJ59" s="88"/>
      <c r="UJK59" s="88"/>
      <c r="UJQ59" s="88"/>
      <c r="UJR59" s="88"/>
      <c r="UJS59" s="88"/>
      <c r="UJT59" s="88"/>
      <c r="UJU59" s="88"/>
      <c r="UJV59" s="88"/>
      <c r="UJW59" s="88"/>
      <c r="UJX59" s="88"/>
      <c r="UJY59" s="88"/>
      <c r="UJZ59" s="88"/>
      <c r="UKF59" s="88"/>
      <c r="UKG59" s="88"/>
      <c r="UKH59" s="88"/>
      <c r="UKI59" s="88"/>
      <c r="UKJ59" s="88"/>
      <c r="UKK59" s="88"/>
      <c r="UKL59" s="88"/>
      <c r="UKM59" s="88"/>
      <c r="UKN59" s="88"/>
      <c r="UKO59" s="88"/>
      <c r="UKU59" s="88"/>
      <c r="UKV59" s="88"/>
      <c r="UKW59" s="88"/>
      <c r="UKX59" s="88"/>
      <c r="UKY59" s="88"/>
      <c r="UKZ59" s="88"/>
      <c r="ULA59" s="88"/>
      <c r="ULB59" s="88"/>
      <c r="ULC59" s="88"/>
      <c r="ULD59" s="88"/>
      <c r="ULJ59" s="88"/>
      <c r="ULK59" s="88"/>
      <c r="ULL59" s="88"/>
      <c r="ULM59" s="88"/>
      <c r="ULN59" s="88"/>
      <c r="ULO59" s="88"/>
      <c r="ULP59" s="88"/>
      <c r="ULQ59" s="88"/>
      <c r="ULR59" s="88"/>
      <c r="ULS59" s="88"/>
      <c r="ULY59" s="88"/>
      <c r="ULZ59" s="88"/>
      <c r="UMA59" s="88"/>
      <c r="UMB59" s="88"/>
      <c r="UMC59" s="88"/>
      <c r="UMD59" s="88"/>
      <c r="UME59" s="88"/>
      <c r="UMF59" s="88"/>
      <c r="UMG59" s="88"/>
      <c r="UMH59" s="88"/>
      <c r="UMN59" s="88"/>
      <c r="UMO59" s="88"/>
      <c r="UMP59" s="88"/>
      <c r="UMQ59" s="88"/>
      <c r="UMR59" s="88"/>
      <c r="UMS59" s="88"/>
      <c r="UMT59" s="88"/>
      <c r="UMU59" s="88"/>
      <c r="UMV59" s="88"/>
      <c r="UMW59" s="88"/>
      <c r="UNC59" s="88"/>
      <c r="UND59" s="88"/>
      <c r="UNE59" s="88"/>
      <c r="UNF59" s="88"/>
      <c r="UNG59" s="88"/>
      <c r="UNH59" s="88"/>
      <c r="UNI59" s="88"/>
      <c r="UNJ59" s="88"/>
      <c r="UNK59" s="88"/>
      <c r="UNL59" s="88"/>
      <c r="UNR59" s="88"/>
      <c r="UNS59" s="88"/>
      <c r="UNT59" s="88"/>
      <c r="UNU59" s="88"/>
      <c r="UNV59" s="88"/>
      <c r="UNW59" s="88"/>
      <c r="UNX59" s="88"/>
      <c r="UNY59" s="88"/>
      <c r="UNZ59" s="88"/>
      <c r="UOA59" s="88"/>
      <c r="UOG59" s="88"/>
      <c r="UOH59" s="88"/>
      <c r="UOI59" s="88"/>
      <c r="UOJ59" s="88"/>
      <c r="UOK59" s="88"/>
      <c r="UOL59" s="88"/>
      <c r="UOM59" s="88"/>
      <c r="UON59" s="88"/>
      <c r="UOO59" s="88"/>
      <c r="UOP59" s="88"/>
      <c r="UOV59" s="88"/>
      <c r="UOW59" s="88"/>
      <c r="UOX59" s="88"/>
      <c r="UOY59" s="88"/>
      <c r="UOZ59" s="88"/>
      <c r="UPA59" s="88"/>
      <c r="UPB59" s="88"/>
      <c r="UPC59" s="88"/>
      <c r="UPD59" s="88"/>
      <c r="UPE59" s="88"/>
      <c r="UPK59" s="88"/>
      <c r="UPL59" s="88"/>
      <c r="UPM59" s="88"/>
      <c r="UPN59" s="88"/>
      <c r="UPO59" s="88"/>
      <c r="UPP59" s="88"/>
      <c r="UPQ59" s="88"/>
      <c r="UPR59" s="88"/>
      <c r="UPS59" s="88"/>
      <c r="UPT59" s="88"/>
      <c r="UPZ59" s="88"/>
      <c r="UQA59" s="88"/>
      <c r="UQB59" s="88"/>
      <c r="UQC59" s="88"/>
      <c r="UQD59" s="88"/>
      <c r="UQE59" s="88"/>
      <c r="UQF59" s="88"/>
      <c r="UQG59" s="88"/>
      <c r="UQH59" s="88"/>
      <c r="UQI59" s="88"/>
      <c r="UQO59" s="88"/>
      <c r="UQP59" s="88"/>
      <c r="UQQ59" s="88"/>
      <c r="UQR59" s="88"/>
      <c r="UQS59" s="88"/>
      <c r="UQT59" s="88"/>
      <c r="UQU59" s="88"/>
      <c r="UQV59" s="88"/>
      <c r="UQW59" s="88"/>
      <c r="UQX59" s="88"/>
      <c r="URD59" s="88"/>
      <c r="URE59" s="88"/>
      <c r="URF59" s="88"/>
      <c r="URG59" s="88"/>
      <c r="URH59" s="88"/>
      <c r="URI59" s="88"/>
      <c r="URJ59" s="88"/>
      <c r="URK59" s="88"/>
      <c r="URL59" s="88"/>
      <c r="URM59" s="88"/>
      <c r="URS59" s="88"/>
      <c r="URT59" s="88"/>
      <c r="URU59" s="88"/>
      <c r="URV59" s="88"/>
      <c r="URW59" s="88"/>
      <c r="URX59" s="88"/>
      <c r="URY59" s="88"/>
      <c r="URZ59" s="88"/>
      <c r="USA59" s="88"/>
      <c r="USB59" s="88"/>
      <c r="USH59" s="88"/>
      <c r="USI59" s="88"/>
      <c r="USJ59" s="88"/>
      <c r="USK59" s="88"/>
      <c r="USL59" s="88"/>
      <c r="USM59" s="88"/>
      <c r="USN59" s="88"/>
      <c r="USO59" s="88"/>
      <c r="USP59" s="88"/>
      <c r="USQ59" s="88"/>
      <c r="USW59" s="88"/>
      <c r="USX59" s="88"/>
      <c r="USY59" s="88"/>
      <c r="USZ59" s="88"/>
      <c r="UTA59" s="88"/>
      <c r="UTB59" s="88"/>
      <c r="UTC59" s="88"/>
      <c r="UTD59" s="88"/>
      <c r="UTE59" s="88"/>
      <c r="UTF59" s="88"/>
      <c r="UTL59" s="88"/>
      <c r="UTM59" s="88"/>
      <c r="UTN59" s="88"/>
      <c r="UTO59" s="88"/>
      <c r="UTP59" s="88"/>
      <c r="UTQ59" s="88"/>
      <c r="UTR59" s="88"/>
      <c r="UTS59" s="88"/>
      <c r="UTT59" s="88"/>
      <c r="UTU59" s="88"/>
      <c r="UUA59" s="88"/>
      <c r="UUB59" s="88"/>
      <c r="UUC59" s="88"/>
      <c r="UUD59" s="88"/>
      <c r="UUE59" s="88"/>
      <c r="UUF59" s="88"/>
      <c r="UUG59" s="88"/>
      <c r="UUH59" s="88"/>
      <c r="UUI59" s="88"/>
      <c r="UUJ59" s="88"/>
      <c r="UUP59" s="88"/>
      <c r="UUQ59" s="88"/>
      <c r="UUR59" s="88"/>
      <c r="UUS59" s="88"/>
      <c r="UUT59" s="88"/>
      <c r="UUU59" s="88"/>
      <c r="UUV59" s="88"/>
      <c r="UUW59" s="88"/>
      <c r="UUX59" s="88"/>
      <c r="UUY59" s="88"/>
      <c r="UVE59" s="88"/>
      <c r="UVF59" s="88"/>
      <c r="UVG59" s="88"/>
      <c r="UVH59" s="88"/>
      <c r="UVI59" s="88"/>
      <c r="UVJ59" s="88"/>
      <c r="UVK59" s="88"/>
      <c r="UVL59" s="88"/>
      <c r="UVM59" s="88"/>
      <c r="UVN59" s="88"/>
      <c r="UVT59" s="88"/>
      <c r="UVU59" s="88"/>
      <c r="UVV59" s="88"/>
      <c r="UVW59" s="88"/>
      <c r="UVX59" s="88"/>
      <c r="UVY59" s="88"/>
      <c r="UVZ59" s="88"/>
      <c r="UWA59" s="88"/>
      <c r="UWB59" s="88"/>
      <c r="UWC59" s="88"/>
      <c r="UWI59" s="88"/>
      <c r="UWJ59" s="88"/>
      <c r="UWK59" s="88"/>
      <c r="UWL59" s="88"/>
      <c r="UWM59" s="88"/>
      <c r="UWN59" s="88"/>
      <c r="UWO59" s="88"/>
      <c r="UWP59" s="88"/>
      <c r="UWQ59" s="88"/>
      <c r="UWR59" s="88"/>
      <c r="UWX59" s="88"/>
      <c r="UWY59" s="88"/>
      <c r="UWZ59" s="88"/>
      <c r="UXA59" s="88"/>
      <c r="UXB59" s="88"/>
      <c r="UXC59" s="88"/>
      <c r="UXD59" s="88"/>
      <c r="UXE59" s="88"/>
      <c r="UXF59" s="88"/>
      <c r="UXG59" s="88"/>
      <c r="UXM59" s="88"/>
      <c r="UXN59" s="88"/>
      <c r="UXO59" s="88"/>
      <c r="UXP59" s="88"/>
      <c r="UXQ59" s="88"/>
      <c r="UXR59" s="88"/>
      <c r="UXS59" s="88"/>
      <c r="UXT59" s="88"/>
      <c r="UXU59" s="88"/>
      <c r="UXV59" s="88"/>
      <c r="UYB59" s="88"/>
      <c r="UYC59" s="88"/>
      <c r="UYD59" s="88"/>
      <c r="UYE59" s="88"/>
      <c r="UYF59" s="88"/>
      <c r="UYG59" s="88"/>
      <c r="UYH59" s="88"/>
      <c r="UYI59" s="88"/>
      <c r="UYJ59" s="88"/>
      <c r="UYK59" s="88"/>
      <c r="UYQ59" s="88"/>
      <c r="UYR59" s="88"/>
      <c r="UYS59" s="88"/>
      <c r="UYT59" s="88"/>
      <c r="UYU59" s="88"/>
      <c r="UYV59" s="88"/>
      <c r="UYW59" s="88"/>
      <c r="UYX59" s="88"/>
      <c r="UYY59" s="88"/>
      <c r="UYZ59" s="88"/>
      <c r="UZF59" s="88"/>
      <c r="UZG59" s="88"/>
      <c r="UZH59" s="88"/>
      <c r="UZI59" s="88"/>
      <c r="UZJ59" s="88"/>
      <c r="UZK59" s="88"/>
      <c r="UZL59" s="88"/>
      <c r="UZM59" s="88"/>
      <c r="UZN59" s="88"/>
      <c r="UZO59" s="88"/>
      <c r="UZU59" s="88"/>
      <c r="UZV59" s="88"/>
      <c r="UZW59" s="88"/>
      <c r="UZX59" s="88"/>
      <c r="UZY59" s="88"/>
      <c r="UZZ59" s="88"/>
      <c r="VAA59" s="88"/>
      <c r="VAB59" s="88"/>
      <c r="VAC59" s="88"/>
      <c r="VAD59" s="88"/>
      <c r="VAJ59" s="88"/>
      <c r="VAK59" s="88"/>
      <c r="VAL59" s="88"/>
      <c r="VAM59" s="88"/>
      <c r="VAN59" s="88"/>
      <c r="VAO59" s="88"/>
      <c r="VAP59" s="88"/>
      <c r="VAQ59" s="88"/>
      <c r="VAR59" s="88"/>
      <c r="VAS59" s="88"/>
      <c r="VAY59" s="88"/>
      <c r="VAZ59" s="88"/>
      <c r="VBA59" s="88"/>
      <c r="VBB59" s="88"/>
      <c r="VBC59" s="88"/>
      <c r="VBD59" s="88"/>
      <c r="VBE59" s="88"/>
      <c r="VBF59" s="88"/>
      <c r="VBG59" s="88"/>
      <c r="VBH59" s="88"/>
      <c r="VBN59" s="88"/>
      <c r="VBO59" s="88"/>
      <c r="VBP59" s="88"/>
      <c r="VBQ59" s="88"/>
      <c r="VBR59" s="88"/>
      <c r="VBS59" s="88"/>
      <c r="VBT59" s="88"/>
      <c r="VBU59" s="88"/>
      <c r="VBV59" s="88"/>
      <c r="VBW59" s="88"/>
      <c r="VCC59" s="88"/>
      <c r="VCD59" s="88"/>
      <c r="VCE59" s="88"/>
      <c r="VCF59" s="88"/>
      <c r="VCG59" s="88"/>
      <c r="VCH59" s="88"/>
      <c r="VCI59" s="88"/>
      <c r="VCJ59" s="88"/>
      <c r="VCK59" s="88"/>
      <c r="VCL59" s="88"/>
      <c r="VCR59" s="88"/>
      <c r="VCS59" s="88"/>
      <c r="VCT59" s="88"/>
      <c r="VCU59" s="88"/>
      <c r="VCV59" s="88"/>
      <c r="VCW59" s="88"/>
      <c r="VCX59" s="88"/>
      <c r="VCY59" s="88"/>
      <c r="VCZ59" s="88"/>
      <c r="VDA59" s="88"/>
      <c r="VDG59" s="88"/>
      <c r="VDH59" s="88"/>
      <c r="VDI59" s="88"/>
      <c r="VDJ59" s="88"/>
      <c r="VDK59" s="88"/>
      <c r="VDL59" s="88"/>
      <c r="VDM59" s="88"/>
      <c r="VDN59" s="88"/>
      <c r="VDO59" s="88"/>
      <c r="VDP59" s="88"/>
      <c r="VDV59" s="88"/>
      <c r="VDW59" s="88"/>
      <c r="VDX59" s="88"/>
      <c r="VDY59" s="88"/>
      <c r="VDZ59" s="88"/>
      <c r="VEA59" s="88"/>
      <c r="VEB59" s="88"/>
      <c r="VEC59" s="88"/>
      <c r="VED59" s="88"/>
      <c r="VEE59" s="88"/>
      <c r="VEK59" s="88"/>
      <c r="VEL59" s="88"/>
      <c r="VEM59" s="88"/>
      <c r="VEN59" s="88"/>
      <c r="VEO59" s="88"/>
      <c r="VEP59" s="88"/>
      <c r="VEQ59" s="88"/>
      <c r="VER59" s="88"/>
      <c r="VES59" s="88"/>
      <c r="VET59" s="88"/>
      <c r="VEZ59" s="88"/>
      <c r="VFA59" s="88"/>
      <c r="VFB59" s="88"/>
      <c r="VFC59" s="88"/>
      <c r="VFD59" s="88"/>
      <c r="VFE59" s="88"/>
      <c r="VFF59" s="88"/>
      <c r="VFG59" s="88"/>
      <c r="VFH59" s="88"/>
      <c r="VFI59" s="88"/>
      <c r="VFO59" s="88"/>
      <c r="VFP59" s="88"/>
      <c r="VFQ59" s="88"/>
      <c r="VFR59" s="88"/>
      <c r="VFS59" s="88"/>
      <c r="VFT59" s="88"/>
      <c r="VFU59" s="88"/>
      <c r="VFV59" s="88"/>
      <c r="VFW59" s="88"/>
      <c r="VFX59" s="88"/>
      <c r="VGD59" s="88"/>
      <c r="VGE59" s="88"/>
      <c r="VGF59" s="88"/>
      <c r="VGG59" s="88"/>
      <c r="VGH59" s="88"/>
      <c r="VGI59" s="88"/>
      <c r="VGJ59" s="88"/>
      <c r="VGK59" s="88"/>
      <c r="VGL59" s="88"/>
      <c r="VGM59" s="88"/>
      <c r="VGS59" s="88"/>
      <c r="VGT59" s="88"/>
      <c r="VGU59" s="88"/>
      <c r="VGV59" s="88"/>
      <c r="VGW59" s="88"/>
      <c r="VGX59" s="88"/>
      <c r="VGY59" s="88"/>
      <c r="VGZ59" s="88"/>
      <c r="VHA59" s="88"/>
      <c r="VHB59" s="88"/>
      <c r="VHH59" s="88"/>
      <c r="VHI59" s="88"/>
      <c r="VHJ59" s="88"/>
      <c r="VHK59" s="88"/>
      <c r="VHL59" s="88"/>
      <c r="VHM59" s="88"/>
      <c r="VHN59" s="88"/>
      <c r="VHO59" s="88"/>
      <c r="VHP59" s="88"/>
      <c r="VHQ59" s="88"/>
      <c r="VHW59" s="88"/>
      <c r="VHX59" s="88"/>
      <c r="VHY59" s="88"/>
      <c r="VHZ59" s="88"/>
      <c r="VIA59" s="88"/>
      <c r="VIB59" s="88"/>
      <c r="VIC59" s="88"/>
      <c r="VID59" s="88"/>
      <c r="VIE59" s="88"/>
      <c r="VIF59" s="88"/>
      <c r="VIL59" s="88"/>
      <c r="VIM59" s="88"/>
      <c r="VIN59" s="88"/>
      <c r="VIO59" s="88"/>
      <c r="VIP59" s="88"/>
      <c r="VIQ59" s="88"/>
      <c r="VIR59" s="88"/>
      <c r="VIS59" s="88"/>
      <c r="VIT59" s="88"/>
      <c r="VIU59" s="88"/>
      <c r="VJA59" s="88"/>
      <c r="VJB59" s="88"/>
      <c r="VJC59" s="88"/>
      <c r="VJD59" s="88"/>
      <c r="VJE59" s="88"/>
      <c r="VJF59" s="88"/>
      <c r="VJG59" s="88"/>
      <c r="VJH59" s="88"/>
      <c r="VJI59" s="88"/>
      <c r="VJJ59" s="88"/>
      <c r="VJP59" s="88"/>
      <c r="VJQ59" s="88"/>
      <c r="VJR59" s="88"/>
      <c r="VJS59" s="88"/>
      <c r="VJT59" s="88"/>
      <c r="VJU59" s="88"/>
      <c r="VJV59" s="88"/>
      <c r="VJW59" s="88"/>
      <c r="VJX59" s="88"/>
      <c r="VJY59" s="88"/>
      <c r="VKE59" s="88"/>
      <c r="VKF59" s="88"/>
      <c r="VKG59" s="88"/>
      <c r="VKH59" s="88"/>
      <c r="VKI59" s="88"/>
      <c r="VKJ59" s="88"/>
      <c r="VKK59" s="88"/>
      <c r="VKL59" s="88"/>
      <c r="VKM59" s="88"/>
      <c r="VKN59" s="88"/>
      <c r="VKT59" s="88"/>
      <c r="VKU59" s="88"/>
      <c r="VKV59" s="88"/>
      <c r="VKW59" s="88"/>
      <c r="VKX59" s="88"/>
      <c r="VKY59" s="88"/>
      <c r="VKZ59" s="88"/>
      <c r="VLA59" s="88"/>
      <c r="VLB59" s="88"/>
      <c r="VLC59" s="88"/>
      <c r="VLI59" s="88"/>
      <c r="VLJ59" s="88"/>
      <c r="VLK59" s="88"/>
      <c r="VLL59" s="88"/>
      <c r="VLM59" s="88"/>
      <c r="VLN59" s="88"/>
      <c r="VLO59" s="88"/>
      <c r="VLP59" s="88"/>
      <c r="VLQ59" s="88"/>
      <c r="VLR59" s="88"/>
      <c r="VLX59" s="88"/>
      <c r="VLY59" s="88"/>
      <c r="VLZ59" s="88"/>
      <c r="VMA59" s="88"/>
      <c r="VMB59" s="88"/>
      <c r="VMC59" s="88"/>
      <c r="VMD59" s="88"/>
      <c r="VME59" s="88"/>
      <c r="VMF59" s="88"/>
      <c r="VMG59" s="88"/>
      <c r="VMM59" s="88"/>
      <c r="VMN59" s="88"/>
      <c r="VMO59" s="88"/>
      <c r="VMP59" s="88"/>
      <c r="VMQ59" s="88"/>
      <c r="VMR59" s="88"/>
      <c r="VMS59" s="88"/>
      <c r="VMT59" s="88"/>
      <c r="VMU59" s="88"/>
      <c r="VMV59" s="88"/>
      <c r="VNB59" s="88"/>
      <c r="VNC59" s="88"/>
      <c r="VND59" s="88"/>
      <c r="VNE59" s="88"/>
      <c r="VNF59" s="88"/>
      <c r="VNG59" s="88"/>
      <c r="VNH59" s="88"/>
      <c r="VNI59" s="88"/>
      <c r="VNJ59" s="88"/>
      <c r="VNK59" s="88"/>
      <c r="VNQ59" s="88"/>
      <c r="VNR59" s="88"/>
      <c r="VNS59" s="88"/>
      <c r="VNT59" s="88"/>
      <c r="VNU59" s="88"/>
      <c r="VNV59" s="88"/>
      <c r="VNW59" s="88"/>
      <c r="VNX59" s="88"/>
      <c r="VNY59" s="88"/>
      <c r="VNZ59" s="88"/>
      <c r="VOF59" s="88"/>
      <c r="VOG59" s="88"/>
      <c r="VOH59" s="88"/>
      <c r="VOI59" s="88"/>
      <c r="VOJ59" s="88"/>
      <c r="VOK59" s="88"/>
      <c r="VOL59" s="88"/>
      <c r="VOM59" s="88"/>
      <c r="VON59" s="88"/>
      <c r="VOO59" s="88"/>
      <c r="VOU59" s="88"/>
      <c r="VOV59" s="88"/>
      <c r="VOW59" s="88"/>
      <c r="VOX59" s="88"/>
      <c r="VOY59" s="88"/>
      <c r="VOZ59" s="88"/>
      <c r="VPA59" s="88"/>
      <c r="VPB59" s="88"/>
      <c r="VPC59" s="88"/>
      <c r="VPD59" s="88"/>
      <c r="VPJ59" s="88"/>
      <c r="VPK59" s="88"/>
      <c r="VPL59" s="88"/>
      <c r="VPM59" s="88"/>
      <c r="VPN59" s="88"/>
      <c r="VPO59" s="88"/>
      <c r="VPP59" s="88"/>
      <c r="VPQ59" s="88"/>
      <c r="VPR59" s="88"/>
      <c r="VPS59" s="88"/>
      <c r="VPY59" s="88"/>
      <c r="VPZ59" s="88"/>
      <c r="VQA59" s="88"/>
      <c r="VQB59" s="88"/>
      <c r="VQC59" s="88"/>
      <c r="VQD59" s="88"/>
      <c r="VQE59" s="88"/>
      <c r="VQF59" s="88"/>
      <c r="VQG59" s="88"/>
      <c r="VQH59" s="88"/>
      <c r="VQN59" s="88"/>
      <c r="VQO59" s="88"/>
      <c r="VQP59" s="88"/>
      <c r="VQQ59" s="88"/>
      <c r="VQR59" s="88"/>
      <c r="VQS59" s="88"/>
      <c r="VQT59" s="88"/>
      <c r="VQU59" s="88"/>
      <c r="VQV59" s="88"/>
      <c r="VQW59" s="88"/>
      <c r="VRC59" s="88"/>
      <c r="VRD59" s="88"/>
      <c r="VRE59" s="88"/>
      <c r="VRF59" s="88"/>
      <c r="VRG59" s="88"/>
      <c r="VRH59" s="88"/>
      <c r="VRI59" s="88"/>
      <c r="VRJ59" s="88"/>
      <c r="VRK59" s="88"/>
      <c r="VRL59" s="88"/>
      <c r="VRR59" s="88"/>
      <c r="VRS59" s="88"/>
      <c r="VRT59" s="88"/>
      <c r="VRU59" s="88"/>
      <c r="VRV59" s="88"/>
      <c r="VRW59" s="88"/>
      <c r="VRX59" s="88"/>
      <c r="VRY59" s="88"/>
      <c r="VRZ59" s="88"/>
      <c r="VSA59" s="88"/>
      <c r="VSG59" s="88"/>
      <c r="VSH59" s="88"/>
      <c r="VSI59" s="88"/>
      <c r="VSJ59" s="88"/>
      <c r="VSK59" s="88"/>
      <c r="VSL59" s="88"/>
      <c r="VSM59" s="88"/>
      <c r="VSN59" s="88"/>
      <c r="VSO59" s="88"/>
      <c r="VSP59" s="88"/>
      <c r="VSV59" s="88"/>
      <c r="VSW59" s="88"/>
      <c r="VSX59" s="88"/>
      <c r="VSY59" s="88"/>
      <c r="VSZ59" s="88"/>
      <c r="VTA59" s="88"/>
      <c r="VTB59" s="88"/>
      <c r="VTC59" s="88"/>
      <c r="VTD59" s="88"/>
      <c r="VTE59" s="88"/>
      <c r="VTK59" s="88"/>
      <c r="VTL59" s="88"/>
      <c r="VTM59" s="88"/>
      <c r="VTN59" s="88"/>
      <c r="VTO59" s="88"/>
      <c r="VTP59" s="88"/>
      <c r="VTQ59" s="88"/>
      <c r="VTR59" s="88"/>
      <c r="VTS59" s="88"/>
      <c r="VTT59" s="88"/>
      <c r="VTZ59" s="88"/>
      <c r="VUA59" s="88"/>
      <c r="VUB59" s="88"/>
      <c r="VUC59" s="88"/>
      <c r="VUD59" s="88"/>
      <c r="VUE59" s="88"/>
      <c r="VUF59" s="88"/>
      <c r="VUG59" s="88"/>
      <c r="VUH59" s="88"/>
      <c r="VUI59" s="88"/>
      <c r="VUO59" s="88"/>
      <c r="VUP59" s="88"/>
      <c r="VUQ59" s="88"/>
      <c r="VUR59" s="88"/>
      <c r="VUS59" s="88"/>
      <c r="VUT59" s="88"/>
      <c r="VUU59" s="88"/>
      <c r="VUV59" s="88"/>
      <c r="VUW59" s="88"/>
      <c r="VUX59" s="88"/>
      <c r="VVD59" s="88"/>
      <c r="VVE59" s="88"/>
      <c r="VVF59" s="88"/>
      <c r="VVG59" s="88"/>
      <c r="VVH59" s="88"/>
      <c r="VVI59" s="88"/>
      <c r="VVJ59" s="88"/>
      <c r="VVK59" s="88"/>
      <c r="VVL59" s="88"/>
      <c r="VVM59" s="88"/>
      <c r="VVS59" s="88"/>
      <c r="VVT59" s="88"/>
      <c r="VVU59" s="88"/>
      <c r="VVV59" s="88"/>
      <c r="VVW59" s="88"/>
      <c r="VVX59" s="88"/>
      <c r="VVY59" s="88"/>
      <c r="VVZ59" s="88"/>
      <c r="VWA59" s="88"/>
      <c r="VWB59" s="88"/>
      <c r="VWH59" s="88"/>
      <c r="VWI59" s="88"/>
      <c r="VWJ59" s="88"/>
      <c r="VWK59" s="88"/>
      <c r="VWL59" s="88"/>
      <c r="VWM59" s="88"/>
      <c r="VWN59" s="88"/>
      <c r="VWO59" s="88"/>
      <c r="VWP59" s="88"/>
      <c r="VWQ59" s="88"/>
      <c r="VWW59" s="88"/>
      <c r="VWX59" s="88"/>
      <c r="VWY59" s="88"/>
      <c r="VWZ59" s="88"/>
      <c r="VXA59" s="88"/>
      <c r="VXB59" s="88"/>
      <c r="VXC59" s="88"/>
      <c r="VXD59" s="88"/>
      <c r="VXE59" s="88"/>
      <c r="VXF59" s="88"/>
      <c r="VXL59" s="88"/>
      <c r="VXM59" s="88"/>
      <c r="VXN59" s="88"/>
      <c r="VXO59" s="88"/>
      <c r="VXP59" s="88"/>
      <c r="VXQ59" s="88"/>
      <c r="VXR59" s="88"/>
      <c r="VXS59" s="88"/>
      <c r="VXT59" s="88"/>
      <c r="VXU59" s="88"/>
      <c r="VYA59" s="88"/>
      <c r="VYB59" s="88"/>
      <c r="VYC59" s="88"/>
      <c r="VYD59" s="88"/>
      <c r="VYE59" s="88"/>
      <c r="VYF59" s="88"/>
      <c r="VYG59" s="88"/>
      <c r="VYH59" s="88"/>
      <c r="VYI59" s="88"/>
      <c r="VYJ59" s="88"/>
      <c r="VYP59" s="88"/>
      <c r="VYQ59" s="88"/>
      <c r="VYR59" s="88"/>
      <c r="VYS59" s="88"/>
      <c r="VYT59" s="88"/>
      <c r="VYU59" s="88"/>
      <c r="VYV59" s="88"/>
      <c r="VYW59" s="88"/>
      <c r="VYX59" s="88"/>
      <c r="VYY59" s="88"/>
      <c r="VZE59" s="88"/>
      <c r="VZF59" s="88"/>
      <c r="VZG59" s="88"/>
      <c r="VZH59" s="88"/>
      <c r="VZI59" s="88"/>
      <c r="VZJ59" s="88"/>
      <c r="VZK59" s="88"/>
      <c r="VZL59" s="88"/>
      <c r="VZM59" s="88"/>
      <c r="VZN59" s="88"/>
      <c r="VZT59" s="88"/>
      <c r="VZU59" s="88"/>
      <c r="VZV59" s="88"/>
      <c r="VZW59" s="88"/>
      <c r="VZX59" s="88"/>
      <c r="VZY59" s="88"/>
      <c r="VZZ59" s="88"/>
      <c r="WAA59" s="88"/>
      <c r="WAB59" s="88"/>
      <c r="WAC59" s="88"/>
      <c r="WAI59" s="88"/>
      <c r="WAJ59" s="88"/>
      <c r="WAK59" s="88"/>
      <c r="WAL59" s="88"/>
      <c r="WAM59" s="88"/>
      <c r="WAN59" s="88"/>
      <c r="WAO59" s="88"/>
      <c r="WAP59" s="88"/>
      <c r="WAQ59" s="88"/>
      <c r="WAR59" s="88"/>
      <c r="WAX59" s="88"/>
      <c r="WAY59" s="88"/>
      <c r="WAZ59" s="88"/>
      <c r="WBA59" s="88"/>
      <c r="WBB59" s="88"/>
    </row>
    <row r="60" spans="8:2047 2053:3067 3073:6142 6148:10237 10243:13312 13318:14332 14338:15602">
      <c r="H60" s="87"/>
      <c r="I60" s="87"/>
      <c r="J60" s="87"/>
      <c r="L60" s="88"/>
      <c r="N60" s="88"/>
      <c r="O60" s="87"/>
      <c r="P60" s="87"/>
      <c r="Q60" s="87"/>
      <c r="R60" s="87"/>
      <c r="S60" s="87"/>
      <c r="T60" s="87"/>
      <c r="U60" s="87"/>
      <c r="V60" s="87"/>
      <c r="W60" s="87"/>
      <c r="X60" s="87"/>
      <c r="Y60" s="87"/>
      <c r="Z60" s="87"/>
      <c r="AA60" s="87"/>
      <c r="AB60" s="87"/>
      <c r="AC60" s="87"/>
      <c r="AD60" s="87" t="s">
        <v>212</v>
      </c>
      <c r="AE60" s="153">
        <f t="shared" si="20"/>
        <v>0</v>
      </c>
      <c r="AF60" s="153">
        <f t="shared" si="21"/>
        <v>0</v>
      </c>
      <c r="AG60" s="152">
        <f t="shared" si="22"/>
        <v>0</v>
      </c>
      <c r="AH60" s="88"/>
      <c r="AI60" s="156"/>
      <c r="AJ60" s="87" t="s">
        <v>212</v>
      </c>
      <c r="AK60" s="153">
        <f t="shared" si="23"/>
        <v>0</v>
      </c>
      <c r="AL60" s="153">
        <f t="shared" si="24"/>
        <v>0</v>
      </c>
      <c r="AM60" s="152">
        <f t="shared" si="25"/>
        <v>0</v>
      </c>
      <c r="AN60" s="161"/>
      <c r="AQ60" s="88"/>
      <c r="AR60" s="88"/>
      <c r="AS60" s="88"/>
      <c r="AT60" s="88"/>
      <c r="AU60" s="88"/>
      <c r="AV60" s="88"/>
      <c r="AW60" s="88"/>
      <c r="AX60" s="88"/>
      <c r="AY60" s="88"/>
      <c r="AZ60" s="88"/>
      <c r="BF60" s="88"/>
      <c r="BG60" s="88"/>
      <c r="BH60" s="88"/>
      <c r="BI60" s="88"/>
      <c r="BJ60" s="88"/>
      <c r="BK60" s="88"/>
      <c r="BL60" s="88"/>
      <c r="BM60" s="88"/>
      <c r="BN60" s="88"/>
      <c r="BO60" s="88"/>
      <c r="BU60" s="88"/>
      <c r="BV60" s="88"/>
      <c r="BW60" s="88"/>
      <c r="BX60" s="88"/>
      <c r="BY60" s="88"/>
      <c r="BZ60" s="88"/>
      <c r="CA60" s="88"/>
      <c r="CB60" s="88"/>
      <c r="CC60" s="88"/>
      <c r="CD60" s="88"/>
      <c r="CJ60" s="88"/>
      <c r="CK60" s="88"/>
      <c r="CL60" s="88"/>
      <c r="CM60" s="88"/>
      <c r="CN60" s="88"/>
      <c r="CO60" s="88"/>
      <c r="CP60" s="88"/>
      <c r="CQ60" s="88"/>
      <c r="CR60" s="88"/>
      <c r="CS60" s="88"/>
      <c r="CY60" s="88"/>
      <c r="CZ60" s="88"/>
      <c r="DA60" s="88"/>
      <c r="DB60" s="88"/>
      <c r="DC60" s="88"/>
      <c r="DD60" s="88"/>
      <c r="DE60" s="88"/>
      <c r="DF60" s="88"/>
      <c r="DG60" s="88"/>
      <c r="DH60" s="88"/>
      <c r="DN60" s="88"/>
      <c r="DO60" s="88"/>
      <c r="DP60" s="88"/>
      <c r="DQ60" s="88"/>
      <c r="DR60" s="88"/>
      <c r="DS60" s="88"/>
      <c r="DT60" s="88"/>
      <c r="DU60" s="88"/>
      <c r="DV60" s="88"/>
      <c r="DW60" s="88"/>
      <c r="EC60" s="88"/>
      <c r="ED60" s="88"/>
      <c r="EE60" s="88"/>
      <c r="EF60" s="88"/>
      <c r="EG60" s="88"/>
      <c r="EH60" s="88"/>
      <c r="EI60" s="88"/>
      <c r="EJ60" s="88"/>
      <c r="EK60" s="88"/>
      <c r="EL60" s="88"/>
      <c r="ER60" s="88"/>
      <c r="ES60" s="88"/>
      <c r="ET60" s="88"/>
      <c r="EU60" s="88"/>
      <c r="EV60" s="88"/>
      <c r="EW60" s="88"/>
      <c r="EX60" s="88"/>
      <c r="EY60" s="88"/>
      <c r="EZ60" s="88"/>
      <c r="FA60" s="88"/>
      <c r="FG60" s="88"/>
      <c r="FH60" s="88"/>
      <c r="FI60" s="88"/>
      <c r="FJ60" s="88"/>
      <c r="FK60" s="88"/>
      <c r="FL60" s="88"/>
      <c r="FM60" s="88"/>
      <c r="FN60" s="88"/>
      <c r="FO60" s="88"/>
      <c r="FP60" s="88"/>
      <c r="FV60" s="88"/>
      <c r="FW60" s="88"/>
      <c r="FX60" s="88"/>
      <c r="FY60" s="88"/>
      <c r="FZ60" s="88"/>
      <c r="GA60" s="88"/>
      <c r="GB60" s="88"/>
      <c r="GC60" s="88"/>
      <c r="GD60" s="88"/>
      <c r="GE60" s="88"/>
      <c r="GK60" s="88"/>
      <c r="GL60" s="88"/>
      <c r="GM60" s="88"/>
      <c r="GN60" s="88"/>
      <c r="GO60" s="88"/>
      <c r="GP60" s="88"/>
      <c r="GQ60" s="88"/>
      <c r="GR60" s="88"/>
      <c r="GS60" s="88"/>
      <c r="GT60" s="88"/>
      <c r="GZ60" s="88"/>
      <c r="HA60" s="88"/>
      <c r="HB60" s="88"/>
      <c r="HC60" s="88"/>
      <c r="HD60" s="88"/>
      <c r="HE60" s="88"/>
      <c r="HF60" s="88"/>
      <c r="HG60" s="88"/>
      <c r="HH60" s="88"/>
      <c r="HI60" s="88"/>
      <c r="HO60" s="88"/>
      <c r="HP60" s="88"/>
      <c r="HQ60" s="88"/>
      <c r="HR60" s="88"/>
      <c r="HS60" s="88"/>
      <c r="HT60" s="88"/>
      <c r="HU60" s="88"/>
      <c r="HV60" s="88"/>
      <c r="HW60" s="88"/>
      <c r="HX60" s="88"/>
      <c r="ID60" s="88"/>
      <c r="IE60" s="88"/>
      <c r="IF60" s="88"/>
      <c r="IG60" s="88"/>
      <c r="IH60" s="88"/>
      <c r="II60" s="88"/>
      <c r="IJ60" s="88"/>
      <c r="IK60" s="88"/>
      <c r="IL60" s="88"/>
      <c r="IM60" s="88"/>
      <c r="IS60" s="88"/>
      <c r="IT60" s="88"/>
      <c r="IU60" s="88"/>
      <c r="IV60" s="88"/>
      <c r="IW60" s="88"/>
      <c r="IX60" s="88"/>
      <c r="IY60" s="88"/>
      <c r="IZ60" s="88"/>
      <c r="JA60" s="88"/>
      <c r="JB60" s="88"/>
      <c r="JH60" s="88"/>
      <c r="JI60" s="88"/>
      <c r="JJ60" s="88"/>
      <c r="JK60" s="88"/>
      <c r="JL60" s="88"/>
      <c r="JM60" s="88"/>
      <c r="JN60" s="88"/>
      <c r="JO60" s="88"/>
      <c r="JP60" s="88"/>
      <c r="JQ60" s="88"/>
      <c r="JW60" s="88"/>
      <c r="JX60" s="88"/>
      <c r="JY60" s="88"/>
      <c r="JZ60" s="88"/>
      <c r="KA60" s="88"/>
      <c r="KB60" s="88"/>
      <c r="KC60" s="88"/>
      <c r="KD60" s="88"/>
      <c r="KE60" s="88"/>
      <c r="KF60" s="88"/>
      <c r="KL60" s="88"/>
      <c r="KM60" s="88"/>
      <c r="KN60" s="88"/>
      <c r="KO60" s="88"/>
      <c r="KP60" s="88"/>
      <c r="KQ60" s="88"/>
      <c r="KR60" s="88"/>
      <c r="KS60" s="88"/>
      <c r="KT60" s="88"/>
      <c r="KU60" s="88"/>
      <c r="LA60" s="88"/>
      <c r="LB60" s="88"/>
      <c r="LC60" s="88"/>
      <c r="LD60" s="88"/>
      <c r="LE60" s="88"/>
      <c r="LF60" s="88"/>
      <c r="LG60" s="88"/>
      <c r="LH60" s="88"/>
      <c r="LI60" s="88"/>
      <c r="LJ60" s="88"/>
      <c r="LP60" s="88"/>
      <c r="LQ60" s="88"/>
      <c r="LR60" s="88"/>
      <c r="LS60" s="88"/>
      <c r="LT60" s="88"/>
      <c r="LU60" s="88"/>
      <c r="LV60" s="88"/>
      <c r="LW60" s="88"/>
      <c r="LX60" s="88"/>
      <c r="LY60" s="88"/>
      <c r="ME60" s="88"/>
      <c r="MF60" s="88"/>
      <c r="MG60" s="88"/>
      <c r="MH60" s="88"/>
      <c r="MI60" s="88"/>
      <c r="MJ60" s="88"/>
      <c r="MK60" s="88"/>
      <c r="ML60" s="88"/>
      <c r="MM60" s="88"/>
      <c r="MN60" s="88"/>
      <c r="MT60" s="88"/>
      <c r="MU60" s="88"/>
      <c r="MV60" s="88"/>
      <c r="MW60" s="88"/>
      <c r="MX60" s="88"/>
      <c r="MY60" s="88"/>
      <c r="MZ60" s="88"/>
      <c r="NA60" s="88"/>
      <c r="NB60" s="88"/>
      <c r="NC60" s="88"/>
      <c r="NI60" s="88"/>
      <c r="NJ60" s="88"/>
      <c r="NK60" s="88"/>
      <c r="NL60" s="88"/>
      <c r="NM60" s="88"/>
      <c r="NN60" s="88"/>
      <c r="NO60" s="88"/>
      <c r="NP60" s="88"/>
      <c r="NQ60" s="88"/>
      <c r="NR60" s="88"/>
      <c r="NX60" s="88"/>
      <c r="NY60" s="88"/>
      <c r="NZ60" s="88"/>
      <c r="OA60" s="88"/>
      <c r="OB60" s="88"/>
      <c r="OC60" s="88"/>
      <c r="OD60" s="88"/>
      <c r="OE60" s="88"/>
      <c r="OF60" s="88"/>
      <c r="OG60" s="88"/>
      <c r="OM60" s="88"/>
      <c r="ON60" s="88"/>
      <c r="OO60" s="88"/>
      <c r="OP60" s="88"/>
      <c r="OQ60" s="88"/>
      <c r="OR60" s="88"/>
      <c r="OS60" s="88"/>
      <c r="OT60" s="88"/>
      <c r="OU60" s="88"/>
      <c r="OV60" s="88"/>
      <c r="PB60" s="88"/>
      <c r="PC60" s="88"/>
      <c r="PD60" s="88"/>
      <c r="PE60" s="88"/>
      <c r="PF60" s="88"/>
      <c r="PG60" s="88"/>
      <c r="PH60" s="88"/>
      <c r="PI60" s="88"/>
      <c r="PJ60" s="88"/>
      <c r="PK60" s="88"/>
      <c r="PQ60" s="88"/>
      <c r="PR60" s="88"/>
      <c r="PS60" s="88"/>
      <c r="PT60" s="88"/>
      <c r="PU60" s="88"/>
      <c r="PV60" s="88"/>
      <c r="PW60" s="88"/>
      <c r="PX60" s="88"/>
      <c r="PY60" s="88"/>
      <c r="PZ60" s="88"/>
      <c r="QF60" s="88"/>
      <c r="QG60" s="88"/>
      <c r="QH60" s="88"/>
      <c r="QI60" s="88"/>
      <c r="QJ60" s="88"/>
      <c r="QK60" s="88"/>
      <c r="QL60" s="88"/>
      <c r="QM60" s="88"/>
      <c r="QN60" s="88"/>
      <c r="QO60" s="88"/>
      <c r="QU60" s="88"/>
      <c r="QV60" s="88"/>
      <c r="QW60" s="88"/>
      <c r="QX60" s="88"/>
      <c r="QY60" s="88"/>
      <c r="QZ60" s="88"/>
      <c r="RA60" s="88"/>
      <c r="RB60" s="88"/>
      <c r="RC60" s="88"/>
      <c r="RD60" s="88"/>
      <c r="RJ60" s="88"/>
      <c r="RK60" s="88"/>
      <c r="RL60" s="88"/>
      <c r="RM60" s="88"/>
      <c r="RN60" s="88"/>
      <c r="RO60" s="88"/>
      <c r="RP60" s="88"/>
      <c r="RQ60" s="88"/>
      <c r="RR60" s="88"/>
      <c r="RS60" s="88"/>
      <c r="RY60" s="88"/>
      <c r="RZ60" s="88"/>
      <c r="SA60" s="88"/>
      <c r="SB60" s="88"/>
      <c r="SC60" s="88"/>
      <c r="SD60" s="88"/>
      <c r="SE60" s="88"/>
      <c r="SF60" s="88"/>
      <c r="SG60" s="88"/>
      <c r="SH60" s="88"/>
      <c r="SN60" s="88"/>
      <c r="SO60" s="88"/>
      <c r="SP60" s="88"/>
      <c r="SQ60" s="88"/>
      <c r="SR60" s="88"/>
      <c r="SS60" s="88"/>
      <c r="ST60" s="88"/>
      <c r="SU60" s="88"/>
      <c r="SV60" s="88"/>
      <c r="SW60" s="88"/>
      <c r="TC60" s="88"/>
      <c r="TD60" s="88"/>
      <c r="TE60" s="88"/>
      <c r="TF60" s="88"/>
      <c r="TG60" s="88"/>
      <c r="TH60" s="88"/>
      <c r="TI60" s="88"/>
      <c r="TJ60" s="88"/>
      <c r="TK60" s="88"/>
      <c r="TL60" s="88"/>
      <c r="TR60" s="88"/>
      <c r="TS60" s="88"/>
      <c r="TT60" s="88"/>
      <c r="TU60" s="88"/>
      <c r="TV60" s="88"/>
      <c r="TW60" s="88"/>
      <c r="TX60" s="88"/>
      <c r="TY60" s="88"/>
      <c r="TZ60" s="88"/>
      <c r="UA60" s="88"/>
      <c r="UG60" s="88"/>
      <c r="UH60" s="88"/>
      <c r="UI60" s="88"/>
      <c r="UJ60" s="88"/>
      <c r="UK60" s="88"/>
      <c r="UL60" s="88"/>
      <c r="UM60" s="88"/>
      <c r="UN60" s="88"/>
      <c r="UO60" s="88"/>
      <c r="UP60" s="88"/>
      <c r="UV60" s="88"/>
      <c r="UW60" s="88"/>
      <c r="UX60" s="88"/>
      <c r="UY60" s="88"/>
      <c r="UZ60" s="88"/>
      <c r="VA60" s="88"/>
      <c r="VB60" s="88"/>
      <c r="VC60" s="88"/>
      <c r="VD60" s="88"/>
      <c r="VE60" s="88"/>
      <c r="VK60" s="88"/>
      <c r="VL60" s="88"/>
      <c r="VM60" s="88"/>
      <c r="VN60" s="88"/>
      <c r="VO60" s="88"/>
      <c r="VP60" s="88"/>
      <c r="VQ60" s="88"/>
      <c r="VR60" s="88"/>
      <c r="VS60" s="88"/>
      <c r="VT60" s="88"/>
      <c r="VZ60" s="88"/>
      <c r="WA60" s="88"/>
      <c r="WB60" s="88"/>
      <c r="WC60" s="88"/>
      <c r="WD60" s="88"/>
      <c r="WE60" s="88"/>
      <c r="WF60" s="88"/>
      <c r="WG60" s="88"/>
      <c r="WH60" s="88"/>
      <c r="WI60" s="88"/>
      <c r="WO60" s="88"/>
      <c r="WP60" s="88"/>
      <c r="WQ60" s="88"/>
      <c r="WR60" s="88"/>
      <c r="WS60" s="88"/>
      <c r="WT60" s="88"/>
      <c r="WU60" s="88"/>
      <c r="WV60" s="88"/>
      <c r="WW60" s="88"/>
      <c r="WX60" s="88"/>
      <c r="XD60" s="88"/>
      <c r="XE60" s="88"/>
      <c r="XF60" s="88"/>
      <c r="XG60" s="88"/>
      <c r="XH60" s="88"/>
      <c r="XI60" s="88"/>
      <c r="XJ60" s="88"/>
      <c r="XK60" s="88"/>
      <c r="XL60" s="88"/>
      <c r="XM60" s="88"/>
      <c r="XS60" s="88"/>
      <c r="XT60" s="88"/>
      <c r="XU60" s="88"/>
      <c r="XV60" s="88"/>
      <c r="XW60" s="88"/>
      <c r="XX60" s="88"/>
      <c r="XY60" s="88"/>
      <c r="XZ60" s="88"/>
      <c r="YA60" s="88"/>
      <c r="YB60" s="88"/>
      <c r="YH60" s="88"/>
      <c r="YI60" s="88"/>
      <c r="YJ60" s="88"/>
      <c r="YK60" s="88"/>
      <c r="YL60" s="88"/>
      <c r="YM60" s="88"/>
      <c r="YN60" s="88"/>
      <c r="YO60" s="88"/>
      <c r="YP60" s="88"/>
      <c r="YQ60" s="88"/>
      <c r="YW60" s="88"/>
      <c r="YX60" s="88"/>
      <c r="YY60" s="88"/>
      <c r="YZ60" s="88"/>
      <c r="ZA60" s="88"/>
      <c r="ZB60" s="88"/>
      <c r="ZC60" s="88"/>
      <c r="ZD60" s="88"/>
      <c r="ZE60" s="88"/>
      <c r="ZF60" s="88"/>
      <c r="ZL60" s="88"/>
      <c r="ZM60" s="88"/>
      <c r="ZN60" s="88"/>
      <c r="ZO60" s="88"/>
      <c r="ZP60" s="88"/>
      <c r="ZQ60" s="88"/>
      <c r="ZR60" s="88"/>
      <c r="ZS60" s="88"/>
      <c r="ZT60" s="88"/>
      <c r="ZU60" s="88"/>
      <c r="AAA60" s="88"/>
      <c r="AAB60" s="88"/>
      <c r="AAC60" s="88"/>
      <c r="AAD60" s="88"/>
      <c r="AAE60" s="88"/>
      <c r="AAF60" s="88"/>
      <c r="AAG60" s="88"/>
      <c r="AAH60" s="88"/>
      <c r="AAI60" s="88"/>
      <c r="AAJ60" s="88"/>
      <c r="AAP60" s="88"/>
      <c r="AAQ60" s="88"/>
      <c r="AAR60" s="88"/>
      <c r="AAS60" s="88"/>
      <c r="AAT60" s="88"/>
      <c r="AAU60" s="88"/>
      <c r="AAV60" s="88"/>
      <c r="AAW60" s="88"/>
      <c r="AAX60" s="88"/>
      <c r="AAY60" s="88"/>
      <c r="ABE60" s="88"/>
      <c r="ABF60" s="88"/>
      <c r="ABG60" s="88"/>
      <c r="ABH60" s="88"/>
      <c r="ABI60" s="88"/>
      <c r="ABJ60" s="88"/>
      <c r="ABK60" s="88"/>
      <c r="ABL60" s="88"/>
      <c r="ABM60" s="88"/>
      <c r="ABN60" s="88"/>
      <c r="ABT60" s="88"/>
      <c r="ABU60" s="88"/>
      <c r="ABV60" s="88"/>
      <c r="ABW60" s="88"/>
      <c r="ABX60" s="88"/>
      <c r="ABY60" s="88"/>
      <c r="ABZ60" s="88"/>
      <c r="ACA60" s="88"/>
      <c r="ACB60" s="88"/>
      <c r="ACC60" s="88"/>
      <c r="ACI60" s="88"/>
      <c r="ACJ60" s="88"/>
      <c r="ACK60" s="88"/>
      <c r="ACL60" s="88"/>
      <c r="ACM60" s="88"/>
      <c r="ACN60" s="88"/>
      <c r="ACO60" s="88"/>
      <c r="ACP60" s="88"/>
      <c r="ACQ60" s="88"/>
      <c r="ACR60" s="88"/>
      <c r="ACX60" s="88"/>
      <c r="ACY60" s="88"/>
      <c r="ACZ60" s="88"/>
      <c r="ADA60" s="88"/>
      <c r="ADB60" s="88"/>
      <c r="ADC60" s="88"/>
      <c r="ADD60" s="88"/>
      <c r="ADE60" s="88"/>
      <c r="ADF60" s="88"/>
      <c r="ADG60" s="88"/>
      <c r="ADM60" s="88"/>
      <c r="ADN60" s="88"/>
      <c r="ADO60" s="88"/>
      <c r="ADP60" s="88"/>
      <c r="ADQ60" s="88"/>
      <c r="ADR60" s="88"/>
      <c r="ADS60" s="88"/>
      <c r="ADT60" s="88"/>
      <c r="ADU60" s="88"/>
      <c r="ADV60" s="88"/>
      <c r="AEB60" s="88"/>
      <c r="AEC60" s="88"/>
      <c r="AED60" s="88"/>
      <c r="AEE60" s="88"/>
      <c r="AEF60" s="88"/>
      <c r="AEG60" s="88"/>
      <c r="AEH60" s="88"/>
      <c r="AEI60" s="88"/>
      <c r="AEJ60" s="88"/>
      <c r="AEK60" s="88"/>
      <c r="AEQ60" s="88"/>
      <c r="AER60" s="88"/>
      <c r="AES60" s="88"/>
      <c r="AET60" s="88"/>
      <c r="AEU60" s="88"/>
      <c r="AEV60" s="88"/>
      <c r="AEW60" s="88"/>
      <c r="AEX60" s="88"/>
      <c r="AEY60" s="88"/>
      <c r="AEZ60" s="88"/>
      <c r="AFF60" s="88"/>
      <c r="AFG60" s="88"/>
      <c r="AFH60" s="88"/>
      <c r="AFI60" s="88"/>
      <c r="AFJ60" s="88"/>
      <c r="AFK60" s="88"/>
      <c r="AFL60" s="88"/>
      <c r="AFM60" s="88"/>
      <c r="AFN60" s="88"/>
      <c r="AFO60" s="88"/>
      <c r="AFU60" s="88"/>
      <c r="AFV60" s="88"/>
      <c r="AFW60" s="88"/>
      <c r="AFX60" s="88"/>
      <c r="AFY60" s="88"/>
      <c r="AFZ60" s="88"/>
      <c r="AGA60" s="88"/>
      <c r="AGB60" s="88"/>
      <c r="AGC60" s="88"/>
      <c r="AGD60" s="88"/>
      <c r="AGJ60" s="88"/>
      <c r="AGK60" s="88"/>
      <c r="AGL60" s="88"/>
      <c r="AGM60" s="88"/>
      <c r="AGN60" s="88"/>
      <c r="AGO60" s="88"/>
      <c r="AGP60" s="88"/>
      <c r="AGQ60" s="88"/>
      <c r="AGR60" s="88"/>
      <c r="AGS60" s="88"/>
      <c r="AGY60" s="88"/>
      <c r="AGZ60" s="88"/>
      <c r="AHA60" s="88"/>
      <c r="AHB60" s="88"/>
      <c r="AHC60" s="88"/>
      <c r="AHD60" s="88"/>
      <c r="AHE60" s="88"/>
      <c r="AHF60" s="88"/>
      <c r="AHG60" s="88"/>
      <c r="AHH60" s="88"/>
      <c r="AHN60" s="88"/>
      <c r="AHO60" s="88"/>
      <c r="AHP60" s="88"/>
      <c r="AHQ60" s="88"/>
      <c r="AHR60" s="88"/>
      <c r="AHS60" s="88"/>
      <c r="AHT60" s="88"/>
      <c r="AHU60" s="88"/>
      <c r="AHV60" s="88"/>
      <c r="AHW60" s="88"/>
      <c r="AIC60" s="88"/>
      <c r="AID60" s="88"/>
      <c r="AIE60" s="88"/>
      <c r="AIF60" s="88"/>
      <c r="AIG60" s="88"/>
      <c r="AIH60" s="88"/>
      <c r="AII60" s="88"/>
      <c r="AIJ60" s="88"/>
      <c r="AIK60" s="88"/>
      <c r="AIL60" s="88"/>
      <c r="AIR60" s="88"/>
      <c r="AIS60" s="88"/>
      <c r="AIT60" s="88"/>
      <c r="AIU60" s="88"/>
      <c r="AIV60" s="88"/>
      <c r="AIW60" s="88"/>
      <c r="AIX60" s="88"/>
      <c r="AIY60" s="88"/>
      <c r="AIZ60" s="88"/>
      <c r="AJA60" s="88"/>
      <c r="AJG60" s="88"/>
      <c r="AJH60" s="88"/>
      <c r="AJI60" s="88"/>
      <c r="AJJ60" s="88"/>
      <c r="AJK60" s="88"/>
      <c r="AJL60" s="88"/>
      <c r="AJM60" s="88"/>
      <c r="AJN60" s="88"/>
      <c r="AJO60" s="88"/>
      <c r="AJP60" s="88"/>
      <c r="AJV60" s="88"/>
      <c r="AJW60" s="88"/>
      <c r="AJX60" s="88"/>
      <c r="AJY60" s="88"/>
      <c r="AJZ60" s="88"/>
      <c r="AKA60" s="88"/>
      <c r="AKB60" s="88"/>
      <c r="AKC60" s="88"/>
      <c r="AKD60" s="88"/>
      <c r="AKE60" s="88"/>
      <c r="AKK60" s="88"/>
      <c r="AKL60" s="88"/>
      <c r="AKM60" s="88"/>
      <c r="AKN60" s="88"/>
      <c r="AKO60" s="88"/>
      <c r="AKP60" s="88"/>
      <c r="AKQ60" s="88"/>
      <c r="AKR60" s="88"/>
      <c r="AKS60" s="88"/>
      <c r="AKT60" s="88"/>
      <c r="AKZ60" s="88"/>
      <c r="ALA60" s="88"/>
      <c r="ALB60" s="88"/>
      <c r="ALC60" s="88"/>
      <c r="ALD60" s="88"/>
      <c r="ALE60" s="88"/>
      <c r="ALF60" s="88"/>
      <c r="ALG60" s="88"/>
      <c r="ALH60" s="88"/>
      <c r="ALI60" s="88"/>
      <c r="ALO60" s="88"/>
      <c r="ALP60" s="88"/>
      <c r="ALQ60" s="88"/>
      <c r="ALR60" s="88"/>
      <c r="ALS60" s="88"/>
      <c r="ALT60" s="88"/>
      <c r="ALU60" s="88"/>
      <c r="ALV60" s="88"/>
      <c r="ALW60" s="88"/>
      <c r="ALX60" s="88"/>
      <c r="AMD60" s="88"/>
      <c r="AME60" s="88"/>
      <c r="AMF60" s="88"/>
      <c r="AMG60" s="88"/>
      <c r="AMH60" s="88"/>
      <c r="AMI60" s="88"/>
      <c r="AMJ60" s="88"/>
      <c r="AMK60" s="88"/>
      <c r="AML60" s="88"/>
      <c r="AMM60" s="88"/>
      <c r="AMS60" s="88"/>
      <c r="AMT60" s="88"/>
      <c r="AMU60" s="88"/>
      <c r="AMV60" s="88"/>
      <c r="AMW60" s="88"/>
      <c r="AMX60" s="88"/>
      <c r="AMY60" s="88"/>
      <c r="AMZ60" s="88"/>
      <c r="ANA60" s="88"/>
      <c r="ANB60" s="88"/>
      <c r="ANH60" s="88"/>
      <c r="ANI60" s="88"/>
      <c r="ANJ60" s="88"/>
      <c r="ANK60" s="88"/>
      <c r="ANL60" s="88"/>
      <c r="ANM60" s="88"/>
      <c r="ANN60" s="88"/>
      <c r="ANO60" s="88"/>
      <c r="ANP60" s="88"/>
      <c r="ANQ60" s="88"/>
      <c r="ANW60" s="88"/>
      <c r="ANX60" s="88"/>
      <c r="ANY60" s="88"/>
      <c r="ANZ60" s="88"/>
      <c r="AOA60" s="88"/>
      <c r="AOB60" s="88"/>
      <c r="AOC60" s="88"/>
      <c r="AOD60" s="88"/>
      <c r="AOE60" s="88"/>
      <c r="AOF60" s="88"/>
      <c r="AOL60" s="88"/>
      <c r="AOM60" s="88"/>
      <c r="AON60" s="88"/>
      <c r="AOO60" s="88"/>
      <c r="AOP60" s="88"/>
      <c r="AOQ60" s="88"/>
      <c r="AOR60" s="88"/>
      <c r="AOS60" s="88"/>
      <c r="AOT60" s="88"/>
      <c r="AOU60" s="88"/>
      <c r="APA60" s="88"/>
      <c r="APB60" s="88"/>
      <c r="APC60" s="88"/>
      <c r="APD60" s="88"/>
      <c r="APE60" s="88"/>
      <c r="APF60" s="88"/>
      <c r="APG60" s="88"/>
      <c r="APH60" s="88"/>
      <c r="API60" s="88"/>
      <c r="APJ60" s="88"/>
      <c r="APP60" s="88"/>
      <c r="APQ60" s="88"/>
      <c r="APR60" s="88"/>
      <c r="APS60" s="88"/>
      <c r="APT60" s="88"/>
      <c r="APU60" s="88"/>
      <c r="APV60" s="88"/>
      <c r="APW60" s="88"/>
      <c r="APX60" s="88"/>
      <c r="APY60" s="88"/>
      <c r="AQE60" s="88"/>
      <c r="AQF60" s="88"/>
      <c r="AQG60" s="88"/>
      <c r="AQH60" s="88"/>
      <c r="AQI60" s="88"/>
      <c r="AQJ60" s="88"/>
      <c r="AQK60" s="88"/>
      <c r="AQL60" s="88"/>
      <c r="AQM60" s="88"/>
      <c r="AQN60" s="88"/>
      <c r="AQT60" s="88"/>
      <c r="AQU60" s="88"/>
      <c r="AQV60" s="88"/>
      <c r="AQW60" s="88"/>
      <c r="AQX60" s="88"/>
      <c r="AQY60" s="88"/>
      <c r="AQZ60" s="88"/>
      <c r="ARA60" s="88"/>
      <c r="ARB60" s="88"/>
      <c r="ARC60" s="88"/>
      <c r="ARI60" s="88"/>
      <c r="ARJ60" s="88"/>
      <c r="ARK60" s="88"/>
      <c r="ARL60" s="88"/>
      <c r="ARM60" s="88"/>
      <c r="ARN60" s="88"/>
      <c r="ARO60" s="88"/>
      <c r="ARP60" s="88"/>
      <c r="ARQ60" s="88"/>
      <c r="ARR60" s="88"/>
      <c r="ARX60" s="88"/>
      <c r="ARY60" s="88"/>
      <c r="ARZ60" s="88"/>
      <c r="ASA60" s="88"/>
      <c r="ASB60" s="88"/>
      <c r="ASC60" s="88"/>
      <c r="ASD60" s="88"/>
      <c r="ASE60" s="88"/>
      <c r="ASF60" s="88"/>
      <c r="ASG60" s="88"/>
      <c r="ASM60" s="88"/>
      <c r="ASN60" s="88"/>
      <c r="ASO60" s="88"/>
      <c r="ASP60" s="88"/>
      <c r="ASQ60" s="88"/>
      <c r="ASR60" s="88"/>
      <c r="ASS60" s="88"/>
      <c r="AST60" s="88"/>
      <c r="ASU60" s="88"/>
      <c r="ASV60" s="88"/>
      <c r="ATB60" s="88"/>
      <c r="ATC60" s="88"/>
      <c r="ATD60" s="88"/>
      <c r="ATE60" s="88"/>
      <c r="ATF60" s="88"/>
      <c r="ATG60" s="88"/>
      <c r="ATH60" s="88"/>
      <c r="ATI60" s="88"/>
      <c r="ATJ60" s="88"/>
      <c r="ATK60" s="88"/>
      <c r="ATQ60" s="88"/>
      <c r="ATR60" s="88"/>
      <c r="ATS60" s="88"/>
      <c r="ATT60" s="88"/>
      <c r="ATU60" s="88"/>
      <c r="ATV60" s="88"/>
      <c r="ATW60" s="88"/>
      <c r="ATX60" s="88"/>
      <c r="ATY60" s="88"/>
      <c r="ATZ60" s="88"/>
      <c r="AUF60" s="88"/>
      <c r="AUG60" s="88"/>
      <c r="AUH60" s="88"/>
      <c r="AUI60" s="88"/>
      <c r="AUJ60" s="88"/>
      <c r="AUK60" s="88"/>
      <c r="AUL60" s="88"/>
      <c r="AUM60" s="88"/>
      <c r="AUN60" s="88"/>
      <c r="AUO60" s="88"/>
      <c r="AUU60" s="88"/>
      <c r="AUV60" s="88"/>
      <c r="AUW60" s="88"/>
      <c r="AUX60" s="88"/>
      <c r="AUY60" s="88"/>
      <c r="AUZ60" s="88"/>
      <c r="AVA60" s="88"/>
      <c r="AVB60" s="88"/>
      <c r="AVC60" s="88"/>
      <c r="AVD60" s="88"/>
      <c r="AVJ60" s="88"/>
      <c r="AVK60" s="88"/>
      <c r="AVL60" s="88"/>
      <c r="AVM60" s="88"/>
      <c r="AVN60" s="88"/>
      <c r="AVO60" s="88"/>
      <c r="AVP60" s="88"/>
      <c r="AVQ60" s="88"/>
      <c r="AVR60" s="88"/>
      <c r="AVS60" s="88"/>
      <c r="AVY60" s="88"/>
      <c r="AVZ60" s="88"/>
      <c r="AWA60" s="88"/>
      <c r="AWB60" s="88"/>
      <c r="AWC60" s="88"/>
      <c r="AWD60" s="88"/>
      <c r="AWE60" s="88"/>
      <c r="AWF60" s="88"/>
      <c r="AWG60" s="88"/>
      <c r="AWH60" s="88"/>
      <c r="AWN60" s="88"/>
      <c r="AWO60" s="88"/>
      <c r="AWP60" s="88"/>
      <c r="AWQ60" s="88"/>
      <c r="AWR60" s="88"/>
      <c r="AWS60" s="88"/>
      <c r="AWT60" s="88"/>
      <c r="AWU60" s="88"/>
      <c r="AWV60" s="88"/>
      <c r="AWW60" s="88"/>
      <c r="AXC60" s="88"/>
      <c r="AXD60" s="88"/>
      <c r="AXE60" s="88"/>
      <c r="AXF60" s="88"/>
      <c r="AXG60" s="88"/>
      <c r="AXH60" s="88"/>
      <c r="AXI60" s="88"/>
      <c r="AXJ60" s="88"/>
      <c r="AXK60" s="88"/>
      <c r="AXL60" s="88"/>
      <c r="AXR60" s="88"/>
      <c r="AXS60" s="88"/>
      <c r="AXT60" s="88"/>
      <c r="AXU60" s="88"/>
      <c r="AXV60" s="88"/>
      <c r="AXW60" s="88"/>
      <c r="AXX60" s="88"/>
      <c r="AXY60" s="88"/>
      <c r="AXZ60" s="88"/>
      <c r="AYA60" s="88"/>
      <c r="AYG60" s="88"/>
      <c r="AYH60" s="88"/>
      <c r="AYI60" s="88"/>
      <c r="AYJ60" s="88"/>
      <c r="AYK60" s="88"/>
      <c r="AYL60" s="88"/>
      <c r="AYM60" s="88"/>
      <c r="AYN60" s="88"/>
      <c r="AYO60" s="88"/>
      <c r="AYP60" s="88"/>
      <c r="AYV60" s="88"/>
      <c r="AYW60" s="88"/>
      <c r="AYX60" s="88"/>
      <c r="AYY60" s="88"/>
      <c r="AYZ60" s="88"/>
      <c r="AZA60" s="88"/>
      <c r="AZB60" s="88"/>
      <c r="AZC60" s="88"/>
      <c r="AZD60" s="88"/>
      <c r="AZE60" s="88"/>
      <c r="AZK60" s="88"/>
      <c r="AZL60" s="88"/>
      <c r="AZM60" s="88"/>
      <c r="AZN60" s="88"/>
      <c r="AZO60" s="88"/>
      <c r="AZP60" s="88"/>
      <c r="AZQ60" s="88"/>
      <c r="AZR60" s="88"/>
      <c r="AZS60" s="88"/>
      <c r="AZT60" s="88"/>
      <c r="AZZ60" s="88"/>
      <c r="BAA60" s="88"/>
      <c r="BAB60" s="88"/>
      <c r="BAC60" s="88"/>
      <c r="BAD60" s="88"/>
      <c r="BAE60" s="88"/>
      <c r="BAF60" s="88"/>
      <c r="BAG60" s="88"/>
      <c r="BAH60" s="88"/>
      <c r="BAI60" s="88"/>
      <c r="BAO60" s="88"/>
      <c r="BAP60" s="88"/>
      <c r="BAQ60" s="88"/>
      <c r="BAR60" s="88"/>
      <c r="BAS60" s="88"/>
      <c r="BAT60" s="88"/>
      <c r="BAU60" s="88"/>
      <c r="BAV60" s="88"/>
      <c r="BAW60" s="88"/>
      <c r="BAX60" s="88"/>
      <c r="BBD60" s="88"/>
      <c r="BBE60" s="88"/>
      <c r="BBF60" s="88"/>
      <c r="BBG60" s="88"/>
      <c r="BBH60" s="88"/>
      <c r="BBI60" s="88"/>
      <c r="BBJ60" s="88"/>
      <c r="BBK60" s="88"/>
      <c r="BBL60" s="88"/>
      <c r="BBM60" s="88"/>
      <c r="BBS60" s="88"/>
      <c r="BBT60" s="88"/>
      <c r="BBU60" s="88"/>
      <c r="BBV60" s="88"/>
      <c r="BBW60" s="88"/>
      <c r="BBX60" s="88"/>
      <c r="BBY60" s="88"/>
      <c r="BBZ60" s="88"/>
      <c r="BCA60" s="88"/>
      <c r="BCB60" s="88"/>
      <c r="BCH60" s="88"/>
      <c r="BCI60" s="88"/>
      <c r="BCJ60" s="88"/>
      <c r="BCK60" s="88"/>
      <c r="BCL60" s="88"/>
      <c r="BCM60" s="88"/>
      <c r="BCN60" s="88"/>
      <c r="BCO60" s="88"/>
      <c r="BCP60" s="88"/>
      <c r="BCQ60" s="88"/>
      <c r="BCW60" s="88"/>
      <c r="BCX60" s="88"/>
      <c r="BCY60" s="88"/>
      <c r="BCZ60" s="88"/>
      <c r="BDA60" s="88"/>
      <c r="BDB60" s="88"/>
      <c r="BDC60" s="88"/>
      <c r="BDD60" s="88"/>
      <c r="BDE60" s="88"/>
      <c r="BDF60" s="88"/>
      <c r="BDL60" s="88"/>
      <c r="BDM60" s="88"/>
      <c r="BDN60" s="88"/>
      <c r="BDO60" s="88"/>
      <c r="BDP60" s="88"/>
      <c r="BDQ60" s="88"/>
      <c r="BDR60" s="88"/>
      <c r="BDS60" s="88"/>
      <c r="BDT60" s="88"/>
      <c r="BDU60" s="88"/>
      <c r="BEA60" s="88"/>
      <c r="BEB60" s="88"/>
      <c r="BEC60" s="88"/>
      <c r="BED60" s="88"/>
      <c r="BEE60" s="88"/>
      <c r="BEF60" s="88"/>
      <c r="BEG60" s="88"/>
      <c r="BEH60" s="88"/>
      <c r="BEI60" s="88"/>
      <c r="BEJ60" s="88"/>
      <c r="BEP60" s="88"/>
      <c r="BEQ60" s="88"/>
      <c r="BER60" s="88"/>
      <c r="BES60" s="88"/>
      <c r="BET60" s="88"/>
      <c r="BEU60" s="88"/>
      <c r="BEV60" s="88"/>
      <c r="BEW60" s="88"/>
      <c r="BEX60" s="88"/>
      <c r="BEY60" s="88"/>
      <c r="BFE60" s="88"/>
      <c r="BFF60" s="88"/>
      <c r="BFG60" s="88"/>
      <c r="BFH60" s="88"/>
      <c r="BFI60" s="88"/>
      <c r="BFJ60" s="88"/>
      <c r="BFK60" s="88"/>
      <c r="BFL60" s="88"/>
      <c r="BFM60" s="88"/>
      <c r="BFN60" s="88"/>
      <c r="BFT60" s="88"/>
      <c r="BFU60" s="88"/>
      <c r="BFV60" s="88"/>
      <c r="BFW60" s="88"/>
      <c r="BFX60" s="88"/>
      <c r="BFY60" s="88"/>
      <c r="BFZ60" s="88"/>
      <c r="BGA60" s="88"/>
      <c r="BGB60" s="88"/>
      <c r="BGC60" s="88"/>
      <c r="BGI60" s="88"/>
      <c r="BGJ60" s="88"/>
      <c r="BGK60" s="88"/>
      <c r="BGL60" s="88"/>
      <c r="BGM60" s="88"/>
      <c r="BGN60" s="88"/>
      <c r="BGO60" s="88"/>
      <c r="BGP60" s="88"/>
      <c r="BGQ60" s="88"/>
      <c r="BGR60" s="88"/>
      <c r="BGX60" s="88"/>
      <c r="BGY60" s="88"/>
      <c r="BGZ60" s="88"/>
      <c r="BHA60" s="88"/>
      <c r="BHB60" s="88"/>
      <c r="BHC60" s="88"/>
      <c r="BHD60" s="88"/>
      <c r="BHE60" s="88"/>
      <c r="BHF60" s="88"/>
      <c r="BHG60" s="88"/>
      <c r="BHM60" s="88"/>
      <c r="BHN60" s="88"/>
      <c r="BHO60" s="88"/>
      <c r="BHP60" s="88"/>
      <c r="BHQ60" s="88"/>
      <c r="BHR60" s="88"/>
      <c r="BHS60" s="88"/>
      <c r="BHT60" s="88"/>
      <c r="BHU60" s="88"/>
      <c r="BHV60" s="88"/>
      <c r="BIB60" s="88"/>
      <c r="BIC60" s="88"/>
      <c r="BID60" s="88"/>
      <c r="BIE60" s="88"/>
      <c r="BIF60" s="88"/>
      <c r="BIG60" s="88"/>
      <c r="BIH60" s="88"/>
      <c r="BII60" s="88"/>
      <c r="BIJ60" s="88"/>
      <c r="BIK60" s="88"/>
      <c r="BIQ60" s="88"/>
      <c r="BIR60" s="88"/>
      <c r="BIS60" s="88"/>
      <c r="BIT60" s="88"/>
      <c r="BIU60" s="88"/>
      <c r="BIV60" s="88"/>
      <c r="BIW60" s="88"/>
      <c r="BIX60" s="88"/>
      <c r="BIY60" s="88"/>
      <c r="BIZ60" s="88"/>
      <c r="BJF60" s="88"/>
      <c r="BJG60" s="88"/>
      <c r="BJH60" s="88"/>
      <c r="BJI60" s="88"/>
      <c r="BJJ60" s="88"/>
      <c r="BJK60" s="88"/>
      <c r="BJL60" s="88"/>
      <c r="BJM60" s="88"/>
      <c r="BJN60" s="88"/>
      <c r="BJO60" s="88"/>
      <c r="BJU60" s="88"/>
      <c r="BJV60" s="88"/>
      <c r="BJW60" s="88"/>
      <c r="BJX60" s="88"/>
      <c r="BJY60" s="88"/>
      <c r="BJZ60" s="88"/>
      <c r="BKA60" s="88"/>
      <c r="BKB60" s="88"/>
      <c r="BKC60" s="88"/>
      <c r="BKD60" s="88"/>
      <c r="BKJ60" s="88"/>
      <c r="BKK60" s="88"/>
      <c r="BKL60" s="88"/>
      <c r="BKM60" s="88"/>
      <c r="BKN60" s="88"/>
      <c r="BKO60" s="88"/>
      <c r="BKP60" s="88"/>
      <c r="BKQ60" s="88"/>
      <c r="BKR60" s="88"/>
      <c r="BKS60" s="88"/>
      <c r="BKY60" s="88"/>
      <c r="BKZ60" s="88"/>
      <c r="BLA60" s="88"/>
      <c r="BLB60" s="88"/>
      <c r="BLC60" s="88"/>
      <c r="BLD60" s="88"/>
      <c r="BLE60" s="88"/>
      <c r="BLF60" s="88"/>
      <c r="BLG60" s="88"/>
      <c r="BLH60" s="88"/>
      <c r="BLN60" s="88"/>
      <c r="BLO60" s="88"/>
      <c r="BLP60" s="88"/>
      <c r="BLQ60" s="88"/>
      <c r="BLR60" s="88"/>
      <c r="BLS60" s="88"/>
      <c r="BLT60" s="88"/>
      <c r="BLU60" s="88"/>
      <c r="BLV60" s="88"/>
      <c r="BLW60" s="88"/>
      <c r="BMC60" s="88"/>
      <c r="BMD60" s="88"/>
      <c r="BME60" s="88"/>
      <c r="BMF60" s="88"/>
      <c r="BMG60" s="88"/>
      <c r="BMH60" s="88"/>
      <c r="BMI60" s="88"/>
      <c r="BMJ60" s="88"/>
      <c r="BMK60" s="88"/>
      <c r="BML60" s="88"/>
      <c r="BMR60" s="88"/>
      <c r="BMS60" s="88"/>
      <c r="BMT60" s="88"/>
      <c r="BMU60" s="88"/>
      <c r="BMV60" s="88"/>
      <c r="BMW60" s="88"/>
      <c r="BMX60" s="88"/>
      <c r="BMY60" s="88"/>
      <c r="BMZ60" s="88"/>
      <c r="BNA60" s="88"/>
      <c r="BNG60" s="88"/>
      <c r="BNH60" s="88"/>
      <c r="BNI60" s="88"/>
      <c r="BNJ60" s="88"/>
      <c r="BNK60" s="88"/>
      <c r="BNL60" s="88"/>
      <c r="BNM60" s="88"/>
      <c r="BNN60" s="88"/>
      <c r="BNO60" s="88"/>
      <c r="BNP60" s="88"/>
      <c r="BNV60" s="88"/>
      <c r="BNW60" s="88"/>
      <c r="BNX60" s="88"/>
      <c r="BNY60" s="88"/>
      <c r="BNZ60" s="88"/>
      <c r="BOA60" s="88"/>
      <c r="BOB60" s="88"/>
      <c r="BOC60" s="88"/>
      <c r="BOD60" s="88"/>
      <c r="BOE60" s="88"/>
      <c r="BOK60" s="88"/>
      <c r="BOL60" s="88"/>
      <c r="BOM60" s="88"/>
      <c r="BON60" s="88"/>
      <c r="BOO60" s="88"/>
      <c r="BOP60" s="88"/>
      <c r="BOQ60" s="88"/>
      <c r="BOR60" s="88"/>
      <c r="BOS60" s="88"/>
      <c r="BOT60" s="88"/>
      <c r="BOZ60" s="88"/>
      <c r="BPA60" s="88"/>
      <c r="BPB60" s="88"/>
      <c r="BPC60" s="88"/>
      <c r="BPD60" s="88"/>
      <c r="BPE60" s="88"/>
      <c r="BPF60" s="88"/>
      <c r="BPG60" s="88"/>
      <c r="BPH60" s="88"/>
      <c r="BPI60" s="88"/>
      <c r="BPO60" s="88"/>
      <c r="BPP60" s="88"/>
      <c r="BPQ60" s="88"/>
      <c r="BPR60" s="88"/>
      <c r="BPS60" s="88"/>
      <c r="BPT60" s="88"/>
      <c r="BPU60" s="88"/>
      <c r="BPV60" s="88"/>
      <c r="BPW60" s="88"/>
      <c r="BPX60" s="88"/>
      <c r="BQD60" s="88"/>
      <c r="BQE60" s="88"/>
      <c r="BQF60" s="88"/>
      <c r="BQG60" s="88"/>
      <c r="BQH60" s="88"/>
      <c r="BQI60" s="88"/>
      <c r="BQJ60" s="88"/>
      <c r="BQK60" s="88"/>
      <c r="BQL60" s="88"/>
      <c r="BQM60" s="88"/>
      <c r="BQS60" s="88"/>
      <c r="BQT60" s="88"/>
      <c r="BQU60" s="88"/>
      <c r="BQV60" s="88"/>
      <c r="BQW60" s="88"/>
      <c r="BQX60" s="88"/>
      <c r="BQY60" s="88"/>
      <c r="BQZ60" s="88"/>
      <c r="BRA60" s="88"/>
      <c r="BRB60" s="88"/>
      <c r="BRH60" s="88"/>
      <c r="BRI60" s="88"/>
      <c r="BRJ60" s="88"/>
      <c r="BRK60" s="88"/>
      <c r="BRL60" s="88"/>
      <c r="BRM60" s="88"/>
      <c r="BRN60" s="88"/>
      <c r="BRO60" s="88"/>
      <c r="BRP60" s="88"/>
      <c r="BRQ60" s="88"/>
      <c r="BRW60" s="88"/>
      <c r="BRX60" s="88"/>
      <c r="BRY60" s="88"/>
      <c r="BRZ60" s="88"/>
      <c r="BSA60" s="88"/>
      <c r="BSB60" s="88"/>
      <c r="BSC60" s="88"/>
      <c r="BSD60" s="88"/>
      <c r="BSE60" s="88"/>
      <c r="BSF60" s="88"/>
      <c r="BSL60" s="88"/>
      <c r="BSM60" s="88"/>
      <c r="BSN60" s="88"/>
      <c r="BSO60" s="88"/>
      <c r="BSP60" s="88"/>
      <c r="BSQ60" s="88"/>
      <c r="BSR60" s="88"/>
      <c r="BSS60" s="88"/>
      <c r="BST60" s="88"/>
      <c r="BSU60" s="88"/>
      <c r="BTA60" s="88"/>
      <c r="BTB60" s="88"/>
      <c r="BTC60" s="88"/>
      <c r="BTD60" s="88"/>
      <c r="BTE60" s="88"/>
      <c r="BTF60" s="88"/>
      <c r="BTG60" s="88"/>
      <c r="BTH60" s="88"/>
      <c r="BTI60" s="88"/>
      <c r="BTJ60" s="88"/>
      <c r="BTP60" s="88"/>
      <c r="BTQ60" s="88"/>
      <c r="BTR60" s="88"/>
      <c r="BTS60" s="88"/>
      <c r="BTT60" s="88"/>
      <c r="BTU60" s="88"/>
      <c r="BTV60" s="88"/>
      <c r="BTW60" s="88"/>
      <c r="BTX60" s="88"/>
      <c r="BTY60" s="88"/>
      <c r="BUE60" s="88"/>
      <c r="BUF60" s="88"/>
      <c r="BUG60" s="88"/>
      <c r="BUH60" s="88"/>
      <c r="BUI60" s="88"/>
      <c r="BUJ60" s="88"/>
      <c r="BUK60" s="88"/>
      <c r="BUL60" s="88"/>
      <c r="BUM60" s="88"/>
      <c r="BUN60" s="88"/>
      <c r="BUT60" s="88"/>
      <c r="BUU60" s="88"/>
      <c r="BUV60" s="88"/>
      <c r="BUW60" s="88"/>
      <c r="BUX60" s="88"/>
      <c r="BUY60" s="88"/>
      <c r="BUZ60" s="88"/>
      <c r="BVA60" s="88"/>
      <c r="BVB60" s="88"/>
      <c r="BVC60" s="88"/>
      <c r="BVI60" s="88"/>
      <c r="BVJ60" s="88"/>
      <c r="BVK60" s="88"/>
      <c r="BVL60" s="88"/>
      <c r="BVM60" s="88"/>
      <c r="BVN60" s="88"/>
      <c r="BVO60" s="88"/>
      <c r="BVP60" s="88"/>
      <c r="BVQ60" s="88"/>
      <c r="BVR60" s="88"/>
      <c r="BVX60" s="88"/>
      <c r="BVY60" s="88"/>
      <c r="BVZ60" s="88"/>
      <c r="BWA60" s="88"/>
      <c r="BWB60" s="88"/>
      <c r="BWC60" s="88"/>
      <c r="BWD60" s="88"/>
      <c r="BWE60" s="88"/>
      <c r="BWF60" s="88"/>
      <c r="BWG60" s="88"/>
      <c r="BWM60" s="88"/>
      <c r="BWN60" s="88"/>
      <c r="BWO60" s="88"/>
      <c r="BWP60" s="88"/>
      <c r="BWQ60" s="88"/>
      <c r="BWR60" s="88"/>
      <c r="BWS60" s="88"/>
      <c r="BWT60" s="88"/>
      <c r="BWU60" s="88"/>
      <c r="BWV60" s="88"/>
      <c r="BXB60" s="88"/>
      <c r="BXC60" s="88"/>
      <c r="BXD60" s="88"/>
      <c r="BXE60" s="88"/>
      <c r="BXF60" s="88"/>
      <c r="BXG60" s="88"/>
      <c r="BXH60" s="88"/>
      <c r="BXI60" s="88"/>
      <c r="BXJ60" s="88"/>
      <c r="BXK60" s="88"/>
      <c r="BXQ60" s="88"/>
      <c r="BXR60" s="88"/>
      <c r="BXS60" s="88"/>
      <c r="BXT60" s="88"/>
      <c r="BXU60" s="88"/>
      <c r="BXV60" s="88"/>
      <c r="BXW60" s="88"/>
      <c r="BXX60" s="88"/>
      <c r="BXY60" s="88"/>
      <c r="BXZ60" s="88"/>
      <c r="BYF60" s="88"/>
      <c r="BYG60" s="88"/>
      <c r="BYH60" s="88"/>
      <c r="BYI60" s="88"/>
      <c r="BYJ60" s="88"/>
      <c r="BYK60" s="88"/>
      <c r="BYL60" s="88"/>
      <c r="BYM60" s="88"/>
      <c r="BYN60" s="88"/>
      <c r="BYO60" s="88"/>
      <c r="BYU60" s="88"/>
      <c r="BYV60" s="88"/>
      <c r="BYW60" s="88"/>
      <c r="BYX60" s="88"/>
      <c r="BYY60" s="88"/>
      <c r="BYZ60" s="88"/>
      <c r="BZA60" s="88"/>
      <c r="BZB60" s="88"/>
      <c r="BZC60" s="88"/>
      <c r="BZD60" s="88"/>
      <c r="BZJ60" s="88"/>
      <c r="BZK60" s="88"/>
      <c r="BZL60" s="88"/>
      <c r="BZM60" s="88"/>
      <c r="BZN60" s="88"/>
      <c r="BZO60" s="88"/>
      <c r="BZP60" s="88"/>
      <c r="BZQ60" s="88"/>
      <c r="BZR60" s="88"/>
      <c r="BZS60" s="88"/>
      <c r="BZY60" s="88"/>
      <c r="BZZ60" s="88"/>
      <c r="CAA60" s="88"/>
      <c r="CAB60" s="88"/>
      <c r="CAC60" s="88"/>
      <c r="CAD60" s="88"/>
      <c r="CAE60" s="88"/>
      <c r="CAF60" s="88"/>
      <c r="CAG60" s="88"/>
      <c r="CAH60" s="88"/>
      <c r="CAN60" s="88"/>
      <c r="CAO60" s="88"/>
      <c r="CAP60" s="88"/>
      <c r="CAQ60" s="88"/>
      <c r="CAR60" s="88"/>
      <c r="CAS60" s="88"/>
      <c r="CAT60" s="88"/>
      <c r="CAU60" s="88"/>
      <c r="CAV60" s="88"/>
      <c r="CAW60" s="88"/>
      <c r="CBC60" s="88"/>
      <c r="CBD60" s="88"/>
      <c r="CBE60" s="88"/>
      <c r="CBF60" s="88"/>
      <c r="CBG60" s="88"/>
      <c r="CBH60" s="88"/>
      <c r="CBI60" s="88"/>
      <c r="CBJ60" s="88"/>
      <c r="CBK60" s="88"/>
      <c r="CBL60" s="88"/>
      <c r="CBR60" s="88"/>
      <c r="CBS60" s="88"/>
      <c r="CBT60" s="88"/>
      <c r="CBU60" s="88"/>
      <c r="CBV60" s="88"/>
      <c r="CBW60" s="88"/>
      <c r="CBX60" s="88"/>
      <c r="CBY60" s="88"/>
      <c r="CBZ60" s="88"/>
      <c r="CCA60" s="88"/>
      <c r="CCG60" s="88"/>
      <c r="CCH60" s="88"/>
      <c r="CCI60" s="88"/>
      <c r="CCJ60" s="88"/>
      <c r="CCK60" s="88"/>
      <c r="CCL60" s="88"/>
      <c r="CCM60" s="88"/>
      <c r="CCN60" s="88"/>
      <c r="CCO60" s="88"/>
      <c r="CCP60" s="88"/>
      <c r="CCV60" s="88"/>
      <c r="CCW60" s="88"/>
      <c r="CCX60" s="88"/>
      <c r="CCY60" s="88"/>
      <c r="CCZ60" s="88"/>
      <c r="CDA60" s="88"/>
      <c r="CDB60" s="88"/>
      <c r="CDC60" s="88"/>
      <c r="CDD60" s="88"/>
      <c r="CDE60" s="88"/>
      <c r="CDK60" s="88"/>
      <c r="CDL60" s="88"/>
      <c r="CDM60" s="88"/>
      <c r="CDN60" s="88"/>
      <c r="CDO60" s="88"/>
      <c r="CDP60" s="88"/>
      <c r="CDQ60" s="88"/>
      <c r="CDR60" s="88"/>
      <c r="CDS60" s="88"/>
      <c r="CDT60" s="88"/>
      <c r="CDZ60" s="88"/>
      <c r="CEA60" s="88"/>
      <c r="CEB60" s="88"/>
      <c r="CEC60" s="88"/>
      <c r="CED60" s="88"/>
      <c r="CEE60" s="88"/>
      <c r="CEF60" s="88"/>
      <c r="CEG60" s="88"/>
      <c r="CEH60" s="88"/>
      <c r="CEI60" s="88"/>
      <c r="CEO60" s="88"/>
      <c r="CEP60" s="88"/>
      <c r="CEQ60" s="88"/>
      <c r="CER60" s="88"/>
      <c r="CES60" s="88"/>
      <c r="CET60" s="88"/>
      <c r="CEU60" s="88"/>
      <c r="CEV60" s="88"/>
      <c r="CEW60" s="88"/>
      <c r="CEX60" s="88"/>
      <c r="CFD60" s="88"/>
      <c r="CFE60" s="88"/>
      <c r="CFF60" s="88"/>
      <c r="CFG60" s="88"/>
      <c r="CFH60" s="88"/>
      <c r="CFI60" s="88"/>
      <c r="CFJ60" s="88"/>
      <c r="CFK60" s="88"/>
      <c r="CFL60" s="88"/>
      <c r="CFM60" s="88"/>
      <c r="CFS60" s="88"/>
      <c r="CFT60" s="88"/>
      <c r="CFU60" s="88"/>
      <c r="CFV60" s="88"/>
      <c r="CFW60" s="88"/>
      <c r="CFX60" s="88"/>
      <c r="CFY60" s="88"/>
      <c r="CFZ60" s="88"/>
      <c r="CGA60" s="88"/>
      <c r="CGB60" s="88"/>
      <c r="CGH60" s="88"/>
      <c r="CGI60" s="88"/>
      <c r="CGJ60" s="88"/>
      <c r="CGK60" s="88"/>
      <c r="CGL60" s="88"/>
      <c r="CGM60" s="88"/>
      <c r="CGN60" s="88"/>
      <c r="CGO60" s="88"/>
      <c r="CGP60" s="88"/>
      <c r="CGQ60" s="88"/>
      <c r="CGW60" s="88"/>
      <c r="CGX60" s="88"/>
      <c r="CGY60" s="88"/>
      <c r="CGZ60" s="88"/>
      <c r="CHA60" s="88"/>
      <c r="CHB60" s="88"/>
      <c r="CHC60" s="88"/>
      <c r="CHD60" s="88"/>
      <c r="CHE60" s="88"/>
      <c r="CHF60" s="88"/>
      <c r="CHL60" s="88"/>
      <c r="CHM60" s="88"/>
      <c r="CHN60" s="88"/>
      <c r="CHO60" s="88"/>
      <c r="CHP60" s="88"/>
      <c r="CHQ60" s="88"/>
      <c r="CHR60" s="88"/>
      <c r="CHS60" s="88"/>
      <c r="CHT60" s="88"/>
      <c r="CHU60" s="88"/>
      <c r="CIA60" s="88"/>
      <c r="CIB60" s="88"/>
      <c r="CIC60" s="88"/>
      <c r="CID60" s="88"/>
      <c r="CIE60" s="88"/>
      <c r="CIF60" s="88"/>
      <c r="CIG60" s="88"/>
      <c r="CIH60" s="88"/>
      <c r="CII60" s="88"/>
      <c r="CIJ60" s="88"/>
      <c r="CIP60" s="88"/>
      <c r="CIQ60" s="88"/>
      <c r="CIR60" s="88"/>
      <c r="CIS60" s="88"/>
      <c r="CIT60" s="88"/>
      <c r="CIU60" s="88"/>
      <c r="CIV60" s="88"/>
      <c r="CIW60" s="88"/>
      <c r="CIX60" s="88"/>
      <c r="CIY60" s="88"/>
      <c r="CJE60" s="88"/>
      <c r="CJF60" s="88"/>
      <c r="CJG60" s="88"/>
      <c r="CJH60" s="88"/>
      <c r="CJI60" s="88"/>
      <c r="CJJ60" s="88"/>
      <c r="CJK60" s="88"/>
      <c r="CJL60" s="88"/>
      <c r="CJM60" s="88"/>
      <c r="CJN60" s="88"/>
      <c r="CJT60" s="88"/>
      <c r="CJU60" s="88"/>
      <c r="CJV60" s="88"/>
      <c r="CJW60" s="88"/>
      <c r="CJX60" s="88"/>
      <c r="CJY60" s="88"/>
      <c r="CJZ60" s="88"/>
      <c r="CKA60" s="88"/>
      <c r="CKB60" s="88"/>
      <c r="CKC60" s="88"/>
      <c r="CKI60" s="88"/>
      <c r="CKJ60" s="88"/>
      <c r="CKK60" s="88"/>
      <c r="CKL60" s="88"/>
      <c r="CKM60" s="88"/>
      <c r="CKN60" s="88"/>
      <c r="CKO60" s="88"/>
      <c r="CKP60" s="88"/>
      <c r="CKQ60" s="88"/>
      <c r="CKR60" s="88"/>
      <c r="CKX60" s="88"/>
      <c r="CKY60" s="88"/>
      <c r="CKZ60" s="88"/>
      <c r="CLA60" s="88"/>
      <c r="CLB60" s="88"/>
      <c r="CLC60" s="88"/>
      <c r="CLD60" s="88"/>
      <c r="CLE60" s="88"/>
      <c r="CLF60" s="88"/>
      <c r="CLG60" s="88"/>
      <c r="CLM60" s="88"/>
      <c r="CLN60" s="88"/>
      <c r="CLO60" s="88"/>
      <c r="CLP60" s="88"/>
      <c r="CLQ60" s="88"/>
      <c r="CLR60" s="88"/>
      <c r="CLS60" s="88"/>
      <c r="CLT60" s="88"/>
      <c r="CLU60" s="88"/>
      <c r="CLV60" s="88"/>
      <c r="CMB60" s="88"/>
      <c r="CMC60" s="88"/>
      <c r="CMD60" s="88"/>
      <c r="CME60" s="88"/>
      <c r="CMF60" s="88"/>
      <c r="CMG60" s="88"/>
      <c r="CMH60" s="88"/>
      <c r="CMI60" s="88"/>
      <c r="CMJ60" s="88"/>
      <c r="CMK60" s="88"/>
      <c r="CMQ60" s="88"/>
      <c r="CMR60" s="88"/>
      <c r="CMS60" s="88"/>
      <c r="CMT60" s="88"/>
      <c r="CMU60" s="88"/>
      <c r="CMV60" s="88"/>
      <c r="CMW60" s="88"/>
      <c r="CMX60" s="88"/>
      <c r="CMY60" s="88"/>
      <c r="CMZ60" s="88"/>
      <c r="CNF60" s="88"/>
      <c r="CNG60" s="88"/>
      <c r="CNH60" s="88"/>
      <c r="CNI60" s="88"/>
      <c r="CNJ60" s="88"/>
      <c r="CNK60" s="88"/>
      <c r="CNL60" s="88"/>
      <c r="CNM60" s="88"/>
      <c r="CNN60" s="88"/>
      <c r="CNO60" s="88"/>
      <c r="CNU60" s="88"/>
      <c r="CNV60" s="88"/>
      <c r="CNW60" s="88"/>
      <c r="CNX60" s="88"/>
      <c r="CNY60" s="88"/>
      <c r="CNZ60" s="88"/>
      <c r="COA60" s="88"/>
      <c r="COB60" s="88"/>
      <c r="COC60" s="88"/>
      <c r="COD60" s="88"/>
      <c r="COJ60" s="88"/>
      <c r="COK60" s="88"/>
      <c r="COL60" s="88"/>
      <c r="COM60" s="88"/>
      <c r="CON60" s="88"/>
      <c r="COO60" s="88"/>
      <c r="COP60" s="88"/>
      <c r="COQ60" s="88"/>
      <c r="COR60" s="88"/>
      <c r="COS60" s="88"/>
      <c r="COY60" s="88"/>
      <c r="COZ60" s="88"/>
      <c r="CPA60" s="88"/>
      <c r="CPB60" s="88"/>
      <c r="CPC60" s="88"/>
      <c r="CPD60" s="88"/>
      <c r="CPE60" s="88"/>
      <c r="CPF60" s="88"/>
      <c r="CPG60" s="88"/>
      <c r="CPH60" s="88"/>
      <c r="CPN60" s="88"/>
      <c r="CPO60" s="88"/>
      <c r="CPP60" s="88"/>
      <c r="CPQ60" s="88"/>
      <c r="CPR60" s="88"/>
      <c r="CPS60" s="88"/>
      <c r="CPT60" s="88"/>
      <c r="CPU60" s="88"/>
      <c r="CPV60" s="88"/>
      <c r="CPW60" s="88"/>
      <c r="CQC60" s="88"/>
      <c r="CQD60" s="88"/>
      <c r="CQE60" s="88"/>
      <c r="CQF60" s="88"/>
      <c r="CQG60" s="88"/>
      <c r="CQH60" s="88"/>
      <c r="CQI60" s="88"/>
      <c r="CQJ60" s="88"/>
      <c r="CQK60" s="88"/>
      <c r="CQL60" s="88"/>
      <c r="CQR60" s="88"/>
      <c r="CQS60" s="88"/>
      <c r="CQT60" s="88"/>
      <c r="CQU60" s="88"/>
      <c r="CQV60" s="88"/>
      <c r="CQW60" s="88"/>
      <c r="CQX60" s="88"/>
      <c r="CQY60" s="88"/>
      <c r="CQZ60" s="88"/>
      <c r="CRA60" s="88"/>
      <c r="CRG60" s="88"/>
      <c r="CRH60" s="88"/>
      <c r="CRI60" s="88"/>
      <c r="CRJ60" s="88"/>
      <c r="CRK60" s="88"/>
      <c r="CRL60" s="88"/>
      <c r="CRM60" s="88"/>
      <c r="CRN60" s="88"/>
      <c r="CRO60" s="88"/>
      <c r="CRP60" s="88"/>
      <c r="CRV60" s="88"/>
      <c r="CRW60" s="88"/>
      <c r="CRX60" s="88"/>
      <c r="CRY60" s="88"/>
      <c r="CRZ60" s="88"/>
      <c r="CSA60" s="88"/>
      <c r="CSB60" s="88"/>
      <c r="CSC60" s="88"/>
      <c r="CSD60" s="88"/>
      <c r="CSE60" s="88"/>
      <c r="CSK60" s="88"/>
      <c r="CSL60" s="88"/>
      <c r="CSM60" s="88"/>
      <c r="CSN60" s="88"/>
      <c r="CSO60" s="88"/>
      <c r="CSP60" s="88"/>
      <c r="CSQ60" s="88"/>
      <c r="CSR60" s="88"/>
      <c r="CSS60" s="88"/>
      <c r="CST60" s="88"/>
      <c r="CSZ60" s="88"/>
      <c r="CTA60" s="88"/>
      <c r="CTB60" s="88"/>
      <c r="CTC60" s="88"/>
      <c r="CTD60" s="88"/>
      <c r="CTE60" s="88"/>
      <c r="CTF60" s="88"/>
      <c r="CTG60" s="88"/>
      <c r="CTH60" s="88"/>
      <c r="CTI60" s="88"/>
      <c r="CTO60" s="88"/>
      <c r="CTP60" s="88"/>
      <c r="CTQ60" s="88"/>
      <c r="CTR60" s="88"/>
      <c r="CTS60" s="88"/>
      <c r="CTT60" s="88"/>
      <c r="CTU60" s="88"/>
      <c r="CTV60" s="88"/>
      <c r="CTW60" s="88"/>
      <c r="CTX60" s="88"/>
      <c r="CUD60" s="88"/>
      <c r="CUE60" s="88"/>
      <c r="CUF60" s="88"/>
      <c r="CUG60" s="88"/>
      <c r="CUH60" s="88"/>
      <c r="CUI60" s="88"/>
      <c r="CUJ60" s="88"/>
      <c r="CUK60" s="88"/>
      <c r="CUL60" s="88"/>
      <c r="CUM60" s="88"/>
      <c r="CUS60" s="88"/>
      <c r="CUT60" s="88"/>
      <c r="CUU60" s="88"/>
      <c r="CUV60" s="88"/>
      <c r="CUW60" s="88"/>
      <c r="CUX60" s="88"/>
      <c r="CUY60" s="88"/>
      <c r="CUZ60" s="88"/>
      <c r="CVA60" s="88"/>
      <c r="CVB60" s="88"/>
      <c r="CVH60" s="88"/>
      <c r="CVI60" s="88"/>
      <c r="CVJ60" s="88"/>
      <c r="CVK60" s="88"/>
      <c r="CVL60" s="88"/>
      <c r="CVM60" s="88"/>
      <c r="CVN60" s="88"/>
      <c r="CVO60" s="88"/>
      <c r="CVP60" s="88"/>
      <c r="CVQ60" s="88"/>
      <c r="CVW60" s="88"/>
      <c r="CVX60" s="88"/>
      <c r="CVY60" s="88"/>
      <c r="CVZ60" s="88"/>
      <c r="CWA60" s="88"/>
      <c r="CWB60" s="88"/>
      <c r="CWC60" s="88"/>
      <c r="CWD60" s="88"/>
      <c r="CWE60" s="88"/>
      <c r="CWF60" s="88"/>
      <c r="CWL60" s="88"/>
      <c r="CWM60" s="88"/>
      <c r="CWN60" s="88"/>
      <c r="CWO60" s="88"/>
      <c r="CWP60" s="88"/>
      <c r="CWQ60" s="88"/>
      <c r="CWR60" s="88"/>
      <c r="CWS60" s="88"/>
      <c r="CWT60" s="88"/>
      <c r="CWU60" s="88"/>
      <c r="CXA60" s="88"/>
      <c r="CXB60" s="88"/>
      <c r="CXC60" s="88"/>
      <c r="CXD60" s="88"/>
      <c r="CXE60" s="88"/>
      <c r="CXF60" s="88"/>
      <c r="CXG60" s="88"/>
      <c r="CXH60" s="88"/>
      <c r="CXI60" s="88"/>
      <c r="CXJ60" s="88"/>
      <c r="CXP60" s="88"/>
      <c r="CXQ60" s="88"/>
      <c r="CXR60" s="88"/>
      <c r="CXS60" s="88"/>
      <c r="CXT60" s="88"/>
      <c r="CXU60" s="88"/>
      <c r="CXV60" s="88"/>
      <c r="CXW60" s="88"/>
      <c r="CXX60" s="88"/>
      <c r="CXY60" s="88"/>
      <c r="CYE60" s="88"/>
      <c r="CYF60" s="88"/>
      <c r="CYG60" s="88"/>
      <c r="CYH60" s="88"/>
      <c r="CYI60" s="88"/>
      <c r="CYJ60" s="88"/>
      <c r="CYK60" s="88"/>
      <c r="CYL60" s="88"/>
      <c r="CYM60" s="88"/>
      <c r="CYN60" s="88"/>
      <c r="CYT60" s="88"/>
      <c r="CYU60" s="88"/>
      <c r="CYV60" s="88"/>
      <c r="CYW60" s="88"/>
      <c r="CYX60" s="88"/>
      <c r="CYY60" s="88"/>
      <c r="CYZ60" s="88"/>
      <c r="CZA60" s="88"/>
      <c r="CZB60" s="88"/>
      <c r="CZC60" s="88"/>
      <c r="CZI60" s="88"/>
      <c r="CZJ60" s="88"/>
      <c r="CZK60" s="88"/>
      <c r="CZL60" s="88"/>
      <c r="CZM60" s="88"/>
      <c r="CZN60" s="88"/>
      <c r="CZO60" s="88"/>
      <c r="CZP60" s="88"/>
      <c r="CZQ60" s="88"/>
      <c r="CZR60" s="88"/>
      <c r="CZX60" s="88"/>
      <c r="CZY60" s="88"/>
      <c r="CZZ60" s="88"/>
      <c r="DAA60" s="88"/>
      <c r="DAB60" s="88"/>
      <c r="DAC60" s="88"/>
      <c r="DAD60" s="88"/>
      <c r="DAE60" s="88"/>
      <c r="DAF60" s="88"/>
      <c r="DAG60" s="88"/>
      <c r="DAM60" s="88"/>
      <c r="DAN60" s="88"/>
      <c r="DAO60" s="88"/>
      <c r="DAP60" s="88"/>
      <c r="DAQ60" s="88"/>
      <c r="DAR60" s="88"/>
      <c r="DAS60" s="88"/>
      <c r="DAT60" s="88"/>
      <c r="DAU60" s="88"/>
      <c r="DAV60" s="88"/>
      <c r="DBB60" s="88"/>
      <c r="DBC60" s="88"/>
      <c r="DBD60" s="88"/>
      <c r="DBE60" s="88"/>
      <c r="DBF60" s="88"/>
      <c r="DBG60" s="88"/>
      <c r="DBH60" s="88"/>
      <c r="DBI60" s="88"/>
      <c r="DBJ60" s="88"/>
      <c r="DBK60" s="88"/>
      <c r="DBQ60" s="88"/>
      <c r="DBR60" s="88"/>
      <c r="DBS60" s="88"/>
      <c r="DBT60" s="88"/>
      <c r="DBU60" s="88"/>
      <c r="DBV60" s="88"/>
      <c r="DBW60" s="88"/>
      <c r="DBX60" s="88"/>
      <c r="DBY60" s="88"/>
      <c r="DBZ60" s="88"/>
      <c r="DCF60" s="88"/>
      <c r="DCG60" s="88"/>
      <c r="DCH60" s="88"/>
      <c r="DCI60" s="88"/>
      <c r="DCJ60" s="88"/>
      <c r="DCK60" s="88"/>
      <c r="DCL60" s="88"/>
      <c r="DCM60" s="88"/>
      <c r="DCN60" s="88"/>
      <c r="DCO60" s="88"/>
      <c r="DCU60" s="88"/>
      <c r="DCV60" s="88"/>
      <c r="DCW60" s="88"/>
      <c r="DCX60" s="88"/>
      <c r="DCY60" s="88"/>
      <c r="DCZ60" s="88"/>
      <c r="DDA60" s="88"/>
      <c r="DDB60" s="88"/>
      <c r="DDC60" s="88"/>
      <c r="DDD60" s="88"/>
      <c r="DDJ60" s="88"/>
      <c r="DDK60" s="88"/>
      <c r="DDL60" s="88"/>
      <c r="DDM60" s="88"/>
      <c r="DDN60" s="88"/>
      <c r="DDO60" s="88"/>
      <c r="DDP60" s="88"/>
      <c r="DDQ60" s="88"/>
      <c r="DDR60" s="88"/>
      <c r="DDS60" s="88"/>
      <c r="DDY60" s="88"/>
      <c r="DDZ60" s="88"/>
      <c r="DEA60" s="88"/>
      <c r="DEB60" s="88"/>
      <c r="DEC60" s="88"/>
      <c r="DED60" s="88"/>
      <c r="DEE60" s="88"/>
      <c r="DEF60" s="88"/>
      <c r="DEG60" s="88"/>
      <c r="DEH60" s="88"/>
      <c r="DEN60" s="88"/>
      <c r="DEO60" s="88"/>
      <c r="DEP60" s="88"/>
      <c r="DEQ60" s="88"/>
      <c r="DER60" s="88"/>
      <c r="DES60" s="88"/>
      <c r="DET60" s="88"/>
      <c r="DEU60" s="88"/>
      <c r="DEV60" s="88"/>
      <c r="DEW60" s="88"/>
      <c r="DFC60" s="88"/>
      <c r="DFD60" s="88"/>
      <c r="DFE60" s="88"/>
      <c r="DFF60" s="88"/>
      <c r="DFG60" s="88"/>
      <c r="DFH60" s="88"/>
      <c r="DFI60" s="88"/>
      <c r="DFJ60" s="88"/>
      <c r="DFK60" s="88"/>
      <c r="DFL60" s="88"/>
      <c r="DFR60" s="88"/>
      <c r="DFS60" s="88"/>
      <c r="DFT60" s="88"/>
      <c r="DFU60" s="88"/>
      <c r="DFV60" s="88"/>
      <c r="DFW60" s="88"/>
      <c r="DFX60" s="88"/>
      <c r="DFY60" s="88"/>
      <c r="DFZ60" s="88"/>
      <c r="DGA60" s="88"/>
      <c r="DGG60" s="88"/>
      <c r="DGH60" s="88"/>
      <c r="DGI60" s="88"/>
      <c r="DGJ60" s="88"/>
      <c r="DGK60" s="88"/>
      <c r="DGL60" s="88"/>
      <c r="DGM60" s="88"/>
      <c r="DGN60" s="88"/>
      <c r="DGO60" s="88"/>
      <c r="DGP60" s="88"/>
      <c r="DGV60" s="88"/>
      <c r="DGW60" s="88"/>
      <c r="DGX60" s="88"/>
      <c r="DGY60" s="88"/>
      <c r="DGZ60" s="88"/>
      <c r="DHA60" s="88"/>
      <c r="DHB60" s="88"/>
      <c r="DHC60" s="88"/>
      <c r="DHD60" s="88"/>
      <c r="DHE60" s="88"/>
      <c r="DHK60" s="88"/>
      <c r="DHL60" s="88"/>
      <c r="DHM60" s="88"/>
      <c r="DHN60" s="88"/>
      <c r="DHO60" s="88"/>
      <c r="DHP60" s="88"/>
      <c r="DHQ60" s="88"/>
      <c r="DHR60" s="88"/>
      <c r="DHS60" s="88"/>
      <c r="DHT60" s="88"/>
      <c r="DHZ60" s="88"/>
      <c r="DIA60" s="88"/>
      <c r="DIB60" s="88"/>
      <c r="DIC60" s="88"/>
      <c r="DID60" s="88"/>
      <c r="DIE60" s="88"/>
      <c r="DIF60" s="88"/>
      <c r="DIG60" s="88"/>
      <c r="DIH60" s="88"/>
      <c r="DII60" s="88"/>
      <c r="DIO60" s="88"/>
      <c r="DIP60" s="88"/>
      <c r="DIQ60" s="88"/>
      <c r="DIR60" s="88"/>
      <c r="DIS60" s="88"/>
      <c r="DIT60" s="88"/>
      <c r="DIU60" s="88"/>
      <c r="DIV60" s="88"/>
      <c r="DIW60" s="88"/>
      <c r="DIX60" s="88"/>
      <c r="DJD60" s="88"/>
      <c r="DJE60" s="88"/>
      <c r="DJF60" s="88"/>
      <c r="DJG60" s="88"/>
      <c r="DJH60" s="88"/>
      <c r="DJI60" s="88"/>
      <c r="DJJ60" s="88"/>
      <c r="DJK60" s="88"/>
      <c r="DJL60" s="88"/>
      <c r="DJM60" s="88"/>
      <c r="DJS60" s="88"/>
      <c r="DJT60" s="88"/>
      <c r="DJU60" s="88"/>
      <c r="DJV60" s="88"/>
      <c r="DJW60" s="88"/>
      <c r="DJX60" s="88"/>
      <c r="DJY60" s="88"/>
      <c r="DJZ60" s="88"/>
      <c r="DKA60" s="88"/>
      <c r="DKB60" s="88"/>
      <c r="DKH60" s="88"/>
      <c r="DKI60" s="88"/>
      <c r="DKJ60" s="88"/>
      <c r="DKK60" s="88"/>
      <c r="DKL60" s="88"/>
      <c r="DKM60" s="88"/>
      <c r="DKN60" s="88"/>
      <c r="DKO60" s="88"/>
      <c r="DKP60" s="88"/>
      <c r="DKQ60" s="88"/>
      <c r="DKW60" s="88"/>
      <c r="DKX60" s="88"/>
      <c r="DKY60" s="88"/>
      <c r="DKZ60" s="88"/>
      <c r="DLA60" s="88"/>
      <c r="DLB60" s="88"/>
      <c r="DLC60" s="88"/>
      <c r="DLD60" s="88"/>
      <c r="DLE60" s="88"/>
      <c r="DLF60" s="88"/>
      <c r="DLL60" s="88"/>
      <c r="DLM60" s="88"/>
      <c r="DLN60" s="88"/>
      <c r="DLO60" s="88"/>
      <c r="DLP60" s="88"/>
      <c r="DLQ60" s="88"/>
      <c r="DLR60" s="88"/>
      <c r="DLS60" s="88"/>
      <c r="DLT60" s="88"/>
      <c r="DLU60" s="88"/>
      <c r="DMA60" s="88"/>
      <c r="DMB60" s="88"/>
      <c r="DMC60" s="88"/>
      <c r="DMD60" s="88"/>
      <c r="DME60" s="88"/>
      <c r="DMF60" s="88"/>
      <c r="DMG60" s="88"/>
      <c r="DMH60" s="88"/>
      <c r="DMI60" s="88"/>
      <c r="DMJ60" s="88"/>
      <c r="DMP60" s="88"/>
      <c r="DMQ60" s="88"/>
      <c r="DMR60" s="88"/>
      <c r="DMS60" s="88"/>
      <c r="DMT60" s="88"/>
      <c r="DMU60" s="88"/>
      <c r="DMV60" s="88"/>
      <c r="DMW60" s="88"/>
      <c r="DMX60" s="88"/>
      <c r="DMY60" s="88"/>
      <c r="DNE60" s="88"/>
      <c r="DNF60" s="88"/>
      <c r="DNG60" s="88"/>
      <c r="DNH60" s="88"/>
      <c r="DNI60" s="88"/>
      <c r="DNJ60" s="88"/>
      <c r="DNK60" s="88"/>
      <c r="DNL60" s="88"/>
      <c r="DNM60" s="88"/>
      <c r="DNN60" s="88"/>
      <c r="DNT60" s="88"/>
      <c r="DNU60" s="88"/>
      <c r="DNV60" s="88"/>
      <c r="DNW60" s="88"/>
      <c r="DNX60" s="88"/>
      <c r="DNY60" s="88"/>
      <c r="DNZ60" s="88"/>
      <c r="DOA60" s="88"/>
      <c r="DOB60" s="88"/>
      <c r="DOC60" s="88"/>
      <c r="DOI60" s="88"/>
      <c r="DOJ60" s="88"/>
      <c r="DOK60" s="88"/>
      <c r="DOL60" s="88"/>
      <c r="DOM60" s="88"/>
      <c r="DON60" s="88"/>
      <c r="DOO60" s="88"/>
      <c r="DOP60" s="88"/>
      <c r="DOQ60" s="88"/>
      <c r="DOR60" s="88"/>
      <c r="DOX60" s="88"/>
      <c r="DOY60" s="88"/>
      <c r="DOZ60" s="88"/>
      <c r="DPA60" s="88"/>
      <c r="DPB60" s="88"/>
      <c r="DPC60" s="88"/>
      <c r="DPD60" s="88"/>
      <c r="DPE60" s="88"/>
      <c r="DPF60" s="88"/>
      <c r="DPG60" s="88"/>
      <c r="DPM60" s="88"/>
      <c r="DPN60" s="88"/>
      <c r="DPO60" s="88"/>
      <c r="DPP60" s="88"/>
      <c r="DPQ60" s="88"/>
      <c r="DPR60" s="88"/>
      <c r="DPS60" s="88"/>
      <c r="DPT60" s="88"/>
      <c r="DPU60" s="88"/>
      <c r="DPV60" s="88"/>
      <c r="DQB60" s="88"/>
      <c r="DQC60" s="88"/>
      <c r="DQD60" s="88"/>
      <c r="DQE60" s="88"/>
      <c r="DQF60" s="88"/>
      <c r="DQG60" s="88"/>
      <c r="DQH60" s="88"/>
      <c r="DQI60" s="88"/>
      <c r="DQJ60" s="88"/>
      <c r="DQK60" s="88"/>
      <c r="DQQ60" s="88"/>
      <c r="DQR60" s="88"/>
      <c r="DQS60" s="88"/>
      <c r="DQT60" s="88"/>
      <c r="DQU60" s="88"/>
      <c r="DQV60" s="88"/>
      <c r="DQW60" s="88"/>
      <c r="DQX60" s="88"/>
      <c r="DQY60" s="88"/>
      <c r="DQZ60" s="88"/>
      <c r="DRF60" s="88"/>
      <c r="DRG60" s="88"/>
      <c r="DRH60" s="88"/>
      <c r="DRI60" s="88"/>
      <c r="DRJ60" s="88"/>
      <c r="DRK60" s="88"/>
      <c r="DRL60" s="88"/>
      <c r="DRM60" s="88"/>
      <c r="DRN60" s="88"/>
      <c r="DRO60" s="88"/>
      <c r="DRU60" s="88"/>
      <c r="DRV60" s="88"/>
      <c r="DRW60" s="88"/>
      <c r="DRX60" s="88"/>
      <c r="DRY60" s="88"/>
      <c r="DRZ60" s="88"/>
      <c r="DSA60" s="88"/>
      <c r="DSB60" s="88"/>
      <c r="DSC60" s="88"/>
      <c r="DSD60" s="88"/>
      <c r="DSJ60" s="88"/>
      <c r="DSK60" s="88"/>
      <c r="DSL60" s="88"/>
      <c r="DSM60" s="88"/>
      <c r="DSN60" s="88"/>
      <c r="DSO60" s="88"/>
      <c r="DSP60" s="88"/>
      <c r="DSQ60" s="88"/>
      <c r="DSR60" s="88"/>
      <c r="DSS60" s="88"/>
      <c r="DSY60" s="88"/>
      <c r="DSZ60" s="88"/>
      <c r="DTA60" s="88"/>
      <c r="DTB60" s="88"/>
      <c r="DTC60" s="88"/>
      <c r="DTD60" s="88"/>
      <c r="DTE60" s="88"/>
      <c r="DTF60" s="88"/>
      <c r="DTG60" s="88"/>
      <c r="DTH60" s="88"/>
      <c r="DTN60" s="88"/>
      <c r="DTO60" s="88"/>
      <c r="DTP60" s="88"/>
      <c r="DTQ60" s="88"/>
      <c r="DTR60" s="88"/>
      <c r="DTS60" s="88"/>
      <c r="DTT60" s="88"/>
      <c r="DTU60" s="88"/>
      <c r="DTV60" s="88"/>
      <c r="DTW60" s="88"/>
      <c r="DUC60" s="88"/>
      <c r="DUD60" s="88"/>
      <c r="DUE60" s="88"/>
      <c r="DUF60" s="88"/>
      <c r="DUG60" s="88"/>
      <c r="DUH60" s="88"/>
      <c r="DUI60" s="88"/>
      <c r="DUJ60" s="88"/>
      <c r="DUK60" s="88"/>
      <c r="DUL60" s="88"/>
      <c r="DUR60" s="88"/>
      <c r="DUS60" s="88"/>
      <c r="DUT60" s="88"/>
      <c r="DUU60" s="88"/>
      <c r="DUV60" s="88"/>
      <c r="DUW60" s="88"/>
      <c r="DUX60" s="88"/>
      <c r="DUY60" s="88"/>
      <c r="DUZ60" s="88"/>
      <c r="DVA60" s="88"/>
      <c r="DVG60" s="88"/>
      <c r="DVH60" s="88"/>
      <c r="DVI60" s="88"/>
      <c r="DVJ60" s="88"/>
      <c r="DVK60" s="88"/>
      <c r="DVL60" s="88"/>
      <c r="DVM60" s="88"/>
      <c r="DVN60" s="88"/>
      <c r="DVO60" s="88"/>
      <c r="DVP60" s="88"/>
      <c r="DVV60" s="88"/>
      <c r="DVW60" s="88"/>
      <c r="DVX60" s="88"/>
      <c r="DVY60" s="88"/>
      <c r="DVZ60" s="88"/>
      <c r="DWA60" s="88"/>
      <c r="DWB60" s="88"/>
      <c r="DWC60" s="88"/>
      <c r="DWD60" s="88"/>
      <c r="DWE60" s="88"/>
      <c r="DWK60" s="88"/>
      <c r="DWL60" s="88"/>
      <c r="DWM60" s="88"/>
      <c r="DWN60" s="88"/>
      <c r="DWO60" s="88"/>
      <c r="DWP60" s="88"/>
      <c r="DWQ60" s="88"/>
      <c r="DWR60" s="88"/>
      <c r="DWS60" s="88"/>
      <c r="DWT60" s="88"/>
      <c r="DWZ60" s="88"/>
      <c r="DXA60" s="88"/>
      <c r="DXB60" s="88"/>
      <c r="DXC60" s="88"/>
      <c r="DXD60" s="88"/>
      <c r="DXE60" s="88"/>
      <c r="DXF60" s="88"/>
      <c r="DXG60" s="88"/>
      <c r="DXH60" s="88"/>
      <c r="DXI60" s="88"/>
      <c r="DXO60" s="88"/>
      <c r="DXP60" s="88"/>
      <c r="DXQ60" s="88"/>
      <c r="DXR60" s="88"/>
      <c r="DXS60" s="88"/>
      <c r="DXT60" s="88"/>
      <c r="DXU60" s="88"/>
      <c r="DXV60" s="88"/>
      <c r="DXW60" s="88"/>
      <c r="DXX60" s="88"/>
      <c r="DYD60" s="88"/>
      <c r="DYE60" s="88"/>
      <c r="DYF60" s="88"/>
      <c r="DYG60" s="88"/>
      <c r="DYH60" s="88"/>
      <c r="DYI60" s="88"/>
      <c r="DYJ60" s="88"/>
      <c r="DYK60" s="88"/>
      <c r="DYL60" s="88"/>
      <c r="DYM60" s="88"/>
      <c r="DYS60" s="88"/>
      <c r="DYT60" s="88"/>
      <c r="DYU60" s="88"/>
      <c r="DYV60" s="88"/>
      <c r="DYW60" s="88"/>
      <c r="DYX60" s="88"/>
      <c r="DYY60" s="88"/>
      <c r="DYZ60" s="88"/>
      <c r="DZA60" s="88"/>
      <c r="DZB60" s="88"/>
      <c r="DZH60" s="88"/>
      <c r="DZI60" s="88"/>
      <c r="DZJ60" s="88"/>
      <c r="DZK60" s="88"/>
      <c r="DZL60" s="88"/>
      <c r="DZM60" s="88"/>
      <c r="DZN60" s="88"/>
      <c r="DZO60" s="88"/>
      <c r="DZP60" s="88"/>
      <c r="DZQ60" s="88"/>
      <c r="DZW60" s="88"/>
      <c r="DZX60" s="88"/>
      <c r="DZY60" s="88"/>
      <c r="DZZ60" s="88"/>
      <c r="EAA60" s="88"/>
      <c r="EAB60" s="88"/>
      <c r="EAC60" s="88"/>
      <c r="EAD60" s="88"/>
      <c r="EAE60" s="88"/>
      <c r="EAF60" s="88"/>
      <c r="EAL60" s="88"/>
      <c r="EAM60" s="88"/>
      <c r="EAN60" s="88"/>
      <c r="EAO60" s="88"/>
      <c r="EAP60" s="88"/>
      <c r="EAQ60" s="88"/>
      <c r="EAR60" s="88"/>
      <c r="EAS60" s="88"/>
      <c r="EAT60" s="88"/>
      <c r="EAU60" s="88"/>
      <c r="EBA60" s="88"/>
      <c r="EBB60" s="88"/>
      <c r="EBC60" s="88"/>
      <c r="EBD60" s="88"/>
      <c r="EBE60" s="88"/>
      <c r="EBF60" s="88"/>
      <c r="EBG60" s="88"/>
      <c r="EBH60" s="88"/>
      <c r="EBI60" s="88"/>
      <c r="EBJ60" s="88"/>
      <c r="EBP60" s="88"/>
      <c r="EBQ60" s="88"/>
      <c r="EBR60" s="88"/>
      <c r="EBS60" s="88"/>
      <c r="EBT60" s="88"/>
      <c r="EBU60" s="88"/>
      <c r="EBV60" s="88"/>
      <c r="EBW60" s="88"/>
      <c r="EBX60" s="88"/>
      <c r="EBY60" s="88"/>
      <c r="ECE60" s="88"/>
      <c r="ECF60" s="88"/>
      <c r="ECG60" s="88"/>
      <c r="ECH60" s="88"/>
      <c r="ECI60" s="88"/>
      <c r="ECJ60" s="88"/>
      <c r="ECK60" s="88"/>
      <c r="ECL60" s="88"/>
      <c r="ECM60" s="88"/>
      <c r="ECN60" s="88"/>
      <c r="ECT60" s="88"/>
      <c r="ECU60" s="88"/>
      <c r="ECV60" s="88"/>
      <c r="ECW60" s="88"/>
      <c r="ECX60" s="88"/>
      <c r="ECY60" s="88"/>
      <c r="ECZ60" s="88"/>
      <c r="EDA60" s="88"/>
      <c r="EDB60" s="88"/>
      <c r="EDC60" s="88"/>
      <c r="EDI60" s="88"/>
      <c r="EDJ60" s="88"/>
      <c r="EDK60" s="88"/>
      <c r="EDL60" s="88"/>
      <c r="EDM60" s="88"/>
      <c r="EDN60" s="88"/>
      <c r="EDO60" s="88"/>
      <c r="EDP60" s="88"/>
      <c r="EDQ60" s="88"/>
      <c r="EDR60" s="88"/>
      <c r="EDX60" s="88"/>
      <c r="EDY60" s="88"/>
      <c r="EDZ60" s="88"/>
      <c r="EEA60" s="88"/>
      <c r="EEB60" s="88"/>
      <c r="EEC60" s="88"/>
      <c r="EED60" s="88"/>
      <c r="EEE60" s="88"/>
      <c r="EEF60" s="88"/>
      <c r="EEG60" s="88"/>
      <c r="EEM60" s="88"/>
      <c r="EEN60" s="88"/>
      <c r="EEO60" s="88"/>
      <c r="EEP60" s="88"/>
      <c r="EEQ60" s="88"/>
      <c r="EER60" s="88"/>
      <c r="EES60" s="88"/>
      <c r="EET60" s="88"/>
      <c r="EEU60" s="88"/>
      <c r="EEV60" s="88"/>
      <c r="EFB60" s="88"/>
      <c r="EFC60" s="88"/>
      <c r="EFD60" s="88"/>
      <c r="EFE60" s="88"/>
      <c r="EFF60" s="88"/>
      <c r="EFG60" s="88"/>
      <c r="EFH60" s="88"/>
      <c r="EFI60" s="88"/>
      <c r="EFJ60" s="88"/>
      <c r="EFK60" s="88"/>
      <c r="EFQ60" s="88"/>
      <c r="EFR60" s="88"/>
      <c r="EFS60" s="88"/>
      <c r="EFT60" s="88"/>
      <c r="EFU60" s="88"/>
      <c r="EFV60" s="88"/>
      <c r="EFW60" s="88"/>
      <c r="EFX60" s="88"/>
      <c r="EFY60" s="88"/>
      <c r="EFZ60" s="88"/>
      <c r="EGF60" s="88"/>
      <c r="EGG60" s="88"/>
      <c r="EGH60" s="88"/>
      <c r="EGI60" s="88"/>
      <c r="EGJ60" s="88"/>
      <c r="EGK60" s="88"/>
      <c r="EGL60" s="88"/>
      <c r="EGM60" s="88"/>
      <c r="EGN60" s="88"/>
      <c r="EGO60" s="88"/>
      <c r="EGU60" s="88"/>
      <c r="EGV60" s="88"/>
      <c r="EGW60" s="88"/>
      <c r="EGX60" s="88"/>
      <c r="EGY60" s="88"/>
      <c r="EGZ60" s="88"/>
      <c r="EHA60" s="88"/>
      <c r="EHB60" s="88"/>
      <c r="EHC60" s="88"/>
      <c r="EHD60" s="88"/>
      <c r="EHJ60" s="88"/>
      <c r="EHK60" s="88"/>
      <c r="EHL60" s="88"/>
      <c r="EHM60" s="88"/>
      <c r="EHN60" s="88"/>
      <c r="EHO60" s="88"/>
      <c r="EHP60" s="88"/>
      <c r="EHQ60" s="88"/>
      <c r="EHR60" s="88"/>
      <c r="EHS60" s="88"/>
      <c r="EHY60" s="88"/>
      <c r="EHZ60" s="88"/>
      <c r="EIA60" s="88"/>
      <c r="EIB60" s="88"/>
      <c r="EIC60" s="88"/>
      <c r="EID60" s="88"/>
      <c r="EIE60" s="88"/>
      <c r="EIF60" s="88"/>
      <c r="EIG60" s="88"/>
      <c r="EIH60" s="88"/>
      <c r="EIN60" s="88"/>
      <c r="EIO60" s="88"/>
      <c r="EIP60" s="88"/>
      <c r="EIQ60" s="88"/>
      <c r="EIR60" s="88"/>
      <c r="EIS60" s="88"/>
      <c r="EIT60" s="88"/>
      <c r="EIU60" s="88"/>
      <c r="EIV60" s="88"/>
      <c r="EIW60" s="88"/>
      <c r="EJC60" s="88"/>
      <c r="EJD60" s="88"/>
      <c r="EJE60" s="88"/>
      <c r="EJF60" s="88"/>
      <c r="EJG60" s="88"/>
      <c r="EJH60" s="88"/>
      <c r="EJI60" s="88"/>
      <c r="EJJ60" s="88"/>
      <c r="EJK60" s="88"/>
      <c r="EJL60" s="88"/>
      <c r="EJR60" s="88"/>
      <c r="EJS60" s="88"/>
      <c r="EJT60" s="88"/>
      <c r="EJU60" s="88"/>
      <c r="EJV60" s="88"/>
      <c r="EJW60" s="88"/>
      <c r="EJX60" s="88"/>
      <c r="EJY60" s="88"/>
      <c r="EJZ60" s="88"/>
      <c r="EKA60" s="88"/>
      <c r="EKG60" s="88"/>
      <c r="EKH60" s="88"/>
      <c r="EKI60" s="88"/>
      <c r="EKJ60" s="88"/>
      <c r="EKK60" s="88"/>
      <c r="EKL60" s="88"/>
      <c r="EKM60" s="88"/>
      <c r="EKN60" s="88"/>
      <c r="EKO60" s="88"/>
      <c r="EKP60" s="88"/>
      <c r="EKV60" s="88"/>
      <c r="EKW60" s="88"/>
      <c r="EKX60" s="88"/>
      <c r="EKY60" s="88"/>
      <c r="EKZ60" s="88"/>
      <c r="ELA60" s="88"/>
      <c r="ELB60" s="88"/>
      <c r="ELC60" s="88"/>
      <c r="ELD60" s="88"/>
      <c r="ELE60" s="88"/>
      <c r="ELK60" s="88"/>
      <c r="ELL60" s="88"/>
      <c r="ELM60" s="88"/>
      <c r="ELN60" s="88"/>
      <c r="ELO60" s="88"/>
      <c r="ELP60" s="88"/>
      <c r="ELQ60" s="88"/>
      <c r="ELR60" s="88"/>
      <c r="ELS60" s="88"/>
      <c r="ELT60" s="88"/>
      <c r="ELZ60" s="88"/>
      <c r="EMA60" s="88"/>
      <c r="EMB60" s="88"/>
      <c r="EMC60" s="88"/>
      <c r="EMD60" s="88"/>
      <c r="EME60" s="88"/>
      <c r="EMF60" s="88"/>
      <c r="EMG60" s="88"/>
      <c r="EMH60" s="88"/>
      <c r="EMI60" s="88"/>
      <c r="EMO60" s="88"/>
      <c r="EMP60" s="88"/>
      <c r="EMQ60" s="88"/>
      <c r="EMR60" s="88"/>
      <c r="EMS60" s="88"/>
      <c r="EMT60" s="88"/>
      <c r="EMU60" s="88"/>
      <c r="EMV60" s="88"/>
      <c r="EMW60" s="88"/>
      <c r="EMX60" s="88"/>
      <c r="END60" s="88"/>
      <c r="ENE60" s="88"/>
      <c r="ENF60" s="88"/>
      <c r="ENG60" s="88"/>
      <c r="ENH60" s="88"/>
      <c r="ENI60" s="88"/>
      <c r="ENJ60" s="88"/>
      <c r="ENK60" s="88"/>
      <c r="ENL60" s="88"/>
      <c r="ENM60" s="88"/>
      <c r="ENS60" s="88"/>
      <c r="ENT60" s="88"/>
      <c r="ENU60" s="88"/>
      <c r="ENV60" s="88"/>
      <c r="ENW60" s="88"/>
      <c r="ENX60" s="88"/>
      <c r="ENY60" s="88"/>
      <c r="ENZ60" s="88"/>
      <c r="EOA60" s="88"/>
      <c r="EOB60" s="88"/>
      <c r="EOH60" s="88"/>
      <c r="EOI60" s="88"/>
      <c r="EOJ60" s="88"/>
      <c r="EOK60" s="88"/>
      <c r="EOL60" s="88"/>
      <c r="EOM60" s="88"/>
      <c r="EON60" s="88"/>
      <c r="EOO60" s="88"/>
      <c r="EOP60" s="88"/>
      <c r="EOQ60" s="88"/>
      <c r="EOW60" s="88"/>
      <c r="EOX60" s="88"/>
      <c r="EOY60" s="88"/>
      <c r="EOZ60" s="88"/>
      <c r="EPA60" s="88"/>
      <c r="EPB60" s="88"/>
      <c r="EPC60" s="88"/>
      <c r="EPD60" s="88"/>
      <c r="EPE60" s="88"/>
      <c r="EPF60" s="88"/>
      <c r="EPL60" s="88"/>
      <c r="EPM60" s="88"/>
      <c r="EPN60" s="88"/>
      <c r="EPO60" s="88"/>
      <c r="EPP60" s="88"/>
      <c r="EPQ60" s="88"/>
      <c r="EPR60" s="88"/>
      <c r="EPS60" s="88"/>
      <c r="EPT60" s="88"/>
      <c r="EPU60" s="88"/>
      <c r="EQA60" s="88"/>
      <c r="EQB60" s="88"/>
      <c r="EQC60" s="88"/>
      <c r="EQD60" s="88"/>
      <c r="EQE60" s="88"/>
      <c r="EQF60" s="88"/>
      <c r="EQG60" s="88"/>
      <c r="EQH60" s="88"/>
      <c r="EQI60" s="88"/>
      <c r="EQJ60" s="88"/>
      <c r="EQP60" s="88"/>
      <c r="EQQ60" s="88"/>
      <c r="EQR60" s="88"/>
      <c r="EQS60" s="88"/>
      <c r="EQT60" s="88"/>
      <c r="EQU60" s="88"/>
      <c r="EQV60" s="88"/>
      <c r="EQW60" s="88"/>
      <c r="EQX60" s="88"/>
      <c r="EQY60" s="88"/>
      <c r="ERE60" s="88"/>
      <c r="ERF60" s="88"/>
      <c r="ERG60" s="88"/>
      <c r="ERH60" s="88"/>
      <c r="ERI60" s="88"/>
      <c r="ERJ60" s="88"/>
      <c r="ERK60" s="88"/>
      <c r="ERL60" s="88"/>
      <c r="ERM60" s="88"/>
      <c r="ERN60" s="88"/>
      <c r="ERT60" s="88"/>
      <c r="ERU60" s="88"/>
      <c r="ERV60" s="88"/>
      <c r="ERW60" s="88"/>
      <c r="ERX60" s="88"/>
      <c r="ERY60" s="88"/>
      <c r="ERZ60" s="88"/>
      <c r="ESA60" s="88"/>
      <c r="ESB60" s="88"/>
      <c r="ESC60" s="88"/>
      <c r="ESI60" s="88"/>
      <c r="ESJ60" s="88"/>
      <c r="ESK60" s="88"/>
      <c r="ESL60" s="88"/>
      <c r="ESM60" s="88"/>
      <c r="ESN60" s="88"/>
      <c r="ESO60" s="88"/>
      <c r="ESP60" s="88"/>
      <c r="ESQ60" s="88"/>
      <c r="ESR60" s="88"/>
      <c r="ESX60" s="88"/>
      <c r="ESY60" s="88"/>
      <c r="ESZ60" s="88"/>
      <c r="ETA60" s="88"/>
      <c r="ETB60" s="88"/>
      <c r="ETC60" s="88"/>
      <c r="ETD60" s="88"/>
      <c r="ETE60" s="88"/>
      <c r="ETF60" s="88"/>
      <c r="ETG60" s="88"/>
      <c r="ETM60" s="88"/>
      <c r="ETN60" s="88"/>
      <c r="ETO60" s="88"/>
      <c r="ETP60" s="88"/>
      <c r="ETQ60" s="88"/>
      <c r="ETR60" s="88"/>
      <c r="ETS60" s="88"/>
      <c r="ETT60" s="88"/>
      <c r="ETU60" s="88"/>
      <c r="ETV60" s="88"/>
      <c r="EUB60" s="88"/>
      <c r="EUC60" s="88"/>
      <c r="EUD60" s="88"/>
      <c r="EUE60" s="88"/>
      <c r="EUF60" s="88"/>
      <c r="EUG60" s="88"/>
      <c r="EUH60" s="88"/>
      <c r="EUI60" s="88"/>
      <c r="EUJ60" s="88"/>
      <c r="EUK60" s="88"/>
      <c r="EUQ60" s="88"/>
      <c r="EUR60" s="88"/>
      <c r="EUS60" s="88"/>
      <c r="EUT60" s="88"/>
      <c r="EUU60" s="88"/>
      <c r="EUV60" s="88"/>
      <c r="EUW60" s="88"/>
      <c r="EUX60" s="88"/>
      <c r="EUY60" s="88"/>
      <c r="EUZ60" s="88"/>
      <c r="EVF60" s="88"/>
      <c r="EVG60" s="88"/>
      <c r="EVH60" s="88"/>
      <c r="EVI60" s="88"/>
      <c r="EVJ60" s="88"/>
      <c r="EVK60" s="88"/>
      <c r="EVL60" s="88"/>
      <c r="EVM60" s="88"/>
      <c r="EVN60" s="88"/>
      <c r="EVO60" s="88"/>
      <c r="EVU60" s="88"/>
      <c r="EVV60" s="88"/>
      <c r="EVW60" s="88"/>
      <c r="EVX60" s="88"/>
      <c r="EVY60" s="88"/>
      <c r="EVZ60" s="88"/>
      <c r="EWA60" s="88"/>
      <c r="EWB60" s="88"/>
      <c r="EWC60" s="88"/>
      <c r="EWD60" s="88"/>
      <c r="EWJ60" s="88"/>
      <c r="EWK60" s="88"/>
      <c r="EWL60" s="88"/>
      <c r="EWM60" s="88"/>
      <c r="EWN60" s="88"/>
      <c r="EWO60" s="88"/>
      <c r="EWP60" s="88"/>
      <c r="EWQ60" s="88"/>
      <c r="EWR60" s="88"/>
      <c r="EWS60" s="88"/>
      <c r="EWY60" s="88"/>
      <c r="EWZ60" s="88"/>
      <c r="EXA60" s="88"/>
      <c r="EXB60" s="88"/>
      <c r="EXC60" s="88"/>
      <c r="EXD60" s="88"/>
      <c r="EXE60" s="88"/>
      <c r="EXF60" s="88"/>
      <c r="EXG60" s="88"/>
      <c r="EXH60" s="88"/>
      <c r="EXN60" s="88"/>
      <c r="EXO60" s="88"/>
      <c r="EXP60" s="88"/>
      <c r="EXQ60" s="88"/>
      <c r="EXR60" s="88"/>
      <c r="EXS60" s="88"/>
      <c r="EXT60" s="88"/>
      <c r="EXU60" s="88"/>
      <c r="EXV60" s="88"/>
      <c r="EXW60" s="88"/>
      <c r="EYC60" s="88"/>
      <c r="EYD60" s="88"/>
      <c r="EYE60" s="88"/>
      <c r="EYF60" s="88"/>
      <c r="EYG60" s="88"/>
      <c r="EYH60" s="88"/>
      <c r="EYI60" s="88"/>
      <c r="EYJ60" s="88"/>
      <c r="EYK60" s="88"/>
      <c r="EYL60" s="88"/>
      <c r="EYR60" s="88"/>
      <c r="EYS60" s="88"/>
      <c r="EYT60" s="88"/>
      <c r="EYU60" s="88"/>
      <c r="EYV60" s="88"/>
      <c r="EYW60" s="88"/>
      <c r="EYX60" s="88"/>
      <c r="EYY60" s="88"/>
      <c r="EYZ60" s="88"/>
      <c r="EZA60" s="88"/>
      <c r="EZG60" s="88"/>
      <c r="EZH60" s="88"/>
      <c r="EZI60" s="88"/>
      <c r="EZJ60" s="88"/>
      <c r="EZK60" s="88"/>
      <c r="EZL60" s="88"/>
      <c r="EZM60" s="88"/>
      <c r="EZN60" s="88"/>
      <c r="EZO60" s="88"/>
      <c r="EZP60" s="88"/>
      <c r="EZV60" s="88"/>
      <c r="EZW60" s="88"/>
      <c r="EZX60" s="88"/>
      <c r="EZY60" s="88"/>
      <c r="EZZ60" s="88"/>
      <c r="FAA60" s="88"/>
      <c r="FAB60" s="88"/>
      <c r="FAC60" s="88"/>
      <c r="FAD60" s="88"/>
      <c r="FAE60" s="88"/>
      <c r="FAK60" s="88"/>
      <c r="FAL60" s="88"/>
      <c r="FAM60" s="88"/>
      <c r="FAN60" s="88"/>
      <c r="FAO60" s="88"/>
      <c r="FAP60" s="88"/>
      <c r="FAQ60" s="88"/>
      <c r="FAR60" s="88"/>
      <c r="FAS60" s="88"/>
      <c r="FAT60" s="88"/>
      <c r="FAZ60" s="88"/>
      <c r="FBA60" s="88"/>
      <c r="FBB60" s="88"/>
      <c r="FBC60" s="88"/>
      <c r="FBD60" s="88"/>
      <c r="FBE60" s="88"/>
      <c r="FBF60" s="88"/>
      <c r="FBG60" s="88"/>
      <c r="FBH60" s="88"/>
      <c r="FBI60" s="88"/>
      <c r="FBO60" s="88"/>
      <c r="FBP60" s="88"/>
      <c r="FBQ60" s="88"/>
      <c r="FBR60" s="88"/>
      <c r="FBS60" s="88"/>
      <c r="FBT60" s="88"/>
      <c r="FBU60" s="88"/>
      <c r="FBV60" s="88"/>
      <c r="FBW60" s="88"/>
      <c r="FBX60" s="88"/>
      <c r="FCD60" s="88"/>
      <c r="FCE60" s="88"/>
      <c r="FCF60" s="88"/>
      <c r="FCG60" s="88"/>
      <c r="FCH60" s="88"/>
      <c r="FCI60" s="88"/>
      <c r="FCJ60" s="88"/>
      <c r="FCK60" s="88"/>
      <c r="FCL60" s="88"/>
      <c r="FCM60" s="88"/>
      <c r="FCS60" s="88"/>
      <c r="FCT60" s="88"/>
      <c r="FCU60" s="88"/>
      <c r="FCV60" s="88"/>
      <c r="FCW60" s="88"/>
      <c r="FCX60" s="88"/>
      <c r="FCY60" s="88"/>
      <c r="FCZ60" s="88"/>
      <c r="FDA60" s="88"/>
      <c r="FDB60" s="88"/>
      <c r="FDH60" s="88"/>
      <c r="FDI60" s="88"/>
      <c r="FDJ60" s="88"/>
      <c r="FDK60" s="88"/>
      <c r="FDL60" s="88"/>
      <c r="FDM60" s="88"/>
      <c r="FDN60" s="88"/>
      <c r="FDO60" s="88"/>
      <c r="FDP60" s="88"/>
      <c r="FDQ60" s="88"/>
      <c r="FDW60" s="88"/>
      <c r="FDX60" s="88"/>
      <c r="FDY60" s="88"/>
      <c r="FDZ60" s="88"/>
      <c r="FEA60" s="88"/>
      <c r="FEB60" s="88"/>
      <c r="FEC60" s="88"/>
      <c r="FED60" s="88"/>
      <c r="FEE60" s="88"/>
      <c r="FEF60" s="88"/>
      <c r="FEL60" s="88"/>
      <c r="FEM60" s="88"/>
      <c r="FEN60" s="88"/>
      <c r="FEO60" s="88"/>
      <c r="FEP60" s="88"/>
      <c r="FEQ60" s="88"/>
      <c r="FER60" s="88"/>
      <c r="FES60" s="88"/>
      <c r="FET60" s="88"/>
      <c r="FEU60" s="88"/>
      <c r="FFA60" s="88"/>
      <c r="FFB60" s="88"/>
      <c r="FFC60" s="88"/>
      <c r="FFD60" s="88"/>
      <c r="FFE60" s="88"/>
      <c r="FFF60" s="88"/>
      <c r="FFG60" s="88"/>
      <c r="FFH60" s="88"/>
      <c r="FFI60" s="88"/>
      <c r="FFJ60" s="88"/>
      <c r="FFP60" s="88"/>
      <c r="FFQ60" s="88"/>
      <c r="FFR60" s="88"/>
      <c r="FFS60" s="88"/>
      <c r="FFT60" s="88"/>
      <c r="FFU60" s="88"/>
      <c r="FFV60" s="88"/>
      <c r="FFW60" s="88"/>
      <c r="FFX60" s="88"/>
      <c r="FFY60" s="88"/>
      <c r="FGE60" s="88"/>
      <c r="FGF60" s="88"/>
      <c r="FGG60" s="88"/>
      <c r="FGH60" s="88"/>
      <c r="FGI60" s="88"/>
      <c r="FGJ60" s="88"/>
      <c r="FGK60" s="88"/>
      <c r="FGL60" s="88"/>
      <c r="FGM60" s="88"/>
      <c r="FGN60" s="88"/>
      <c r="FGT60" s="88"/>
      <c r="FGU60" s="88"/>
      <c r="FGV60" s="88"/>
      <c r="FGW60" s="88"/>
      <c r="FGX60" s="88"/>
      <c r="FGY60" s="88"/>
      <c r="FGZ60" s="88"/>
      <c r="FHA60" s="88"/>
      <c r="FHB60" s="88"/>
      <c r="FHC60" s="88"/>
      <c r="FHI60" s="88"/>
      <c r="FHJ60" s="88"/>
      <c r="FHK60" s="88"/>
      <c r="FHL60" s="88"/>
      <c r="FHM60" s="88"/>
      <c r="FHN60" s="88"/>
      <c r="FHO60" s="88"/>
      <c r="FHP60" s="88"/>
      <c r="FHQ60" s="88"/>
      <c r="FHR60" s="88"/>
      <c r="FHX60" s="88"/>
      <c r="FHY60" s="88"/>
      <c r="FHZ60" s="88"/>
      <c r="FIA60" s="88"/>
      <c r="FIB60" s="88"/>
      <c r="FIC60" s="88"/>
      <c r="FID60" s="88"/>
      <c r="FIE60" s="88"/>
      <c r="FIF60" s="88"/>
      <c r="FIG60" s="88"/>
      <c r="FIM60" s="88"/>
      <c r="FIN60" s="88"/>
      <c r="FIO60" s="88"/>
      <c r="FIP60" s="88"/>
      <c r="FIQ60" s="88"/>
      <c r="FIR60" s="88"/>
      <c r="FIS60" s="88"/>
      <c r="FIT60" s="88"/>
      <c r="FIU60" s="88"/>
      <c r="FIV60" s="88"/>
      <c r="FJB60" s="88"/>
      <c r="FJC60" s="88"/>
      <c r="FJD60" s="88"/>
      <c r="FJE60" s="88"/>
      <c r="FJF60" s="88"/>
      <c r="FJG60" s="88"/>
      <c r="FJH60" s="88"/>
      <c r="FJI60" s="88"/>
      <c r="FJJ60" s="88"/>
      <c r="FJK60" s="88"/>
      <c r="FJQ60" s="88"/>
      <c r="FJR60" s="88"/>
      <c r="FJS60" s="88"/>
      <c r="FJT60" s="88"/>
      <c r="FJU60" s="88"/>
      <c r="FJV60" s="88"/>
      <c r="FJW60" s="88"/>
      <c r="FJX60" s="88"/>
      <c r="FJY60" s="88"/>
      <c r="FJZ60" s="88"/>
      <c r="FKF60" s="88"/>
      <c r="FKG60" s="88"/>
      <c r="FKH60" s="88"/>
      <c r="FKI60" s="88"/>
      <c r="FKJ60" s="88"/>
      <c r="FKK60" s="88"/>
      <c r="FKL60" s="88"/>
      <c r="FKM60" s="88"/>
      <c r="FKN60" s="88"/>
      <c r="FKO60" s="88"/>
      <c r="FKU60" s="88"/>
      <c r="FKV60" s="88"/>
      <c r="FKW60" s="88"/>
      <c r="FKX60" s="88"/>
      <c r="FKY60" s="88"/>
      <c r="FKZ60" s="88"/>
      <c r="FLA60" s="88"/>
      <c r="FLB60" s="88"/>
      <c r="FLC60" s="88"/>
      <c r="FLD60" s="88"/>
      <c r="FLJ60" s="88"/>
      <c r="FLK60" s="88"/>
      <c r="FLL60" s="88"/>
      <c r="FLM60" s="88"/>
      <c r="FLN60" s="88"/>
      <c r="FLO60" s="88"/>
      <c r="FLP60" s="88"/>
      <c r="FLQ60" s="88"/>
      <c r="FLR60" s="88"/>
      <c r="FLS60" s="88"/>
      <c r="FLY60" s="88"/>
      <c r="FLZ60" s="88"/>
      <c r="FMA60" s="88"/>
      <c r="FMB60" s="88"/>
      <c r="FMC60" s="88"/>
      <c r="FMD60" s="88"/>
      <c r="FME60" s="88"/>
      <c r="FMF60" s="88"/>
      <c r="FMG60" s="88"/>
      <c r="FMH60" s="88"/>
      <c r="FMN60" s="88"/>
      <c r="FMO60" s="88"/>
      <c r="FMP60" s="88"/>
      <c r="FMQ60" s="88"/>
      <c r="FMR60" s="88"/>
      <c r="FMS60" s="88"/>
      <c r="FMT60" s="88"/>
      <c r="FMU60" s="88"/>
      <c r="FMV60" s="88"/>
      <c r="FMW60" s="88"/>
      <c r="FNC60" s="88"/>
      <c r="FND60" s="88"/>
      <c r="FNE60" s="88"/>
      <c r="FNF60" s="88"/>
      <c r="FNG60" s="88"/>
      <c r="FNH60" s="88"/>
      <c r="FNI60" s="88"/>
      <c r="FNJ60" s="88"/>
      <c r="FNK60" s="88"/>
      <c r="FNL60" s="88"/>
      <c r="FNR60" s="88"/>
      <c r="FNS60" s="88"/>
      <c r="FNT60" s="88"/>
      <c r="FNU60" s="88"/>
      <c r="FNV60" s="88"/>
      <c r="FNW60" s="88"/>
      <c r="FNX60" s="88"/>
      <c r="FNY60" s="88"/>
      <c r="FNZ60" s="88"/>
      <c r="FOA60" s="88"/>
      <c r="FOG60" s="88"/>
      <c r="FOH60" s="88"/>
      <c r="FOI60" s="88"/>
      <c r="FOJ60" s="88"/>
      <c r="FOK60" s="88"/>
      <c r="FOL60" s="88"/>
      <c r="FOM60" s="88"/>
      <c r="FON60" s="88"/>
      <c r="FOO60" s="88"/>
      <c r="FOP60" s="88"/>
      <c r="FOV60" s="88"/>
      <c r="FOW60" s="88"/>
      <c r="FOX60" s="88"/>
      <c r="FOY60" s="88"/>
      <c r="FOZ60" s="88"/>
      <c r="FPA60" s="88"/>
      <c r="FPB60" s="88"/>
      <c r="FPC60" s="88"/>
      <c r="FPD60" s="88"/>
      <c r="FPE60" s="88"/>
      <c r="FPK60" s="88"/>
      <c r="FPL60" s="88"/>
      <c r="FPM60" s="88"/>
      <c r="FPN60" s="88"/>
      <c r="FPO60" s="88"/>
      <c r="FPP60" s="88"/>
      <c r="FPQ60" s="88"/>
      <c r="FPR60" s="88"/>
      <c r="FPS60" s="88"/>
      <c r="FPT60" s="88"/>
      <c r="FPZ60" s="88"/>
      <c r="FQA60" s="88"/>
      <c r="FQB60" s="88"/>
      <c r="FQC60" s="88"/>
      <c r="FQD60" s="88"/>
      <c r="FQE60" s="88"/>
      <c r="FQF60" s="88"/>
      <c r="FQG60" s="88"/>
      <c r="FQH60" s="88"/>
      <c r="FQI60" s="88"/>
      <c r="FQO60" s="88"/>
      <c r="FQP60" s="88"/>
      <c r="FQQ60" s="88"/>
      <c r="FQR60" s="88"/>
      <c r="FQS60" s="88"/>
      <c r="FQT60" s="88"/>
      <c r="FQU60" s="88"/>
      <c r="FQV60" s="88"/>
      <c r="FQW60" s="88"/>
      <c r="FQX60" s="88"/>
      <c r="FRD60" s="88"/>
      <c r="FRE60" s="88"/>
      <c r="FRF60" s="88"/>
      <c r="FRG60" s="88"/>
      <c r="FRH60" s="88"/>
      <c r="FRI60" s="88"/>
      <c r="FRJ60" s="88"/>
      <c r="FRK60" s="88"/>
      <c r="FRL60" s="88"/>
      <c r="FRM60" s="88"/>
      <c r="FRS60" s="88"/>
      <c r="FRT60" s="88"/>
      <c r="FRU60" s="88"/>
      <c r="FRV60" s="88"/>
      <c r="FRW60" s="88"/>
      <c r="FRX60" s="88"/>
      <c r="FRY60" s="88"/>
      <c r="FRZ60" s="88"/>
      <c r="FSA60" s="88"/>
      <c r="FSB60" s="88"/>
      <c r="FSH60" s="88"/>
      <c r="FSI60" s="88"/>
      <c r="FSJ60" s="88"/>
      <c r="FSK60" s="88"/>
      <c r="FSL60" s="88"/>
      <c r="FSM60" s="88"/>
      <c r="FSN60" s="88"/>
      <c r="FSO60" s="88"/>
      <c r="FSP60" s="88"/>
      <c r="FSQ60" s="88"/>
      <c r="FSW60" s="88"/>
      <c r="FSX60" s="88"/>
      <c r="FSY60" s="88"/>
      <c r="FSZ60" s="88"/>
      <c r="FTA60" s="88"/>
      <c r="FTB60" s="88"/>
      <c r="FTC60" s="88"/>
      <c r="FTD60" s="88"/>
      <c r="FTE60" s="88"/>
      <c r="FTF60" s="88"/>
      <c r="FTL60" s="88"/>
      <c r="FTM60" s="88"/>
      <c r="FTN60" s="88"/>
      <c r="FTO60" s="88"/>
      <c r="FTP60" s="88"/>
      <c r="FTQ60" s="88"/>
      <c r="FTR60" s="88"/>
      <c r="FTS60" s="88"/>
      <c r="FTT60" s="88"/>
      <c r="FTU60" s="88"/>
      <c r="FUA60" s="88"/>
      <c r="FUB60" s="88"/>
      <c r="FUC60" s="88"/>
      <c r="FUD60" s="88"/>
      <c r="FUE60" s="88"/>
      <c r="FUF60" s="88"/>
      <c r="FUG60" s="88"/>
      <c r="FUH60" s="88"/>
      <c r="FUI60" s="88"/>
      <c r="FUJ60" s="88"/>
      <c r="FUP60" s="88"/>
      <c r="FUQ60" s="88"/>
      <c r="FUR60" s="88"/>
      <c r="FUS60" s="88"/>
      <c r="FUT60" s="88"/>
      <c r="FUU60" s="88"/>
      <c r="FUV60" s="88"/>
      <c r="FUW60" s="88"/>
      <c r="FUX60" s="88"/>
      <c r="FUY60" s="88"/>
      <c r="FVE60" s="88"/>
      <c r="FVF60" s="88"/>
      <c r="FVG60" s="88"/>
      <c r="FVH60" s="88"/>
      <c r="FVI60" s="88"/>
      <c r="FVJ60" s="88"/>
      <c r="FVK60" s="88"/>
      <c r="FVL60" s="88"/>
      <c r="FVM60" s="88"/>
      <c r="FVN60" s="88"/>
      <c r="FVT60" s="88"/>
      <c r="FVU60" s="88"/>
      <c r="FVV60" s="88"/>
      <c r="FVW60" s="88"/>
      <c r="FVX60" s="88"/>
      <c r="FVY60" s="88"/>
      <c r="FVZ60" s="88"/>
      <c r="FWA60" s="88"/>
      <c r="FWB60" s="88"/>
      <c r="FWC60" s="88"/>
      <c r="FWI60" s="88"/>
      <c r="FWJ60" s="88"/>
      <c r="FWK60" s="88"/>
      <c r="FWL60" s="88"/>
      <c r="FWM60" s="88"/>
      <c r="FWN60" s="88"/>
      <c r="FWO60" s="88"/>
      <c r="FWP60" s="88"/>
      <c r="FWQ60" s="88"/>
      <c r="FWR60" s="88"/>
      <c r="FWX60" s="88"/>
      <c r="FWY60" s="88"/>
      <c r="FWZ60" s="88"/>
      <c r="FXA60" s="88"/>
      <c r="FXB60" s="88"/>
      <c r="FXC60" s="88"/>
      <c r="FXD60" s="88"/>
      <c r="FXE60" s="88"/>
      <c r="FXF60" s="88"/>
      <c r="FXG60" s="88"/>
      <c r="FXM60" s="88"/>
      <c r="FXN60" s="88"/>
      <c r="FXO60" s="88"/>
      <c r="FXP60" s="88"/>
      <c r="FXQ60" s="88"/>
      <c r="FXR60" s="88"/>
      <c r="FXS60" s="88"/>
      <c r="FXT60" s="88"/>
      <c r="FXU60" s="88"/>
      <c r="FXV60" s="88"/>
      <c r="FYB60" s="88"/>
      <c r="FYC60" s="88"/>
      <c r="FYD60" s="88"/>
      <c r="FYE60" s="88"/>
      <c r="FYF60" s="88"/>
      <c r="FYG60" s="88"/>
      <c r="FYH60" s="88"/>
      <c r="FYI60" s="88"/>
      <c r="FYJ60" s="88"/>
      <c r="FYK60" s="88"/>
      <c r="FYQ60" s="88"/>
      <c r="FYR60" s="88"/>
      <c r="FYS60" s="88"/>
      <c r="FYT60" s="88"/>
      <c r="FYU60" s="88"/>
      <c r="FYV60" s="88"/>
      <c r="FYW60" s="88"/>
      <c r="FYX60" s="88"/>
      <c r="FYY60" s="88"/>
      <c r="FYZ60" s="88"/>
      <c r="FZF60" s="88"/>
      <c r="FZG60" s="88"/>
      <c r="FZH60" s="88"/>
      <c r="FZI60" s="88"/>
      <c r="FZJ60" s="88"/>
      <c r="FZK60" s="88"/>
      <c r="FZL60" s="88"/>
      <c r="FZM60" s="88"/>
      <c r="FZN60" s="88"/>
      <c r="FZO60" s="88"/>
      <c r="FZU60" s="88"/>
      <c r="FZV60" s="88"/>
      <c r="FZW60" s="88"/>
      <c r="FZX60" s="88"/>
      <c r="FZY60" s="88"/>
      <c r="FZZ60" s="88"/>
      <c r="GAA60" s="88"/>
      <c r="GAB60" s="88"/>
      <c r="GAC60" s="88"/>
      <c r="GAD60" s="88"/>
      <c r="GAJ60" s="88"/>
      <c r="GAK60" s="88"/>
      <c r="GAL60" s="88"/>
      <c r="GAM60" s="88"/>
      <c r="GAN60" s="88"/>
      <c r="GAO60" s="88"/>
      <c r="GAP60" s="88"/>
      <c r="GAQ60" s="88"/>
      <c r="GAR60" s="88"/>
      <c r="GAS60" s="88"/>
      <c r="GAY60" s="88"/>
      <c r="GAZ60" s="88"/>
      <c r="GBA60" s="88"/>
      <c r="GBB60" s="88"/>
      <c r="GBC60" s="88"/>
      <c r="GBD60" s="88"/>
      <c r="GBE60" s="88"/>
      <c r="GBF60" s="88"/>
      <c r="GBG60" s="88"/>
      <c r="GBH60" s="88"/>
      <c r="GBN60" s="88"/>
      <c r="GBO60" s="88"/>
      <c r="GBP60" s="88"/>
      <c r="GBQ60" s="88"/>
      <c r="GBR60" s="88"/>
      <c r="GBS60" s="88"/>
      <c r="GBT60" s="88"/>
      <c r="GBU60" s="88"/>
      <c r="GBV60" s="88"/>
      <c r="GBW60" s="88"/>
      <c r="GCC60" s="88"/>
      <c r="GCD60" s="88"/>
      <c r="GCE60" s="88"/>
      <c r="GCF60" s="88"/>
      <c r="GCG60" s="88"/>
      <c r="GCH60" s="88"/>
      <c r="GCI60" s="88"/>
      <c r="GCJ60" s="88"/>
      <c r="GCK60" s="88"/>
      <c r="GCL60" s="88"/>
      <c r="GCR60" s="88"/>
      <c r="GCS60" s="88"/>
      <c r="GCT60" s="88"/>
      <c r="GCU60" s="88"/>
      <c r="GCV60" s="88"/>
      <c r="GCW60" s="88"/>
      <c r="GCX60" s="88"/>
      <c r="GCY60" s="88"/>
      <c r="GCZ60" s="88"/>
      <c r="GDA60" s="88"/>
      <c r="GDG60" s="88"/>
      <c r="GDH60" s="88"/>
      <c r="GDI60" s="88"/>
      <c r="GDJ60" s="88"/>
      <c r="GDK60" s="88"/>
      <c r="GDL60" s="88"/>
      <c r="GDM60" s="88"/>
      <c r="GDN60" s="88"/>
      <c r="GDO60" s="88"/>
      <c r="GDP60" s="88"/>
      <c r="GDV60" s="88"/>
      <c r="GDW60" s="88"/>
      <c r="GDX60" s="88"/>
      <c r="GDY60" s="88"/>
      <c r="GDZ60" s="88"/>
      <c r="GEA60" s="88"/>
      <c r="GEB60" s="88"/>
      <c r="GEC60" s="88"/>
      <c r="GED60" s="88"/>
      <c r="GEE60" s="88"/>
      <c r="GEK60" s="88"/>
      <c r="GEL60" s="88"/>
      <c r="GEM60" s="88"/>
      <c r="GEN60" s="88"/>
      <c r="GEO60" s="88"/>
      <c r="GEP60" s="88"/>
      <c r="GEQ60" s="88"/>
      <c r="GER60" s="88"/>
      <c r="GES60" s="88"/>
      <c r="GET60" s="88"/>
      <c r="GEZ60" s="88"/>
      <c r="GFA60" s="88"/>
      <c r="GFB60" s="88"/>
      <c r="GFC60" s="88"/>
      <c r="GFD60" s="88"/>
      <c r="GFE60" s="88"/>
      <c r="GFF60" s="88"/>
      <c r="GFG60" s="88"/>
      <c r="GFH60" s="88"/>
      <c r="GFI60" s="88"/>
      <c r="GFO60" s="88"/>
      <c r="GFP60" s="88"/>
      <c r="GFQ60" s="88"/>
      <c r="GFR60" s="88"/>
      <c r="GFS60" s="88"/>
      <c r="GFT60" s="88"/>
      <c r="GFU60" s="88"/>
      <c r="GFV60" s="88"/>
      <c r="GFW60" s="88"/>
      <c r="GFX60" s="88"/>
      <c r="GGD60" s="88"/>
      <c r="GGE60" s="88"/>
      <c r="GGF60" s="88"/>
      <c r="GGG60" s="88"/>
      <c r="GGH60" s="88"/>
      <c r="GGI60" s="88"/>
      <c r="GGJ60" s="88"/>
      <c r="GGK60" s="88"/>
      <c r="GGL60" s="88"/>
      <c r="GGM60" s="88"/>
      <c r="GGS60" s="88"/>
      <c r="GGT60" s="88"/>
      <c r="GGU60" s="88"/>
      <c r="GGV60" s="88"/>
      <c r="GGW60" s="88"/>
      <c r="GGX60" s="88"/>
      <c r="GGY60" s="88"/>
      <c r="GGZ60" s="88"/>
      <c r="GHA60" s="88"/>
      <c r="GHB60" s="88"/>
      <c r="GHH60" s="88"/>
      <c r="GHI60" s="88"/>
      <c r="GHJ60" s="88"/>
      <c r="GHK60" s="88"/>
      <c r="GHL60" s="88"/>
      <c r="GHM60" s="88"/>
      <c r="GHN60" s="88"/>
      <c r="GHO60" s="88"/>
      <c r="GHP60" s="88"/>
      <c r="GHQ60" s="88"/>
      <c r="GHW60" s="88"/>
      <c r="GHX60" s="88"/>
      <c r="GHY60" s="88"/>
      <c r="GHZ60" s="88"/>
      <c r="GIA60" s="88"/>
      <c r="GIB60" s="88"/>
      <c r="GIC60" s="88"/>
      <c r="GID60" s="88"/>
      <c r="GIE60" s="88"/>
      <c r="GIF60" s="88"/>
      <c r="GIL60" s="88"/>
      <c r="GIM60" s="88"/>
      <c r="GIN60" s="88"/>
      <c r="GIO60" s="88"/>
      <c r="GIP60" s="88"/>
      <c r="GIQ60" s="88"/>
      <c r="GIR60" s="88"/>
      <c r="GIS60" s="88"/>
      <c r="GIT60" s="88"/>
      <c r="GIU60" s="88"/>
      <c r="GJA60" s="88"/>
      <c r="GJB60" s="88"/>
      <c r="GJC60" s="88"/>
      <c r="GJD60" s="88"/>
      <c r="GJE60" s="88"/>
      <c r="GJF60" s="88"/>
      <c r="GJG60" s="88"/>
      <c r="GJH60" s="88"/>
      <c r="GJI60" s="88"/>
      <c r="GJJ60" s="88"/>
      <c r="GJP60" s="88"/>
      <c r="GJQ60" s="88"/>
      <c r="GJR60" s="88"/>
      <c r="GJS60" s="88"/>
      <c r="GJT60" s="88"/>
      <c r="GJU60" s="88"/>
      <c r="GJV60" s="88"/>
      <c r="GJW60" s="88"/>
      <c r="GJX60" s="88"/>
      <c r="GJY60" s="88"/>
      <c r="GKE60" s="88"/>
      <c r="GKF60" s="88"/>
      <c r="GKG60" s="88"/>
      <c r="GKH60" s="88"/>
      <c r="GKI60" s="88"/>
      <c r="GKJ60" s="88"/>
      <c r="GKK60" s="88"/>
      <c r="GKL60" s="88"/>
      <c r="GKM60" s="88"/>
      <c r="GKN60" s="88"/>
      <c r="GKT60" s="88"/>
      <c r="GKU60" s="88"/>
      <c r="GKV60" s="88"/>
      <c r="GKW60" s="88"/>
      <c r="GKX60" s="88"/>
      <c r="GKY60" s="88"/>
      <c r="GKZ60" s="88"/>
      <c r="GLA60" s="88"/>
      <c r="GLB60" s="88"/>
      <c r="GLC60" s="88"/>
      <c r="GLI60" s="88"/>
      <c r="GLJ60" s="88"/>
      <c r="GLK60" s="88"/>
      <c r="GLL60" s="88"/>
      <c r="GLM60" s="88"/>
      <c r="GLN60" s="88"/>
      <c r="GLO60" s="88"/>
      <c r="GLP60" s="88"/>
      <c r="GLQ60" s="88"/>
      <c r="GLR60" s="88"/>
      <c r="GLX60" s="88"/>
      <c r="GLY60" s="88"/>
      <c r="GLZ60" s="88"/>
      <c r="GMA60" s="88"/>
      <c r="GMB60" s="88"/>
      <c r="GMC60" s="88"/>
      <c r="GMD60" s="88"/>
      <c r="GME60" s="88"/>
      <c r="GMF60" s="88"/>
      <c r="GMG60" s="88"/>
      <c r="GMM60" s="88"/>
      <c r="GMN60" s="88"/>
      <c r="GMO60" s="88"/>
      <c r="GMP60" s="88"/>
      <c r="GMQ60" s="88"/>
      <c r="GMR60" s="88"/>
      <c r="GMS60" s="88"/>
      <c r="GMT60" s="88"/>
      <c r="GMU60" s="88"/>
      <c r="GMV60" s="88"/>
      <c r="GNB60" s="88"/>
      <c r="GNC60" s="88"/>
      <c r="GND60" s="88"/>
      <c r="GNE60" s="88"/>
      <c r="GNF60" s="88"/>
      <c r="GNG60" s="88"/>
      <c r="GNH60" s="88"/>
      <c r="GNI60" s="88"/>
      <c r="GNJ60" s="88"/>
      <c r="GNK60" s="88"/>
      <c r="GNQ60" s="88"/>
      <c r="GNR60" s="88"/>
      <c r="GNS60" s="88"/>
      <c r="GNT60" s="88"/>
      <c r="GNU60" s="88"/>
      <c r="GNV60" s="88"/>
      <c r="GNW60" s="88"/>
      <c r="GNX60" s="88"/>
      <c r="GNY60" s="88"/>
      <c r="GNZ60" s="88"/>
      <c r="GOF60" s="88"/>
      <c r="GOG60" s="88"/>
      <c r="GOH60" s="88"/>
      <c r="GOI60" s="88"/>
      <c r="GOJ60" s="88"/>
      <c r="GOK60" s="88"/>
      <c r="GOL60" s="88"/>
      <c r="GOM60" s="88"/>
      <c r="GON60" s="88"/>
      <c r="GOO60" s="88"/>
      <c r="GOU60" s="88"/>
      <c r="GOV60" s="88"/>
      <c r="GOW60" s="88"/>
      <c r="GOX60" s="88"/>
      <c r="GOY60" s="88"/>
      <c r="GOZ60" s="88"/>
      <c r="GPA60" s="88"/>
      <c r="GPB60" s="88"/>
      <c r="GPC60" s="88"/>
      <c r="GPD60" s="88"/>
      <c r="GPJ60" s="88"/>
      <c r="GPK60" s="88"/>
      <c r="GPL60" s="88"/>
      <c r="GPM60" s="88"/>
      <c r="GPN60" s="88"/>
      <c r="GPO60" s="88"/>
      <c r="GPP60" s="88"/>
      <c r="GPQ60" s="88"/>
      <c r="GPR60" s="88"/>
      <c r="GPS60" s="88"/>
      <c r="GPY60" s="88"/>
      <c r="GPZ60" s="88"/>
      <c r="GQA60" s="88"/>
      <c r="GQB60" s="88"/>
      <c r="GQC60" s="88"/>
      <c r="GQD60" s="88"/>
      <c r="GQE60" s="88"/>
      <c r="GQF60" s="88"/>
      <c r="GQG60" s="88"/>
      <c r="GQH60" s="88"/>
      <c r="GQN60" s="88"/>
      <c r="GQO60" s="88"/>
      <c r="GQP60" s="88"/>
      <c r="GQQ60" s="88"/>
      <c r="GQR60" s="88"/>
      <c r="GQS60" s="88"/>
      <c r="GQT60" s="88"/>
      <c r="GQU60" s="88"/>
      <c r="GQV60" s="88"/>
      <c r="GQW60" s="88"/>
      <c r="GRC60" s="88"/>
      <c r="GRD60" s="88"/>
      <c r="GRE60" s="88"/>
      <c r="GRF60" s="88"/>
      <c r="GRG60" s="88"/>
      <c r="GRH60" s="88"/>
      <c r="GRI60" s="88"/>
      <c r="GRJ60" s="88"/>
      <c r="GRK60" s="88"/>
      <c r="GRL60" s="88"/>
      <c r="GRR60" s="88"/>
      <c r="GRS60" s="88"/>
      <c r="GRT60" s="88"/>
      <c r="GRU60" s="88"/>
      <c r="GRV60" s="88"/>
      <c r="GRW60" s="88"/>
      <c r="GRX60" s="88"/>
      <c r="GRY60" s="88"/>
      <c r="GRZ60" s="88"/>
      <c r="GSA60" s="88"/>
      <c r="GSG60" s="88"/>
      <c r="GSH60" s="88"/>
      <c r="GSI60" s="88"/>
      <c r="GSJ60" s="88"/>
      <c r="GSK60" s="88"/>
      <c r="GSL60" s="88"/>
      <c r="GSM60" s="88"/>
      <c r="GSN60" s="88"/>
      <c r="GSO60" s="88"/>
      <c r="GSP60" s="88"/>
      <c r="GSV60" s="88"/>
      <c r="GSW60" s="88"/>
      <c r="GSX60" s="88"/>
      <c r="GSY60" s="88"/>
      <c r="GSZ60" s="88"/>
      <c r="GTA60" s="88"/>
      <c r="GTB60" s="88"/>
      <c r="GTC60" s="88"/>
      <c r="GTD60" s="88"/>
      <c r="GTE60" s="88"/>
      <c r="GTK60" s="88"/>
      <c r="GTL60" s="88"/>
      <c r="GTM60" s="88"/>
      <c r="GTN60" s="88"/>
      <c r="GTO60" s="88"/>
      <c r="GTP60" s="88"/>
      <c r="GTQ60" s="88"/>
      <c r="GTR60" s="88"/>
      <c r="GTS60" s="88"/>
      <c r="GTT60" s="88"/>
      <c r="GTZ60" s="88"/>
      <c r="GUA60" s="88"/>
      <c r="GUB60" s="88"/>
      <c r="GUC60" s="88"/>
      <c r="GUD60" s="88"/>
      <c r="GUE60" s="88"/>
      <c r="GUF60" s="88"/>
      <c r="GUG60" s="88"/>
      <c r="GUH60" s="88"/>
      <c r="GUI60" s="88"/>
      <c r="GUO60" s="88"/>
      <c r="GUP60" s="88"/>
      <c r="GUQ60" s="88"/>
      <c r="GUR60" s="88"/>
      <c r="GUS60" s="88"/>
      <c r="GUT60" s="88"/>
      <c r="GUU60" s="88"/>
      <c r="GUV60" s="88"/>
      <c r="GUW60" s="88"/>
      <c r="GUX60" s="88"/>
      <c r="GVD60" s="88"/>
      <c r="GVE60" s="88"/>
      <c r="GVF60" s="88"/>
      <c r="GVG60" s="88"/>
      <c r="GVH60" s="88"/>
      <c r="GVI60" s="88"/>
      <c r="GVJ60" s="88"/>
      <c r="GVK60" s="88"/>
      <c r="GVL60" s="88"/>
      <c r="GVM60" s="88"/>
      <c r="GVS60" s="88"/>
      <c r="GVT60" s="88"/>
      <c r="GVU60" s="88"/>
      <c r="GVV60" s="88"/>
      <c r="GVW60" s="88"/>
      <c r="GVX60" s="88"/>
      <c r="GVY60" s="88"/>
      <c r="GVZ60" s="88"/>
      <c r="GWA60" s="88"/>
      <c r="GWB60" s="88"/>
      <c r="GWH60" s="88"/>
      <c r="GWI60" s="88"/>
      <c r="GWJ60" s="88"/>
      <c r="GWK60" s="88"/>
      <c r="GWL60" s="88"/>
      <c r="GWM60" s="88"/>
      <c r="GWN60" s="88"/>
      <c r="GWO60" s="88"/>
      <c r="GWP60" s="88"/>
      <c r="GWQ60" s="88"/>
      <c r="GWW60" s="88"/>
      <c r="GWX60" s="88"/>
      <c r="GWY60" s="88"/>
      <c r="GWZ60" s="88"/>
      <c r="GXA60" s="88"/>
      <c r="GXB60" s="88"/>
      <c r="GXC60" s="88"/>
      <c r="GXD60" s="88"/>
      <c r="GXE60" s="88"/>
      <c r="GXF60" s="88"/>
      <c r="GXL60" s="88"/>
      <c r="GXM60" s="88"/>
      <c r="GXN60" s="88"/>
      <c r="GXO60" s="88"/>
      <c r="GXP60" s="88"/>
      <c r="GXQ60" s="88"/>
      <c r="GXR60" s="88"/>
      <c r="GXS60" s="88"/>
      <c r="GXT60" s="88"/>
      <c r="GXU60" s="88"/>
      <c r="GYA60" s="88"/>
      <c r="GYB60" s="88"/>
      <c r="GYC60" s="88"/>
      <c r="GYD60" s="88"/>
      <c r="GYE60" s="88"/>
      <c r="GYF60" s="88"/>
      <c r="GYG60" s="88"/>
      <c r="GYH60" s="88"/>
      <c r="GYI60" s="88"/>
      <c r="GYJ60" s="88"/>
      <c r="GYP60" s="88"/>
      <c r="GYQ60" s="88"/>
      <c r="GYR60" s="88"/>
      <c r="GYS60" s="88"/>
      <c r="GYT60" s="88"/>
      <c r="GYU60" s="88"/>
      <c r="GYV60" s="88"/>
      <c r="GYW60" s="88"/>
      <c r="GYX60" s="88"/>
      <c r="GYY60" s="88"/>
      <c r="GZE60" s="88"/>
      <c r="GZF60" s="88"/>
      <c r="GZG60" s="88"/>
      <c r="GZH60" s="88"/>
      <c r="GZI60" s="88"/>
      <c r="GZJ60" s="88"/>
      <c r="GZK60" s="88"/>
      <c r="GZL60" s="88"/>
      <c r="GZM60" s="88"/>
      <c r="GZN60" s="88"/>
      <c r="GZT60" s="88"/>
      <c r="GZU60" s="88"/>
      <c r="GZV60" s="88"/>
      <c r="GZW60" s="88"/>
      <c r="GZX60" s="88"/>
      <c r="GZY60" s="88"/>
      <c r="GZZ60" s="88"/>
      <c r="HAA60" s="88"/>
      <c r="HAB60" s="88"/>
      <c r="HAC60" s="88"/>
      <c r="HAI60" s="88"/>
      <c r="HAJ60" s="88"/>
      <c r="HAK60" s="88"/>
      <c r="HAL60" s="88"/>
      <c r="HAM60" s="88"/>
      <c r="HAN60" s="88"/>
      <c r="HAO60" s="88"/>
      <c r="HAP60" s="88"/>
      <c r="HAQ60" s="88"/>
      <c r="HAR60" s="88"/>
      <c r="HAX60" s="88"/>
      <c r="HAY60" s="88"/>
      <c r="HAZ60" s="88"/>
      <c r="HBA60" s="88"/>
      <c r="HBB60" s="88"/>
      <c r="HBC60" s="88"/>
      <c r="HBD60" s="88"/>
      <c r="HBE60" s="88"/>
      <c r="HBF60" s="88"/>
      <c r="HBG60" s="88"/>
      <c r="HBM60" s="88"/>
      <c r="HBN60" s="88"/>
      <c r="HBO60" s="88"/>
      <c r="HBP60" s="88"/>
      <c r="HBQ60" s="88"/>
      <c r="HBR60" s="88"/>
      <c r="HBS60" s="88"/>
      <c r="HBT60" s="88"/>
      <c r="HBU60" s="88"/>
      <c r="HBV60" s="88"/>
      <c r="HCB60" s="88"/>
      <c r="HCC60" s="88"/>
      <c r="HCD60" s="88"/>
      <c r="HCE60" s="88"/>
      <c r="HCF60" s="88"/>
      <c r="HCG60" s="88"/>
      <c r="HCH60" s="88"/>
      <c r="HCI60" s="88"/>
      <c r="HCJ60" s="88"/>
      <c r="HCK60" s="88"/>
      <c r="HCQ60" s="88"/>
      <c r="HCR60" s="88"/>
      <c r="HCS60" s="88"/>
      <c r="HCT60" s="88"/>
      <c r="HCU60" s="88"/>
      <c r="HCV60" s="88"/>
      <c r="HCW60" s="88"/>
      <c r="HCX60" s="88"/>
      <c r="HCY60" s="88"/>
      <c r="HCZ60" s="88"/>
      <c r="HDF60" s="88"/>
      <c r="HDG60" s="88"/>
      <c r="HDH60" s="88"/>
      <c r="HDI60" s="88"/>
      <c r="HDJ60" s="88"/>
      <c r="HDK60" s="88"/>
      <c r="HDL60" s="88"/>
      <c r="HDM60" s="88"/>
      <c r="HDN60" s="88"/>
      <c r="HDO60" s="88"/>
      <c r="HDU60" s="88"/>
      <c r="HDV60" s="88"/>
      <c r="HDW60" s="88"/>
      <c r="HDX60" s="88"/>
      <c r="HDY60" s="88"/>
      <c r="HDZ60" s="88"/>
      <c r="HEA60" s="88"/>
      <c r="HEB60" s="88"/>
      <c r="HEC60" s="88"/>
      <c r="HED60" s="88"/>
      <c r="HEJ60" s="88"/>
      <c r="HEK60" s="88"/>
      <c r="HEL60" s="88"/>
      <c r="HEM60" s="88"/>
      <c r="HEN60" s="88"/>
      <c r="HEO60" s="88"/>
      <c r="HEP60" s="88"/>
      <c r="HEQ60" s="88"/>
      <c r="HER60" s="88"/>
      <c r="HES60" s="88"/>
      <c r="HEY60" s="88"/>
      <c r="HEZ60" s="88"/>
      <c r="HFA60" s="88"/>
      <c r="HFB60" s="88"/>
      <c r="HFC60" s="88"/>
      <c r="HFD60" s="88"/>
      <c r="HFE60" s="88"/>
      <c r="HFF60" s="88"/>
      <c r="HFG60" s="88"/>
      <c r="HFH60" s="88"/>
      <c r="HFN60" s="88"/>
      <c r="HFO60" s="88"/>
      <c r="HFP60" s="88"/>
      <c r="HFQ60" s="88"/>
      <c r="HFR60" s="88"/>
      <c r="HFS60" s="88"/>
      <c r="HFT60" s="88"/>
      <c r="HFU60" s="88"/>
      <c r="HFV60" s="88"/>
      <c r="HFW60" s="88"/>
      <c r="HGC60" s="88"/>
      <c r="HGD60" s="88"/>
      <c r="HGE60" s="88"/>
      <c r="HGF60" s="88"/>
      <c r="HGG60" s="88"/>
      <c r="HGH60" s="88"/>
      <c r="HGI60" s="88"/>
      <c r="HGJ60" s="88"/>
      <c r="HGK60" s="88"/>
      <c r="HGL60" s="88"/>
      <c r="HGR60" s="88"/>
      <c r="HGS60" s="88"/>
      <c r="HGT60" s="88"/>
      <c r="HGU60" s="88"/>
      <c r="HGV60" s="88"/>
      <c r="HGW60" s="88"/>
      <c r="HGX60" s="88"/>
      <c r="HGY60" s="88"/>
      <c r="HGZ60" s="88"/>
      <c r="HHA60" s="88"/>
      <c r="HHG60" s="88"/>
      <c r="HHH60" s="88"/>
      <c r="HHI60" s="88"/>
      <c r="HHJ60" s="88"/>
      <c r="HHK60" s="88"/>
      <c r="HHL60" s="88"/>
      <c r="HHM60" s="88"/>
      <c r="HHN60" s="88"/>
      <c r="HHO60" s="88"/>
      <c r="HHP60" s="88"/>
      <c r="HHV60" s="88"/>
      <c r="HHW60" s="88"/>
      <c r="HHX60" s="88"/>
      <c r="HHY60" s="88"/>
      <c r="HHZ60" s="88"/>
      <c r="HIA60" s="88"/>
      <c r="HIB60" s="88"/>
      <c r="HIC60" s="88"/>
      <c r="HID60" s="88"/>
      <c r="HIE60" s="88"/>
      <c r="HIK60" s="88"/>
      <c r="HIL60" s="88"/>
      <c r="HIM60" s="88"/>
      <c r="HIN60" s="88"/>
      <c r="HIO60" s="88"/>
      <c r="HIP60" s="88"/>
      <c r="HIQ60" s="88"/>
      <c r="HIR60" s="88"/>
      <c r="HIS60" s="88"/>
      <c r="HIT60" s="88"/>
      <c r="HIZ60" s="88"/>
      <c r="HJA60" s="88"/>
      <c r="HJB60" s="88"/>
      <c r="HJC60" s="88"/>
      <c r="HJD60" s="88"/>
      <c r="HJE60" s="88"/>
      <c r="HJF60" s="88"/>
      <c r="HJG60" s="88"/>
      <c r="HJH60" s="88"/>
      <c r="HJI60" s="88"/>
      <c r="HJO60" s="88"/>
      <c r="HJP60" s="88"/>
      <c r="HJQ60" s="88"/>
      <c r="HJR60" s="88"/>
      <c r="HJS60" s="88"/>
      <c r="HJT60" s="88"/>
      <c r="HJU60" s="88"/>
      <c r="HJV60" s="88"/>
      <c r="HJW60" s="88"/>
      <c r="HJX60" s="88"/>
      <c r="HKD60" s="88"/>
      <c r="HKE60" s="88"/>
      <c r="HKF60" s="88"/>
      <c r="HKG60" s="88"/>
      <c r="HKH60" s="88"/>
      <c r="HKI60" s="88"/>
      <c r="HKJ60" s="88"/>
      <c r="HKK60" s="88"/>
      <c r="HKL60" s="88"/>
      <c r="HKM60" s="88"/>
      <c r="HKS60" s="88"/>
      <c r="HKT60" s="88"/>
      <c r="HKU60" s="88"/>
      <c r="HKV60" s="88"/>
      <c r="HKW60" s="88"/>
      <c r="HKX60" s="88"/>
      <c r="HKY60" s="88"/>
      <c r="HKZ60" s="88"/>
      <c r="HLA60" s="88"/>
      <c r="HLB60" s="88"/>
      <c r="HLH60" s="88"/>
      <c r="HLI60" s="88"/>
      <c r="HLJ60" s="88"/>
      <c r="HLK60" s="88"/>
      <c r="HLL60" s="88"/>
      <c r="HLM60" s="88"/>
      <c r="HLN60" s="88"/>
      <c r="HLO60" s="88"/>
      <c r="HLP60" s="88"/>
      <c r="HLQ60" s="88"/>
      <c r="HLW60" s="88"/>
      <c r="HLX60" s="88"/>
      <c r="HLY60" s="88"/>
      <c r="HLZ60" s="88"/>
      <c r="HMA60" s="88"/>
      <c r="HMB60" s="88"/>
      <c r="HMC60" s="88"/>
      <c r="HMD60" s="88"/>
      <c r="HME60" s="88"/>
      <c r="HMF60" s="88"/>
      <c r="HML60" s="88"/>
      <c r="HMM60" s="88"/>
      <c r="HMN60" s="88"/>
      <c r="HMO60" s="88"/>
      <c r="HMP60" s="88"/>
      <c r="HMQ60" s="88"/>
      <c r="HMR60" s="88"/>
      <c r="HMS60" s="88"/>
      <c r="HMT60" s="88"/>
      <c r="HMU60" s="88"/>
      <c r="HNA60" s="88"/>
      <c r="HNB60" s="88"/>
      <c r="HNC60" s="88"/>
      <c r="HND60" s="88"/>
      <c r="HNE60" s="88"/>
      <c r="HNF60" s="88"/>
      <c r="HNG60" s="88"/>
      <c r="HNH60" s="88"/>
      <c r="HNI60" s="88"/>
      <c r="HNJ60" s="88"/>
      <c r="HNP60" s="88"/>
      <c r="HNQ60" s="88"/>
      <c r="HNR60" s="88"/>
      <c r="HNS60" s="88"/>
      <c r="HNT60" s="88"/>
      <c r="HNU60" s="88"/>
      <c r="HNV60" s="88"/>
      <c r="HNW60" s="88"/>
      <c r="HNX60" s="88"/>
      <c r="HNY60" s="88"/>
      <c r="HOE60" s="88"/>
      <c r="HOF60" s="88"/>
      <c r="HOG60" s="88"/>
      <c r="HOH60" s="88"/>
      <c r="HOI60" s="88"/>
      <c r="HOJ60" s="88"/>
      <c r="HOK60" s="88"/>
      <c r="HOL60" s="88"/>
      <c r="HOM60" s="88"/>
      <c r="HON60" s="88"/>
      <c r="HOT60" s="88"/>
      <c r="HOU60" s="88"/>
      <c r="HOV60" s="88"/>
      <c r="HOW60" s="88"/>
      <c r="HOX60" s="88"/>
      <c r="HOY60" s="88"/>
      <c r="HOZ60" s="88"/>
      <c r="HPA60" s="88"/>
      <c r="HPB60" s="88"/>
      <c r="HPC60" s="88"/>
      <c r="HPI60" s="88"/>
      <c r="HPJ60" s="88"/>
      <c r="HPK60" s="88"/>
      <c r="HPL60" s="88"/>
      <c r="HPM60" s="88"/>
      <c r="HPN60" s="88"/>
      <c r="HPO60" s="88"/>
      <c r="HPP60" s="88"/>
      <c r="HPQ60" s="88"/>
      <c r="HPR60" s="88"/>
      <c r="HPX60" s="88"/>
      <c r="HPY60" s="88"/>
      <c r="HPZ60" s="88"/>
      <c r="HQA60" s="88"/>
      <c r="HQB60" s="88"/>
      <c r="HQC60" s="88"/>
      <c r="HQD60" s="88"/>
      <c r="HQE60" s="88"/>
      <c r="HQF60" s="88"/>
      <c r="HQG60" s="88"/>
      <c r="HQM60" s="88"/>
      <c r="HQN60" s="88"/>
      <c r="HQO60" s="88"/>
      <c r="HQP60" s="88"/>
      <c r="HQQ60" s="88"/>
      <c r="HQR60" s="88"/>
      <c r="HQS60" s="88"/>
      <c r="HQT60" s="88"/>
      <c r="HQU60" s="88"/>
      <c r="HQV60" s="88"/>
      <c r="HRB60" s="88"/>
      <c r="HRC60" s="88"/>
      <c r="HRD60" s="88"/>
      <c r="HRE60" s="88"/>
      <c r="HRF60" s="88"/>
      <c r="HRG60" s="88"/>
      <c r="HRH60" s="88"/>
      <c r="HRI60" s="88"/>
      <c r="HRJ60" s="88"/>
      <c r="HRK60" s="88"/>
      <c r="HRQ60" s="88"/>
      <c r="HRR60" s="88"/>
      <c r="HRS60" s="88"/>
      <c r="HRT60" s="88"/>
      <c r="HRU60" s="88"/>
      <c r="HRV60" s="88"/>
      <c r="HRW60" s="88"/>
      <c r="HRX60" s="88"/>
      <c r="HRY60" s="88"/>
      <c r="HRZ60" s="88"/>
      <c r="HSF60" s="88"/>
      <c r="HSG60" s="88"/>
      <c r="HSH60" s="88"/>
      <c r="HSI60" s="88"/>
      <c r="HSJ60" s="88"/>
      <c r="HSK60" s="88"/>
      <c r="HSL60" s="88"/>
      <c r="HSM60" s="88"/>
      <c r="HSN60" s="88"/>
      <c r="HSO60" s="88"/>
      <c r="HSU60" s="88"/>
      <c r="HSV60" s="88"/>
      <c r="HSW60" s="88"/>
      <c r="HSX60" s="88"/>
      <c r="HSY60" s="88"/>
      <c r="HSZ60" s="88"/>
      <c r="HTA60" s="88"/>
      <c r="HTB60" s="88"/>
      <c r="HTC60" s="88"/>
      <c r="HTD60" s="88"/>
      <c r="HTJ60" s="88"/>
      <c r="HTK60" s="88"/>
      <c r="HTL60" s="88"/>
      <c r="HTM60" s="88"/>
      <c r="HTN60" s="88"/>
      <c r="HTO60" s="88"/>
      <c r="HTP60" s="88"/>
      <c r="HTQ60" s="88"/>
      <c r="HTR60" s="88"/>
      <c r="HTS60" s="88"/>
      <c r="HTY60" s="88"/>
      <c r="HTZ60" s="88"/>
      <c r="HUA60" s="88"/>
      <c r="HUB60" s="88"/>
      <c r="HUC60" s="88"/>
      <c r="HUD60" s="88"/>
      <c r="HUE60" s="88"/>
      <c r="HUF60" s="88"/>
      <c r="HUG60" s="88"/>
      <c r="HUH60" s="88"/>
      <c r="HUN60" s="88"/>
      <c r="HUO60" s="88"/>
      <c r="HUP60" s="88"/>
      <c r="HUQ60" s="88"/>
      <c r="HUR60" s="88"/>
      <c r="HUS60" s="88"/>
      <c r="HUT60" s="88"/>
      <c r="HUU60" s="88"/>
      <c r="HUV60" s="88"/>
      <c r="HUW60" s="88"/>
      <c r="HVC60" s="88"/>
      <c r="HVD60" s="88"/>
      <c r="HVE60" s="88"/>
      <c r="HVF60" s="88"/>
      <c r="HVG60" s="88"/>
      <c r="HVH60" s="88"/>
      <c r="HVI60" s="88"/>
      <c r="HVJ60" s="88"/>
      <c r="HVK60" s="88"/>
      <c r="HVL60" s="88"/>
      <c r="HVR60" s="88"/>
      <c r="HVS60" s="88"/>
      <c r="HVT60" s="88"/>
      <c r="HVU60" s="88"/>
      <c r="HVV60" s="88"/>
      <c r="HVW60" s="88"/>
      <c r="HVX60" s="88"/>
      <c r="HVY60" s="88"/>
      <c r="HVZ60" s="88"/>
      <c r="HWA60" s="88"/>
      <c r="HWG60" s="88"/>
      <c r="HWH60" s="88"/>
      <c r="HWI60" s="88"/>
      <c r="HWJ60" s="88"/>
      <c r="HWK60" s="88"/>
      <c r="HWL60" s="88"/>
      <c r="HWM60" s="88"/>
      <c r="HWN60" s="88"/>
      <c r="HWO60" s="88"/>
      <c r="HWP60" s="88"/>
      <c r="HWV60" s="88"/>
      <c r="HWW60" s="88"/>
      <c r="HWX60" s="88"/>
      <c r="HWY60" s="88"/>
      <c r="HWZ60" s="88"/>
      <c r="HXA60" s="88"/>
      <c r="HXB60" s="88"/>
      <c r="HXC60" s="88"/>
      <c r="HXD60" s="88"/>
      <c r="HXE60" s="88"/>
      <c r="HXK60" s="88"/>
      <c r="HXL60" s="88"/>
      <c r="HXM60" s="88"/>
      <c r="HXN60" s="88"/>
      <c r="HXO60" s="88"/>
      <c r="HXP60" s="88"/>
      <c r="HXQ60" s="88"/>
      <c r="HXR60" s="88"/>
      <c r="HXS60" s="88"/>
      <c r="HXT60" s="88"/>
      <c r="HXZ60" s="88"/>
      <c r="HYA60" s="88"/>
      <c r="HYB60" s="88"/>
      <c r="HYC60" s="88"/>
      <c r="HYD60" s="88"/>
      <c r="HYE60" s="88"/>
      <c r="HYF60" s="88"/>
      <c r="HYG60" s="88"/>
      <c r="HYH60" s="88"/>
      <c r="HYI60" s="88"/>
      <c r="HYO60" s="88"/>
      <c r="HYP60" s="88"/>
      <c r="HYQ60" s="88"/>
      <c r="HYR60" s="88"/>
      <c r="HYS60" s="88"/>
      <c r="HYT60" s="88"/>
      <c r="HYU60" s="88"/>
      <c r="HYV60" s="88"/>
      <c r="HYW60" s="88"/>
      <c r="HYX60" s="88"/>
      <c r="HZD60" s="88"/>
      <c r="HZE60" s="88"/>
      <c r="HZF60" s="88"/>
      <c r="HZG60" s="88"/>
      <c r="HZH60" s="88"/>
      <c r="HZI60" s="88"/>
      <c r="HZJ60" s="88"/>
      <c r="HZK60" s="88"/>
      <c r="HZL60" s="88"/>
      <c r="HZM60" s="88"/>
      <c r="HZS60" s="88"/>
      <c r="HZT60" s="88"/>
      <c r="HZU60" s="88"/>
      <c r="HZV60" s="88"/>
      <c r="HZW60" s="88"/>
      <c r="HZX60" s="88"/>
      <c r="HZY60" s="88"/>
      <c r="HZZ60" s="88"/>
      <c r="IAA60" s="88"/>
      <c r="IAB60" s="88"/>
      <c r="IAH60" s="88"/>
      <c r="IAI60" s="88"/>
      <c r="IAJ60" s="88"/>
      <c r="IAK60" s="88"/>
      <c r="IAL60" s="88"/>
      <c r="IAM60" s="88"/>
      <c r="IAN60" s="88"/>
      <c r="IAO60" s="88"/>
      <c r="IAP60" s="88"/>
      <c r="IAQ60" s="88"/>
      <c r="IAW60" s="88"/>
      <c r="IAX60" s="88"/>
      <c r="IAY60" s="88"/>
      <c r="IAZ60" s="88"/>
      <c r="IBA60" s="88"/>
      <c r="IBB60" s="88"/>
      <c r="IBC60" s="88"/>
      <c r="IBD60" s="88"/>
      <c r="IBE60" s="88"/>
      <c r="IBF60" s="88"/>
      <c r="IBL60" s="88"/>
      <c r="IBM60" s="88"/>
      <c r="IBN60" s="88"/>
      <c r="IBO60" s="88"/>
      <c r="IBP60" s="88"/>
      <c r="IBQ60" s="88"/>
      <c r="IBR60" s="88"/>
      <c r="IBS60" s="88"/>
      <c r="IBT60" s="88"/>
      <c r="IBU60" s="88"/>
      <c r="ICA60" s="88"/>
      <c r="ICB60" s="88"/>
      <c r="ICC60" s="88"/>
      <c r="ICD60" s="88"/>
      <c r="ICE60" s="88"/>
      <c r="ICF60" s="88"/>
      <c r="ICG60" s="88"/>
      <c r="ICH60" s="88"/>
      <c r="ICI60" s="88"/>
      <c r="ICJ60" s="88"/>
      <c r="ICP60" s="88"/>
      <c r="ICQ60" s="88"/>
      <c r="ICR60" s="88"/>
      <c r="ICS60" s="88"/>
      <c r="ICT60" s="88"/>
      <c r="ICU60" s="88"/>
      <c r="ICV60" s="88"/>
      <c r="ICW60" s="88"/>
      <c r="ICX60" s="88"/>
      <c r="ICY60" s="88"/>
      <c r="IDE60" s="88"/>
      <c r="IDF60" s="88"/>
      <c r="IDG60" s="88"/>
      <c r="IDH60" s="88"/>
      <c r="IDI60" s="88"/>
      <c r="IDJ60" s="88"/>
      <c r="IDK60" s="88"/>
      <c r="IDL60" s="88"/>
      <c r="IDM60" s="88"/>
      <c r="IDN60" s="88"/>
      <c r="IDT60" s="88"/>
      <c r="IDU60" s="88"/>
      <c r="IDV60" s="88"/>
      <c r="IDW60" s="88"/>
      <c r="IDX60" s="88"/>
      <c r="IDY60" s="88"/>
      <c r="IDZ60" s="88"/>
      <c r="IEA60" s="88"/>
      <c r="IEB60" s="88"/>
      <c r="IEC60" s="88"/>
      <c r="IEI60" s="88"/>
      <c r="IEJ60" s="88"/>
      <c r="IEK60" s="88"/>
      <c r="IEL60" s="88"/>
      <c r="IEM60" s="88"/>
      <c r="IEN60" s="88"/>
      <c r="IEO60" s="88"/>
      <c r="IEP60" s="88"/>
      <c r="IEQ60" s="88"/>
      <c r="IER60" s="88"/>
      <c r="IEX60" s="88"/>
      <c r="IEY60" s="88"/>
      <c r="IEZ60" s="88"/>
      <c r="IFA60" s="88"/>
      <c r="IFB60" s="88"/>
      <c r="IFC60" s="88"/>
      <c r="IFD60" s="88"/>
      <c r="IFE60" s="88"/>
      <c r="IFF60" s="88"/>
      <c r="IFG60" s="88"/>
      <c r="IFM60" s="88"/>
      <c r="IFN60" s="88"/>
      <c r="IFO60" s="88"/>
      <c r="IFP60" s="88"/>
      <c r="IFQ60" s="88"/>
      <c r="IFR60" s="88"/>
      <c r="IFS60" s="88"/>
      <c r="IFT60" s="88"/>
      <c r="IFU60" s="88"/>
      <c r="IFV60" s="88"/>
      <c r="IGB60" s="88"/>
      <c r="IGC60" s="88"/>
      <c r="IGD60" s="88"/>
      <c r="IGE60" s="88"/>
      <c r="IGF60" s="88"/>
      <c r="IGG60" s="88"/>
      <c r="IGH60" s="88"/>
      <c r="IGI60" s="88"/>
      <c r="IGJ60" s="88"/>
      <c r="IGK60" s="88"/>
      <c r="IGQ60" s="88"/>
      <c r="IGR60" s="88"/>
      <c r="IGS60" s="88"/>
      <c r="IGT60" s="88"/>
      <c r="IGU60" s="88"/>
      <c r="IGV60" s="88"/>
      <c r="IGW60" s="88"/>
      <c r="IGX60" s="88"/>
      <c r="IGY60" s="88"/>
      <c r="IGZ60" s="88"/>
      <c r="IHF60" s="88"/>
      <c r="IHG60" s="88"/>
      <c r="IHH60" s="88"/>
      <c r="IHI60" s="88"/>
      <c r="IHJ60" s="88"/>
      <c r="IHK60" s="88"/>
      <c r="IHL60" s="88"/>
      <c r="IHM60" s="88"/>
      <c r="IHN60" s="88"/>
      <c r="IHO60" s="88"/>
      <c r="IHU60" s="88"/>
      <c r="IHV60" s="88"/>
      <c r="IHW60" s="88"/>
      <c r="IHX60" s="88"/>
      <c r="IHY60" s="88"/>
      <c r="IHZ60" s="88"/>
      <c r="IIA60" s="88"/>
      <c r="IIB60" s="88"/>
      <c r="IIC60" s="88"/>
      <c r="IID60" s="88"/>
      <c r="IIJ60" s="88"/>
      <c r="IIK60" s="88"/>
      <c r="IIL60" s="88"/>
      <c r="IIM60" s="88"/>
      <c r="IIN60" s="88"/>
      <c r="IIO60" s="88"/>
      <c r="IIP60" s="88"/>
      <c r="IIQ60" s="88"/>
      <c r="IIR60" s="88"/>
      <c r="IIS60" s="88"/>
      <c r="IIY60" s="88"/>
      <c r="IIZ60" s="88"/>
      <c r="IJA60" s="88"/>
      <c r="IJB60" s="88"/>
      <c r="IJC60" s="88"/>
      <c r="IJD60" s="88"/>
      <c r="IJE60" s="88"/>
      <c r="IJF60" s="88"/>
      <c r="IJG60" s="88"/>
      <c r="IJH60" s="88"/>
      <c r="IJN60" s="88"/>
      <c r="IJO60" s="88"/>
      <c r="IJP60" s="88"/>
      <c r="IJQ60" s="88"/>
      <c r="IJR60" s="88"/>
      <c r="IJS60" s="88"/>
      <c r="IJT60" s="88"/>
      <c r="IJU60" s="88"/>
      <c r="IJV60" s="88"/>
      <c r="IJW60" s="88"/>
      <c r="IKC60" s="88"/>
      <c r="IKD60" s="88"/>
      <c r="IKE60" s="88"/>
      <c r="IKF60" s="88"/>
      <c r="IKG60" s="88"/>
      <c r="IKH60" s="88"/>
      <c r="IKI60" s="88"/>
      <c r="IKJ60" s="88"/>
      <c r="IKK60" s="88"/>
      <c r="IKL60" s="88"/>
      <c r="IKR60" s="88"/>
      <c r="IKS60" s="88"/>
      <c r="IKT60" s="88"/>
      <c r="IKU60" s="88"/>
      <c r="IKV60" s="88"/>
      <c r="IKW60" s="88"/>
      <c r="IKX60" s="88"/>
      <c r="IKY60" s="88"/>
      <c r="IKZ60" s="88"/>
      <c r="ILA60" s="88"/>
      <c r="ILG60" s="88"/>
      <c r="ILH60" s="88"/>
      <c r="ILI60" s="88"/>
      <c r="ILJ60" s="88"/>
      <c r="ILK60" s="88"/>
      <c r="ILL60" s="88"/>
      <c r="ILM60" s="88"/>
      <c r="ILN60" s="88"/>
      <c r="ILO60" s="88"/>
      <c r="ILP60" s="88"/>
      <c r="ILV60" s="88"/>
      <c r="ILW60" s="88"/>
      <c r="ILX60" s="88"/>
      <c r="ILY60" s="88"/>
      <c r="ILZ60" s="88"/>
      <c r="IMA60" s="88"/>
      <c r="IMB60" s="88"/>
      <c r="IMC60" s="88"/>
      <c r="IMD60" s="88"/>
      <c r="IME60" s="88"/>
      <c r="IMK60" s="88"/>
      <c r="IML60" s="88"/>
      <c r="IMM60" s="88"/>
      <c r="IMN60" s="88"/>
      <c r="IMO60" s="88"/>
      <c r="IMP60" s="88"/>
      <c r="IMQ60" s="88"/>
      <c r="IMR60" s="88"/>
      <c r="IMS60" s="88"/>
      <c r="IMT60" s="88"/>
      <c r="IMZ60" s="88"/>
      <c r="INA60" s="88"/>
      <c r="INB60" s="88"/>
      <c r="INC60" s="88"/>
      <c r="IND60" s="88"/>
      <c r="INE60" s="88"/>
      <c r="INF60" s="88"/>
      <c r="ING60" s="88"/>
      <c r="INH60" s="88"/>
      <c r="INI60" s="88"/>
      <c r="INO60" s="88"/>
      <c r="INP60" s="88"/>
      <c r="INQ60" s="88"/>
      <c r="INR60" s="88"/>
      <c r="INS60" s="88"/>
      <c r="INT60" s="88"/>
      <c r="INU60" s="88"/>
      <c r="INV60" s="88"/>
      <c r="INW60" s="88"/>
      <c r="INX60" s="88"/>
      <c r="IOD60" s="88"/>
      <c r="IOE60" s="88"/>
      <c r="IOF60" s="88"/>
      <c r="IOG60" s="88"/>
      <c r="IOH60" s="88"/>
      <c r="IOI60" s="88"/>
      <c r="IOJ60" s="88"/>
      <c r="IOK60" s="88"/>
      <c r="IOL60" s="88"/>
      <c r="IOM60" s="88"/>
      <c r="IOS60" s="88"/>
      <c r="IOT60" s="88"/>
      <c r="IOU60" s="88"/>
      <c r="IOV60" s="88"/>
      <c r="IOW60" s="88"/>
      <c r="IOX60" s="88"/>
      <c r="IOY60" s="88"/>
      <c r="IOZ60" s="88"/>
      <c r="IPA60" s="88"/>
      <c r="IPB60" s="88"/>
      <c r="IPH60" s="88"/>
      <c r="IPI60" s="88"/>
      <c r="IPJ60" s="88"/>
      <c r="IPK60" s="88"/>
      <c r="IPL60" s="88"/>
      <c r="IPM60" s="88"/>
      <c r="IPN60" s="88"/>
      <c r="IPO60" s="88"/>
      <c r="IPP60" s="88"/>
      <c r="IPQ60" s="88"/>
      <c r="IPW60" s="88"/>
      <c r="IPX60" s="88"/>
      <c r="IPY60" s="88"/>
      <c r="IPZ60" s="88"/>
      <c r="IQA60" s="88"/>
      <c r="IQB60" s="88"/>
      <c r="IQC60" s="88"/>
      <c r="IQD60" s="88"/>
      <c r="IQE60" s="88"/>
      <c r="IQF60" s="88"/>
      <c r="IQL60" s="88"/>
      <c r="IQM60" s="88"/>
      <c r="IQN60" s="88"/>
      <c r="IQO60" s="88"/>
      <c r="IQP60" s="88"/>
      <c r="IQQ60" s="88"/>
      <c r="IQR60" s="88"/>
      <c r="IQS60" s="88"/>
      <c r="IQT60" s="88"/>
      <c r="IQU60" s="88"/>
      <c r="IRA60" s="88"/>
      <c r="IRB60" s="88"/>
      <c r="IRC60" s="88"/>
      <c r="IRD60" s="88"/>
      <c r="IRE60" s="88"/>
      <c r="IRF60" s="88"/>
      <c r="IRG60" s="88"/>
      <c r="IRH60" s="88"/>
      <c r="IRI60" s="88"/>
      <c r="IRJ60" s="88"/>
      <c r="IRP60" s="88"/>
      <c r="IRQ60" s="88"/>
      <c r="IRR60" s="88"/>
      <c r="IRS60" s="88"/>
      <c r="IRT60" s="88"/>
      <c r="IRU60" s="88"/>
      <c r="IRV60" s="88"/>
      <c r="IRW60" s="88"/>
      <c r="IRX60" s="88"/>
      <c r="IRY60" s="88"/>
      <c r="ISE60" s="88"/>
      <c r="ISF60" s="88"/>
      <c r="ISG60" s="88"/>
      <c r="ISH60" s="88"/>
      <c r="ISI60" s="88"/>
      <c r="ISJ60" s="88"/>
      <c r="ISK60" s="88"/>
      <c r="ISL60" s="88"/>
      <c r="ISM60" s="88"/>
      <c r="ISN60" s="88"/>
      <c r="IST60" s="88"/>
      <c r="ISU60" s="88"/>
      <c r="ISV60" s="88"/>
      <c r="ISW60" s="88"/>
      <c r="ISX60" s="88"/>
      <c r="ISY60" s="88"/>
      <c r="ISZ60" s="88"/>
      <c r="ITA60" s="88"/>
      <c r="ITB60" s="88"/>
      <c r="ITC60" s="88"/>
      <c r="ITI60" s="88"/>
      <c r="ITJ60" s="88"/>
      <c r="ITK60" s="88"/>
      <c r="ITL60" s="88"/>
      <c r="ITM60" s="88"/>
      <c r="ITN60" s="88"/>
      <c r="ITO60" s="88"/>
      <c r="ITP60" s="88"/>
      <c r="ITQ60" s="88"/>
      <c r="ITR60" s="88"/>
      <c r="ITX60" s="88"/>
      <c r="ITY60" s="88"/>
      <c r="ITZ60" s="88"/>
      <c r="IUA60" s="88"/>
      <c r="IUB60" s="88"/>
      <c r="IUC60" s="88"/>
      <c r="IUD60" s="88"/>
      <c r="IUE60" s="88"/>
      <c r="IUF60" s="88"/>
      <c r="IUG60" s="88"/>
      <c r="IUM60" s="88"/>
      <c r="IUN60" s="88"/>
      <c r="IUO60" s="88"/>
      <c r="IUP60" s="88"/>
      <c r="IUQ60" s="88"/>
      <c r="IUR60" s="88"/>
      <c r="IUS60" s="88"/>
      <c r="IUT60" s="88"/>
      <c r="IUU60" s="88"/>
      <c r="IUV60" s="88"/>
      <c r="IVB60" s="88"/>
      <c r="IVC60" s="88"/>
      <c r="IVD60" s="88"/>
      <c r="IVE60" s="88"/>
      <c r="IVF60" s="88"/>
      <c r="IVG60" s="88"/>
      <c r="IVH60" s="88"/>
      <c r="IVI60" s="88"/>
      <c r="IVJ60" s="88"/>
      <c r="IVK60" s="88"/>
      <c r="IVQ60" s="88"/>
      <c r="IVR60" s="88"/>
      <c r="IVS60" s="88"/>
      <c r="IVT60" s="88"/>
      <c r="IVU60" s="88"/>
      <c r="IVV60" s="88"/>
      <c r="IVW60" s="88"/>
      <c r="IVX60" s="88"/>
      <c r="IVY60" s="88"/>
      <c r="IVZ60" s="88"/>
      <c r="IWF60" s="88"/>
      <c r="IWG60" s="88"/>
      <c r="IWH60" s="88"/>
      <c r="IWI60" s="88"/>
      <c r="IWJ60" s="88"/>
      <c r="IWK60" s="88"/>
      <c r="IWL60" s="88"/>
      <c r="IWM60" s="88"/>
      <c r="IWN60" s="88"/>
      <c r="IWO60" s="88"/>
      <c r="IWU60" s="88"/>
      <c r="IWV60" s="88"/>
      <c r="IWW60" s="88"/>
      <c r="IWX60" s="88"/>
      <c r="IWY60" s="88"/>
      <c r="IWZ60" s="88"/>
      <c r="IXA60" s="88"/>
      <c r="IXB60" s="88"/>
      <c r="IXC60" s="88"/>
      <c r="IXD60" s="88"/>
      <c r="IXJ60" s="88"/>
      <c r="IXK60" s="88"/>
      <c r="IXL60" s="88"/>
      <c r="IXM60" s="88"/>
      <c r="IXN60" s="88"/>
      <c r="IXO60" s="88"/>
      <c r="IXP60" s="88"/>
      <c r="IXQ60" s="88"/>
      <c r="IXR60" s="88"/>
      <c r="IXS60" s="88"/>
      <c r="IXY60" s="88"/>
      <c r="IXZ60" s="88"/>
      <c r="IYA60" s="88"/>
      <c r="IYB60" s="88"/>
      <c r="IYC60" s="88"/>
      <c r="IYD60" s="88"/>
      <c r="IYE60" s="88"/>
      <c r="IYF60" s="88"/>
      <c r="IYG60" s="88"/>
      <c r="IYH60" s="88"/>
      <c r="IYN60" s="88"/>
      <c r="IYO60" s="88"/>
      <c r="IYP60" s="88"/>
      <c r="IYQ60" s="88"/>
      <c r="IYR60" s="88"/>
      <c r="IYS60" s="88"/>
      <c r="IYT60" s="88"/>
      <c r="IYU60" s="88"/>
      <c r="IYV60" s="88"/>
      <c r="IYW60" s="88"/>
      <c r="IZC60" s="88"/>
      <c r="IZD60" s="88"/>
      <c r="IZE60" s="88"/>
      <c r="IZF60" s="88"/>
      <c r="IZG60" s="88"/>
      <c r="IZH60" s="88"/>
      <c r="IZI60" s="88"/>
      <c r="IZJ60" s="88"/>
      <c r="IZK60" s="88"/>
      <c r="IZL60" s="88"/>
      <c r="IZR60" s="88"/>
      <c r="IZS60" s="88"/>
      <c r="IZT60" s="88"/>
      <c r="IZU60" s="88"/>
      <c r="IZV60" s="88"/>
      <c r="IZW60" s="88"/>
      <c r="IZX60" s="88"/>
      <c r="IZY60" s="88"/>
      <c r="IZZ60" s="88"/>
      <c r="JAA60" s="88"/>
      <c r="JAG60" s="88"/>
      <c r="JAH60" s="88"/>
      <c r="JAI60" s="88"/>
      <c r="JAJ60" s="88"/>
      <c r="JAK60" s="88"/>
      <c r="JAL60" s="88"/>
      <c r="JAM60" s="88"/>
      <c r="JAN60" s="88"/>
      <c r="JAO60" s="88"/>
      <c r="JAP60" s="88"/>
      <c r="JAV60" s="88"/>
      <c r="JAW60" s="88"/>
      <c r="JAX60" s="88"/>
      <c r="JAY60" s="88"/>
      <c r="JAZ60" s="88"/>
      <c r="JBA60" s="88"/>
      <c r="JBB60" s="88"/>
      <c r="JBC60" s="88"/>
      <c r="JBD60" s="88"/>
      <c r="JBE60" s="88"/>
      <c r="JBK60" s="88"/>
      <c r="JBL60" s="88"/>
      <c r="JBM60" s="88"/>
      <c r="JBN60" s="88"/>
      <c r="JBO60" s="88"/>
      <c r="JBP60" s="88"/>
      <c r="JBQ60" s="88"/>
      <c r="JBR60" s="88"/>
      <c r="JBS60" s="88"/>
      <c r="JBT60" s="88"/>
      <c r="JBZ60" s="88"/>
      <c r="JCA60" s="88"/>
      <c r="JCB60" s="88"/>
      <c r="JCC60" s="88"/>
      <c r="JCD60" s="88"/>
      <c r="JCE60" s="88"/>
      <c r="JCF60" s="88"/>
      <c r="JCG60" s="88"/>
      <c r="JCH60" s="88"/>
      <c r="JCI60" s="88"/>
      <c r="JCO60" s="88"/>
      <c r="JCP60" s="88"/>
      <c r="JCQ60" s="88"/>
      <c r="JCR60" s="88"/>
      <c r="JCS60" s="88"/>
      <c r="JCT60" s="88"/>
      <c r="JCU60" s="88"/>
      <c r="JCV60" s="88"/>
      <c r="JCW60" s="88"/>
      <c r="JCX60" s="88"/>
      <c r="JDD60" s="88"/>
      <c r="JDE60" s="88"/>
      <c r="JDF60" s="88"/>
      <c r="JDG60" s="88"/>
      <c r="JDH60" s="88"/>
      <c r="JDI60" s="88"/>
      <c r="JDJ60" s="88"/>
      <c r="JDK60" s="88"/>
      <c r="JDL60" s="88"/>
      <c r="JDM60" s="88"/>
      <c r="JDS60" s="88"/>
      <c r="JDT60" s="88"/>
      <c r="JDU60" s="88"/>
      <c r="JDV60" s="88"/>
      <c r="JDW60" s="88"/>
      <c r="JDX60" s="88"/>
      <c r="JDY60" s="88"/>
      <c r="JDZ60" s="88"/>
      <c r="JEA60" s="88"/>
      <c r="JEB60" s="88"/>
      <c r="JEH60" s="88"/>
      <c r="JEI60" s="88"/>
      <c r="JEJ60" s="88"/>
      <c r="JEK60" s="88"/>
      <c r="JEL60" s="88"/>
      <c r="JEM60" s="88"/>
      <c r="JEN60" s="88"/>
      <c r="JEO60" s="88"/>
      <c r="JEP60" s="88"/>
      <c r="JEQ60" s="88"/>
      <c r="JEW60" s="88"/>
      <c r="JEX60" s="88"/>
      <c r="JEY60" s="88"/>
      <c r="JEZ60" s="88"/>
      <c r="JFA60" s="88"/>
      <c r="JFB60" s="88"/>
      <c r="JFC60" s="88"/>
      <c r="JFD60" s="88"/>
      <c r="JFE60" s="88"/>
      <c r="JFF60" s="88"/>
      <c r="JFL60" s="88"/>
      <c r="JFM60" s="88"/>
      <c r="JFN60" s="88"/>
      <c r="JFO60" s="88"/>
      <c r="JFP60" s="88"/>
      <c r="JFQ60" s="88"/>
      <c r="JFR60" s="88"/>
      <c r="JFS60" s="88"/>
      <c r="JFT60" s="88"/>
      <c r="JFU60" s="88"/>
      <c r="JGA60" s="88"/>
      <c r="JGB60" s="88"/>
      <c r="JGC60" s="88"/>
      <c r="JGD60" s="88"/>
      <c r="JGE60" s="88"/>
      <c r="JGF60" s="88"/>
      <c r="JGG60" s="88"/>
      <c r="JGH60" s="88"/>
      <c r="JGI60" s="88"/>
      <c r="JGJ60" s="88"/>
      <c r="JGP60" s="88"/>
      <c r="JGQ60" s="88"/>
      <c r="JGR60" s="88"/>
      <c r="JGS60" s="88"/>
      <c r="JGT60" s="88"/>
      <c r="JGU60" s="88"/>
      <c r="JGV60" s="88"/>
      <c r="JGW60" s="88"/>
      <c r="JGX60" s="88"/>
      <c r="JGY60" s="88"/>
      <c r="JHE60" s="88"/>
      <c r="JHF60" s="88"/>
      <c r="JHG60" s="88"/>
      <c r="JHH60" s="88"/>
      <c r="JHI60" s="88"/>
      <c r="JHJ60" s="88"/>
      <c r="JHK60" s="88"/>
      <c r="JHL60" s="88"/>
      <c r="JHM60" s="88"/>
      <c r="JHN60" s="88"/>
      <c r="JHT60" s="88"/>
      <c r="JHU60" s="88"/>
      <c r="JHV60" s="88"/>
      <c r="JHW60" s="88"/>
      <c r="JHX60" s="88"/>
      <c r="JHY60" s="88"/>
      <c r="JHZ60" s="88"/>
      <c r="JIA60" s="88"/>
      <c r="JIB60" s="88"/>
      <c r="JIC60" s="88"/>
      <c r="JII60" s="88"/>
      <c r="JIJ60" s="88"/>
      <c r="JIK60" s="88"/>
      <c r="JIL60" s="88"/>
      <c r="JIM60" s="88"/>
      <c r="JIN60" s="88"/>
      <c r="JIO60" s="88"/>
      <c r="JIP60" s="88"/>
      <c r="JIQ60" s="88"/>
      <c r="JIR60" s="88"/>
      <c r="JIX60" s="88"/>
      <c r="JIY60" s="88"/>
      <c r="JIZ60" s="88"/>
      <c r="JJA60" s="88"/>
      <c r="JJB60" s="88"/>
      <c r="JJC60" s="88"/>
      <c r="JJD60" s="88"/>
      <c r="JJE60" s="88"/>
      <c r="JJF60" s="88"/>
      <c r="JJG60" s="88"/>
      <c r="JJM60" s="88"/>
      <c r="JJN60" s="88"/>
      <c r="JJO60" s="88"/>
      <c r="JJP60" s="88"/>
      <c r="JJQ60" s="88"/>
      <c r="JJR60" s="88"/>
      <c r="JJS60" s="88"/>
      <c r="JJT60" s="88"/>
      <c r="JJU60" s="88"/>
      <c r="JJV60" s="88"/>
      <c r="JKB60" s="88"/>
      <c r="JKC60" s="88"/>
      <c r="JKD60" s="88"/>
      <c r="JKE60" s="88"/>
      <c r="JKF60" s="88"/>
      <c r="JKG60" s="88"/>
      <c r="JKH60" s="88"/>
      <c r="JKI60" s="88"/>
      <c r="JKJ60" s="88"/>
      <c r="JKK60" s="88"/>
      <c r="JKQ60" s="88"/>
      <c r="JKR60" s="88"/>
      <c r="JKS60" s="88"/>
      <c r="JKT60" s="88"/>
      <c r="JKU60" s="88"/>
      <c r="JKV60" s="88"/>
      <c r="JKW60" s="88"/>
      <c r="JKX60" s="88"/>
      <c r="JKY60" s="88"/>
      <c r="JKZ60" s="88"/>
      <c r="JLF60" s="88"/>
      <c r="JLG60" s="88"/>
      <c r="JLH60" s="88"/>
      <c r="JLI60" s="88"/>
      <c r="JLJ60" s="88"/>
      <c r="JLK60" s="88"/>
      <c r="JLL60" s="88"/>
      <c r="JLM60" s="88"/>
      <c r="JLN60" s="88"/>
      <c r="JLO60" s="88"/>
      <c r="JLU60" s="88"/>
      <c r="JLV60" s="88"/>
      <c r="JLW60" s="88"/>
      <c r="JLX60" s="88"/>
      <c r="JLY60" s="88"/>
      <c r="JLZ60" s="88"/>
      <c r="JMA60" s="88"/>
      <c r="JMB60" s="88"/>
      <c r="JMC60" s="88"/>
      <c r="JMD60" s="88"/>
      <c r="JMJ60" s="88"/>
      <c r="JMK60" s="88"/>
      <c r="JML60" s="88"/>
      <c r="JMM60" s="88"/>
      <c r="JMN60" s="88"/>
      <c r="JMO60" s="88"/>
      <c r="JMP60" s="88"/>
      <c r="JMQ60" s="88"/>
      <c r="JMR60" s="88"/>
      <c r="JMS60" s="88"/>
      <c r="JMY60" s="88"/>
      <c r="JMZ60" s="88"/>
      <c r="JNA60" s="88"/>
      <c r="JNB60" s="88"/>
      <c r="JNC60" s="88"/>
      <c r="JND60" s="88"/>
      <c r="JNE60" s="88"/>
      <c r="JNF60" s="88"/>
      <c r="JNG60" s="88"/>
      <c r="JNH60" s="88"/>
      <c r="JNN60" s="88"/>
      <c r="JNO60" s="88"/>
      <c r="JNP60" s="88"/>
      <c r="JNQ60" s="88"/>
      <c r="JNR60" s="88"/>
      <c r="JNS60" s="88"/>
      <c r="JNT60" s="88"/>
      <c r="JNU60" s="88"/>
      <c r="JNV60" s="88"/>
      <c r="JNW60" s="88"/>
      <c r="JOC60" s="88"/>
      <c r="JOD60" s="88"/>
      <c r="JOE60" s="88"/>
      <c r="JOF60" s="88"/>
      <c r="JOG60" s="88"/>
      <c r="JOH60" s="88"/>
      <c r="JOI60" s="88"/>
      <c r="JOJ60" s="88"/>
      <c r="JOK60" s="88"/>
      <c r="JOL60" s="88"/>
      <c r="JOR60" s="88"/>
      <c r="JOS60" s="88"/>
      <c r="JOT60" s="88"/>
      <c r="JOU60" s="88"/>
      <c r="JOV60" s="88"/>
      <c r="JOW60" s="88"/>
      <c r="JOX60" s="88"/>
      <c r="JOY60" s="88"/>
      <c r="JOZ60" s="88"/>
      <c r="JPA60" s="88"/>
      <c r="JPG60" s="88"/>
      <c r="JPH60" s="88"/>
      <c r="JPI60" s="88"/>
      <c r="JPJ60" s="88"/>
      <c r="JPK60" s="88"/>
      <c r="JPL60" s="88"/>
      <c r="JPM60" s="88"/>
      <c r="JPN60" s="88"/>
      <c r="JPO60" s="88"/>
      <c r="JPP60" s="88"/>
      <c r="JPV60" s="88"/>
      <c r="JPW60" s="88"/>
      <c r="JPX60" s="88"/>
      <c r="JPY60" s="88"/>
      <c r="JPZ60" s="88"/>
      <c r="JQA60" s="88"/>
      <c r="JQB60" s="88"/>
      <c r="JQC60" s="88"/>
      <c r="JQD60" s="88"/>
      <c r="JQE60" s="88"/>
      <c r="JQK60" s="88"/>
      <c r="JQL60" s="88"/>
      <c r="JQM60" s="88"/>
      <c r="JQN60" s="88"/>
      <c r="JQO60" s="88"/>
      <c r="JQP60" s="88"/>
      <c r="JQQ60" s="88"/>
      <c r="JQR60" s="88"/>
      <c r="JQS60" s="88"/>
      <c r="JQT60" s="88"/>
      <c r="JQZ60" s="88"/>
      <c r="JRA60" s="88"/>
      <c r="JRB60" s="88"/>
      <c r="JRC60" s="88"/>
      <c r="JRD60" s="88"/>
      <c r="JRE60" s="88"/>
      <c r="JRF60" s="88"/>
      <c r="JRG60" s="88"/>
      <c r="JRH60" s="88"/>
      <c r="JRI60" s="88"/>
      <c r="JRO60" s="88"/>
      <c r="JRP60" s="88"/>
      <c r="JRQ60" s="88"/>
      <c r="JRR60" s="88"/>
      <c r="JRS60" s="88"/>
      <c r="JRT60" s="88"/>
      <c r="JRU60" s="88"/>
      <c r="JRV60" s="88"/>
      <c r="JRW60" s="88"/>
      <c r="JRX60" s="88"/>
      <c r="JSD60" s="88"/>
      <c r="JSE60" s="88"/>
      <c r="JSF60" s="88"/>
      <c r="JSG60" s="88"/>
      <c r="JSH60" s="88"/>
      <c r="JSI60" s="88"/>
      <c r="JSJ60" s="88"/>
      <c r="JSK60" s="88"/>
      <c r="JSL60" s="88"/>
      <c r="JSM60" s="88"/>
      <c r="JSS60" s="88"/>
      <c r="JST60" s="88"/>
      <c r="JSU60" s="88"/>
      <c r="JSV60" s="88"/>
      <c r="JSW60" s="88"/>
      <c r="JSX60" s="88"/>
      <c r="JSY60" s="88"/>
      <c r="JSZ60" s="88"/>
      <c r="JTA60" s="88"/>
      <c r="JTB60" s="88"/>
      <c r="JTH60" s="88"/>
      <c r="JTI60" s="88"/>
      <c r="JTJ60" s="88"/>
      <c r="JTK60" s="88"/>
      <c r="JTL60" s="88"/>
      <c r="JTM60" s="88"/>
      <c r="JTN60" s="88"/>
      <c r="JTO60" s="88"/>
      <c r="JTP60" s="88"/>
      <c r="JTQ60" s="88"/>
      <c r="JTW60" s="88"/>
      <c r="JTX60" s="88"/>
      <c r="JTY60" s="88"/>
      <c r="JTZ60" s="88"/>
      <c r="JUA60" s="88"/>
      <c r="JUB60" s="88"/>
      <c r="JUC60" s="88"/>
      <c r="JUD60" s="88"/>
      <c r="JUE60" s="88"/>
      <c r="JUF60" s="88"/>
      <c r="JUL60" s="88"/>
      <c r="JUM60" s="88"/>
      <c r="JUN60" s="88"/>
      <c r="JUO60" s="88"/>
      <c r="JUP60" s="88"/>
      <c r="JUQ60" s="88"/>
      <c r="JUR60" s="88"/>
      <c r="JUS60" s="88"/>
      <c r="JUT60" s="88"/>
      <c r="JUU60" s="88"/>
      <c r="JVA60" s="88"/>
      <c r="JVB60" s="88"/>
      <c r="JVC60" s="88"/>
      <c r="JVD60" s="88"/>
      <c r="JVE60" s="88"/>
      <c r="JVF60" s="88"/>
      <c r="JVG60" s="88"/>
      <c r="JVH60" s="88"/>
      <c r="JVI60" s="88"/>
      <c r="JVJ60" s="88"/>
      <c r="JVP60" s="88"/>
      <c r="JVQ60" s="88"/>
      <c r="JVR60" s="88"/>
      <c r="JVS60" s="88"/>
      <c r="JVT60" s="88"/>
      <c r="JVU60" s="88"/>
      <c r="JVV60" s="88"/>
      <c r="JVW60" s="88"/>
      <c r="JVX60" s="88"/>
      <c r="JVY60" s="88"/>
      <c r="JWE60" s="88"/>
      <c r="JWF60" s="88"/>
      <c r="JWG60" s="88"/>
      <c r="JWH60" s="88"/>
      <c r="JWI60" s="88"/>
      <c r="JWJ60" s="88"/>
      <c r="JWK60" s="88"/>
      <c r="JWL60" s="88"/>
      <c r="JWM60" s="88"/>
      <c r="JWN60" s="88"/>
      <c r="JWT60" s="88"/>
      <c r="JWU60" s="88"/>
      <c r="JWV60" s="88"/>
      <c r="JWW60" s="88"/>
      <c r="JWX60" s="88"/>
      <c r="JWY60" s="88"/>
      <c r="JWZ60" s="88"/>
      <c r="JXA60" s="88"/>
      <c r="JXB60" s="88"/>
      <c r="JXC60" s="88"/>
      <c r="JXI60" s="88"/>
      <c r="JXJ60" s="88"/>
      <c r="JXK60" s="88"/>
      <c r="JXL60" s="88"/>
      <c r="JXM60" s="88"/>
      <c r="JXN60" s="88"/>
      <c r="JXO60" s="88"/>
      <c r="JXP60" s="88"/>
      <c r="JXQ60" s="88"/>
      <c r="JXR60" s="88"/>
      <c r="JXX60" s="88"/>
      <c r="JXY60" s="88"/>
      <c r="JXZ60" s="88"/>
      <c r="JYA60" s="88"/>
      <c r="JYB60" s="88"/>
      <c r="JYC60" s="88"/>
      <c r="JYD60" s="88"/>
      <c r="JYE60" s="88"/>
      <c r="JYF60" s="88"/>
      <c r="JYG60" s="88"/>
      <c r="JYM60" s="88"/>
      <c r="JYN60" s="88"/>
      <c r="JYO60" s="88"/>
      <c r="JYP60" s="88"/>
      <c r="JYQ60" s="88"/>
      <c r="JYR60" s="88"/>
      <c r="JYS60" s="88"/>
      <c r="JYT60" s="88"/>
      <c r="JYU60" s="88"/>
      <c r="JYV60" s="88"/>
      <c r="JZB60" s="88"/>
      <c r="JZC60" s="88"/>
      <c r="JZD60" s="88"/>
      <c r="JZE60" s="88"/>
      <c r="JZF60" s="88"/>
      <c r="JZG60" s="88"/>
      <c r="JZH60" s="88"/>
      <c r="JZI60" s="88"/>
      <c r="JZJ60" s="88"/>
      <c r="JZK60" s="88"/>
      <c r="JZQ60" s="88"/>
      <c r="JZR60" s="88"/>
      <c r="JZS60" s="88"/>
      <c r="JZT60" s="88"/>
      <c r="JZU60" s="88"/>
      <c r="JZV60" s="88"/>
      <c r="JZW60" s="88"/>
      <c r="JZX60" s="88"/>
      <c r="JZY60" s="88"/>
      <c r="JZZ60" s="88"/>
      <c r="KAF60" s="88"/>
      <c r="KAG60" s="88"/>
      <c r="KAH60" s="88"/>
      <c r="KAI60" s="88"/>
      <c r="KAJ60" s="88"/>
      <c r="KAK60" s="88"/>
      <c r="KAL60" s="88"/>
      <c r="KAM60" s="88"/>
      <c r="KAN60" s="88"/>
      <c r="KAO60" s="88"/>
      <c r="KAU60" s="88"/>
      <c r="KAV60" s="88"/>
      <c r="KAW60" s="88"/>
      <c r="KAX60" s="88"/>
      <c r="KAY60" s="88"/>
      <c r="KAZ60" s="88"/>
      <c r="KBA60" s="88"/>
      <c r="KBB60" s="88"/>
      <c r="KBC60" s="88"/>
      <c r="KBD60" s="88"/>
      <c r="KBJ60" s="88"/>
      <c r="KBK60" s="88"/>
      <c r="KBL60" s="88"/>
      <c r="KBM60" s="88"/>
      <c r="KBN60" s="88"/>
      <c r="KBO60" s="88"/>
      <c r="KBP60" s="88"/>
      <c r="KBQ60" s="88"/>
      <c r="KBR60" s="88"/>
      <c r="KBS60" s="88"/>
      <c r="KBY60" s="88"/>
      <c r="KBZ60" s="88"/>
      <c r="KCA60" s="88"/>
      <c r="KCB60" s="88"/>
      <c r="KCC60" s="88"/>
      <c r="KCD60" s="88"/>
      <c r="KCE60" s="88"/>
      <c r="KCF60" s="88"/>
      <c r="KCG60" s="88"/>
      <c r="KCH60" s="88"/>
      <c r="KCN60" s="88"/>
      <c r="KCO60" s="88"/>
      <c r="KCP60" s="88"/>
      <c r="KCQ60" s="88"/>
      <c r="KCR60" s="88"/>
      <c r="KCS60" s="88"/>
      <c r="KCT60" s="88"/>
      <c r="KCU60" s="88"/>
      <c r="KCV60" s="88"/>
      <c r="KCW60" s="88"/>
      <c r="KDC60" s="88"/>
      <c r="KDD60" s="88"/>
      <c r="KDE60" s="88"/>
      <c r="KDF60" s="88"/>
      <c r="KDG60" s="88"/>
      <c r="KDH60" s="88"/>
      <c r="KDI60" s="88"/>
      <c r="KDJ60" s="88"/>
      <c r="KDK60" s="88"/>
      <c r="KDL60" s="88"/>
      <c r="KDR60" s="88"/>
      <c r="KDS60" s="88"/>
      <c r="KDT60" s="88"/>
      <c r="KDU60" s="88"/>
      <c r="KDV60" s="88"/>
      <c r="KDW60" s="88"/>
      <c r="KDX60" s="88"/>
      <c r="KDY60" s="88"/>
      <c r="KDZ60" s="88"/>
      <c r="KEA60" s="88"/>
      <c r="KEG60" s="88"/>
      <c r="KEH60" s="88"/>
      <c r="KEI60" s="88"/>
      <c r="KEJ60" s="88"/>
      <c r="KEK60" s="88"/>
      <c r="KEL60" s="88"/>
      <c r="KEM60" s="88"/>
      <c r="KEN60" s="88"/>
      <c r="KEO60" s="88"/>
      <c r="KEP60" s="88"/>
      <c r="KEV60" s="88"/>
      <c r="KEW60" s="88"/>
      <c r="KEX60" s="88"/>
      <c r="KEY60" s="88"/>
      <c r="KEZ60" s="88"/>
      <c r="KFA60" s="88"/>
      <c r="KFB60" s="88"/>
      <c r="KFC60" s="88"/>
      <c r="KFD60" s="88"/>
      <c r="KFE60" s="88"/>
      <c r="KFK60" s="88"/>
      <c r="KFL60" s="88"/>
      <c r="KFM60" s="88"/>
      <c r="KFN60" s="88"/>
      <c r="KFO60" s="88"/>
      <c r="KFP60" s="88"/>
      <c r="KFQ60" s="88"/>
      <c r="KFR60" s="88"/>
      <c r="KFS60" s="88"/>
      <c r="KFT60" s="88"/>
      <c r="KFZ60" s="88"/>
      <c r="KGA60" s="88"/>
      <c r="KGB60" s="88"/>
      <c r="KGC60" s="88"/>
      <c r="KGD60" s="88"/>
      <c r="KGE60" s="88"/>
      <c r="KGF60" s="88"/>
      <c r="KGG60" s="88"/>
      <c r="KGH60" s="88"/>
      <c r="KGI60" s="88"/>
      <c r="KGO60" s="88"/>
      <c r="KGP60" s="88"/>
      <c r="KGQ60" s="88"/>
      <c r="KGR60" s="88"/>
      <c r="KGS60" s="88"/>
      <c r="KGT60" s="88"/>
      <c r="KGU60" s="88"/>
      <c r="KGV60" s="88"/>
      <c r="KGW60" s="88"/>
      <c r="KGX60" s="88"/>
      <c r="KHD60" s="88"/>
      <c r="KHE60" s="88"/>
      <c r="KHF60" s="88"/>
      <c r="KHG60" s="88"/>
      <c r="KHH60" s="88"/>
      <c r="KHI60" s="88"/>
      <c r="KHJ60" s="88"/>
      <c r="KHK60" s="88"/>
      <c r="KHL60" s="88"/>
      <c r="KHM60" s="88"/>
      <c r="KHS60" s="88"/>
      <c r="KHT60" s="88"/>
      <c r="KHU60" s="88"/>
      <c r="KHV60" s="88"/>
      <c r="KHW60" s="88"/>
      <c r="KHX60" s="88"/>
      <c r="KHY60" s="88"/>
      <c r="KHZ60" s="88"/>
      <c r="KIA60" s="88"/>
      <c r="KIB60" s="88"/>
      <c r="KIH60" s="88"/>
      <c r="KII60" s="88"/>
      <c r="KIJ60" s="88"/>
      <c r="KIK60" s="88"/>
      <c r="KIL60" s="88"/>
      <c r="KIM60" s="88"/>
      <c r="KIN60" s="88"/>
      <c r="KIO60" s="88"/>
      <c r="KIP60" s="88"/>
      <c r="KIQ60" s="88"/>
      <c r="KIW60" s="88"/>
      <c r="KIX60" s="88"/>
      <c r="KIY60" s="88"/>
      <c r="KIZ60" s="88"/>
      <c r="KJA60" s="88"/>
      <c r="KJB60" s="88"/>
      <c r="KJC60" s="88"/>
      <c r="KJD60" s="88"/>
      <c r="KJE60" s="88"/>
      <c r="KJF60" s="88"/>
      <c r="KJL60" s="88"/>
      <c r="KJM60" s="88"/>
      <c r="KJN60" s="88"/>
      <c r="KJO60" s="88"/>
      <c r="KJP60" s="88"/>
      <c r="KJQ60" s="88"/>
      <c r="KJR60" s="88"/>
      <c r="KJS60" s="88"/>
      <c r="KJT60" s="88"/>
      <c r="KJU60" s="88"/>
      <c r="KKA60" s="88"/>
      <c r="KKB60" s="88"/>
      <c r="KKC60" s="88"/>
      <c r="KKD60" s="88"/>
      <c r="KKE60" s="88"/>
      <c r="KKF60" s="88"/>
      <c r="KKG60" s="88"/>
      <c r="KKH60" s="88"/>
      <c r="KKI60" s="88"/>
      <c r="KKJ60" s="88"/>
      <c r="KKP60" s="88"/>
      <c r="KKQ60" s="88"/>
      <c r="KKR60" s="88"/>
      <c r="KKS60" s="88"/>
      <c r="KKT60" s="88"/>
      <c r="KKU60" s="88"/>
      <c r="KKV60" s="88"/>
      <c r="KKW60" s="88"/>
      <c r="KKX60" s="88"/>
      <c r="KKY60" s="88"/>
      <c r="KLE60" s="88"/>
      <c r="KLF60" s="88"/>
      <c r="KLG60" s="88"/>
      <c r="KLH60" s="88"/>
      <c r="KLI60" s="88"/>
      <c r="KLJ60" s="88"/>
      <c r="KLK60" s="88"/>
      <c r="KLL60" s="88"/>
      <c r="KLM60" s="88"/>
      <c r="KLN60" s="88"/>
      <c r="KLT60" s="88"/>
      <c r="KLU60" s="88"/>
      <c r="KLV60" s="88"/>
      <c r="KLW60" s="88"/>
      <c r="KLX60" s="88"/>
      <c r="KLY60" s="88"/>
      <c r="KLZ60" s="88"/>
      <c r="KMA60" s="88"/>
      <c r="KMB60" s="88"/>
      <c r="KMC60" s="88"/>
      <c r="KMI60" s="88"/>
      <c r="KMJ60" s="88"/>
      <c r="KMK60" s="88"/>
      <c r="KML60" s="88"/>
      <c r="KMM60" s="88"/>
      <c r="KMN60" s="88"/>
      <c r="KMO60" s="88"/>
      <c r="KMP60" s="88"/>
      <c r="KMQ60" s="88"/>
      <c r="KMR60" s="88"/>
      <c r="KMX60" s="88"/>
      <c r="KMY60" s="88"/>
      <c r="KMZ60" s="88"/>
      <c r="KNA60" s="88"/>
      <c r="KNB60" s="88"/>
      <c r="KNC60" s="88"/>
      <c r="KND60" s="88"/>
      <c r="KNE60" s="88"/>
      <c r="KNF60" s="88"/>
      <c r="KNG60" s="88"/>
      <c r="KNM60" s="88"/>
      <c r="KNN60" s="88"/>
      <c r="KNO60" s="88"/>
      <c r="KNP60" s="88"/>
      <c r="KNQ60" s="88"/>
      <c r="KNR60" s="88"/>
      <c r="KNS60" s="88"/>
      <c r="KNT60" s="88"/>
      <c r="KNU60" s="88"/>
      <c r="KNV60" s="88"/>
      <c r="KOB60" s="88"/>
      <c r="KOC60" s="88"/>
      <c r="KOD60" s="88"/>
      <c r="KOE60" s="88"/>
      <c r="KOF60" s="88"/>
      <c r="KOG60" s="88"/>
      <c r="KOH60" s="88"/>
      <c r="KOI60" s="88"/>
      <c r="KOJ60" s="88"/>
      <c r="KOK60" s="88"/>
      <c r="KOQ60" s="88"/>
      <c r="KOR60" s="88"/>
      <c r="KOS60" s="88"/>
      <c r="KOT60" s="88"/>
      <c r="KOU60" s="88"/>
      <c r="KOV60" s="88"/>
      <c r="KOW60" s="88"/>
      <c r="KOX60" s="88"/>
      <c r="KOY60" s="88"/>
      <c r="KOZ60" s="88"/>
      <c r="KPF60" s="88"/>
      <c r="KPG60" s="88"/>
      <c r="KPH60" s="88"/>
      <c r="KPI60" s="88"/>
      <c r="KPJ60" s="88"/>
      <c r="KPK60" s="88"/>
      <c r="KPL60" s="88"/>
      <c r="KPM60" s="88"/>
      <c r="KPN60" s="88"/>
      <c r="KPO60" s="88"/>
      <c r="KPU60" s="88"/>
      <c r="KPV60" s="88"/>
      <c r="KPW60" s="88"/>
      <c r="KPX60" s="88"/>
      <c r="KPY60" s="88"/>
      <c r="KPZ60" s="88"/>
      <c r="KQA60" s="88"/>
      <c r="KQB60" s="88"/>
      <c r="KQC60" s="88"/>
      <c r="KQD60" s="88"/>
      <c r="KQJ60" s="88"/>
      <c r="KQK60" s="88"/>
      <c r="KQL60" s="88"/>
      <c r="KQM60" s="88"/>
      <c r="KQN60" s="88"/>
      <c r="KQO60" s="88"/>
      <c r="KQP60" s="88"/>
      <c r="KQQ60" s="88"/>
      <c r="KQR60" s="88"/>
      <c r="KQS60" s="88"/>
      <c r="KQY60" s="88"/>
      <c r="KQZ60" s="88"/>
      <c r="KRA60" s="88"/>
      <c r="KRB60" s="88"/>
      <c r="KRC60" s="88"/>
      <c r="KRD60" s="88"/>
      <c r="KRE60" s="88"/>
      <c r="KRF60" s="88"/>
      <c r="KRG60" s="88"/>
      <c r="KRH60" s="88"/>
      <c r="KRN60" s="88"/>
      <c r="KRO60" s="88"/>
      <c r="KRP60" s="88"/>
      <c r="KRQ60" s="88"/>
      <c r="KRR60" s="88"/>
      <c r="KRS60" s="88"/>
      <c r="KRT60" s="88"/>
      <c r="KRU60" s="88"/>
      <c r="KRV60" s="88"/>
      <c r="KRW60" s="88"/>
      <c r="KSC60" s="88"/>
      <c r="KSD60" s="88"/>
      <c r="KSE60" s="88"/>
      <c r="KSF60" s="88"/>
      <c r="KSG60" s="88"/>
      <c r="KSH60" s="88"/>
      <c r="KSI60" s="88"/>
      <c r="KSJ60" s="88"/>
      <c r="KSK60" s="88"/>
      <c r="KSL60" s="88"/>
      <c r="KSR60" s="88"/>
      <c r="KSS60" s="88"/>
      <c r="KST60" s="88"/>
      <c r="KSU60" s="88"/>
      <c r="KSV60" s="88"/>
      <c r="KSW60" s="88"/>
      <c r="KSX60" s="88"/>
      <c r="KSY60" s="88"/>
      <c r="KSZ60" s="88"/>
      <c r="KTA60" s="88"/>
      <c r="KTG60" s="88"/>
      <c r="KTH60" s="88"/>
      <c r="KTI60" s="88"/>
      <c r="KTJ60" s="88"/>
      <c r="KTK60" s="88"/>
      <c r="KTL60" s="88"/>
      <c r="KTM60" s="88"/>
      <c r="KTN60" s="88"/>
      <c r="KTO60" s="88"/>
      <c r="KTP60" s="88"/>
      <c r="KTV60" s="88"/>
      <c r="KTW60" s="88"/>
      <c r="KTX60" s="88"/>
      <c r="KTY60" s="88"/>
      <c r="KTZ60" s="88"/>
      <c r="KUA60" s="88"/>
      <c r="KUB60" s="88"/>
      <c r="KUC60" s="88"/>
      <c r="KUD60" s="88"/>
      <c r="KUE60" s="88"/>
      <c r="KUK60" s="88"/>
      <c r="KUL60" s="88"/>
      <c r="KUM60" s="88"/>
      <c r="KUN60" s="88"/>
      <c r="KUO60" s="88"/>
      <c r="KUP60" s="88"/>
      <c r="KUQ60" s="88"/>
      <c r="KUR60" s="88"/>
      <c r="KUS60" s="88"/>
      <c r="KUT60" s="88"/>
      <c r="KUZ60" s="88"/>
      <c r="KVA60" s="88"/>
      <c r="KVB60" s="88"/>
      <c r="KVC60" s="88"/>
      <c r="KVD60" s="88"/>
      <c r="KVE60" s="88"/>
      <c r="KVF60" s="88"/>
      <c r="KVG60" s="88"/>
      <c r="KVH60" s="88"/>
      <c r="KVI60" s="88"/>
      <c r="KVO60" s="88"/>
      <c r="KVP60" s="88"/>
      <c r="KVQ60" s="88"/>
      <c r="KVR60" s="88"/>
      <c r="KVS60" s="88"/>
      <c r="KVT60" s="88"/>
      <c r="KVU60" s="88"/>
      <c r="KVV60" s="88"/>
      <c r="KVW60" s="88"/>
      <c r="KVX60" s="88"/>
      <c r="KWD60" s="88"/>
      <c r="KWE60" s="88"/>
      <c r="KWF60" s="88"/>
      <c r="KWG60" s="88"/>
      <c r="KWH60" s="88"/>
      <c r="KWI60" s="88"/>
      <c r="KWJ60" s="88"/>
      <c r="KWK60" s="88"/>
      <c r="KWL60" s="88"/>
      <c r="KWM60" s="88"/>
      <c r="KWS60" s="88"/>
      <c r="KWT60" s="88"/>
      <c r="KWU60" s="88"/>
      <c r="KWV60" s="88"/>
      <c r="KWW60" s="88"/>
      <c r="KWX60" s="88"/>
      <c r="KWY60" s="88"/>
      <c r="KWZ60" s="88"/>
      <c r="KXA60" s="88"/>
      <c r="KXB60" s="88"/>
      <c r="KXH60" s="88"/>
      <c r="KXI60" s="88"/>
      <c r="KXJ60" s="88"/>
      <c r="KXK60" s="88"/>
      <c r="KXL60" s="88"/>
      <c r="KXM60" s="88"/>
      <c r="KXN60" s="88"/>
      <c r="KXO60" s="88"/>
      <c r="KXP60" s="88"/>
      <c r="KXQ60" s="88"/>
      <c r="KXW60" s="88"/>
      <c r="KXX60" s="88"/>
      <c r="KXY60" s="88"/>
      <c r="KXZ60" s="88"/>
      <c r="KYA60" s="88"/>
      <c r="KYB60" s="88"/>
      <c r="KYC60" s="88"/>
      <c r="KYD60" s="88"/>
      <c r="KYE60" s="88"/>
      <c r="KYF60" s="88"/>
      <c r="KYL60" s="88"/>
      <c r="KYM60" s="88"/>
      <c r="KYN60" s="88"/>
      <c r="KYO60" s="88"/>
      <c r="KYP60" s="88"/>
      <c r="KYQ60" s="88"/>
      <c r="KYR60" s="88"/>
      <c r="KYS60" s="88"/>
      <c r="KYT60" s="88"/>
      <c r="KYU60" s="88"/>
      <c r="KZA60" s="88"/>
      <c r="KZB60" s="88"/>
      <c r="KZC60" s="88"/>
      <c r="KZD60" s="88"/>
      <c r="KZE60" s="88"/>
      <c r="KZF60" s="88"/>
      <c r="KZG60" s="88"/>
      <c r="KZH60" s="88"/>
      <c r="KZI60" s="88"/>
      <c r="KZJ60" s="88"/>
      <c r="KZP60" s="88"/>
      <c r="KZQ60" s="88"/>
      <c r="KZR60" s="88"/>
      <c r="KZS60" s="88"/>
      <c r="KZT60" s="88"/>
      <c r="KZU60" s="88"/>
      <c r="KZV60" s="88"/>
      <c r="KZW60" s="88"/>
      <c r="KZX60" s="88"/>
      <c r="KZY60" s="88"/>
      <c r="LAE60" s="88"/>
      <c r="LAF60" s="88"/>
      <c r="LAG60" s="88"/>
      <c r="LAH60" s="88"/>
      <c r="LAI60" s="88"/>
      <c r="LAJ60" s="88"/>
      <c r="LAK60" s="88"/>
      <c r="LAL60" s="88"/>
      <c r="LAM60" s="88"/>
      <c r="LAN60" s="88"/>
      <c r="LAT60" s="88"/>
      <c r="LAU60" s="88"/>
      <c r="LAV60" s="88"/>
      <c r="LAW60" s="88"/>
      <c r="LAX60" s="88"/>
      <c r="LAY60" s="88"/>
      <c r="LAZ60" s="88"/>
      <c r="LBA60" s="88"/>
      <c r="LBB60" s="88"/>
      <c r="LBC60" s="88"/>
      <c r="LBI60" s="88"/>
      <c r="LBJ60" s="88"/>
      <c r="LBK60" s="88"/>
      <c r="LBL60" s="88"/>
      <c r="LBM60" s="88"/>
      <c r="LBN60" s="88"/>
      <c r="LBO60" s="88"/>
      <c r="LBP60" s="88"/>
      <c r="LBQ60" s="88"/>
      <c r="LBR60" s="88"/>
      <c r="LBX60" s="88"/>
      <c r="LBY60" s="88"/>
      <c r="LBZ60" s="88"/>
      <c r="LCA60" s="88"/>
      <c r="LCB60" s="88"/>
      <c r="LCC60" s="88"/>
      <c r="LCD60" s="88"/>
      <c r="LCE60" s="88"/>
      <c r="LCF60" s="88"/>
      <c r="LCG60" s="88"/>
      <c r="LCM60" s="88"/>
      <c r="LCN60" s="88"/>
      <c r="LCO60" s="88"/>
      <c r="LCP60" s="88"/>
      <c r="LCQ60" s="88"/>
      <c r="LCR60" s="88"/>
      <c r="LCS60" s="88"/>
      <c r="LCT60" s="88"/>
      <c r="LCU60" s="88"/>
      <c r="LCV60" s="88"/>
      <c r="LDB60" s="88"/>
      <c r="LDC60" s="88"/>
      <c r="LDD60" s="88"/>
      <c r="LDE60" s="88"/>
      <c r="LDF60" s="88"/>
      <c r="LDG60" s="88"/>
      <c r="LDH60" s="88"/>
      <c r="LDI60" s="88"/>
      <c r="LDJ60" s="88"/>
      <c r="LDK60" s="88"/>
      <c r="LDQ60" s="88"/>
      <c r="LDR60" s="88"/>
      <c r="LDS60" s="88"/>
      <c r="LDT60" s="88"/>
      <c r="LDU60" s="88"/>
      <c r="LDV60" s="88"/>
      <c r="LDW60" s="88"/>
      <c r="LDX60" s="88"/>
      <c r="LDY60" s="88"/>
      <c r="LDZ60" s="88"/>
      <c r="LEF60" s="88"/>
      <c r="LEG60" s="88"/>
      <c r="LEH60" s="88"/>
      <c r="LEI60" s="88"/>
      <c r="LEJ60" s="88"/>
      <c r="LEK60" s="88"/>
      <c r="LEL60" s="88"/>
      <c r="LEM60" s="88"/>
      <c r="LEN60" s="88"/>
      <c r="LEO60" s="88"/>
      <c r="LEU60" s="88"/>
      <c r="LEV60" s="88"/>
      <c r="LEW60" s="88"/>
      <c r="LEX60" s="88"/>
      <c r="LEY60" s="88"/>
      <c r="LEZ60" s="88"/>
      <c r="LFA60" s="88"/>
      <c r="LFB60" s="88"/>
      <c r="LFC60" s="88"/>
      <c r="LFD60" s="88"/>
      <c r="LFJ60" s="88"/>
      <c r="LFK60" s="88"/>
      <c r="LFL60" s="88"/>
      <c r="LFM60" s="88"/>
      <c r="LFN60" s="88"/>
      <c r="LFO60" s="88"/>
      <c r="LFP60" s="88"/>
      <c r="LFQ60" s="88"/>
      <c r="LFR60" s="88"/>
      <c r="LFS60" s="88"/>
      <c r="LFY60" s="88"/>
      <c r="LFZ60" s="88"/>
      <c r="LGA60" s="88"/>
      <c r="LGB60" s="88"/>
      <c r="LGC60" s="88"/>
      <c r="LGD60" s="88"/>
      <c r="LGE60" s="88"/>
      <c r="LGF60" s="88"/>
      <c r="LGG60" s="88"/>
      <c r="LGH60" s="88"/>
      <c r="LGN60" s="88"/>
      <c r="LGO60" s="88"/>
      <c r="LGP60" s="88"/>
      <c r="LGQ60" s="88"/>
      <c r="LGR60" s="88"/>
      <c r="LGS60" s="88"/>
      <c r="LGT60" s="88"/>
      <c r="LGU60" s="88"/>
      <c r="LGV60" s="88"/>
      <c r="LGW60" s="88"/>
      <c r="LHC60" s="88"/>
      <c r="LHD60" s="88"/>
      <c r="LHE60" s="88"/>
      <c r="LHF60" s="88"/>
      <c r="LHG60" s="88"/>
      <c r="LHH60" s="88"/>
      <c r="LHI60" s="88"/>
      <c r="LHJ60" s="88"/>
      <c r="LHK60" s="88"/>
      <c r="LHL60" s="88"/>
      <c r="LHR60" s="88"/>
      <c r="LHS60" s="88"/>
      <c r="LHT60" s="88"/>
      <c r="LHU60" s="88"/>
      <c r="LHV60" s="88"/>
      <c r="LHW60" s="88"/>
      <c r="LHX60" s="88"/>
      <c r="LHY60" s="88"/>
      <c r="LHZ60" s="88"/>
      <c r="LIA60" s="88"/>
      <c r="LIG60" s="88"/>
      <c r="LIH60" s="88"/>
      <c r="LII60" s="88"/>
      <c r="LIJ60" s="88"/>
      <c r="LIK60" s="88"/>
      <c r="LIL60" s="88"/>
      <c r="LIM60" s="88"/>
      <c r="LIN60" s="88"/>
      <c r="LIO60" s="88"/>
      <c r="LIP60" s="88"/>
      <c r="LIV60" s="88"/>
      <c r="LIW60" s="88"/>
      <c r="LIX60" s="88"/>
      <c r="LIY60" s="88"/>
      <c r="LIZ60" s="88"/>
      <c r="LJA60" s="88"/>
      <c r="LJB60" s="88"/>
      <c r="LJC60" s="88"/>
      <c r="LJD60" s="88"/>
      <c r="LJE60" s="88"/>
      <c r="LJK60" s="88"/>
      <c r="LJL60" s="88"/>
      <c r="LJM60" s="88"/>
      <c r="LJN60" s="88"/>
      <c r="LJO60" s="88"/>
      <c r="LJP60" s="88"/>
      <c r="LJQ60" s="88"/>
      <c r="LJR60" s="88"/>
      <c r="LJS60" s="88"/>
      <c r="LJT60" s="88"/>
      <c r="LJZ60" s="88"/>
      <c r="LKA60" s="88"/>
      <c r="LKB60" s="88"/>
      <c r="LKC60" s="88"/>
      <c r="LKD60" s="88"/>
      <c r="LKE60" s="88"/>
      <c r="LKF60" s="88"/>
      <c r="LKG60" s="88"/>
      <c r="LKH60" s="88"/>
      <c r="LKI60" s="88"/>
      <c r="LKO60" s="88"/>
      <c r="LKP60" s="88"/>
      <c r="LKQ60" s="88"/>
      <c r="LKR60" s="88"/>
      <c r="LKS60" s="88"/>
      <c r="LKT60" s="88"/>
      <c r="LKU60" s="88"/>
      <c r="LKV60" s="88"/>
      <c r="LKW60" s="88"/>
      <c r="LKX60" s="88"/>
      <c r="LLD60" s="88"/>
      <c r="LLE60" s="88"/>
      <c r="LLF60" s="88"/>
      <c r="LLG60" s="88"/>
      <c r="LLH60" s="88"/>
      <c r="LLI60" s="88"/>
      <c r="LLJ60" s="88"/>
      <c r="LLK60" s="88"/>
      <c r="LLL60" s="88"/>
      <c r="LLM60" s="88"/>
      <c r="LLS60" s="88"/>
      <c r="LLT60" s="88"/>
      <c r="LLU60" s="88"/>
      <c r="LLV60" s="88"/>
      <c r="LLW60" s="88"/>
      <c r="LLX60" s="88"/>
      <c r="LLY60" s="88"/>
      <c r="LLZ60" s="88"/>
      <c r="LMA60" s="88"/>
      <c r="LMB60" s="88"/>
      <c r="LMH60" s="88"/>
      <c r="LMI60" s="88"/>
      <c r="LMJ60" s="88"/>
      <c r="LMK60" s="88"/>
      <c r="LML60" s="88"/>
      <c r="LMM60" s="88"/>
      <c r="LMN60" s="88"/>
      <c r="LMO60" s="88"/>
      <c r="LMP60" s="88"/>
      <c r="LMQ60" s="88"/>
      <c r="LMW60" s="88"/>
      <c r="LMX60" s="88"/>
      <c r="LMY60" s="88"/>
      <c r="LMZ60" s="88"/>
      <c r="LNA60" s="88"/>
      <c r="LNB60" s="88"/>
      <c r="LNC60" s="88"/>
      <c r="LND60" s="88"/>
      <c r="LNE60" s="88"/>
      <c r="LNF60" s="88"/>
      <c r="LNL60" s="88"/>
      <c r="LNM60" s="88"/>
      <c r="LNN60" s="88"/>
      <c r="LNO60" s="88"/>
      <c r="LNP60" s="88"/>
      <c r="LNQ60" s="88"/>
      <c r="LNR60" s="88"/>
      <c r="LNS60" s="88"/>
      <c r="LNT60" s="88"/>
      <c r="LNU60" s="88"/>
      <c r="LOA60" s="88"/>
      <c r="LOB60" s="88"/>
      <c r="LOC60" s="88"/>
      <c r="LOD60" s="88"/>
      <c r="LOE60" s="88"/>
      <c r="LOF60" s="88"/>
      <c r="LOG60" s="88"/>
      <c r="LOH60" s="88"/>
      <c r="LOI60" s="88"/>
      <c r="LOJ60" s="88"/>
      <c r="LOP60" s="88"/>
      <c r="LOQ60" s="88"/>
      <c r="LOR60" s="88"/>
      <c r="LOS60" s="88"/>
      <c r="LOT60" s="88"/>
      <c r="LOU60" s="88"/>
      <c r="LOV60" s="88"/>
      <c r="LOW60" s="88"/>
      <c r="LOX60" s="88"/>
      <c r="LOY60" s="88"/>
      <c r="LPE60" s="88"/>
      <c r="LPF60" s="88"/>
      <c r="LPG60" s="88"/>
      <c r="LPH60" s="88"/>
      <c r="LPI60" s="88"/>
      <c r="LPJ60" s="88"/>
      <c r="LPK60" s="88"/>
      <c r="LPL60" s="88"/>
      <c r="LPM60" s="88"/>
      <c r="LPN60" s="88"/>
      <c r="LPT60" s="88"/>
      <c r="LPU60" s="88"/>
      <c r="LPV60" s="88"/>
      <c r="LPW60" s="88"/>
      <c r="LPX60" s="88"/>
      <c r="LPY60" s="88"/>
      <c r="LPZ60" s="88"/>
      <c r="LQA60" s="88"/>
      <c r="LQB60" s="88"/>
      <c r="LQC60" s="88"/>
      <c r="LQI60" s="88"/>
      <c r="LQJ60" s="88"/>
      <c r="LQK60" s="88"/>
      <c r="LQL60" s="88"/>
      <c r="LQM60" s="88"/>
      <c r="LQN60" s="88"/>
      <c r="LQO60" s="88"/>
      <c r="LQP60" s="88"/>
      <c r="LQQ60" s="88"/>
      <c r="LQR60" s="88"/>
      <c r="LQX60" s="88"/>
      <c r="LQY60" s="88"/>
      <c r="LQZ60" s="88"/>
      <c r="LRA60" s="88"/>
      <c r="LRB60" s="88"/>
      <c r="LRC60" s="88"/>
      <c r="LRD60" s="88"/>
      <c r="LRE60" s="88"/>
      <c r="LRF60" s="88"/>
      <c r="LRG60" s="88"/>
      <c r="LRM60" s="88"/>
      <c r="LRN60" s="88"/>
      <c r="LRO60" s="88"/>
      <c r="LRP60" s="88"/>
      <c r="LRQ60" s="88"/>
      <c r="LRR60" s="88"/>
      <c r="LRS60" s="88"/>
      <c r="LRT60" s="88"/>
      <c r="LRU60" s="88"/>
      <c r="LRV60" s="88"/>
      <c r="LSB60" s="88"/>
      <c r="LSC60" s="88"/>
      <c r="LSD60" s="88"/>
      <c r="LSE60" s="88"/>
      <c r="LSF60" s="88"/>
      <c r="LSG60" s="88"/>
      <c r="LSH60" s="88"/>
      <c r="LSI60" s="88"/>
      <c r="LSJ60" s="88"/>
      <c r="LSK60" s="88"/>
      <c r="LSQ60" s="88"/>
      <c r="LSR60" s="88"/>
      <c r="LSS60" s="88"/>
      <c r="LST60" s="88"/>
      <c r="LSU60" s="88"/>
      <c r="LSV60" s="88"/>
      <c r="LSW60" s="88"/>
      <c r="LSX60" s="88"/>
      <c r="LSY60" s="88"/>
      <c r="LSZ60" s="88"/>
      <c r="LTF60" s="88"/>
      <c r="LTG60" s="88"/>
      <c r="LTH60" s="88"/>
      <c r="LTI60" s="88"/>
      <c r="LTJ60" s="88"/>
      <c r="LTK60" s="88"/>
      <c r="LTL60" s="88"/>
      <c r="LTM60" s="88"/>
      <c r="LTN60" s="88"/>
      <c r="LTO60" s="88"/>
      <c r="LTU60" s="88"/>
      <c r="LTV60" s="88"/>
      <c r="LTW60" s="88"/>
      <c r="LTX60" s="88"/>
      <c r="LTY60" s="88"/>
      <c r="LTZ60" s="88"/>
      <c r="LUA60" s="88"/>
      <c r="LUB60" s="88"/>
      <c r="LUC60" s="88"/>
      <c r="LUD60" s="88"/>
      <c r="LUJ60" s="88"/>
      <c r="LUK60" s="88"/>
      <c r="LUL60" s="88"/>
      <c r="LUM60" s="88"/>
      <c r="LUN60" s="88"/>
      <c r="LUO60" s="88"/>
      <c r="LUP60" s="88"/>
      <c r="LUQ60" s="88"/>
      <c r="LUR60" s="88"/>
      <c r="LUS60" s="88"/>
      <c r="LUY60" s="88"/>
      <c r="LUZ60" s="88"/>
      <c r="LVA60" s="88"/>
      <c r="LVB60" s="88"/>
      <c r="LVC60" s="88"/>
      <c r="LVD60" s="88"/>
      <c r="LVE60" s="88"/>
      <c r="LVF60" s="88"/>
      <c r="LVG60" s="88"/>
      <c r="LVH60" s="88"/>
      <c r="LVN60" s="88"/>
      <c r="LVO60" s="88"/>
      <c r="LVP60" s="88"/>
      <c r="LVQ60" s="88"/>
      <c r="LVR60" s="88"/>
      <c r="LVS60" s="88"/>
      <c r="LVT60" s="88"/>
      <c r="LVU60" s="88"/>
      <c r="LVV60" s="88"/>
      <c r="LVW60" s="88"/>
      <c r="LWC60" s="88"/>
      <c r="LWD60" s="88"/>
      <c r="LWE60" s="88"/>
      <c r="LWF60" s="88"/>
      <c r="LWG60" s="88"/>
      <c r="LWH60" s="88"/>
      <c r="LWI60" s="88"/>
      <c r="LWJ60" s="88"/>
      <c r="LWK60" s="88"/>
      <c r="LWL60" s="88"/>
      <c r="LWR60" s="88"/>
      <c r="LWS60" s="88"/>
      <c r="LWT60" s="88"/>
      <c r="LWU60" s="88"/>
      <c r="LWV60" s="88"/>
      <c r="LWW60" s="88"/>
      <c r="LWX60" s="88"/>
      <c r="LWY60" s="88"/>
      <c r="LWZ60" s="88"/>
      <c r="LXA60" s="88"/>
      <c r="LXG60" s="88"/>
      <c r="LXH60" s="88"/>
      <c r="LXI60" s="88"/>
      <c r="LXJ60" s="88"/>
      <c r="LXK60" s="88"/>
      <c r="LXL60" s="88"/>
      <c r="LXM60" s="88"/>
      <c r="LXN60" s="88"/>
      <c r="LXO60" s="88"/>
      <c r="LXP60" s="88"/>
      <c r="LXV60" s="88"/>
      <c r="LXW60" s="88"/>
      <c r="LXX60" s="88"/>
      <c r="LXY60" s="88"/>
      <c r="LXZ60" s="88"/>
      <c r="LYA60" s="88"/>
      <c r="LYB60" s="88"/>
      <c r="LYC60" s="88"/>
      <c r="LYD60" s="88"/>
      <c r="LYE60" s="88"/>
      <c r="LYK60" s="88"/>
      <c r="LYL60" s="88"/>
      <c r="LYM60" s="88"/>
      <c r="LYN60" s="88"/>
      <c r="LYO60" s="88"/>
      <c r="LYP60" s="88"/>
      <c r="LYQ60" s="88"/>
      <c r="LYR60" s="88"/>
      <c r="LYS60" s="88"/>
      <c r="LYT60" s="88"/>
      <c r="LYZ60" s="88"/>
      <c r="LZA60" s="88"/>
      <c r="LZB60" s="88"/>
      <c r="LZC60" s="88"/>
      <c r="LZD60" s="88"/>
      <c r="LZE60" s="88"/>
      <c r="LZF60" s="88"/>
      <c r="LZG60" s="88"/>
      <c r="LZH60" s="88"/>
      <c r="LZI60" s="88"/>
      <c r="LZO60" s="88"/>
      <c r="LZP60" s="88"/>
      <c r="LZQ60" s="88"/>
      <c r="LZR60" s="88"/>
      <c r="LZS60" s="88"/>
      <c r="LZT60" s="88"/>
      <c r="LZU60" s="88"/>
      <c r="LZV60" s="88"/>
      <c r="LZW60" s="88"/>
      <c r="LZX60" s="88"/>
      <c r="MAD60" s="88"/>
      <c r="MAE60" s="88"/>
      <c r="MAF60" s="88"/>
      <c r="MAG60" s="88"/>
      <c r="MAH60" s="88"/>
      <c r="MAI60" s="88"/>
      <c r="MAJ60" s="88"/>
      <c r="MAK60" s="88"/>
      <c r="MAL60" s="88"/>
      <c r="MAM60" s="88"/>
      <c r="MAS60" s="88"/>
      <c r="MAT60" s="88"/>
      <c r="MAU60" s="88"/>
      <c r="MAV60" s="88"/>
      <c r="MAW60" s="88"/>
      <c r="MAX60" s="88"/>
      <c r="MAY60" s="88"/>
      <c r="MAZ60" s="88"/>
      <c r="MBA60" s="88"/>
      <c r="MBB60" s="88"/>
      <c r="MBH60" s="88"/>
      <c r="MBI60" s="88"/>
      <c r="MBJ60" s="88"/>
      <c r="MBK60" s="88"/>
      <c r="MBL60" s="88"/>
      <c r="MBM60" s="88"/>
      <c r="MBN60" s="88"/>
      <c r="MBO60" s="88"/>
      <c r="MBP60" s="88"/>
      <c r="MBQ60" s="88"/>
      <c r="MBW60" s="88"/>
      <c r="MBX60" s="88"/>
      <c r="MBY60" s="88"/>
      <c r="MBZ60" s="88"/>
      <c r="MCA60" s="88"/>
      <c r="MCB60" s="88"/>
      <c r="MCC60" s="88"/>
      <c r="MCD60" s="88"/>
      <c r="MCE60" s="88"/>
      <c r="MCF60" s="88"/>
      <c r="MCL60" s="88"/>
      <c r="MCM60" s="88"/>
      <c r="MCN60" s="88"/>
      <c r="MCO60" s="88"/>
      <c r="MCP60" s="88"/>
      <c r="MCQ60" s="88"/>
      <c r="MCR60" s="88"/>
      <c r="MCS60" s="88"/>
      <c r="MCT60" s="88"/>
      <c r="MCU60" s="88"/>
      <c r="MDA60" s="88"/>
      <c r="MDB60" s="88"/>
      <c r="MDC60" s="88"/>
      <c r="MDD60" s="88"/>
      <c r="MDE60" s="88"/>
      <c r="MDF60" s="88"/>
      <c r="MDG60" s="88"/>
      <c r="MDH60" s="88"/>
      <c r="MDI60" s="88"/>
      <c r="MDJ60" s="88"/>
      <c r="MDP60" s="88"/>
      <c r="MDQ60" s="88"/>
      <c r="MDR60" s="88"/>
      <c r="MDS60" s="88"/>
      <c r="MDT60" s="88"/>
      <c r="MDU60" s="88"/>
      <c r="MDV60" s="88"/>
      <c r="MDW60" s="88"/>
      <c r="MDX60" s="88"/>
      <c r="MDY60" s="88"/>
      <c r="MEE60" s="88"/>
      <c r="MEF60" s="88"/>
      <c r="MEG60" s="88"/>
      <c r="MEH60" s="88"/>
      <c r="MEI60" s="88"/>
      <c r="MEJ60" s="88"/>
      <c r="MEK60" s="88"/>
      <c r="MEL60" s="88"/>
      <c r="MEM60" s="88"/>
      <c r="MEN60" s="88"/>
      <c r="MET60" s="88"/>
      <c r="MEU60" s="88"/>
      <c r="MEV60" s="88"/>
      <c r="MEW60" s="88"/>
      <c r="MEX60" s="88"/>
      <c r="MEY60" s="88"/>
      <c r="MEZ60" s="88"/>
      <c r="MFA60" s="88"/>
      <c r="MFB60" s="88"/>
      <c r="MFC60" s="88"/>
      <c r="MFI60" s="88"/>
      <c r="MFJ60" s="88"/>
      <c r="MFK60" s="88"/>
      <c r="MFL60" s="88"/>
      <c r="MFM60" s="88"/>
      <c r="MFN60" s="88"/>
      <c r="MFO60" s="88"/>
      <c r="MFP60" s="88"/>
      <c r="MFQ60" s="88"/>
      <c r="MFR60" s="88"/>
      <c r="MFX60" s="88"/>
      <c r="MFY60" s="88"/>
      <c r="MFZ60" s="88"/>
      <c r="MGA60" s="88"/>
      <c r="MGB60" s="88"/>
      <c r="MGC60" s="88"/>
      <c r="MGD60" s="88"/>
      <c r="MGE60" s="88"/>
      <c r="MGF60" s="88"/>
      <c r="MGG60" s="88"/>
      <c r="MGM60" s="88"/>
      <c r="MGN60" s="88"/>
      <c r="MGO60" s="88"/>
      <c r="MGP60" s="88"/>
      <c r="MGQ60" s="88"/>
      <c r="MGR60" s="88"/>
      <c r="MGS60" s="88"/>
      <c r="MGT60" s="88"/>
      <c r="MGU60" s="88"/>
      <c r="MGV60" s="88"/>
      <c r="MHB60" s="88"/>
      <c r="MHC60" s="88"/>
      <c r="MHD60" s="88"/>
      <c r="MHE60" s="88"/>
      <c r="MHF60" s="88"/>
      <c r="MHG60" s="88"/>
      <c r="MHH60" s="88"/>
      <c r="MHI60" s="88"/>
      <c r="MHJ60" s="88"/>
      <c r="MHK60" s="88"/>
      <c r="MHQ60" s="88"/>
      <c r="MHR60" s="88"/>
      <c r="MHS60" s="88"/>
      <c r="MHT60" s="88"/>
      <c r="MHU60" s="88"/>
      <c r="MHV60" s="88"/>
      <c r="MHW60" s="88"/>
      <c r="MHX60" s="88"/>
      <c r="MHY60" s="88"/>
      <c r="MHZ60" s="88"/>
      <c r="MIF60" s="88"/>
      <c r="MIG60" s="88"/>
      <c r="MIH60" s="88"/>
      <c r="MII60" s="88"/>
      <c r="MIJ60" s="88"/>
      <c r="MIK60" s="88"/>
      <c r="MIL60" s="88"/>
      <c r="MIM60" s="88"/>
      <c r="MIN60" s="88"/>
      <c r="MIO60" s="88"/>
      <c r="MIU60" s="88"/>
      <c r="MIV60" s="88"/>
      <c r="MIW60" s="88"/>
      <c r="MIX60" s="88"/>
      <c r="MIY60" s="88"/>
      <c r="MIZ60" s="88"/>
      <c r="MJA60" s="88"/>
      <c r="MJB60" s="88"/>
      <c r="MJC60" s="88"/>
      <c r="MJD60" s="88"/>
      <c r="MJJ60" s="88"/>
      <c r="MJK60" s="88"/>
      <c r="MJL60" s="88"/>
      <c r="MJM60" s="88"/>
      <c r="MJN60" s="88"/>
      <c r="MJO60" s="88"/>
      <c r="MJP60" s="88"/>
      <c r="MJQ60" s="88"/>
      <c r="MJR60" s="88"/>
      <c r="MJS60" s="88"/>
      <c r="MJY60" s="88"/>
      <c r="MJZ60" s="88"/>
      <c r="MKA60" s="88"/>
      <c r="MKB60" s="88"/>
      <c r="MKC60" s="88"/>
      <c r="MKD60" s="88"/>
      <c r="MKE60" s="88"/>
      <c r="MKF60" s="88"/>
      <c r="MKG60" s="88"/>
      <c r="MKH60" s="88"/>
      <c r="MKN60" s="88"/>
      <c r="MKO60" s="88"/>
      <c r="MKP60" s="88"/>
      <c r="MKQ60" s="88"/>
      <c r="MKR60" s="88"/>
      <c r="MKS60" s="88"/>
      <c r="MKT60" s="88"/>
      <c r="MKU60" s="88"/>
      <c r="MKV60" s="88"/>
      <c r="MKW60" s="88"/>
      <c r="MLC60" s="88"/>
      <c r="MLD60" s="88"/>
      <c r="MLE60" s="88"/>
      <c r="MLF60" s="88"/>
      <c r="MLG60" s="88"/>
      <c r="MLH60" s="88"/>
      <c r="MLI60" s="88"/>
      <c r="MLJ60" s="88"/>
      <c r="MLK60" s="88"/>
      <c r="MLL60" s="88"/>
      <c r="MLR60" s="88"/>
      <c r="MLS60" s="88"/>
      <c r="MLT60" s="88"/>
      <c r="MLU60" s="88"/>
      <c r="MLV60" s="88"/>
      <c r="MLW60" s="88"/>
      <c r="MLX60" s="88"/>
      <c r="MLY60" s="88"/>
      <c r="MLZ60" s="88"/>
      <c r="MMA60" s="88"/>
      <c r="MMG60" s="88"/>
      <c r="MMH60" s="88"/>
      <c r="MMI60" s="88"/>
      <c r="MMJ60" s="88"/>
      <c r="MMK60" s="88"/>
      <c r="MML60" s="88"/>
      <c r="MMM60" s="88"/>
      <c r="MMN60" s="88"/>
      <c r="MMO60" s="88"/>
      <c r="MMP60" s="88"/>
      <c r="MMV60" s="88"/>
      <c r="MMW60" s="88"/>
      <c r="MMX60" s="88"/>
      <c r="MMY60" s="88"/>
      <c r="MMZ60" s="88"/>
      <c r="MNA60" s="88"/>
      <c r="MNB60" s="88"/>
      <c r="MNC60" s="88"/>
      <c r="MND60" s="88"/>
      <c r="MNE60" s="88"/>
      <c r="MNK60" s="88"/>
      <c r="MNL60" s="88"/>
      <c r="MNM60" s="88"/>
      <c r="MNN60" s="88"/>
      <c r="MNO60" s="88"/>
      <c r="MNP60" s="88"/>
      <c r="MNQ60" s="88"/>
      <c r="MNR60" s="88"/>
      <c r="MNS60" s="88"/>
      <c r="MNT60" s="88"/>
      <c r="MNZ60" s="88"/>
      <c r="MOA60" s="88"/>
      <c r="MOB60" s="88"/>
      <c r="MOC60" s="88"/>
      <c r="MOD60" s="88"/>
      <c r="MOE60" s="88"/>
      <c r="MOF60" s="88"/>
      <c r="MOG60" s="88"/>
      <c r="MOH60" s="88"/>
      <c r="MOI60" s="88"/>
      <c r="MOO60" s="88"/>
      <c r="MOP60" s="88"/>
      <c r="MOQ60" s="88"/>
      <c r="MOR60" s="88"/>
      <c r="MOS60" s="88"/>
      <c r="MOT60" s="88"/>
      <c r="MOU60" s="88"/>
      <c r="MOV60" s="88"/>
      <c r="MOW60" s="88"/>
      <c r="MOX60" s="88"/>
      <c r="MPD60" s="88"/>
      <c r="MPE60" s="88"/>
      <c r="MPF60" s="88"/>
      <c r="MPG60" s="88"/>
      <c r="MPH60" s="88"/>
      <c r="MPI60" s="88"/>
      <c r="MPJ60" s="88"/>
      <c r="MPK60" s="88"/>
      <c r="MPL60" s="88"/>
      <c r="MPM60" s="88"/>
      <c r="MPS60" s="88"/>
      <c r="MPT60" s="88"/>
      <c r="MPU60" s="88"/>
      <c r="MPV60" s="88"/>
      <c r="MPW60" s="88"/>
      <c r="MPX60" s="88"/>
      <c r="MPY60" s="88"/>
      <c r="MPZ60" s="88"/>
      <c r="MQA60" s="88"/>
      <c r="MQB60" s="88"/>
      <c r="MQH60" s="88"/>
      <c r="MQI60" s="88"/>
      <c r="MQJ60" s="88"/>
      <c r="MQK60" s="88"/>
      <c r="MQL60" s="88"/>
      <c r="MQM60" s="88"/>
      <c r="MQN60" s="88"/>
      <c r="MQO60" s="88"/>
      <c r="MQP60" s="88"/>
      <c r="MQQ60" s="88"/>
      <c r="MQW60" s="88"/>
      <c r="MQX60" s="88"/>
      <c r="MQY60" s="88"/>
      <c r="MQZ60" s="88"/>
      <c r="MRA60" s="88"/>
      <c r="MRB60" s="88"/>
      <c r="MRC60" s="88"/>
      <c r="MRD60" s="88"/>
      <c r="MRE60" s="88"/>
      <c r="MRF60" s="88"/>
      <c r="MRL60" s="88"/>
      <c r="MRM60" s="88"/>
      <c r="MRN60" s="88"/>
      <c r="MRO60" s="88"/>
      <c r="MRP60" s="88"/>
      <c r="MRQ60" s="88"/>
      <c r="MRR60" s="88"/>
      <c r="MRS60" s="88"/>
      <c r="MRT60" s="88"/>
      <c r="MRU60" s="88"/>
      <c r="MSA60" s="88"/>
      <c r="MSB60" s="88"/>
      <c r="MSC60" s="88"/>
      <c r="MSD60" s="88"/>
      <c r="MSE60" s="88"/>
      <c r="MSF60" s="88"/>
      <c r="MSG60" s="88"/>
      <c r="MSH60" s="88"/>
      <c r="MSI60" s="88"/>
      <c r="MSJ60" s="88"/>
      <c r="MSP60" s="88"/>
      <c r="MSQ60" s="88"/>
      <c r="MSR60" s="88"/>
      <c r="MSS60" s="88"/>
      <c r="MST60" s="88"/>
      <c r="MSU60" s="88"/>
      <c r="MSV60" s="88"/>
      <c r="MSW60" s="88"/>
      <c r="MSX60" s="88"/>
      <c r="MSY60" s="88"/>
      <c r="MTE60" s="88"/>
      <c r="MTF60" s="88"/>
      <c r="MTG60" s="88"/>
      <c r="MTH60" s="88"/>
      <c r="MTI60" s="88"/>
      <c r="MTJ60" s="88"/>
      <c r="MTK60" s="88"/>
      <c r="MTL60" s="88"/>
      <c r="MTM60" s="88"/>
      <c r="MTN60" s="88"/>
      <c r="MTT60" s="88"/>
      <c r="MTU60" s="88"/>
      <c r="MTV60" s="88"/>
      <c r="MTW60" s="88"/>
      <c r="MTX60" s="88"/>
      <c r="MTY60" s="88"/>
      <c r="MTZ60" s="88"/>
      <c r="MUA60" s="88"/>
      <c r="MUB60" s="88"/>
      <c r="MUC60" s="88"/>
      <c r="MUI60" s="88"/>
      <c r="MUJ60" s="88"/>
      <c r="MUK60" s="88"/>
      <c r="MUL60" s="88"/>
      <c r="MUM60" s="88"/>
      <c r="MUN60" s="88"/>
      <c r="MUO60" s="88"/>
      <c r="MUP60" s="88"/>
      <c r="MUQ60" s="88"/>
      <c r="MUR60" s="88"/>
      <c r="MUX60" s="88"/>
      <c r="MUY60" s="88"/>
      <c r="MUZ60" s="88"/>
      <c r="MVA60" s="88"/>
      <c r="MVB60" s="88"/>
      <c r="MVC60" s="88"/>
      <c r="MVD60" s="88"/>
      <c r="MVE60" s="88"/>
      <c r="MVF60" s="88"/>
      <c r="MVG60" s="88"/>
      <c r="MVM60" s="88"/>
      <c r="MVN60" s="88"/>
      <c r="MVO60" s="88"/>
      <c r="MVP60" s="88"/>
      <c r="MVQ60" s="88"/>
      <c r="MVR60" s="88"/>
      <c r="MVS60" s="88"/>
      <c r="MVT60" s="88"/>
      <c r="MVU60" s="88"/>
      <c r="MVV60" s="88"/>
      <c r="MWB60" s="88"/>
      <c r="MWC60" s="88"/>
      <c r="MWD60" s="88"/>
      <c r="MWE60" s="88"/>
      <c r="MWF60" s="88"/>
      <c r="MWG60" s="88"/>
      <c r="MWH60" s="88"/>
      <c r="MWI60" s="88"/>
      <c r="MWJ60" s="88"/>
      <c r="MWK60" s="88"/>
      <c r="MWQ60" s="88"/>
      <c r="MWR60" s="88"/>
      <c r="MWS60" s="88"/>
      <c r="MWT60" s="88"/>
      <c r="MWU60" s="88"/>
      <c r="MWV60" s="88"/>
      <c r="MWW60" s="88"/>
      <c r="MWX60" s="88"/>
      <c r="MWY60" s="88"/>
      <c r="MWZ60" s="88"/>
      <c r="MXF60" s="88"/>
      <c r="MXG60" s="88"/>
      <c r="MXH60" s="88"/>
      <c r="MXI60" s="88"/>
      <c r="MXJ60" s="88"/>
      <c r="MXK60" s="88"/>
      <c r="MXL60" s="88"/>
      <c r="MXM60" s="88"/>
      <c r="MXN60" s="88"/>
      <c r="MXO60" s="88"/>
      <c r="MXU60" s="88"/>
      <c r="MXV60" s="88"/>
      <c r="MXW60" s="88"/>
      <c r="MXX60" s="88"/>
      <c r="MXY60" s="88"/>
      <c r="MXZ60" s="88"/>
      <c r="MYA60" s="88"/>
      <c r="MYB60" s="88"/>
      <c r="MYC60" s="88"/>
      <c r="MYD60" s="88"/>
      <c r="MYJ60" s="88"/>
      <c r="MYK60" s="88"/>
      <c r="MYL60" s="88"/>
      <c r="MYM60" s="88"/>
      <c r="MYN60" s="88"/>
      <c r="MYO60" s="88"/>
      <c r="MYP60" s="88"/>
      <c r="MYQ60" s="88"/>
      <c r="MYR60" s="88"/>
      <c r="MYS60" s="88"/>
      <c r="MYY60" s="88"/>
      <c r="MYZ60" s="88"/>
      <c r="MZA60" s="88"/>
      <c r="MZB60" s="88"/>
      <c r="MZC60" s="88"/>
      <c r="MZD60" s="88"/>
      <c r="MZE60" s="88"/>
      <c r="MZF60" s="88"/>
      <c r="MZG60" s="88"/>
      <c r="MZH60" s="88"/>
      <c r="MZN60" s="88"/>
      <c r="MZO60" s="88"/>
      <c r="MZP60" s="88"/>
      <c r="MZQ60" s="88"/>
      <c r="MZR60" s="88"/>
      <c r="MZS60" s="88"/>
      <c r="MZT60" s="88"/>
      <c r="MZU60" s="88"/>
      <c r="MZV60" s="88"/>
      <c r="MZW60" s="88"/>
      <c r="NAC60" s="88"/>
      <c r="NAD60" s="88"/>
      <c r="NAE60" s="88"/>
      <c r="NAF60" s="88"/>
      <c r="NAG60" s="88"/>
      <c r="NAH60" s="88"/>
      <c r="NAI60" s="88"/>
      <c r="NAJ60" s="88"/>
      <c r="NAK60" s="88"/>
      <c r="NAL60" s="88"/>
      <c r="NAR60" s="88"/>
      <c r="NAS60" s="88"/>
      <c r="NAT60" s="88"/>
      <c r="NAU60" s="88"/>
      <c r="NAV60" s="88"/>
      <c r="NAW60" s="88"/>
      <c r="NAX60" s="88"/>
      <c r="NAY60" s="88"/>
      <c r="NAZ60" s="88"/>
      <c r="NBA60" s="88"/>
      <c r="NBG60" s="88"/>
      <c r="NBH60" s="88"/>
      <c r="NBI60" s="88"/>
      <c r="NBJ60" s="88"/>
      <c r="NBK60" s="88"/>
      <c r="NBL60" s="88"/>
      <c r="NBM60" s="88"/>
      <c r="NBN60" s="88"/>
      <c r="NBO60" s="88"/>
      <c r="NBP60" s="88"/>
      <c r="NBV60" s="88"/>
      <c r="NBW60" s="88"/>
      <c r="NBX60" s="88"/>
      <c r="NBY60" s="88"/>
      <c r="NBZ60" s="88"/>
      <c r="NCA60" s="88"/>
      <c r="NCB60" s="88"/>
      <c r="NCC60" s="88"/>
      <c r="NCD60" s="88"/>
      <c r="NCE60" s="88"/>
      <c r="NCK60" s="88"/>
      <c r="NCL60" s="88"/>
      <c r="NCM60" s="88"/>
      <c r="NCN60" s="88"/>
      <c r="NCO60" s="88"/>
      <c r="NCP60" s="88"/>
      <c r="NCQ60" s="88"/>
      <c r="NCR60" s="88"/>
      <c r="NCS60" s="88"/>
      <c r="NCT60" s="88"/>
      <c r="NCZ60" s="88"/>
      <c r="NDA60" s="88"/>
      <c r="NDB60" s="88"/>
      <c r="NDC60" s="88"/>
      <c r="NDD60" s="88"/>
      <c r="NDE60" s="88"/>
      <c r="NDF60" s="88"/>
      <c r="NDG60" s="88"/>
      <c r="NDH60" s="88"/>
      <c r="NDI60" s="88"/>
      <c r="NDO60" s="88"/>
      <c r="NDP60" s="88"/>
      <c r="NDQ60" s="88"/>
      <c r="NDR60" s="88"/>
      <c r="NDS60" s="88"/>
      <c r="NDT60" s="88"/>
      <c r="NDU60" s="88"/>
      <c r="NDV60" s="88"/>
      <c r="NDW60" s="88"/>
      <c r="NDX60" s="88"/>
      <c r="NED60" s="88"/>
      <c r="NEE60" s="88"/>
      <c r="NEF60" s="88"/>
      <c r="NEG60" s="88"/>
      <c r="NEH60" s="88"/>
      <c r="NEI60" s="88"/>
      <c r="NEJ60" s="88"/>
      <c r="NEK60" s="88"/>
      <c r="NEL60" s="88"/>
      <c r="NEM60" s="88"/>
      <c r="NES60" s="88"/>
      <c r="NET60" s="88"/>
      <c r="NEU60" s="88"/>
      <c r="NEV60" s="88"/>
      <c r="NEW60" s="88"/>
      <c r="NEX60" s="88"/>
      <c r="NEY60" s="88"/>
      <c r="NEZ60" s="88"/>
      <c r="NFA60" s="88"/>
      <c r="NFB60" s="88"/>
      <c r="NFH60" s="88"/>
      <c r="NFI60" s="88"/>
      <c r="NFJ60" s="88"/>
      <c r="NFK60" s="88"/>
      <c r="NFL60" s="88"/>
      <c r="NFM60" s="88"/>
      <c r="NFN60" s="88"/>
      <c r="NFO60" s="88"/>
      <c r="NFP60" s="88"/>
      <c r="NFQ60" s="88"/>
      <c r="NFW60" s="88"/>
      <c r="NFX60" s="88"/>
      <c r="NFY60" s="88"/>
      <c r="NFZ60" s="88"/>
      <c r="NGA60" s="88"/>
      <c r="NGB60" s="88"/>
      <c r="NGC60" s="88"/>
      <c r="NGD60" s="88"/>
      <c r="NGE60" s="88"/>
      <c r="NGF60" s="88"/>
      <c r="NGL60" s="88"/>
      <c r="NGM60" s="88"/>
      <c r="NGN60" s="88"/>
      <c r="NGO60" s="88"/>
      <c r="NGP60" s="88"/>
      <c r="NGQ60" s="88"/>
      <c r="NGR60" s="88"/>
      <c r="NGS60" s="88"/>
      <c r="NGT60" s="88"/>
      <c r="NGU60" s="88"/>
      <c r="NHA60" s="88"/>
      <c r="NHB60" s="88"/>
      <c r="NHC60" s="88"/>
      <c r="NHD60" s="88"/>
      <c r="NHE60" s="88"/>
      <c r="NHF60" s="88"/>
      <c r="NHG60" s="88"/>
      <c r="NHH60" s="88"/>
      <c r="NHI60" s="88"/>
      <c r="NHJ60" s="88"/>
      <c r="NHP60" s="88"/>
      <c r="NHQ60" s="88"/>
      <c r="NHR60" s="88"/>
      <c r="NHS60" s="88"/>
      <c r="NHT60" s="88"/>
      <c r="NHU60" s="88"/>
      <c r="NHV60" s="88"/>
      <c r="NHW60" s="88"/>
      <c r="NHX60" s="88"/>
      <c r="NHY60" s="88"/>
      <c r="NIE60" s="88"/>
      <c r="NIF60" s="88"/>
      <c r="NIG60" s="88"/>
      <c r="NIH60" s="88"/>
      <c r="NII60" s="88"/>
      <c r="NIJ60" s="88"/>
      <c r="NIK60" s="88"/>
      <c r="NIL60" s="88"/>
      <c r="NIM60" s="88"/>
      <c r="NIN60" s="88"/>
      <c r="NIT60" s="88"/>
      <c r="NIU60" s="88"/>
      <c r="NIV60" s="88"/>
      <c r="NIW60" s="88"/>
      <c r="NIX60" s="88"/>
      <c r="NIY60" s="88"/>
      <c r="NIZ60" s="88"/>
      <c r="NJA60" s="88"/>
      <c r="NJB60" s="88"/>
      <c r="NJC60" s="88"/>
      <c r="NJI60" s="88"/>
      <c r="NJJ60" s="88"/>
      <c r="NJK60" s="88"/>
      <c r="NJL60" s="88"/>
      <c r="NJM60" s="88"/>
      <c r="NJN60" s="88"/>
      <c r="NJO60" s="88"/>
      <c r="NJP60" s="88"/>
      <c r="NJQ60" s="88"/>
      <c r="NJR60" s="88"/>
      <c r="NJX60" s="88"/>
      <c r="NJY60" s="88"/>
      <c r="NJZ60" s="88"/>
      <c r="NKA60" s="88"/>
      <c r="NKB60" s="88"/>
      <c r="NKC60" s="88"/>
      <c r="NKD60" s="88"/>
      <c r="NKE60" s="88"/>
      <c r="NKF60" s="88"/>
      <c r="NKG60" s="88"/>
      <c r="NKM60" s="88"/>
      <c r="NKN60" s="88"/>
      <c r="NKO60" s="88"/>
      <c r="NKP60" s="88"/>
      <c r="NKQ60" s="88"/>
      <c r="NKR60" s="88"/>
      <c r="NKS60" s="88"/>
      <c r="NKT60" s="88"/>
      <c r="NKU60" s="88"/>
      <c r="NKV60" s="88"/>
      <c r="NLB60" s="88"/>
      <c r="NLC60" s="88"/>
      <c r="NLD60" s="88"/>
      <c r="NLE60" s="88"/>
      <c r="NLF60" s="88"/>
      <c r="NLG60" s="88"/>
      <c r="NLH60" s="88"/>
      <c r="NLI60" s="88"/>
      <c r="NLJ60" s="88"/>
      <c r="NLK60" s="88"/>
      <c r="NLQ60" s="88"/>
      <c r="NLR60" s="88"/>
      <c r="NLS60" s="88"/>
      <c r="NLT60" s="88"/>
      <c r="NLU60" s="88"/>
      <c r="NLV60" s="88"/>
      <c r="NLW60" s="88"/>
      <c r="NLX60" s="88"/>
      <c r="NLY60" s="88"/>
      <c r="NLZ60" s="88"/>
      <c r="NMF60" s="88"/>
      <c r="NMG60" s="88"/>
      <c r="NMH60" s="88"/>
      <c r="NMI60" s="88"/>
      <c r="NMJ60" s="88"/>
      <c r="NMK60" s="88"/>
      <c r="NML60" s="88"/>
      <c r="NMM60" s="88"/>
      <c r="NMN60" s="88"/>
      <c r="NMO60" s="88"/>
      <c r="NMU60" s="88"/>
      <c r="NMV60" s="88"/>
      <c r="NMW60" s="88"/>
      <c r="NMX60" s="88"/>
      <c r="NMY60" s="88"/>
      <c r="NMZ60" s="88"/>
      <c r="NNA60" s="88"/>
      <c r="NNB60" s="88"/>
      <c r="NNC60" s="88"/>
      <c r="NND60" s="88"/>
      <c r="NNJ60" s="88"/>
      <c r="NNK60" s="88"/>
      <c r="NNL60" s="88"/>
      <c r="NNM60" s="88"/>
      <c r="NNN60" s="88"/>
      <c r="NNO60" s="88"/>
      <c r="NNP60" s="88"/>
      <c r="NNQ60" s="88"/>
      <c r="NNR60" s="88"/>
      <c r="NNS60" s="88"/>
      <c r="NNY60" s="88"/>
      <c r="NNZ60" s="88"/>
      <c r="NOA60" s="88"/>
      <c r="NOB60" s="88"/>
      <c r="NOC60" s="88"/>
      <c r="NOD60" s="88"/>
      <c r="NOE60" s="88"/>
      <c r="NOF60" s="88"/>
      <c r="NOG60" s="88"/>
      <c r="NOH60" s="88"/>
      <c r="NON60" s="88"/>
      <c r="NOO60" s="88"/>
      <c r="NOP60" s="88"/>
      <c r="NOQ60" s="88"/>
      <c r="NOR60" s="88"/>
      <c r="NOS60" s="88"/>
      <c r="NOT60" s="88"/>
      <c r="NOU60" s="88"/>
      <c r="NOV60" s="88"/>
      <c r="NOW60" s="88"/>
      <c r="NPC60" s="88"/>
      <c r="NPD60" s="88"/>
      <c r="NPE60" s="88"/>
      <c r="NPF60" s="88"/>
      <c r="NPG60" s="88"/>
      <c r="NPH60" s="88"/>
      <c r="NPI60" s="88"/>
      <c r="NPJ60" s="88"/>
      <c r="NPK60" s="88"/>
      <c r="NPL60" s="88"/>
      <c r="NPR60" s="88"/>
      <c r="NPS60" s="88"/>
      <c r="NPT60" s="88"/>
      <c r="NPU60" s="88"/>
      <c r="NPV60" s="88"/>
      <c r="NPW60" s="88"/>
      <c r="NPX60" s="88"/>
      <c r="NPY60" s="88"/>
      <c r="NPZ60" s="88"/>
      <c r="NQA60" s="88"/>
      <c r="NQG60" s="88"/>
      <c r="NQH60" s="88"/>
      <c r="NQI60" s="88"/>
      <c r="NQJ60" s="88"/>
      <c r="NQK60" s="88"/>
      <c r="NQL60" s="88"/>
      <c r="NQM60" s="88"/>
      <c r="NQN60" s="88"/>
      <c r="NQO60" s="88"/>
      <c r="NQP60" s="88"/>
      <c r="NQV60" s="88"/>
      <c r="NQW60" s="88"/>
      <c r="NQX60" s="88"/>
      <c r="NQY60" s="88"/>
      <c r="NQZ60" s="88"/>
      <c r="NRA60" s="88"/>
      <c r="NRB60" s="88"/>
      <c r="NRC60" s="88"/>
      <c r="NRD60" s="88"/>
      <c r="NRE60" s="88"/>
      <c r="NRK60" s="88"/>
      <c r="NRL60" s="88"/>
      <c r="NRM60" s="88"/>
      <c r="NRN60" s="88"/>
      <c r="NRO60" s="88"/>
      <c r="NRP60" s="88"/>
      <c r="NRQ60" s="88"/>
      <c r="NRR60" s="88"/>
      <c r="NRS60" s="88"/>
      <c r="NRT60" s="88"/>
      <c r="NRZ60" s="88"/>
      <c r="NSA60" s="88"/>
      <c r="NSB60" s="88"/>
      <c r="NSC60" s="88"/>
      <c r="NSD60" s="88"/>
      <c r="NSE60" s="88"/>
      <c r="NSF60" s="88"/>
      <c r="NSG60" s="88"/>
      <c r="NSH60" s="88"/>
      <c r="NSI60" s="88"/>
      <c r="NSO60" s="88"/>
      <c r="NSP60" s="88"/>
      <c r="NSQ60" s="88"/>
      <c r="NSR60" s="88"/>
      <c r="NSS60" s="88"/>
      <c r="NST60" s="88"/>
      <c r="NSU60" s="88"/>
      <c r="NSV60" s="88"/>
      <c r="NSW60" s="88"/>
      <c r="NSX60" s="88"/>
      <c r="NTD60" s="88"/>
      <c r="NTE60" s="88"/>
      <c r="NTF60" s="88"/>
      <c r="NTG60" s="88"/>
      <c r="NTH60" s="88"/>
      <c r="NTI60" s="88"/>
      <c r="NTJ60" s="88"/>
      <c r="NTK60" s="88"/>
      <c r="NTL60" s="88"/>
      <c r="NTM60" s="88"/>
      <c r="NTS60" s="88"/>
      <c r="NTT60" s="88"/>
      <c r="NTU60" s="88"/>
      <c r="NTV60" s="88"/>
      <c r="NTW60" s="88"/>
      <c r="NTX60" s="88"/>
      <c r="NTY60" s="88"/>
      <c r="NTZ60" s="88"/>
      <c r="NUA60" s="88"/>
      <c r="NUB60" s="88"/>
      <c r="NUH60" s="88"/>
      <c r="NUI60" s="88"/>
      <c r="NUJ60" s="88"/>
      <c r="NUK60" s="88"/>
      <c r="NUL60" s="88"/>
      <c r="NUM60" s="88"/>
      <c r="NUN60" s="88"/>
      <c r="NUO60" s="88"/>
      <c r="NUP60" s="88"/>
      <c r="NUQ60" s="88"/>
      <c r="NUW60" s="88"/>
      <c r="NUX60" s="88"/>
      <c r="NUY60" s="88"/>
      <c r="NUZ60" s="88"/>
      <c r="NVA60" s="88"/>
      <c r="NVB60" s="88"/>
      <c r="NVC60" s="88"/>
      <c r="NVD60" s="88"/>
      <c r="NVE60" s="88"/>
      <c r="NVF60" s="88"/>
      <c r="NVL60" s="88"/>
      <c r="NVM60" s="88"/>
      <c r="NVN60" s="88"/>
      <c r="NVO60" s="88"/>
      <c r="NVP60" s="88"/>
      <c r="NVQ60" s="88"/>
      <c r="NVR60" s="88"/>
      <c r="NVS60" s="88"/>
      <c r="NVT60" s="88"/>
      <c r="NVU60" s="88"/>
      <c r="NWA60" s="88"/>
      <c r="NWB60" s="88"/>
      <c r="NWC60" s="88"/>
      <c r="NWD60" s="88"/>
      <c r="NWE60" s="88"/>
      <c r="NWF60" s="88"/>
      <c r="NWG60" s="88"/>
      <c r="NWH60" s="88"/>
      <c r="NWI60" s="88"/>
      <c r="NWJ60" s="88"/>
      <c r="NWP60" s="88"/>
      <c r="NWQ60" s="88"/>
      <c r="NWR60" s="88"/>
      <c r="NWS60" s="88"/>
      <c r="NWT60" s="88"/>
      <c r="NWU60" s="88"/>
      <c r="NWV60" s="88"/>
      <c r="NWW60" s="88"/>
      <c r="NWX60" s="88"/>
      <c r="NWY60" s="88"/>
      <c r="NXE60" s="88"/>
      <c r="NXF60" s="88"/>
      <c r="NXG60" s="88"/>
      <c r="NXH60" s="88"/>
      <c r="NXI60" s="88"/>
      <c r="NXJ60" s="88"/>
      <c r="NXK60" s="88"/>
      <c r="NXL60" s="88"/>
      <c r="NXM60" s="88"/>
      <c r="NXN60" s="88"/>
      <c r="NXT60" s="88"/>
      <c r="NXU60" s="88"/>
      <c r="NXV60" s="88"/>
      <c r="NXW60" s="88"/>
      <c r="NXX60" s="88"/>
      <c r="NXY60" s="88"/>
      <c r="NXZ60" s="88"/>
      <c r="NYA60" s="88"/>
      <c r="NYB60" s="88"/>
      <c r="NYC60" s="88"/>
      <c r="NYI60" s="88"/>
      <c r="NYJ60" s="88"/>
      <c r="NYK60" s="88"/>
      <c r="NYL60" s="88"/>
      <c r="NYM60" s="88"/>
      <c r="NYN60" s="88"/>
      <c r="NYO60" s="88"/>
      <c r="NYP60" s="88"/>
      <c r="NYQ60" s="88"/>
      <c r="NYR60" s="88"/>
      <c r="NYX60" s="88"/>
      <c r="NYY60" s="88"/>
      <c r="NYZ60" s="88"/>
      <c r="NZA60" s="88"/>
      <c r="NZB60" s="88"/>
      <c r="NZC60" s="88"/>
      <c r="NZD60" s="88"/>
      <c r="NZE60" s="88"/>
      <c r="NZF60" s="88"/>
      <c r="NZG60" s="88"/>
      <c r="NZM60" s="88"/>
      <c r="NZN60" s="88"/>
      <c r="NZO60" s="88"/>
      <c r="NZP60" s="88"/>
      <c r="NZQ60" s="88"/>
      <c r="NZR60" s="88"/>
      <c r="NZS60" s="88"/>
      <c r="NZT60" s="88"/>
      <c r="NZU60" s="88"/>
      <c r="NZV60" s="88"/>
      <c r="OAB60" s="88"/>
      <c r="OAC60" s="88"/>
      <c r="OAD60" s="88"/>
      <c r="OAE60" s="88"/>
      <c r="OAF60" s="88"/>
      <c r="OAG60" s="88"/>
      <c r="OAH60" s="88"/>
      <c r="OAI60" s="88"/>
      <c r="OAJ60" s="88"/>
      <c r="OAK60" s="88"/>
      <c r="OAQ60" s="88"/>
      <c r="OAR60" s="88"/>
      <c r="OAS60" s="88"/>
      <c r="OAT60" s="88"/>
      <c r="OAU60" s="88"/>
      <c r="OAV60" s="88"/>
      <c r="OAW60" s="88"/>
      <c r="OAX60" s="88"/>
      <c r="OAY60" s="88"/>
      <c r="OAZ60" s="88"/>
      <c r="OBF60" s="88"/>
      <c r="OBG60" s="88"/>
      <c r="OBH60" s="88"/>
      <c r="OBI60" s="88"/>
      <c r="OBJ60" s="88"/>
      <c r="OBK60" s="88"/>
      <c r="OBL60" s="88"/>
      <c r="OBM60" s="88"/>
      <c r="OBN60" s="88"/>
      <c r="OBO60" s="88"/>
      <c r="OBU60" s="88"/>
      <c r="OBV60" s="88"/>
      <c r="OBW60" s="88"/>
      <c r="OBX60" s="88"/>
      <c r="OBY60" s="88"/>
      <c r="OBZ60" s="88"/>
      <c r="OCA60" s="88"/>
      <c r="OCB60" s="88"/>
      <c r="OCC60" s="88"/>
      <c r="OCD60" s="88"/>
      <c r="OCJ60" s="88"/>
      <c r="OCK60" s="88"/>
      <c r="OCL60" s="88"/>
      <c r="OCM60" s="88"/>
      <c r="OCN60" s="88"/>
      <c r="OCO60" s="88"/>
      <c r="OCP60" s="88"/>
      <c r="OCQ60" s="88"/>
      <c r="OCR60" s="88"/>
      <c r="OCS60" s="88"/>
      <c r="OCY60" s="88"/>
      <c r="OCZ60" s="88"/>
      <c r="ODA60" s="88"/>
      <c r="ODB60" s="88"/>
      <c r="ODC60" s="88"/>
      <c r="ODD60" s="88"/>
      <c r="ODE60" s="88"/>
      <c r="ODF60" s="88"/>
      <c r="ODG60" s="88"/>
      <c r="ODH60" s="88"/>
      <c r="ODN60" s="88"/>
      <c r="ODO60" s="88"/>
      <c r="ODP60" s="88"/>
      <c r="ODQ60" s="88"/>
      <c r="ODR60" s="88"/>
      <c r="ODS60" s="88"/>
      <c r="ODT60" s="88"/>
      <c r="ODU60" s="88"/>
      <c r="ODV60" s="88"/>
      <c r="ODW60" s="88"/>
      <c r="OEC60" s="88"/>
      <c r="OED60" s="88"/>
      <c r="OEE60" s="88"/>
      <c r="OEF60" s="88"/>
      <c r="OEG60" s="88"/>
      <c r="OEH60" s="88"/>
      <c r="OEI60" s="88"/>
      <c r="OEJ60" s="88"/>
      <c r="OEK60" s="88"/>
      <c r="OEL60" s="88"/>
      <c r="OER60" s="88"/>
      <c r="OES60" s="88"/>
      <c r="OET60" s="88"/>
      <c r="OEU60" s="88"/>
      <c r="OEV60" s="88"/>
      <c r="OEW60" s="88"/>
      <c r="OEX60" s="88"/>
      <c r="OEY60" s="88"/>
      <c r="OEZ60" s="88"/>
      <c r="OFA60" s="88"/>
      <c r="OFG60" s="88"/>
      <c r="OFH60" s="88"/>
      <c r="OFI60" s="88"/>
      <c r="OFJ60" s="88"/>
      <c r="OFK60" s="88"/>
      <c r="OFL60" s="88"/>
      <c r="OFM60" s="88"/>
      <c r="OFN60" s="88"/>
      <c r="OFO60" s="88"/>
      <c r="OFP60" s="88"/>
      <c r="OFV60" s="88"/>
      <c r="OFW60" s="88"/>
      <c r="OFX60" s="88"/>
      <c r="OFY60" s="88"/>
      <c r="OFZ60" s="88"/>
      <c r="OGA60" s="88"/>
      <c r="OGB60" s="88"/>
      <c r="OGC60" s="88"/>
      <c r="OGD60" s="88"/>
      <c r="OGE60" s="88"/>
      <c r="OGK60" s="88"/>
      <c r="OGL60" s="88"/>
      <c r="OGM60" s="88"/>
      <c r="OGN60" s="88"/>
      <c r="OGO60" s="88"/>
      <c r="OGP60" s="88"/>
      <c r="OGQ60" s="88"/>
      <c r="OGR60" s="88"/>
      <c r="OGS60" s="88"/>
      <c r="OGT60" s="88"/>
      <c r="OGZ60" s="88"/>
      <c r="OHA60" s="88"/>
      <c r="OHB60" s="88"/>
      <c r="OHC60" s="88"/>
      <c r="OHD60" s="88"/>
      <c r="OHE60" s="88"/>
      <c r="OHF60" s="88"/>
      <c r="OHG60" s="88"/>
      <c r="OHH60" s="88"/>
      <c r="OHI60" s="88"/>
      <c r="OHO60" s="88"/>
      <c r="OHP60" s="88"/>
      <c r="OHQ60" s="88"/>
      <c r="OHR60" s="88"/>
      <c r="OHS60" s="88"/>
      <c r="OHT60" s="88"/>
      <c r="OHU60" s="88"/>
      <c r="OHV60" s="88"/>
      <c r="OHW60" s="88"/>
      <c r="OHX60" s="88"/>
      <c r="OID60" s="88"/>
      <c r="OIE60" s="88"/>
      <c r="OIF60" s="88"/>
      <c r="OIG60" s="88"/>
      <c r="OIH60" s="88"/>
      <c r="OII60" s="88"/>
      <c r="OIJ60" s="88"/>
      <c r="OIK60" s="88"/>
      <c r="OIL60" s="88"/>
      <c r="OIM60" s="88"/>
      <c r="OIS60" s="88"/>
      <c r="OIT60" s="88"/>
      <c r="OIU60" s="88"/>
      <c r="OIV60" s="88"/>
      <c r="OIW60" s="88"/>
      <c r="OIX60" s="88"/>
      <c r="OIY60" s="88"/>
      <c r="OIZ60" s="88"/>
      <c r="OJA60" s="88"/>
      <c r="OJB60" s="88"/>
      <c r="OJH60" s="88"/>
      <c r="OJI60" s="88"/>
      <c r="OJJ60" s="88"/>
      <c r="OJK60" s="88"/>
      <c r="OJL60" s="88"/>
      <c r="OJM60" s="88"/>
      <c r="OJN60" s="88"/>
      <c r="OJO60" s="88"/>
      <c r="OJP60" s="88"/>
      <c r="OJQ60" s="88"/>
      <c r="OJW60" s="88"/>
      <c r="OJX60" s="88"/>
      <c r="OJY60" s="88"/>
      <c r="OJZ60" s="88"/>
      <c r="OKA60" s="88"/>
      <c r="OKB60" s="88"/>
      <c r="OKC60" s="88"/>
      <c r="OKD60" s="88"/>
      <c r="OKE60" s="88"/>
      <c r="OKF60" s="88"/>
      <c r="OKL60" s="88"/>
      <c r="OKM60" s="88"/>
      <c r="OKN60" s="88"/>
      <c r="OKO60" s="88"/>
      <c r="OKP60" s="88"/>
      <c r="OKQ60" s="88"/>
      <c r="OKR60" s="88"/>
      <c r="OKS60" s="88"/>
      <c r="OKT60" s="88"/>
      <c r="OKU60" s="88"/>
      <c r="OLA60" s="88"/>
      <c r="OLB60" s="88"/>
      <c r="OLC60" s="88"/>
      <c r="OLD60" s="88"/>
      <c r="OLE60" s="88"/>
      <c r="OLF60" s="88"/>
      <c r="OLG60" s="88"/>
      <c r="OLH60" s="88"/>
      <c r="OLI60" s="88"/>
      <c r="OLJ60" s="88"/>
      <c r="OLP60" s="88"/>
      <c r="OLQ60" s="88"/>
      <c r="OLR60" s="88"/>
      <c r="OLS60" s="88"/>
      <c r="OLT60" s="88"/>
      <c r="OLU60" s="88"/>
      <c r="OLV60" s="88"/>
      <c r="OLW60" s="88"/>
      <c r="OLX60" s="88"/>
      <c r="OLY60" s="88"/>
      <c r="OME60" s="88"/>
      <c r="OMF60" s="88"/>
      <c r="OMG60" s="88"/>
      <c r="OMH60" s="88"/>
      <c r="OMI60" s="88"/>
      <c r="OMJ60" s="88"/>
      <c r="OMK60" s="88"/>
      <c r="OML60" s="88"/>
      <c r="OMM60" s="88"/>
      <c r="OMN60" s="88"/>
      <c r="OMT60" s="88"/>
      <c r="OMU60" s="88"/>
      <c r="OMV60" s="88"/>
      <c r="OMW60" s="88"/>
      <c r="OMX60" s="88"/>
      <c r="OMY60" s="88"/>
      <c r="OMZ60" s="88"/>
      <c r="ONA60" s="88"/>
      <c r="ONB60" s="88"/>
      <c r="ONC60" s="88"/>
      <c r="ONI60" s="88"/>
      <c r="ONJ60" s="88"/>
      <c r="ONK60" s="88"/>
      <c r="ONL60" s="88"/>
      <c r="ONM60" s="88"/>
      <c r="ONN60" s="88"/>
      <c r="ONO60" s="88"/>
      <c r="ONP60" s="88"/>
      <c r="ONQ60" s="88"/>
      <c r="ONR60" s="88"/>
      <c r="ONX60" s="88"/>
      <c r="ONY60" s="88"/>
      <c r="ONZ60" s="88"/>
      <c r="OOA60" s="88"/>
      <c r="OOB60" s="88"/>
      <c r="OOC60" s="88"/>
      <c r="OOD60" s="88"/>
      <c r="OOE60" s="88"/>
      <c r="OOF60" s="88"/>
      <c r="OOG60" s="88"/>
      <c r="OOM60" s="88"/>
      <c r="OON60" s="88"/>
      <c r="OOO60" s="88"/>
      <c r="OOP60" s="88"/>
      <c r="OOQ60" s="88"/>
      <c r="OOR60" s="88"/>
      <c r="OOS60" s="88"/>
      <c r="OOT60" s="88"/>
      <c r="OOU60" s="88"/>
      <c r="OOV60" s="88"/>
      <c r="OPB60" s="88"/>
      <c r="OPC60" s="88"/>
      <c r="OPD60" s="88"/>
      <c r="OPE60" s="88"/>
      <c r="OPF60" s="88"/>
      <c r="OPG60" s="88"/>
      <c r="OPH60" s="88"/>
      <c r="OPI60" s="88"/>
      <c r="OPJ60" s="88"/>
      <c r="OPK60" s="88"/>
      <c r="OPQ60" s="88"/>
      <c r="OPR60" s="88"/>
      <c r="OPS60" s="88"/>
      <c r="OPT60" s="88"/>
      <c r="OPU60" s="88"/>
      <c r="OPV60" s="88"/>
      <c r="OPW60" s="88"/>
      <c r="OPX60" s="88"/>
      <c r="OPY60" s="88"/>
      <c r="OPZ60" s="88"/>
      <c r="OQF60" s="88"/>
      <c r="OQG60" s="88"/>
      <c r="OQH60" s="88"/>
      <c r="OQI60" s="88"/>
      <c r="OQJ60" s="88"/>
      <c r="OQK60" s="88"/>
      <c r="OQL60" s="88"/>
      <c r="OQM60" s="88"/>
      <c r="OQN60" s="88"/>
      <c r="OQO60" s="88"/>
      <c r="OQU60" s="88"/>
      <c r="OQV60" s="88"/>
      <c r="OQW60" s="88"/>
      <c r="OQX60" s="88"/>
      <c r="OQY60" s="88"/>
      <c r="OQZ60" s="88"/>
      <c r="ORA60" s="88"/>
      <c r="ORB60" s="88"/>
      <c r="ORC60" s="88"/>
      <c r="ORD60" s="88"/>
      <c r="ORJ60" s="88"/>
      <c r="ORK60" s="88"/>
      <c r="ORL60" s="88"/>
      <c r="ORM60" s="88"/>
      <c r="ORN60" s="88"/>
      <c r="ORO60" s="88"/>
      <c r="ORP60" s="88"/>
      <c r="ORQ60" s="88"/>
      <c r="ORR60" s="88"/>
      <c r="ORS60" s="88"/>
      <c r="ORY60" s="88"/>
      <c r="ORZ60" s="88"/>
      <c r="OSA60" s="88"/>
      <c r="OSB60" s="88"/>
      <c r="OSC60" s="88"/>
      <c r="OSD60" s="88"/>
      <c r="OSE60" s="88"/>
      <c r="OSF60" s="88"/>
      <c r="OSG60" s="88"/>
      <c r="OSH60" s="88"/>
      <c r="OSN60" s="88"/>
      <c r="OSO60" s="88"/>
      <c r="OSP60" s="88"/>
      <c r="OSQ60" s="88"/>
      <c r="OSR60" s="88"/>
      <c r="OSS60" s="88"/>
      <c r="OST60" s="88"/>
      <c r="OSU60" s="88"/>
      <c r="OSV60" s="88"/>
      <c r="OSW60" s="88"/>
      <c r="OTC60" s="88"/>
      <c r="OTD60" s="88"/>
      <c r="OTE60" s="88"/>
      <c r="OTF60" s="88"/>
      <c r="OTG60" s="88"/>
      <c r="OTH60" s="88"/>
      <c r="OTI60" s="88"/>
      <c r="OTJ60" s="88"/>
      <c r="OTK60" s="88"/>
      <c r="OTL60" s="88"/>
      <c r="OTR60" s="88"/>
      <c r="OTS60" s="88"/>
      <c r="OTT60" s="88"/>
      <c r="OTU60" s="88"/>
      <c r="OTV60" s="88"/>
      <c r="OTW60" s="88"/>
      <c r="OTX60" s="88"/>
      <c r="OTY60" s="88"/>
      <c r="OTZ60" s="88"/>
      <c r="OUA60" s="88"/>
      <c r="OUG60" s="88"/>
      <c r="OUH60" s="88"/>
      <c r="OUI60" s="88"/>
      <c r="OUJ60" s="88"/>
      <c r="OUK60" s="88"/>
      <c r="OUL60" s="88"/>
      <c r="OUM60" s="88"/>
      <c r="OUN60" s="88"/>
      <c r="OUO60" s="88"/>
      <c r="OUP60" s="88"/>
      <c r="OUV60" s="88"/>
      <c r="OUW60" s="88"/>
      <c r="OUX60" s="88"/>
      <c r="OUY60" s="88"/>
      <c r="OUZ60" s="88"/>
      <c r="OVA60" s="88"/>
      <c r="OVB60" s="88"/>
      <c r="OVC60" s="88"/>
      <c r="OVD60" s="88"/>
      <c r="OVE60" s="88"/>
      <c r="OVK60" s="88"/>
      <c r="OVL60" s="88"/>
      <c r="OVM60" s="88"/>
      <c r="OVN60" s="88"/>
      <c r="OVO60" s="88"/>
      <c r="OVP60" s="88"/>
      <c r="OVQ60" s="88"/>
      <c r="OVR60" s="88"/>
      <c r="OVS60" s="88"/>
      <c r="OVT60" s="88"/>
      <c r="OVZ60" s="88"/>
      <c r="OWA60" s="88"/>
      <c r="OWB60" s="88"/>
      <c r="OWC60" s="88"/>
      <c r="OWD60" s="88"/>
      <c r="OWE60" s="88"/>
      <c r="OWF60" s="88"/>
      <c r="OWG60" s="88"/>
      <c r="OWH60" s="88"/>
      <c r="OWI60" s="88"/>
      <c r="OWO60" s="88"/>
      <c r="OWP60" s="88"/>
      <c r="OWQ60" s="88"/>
      <c r="OWR60" s="88"/>
      <c r="OWS60" s="88"/>
      <c r="OWT60" s="88"/>
      <c r="OWU60" s="88"/>
      <c r="OWV60" s="88"/>
      <c r="OWW60" s="88"/>
      <c r="OWX60" s="88"/>
      <c r="OXD60" s="88"/>
      <c r="OXE60" s="88"/>
      <c r="OXF60" s="88"/>
      <c r="OXG60" s="88"/>
      <c r="OXH60" s="88"/>
      <c r="OXI60" s="88"/>
      <c r="OXJ60" s="88"/>
      <c r="OXK60" s="88"/>
      <c r="OXL60" s="88"/>
      <c r="OXM60" s="88"/>
      <c r="OXS60" s="88"/>
      <c r="OXT60" s="88"/>
      <c r="OXU60" s="88"/>
      <c r="OXV60" s="88"/>
      <c r="OXW60" s="88"/>
      <c r="OXX60" s="88"/>
      <c r="OXY60" s="88"/>
      <c r="OXZ60" s="88"/>
      <c r="OYA60" s="88"/>
      <c r="OYB60" s="88"/>
      <c r="OYH60" s="88"/>
      <c r="OYI60" s="88"/>
      <c r="OYJ60" s="88"/>
      <c r="OYK60" s="88"/>
      <c r="OYL60" s="88"/>
      <c r="OYM60" s="88"/>
      <c r="OYN60" s="88"/>
      <c r="OYO60" s="88"/>
      <c r="OYP60" s="88"/>
      <c r="OYQ60" s="88"/>
      <c r="OYW60" s="88"/>
      <c r="OYX60" s="88"/>
      <c r="OYY60" s="88"/>
      <c r="OYZ60" s="88"/>
      <c r="OZA60" s="88"/>
      <c r="OZB60" s="88"/>
      <c r="OZC60" s="88"/>
      <c r="OZD60" s="88"/>
      <c r="OZE60" s="88"/>
      <c r="OZF60" s="88"/>
      <c r="OZL60" s="88"/>
      <c r="OZM60" s="88"/>
      <c r="OZN60" s="88"/>
      <c r="OZO60" s="88"/>
      <c r="OZP60" s="88"/>
      <c r="OZQ60" s="88"/>
      <c r="OZR60" s="88"/>
      <c r="OZS60" s="88"/>
      <c r="OZT60" s="88"/>
      <c r="OZU60" s="88"/>
      <c r="PAA60" s="88"/>
      <c r="PAB60" s="88"/>
      <c r="PAC60" s="88"/>
      <c r="PAD60" s="88"/>
      <c r="PAE60" s="88"/>
      <c r="PAF60" s="88"/>
      <c r="PAG60" s="88"/>
      <c r="PAH60" s="88"/>
      <c r="PAI60" s="88"/>
      <c r="PAJ60" s="88"/>
      <c r="PAP60" s="88"/>
      <c r="PAQ60" s="88"/>
      <c r="PAR60" s="88"/>
      <c r="PAS60" s="88"/>
      <c r="PAT60" s="88"/>
      <c r="PAU60" s="88"/>
      <c r="PAV60" s="88"/>
      <c r="PAW60" s="88"/>
      <c r="PAX60" s="88"/>
      <c r="PAY60" s="88"/>
      <c r="PBE60" s="88"/>
      <c r="PBF60" s="88"/>
      <c r="PBG60" s="88"/>
      <c r="PBH60" s="88"/>
      <c r="PBI60" s="88"/>
      <c r="PBJ60" s="88"/>
      <c r="PBK60" s="88"/>
      <c r="PBL60" s="88"/>
      <c r="PBM60" s="88"/>
      <c r="PBN60" s="88"/>
      <c r="PBT60" s="88"/>
      <c r="PBU60" s="88"/>
      <c r="PBV60" s="88"/>
      <c r="PBW60" s="88"/>
      <c r="PBX60" s="88"/>
      <c r="PBY60" s="88"/>
      <c r="PBZ60" s="88"/>
      <c r="PCA60" s="88"/>
      <c r="PCB60" s="88"/>
      <c r="PCC60" s="88"/>
      <c r="PCI60" s="88"/>
      <c r="PCJ60" s="88"/>
      <c r="PCK60" s="88"/>
      <c r="PCL60" s="88"/>
      <c r="PCM60" s="88"/>
      <c r="PCN60" s="88"/>
      <c r="PCO60" s="88"/>
      <c r="PCP60" s="88"/>
      <c r="PCQ60" s="88"/>
      <c r="PCR60" s="88"/>
      <c r="PCX60" s="88"/>
      <c r="PCY60" s="88"/>
      <c r="PCZ60" s="88"/>
      <c r="PDA60" s="88"/>
      <c r="PDB60" s="88"/>
      <c r="PDC60" s="88"/>
      <c r="PDD60" s="88"/>
      <c r="PDE60" s="88"/>
      <c r="PDF60" s="88"/>
      <c r="PDG60" s="88"/>
      <c r="PDM60" s="88"/>
      <c r="PDN60" s="88"/>
      <c r="PDO60" s="88"/>
      <c r="PDP60" s="88"/>
      <c r="PDQ60" s="88"/>
      <c r="PDR60" s="88"/>
      <c r="PDS60" s="88"/>
      <c r="PDT60" s="88"/>
      <c r="PDU60" s="88"/>
      <c r="PDV60" s="88"/>
      <c r="PEB60" s="88"/>
      <c r="PEC60" s="88"/>
      <c r="PED60" s="88"/>
      <c r="PEE60" s="88"/>
      <c r="PEF60" s="88"/>
      <c r="PEG60" s="88"/>
      <c r="PEH60" s="88"/>
      <c r="PEI60" s="88"/>
      <c r="PEJ60" s="88"/>
      <c r="PEK60" s="88"/>
      <c r="PEQ60" s="88"/>
      <c r="PER60" s="88"/>
      <c r="PES60" s="88"/>
      <c r="PET60" s="88"/>
      <c r="PEU60" s="88"/>
      <c r="PEV60" s="88"/>
      <c r="PEW60" s="88"/>
      <c r="PEX60" s="88"/>
      <c r="PEY60" s="88"/>
      <c r="PEZ60" s="88"/>
      <c r="PFF60" s="88"/>
      <c r="PFG60" s="88"/>
      <c r="PFH60" s="88"/>
      <c r="PFI60" s="88"/>
      <c r="PFJ60" s="88"/>
      <c r="PFK60" s="88"/>
      <c r="PFL60" s="88"/>
      <c r="PFM60" s="88"/>
      <c r="PFN60" s="88"/>
      <c r="PFO60" s="88"/>
      <c r="PFU60" s="88"/>
      <c r="PFV60" s="88"/>
      <c r="PFW60" s="88"/>
      <c r="PFX60" s="88"/>
      <c r="PFY60" s="88"/>
      <c r="PFZ60" s="88"/>
      <c r="PGA60" s="88"/>
      <c r="PGB60" s="88"/>
      <c r="PGC60" s="88"/>
      <c r="PGD60" s="88"/>
      <c r="PGJ60" s="88"/>
      <c r="PGK60" s="88"/>
      <c r="PGL60" s="88"/>
      <c r="PGM60" s="88"/>
      <c r="PGN60" s="88"/>
      <c r="PGO60" s="88"/>
      <c r="PGP60" s="88"/>
      <c r="PGQ60" s="88"/>
      <c r="PGR60" s="88"/>
      <c r="PGS60" s="88"/>
      <c r="PGY60" s="88"/>
      <c r="PGZ60" s="88"/>
      <c r="PHA60" s="88"/>
      <c r="PHB60" s="88"/>
      <c r="PHC60" s="88"/>
      <c r="PHD60" s="88"/>
      <c r="PHE60" s="88"/>
      <c r="PHF60" s="88"/>
      <c r="PHG60" s="88"/>
      <c r="PHH60" s="88"/>
      <c r="PHN60" s="88"/>
      <c r="PHO60" s="88"/>
      <c r="PHP60" s="88"/>
      <c r="PHQ60" s="88"/>
      <c r="PHR60" s="88"/>
      <c r="PHS60" s="88"/>
      <c r="PHT60" s="88"/>
      <c r="PHU60" s="88"/>
      <c r="PHV60" s="88"/>
      <c r="PHW60" s="88"/>
      <c r="PIC60" s="88"/>
      <c r="PID60" s="88"/>
      <c r="PIE60" s="88"/>
      <c r="PIF60" s="88"/>
      <c r="PIG60" s="88"/>
      <c r="PIH60" s="88"/>
      <c r="PII60" s="88"/>
      <c r="PIJ60" s="88"/>
      <c r="PIK60" s="88"/>
      <c r="PIL60" s="88"/>
      <c r="PIR60" s="88"/>
      <c r="PIS60" s="88"/>
      <c r="PIT60" s="88"/>
      <c r="PIU60" s="88"/>
      <c r="PIV60" s="88"/>
      <c r="PIW60" s="88"/>
      <c r="PIX60" s="88"/>
      <c r="PIY60" s="88"/>
      <c r="PIZ60" s="88"/>
      <c r="PJA60" s="88"/>
      <c r="PJG60" s="88"/>
      <c r="PJH60" s="88"/>
      <c r="PJI60" s="88"/>
      <c r="PJJ60" s="88"/>
      <c r="PJK60" s="88"/>
      <c r="PJL60" s="88"/>
      <c r="PJM60" s="88"/>
      <c r="PJN60" s="88"/>
      <c r="PJO60" s="88"/>
      <c r="PJP60" s="88"/>
      <c r="PJV60" s="88"/>
      <c r="PJW60" s="88"/>
      <c r="PJX60" s="88"/>
      <c r="PJY60" s="88"/>
      <c r="PJZ60" s="88"/>
      <c r="PKA60" s="88"/>
      <c r="PKB60" s="88"/>
      <c r="PKC60" s="88"/>
      <c r="PKD60" s="88"/>
      <c r="PKE60" s="88"/>
      <c r="PKK60" s="88"/>
      <c r="PKL60" s="88"/>
      <c r="PKM60" s="88"/>
      <c r="PKN60" s="88"/>
      <c r="PKO60" s="88"/>
      <c r="PKP60" s="88"/>
      <c r="PKQ60" s="88"/>
      <c r="PKR60" s="88"/>
      <c r="PKS60" s="88"/>
      <c r="PKT60" s="88"/>
      <c r="PKZ60" s="88"/>
      <c r="PLA60" s="88"/>
      <c r="PLB60" s="88"/>
      <c r="PLC60" s="88"/>
      <c r="PLD60" s="88"/>
      <c r="PLE60" s="88"/>
      <c r="PLF60" s="88"/>
      <c r="PLG60" s="88"/>
      <c r="PLH60" s="88"/>
      <c r="PLI60" s="88"/>
      <c r="PLO60" s="88"/>
      <c r="PLP60" s="88"/>
      <c r="PLQ60" s="88"/>
      <c r="PLR60" s="88"/>
      <c r="PLS60" s="88"/>
      <c r="PLT60" s="88"/>
      <c r="PLU60" s="88"/>
      <c r="PLV60" s="88"/>
      <c r="PLW60" s="88"/>
      <c r="PLX60" s="88"/>
      <c r="PMD60" s="88"/>
      <c r="PME60" s="88"/>
      <c r="PMF60" s="88"/>
      <c r="PMG60" s="88"/>
      <c r="PMH60" s="88"/>
      <c r="PMI60" s="88"/>
      <c r="PMJ60" s="88"/>
      <c r="PMK60" s="88"/>
      <c r="PML60" s="88"/>
      <c r="PMM60" s="88"/>
      <c r="PMS60" s="88"/>
      <c r="PMT60" s="88"/>
      <c r="PMU60" s="88"/>
      <c r="PMV60" s="88"/>
      <c r="PMW60" s="88"/>
      <c r="PMX60" s="88"/>
      <c r="PMY60" s="88"/>
      <c r="PMZ60" s="88"/>
      <c r="PNA60" s="88"/>
      <c r="PNB60" s="88"/>
      <c r="PNH60" s="88"/>
      <c r="PNI60" s="88"/>
      <c r="PNJ60" s="88"/>
      <c r="PNK60" s="88"/>
      <c r="PNL60" s="88"/>
      <c r="PNM60" s="88"/>
      <c r="PNN60" s="88"/>
      <c r="PNO60" s="88"/>
      <c r="PNP60" s="88"/>
      <c r="PNQ60" s="88"/>
      <c r="PNW60" s="88"/>
      <c r="PNX60" s="88"/>
      <c r="PNY60" s="88"/>
      <c r="PNZ60" s="88"/>
      <c r="POA60" s="88"/>
      <c r="POB60" s="88"/>
      <c r="POC60" s="88"/>
      <c r="POD60" s="88"/>
      <c r="POE60" s="88"/>
      <c r="POF60" s="88"/>
      <c r="POL60" s="88"/>
      <c r="POM60" s="88"/>
      <c r="PON60" s="88"/>
      <c r="POO60" s="88"/>
      <c r="POP60" s="88"/>
      <c r="POQ60" s="88"/>
      <c r="POR60" s="88"/>
      <c r="POS60" s="88"/>
      <c r="POT60" s="88"/>
      <c r="POU60" s="88"/>
      <c r="PPA60" s="88"/>
      <c r="PPB60" s="88"/>
      <c r="PPC60" s="88"/>
      <c r="PPD60" s="88"/>
      <c r="PPE60" s="88"/>
      <c r="PPF60" s="88"/>
      <c r="PPG60" s="88"/>
      <c r="PPH60" s="88"/>
      <c r="PPI60" s="88"/>
      <c r="PPJ60" s="88"/>
      <c r="PPP60" s="88"/>
      <c r="PPQ60" s="88"/>
      <c r="PPR60" s="88"/>
      <c r="PPS60" s="88"/>
      <c r="PPT60" s="88"/>
      <c r="PPU60" s="88"/>
      <c r="PPV60" s="88"/>
      <c r="PPW60" s="88"/>
      <c r="PPX60" s="88"/>
      <c r="PPY60" s="88"/>
      <c r="PQE60" s="88"/>
      <c r="PQF60" s="88"/>
      <c r="PQG60" s="88"/>
      <c r="PQH60" s="88"/>
      <c r="PQI60" s="88"/>
      <c r="PQJ60" s="88"/>
      <c r="PQK60" s="88"/>
      <c r="PQL60" s="88"/>
      <c r="PQM60" s="88"/>
      <c r="PQN60" s="88"/>
      <c r="PQT60" s="88"/>
      <c r="PQU60" s="88"/>
      <c r="PQV60" s="88"/>
      <c r="PQW60" s="88"/>
      <c r="PQX60" s="88"/>
      <c r="PQY60" s="88"/>
      <c r="PQZ60" s="88"/>
      <c r="PRA60" s="88"/>
      <c r="PRB60" s="88"/>
      <c r="PRC60" s="88"/>
      <c r="PRI60" s="88"/>
      <c r="PRJ60" s="88"/>
      <c r="PRK60" s="88"/>
      <c r="PRL60" s="88"/>
      <c r="PRM60" s="88"/>
      <c r="PRN60" s="88"/>
      <c r="PRO60" s="88"/>
      <c r="PRP60" s="88"/>
      <c r="PRQ60" s="88"/>
      <c r="PRR60" s="88"/>
      <c r="PRX60" s="88"/>
      <c r="PRY60" s="88"/>
      <c r="PRZ60" s="88"/>
      <c r="PSA60" s="88"/>
      <c r="PSB60" s="88"/>
      <c r="PSC60" s="88"/>
      <c r="PSD60" s="88"/>
      <c r="PSE60" s="88"/>
      <c r="PSF60" s="88"/>
      <c r="PSG60" s="88"/>
      <c r="PSM60" s="88"/>
      <c r="PSN60" s="88"/>
      <c r="PSO60" s="88"/>
      <c r="PSP60" s="88"/>
      <c r="PSQ60" s="88"/>
      <c r="PSR60" s="88"/>
      <c r="PSS60" s="88"/>
      <c r="PST60" s="88"/>
      <c r="PSU60" s="88"/>
      <c r="PSV60" s="88"/>
      <c r="PTB60" s="88"/>
      <c r="PTC60" s="88"/>
      <c r="PTD60" s="88"/>
      <c r="PTE60" s="88"/>
      <c r="PTF60" s="88"/>
      <c r="PTG60" s="88"/>
      <c r="PTH60" s="88"/>
      <c r="PTI60" s="88"/>
      <c r="PTJ60" s="88"/>
      <c r="PTK60" s="88"/>
      <c r="PTQ60" s="88"/>
      <c r="PTR60" s="88"/>
      <c r="PTS60" s="88"/>
      <c r="PTT60" s="88"/>
      <c r="PTU60" s="88"/>
      <c r="PTV60" s="88"/>
      <c r="PTW60" s="88"/>
      <c r="PTX60" s="88"/>
      <c r="PTY60" s="88"/>
      <c r="PTZ60" s="88"/>
      <c r="PUF60" s="88"/>
      <c r="PUG60" s="88"/>
      <c r="PUH60" s="88"/>
      <c r="PUI60" s="88"/>
      <c r="PUJ60" s="88"/>
      <c r="PUK60" s="88"/>
      <c r="PUL60" s="88"/>
      <c r="PUM60" s="88"/>
      <c r="PUN60" s="88"/>
      <c r="PUO60" s="88"/>
      <c r="PUU60" s="88"/>
      <c r="PUV60" s="88"/>
      <c r="PUW60" s="88"/>
      <c r="PUX60" s="88"/>
      <c r="PUY60" s="88"/>
      <c r="PUZ60" s="88"/>
      <c r="PVA60" s="88"/>
      <c r="PVB60" s="88"/>
      <c r="PVC60" s="88"/>
      <c r="PVD60" s="88"/>
      <c r="PVJ60" s="88"/>
      <c r="PVK60" s="88"/>
      <c r="PVL60" s="88"/>
      <c r="PVM60" s="88"/>
      <c r="PVN60" s="88"/>
      <c r="PVO60" s="88"/>
      <c r="PVP60" s="88"/>
      <c r="PVQ60" s="88"/>
      <c r="PVR60" s="88"/>
      <c r="PVS60" s="88"/>
      <c r="PVY60" s="88"/>
      <c r="PVZ60" s="88"/>
      <c r="PWA60" s="88"/>
      <c r="PWB60" s="88"/>
      <c r="PWC60" s="88"/>
      <c r="PWD60" s="88"/>
      <c r="PWE60" s="88"/>
      <c r="PWF60" s="88"/>
      <c r="PWG60" s="88"/>
      <c r="PWH60" s="88"/>
      <c r="PWN60" s="88"/>
      <c r="PWO60" s="88"/>
      <c r="PWP60" s="88"/>
      <c r="PWQ60" s="88"/>
      <c r="PWR60" s="88"/>
      <c r="PWS60" s="88"/>
      <c r="PWT60" s="88"/>
      <c r="PWU60" s="88"/>
      <c r="PWV60" s="88"/>
      <c r="PWW60" s="88"/>
      <c r="PXC60" s="88"/>
      <c r="PXD60" s="88"/>
      <c r="PXE60" s="88"/>
      <c r="PXF60" s="88"/>
      <c r="PXG60" s="88"/>
      <c r="PXH60" s="88"/>
      <c r="PXI60" s="88"/>
      <c r="PXJ60" s="88"/>
      <c r="PXK60" s="88"/>
      <c r="PXL60" s="88"/>
      <c r="PXR60" s="88"/>
      <c r="PXS60" s="88"/>
      <c r="PXT60" s="88"/>
      <c r="PXU60" s="88"/>
      <c r="PXV60" s="88"/>
      <c r="PXW60" s="88"/>
      <c r="PXX60" s="88"/>
      <c r="PXY60" s="88"/>
      <c r="PXZ60" s="88"/>
      <c r="PYA60" s="88"/>
      <c r="PYG60" s="88"/>
      <c r="PYH60" s="88"/>
      <c r="PYI60" s="88"/>
      <c r="PYJ60" s="88"/>
      <c r="PYK60" s="88"/>
      <c r="PYL60" s="88"/>
      <c r="PYM60" s="88"/>
      <c r="PYN60" s="88"/>
      <c r="PYO60" s="88"/>
      <c r="PYP60" s="88"/>
      <c r="PYV60" s="88"/>
      <c r="PYW60" s="88"/>
      <c r="PYX60" s="88"/>
      <c r="PYY60" s="88"/>
      <c r="PYZ60" s="88"/>
      <c r="PZA60" s="88"/>
      <c r="PZB60" s="88"/>
      <c r="PZC60" s="88"/>
      <c r="PZD60" s="88"/>
      <c r="PZE60" s="88"/>
      <c r="PZK60" s="88"/>
      <c r="PZL60" s="88"/>
      <c r="PZM60" s="88"/>
      <c r="PZN60" s="88"/>
      <c r="PZO60" s="88"/>
      <c r="PZP60" s="88"/>
      <c r="PZQ60" s="88"/>
      <c r="PZR60" s="88"/>
      <c r="PZS60" s="88"/>
      <c r="PZT60" s="88"/>
      <c r="PZZ60" s="88"/>
      <c r="QAA60" s="88"/>
      <c r="QAB60" s="88"/>
      <c r="QAC60" s="88"/>
      <c r="QAD60" s="88"/>
      <c r="QAE60" s="88"/>
      <c r="QAF60" s="88"/>
      <c r="QAG60" s="88"/>
      <c r="QAH60" s="88"/>
      <c r="QAI60" s="88"/>
      <c r="QAO60" s="88"/>
      <c r="QAP60" s="88"/>
      <c r="QAQ60" s="88"/>
      <c r="QAR60" s="88"/>
      <c r="QAS60" s="88"/>
      <c r="QAT60" s="88"/>
      <c r="QAU60" s="88"/>
      <c r="QAV60" s="88"/>
      <c r="QAW60" s="88"/>
      <c r="QAX60" s="88"/>
      <c r="QBD60" s="88"/>
      <c r="QBE60" s="88"/>
      <c r="QBF60" s="88"/>
      <c r="QBG60" s="88"/>
      <c r="QBH60" s="88"/>
      <c r="QBI60" s="88"/>
      <c r="QBJ60" s="88"/>
      <c r="QBK60" s="88"/>
      <c r="QBL60" s="88"/>
      <c r="QBM60" s="88"/>
      <c r="QBS60" s="88"/>
      <c r="QBT60" s="88"/>
      <c r="QBU60" s="88"/>
      <c r="QBV60" s="88"/>
      <c r="QBW60" s="88"/>
      <c r="QBX60" s="88"/>
      <c r="QBY60" s="88"/>
      <c r="QBZ60" s="88"/>
      <c r="QCA60" s="88"/>
      <c r="QCB60" s="88"/>
      <c r="QCH60" s="88"/>
      <c r="QCI60" s="88"/>
      <c r="QCJ60" s="88"/>
      <c r="QCK60" s="88"/>
      <c r="QCL60" s="88"/>
      <c r="QCM60" s="88"/>
      <c r="QCN60" s="88"/>
      <c r="QCO60" s="88"/>
      <c r="QCP60" s="88"/>
      <c r="QCQ60" s="88"/>
      <c r="QCW60" s="88"/>
      <c r="QCX60" s="88"/>
      <c r="QCY60" s="88"/>
      <c r="QCZ60" s="88"/>
      <c r="QDA60" s="88"/>
      <c r="QDB60" s="88"/>
      <c r="QDC60" s="88"/>
      <c r="QDD60" s="88"/>
      <c r="QDE60" s="88"/>
      <c r="QDF60" s="88"/>
      <c r="QDL60" s="88"/>
      <c r="QDM60" s="88"/>
      <c r="QDN60" s="88"/>
      <c r="QDO60" s="88"/>
      <c r="QDP60" s="88"/>
      <c r="QDQ60" s="88"/>
      <c r="QDR60" s="88"/>
      <c r="QDS60" s="88"/>
      <c r="QDT60" s="88"/>
      <c r="QDU60" s="88"/>
      <c r="QEA60" s="88"/>
      <c r="QEB60" s="88"/>
      <c r="QEC60" s="88"/>
      <c r="QED60" s="88"/>
      <c r="QEE60" s="88"/>
      <c r="QEF60" s="88"/>
      <c r="QEG60" s="88"/>
      <c r="QEH60" s="88"/>
      <c r="QEI60" s="88"/>
      <c r="QEJ60" s="88"/>
      <c r="QEP60" s="88"/>
      <c r="QEQ60" s="88"/>
      <c r="QER60" s="88"/>
      <c r="QES60" s="88"/>
      <c r="QET60" s="88"/>
      <c r="QEU60" s="88"/>
      <c r="QEV60" s="88"/>
      <c r="QEW60" s="88"/>
      <c r="QEX60" s="88"/>
      <c r="QEY60" s="88"/>
      <c r="QFE60" s="88"/>
      <c r="QFF60" s="88"/>
      <c r="QFG60" s="88"/>
      <c r="QFH60" s="88"/>
      <c r="QFI60" s="88"/>
      <c r="QFJ60" s="88"/>
      <c r="QFK60" s="88"/>
      <c r="QFL60" s="88"/>
      <c r="QFM60" s="88"/>
      <c r="QFN60" s="88"/>
      <c r="QFT60" s="88"/>
      <c r="QFU60" s="88"/>
      <c r="QFV60" s="88"/>
      <c r="QFW60" s="88"/>
      <c r="QFX60" s="88"/>
      <c r="QFY60" s="88"/>
      <c r="QFZ60" s="88"/>
      <c r="QGA60" s="88"/>
      <c r="QGB60" s="88"/>
      <c r="QGC60" s="88"/>
      <c r="QGI60" s="88"/>
      <c r="QGJ60" s="88"/>
      <c r="QGK60" s="88"/>
      <c r="QGL60" s="88"/>
      <c r="QGM60" s="88"/>
      <c r="QGN60" s="88"/>
      <c r="QGO60" s="88"/>
      <c r="QGP60" s="88"/>
      <c r="QGQ60" s="88"/>
      <c r="QGR60" s="88"/>
      <c r="QGX60" s="88"/>
      <c r="QGY60" s="88"/>
      <c r="QGZ60" s="88"/>
      <c r="QHA60" s="88"/>
      <c r="QHB60" s="88"/>
      <c r="QHC60" s="88"/>
      <c r="QHD60" s="88"/>
      <c r="QHE60" s="88"/>
      <c r="QHF60" s="88"/>
      <c r="QHG60" s="88"/>
      <c r="QHM60" s="88"/>
      <c r="QHN60" s="88"/>
      <c r="QHO60" s="88"/>
      <c r="QHP60" s="88"/>
      <c r="QHQ60" s="88"/>
      <c r="QHR60" s="88"/>
      <c r="QHS60" s="88"/>
      <c r="QHT60" s="88"/>
      <c r="QHU60" s="88"/>
      <c r="QHV60" s="88"/>
      <c r="QIB60" s="88"/>
      <c r="QIC60" s="88"/>
      <c r="QID60" s="88"/>
      <c r="QIE60" s="88"/>
      <c r="QIF60" s="88"/>
      <c r="QIG60" s="88"/>
      <c r="QIH60" s="88"/>
      <c r="QII60" s="88"/>
      <c r="QIJ60" s="88"/>
      <c r="QIK60" s="88"/>
      <c r="QIQ60" s="88"/>
      <c r="QIR60" s="88"/>
      <c r="QIS60" s="88"/>
      <c r="QIT60" s="88"/>
      <c r="QIU60" s="88"/>
      <c r="QIV60" s="88"/>
      <c r="QIW60" s="88"/>
      <c r="QIX60" s="88"/>
      <c r="QIY60" s="88"/>
      <c r="QIZ60" s="88"/>
      <c r="QJF60" s="88"/>
      <c r="QJG60" s="88"/>
      <c r="QJH60" s="88"/>
      <c r="QJI60" s="88"/>
      <c r="QJJ60" s="88"/>
      <c r="QJK60" s="88"/>
      <c r="QJL60" s="88"/>
      <c r="QJM60" s="88"/>
      <c r="QJN60" s="88"/>
      <c r="QJO60" s="88"/>
      <c r="QJU60" s="88"/>
      <c r="QJV60" s="88"/>
      <c r="QJW60" s="88"/>
      <c r="QJX60" s="88"/>
      <c r="QJY60" s="88"/>
      <c r="QJZ60" s="88"/>
      <c r="QKA60" s="88"/>
      <c r="QKB60" s="88"/>
      <c r="QKC60" s="88"/>
      <c r="QKD60" s="88"/>
      <c r="QKJ60" s="88"/>
      <c r="QKK60" s="88"/>
      <c r="QKL60" s="88"/>
      <c r="QKM60" s="88"/>
      <c r="QKN60" s="88"/>
      <c r="QKO60" s="88"/>
      <c r="QKP60" s="88"/>
      <c r="QKQ60" s="88"/>
      <c r="QKR60" s="88"/>
      <c r="QKS60" s="88"/>
      <c r="QKY60" s="88"/>
      <c r="QKZ60" s="88"/>
      <c r="QLA60" s="88"/>
      <c r="QLB60" s="88"/>
      <c r="QLC60" s="88"/>
      <c r="QLD60" s="88"/>
      <c r="QLE60" s="88"/>
      <c r="QLF60" s="88"/>
      <c r="QLG60" s="88"/>
      <c r="QLH60" s="88"/>
      <c r="QLN60" s="88"/>
      <c r="QLO60" s="88"/>
      <c r="QLP60" s="88"/>
      <c r="QLQ60" s="88"/>
      <c r="QLR60" s="88"/>
      <c r="QLS60" s="88"/>
      <c r="QLT60" s="88"/>
      <c r="QLU60" s="88"/>
      <c r="QLV60" s="88"/>
      <c r="QLW60" s="88"/>
      <c r="QMC60" s="88"/>
      <c r="QMD60" s="88"/>
      <c r="QME60" s="88"/>
      <c r="QMF60" s="88"/>
      <c r="QMG60" s="88"/>
      <c r="QMH60" s="88"/>
      <c r="QMI60" s="88"/>
      <c r="QMJ60" s="88"/>
      <c r="QMK60" s="88"/>
      <c r="QML60" s="88"/>
      <c r="QMR60" s="88"/>
      <c r="QMS60" s="88"/>
      <c r="QMT60" s="88"/>
      <c r="QMU60" s="88"/>
      <c r="QMV60" s="88"/>
      <c r="QMW60" s="88"/>
      <c r="QMX60" s="88"/>
      <c r="QMY60" s="88"/>
      <c r="QMZ60" s="88"/>
      <c r="QNA60" s="88"/>
      <c r="QNG60" s="88"/>
      <c r="QNH60" s="88"/>
      <c r="QNI60" s="88"/>
      <c r="QNJ60" s="88"/>
      <c r="QNK60" s="88"/>
      <c r="QNL60" s="88"/>
      <c r="QNM60" s="88"/>
      <c r="QNN60" s="88"/>
      <c r="QNO60" s="88"/>
      <c r="QNP60" s="88"/>
      <c r="QNV60" s="88"/>
      <c r="QNW60" s="88"/>
      <c r="QNX60" s="88"/>
      <c r="QNY60" s="88"/>
      <c r="QNZ60" s="88"/>
      <c r="QOA60" s="88"/>
      <c r="QOB60" s="88"/>
      <c r="QOC60" s="88"/>
      <c r="QOD60" s="88"/>
      <c r="QOE60" s="88"/>
      <c r="QOK60" s="88"/>
      <c r="QOL60" s="88"/>
      <c r="QOM60" s="88"/>
      <c r="QON60" s="88"/>
      <c r="QOO60" s="88"/>
      <c r="QOP60" s="88"/>
      <c r="QOQ60" s="88"/>
      <c r="QOR60" s="88"/>
      <c r="QOS60" s="88"/>
      <c r="QOT60" s="88"/>
      <c r="QOZ60" s="88"/>
      <c r="QPA60" s="88"/>
      <c r="QPB60" s="88"/>
      <c r="QPC60" s="88"/>
      <c r="QPD60" s="88"/>
      <c r="QPE60" s="88"/>
      <c r="QPF60" s="88"/>
      <c r="QPG60" s="88"/>
      <c r="QPH60" s="88"/>
      <c r="QPI60" s="88"/>
      <c r="QPO60" s="88"/>
      <c r="QPP60" s="88"/>
      <c r="QPQ60" s="88"/>
      <c r="QPR60" s="88"/>
      <c r="QPS60" s="88"/>
      <c r="QPT60" s="88"/>
      <c r="QPU60" s="88"/>
      <c r="QPV60" s="88"/>
      <c r="QPW60" s="88"/>
      <c r="QPX60" s="88"/>
      <c r="QQD60" s="88"/>
      <c r="QQE60" s="88"/>
      <c r="QQF60" s="88"/>
      <c r="QQG60" s="88"/>
      <c r="QQH60" s="88"/>
      <c r="QQI60" s="88"/>
      <c r="QQJ60" s="88"/>
      <c r="QQK60" s="88"/>
      <c r="QQL60" s="88"/>
      <c r="QQM60" s="88"/>
      <c r="QQS60" s="88"/>
      <c r="QQT60" s="88"/>
      <c r="QQU60" s="88"/>
      <c r="QQV60" s="88"/>
      <c r="QQW60" s="88"/>
      <c r="QQX60" s="88"/>
      <c r="QQY60" s="88"/>
      <c r="QQZ60" s="88"/>
      <c r="QRA60" s="88"/>
      <c r="QRB60" s="88"/>
      <c r="QRH60" s="88"/>
      <c r="QRI60" s="88"/>
      <c r="QRJ60" s="88"/>
      <c r="QRK60" s="88"/>
      <c r="QRL60" s="88"/>
      <c r="QRM60" s="88"/>
      <c r="QRN60" s="88"/>
      <c r="QRO60" s="88"/>
      <c r="QRP60" s="88"/>
      <c r="QRQ60" s="88"/>
      <c r="QRW60" s="88"/>
      <c r="QRX60" s="88"/>
      <c r="QRY60" s="88"/>
      <c r="QRZ60" s="88"/>
      <c r="QSA60" s="88"/>
      <c r="QSB60" s="88"/>
      <c r="QSC60" s="88"/>
      <c r="QSD60" s="88"/>
      <c r="QSE60" s="88"/>
      <c r="QSF60" s="88"/>
      <c r="QSL60" s="88"/>
      <c r="QSM60" s="88"/>
      <c r="QSN60" s="88"/>
      <c r="QSO60" s="88"/>
      <c r="QSP60" s="88"/>
      <c r="QSQ60" s="88"/>
      <c r="QSR60" s="88"/>
      <c r="QSS60" s="88"/>
      <c r="QST60" s="88"/>
      <c r="QSU60" s="88"/>
      <c r="QTA60" s="88"/>
      <c r="QTB60" s="88"/>
      <c r="QTC60" s="88"/>
      <c r="QTD60" s="88"/>
      <c r="QTE60" s="88"/>
      <c r="QTF60" s="88"/>
      <c r="QTG60" s="88"/>
      <c r="QTH60" s="88"/>
      <c r="QTI60" s="88"/>
      <c r="QTJ60" s="88"/>
      <c r="QTP60" s="88"/>
      <c r="QTQ60" s="88"/>
      <c r="QTR60" s="88"/>
      <c r="QTS60" s="88"/>
      <c r="QTT60" s="88"/>
      <c r="QTU60" s="88"/>
      <c r="QTV60" s="88"/>
      <c r="QTW60" s="88"/>
      <c r="QTX60" s="88"/>
      <c r="QTY60" s="88"/>
      <c r="QUE60" s="88"/>
      <c r="QUF60" s="88"/>
      <c r="QUG60" s="88"/>
      <c r="QUH60" s="88"/>
      <c r="QUI60" s="88"/>
      <c r="QUJ60" s="88"/>
      <c r="QUK60" s="88"/>
      <c r="QUL60" s="88"/>
      <c r="QUM60" s="88"/>
      <c r="QUN60" s="88"/>
      <c r="QUT60" s="88"/>
      <c r="QUU60" s="88"/>
      <c r="QUV60" s="88"/>
      <c r="QUW60" s="88"/>
      <c r="QUX60" s="88"/>
      <c r="QUY60" s="88"/>
      <c r="QUZ60" s="88"/>
      <c r="QVA60" s="88"/>
      <c r="QVB60" s="88"/>
      <c r="QVC60" s="88"/>
      <c r="QVI60" s="88"/>
      <c r="QVJ60" s="88"/>
      <c r="QVK60" s="88"/>
      <c r="QVL60" s="88"/>
      <c r="QVM60" s="88"/>
      <c r="QVN60" s="88"/>
      <c r="QVO60" s="88"/>
      <c r="QVP60" s="88"/>
      <c r="QVQ60" s="88"/>
      <c r="QVR60" s="88"/>
      <c r="QVX60" s="88"/>
      <c r="QVY60" s="88"/>
      <c r="QVZ60" s="88"/>
      <c r="QWA60" s="88"/>
      <c r="QWB60" s="88"/>
      <c r="QWC60" s="88"/>
      <c r="QWD60" s="88"/>
      <c r="QWE60" s="88"/>
      <c r="QWF60" s="88"/>
      <c r="QWG60" s="88"/>
      <c r="QWM60" s="88"/>
      <c r="QWN60" s="88"/>
      <c r="QWO60" s="88"/>
      <c r="QWP60" s="88"/>
      <c r="QWQ60" s="88"/>
      <c r="QWR60" s="88"/>
      <c r="QWS60" s="88"/>
      <c r="QWT60" s="88"/>
      <c r="QWU60" s="88"/>
      <c r="QWV60" s="88"/>
      <c r="QXB60" s="88"/>
      <c r="QXC60" s="88"/>
      <c r="QXD60" s="88"/>
      <c r="QXE60" s="88"/>
      <c r="QXF60" s="88"/>
      <c r="QXG60" s="88"/>
      <c r="QXH60" s="88"/>
      <c r="QXI60" s="88"/>
      <c r="QXJ60" s="88"/>
      <c r="QXK60" s="88"/>
      <c r="QXQ60" s="88"/>
      <c r="QXR60" s="88"/>
      <c r="QXS60" s="88"/>
      <c r="QXT60" s="88"/>
      <c r="QXU60" s="88"/>
      <c r="QXV60" s="88"/>
      <c r="QXW60" s="88"/>
      <c r="QXX60" s="88"/>
      <c r="QXY60" s="88"/>
      <c r="QXZ60" s="88"/>
      <c r="QYF60" s="88"/>
      <c r="QYG60" s="88"/>
      <c r="QYH60" s="88"/>
      <c r="QYI60" s="88"/>
      <c r="QYJ60" s="88"/>
      <c r="QYK60" s="88"/>
      <c r="QYL60" s="88"/>
      <c r="QYM60" s="88"/>
      <c r="QYN60" s="88"/>
      <c r="QYO60" s="88"/>
      <c r="QYU60" s="88"/>
      <c r="QYV60" s="88"/>
      <c r="QYW60" s="88"/>
      <c r="QYX60" s="88"/>
      <c r="QYY60" s="88"/>
      <c r="QYZ60" s="88"/>
      <c r="QZA60" s="88"/>
      <c r="QZB60" s="88"/>
      <c r="QZC60" s="88"/>
      <c r="QZD60" s="88"/>
      <c r="QZJ60" s="88"/>
      <c r="QZK60" s="88"/>
      <c r="QZL60" s="88"/>
      <c r="QZM60" s="88"/>
      <c r="QZN60" s="88"/>
      <c r="QZO60" s="88"/>
      <c r="QZP60" s="88"/>
      <c r="QZQ60" s="88"/>
      <c r="QZR60" s="88"/>
      <c r="QZS60" s="88"/>
      <c r="QZY60" s="88"/>
      <c r="QZZ60" s="88"/>
      <c r="RAA60" s="88"/>
      <c r="RAB60" s="88"/>
      <c r="RAC60" s="88"/>
      <c r="RAD60" s="88"/>
      <c r="RAE60" s="88"/>
      <c r="RAF60" s="88"/>
      <c r="RAG60" s="88"/>
      <c r="RAH60" s="88"/>
      <c r="RAN60" s="88"/>
      <c r="RAO60" s="88"/>
      <c r="RAP60" s="88"/>
      <c r="RAQ60" s="88"/>
      <c r="RAR60" s="88"/>
      <c r="RAS60" s="88"/>
      <c r="RAT60" s="88"/>
      <c r="RAU60" s="88"/>
      <c r="RAV60" s="88"/>
      <c r="RAW60" s="88"/>
      <c r="RBC60" s="88"/>
      <c r="RBD60" s="88"/>
      <c r="RBE60" s="88"/>
      <c r="RBF60" s="88"/>
      <c r="RBG60" s="88"/>
      <c r="RBH60" s="88"/>
      <c r="RBI60" s="88"/>
      <c r="RBJ60" s="88"/>
      <c r="RBK60" s="88"/>
      <c r="RBL60" s="88"/>
      <c r="RBR60" s="88"/>
      <c r="RBS60" s="88"/>
      <c r="RBT60" s="88"/>
      <c r="RBU60" s="88"/>
      <c r="RBV60" s="88"/>
      <c r="RBW60" s="88"/>
      <c r="RBX60" s="88"/>
      <c r="RBY60" s="88"/>
      <c r="RBZ60" s="88"/>
      <c r="RCA60" s="88"/>
      <c r="RCG60" s="88"/>
      <c r="RCH60" s="88"/>
      <c r="RCI60" s="88"/>
      <c r="RCJ60" s="88"/>
      <c r="RCK60" s="88"/>
      <c r="RCL60" s="88"/>
      <c r="RCM60" s="88"/>
      <c r="RCN60" s="88"/>
      <c r="RCO60" s="88"/>
      <c r="RCP60" s="88"/>
      <c r="RCV60" s="88"/>
      <c r="RCW60" s="88"/>
      <c r="RCX60" s="88"/>
      <c r="RCY60" s="88"/>
      <c r="RCZ60" s="88"/>
      <c r="RDA60" s="88"/>
      <c r="RDB60" s="88"/>
      <c r="RDC60" s="88"/>
      <c r="RDD60" s="88"/>
      <c r="RDE60" s="88"/>
      <c r="RDK60" s="88"/>
      <c r="RDL60" s="88"/>
      <c r="RDM60" s="88"/>
      <c r="RDN60" s="88"/>
      <c r="RDO60" s="88"/>
      <c r="RDP60" s="88"/>
      <c r="RDQ60" s="88"/>
      <c r="RDR60" s="88"/>
      <c r="RDS60" s="88"/>
      <c r="RDT60" s="88"/>
      <c r="RDZ60" s="88"/>
      <c r="REA60" s="88"/>
      <c r="REB60" s="88"/>
      <c r="REC60" s="88"/>
      <c r="RED60" s="88"/>
      <c r="REE60" s="88"/>
      <c r="REF60" s="88"/>
      <c r="REG60" s="88"/>
      <c r="REH60" s="88"/>
      <c r="REI60" s="88"/>
      <c r="REO60" s="88"/>
      <c r="REP60" s="88"/>
      <c r="REQ60" s="88"/>
      <c r="RER60" s="88"/>
      <c r="RES60" s="88"/>
      <c r="RET60" s="88"/>
      <c r="REU60" s="88"/>
      <c r="REV60" s="88"/>
      <c r="REW60" s="88"/>
      <c r="REX60" s="88"/>
      <c r="RFD60" s="88"/>
      <c r="RFE60" s="88"/>
      <c r="RFF60" s="88"/>
      <c r="RFG60" s="88"/>
      <c r="RFH60" s="88"/>
      <c r="RFI60" s="88"/>
      <c r="RFJ60" s="88"/>
      <c r="RFK60" s="88"/>
      <c r="RFL60" s="88"/>
      <c r="RFM60" s="88"/>
      <c r="RFS60" s="88"/>
      <c r="RFT60" s="88"/>
      <c r="RFU60" s="88"/>
      <c r="RFV60" s="88"/>
      <c r="RFW60" s="88"/>
      <c r="RFX60" s="88"/>
      <c r="RFY60" s="88"/>
      <c r="RFZ60" s="88"/>
      <c r="RGA60" s="88"/>
      <c r="RGB60" s="88"/>
      <c r="RGH60" s="88"/>
      <c r="RGI60" s="88"/>
      <c r="RGJ60" s="88"/>
      <c r="RGK60" s="88"/>
      <c r="RGL60" s="88"/>
      <c r="RGM60" s="88"/>
      <c r="RGN60" s="88"/>
      <c r="RGO60" s="88"/>
      <c r="RGP60" s="88"/>
      <c r="RGQ60" s="88"/>
      <c r="RGW60" s="88"/>
      <c r="RGX60" s="88"/>
      <c r="RGY60" s="88"/>
      <c r="RGZ60" s="88"/>
      <c r="RHA60" s="88"/>
      <c r="RHB60" s="88"/>
      <c r="RHC60" s="88"/>
      <c r="RHD60" s="88"/>
      <c r="RHE60" s="88"/>
      <c r="RHF60" s="88"/>
      <c r="RHL60" s="88"/>
      <c r="RHM60" s="88"/>
      <c r="RHN60" s="88"/>
      <c r="RHO60" s="88"/>
      <c r="RHP60" s="88"/>
      <c r="RHQ60" s="88"/>
      <c r="RHR60" s="88"/>
      <c r="RHS60" s="88"/>
      <c r="RHT60" s="88"/>
      <c r="RHU60" s="88"/>
      <c r="RIA60" s="88"/>
      <c r="RIB60" s="88"/>
      <c r="RIC60" s="88"/>
      <c r="RID60" s="88"/>
      <c r="RIE60" s="88"/>
      <c r="RIF60" s="88"/>
      <c r="RIG60" s="88"/>
      <c r="RIH60" s="88"/>
      <c r="RII60" s="88"/>
      <c r="RIJ60" s="88"/>
      <c r="RIP60" s="88"/>
      <c r="RIQ60" s="88"/>
      <c r="RIR60" s="88"/>
      <c r="RIS60" s="88"/>
      <c r="RIT60" s="88"/>
      <c r="RIU60" s="88"/>
      <c r="RIV60" s="88"/>
      <c r="RIW60" s="88"/>
      <c r="RIX60" s="88"/>
      <c r="RIY60" s="88"/>
      <c r="RJE60" s="88"/>
      <c r="RJF60" s="88"/>
      <c r="RJG60" s="88"/>
      <c r="RJH60" s="88"/>
      <c r="RJI60" s="88"/>
      <c r="RJJ60" s="88"/>
      <c r="RJK60" s="88"/>
      <c r="RJL60" s="88"/>
      <c r="RJM60" s="88"/>
      <c r="RJN60" s="88"/>
      <c r="RJT60" s="88"/>
      <c r="RJU60" s="88"/>
      <c r="RJV60" s="88"/>
      <c r="RJW60" s="88"/>
      <c r="RJX60" s="88"/>
      <c r="RJY60" s="88"/>
      <c r="RJZ60" s="88"/>
      <c r="RKA60" s="88"/>
      <c r="RKB60" s="88"/>
      <c r="RKC60" s="88"/>
      <c r="RKI60" s="88"/>
      <c r="RKJ60" s="88"/>
      <c r="RKK60" s="88"/>
      <c r="RKL60" s="88"/>
      <c r="RKM60" s="88"/>
      <c r="RKN60" s="88"/>
      <c r="RKO60" s="88"/>
      <c r="RKP60" s="88"/>
      <c r="RKQ60" s="88"/>
      <c r="RKR60" s="88"/>
      <c r="RKX60" s="88"/>
      <c r="RKY60" s="88"/>
      <c r="RKZ60" s="88"/>
      <c r="RLA60" s="88"/>
      <c r="RLB60" s="88"/>
      <c r="RLC60" s="88"/>
      <c r="RLD60" s="88"/>
      <c r="RLE60" s="88"/>
      <c r="RLF60" s="88"/>
      <c r="RLG60" s="88"/>
      <c r="RLM60" s="88"/>
      <c r="RLN60" s="88"/>
      <c r="RLO60" s="88"/>
      <c r="RLP60" s="88"/>
      <c r="RLQ60" s="88"/>
      <c r="RLR60" s="88"/>
      <c r="RLS60" s="88"/>
      <c r="RLT60" s="88"/>
      <c r="RLU60" s="88"/>
      <c r="RLV60" s="88"/>
      <c r="RMB60" s="88"/>
      <c r="RMC60" s="88"/>
      <c r="RMD60" s="88"/>
      <c r="RME60" s="88"/>
      <c r="RMF60" s="88"/>
      <c r="RMG60" s="88"/>
      <c r="RMH60" s="88"/>
      <c r="RMI60" s="88"/>
      <c r="RMJ60" s="88"/>
      <c r="RMK60" s="88"/>
      <c r="RMQ60" s="88"/>
      <c r="RMR60" s="88"/>
      <c r="RMS60" s="88"/>
      <c r="RMT60" s="88"/>
      <c r="RMU60" s="88"/>
      <c r="RMV60" s="88"/>
      <c r="RMW60" s="88"/>
      <c r="RMX60" s="88"/>
      <c r="RMY60" s="88"/>
      <c r="RMZ60" s="88"/>
      <c r="RNF60" s="88"/>
      <c r="RNG60" s="88"/>
      <c r="RNH60" s="88"/>
      <c r="RNI60" s="88"/>
      <c r="RNJ60" s="88"/>
      <c r="RNK60" s="88"/>
      <c r="RNL60" s="88"/>
      <c r="RNM60" s="88"/>
      <c r="RNN60" s="88"/>
      <c r="RNO60" s="88"/>
      <c r="RNU60" s="88"/>
      <c r="RNV60" s="88"/>
      <c r="RNW60" s="88"/>
      <c r="RNX60" s="88"/>
      <c r="RNY60" s="88"/>
      <c r="RNZ60" s="88"/>
      <c r="ROA60" s="88"/>
      <c r="ROB60" s="88"/>
      <c r="ROC60" s="88"/>
      <c r="ROD60" s="88"/>
      <c r="ROJ60" s="88"/>
      <c r="ROK60" s="88"/>
      <c r="ROL60" s="88"/>
      <c r="ROM60" s="88"/>
      <c r="RON60" s="88"/>
      <c r="ROO60" s="88"/>
      <c r="ROP60" s="88"/>
      <c r="ROQ60" s="88"/>
      <c r="ROR60" s="88"/>
      <c r="ROS60" s="88"/>
      <c r="ROY60" s="88"/>
      <c r="ROZ60" s="88"/>
      <c r="RPA60" s="88"/>
      <c r="RPB60" s="88"/>
      <c r="RPC60" s="88"/>
      <c r="RPD60" s="88"/>
      <c r="RPE60" s="88"/>
      <c r="RPF60" s="88"/>
      <c r="RPG60" s="88"/>
      <c r="RPH60" s="88"/>
      <c r="RPN60" s="88"/>
      <c r="RPO60" s="88"/>
      <c r="RPP60" s="88"/>
      <c r="RPQ60" s="88"/>
      <c r="RPR60" s="88"/>
      <c r="RPS60" s="88"/>
      <c r="RPT60" s="88"/>
      <c r="RPU60" s="88"/>
      <c r="RPV60" s="88"/>
      <c r="RPW60" s="88"/>
      <c r="RQC60" s="88"/>
      <c r="RQD60" s="88"/>
      <c r="RQE60" s="88"/>
      <c r="RQF60" s="88"/>
      <c r="RQG60" s="88"/>
      <c r="RQH60" s="88"/>
      <c r="RQI60" s="88"/>
      <c r="RQJ60" s="88"/>
      <c r="RQK60" s="88"/>
      <c r="RQL60" s="88"/>
      <c r="RQR60" s="88"/>
      <c r="RQS60" s="88"/>
      <c r="RQT60" s="88"/>
      <c r="RQU60" s="88"/>
      <c r="RQV60" s="88"/>
      <c r="RQW60" s="88"/>
      <c r="RQX60" s="88"/>
      <c r="RQY60" s="88"/>
      <c r="RQZ60" s="88"/>
      <c r="RRA60" s="88"/>
      <c r="RRG60" s="88"/>
      <c r="RRH60" s="88"/>
      <c r="RRI60" s="88"/>
      <c r="RRJ60" s="88"/>
      <c r="RRK60" s="88"/>
      <c r="RRL60" s="88"/>
      <c r="RRM60" s="88"/>
      <c r="RRN60" s="88"/>
      <c r="RRO60" s="88"/>
      <c r="RRP60" s="88"/>
      <c r="RRV60" s="88"/>
      <c r="RRW60" s="88"/>
      <c r="RRX60" s="88"/>
      <c r="RRY60" s="88"/>
      <c r="RRZ60" s="88"/>
      <c r="RSA60" s="88"/>
      <c r="RSB60" s="88"/>
      <c r="RSC60" s="88"/>
      <c r="RSD60" s="88"/>
      <c r="RSE60" s="88"/>
      <c r="RSK60" s="88"/>
      <c r="RSL60" s="88"/>
      <c r="RSM60" s="88"/>
      <c r="RSN60" s="88"/>
      <c r="RSO60" s="88"/>
      <c r="RSP60" s="88"/>
      <c r="RSQ60" s="88"/>
      <c r="RSR60" s="88"/>
      <c r="RSS60" s="88"/>
      <c r="RST60" s="88"/>
      <c r="RSZ60" s="88"/>
      <c r="RTA60" s="88"/>
      <c r="RTB60" s="88"/>
      <c r="RTC60" s="88"/>
      <c r="RTD60" s="88"/>
      <c r="RTE60" s="88"/>
      <c r="RTF60" s="88"/>
      <c r="RTG60" s="88"/>
      <c r="RTH60" s="88"/>
      <c r="RTI60" s="88"/>
      <c r="RTO60" s="88"/>
      <c r="RTP60" s="88"/>
      <c r="RTQ60" s="88"/>
      <c r="RTR60" s="88"/>
      <c r="RTS60" s="88"/>
      <c r="RTT60" s="88"/>
      <c r="RTU60" s="88"/>
      <c r="RTV60" s="88"/>
      <c r="RTW60" s="88"/>
      <c r="RTX60" s="88"/>
      <c r="RUD60" s="88"/>
      <c r="RUE60" s="88"/>
      <c r="RUF60" s="88"/>
      <c r="RUG60" s="88"/>
      <c r="RUH60" s="88"/>
      <c r="RUI60" s="88"/>
      <c r="RUJ60" s="88"/>
      <c r="RUK60" s="88"/>
      <c r="RUL60" s="88"/>
      <c r="RUM60" s="88"/>
      <c r="RUS60" s="88"/>
      <c r="RUT60" s="88"/>
      <c r="RUU60" s="88"/>
      <c r="RUV60" s="88"/>
      <c r="RUW60" s="88"/>
      <c r="RUX60" s="88"/>
      <c r="RUY60" s="88"/>
      <c r="RUZ60" s="88"/>
      <c r="RVA60" s="88"/>
      <c r="RVB60" s="88"/>
      <c r="RVH60" s="88"/>
      <c r="RVI60" s="88"/>
      <c r="RVJ60" s="88"/>
      <c r="RVK60" s="88"/>
      <c r="RVL60" s="88"/>
      <c r="RVM60" s="88"/>
      <c r="RVN60" s="88"/>
      <c r="RVO60" s="88"/>
      <c r="RVP60" s="88"/>
      <c r="RVQ60" s="88"/>
      <c r="RVW60" s="88"/>
      <c r="RVX60" s="88"/>
      <c r="RVY60" s="88"/>
      <c r="RVZ60" s="88"/>
      <c r="RWA60" s="88"/>
      <c r="RWB60" s="88"/>
      <c r="RWC60" s="88"/>
      <c r="RWD60" s="88"/>
      <c r="RWE60" s="88"/>
      <c r="RWF60" s="88"/>
      <c r="RWL60" s="88"/>
      <c r="RWM60" s="88"/>
      <c r="RWN60" s="88"/>
      <c r="RWO60" s="88"/>
      <c r="RWP60" s="88"/>
      <c r="RWQ60" s="88"/>
      <c r="RWR60" s="88"/>
      <c r="RWS60" s="88"/>
      <c r="RWT60" s="88"/>
      <c r="RWU60" s="88"/>
      <c r="RXA60" s="88"/>
      <c r="RXB60" s="88"/>
      <c r="RXC60" s="88"/>
      <c r="RXD60" s="88"/>
      <c r="RXE60" s="88"/>
      <c r="RXF60" s="88"/>
      <c r="RXG60" s="88"/>
      <c r="RXH60" s="88"/>
      <c r="RXI60" s="88"/>
      <c r="RXJ60" s="88"/>
      <c r="RXP60" s="88"/>
      <c r="RXQ60" s="88"/>
      <c r="RXR60" s="88"/>
      <c r="RXS60" s="88"/>
      <c r="RXT60" s="88"/>
      <c r="RXU60" s="88"/>
      <c r="RXV60" s="88"/>
      <c r="RXW60" s="88"/>
      <c r="RXX60" s="88"/>
      <c r="RXY60" s="88"/>
      <c r="RYE60" s="88"/>
      <c r="RYF60" s="88"/>
      <c r="RYG60" s="88"/>
      <c r="RYH60" s="88"/>
      <c r="RYI60" s="88"/>
      <c r="RYJ60" s="88"/>
      <c r="RYK60" s="88"/>
      <c r="RYL60" s="88"/>
      <c r="RYM60" s="88"/>
      <c r="RYN60" s="88"/>
      <c r="RYT60" s="88"/>
      <c r="RYU60" s="88"/>
      <c r="RYV60" s="88"/>
      <c r="RYW60" s="88"/>
      <c r="RYX60" s="88"/>
      <c r="RYY60" s="88"/>
      <c r="RYZ60" s="88"/>
      <c r="RZA60" s="88"/>
      <c r="RZB60" s="88"/>
      <c r="RZC60" s="88"/>
      <c r="RZI60" s="88"/>
      <c r="RZJ60" s="88"/>
      <c r="RZK60" s="88"/>
      <c r="RZL60" s="88"/>
      <c r="RZM60" s="88"/>
      <c r="RZN60" s="88"/>
      <c r="RZO60" s="88"/>
      <c r="RZP60" s="88"/>
      <c r="RZQ60" s="88"/>
      <c r="RZR60" s="88"/>
      <c r="RZX60" s="88"/>
      <c r="RZY60" s="88"/>
      <c r="RZZ60" s="88"/>
      <c r="SAA60" s="88"/>
      <c r="SAB60" s="88"/>
      <c r="SAC60" s="88"/>
      <c r="SAD60" s="88"/>
      <c r="SAE60" s="88"/>
      <c r="SAF60" s="88"/>
      <c r="SAG60" s="88"/>
      <c r="SAM60" s="88"/>
      <c r="SAN60" s="88"/>
      <c r="SAO60" s="88"/>
      <c r="SAP60" s="88"/>
      <c r="SAQ60" s="88"/>
      <c r="SAR60" s="88"/>
      <c r="SAS60" s="88"/>
      <c r="SAT60" s="88"/>
      <c r="SAU60" s="88"/>
      <c r="SAV60" s="88"/>
      <c r="SBB60" s="88"/>
      <c r="SBC60" s="88"/>
      <c r="SBD60" s="88"/>
      <c r="SBE60" s="88"/>
      <c r="SBF60" s="88"/>
      <c r="SBG60" s="88"/>
      <c r="SBH60" s="88"/>
      <c r="SBI60" s="88"/>
      <c r="SBJ60" s="88"/>
      <c r="SBK60" s="88"/>
      <c r="SBQ60" s="88"/>
      <c r="SBR60" s="88"/>
      <c r="SBS60" s="88"/>
      <c r="SBT60" s="88"/>
      <c r="SBU60" s="88"/>
      <c r="SBV60" s="88"/>
      <c r="SBW60" s="88"/>
      <c r="SBX60" s="88"/>
      <c r="SBY60" s="88"/>
      <c r="SBZ60" s="88"/>
      <c r="SCF60" s="88"/>
      <c r="SCG60" s="88"/>
      <c r="SCH60" s="88"/>
      <c r="SCI60" s="88"/>
      <c r="SCJ60" s="88"/>
      <c r="SCK60" s="88"/>
      <c r="SCL60" s="88"/>
      <c r="SCM60" s="88"/>
      <c r="SCN60" s="88"/>
      <c r="SCO60" s="88"/>
      <c r="SCU60" s="88"/>
      <c r="SCV60" s="88"/>
      <c r="SCW60" s="88"/>
      <c r="SCX60" s="88"/>
      <c r="SCY60" s="88"/>
      <c r="SCZ60" s="88"/>
      <c r="SDA60" s="88"/>
      <c r="SDB60" s="88"/>
      <c r="SDC60" s="88"/>
      <c r="SDD60" s="88"/>
      <c r="SDJ60" s="88"/>
      <c r="SDK60" s="88"/>
      <c r="SDL60" s="88"/>
      <c r="SDM60" s="88"/>
      <c r="SDN60" s="88"/>
      <c r="SDO60" s="88"/>
      <c r="SDP60" s="88"/>
      <c r="SDQ60" s="88"/>
      <c r="SDR60" s="88"/>
      <c r="SDS60" s="88"/>
      <c r="SDY60" s="88"/>
      <c r="SDZ60" s="88"/>
      <c r="SEA60" s="88"/>
      <c r="SEB60" s="88"/>
      <c r="SEC60" s="88"/>
      <c r="SED60" s="88"/>
      <c r="SEE60" s="88"/>
      <c r="SEF60" s="88"/>
      <c r="SEG60" s="88"/>
      <c r="SEH60" s="88"/>
      <c r="SEN60" s="88"/>
      <c r="SEO60" s="88"/>
      <c r="SEP60" s="88"/>
      <c r="SEQ60" s="88"/>
      <c r="SER60" s="88"/>
      <c r="SES60" s="88"/>
      <c r="SET60" s="88"/>
      <c r="SEU60" s="88"/>
      <c r="SEV60" s="88"/>
      <c r="SEW60" s="88"/>
      <c r="SFC60" s="88"/>
      <c r="SFD60" s="88"/>
      <c r="SFE60" s="88"/>
      <c r="SFF60" s="88"/>
      <c r="SFG60" s="88"/>
      <c r="SFH60" s="88"/>
      <c r="SFI60" s="88"/>
      <c r="SFJ60" s="88"/>
      <c r="SFK60" s="88"/>
      <c r="SFL60" s="88"/>
      <c r="SFR60" s="88"/>
      <c r="SFS60" s="88"/>
      <c r="SFT60" s="88"/>
      <c r="SFU60" s="88"/>
      <c r="SFV60" s="88"/>
      <c r="SFW60" s="88"/>
      <c r="SFX60" s="88"/>
      <c r="SFY60" s="88"/>
      <c r="SFZ60" s="88"/>
      <c r="SGA60" s="88"/>
      <c r="SGG60" s="88"/>
      <c r="SGH60" s="88"/>
      <c r="SGI60" s="88"/>
      <c r="SGJ60" s="88"/>
      <c r="SGK60" s="88"/>
      <c r="SGL60" s="88"/>
      <c r="SGM60" s="88"/>
      <c r="SGN60" s="88"/>
      <c r="SGO60" s="88"/>
      <c r="SGP60" s="88"/>
      <c r="SGV60" s="88"/>
      <c r="SGW60" s="88"/>
      <c r="SGX60" s="88"/>
      <c r="SGY60" s="88"/>
      <c r="SGZ60" s="88"/>
      <c r="SHA60" s="88"/>
      <c r="SHB60" s="88"/>
      <c r="SHC60" s="88"/>
      <c r="SHD60" s="88"/>
      <c r="SHE60" s="88"/>
      <c r="SHK60" s="88"/>
      <c r="SHL60" s="88"/>
      <c r="SHM60" s="88"/>
      <c r="SHN60" s="88"/>
      <c r="SHO60" s="88"/>
      <c r="SHP60" s="88"/>
      <c r="SHQ60" s="88"/>
      <c r="SHR60" s="88"/>
      <c r="SHS60" s="88"/>
      <c r="SHT60" s="88"/>
      <c r="SHZ60" s="88"/>
      <c r="SIA60" s="88"/>
      <c r="SIB60" s="88"/>
      <c r="SIC60" s="88"/>
      <c r="SID60" s="88"/>
      <c r="SIE60" s="88"/>
      <c r="SIF60" s="88"/>
      <c r="SIG60" s="88"/>
      <c r="SIH60" s="88"/>
      <c r="SII60" s="88"/>
      <c r="SIO60" s="88"/>
      <c r="SIP60" s="88"/>
      <c r="SIQ60" s="88"/>
      <c r="SIR60" s="88"/>
      <c r="SIS60" s="88"/>
      <c r="SIT60" s="88"/>
      <c r="SIU60" s="88"/>
      <c r="SIV60" s="88"/>
      <c r="SIW60" s="88"/>
      <c r="SIX60" s="88"/>
      <c r="SJD60" s="88"/>
      <c r="SJE60" s="88"/>
      <c r="SJF60" s="88"/>
      <c r="SJG60" s="88"/>
      <c r="SJH60" s="88"/>
      <c r="SJI60" s="88"/>
      <c r="SJJ60" s="88"/>
      <c r="SJK60" s="88"/>
      <c r="SJL60" s="88"/>
      <c r="SJM60" s="88"/>
      <c r="SJS60" s="88"/>
      <c r="SJT60" s="88"/>
      <c r="SJU60" s="88"/>
      <c r="SJV60" s="88"/>
      <c r="SJW60" s="88"/>
      <c r="SJX60" s="88"/>
      <c r="SJY60" s="88"/>
      <c r="SJZ60" s="88"/>
      <c r="SKA60" s="88"/>
      <c r="SKB60" s="88"/>
      <c r="SKH60" s="88"/>
      <c r="SKI60" s="88"/>
      <c r="SKJ60" s="88"/>
      <c r="SKK60" s="88"/>
      <c r="SKL60" s="88"/>
      <c r="SKM60" s="88"/>
      <c r="SKN60" s="88"/>
      <c r="SKO60" s="88"/>
      <c r="SKP60" s="88"/>
      <c r="SKQ60" s="88"/>
      <c r="SKW60" s="88"/>
      <c r="SKX60" s="88"/>
      <c r="SKY60" s="88"/>
      <c r="SKZ60" s="88"/>
      <c r="SLA60" s="88"/>
      <c r="SLB60" s="88"/>
      <c r="SLC60" s="88"/>
      <c r="SLD60" s="88"/>
      <c r="SLE60" s="88"/>
      <c r="SLF60" s="88"/>
      <c r="SLL60" s="88"/>
      <c r="SLM60" s="88"/>
      <c r="SLN60" s="88"/>
      <c r="SLO60" s="88"/>
      <c r="SLP60" s="88"/>
      <c r="SLQ60" s="88"/>
      <c r="SLR60" s="88"/>
      <c r="SLS60" s="88"/>
      <c r="SLT60" s="88"/>
      <c r="SLU60" s="88"/>
      <c r="SMA60" s="88"/>
      <c r="SMB60" s="88"/>
      <c r="SMC60" s="88"/>
      <c r="SMD60" s="88"/>
      <c r="SME60" s="88"/>
      <c r="SMF60" s="88"/>
      <c r="SMG60" s="88"/>
      <c r="SMH60" s="88"/>
      <c r="SMI60" s="88"/>
      <c r="SMJ60" s="88"/>
      <c r="SMP60" s="88"/>
      <c r="SMQ60" s="88"/>
      <c r="SMR60" s="88"/>
      <c r="SMS60" s="88"/>
      <c r="SMT60" s="88"/>
      <c r="SMU60" s="88"/>
      <c r="SMV60" s="88"/>
      <c r="SMW60" s="88"/>
      <c r="SMX60" s="88"/>
      <c r="SMY60" s="88"/>
      <c r="SNE60" s="88"/>
      <c r="SNF60" s="88"/>
      <c r="SNG60" s="88"/>
      <c r="SNH60" s="88"/>
      <c r="SNI60" s="88"/>
      <c r="SNJ60" s="88"/>
      <c r="SNK60" s="88"/>
      <c r="SNL60" s="88"/>
      <c r="SNM60" s="88"/>
      <c r="SNN60" s="88"/>
      <c r="SNT60" s="88"/>
      <c r="SNU60" s="88"/>
      <c r="SNV60" s="88"/>
      <c r="SNW60" s="88"/>
      <c r="SNX60" s="88"/>
      <c r="SNY60" s="88"/>
      <c r="SNZ60" s="88"/>
      <c r="SOA60" s="88"/>
      <c r="SOB60" s="88"/>
      <c r="SOC60" s="88"/>
      <c r="SOI60" s="88"/>
      <c r="SOJ60" s="88"/>
      <c r="SOK60" s="88"/>
      <c r="SOL60" s="88"/>
      <c r="SOM60" s="88"/>
      <c r="SON60" s="88"/>
      <c r="SOO60" s="88"/>
      <c r="SOP60" s="88"/>
      <c r="SOQ60" s="88"/>
      <c r="SOR60" s="88"/>
      <c r="SOX60" s="88"/>
      <c r="SOY60" s="88"/>
      <c r="SOZ60" s="88"/>
      <c r="SPA60" s="88"/>
      <c r="SPB60" s="88"/>
      <c r="SPC60" s="88"/>
      <c r="SPD60" s="88"/>
      <c r="SPE60" s="88"/>
      <c r="SPF60" s="88"/>
      <c r="SPG60" s="88"/>
      <c r="SPM60" s="88"/>
      <c r="SPN60" s="88"/>
      <c r="SPO60" s="88"/>
      <c r="SPP60" s="88"/>
      <c r="SPQ60" s="88"/>
      <c r="SPR60" s="88"/>
      <c r="SPS60" s="88"/>
      <c r="SPT60" s="88"/>
      <c r="SPU60" s="88"/>
      <c r="SPV60" s="88"/>
      <c r="SQB60" s="88"/>
      <c r="SQC60" s="88"/>
      <c r="SQD60" s="88"/>
      <c r="SQE60" s="88"/>
      <c r="SQF60" s="88"/>
      <c r="SQG60" s="88"/>
      <c r="SQH60" s="88"/>
      <c r="SQI60" s="88"/>
      <c r="SQJ60" s="88"/>
      <c r="SQK60" s="88"/>
      <c r="SQQ60" s="88"/>
      <c r="SQR60" s="88"/>
      <c r="SQS60" s="88"/>
      <c r="SQT60" s="88"/>
      <c r="SQU60" s="88"/>
      <c r="SQV60" s="88"/>
      <c r="SQW60" s="88"/>
      <c r="SQX60" s="88"/>
      <c r="SQY60" s="88"/>
      <c r="SQZ60" s="88"/>
      <c r="SRF60" s="88"/>
      <c r="SRG60" s="88"/>
      <c r="SRH60" s="88"/>
      <c r="SRI60" s="88"/>
      <c r="SRJ60" s="88"/>
      <c r="SRK60" s="88"/>
      <c r="SRL60" s="88"/>
      <c r="SRM60" s="88"/>
      <c r="SRN60" s="88"/>
      <c r="SRO60" s="88"/>
      <c r="SRU60" s="88"/>
      <c r="SRV60" s="88"/>
      <c r="SRW60" s="88"/>
      <c r="SRX60" s="88"/>
      <c r="SRY60" s="88"/>
      <c r="SRZ60" s="88"/>
      <c r="SSA60" s="88"/>
      <c r="SSB60" s="88"/>
      <c r="SSC60" s="88"/>
      <c r="SSD60" s="88"/>
      <c r="SSJ60" s="88"/>
      <c r="SSK60" s="88"/>
      <c r="SSL60" s="88"/>
      <c r="SSM60" s="88"/>
      <c r="SSN60" s="88"/>
      <c r="SSO60" s="88"/>
      <c r="SSP60" s="88"/>
      <c r="SSQ60" s="88"/>
      <c r="SSR60" s="88"/>
      <c r="SSS60" s="88"/>
      <c r="SSY60" s="88"/>
      <c r="SSZ60" s="88"/>
      <c r="STA60" s="88"/>
      <c r="STB60" s="88"/>
      <c r="STC60" s="88"/>
      <c r="STD60" s="88"/>
      <c r="STE60" s="88"/>
      <c r="STF60" s="88"/>
      <c r="STG60" s="88"/>
      <c r="STH60" s="88"/>
      <c r="STN60" s="88"/>
      <c r="STO60" s="88"/>
      <c r="STP60" s="88"/>
      <c r="STQ60" s="88"/>
      <c r="STR60" s="88"/>
      <c r="STS60" s="88"/>
      <c r="STT60" s="88"/>
      <c r="STU60" s="88"/>
      <c r="STV60" s="88"/>
      <c r="STW60" s="88"/>
      <c r="SUC60" s="88"/>
      <c r="SUD60" s="88"/>
      <c r="SUE60" s="88"/>
      <c r="SUF60" s="88"/>
      <c r="SUG60" s="88"/>
      <c r="SUH60" s="88"/>
      <c r="SUI60" s="88"/>
      <c r="SUJ60" s="88"/>
      <c r="SUK60" s="88"/>
      <c r="SUL60" s="88"/>
      <c r="SUR60" s="88"/>
      <c r="SUS60" s="88"/>
      <c r="SUT60" s="88"/>
      <c r="SUU60" s="88"/>
      <c r="SUV60" s="88"/>
      <c r="SUW60" s="88"/>
      <c r="SUX60" s="88"/>
      <c r="SUY60" s="88"/>
      <c r="SUZ60" s="88"/>
      <c r="SVA60" s="88"/>
      <c r="SVG60" s="88"/>
      <c r="SVH60" s="88"/>
      <c r="SVI60" s="88"/>
      <c r="SVJ60" s="88"/>
      <c r="SVK60" s="88"/>
      <c r="SVL60" s="88"/>
      <c r="SVM60" s="88"/>
      <c r="SVN60" s="88"/>
      <c r="SVO60" s="88"/>
      <c r="SVP60" s="88"/>
      <c r="SVV60" s="88"/>
      <c r="SVW60" s="88"/>
      <c r="SVX60" s="88"/>
      <c r="SVY60" s="88"/>
      <c r="SVZ60" s="88"/>
      <c r="SWA60" s="88"/>
      <c r="SWB60" s="88"/>
      <c r="SWC60" s="88"/>
      <c r="SWD60" s="88"/>
      <c r="SWE60" s="88"/>
      <c r="SWK60" s="88"/>
      <c r="SWL60" s="88"/>
      <c r="SWM60" s="88"/>
      <c r="SWN60" s="88"/>
      <c r="SWO60" s="88"/>
      <c r="SWP60" s="88"/>
      <c r="SWQ60" s="88"/>
      <c r="SWR60" s="88"/>
      <c r="SWS60" s="88"/>
      <c r="SWT60" s="88"/>
      <c r="SWZ60" s="88"/>
      <c r="SXA60" s="88"/>
      <c r="SXB60" s="88"/>
      <c r="SXC60" s="88"/>
      <c r="SXD60" s="88"/>
      <c r="SXE60" s="88"/>
      <c r="SXF60" s="88"/>
      <c r="SXG60" s="88"/>
      <c r="SXH60" s="88"/>
      <c r="SXI60" s="88"/>
      <c r="SXO60" s="88"/>
      <c r="SXP60" s="88"/>
      <c r="SXQ60" s="88"/>
      <c r="SXR60" s="88"/>
      <c r="SXS60" s="88"/>
      <c r="SXT60" s="88"/>
      <c r="SXU60" s="88"/>
      <c r="SXV60" s="88"/>
      <c r="SXW60" s="88"/>
      <c r="SXX60" s="88"/>
      <c r="SYD60" s="88"/>
      <c r="SYE60" s="88"/>
      <c r="SYF60" s="88"/>
      <c r="SYG60" s="88"/>
      <c r="SYH60" s="88"/>
      <c r="SYI60" s="88"/>
      <c r="SYJ60" s="88"/>
      <c r="SYK60" s="88"/>
      <c r="SYL60" s="88"/>
      <c r="SYM60" s="88"/>
      <c r="SYS60" s="88"/>
      <c r="SYT60" s="88"/>
      <c r="SYU60" s="88"/>
      <c r="SYV60" s="88"/>
      <c r="SYW60" s="88"/>
      <c r="SYX60" s="88"/>
      <c r="SYY60" s="88"/>
      <c r="SYZ60" s="88"/>
      <c r="SZA60" s="88"/>
      <c r="SZB60" s="88"/>
      <c r="SZH60" s="88"/>
      <c r="SZI60" s="88"/>
      <c r="SZJ60" s="88"/>
      <c r="SZK60" s="88"/>
      <c r="SZL60" s="88"/>
      <c r="SZM60" s="88"/>
      <c r="SZN60" s="88"/>
      <c r="SZO60" s="88"/>
      <c r="SZP60" s="88"/>
      <c r="SZQ60" s="88"/>
      <c r="SZW60" s="88"/>
      <c r="SZX60" s="88"/>
      <c r="SZY60" s="88"/>
      <c r="SZZ60" s="88"/>
      <c r="TAA60" s="88"/>
      <c r="TAB60" s="88"/>
      <c r="TAC60" s="88"/>
      <c r="TAD60" s="88"/>
      <c r="TAE60" s="88"/>
      <c r="TAF60" s="88"/>
      <c r="TAL60" s="88"/>
      <c r="TAM60" s="88"/>
      <c r="TAN60" s="88"/>
      <c r="TAO60" s="88"/>
      <c r="TAP60" s="88"/>
      <c r="TAQ60" s="88"/>
      <c r="TAR60" s="88"/>
      <c r="TAS60" s="88"/>
      <c r="TAT60" s="88"/>
      <c r="TAU60" s="88"/>
      <c r="TBA60" s="88"/>
      <c r="TBB60" s="88"/>
      <c r="TBC60" s="88"/>
      <c r="TBD60" s="88"/>
      <c r="TBE60" s="88"/>
      <c r="TBF60" s="88"/>
      <c r="TBG60" s="88"/>
      <c r="TBH60" s="88"/>
      <c r="TBI60" s="88"/>
      <c r="TBJ60" s="88"/>
      <c r="TBP60" s="88"/>
      <c r="TBQ60" s="88"/>
      <c r="TBR60" s="88"/>
      <c r="TBS60" s="88"/>
      <c r="TBT60" s="88"/>
      <c r="TBU60" s="88"/>
      <c r="TBV60" s="88"/>
      <c r="TBW60" s="88"/>
      <c r="TBX60" s="88"/>
      <c r="TBY60" s="88"/>
      <c r="TCE60" s="88"/>
      <c r="TCF60" s="88"/>
      <c r="TCG60" s="88"/>
      <c r="TCH60" s="88"/>
      <c r="TCI60" s="88"/>
      <c r="TCJ60" s="88"/>
      <c r="TCK60" s="88"/>
      <c r="TCL60" s="88"/>
      <c r="TCM60" s="88"/>
      <c r="TCN60" s="88"/>
      <c r="TCT60" s="88"/>
      <c r="TCU60" s="88"/>
      <c r="TCV60" s="88"/>
      <c r="TCW60" s="88"/>
      <c r="TCX60" s="88"/>
      <c r="TCY60" s="88"/>
      <c r="TCZ60" s="88"/>
      <c r="TDA60" s="88"/>
      <c r="TDB60" s="88"/>
      <c r="TDC60" s="88"/>
      <c r="TDI60" s="88"/>
      <c r="TDJ60" s="88"/>
      <c r="TDK60" s="88"/>
      <c r="TDL60" s="88"/>
      <c r="TDM60" s="88"/>
      <c r="TDN60" s="88"/>
      <c r="TDO60" s="88"/>
      <c r="TDP60" s="88"/>
      <c r="TDQ60" s="88"/>
      <c r="TDR60" s="88"/>
      <c r="TDX60" s="88"/>
      <c r="TDY60" s="88"/>
      <c r="TDZ60" s="88"/>
      <c r="TEA60" s="88"/>
      <c r="TEB60" s="88"/>
      <c r="TEC60" s="88"/>
      <c r="TED60" s="88"/>
      <c r="TEE60" s="88"/>
      <c r="TEF60" s="88"/>
      <c r="TEG60" s="88"/>
      <c r="TEM60" s="88"/>
      <c r="TEN60" s="88"/>
      <c r="TEO60" s="88"/>
      <c r="TEP60" s="88"/>
      <c r="TEQ60" s="88"/>
      <c r="TER60" s="88"/>
      <c r="TES60" s="88"/>
      <c r="TET60" s="88"/>
      <c r="TEU60" s="88"/>
      <c r="TEV60" s="88"/>
      <c r="TFB60" s="88"/>
      <c r="TFC60" s="88"/>
      <c r="TFD60" s="88"/>
      <c r="TFE60" s="88"/>
      <c r="TFF60" s="88"/>
      <c r="TFG60" s="88"/>
      <c r="TFH60" s="88"/>
      <c r="TFI60" s="88"/>
      <c r="TFJ60" s="88"/>
      <c r="TFK60" s="88"/>
      <c r="TFQ60" s="88"/>
      <c r="TFR60" s="88"/>
      <c r="TFS60" s="88"/>
      <c r="TFT60" s="88"/>
      <c r="TFU60" s="88"/>
      <c r="TFV60" s="88"/>
      <c r="TFW60" s="88"/>
      <c r="TFX60" s="88"/>
      <c r="TFY60" s="88"/>
      <c r="TFZ60" s="88"/>
      <c r="TGF60" s="88"/>
      <c r="TGG60" s="88"/>
      <c r="TGH60" s="88"/>
      <c r="TGI60" s="88"/>
      <c r="TGJ60" s="88"/>
      <c r="TGK60" s="88"/>
      <c r="TGL60" s="88"/>
      <c r="TGM60" s="88"/>
      <c r="TGN60" s="88"/>
      <c r="TGO60" s="88"/>
      <c r="TGU60" s="88"/>
      <c r="TGV60" s="88"/>
      <c r="TGW60" s="88"/>
      <c r="TGX60" s="88"/>
      <c r="TGY60" s="88"/>
      <c r="TGZ60" s="88"/>
      <c r="THA60" s="88"/>
      <c r="THB60" s="88"/>
      <c r="THC60" s="88"/>
      <c r="THD60" s="88"/>
      <c r="THJ60" s="88"/>
      <c r="THK60" s="88"/>
      <c r="THL60" s="88"/>
      <c r="THM60" s="88"/>
      <c r="THN60" s="88"/>
      <c r="THO60" s="88"/>
      <c r="THP60" s="88"/>
      <c r="THQ60" s="88"/>
      <c r="THR60" s="88"/>
      <c r="THS60" s="88"/>
      <c r="THY60" s="88"/>
      <c r="THZ60" s="88"/>
      <c r="TIA60" s="88"/>
      <c r="TIB60" s="88"/>
      <c r="TIC60" s="88"/>
      <c r="TID60" s="88"/>
      <c r="TIE60" s="88"/>
      <c r="TIF60" s="88"/>
      <c r="TIG60" s="88"/>
      <c r="TIH60" s="88"/>
      <c r="TIN60" s="88"/>
      <c r="TIO60" s="88"/>
      <c r="TIP60" s="88"/>
      <c r="TIQ60" s="88"/>
      <c r="TIR60" s="88"/>
      <c r="TIS60" s="88"/>
      <c r="TIT60" s="88"/>
      <c r="TIU60" s="88"/>
      <c r="TIV60" s="88"/>
      <c r="TIW60" s="88"/>
      <c r="TJC60" s="88"/>
      <c r="TJD60" s="88"/>
      <c r="TJE60" s="88"/>
      <c r="TJF60" s="88"/>
      <c r="TJG60" s="88"/>
      <c r="TJH60" s="88"/>
      <c r="TJI60" s="88"/>
      <c r="TJJ60" s="88"/>
      <c r="TJK60" s="88"/>
      <c r="TJL60" s="88"/>
      <c r="TJR60" s="88"/>
      <c r="TJS60" s="88"/>
      <c r="TJT60" s="88"/>
      <c r="TJU60" s="88"/>
      <c r="TJV60" s="88"/>
      <c r="TJW60" s="88"/>
      <c r="TJX60" s="88"/>
      <c r="TJY60" s="88"/>
      <c r="TJZ60" s="88"/>
      <c r="TKA60" s="88"/>
      <c r="TKG60" s="88"/>
      <c r="TKH60" s="88"/>
      <c r="TKI60" s="88"/>
      <c r="TKJ60" s="88"/>
      <c r="TKK60" s="88"/>
      <c r="TKL60" s="88"/>
      <c r="TKM60" s="88"/>
      <c r="TKN60" s="88"/>
      <c r="TKO60" s="88"/>
      <c r="TKP60" s="88"/>
      <c r="TKV60" s="88"/>
      <c r="TKW60" s="88"/>
      <c r="TKX60" s="88"/>
      <c r="TKY60" s="88"/>
      <c r="TKZ60" s="88"/>
      <c r="TLA60" s="88"/>
      <c r="TLB60" s="88"/>
      <c r="TLC60" s="88"/>
      <c r="TLD60" s="88"/>
      <c r="TLE60" s="88"/>
      <c r="TLK60" s="88"/>
      <c r="TLL60" s="88"/>
      <c r="TLM60" s="88"/>
      <c r="TLN60" s="88"/>
      <c r="TLO60" s="88"/>
      <c r="TLP60" s="88"/>
      <c r="TLQ60" s="88"/>
      <c r="TLR60" s="88"/>
      <c r="TLS60" s="88"/>
      <c r="TLT60" s="88"/>
      <c r="TLZ60" s="88"/>
      <c r="TMA60" s="88"/>
      <c r="TMB60" s="88"/>
      <c r="TMC60" s="88"/>
      <c r="TMD60" s="88"/>
      <c r="TME60" s="88"/>
      <c r="TMF60" s="88"/>
      <c r="TMG60" s="88"/>
      <c r="TMH60" s="88"/>
      <c r="TMI60" s="88"/>
      <c r="TMO60" s="88"/>
      <c r="TMP60" s="88"/>
      <c r="TMQ60" s="88"/>
      <c r="TMR60" s="88"/>
      <c r="TMS60" s="88"/>
      <c r="TMT60" s="88"/>
      <c r="TMU60" s="88"/>
      <c r="TMV60" s="88"/>
      <c r="TMW60" s="88"/>
      <c r="TMX60" s="88"/>
      <c r="TND60" s="88"/>
      <c r="TNE60" s="88"/>
      <c r="TNF60" s="88"/>
      <c r="TNG60" s="88"/>
      <c r="TNH60" s="88"/>
      <c r="TNI60" s="88"/>
      <c r="TNJ60" s="88"/>
      <c r="TNK60" s="88"/>
      <c r="TNL60" s="88"/>
      <c r="TNM60" s="88"/>
      <c r="TNS60" s="88"/>
      <c r="TNT60" s="88"/>
      <c r="TNU60" s="88"/>
      <c r="TNV60" s="88"/>
      <c r="TNW60" s="88"/>
      <c r="TNX60" s="88"/>
      <c r="TNY60" s="88"/>
      <c r="TNZ60" s="88"/>
      <c r="TOA60" s="88"/>
      <c r="TOB60" s="88"/>
      <c r="TOH60" s="88"/>
      <c r="TOI60" s="88"/>
      <c r="TOJ60" s="88"/>
      <c r="TOK60" s="88"/>
      <c r="TOL60" s="88"/>
      <c r="TOM60" s="88"/>
      <c r="TON60" s="88"/>
      <c r="TOO60" s="88"/>
      <c r="TOP60" s="88"/>
      <c r="TOQ60" s="88"/>
      <c r="TOW60" s="88"/>
      <c r="TOX60" s="88"/>
      <c r="TOY60" s="88"/>
      <c r="TOZ60" s="88"/>
      <c r="TPA60" s="88"/>
      <c r="TPB60" s="88"/>
      <c r="TPC60" s="88"/>
      <c r="TPD60" s="88"/>
      <c r="TPE60" s="88"/>
      <c r="TPF60" s="88"/>
      <c r="TPL60" s="88"/>
      <c r="TPM60" s="88"/>
      <c r="TPN60" s="88"/>
      <c r="TPO60" s="88"/>
      <c r="TPP60" s="88"/>
      <c r="TPQ60" s="88"/>
      <c r="TPR60" s="88"/>
      <c r="TPS60" s="88"/>
      <c r="TPT60" s="88"/>
      <c r="TPU60" s="88"/>
      <c r="TQA60" s="88"/>
      <c r="TQB60" s="88"/>
      <c r="TQC60" s="88"/>
      <c r="TQD60" s="88"/>
      <c r="TQE60" s="88"/>
      <c r="TQF60" s="88"/>
      <c r="TQG60" s="88"/>
      <c r="TQH60" s="88"/>
      <c r="TQI60" s="88"/>
      <c r="TQJ60" s="88"/>
      <c r="TQP60" s="88"/>
      <c r="TQQ60" s="88"/>
      <c r="TQR60" s="88"/>
      <c r="TQS60" s="88"/>
      <c r="TQT60" s="88"/>
      <c r="TQU60" s="88"/>
      <c r="TQV60" s="88"/>
      <c r="TQW60" s="88"/>
      <c r="TQX60" s="88"/>
      <c r="TQY60" s="88"/>
      <c r="TRE60" s="88"/>
      <c r="TRF60" s="88"/>
      <c r="TRG60" s="88"/>
      <c r="TRH60" s="88"/>
      <c r="TRI60" s="88"/>
      <c r="TRJ60" s="88"/>
      <c r="TRK60" s="88"/>
      <c r="TRL60" s="88"/>
      <c r="TRM60" s="88"/>
      <c r="TRN60" s="88"/>
      <c r="TRT60" s="88"/>
      <c r="TRU60" s="88"/>
      <c r="TRV60" s="88"/>
      <c r="TRW60" s="88"/>
      <c r="TRX60" s="88"/>
      <c r="TRY60" s="88"/>
      <c r="TRZ60" s="88"/>
      <c r="TSA60" s="88"/>
      <c r="TSB60" s="88"/>
      <c r="TSC60" s="88"/>
      <c r="TSI60" s="88"/>
      <c r="TSJ60" s="88"/>
      <c r="TSK60" s="88"/>
      <c r="TSL60" s="88"/>
      <c r="TSM60" s="88"/>
      <c r="TSN60" s="88"/>
      <c r="TSO60" s="88"/>
      <c r="TSP60" s="88"/>
      <c r="TSQ60" s="88"/>
      <c r="TSR60" s="88"/>
      <c r="TSX60" s="88"/>
      <c r="TSY60" s="88"/>
      <c r="TSZ60" s="88"/>
      <c r="TTA60" s="88"/>
      <c r="TTB60" s="88"/>
      <c r="TTC60" s="88"/>
      <c r="TTD60" s="88"/>
      <c r="TTE60" s="88"/>
      <c r="TTF60" s="88"/>
      <c r="TTG60" s="88"/>
      <c r="TTM60" s="88"/>
      <c r="TTN60" s="88"/>
      <c r="TTO60" s="88"/>
      <c r="TTP60" s="88"/>
      <c r="TTQ60" s="88"/>
      <c r="TTR60" s="88"/>
      <c r="TTS60" s="88"/>
      <c r="TTT60" s="88"/>
      <c r="TTU60" s="88"/>
      <c r="TTV60" s="88"/>
      <c r="TUB60" s="88"/>
      <c r="TUC60" s="88"/>
      <c r="TUD60" s="88"/>
      <c r="TUE60" s="88"/>
      <c r="TUF60" s="88"/>
      <c r="TUG60" s="88"/>
      <c r="TUH60" s="88"/>
      <c r="TUI60" s="88"/>
      <c r="TUJ60" s="88"/>
      <c r="TUK60" s="88"/>
      <c r="TUQ60" s="88"/>
      <c r="TUR60" s="88"/>
      <c r="TUS60" s="88"/>
      <c r="TUT60" s="88"/>
      <c r="TUU60" s="88"/>
      <c r="TUV60" s="88"/>
      <c r="TUW60" s="88"/>
      <c r="TUX60" s="88"/>
      <c r="TUY60" s="88"/>
      <c r="TUZ60" s="88"/>
      <c r="TVF60" s="88"/>
      <c r="TVG60" s="88"/>
      <c r="TVH60" s="88"/>
      <c r="TVI60" s="88"/>
      <c r="TVJ60" s="88"/>
      <c r="TVK60" s="88"/>
      <c r="TVL60" s="88"/>
      <c r="TVM60" s="88"/>
      <c r="TVN60" s="88"/>
      <c r="TVO60" s="88"/>
      <c r="TVU60" s="88"/>
      <c r="TVV60" s="88"/>
      <c r="TVW60" s="88"/>
      <c r="TVX60" s="88"/>
      <c r="TVY60" s="88"/>
      <c r="TVZ60" s="88"/>
      <c r="TWA60" s="88"/>
      <c r="TWB60" s="88"/>
      <c r="TWC60" s="88"/>
      <c r="TWD60" s="88"/>
      <c r="TWJ60" s="88"/>
      <c r="TWK60" s="88"/>
      <c r="TWL60" s="88"/>
      <c r="TWM60" s="88"/>
      <c r="TWN60" s="88"/>
      <c r="TWO60" s="88"/>
      <c r="TWP60" s="88"/>
      <c r="TWQ60" s="88"/>
      <c r="TWR60" s="88"/>
      <c r="TWS60" s="88"/>
      <c r="TWY60" s="88"/>
      <c r="TWZ60" s="88"/>
      <c r="TXA60" s="88"/>
      <c r="TXB60" s="88"/>
      <c r="TXC60" s="88"/>
      <c r="TXD60" s="88"/>
      <c r="TXE60" s="88"/>
      <c r="TXF60" s="88"/>
      <c r="TXG60" s="88"/>
      <c r="TXH60" s="88"/>
      <c r="TXN60" s="88"/>
      <c r="TXO60" s="88"/>
      <c r="TXP60" s="88"/>
      <c r="TXQ60" s="88"/>
      <c r="TXR60" s="88"/>
      <c r="TXS60" s="88"/>
      <c r="TXT60" s="88"/>
      <c r="TXU60" s="88"/>
      <c r="TXV60" s="88"/>
      <c r="TXW60" s="88"/>
      <c r="TYC60" s="88"/>
      <c r="TYD60" s="88"/>
      <c r="TYE60" s="88"/>
      <c r="TYF60" s="88"/>
      <c r="TYG60" s="88"/>
      <c r="TYH60" s="88"/>
      <c r="TYI60" s="88"/>
      <c r="TYJ60" s="88"/>
      <c r="TYK60" s="88"/>
      <c r="TYL60" s="88"/>
      <c r="TYR60" s="88"/>
      <c r="TYS60" s="88"/>
      <c r="TYT60" s="88"/>
      <c r="TYU60" s="88"/>
      <c r="TYV60" s="88"/>
      <c r="TYW60" s="88"/>
      <c r="TYX60" s="88"/>
      <c r="TYY60" s="88"/>
      <c r="TYZ60" s="88"/>
      <c r="TZA60" s="88"/>
      <c r="TZG60" s="88"/>
      <c r="TZH60" s="88"/>
      <c r="TZI60" s="88"/>
      <c r="TZJ60" s="88"/>
      <c r="TZK60" s="88"/>
      <c r="TZL60" s="88"/>
      <c r="TZM60" s="88"/>
      <c r="TZN60" s="88"/>
      <c r="TZO60" s="88"/>
      <c r="TZP60" s="88"/>
      <c r="TZV60" s="88"/>
      <c r="TZW60" s="88"/>
      <c r="TZX60" s="88"/>
      <c r="TZY60" s="88"/>
      <c r="TZZ60" s="88"/>
      <c r="UAA60" s="88"/>
      <c r="UAB60" s="88"/>
      <c r="UAC60" s="88"/>
      <c r="UAD60" s="88"/>
      <c r="UAE60" s="88"/>
      <c r="UAK60" s="88"/>
      <c r="UAL60" s="88"/>
      <c r="UAM60" s="88"/>
      <c r="UAN60" s="88"/>
      <c r="UAO60" s="88"/>
      <c r="UAP60" s="88"/>
      <c r="UAQ60" s="88"/>
      <c r="UAR60" s="88"/>
      <c r="UAS60" s="88"/>
      <c r="UAT60" s="88"/>
      <c r="UAZ60" s="88"/>
      <c r="UBA60" s="88"/>
      <c r="UBB60" s="88"/>
      <c r="UBC60" s="88"/>
      <c r="UBD60" s="88"/>
      <c r="UBE60" s="88"/>
      <c r="UBF60" s="88"/>
      <c r="UBG60" s="88"/>
      <c r="UBH60" s="88"/>
      <c r="UBI60" s="88"/>
      <c r="UBO60" s="88"/>
      <c r="UBP60" s="88"/>
      <c r="UBQ60" s="88"/>
      <c r="UBR60" s="88"/>
      <c r="UBS60" s="88"/>
      <c r="UBT60" s="88"/>
      <c r="UBU60" s="88"/>
      <c r="UBV60" s="88"/>
      <c r="UBW60" s="88"/>
      <c r="UBX60" s="88"/>
      <c r="UCD60" s="88"/>
      <c r="UCE60" s="88"/>
      <c r="UCF60" s="88"/>
      <c r="UCG60" s="88"/>
      <c r="UCH60" s="88"/>
      <c r="UCI60" s="88"/>
      <c r="UCJ60" s="88"/>
      <c r="UCK60" s="88"/>
      <c r="UCL60" s="88"/>
      <c r="UCM60" s="88"/>
      <c r="UCS60" s="88"/>
      <c r="UCT60" s="88"/>
      <c r="UCU60" s="88"/>
      <c r="UCV60" s="88"/>
      <c r="UCW60" s="88"/>
      <c r="UCX60" s="88"/>
      <c r="UCY60" s="88"/>
      <c r="UCZ60" s="88"/>
      <c r="UDA60" s="88"/>
      <c r="UDB60" s="88"/>
      <c r="UDH60" s="88"/>
      <c r="UDI60" s="88"/>
      <c r="UDJ60" s="88"/>
      <c r="UDK60" s="88"/>
      <c r="UDL60" s="88"/>
      <c r="UDM60" s="88"/>
      <c r="UDN60" s="88"/>
      <c r="UDO60" s="88"/>
      <c r="UDP60" s="88"/>
      <c r="UDQ60" s="88"/>
      <c r="UDW60" s="88"/>
      <c r="UDX60" s="88"/>
      <c r="UDY60" s="88"/>
      <c r="UDZ60" s="88"/>
      <c r="UEA60" s="88"/>
      <c r="UEB60" s="88"/>
      <c r="UEC60" s="88"/>
      <c r="UED60" s="88"/>
      <c r="UEE60" s="88"/>
      <c r="UEF60" s="88"/>
      <c r="UEL60" s="88"/>
      <c r="UEM60" s="88"/>
      <c r="UEN60" s="88"/>
      <c r="UEO60" s="88"/>
      <c r="UEP60" s="88"/>
      <c r="UEQ60" s="88"/>
      <c r="UER60" s="88"/>
      <c r="UES60" s="88"/>
      <c r="UET60" s="88"/>
      <c r="UEU60" s="88"/>
      <c r="UFA60" s="88"/>
      <c r="UFB60" s="88"/>
      <c r="UFC60" s="88"/>
      <c r="UFD60" s="88"/>
      <c r="UFE60" s="88"/>
      <c r="UFF60" s="88"/>
      <c r="UFG60" s="88"/>
      <c r="UFH60" s="88"/>
      <c r="UFI60" s="88"/>
      <c r="UFJ60" s="88"/>
      <c r="UFP60" s="88"/>
      <c r="UFQ60" s="88"/>
      <c r="UFR60" s="88"/>
      <c r="UFS60" s="88"/>
      <c r="UFT60" s="88"/>
      <c r="UFU60" s="88"/>
      <c r="UFV60" s="88"/>
      <c r="UFW60" s="88"/>
      <c r="UFX60" s="88"/>
      <c r="UFY60" s="88"/>
      <c r="UGE60" s="88"/>
      <c r="UGF60" s="88"/>
      <c r="UGG60" s="88"/>
      <c r="UGH60" s="88"/>
      <c r="UGI60" s="88"/>
      <c r="UGJ60" s="88"/>
      <c r="UGK60" s="88"/>
      <c r="UGL60" s="88"/>
      <c r="UGM60" s="88"/>
      <c r="UGN60" s="88"/>
      <c r="UGT60" s="88"/>
      <c r="UGU60" s="88"/>
      <c r="UGV60" s="88"/>
      <c r="UGW60" s="88"/>
      <c r="UGX60" s="88"/>
      <c r="UGY60" s="88"/>
      <c r="UGZ60" s="88"/>
      <c r="UHA60" s="88"/>
      <c r="UHB60" s="88"/>
      <c r="UHC60" s="88"/>
      <c r="UHI60" s="88"/>
      <c r="UHJ60" s="88"/>
      <c r="UHK60" s="88"/>
      <c r="UHL60" s="88"/>
      <c r="UHM60" s="88"/>
      <c r="UHN60" s="88"/>
      <c r="UHO60" s="88"/>
      <c r="UHP60" s="88"/>
      <c r="UHQ60" s="88"/>
      <c r="UHR60" s="88"/>
      <c r="UHX60" s="88"/>
      <c r="UHY60" s="88"/>
      <c r="UHZ60" s="88"/>
      <c r="UIA60" s="88"/>
      <c r="UIB60" s="88"/>
      <c r="UIC60" s="88"/>
      <c r="UID60" s="88"/>
      <c r="UIE60" s="88"/>
      <c r="UIF60" s="88"/>
      <c r="UIG60" s="88"/>
      <c r="UIM60" s="88"/>
      <c r="UIN60" s="88"/>
      <c r="UIO60" s="88"/>
      <c r="UIP60" s="88"/>
      <c r="UIQ60" s="88"/>
      <c r="UIR60" s="88"/>
      <c r="UIS60" s="88"/>
      <c r="UIT60" s="88"/>
      <c r="UIU60" s="88"/>
      <c r="UIV60" s="88"/>
      <c r="UJB60" s="88"/>
      <c r="UJC60" s="88"/>
      <c r="UJD60" s="88"/>
      <c r="UJE60" s="88"/>
      <c r="UJF60" s="88"/>
      <c r="UJG60" s="88"/>
      <c r="UJH60" s="88"/>
      <c r="UJI60" s="88"/>
      <c r="UJJ60" s="88"/>
      <c r="UJK60" s="88"/>
      <c r="UJQ60" s="88"/>
      <c r="UJR60" s="88"/>
      <c r="UJS60" s="88"/>
      <c r="UJT60" s="88"/>
      <c r="UJU60" s="88"/>
      <c r="UJV60" s="88"/>
      <c r="UJW60" s="88"/>
      <c r="UJX60" s="88"/>
      <c r="UJY60" s="88"/>
      <c r="UJZ60" s="88"/>
      <c r="UKF60" s="88"/>
      <c r="UKG60" s="88"/>
      <c r="UKH60" s="88"/>
      <c r="UKI60" s="88"/>
      <c r="UKJ60" s="88"/>
      <c r="UKK60" s="88"/>
      <c r="UKL60" s="88"/>
      <c r="UKM60" s="88"/>
      <c r="UKN60" s="88"/>
      <c r="UKO60" s="88"/>
      <c r="UKU60" s="88"/>
      <c r="UKV60" s="88"/>
      <c r="UKW60" s="88"/>
      <c r="UKX60" s="88"/>
      <c r="UKY60" s="88"/>
      <c r="UKZ60" s="88"/>
      <c r="ULA60" s="88"/>
      <c r="ULB60" s="88"/>
      <c r="ULC60" s="88"/>
      <c r="ULD60" s="88"/>
      <c r="ULJ60" s="88"/>
      <c r="ULK60" s="88"/>
      <c r="ULL60" s="88"/>
      <c r="ULM60" s="88"/>
      <c r="ULN60" s="88"/>
      <c r="ULO60" s="88"/>
      <c r="ULP60" s="88"/>
      <c r="ULQ60" s="88"/>
      <c r="ULR60" s="88"/>
      <c r="ULS60" s="88"/>
      <c r="ULY60" s="88"/>
      <c r="ULZ60" s="88"/>
      <c r="UMA60" s="88"/>
      <c r="UMB60" s="88"/>
      <c r="UMC60" s="88"/>
      <c r="UMD60" s="88"/>
      <c r="UME60" s="88"/>
      <c r="UMF60" s="88"/>
      <c r="UMG60" s="88"/>
      <c r="UMH60" s="88"/>
      <c r="UMN60" s="88"/>
      <c r="UMO60" s="88"/>
      <c r="UMP60" s="88"/>
      <c r="UMQ60" s="88"/>
      <c r="UMR60" s="88"/>
      <c r="UMS60" s="88"/>
      <c r="UMT60" s="88"/>
      <c r="UMU60" s="88"/>
      <c r="UMV60" s="88"/>
      <c r="UMW60" s="88"/>
      <c r="UNC60" s="88"/>
      <c r="UND60" s="88"/>
      <c r="UNE60" s="88"/>
      <c r="UNF60" s="88"/>
      <c r="UNG60" s="88"/>
      <c r="UNH60" s="88"/>
      <c r="UNI60" s="88"/>
      <c r="UNJ60" s="88"/>
      <c r="UNK60" s="88"/>
      <c r="UNL60" s="88"/>
      <c r="UNR60" s="88"/>
      <c r="UNS60" s="88"/>
      <c r="UNT60" s="88"/>
      <c r="UNU60" s="88"/>
      <c r="UNV60" s="88"/>
      <c r="UNW60" s="88"/>
      <c r="UNX60" s="88"/>
      <c r="UNY60" s="88"/>
      <c r="UNZ60" s="88"/>
      <c r="UOA60" s="88"/>
      <c r="UOG60" s="88"/>
      <c r="UOH60" s="88"/>
      <c r="UOI60" s="88"/>
      <c r="UOJ60" s="88"/>
      <c r="UOK60" s="88"/>
      <c r="UOL60" s="88"/>
      <c r="UOM60" s="88"/>
      <c r="UON60" s="88"/>
      <c r="UOO60" s="88"/>
      <c r="UOP60" s="88"/>
      <c r="UOV60" s="88"/>
      <c r="UOW60" s="88"/>
      <c r="UOX60" s="88"/>
      <c r="UOY60" s="88"/>
      <c r="UOZ60" s="88"/>
      <c r="UPA60" s="88"/>
      <c r="UPB60" s="88"/>
      <c r="UPC60" s="88"/>
      <c r="UPD60" s="88"/>
      <c r="UPE60" s="88"/>
      <c r="UPK60" s="88"/>
      <c r="UPL60" s="88"/>
      <c r="UPM60" s="88"/>
      <c r="UPN60" s="88"/>
      <c r="UPO60" s="88"/>
      <c r="UPP60" s="88"/>
      <c r="UPQ60" s="88"/>
      <c r="UPR60" s="88"/>
      <c r="UPS60" s="88"/>
      <c r="UPT60" s="88"/>
      <c r="UPZ60" s="88"/>
      <c r="UQA60" s="88"/>
      <c r="UQB60" s="88"/>
      <c r="UQC60" s="88"/>
      <c r="UQD60" s="88"/>
      <c r="UQE60" s="88"/>
      <c r="UQF60" s="88"/>
      <c r="UQG60" s="88"/>
      <c r="UQH60" s="88"/>
      <c r="UQI60" s="88"/>
      <c r="UQO60" s="88"/>
      <c r="UQP60" s="88"/>
      <c r="UQQ60" s="88"/>
      <c r="UQR60" s="88"/>
      <c r="UQS60" s="88"/>
      <c r="UQT60" s="88"/>
      <c r="UQU60" s="88"/>
      <c r="UQV60" s="88"/>
      <c r="UQW60" s="88"/>
      <c r="UQX60" s="88"/>
      <c r="URD60" s="88"/>
      <c r="URE60" s="88"/>
      <c r="URF60" s="88"/>
      <c r="URG60" s="88"/>
      <c r="URH60" s="88"/>
      <c r="URI60" s="88"/>
      <c r="URJ60" s="88"/>
      <c r="URK60" s="88"/>
      <c r="URL60" s="88"/>
      <c r="URM60" s="88"/>
      <c r="URS60" s="88"/>
      <c r="URT60" s="88"/>
      <c r="URU60" s="88"/>
      <c r="URV60" s="88"/>
      <c r="URW60" s="88"/>
      <c r="URX60" s="88"/>
      <c r="URY60" s="88"/>
      <c r="URZ60" s="88"/>
      <c r="USA60" s="88"/>
      <c r="USB60" s="88"/>
      <c r="USH60" s="88"/>
      <c r="USI60" s="88"/>
      <c r="USJ60" s="88"/>
      <c r="USK60" s="88"/>
      <c r="USL60" s="88"/>
      <c r="USM60" s="88"/>
      <c r="USN60" s="88"/>
      <c r="USO60" s="88"/>
      <c r="USP60" s="88"/>
      <c r="USQ60" s="88"/>
      <c r="USW60" s="88"/>
      <c r="USX60" s="88"/>
      <c r="USY60" s="88"/>
      <c r="USZ60" s="88"/>
      <c r="UTA60" s="88"/>
      <c r="UTB60" s="88"/>
      <c r="UTC60" s="88"/>
      <c r="UTD60" s="88"/>
      <c r="UTE60" s="88"/>
      <c r="UTF60" s="88"/>
      <c r="UTL60" s="88"/>
      <c r="UTM60" s="88"/>
      <c r="UTN60" s="88"/>
      <c r="UTO60" s="88"/>
      <c r="UTP60" s="88"/>
      <c r="UTQ60" s="88"/>
      <c r="UTR60" s="88"/>
      <c r="UTS60" s="88"/>
      <c r="UTT60" s="88"/>
      <c r="UTU60" s="88"/>
      <c r="UUA60" s="88"/>
      <c r="UUB60" s="88"/>
      <c r="UUC60" s="88"/>
      <c r="UUD60" s="88"/>
      <c r="UUE60" s="88"/>
      <c r="UUF60" s="88"/>
      <c r="UUG60" s="88"/>
      <c r="UUH60" s="88"/>
      <c r="UUI60" s="88"/>
      <c r="UUJ60" s="88"/>
      <c r="UUP60" s="88"/>
      <c r="UUQ60" s="88"/>
      <c r="UUR60" s="88"/>
      <c r="UUS60" s="88"/>
      <c r="UUT60" s="88"/>
      <c r="UUU60" s="88"/>
      <c r="UUV60" s="88"/>
      <c r="UUW60" s="88"/>
      <c r="UUX60" s="88"/>
      <c r="UUY60" s="88"/>
      <c r="UVE60" s="88"/>
      <c r="UVF60" s="88"/>
      <c r="UVG60" s="88"/>
      <c r="UVH60" s="88"/>
      <c r="UVI60" s="88"/>
      <c r="UVJ60" s="88"/>
      <c r="UVK60" s="88"/>
      <c r="UVL60" s="88"/>
      <c r="UVM60" s="88"/>
      <c r="UVN60" s="88"/>
      <c r="UVT60" s="88"/>
      <c r="UVU60" s="88"/>
      <c r="UVV60" s="88"/>
      <c r="UVW60" s="88"/>
      <c r="UVX60" s="88"/>
      <c r="UVY60" s="88"/>
      <c r="UVZ60" s="88"/>
      <c r="UWA60" s="88"/>
      <c r="UWB60" s="88"/>
      <c r="UWC60" s="88"/>
      <c r="UWI60" s="88"/>
      <c r="UWJ60" s="88"/>
      <c r="UWK60" s="88"/>
      <c r="UWL60" s="88"/>
      <c r="UWM60" s="88"/>
      <c r="UWN60" s="88"/>
      <c r="UWO60" s="88"/>
      <c r="UWP60" s="88"/>
      <c r="UWQ60" s="88"/>
      <c r="UWR60" s="88"/>
      <c r="UWX60" s="88"/>
      <c r="UWY60" s="88"/>
      <c r="UWZ60" s="88"/>
      <c r="UXA60" s="88"/>
      <c r="UXB60" s="88"/>
      <c r="UXC60" s="88"/>
      <c r="UXD60" s="88"/>
      <c r="UXE60" s="88"/>
      <c r="UXF60" s="88"/>
      <c r="UXG60" s="88"/>
      <c r="UXM60" s="88"/>
      <c r="UXN60" s="88"/>
      <c r="UXO60" s="88"/>
      <c r="UXP60" s="88"/>
      <c r="UXQ60" s="88"/>
      <c r="UXR60" s="88"/>
      <c r="UXS60" s="88"/>
      <c r="UXT60" s="88"/>
      <c r="UXU60" s="88"/>
      <c r="UXV60" s="88"/>
      <c r="UYB60" s="88"/>
      <c r="UYC60" s="88"/>
      <c r="UYD60" s="88"/>
      <c r="UYE60" s="88"/>
      <c r="UYF60" s="88"/>
      <c r="UYG60" s="88"/>
      <c r="UYH60" s="88"/>
      <c r="UYI60" s="88"/>
      <c r="UYJ60" s="88"/>
      <c r="UYK60" s="88"/>
      <c r="UYQ60" s="88"/>
      <c r="UYR60" s="88"/>
      <c r="UYS60" s="88"/>
      <c r="UYT60" s="88"/>
      <c r="UYU60" s="88"/>
      <c r="UYV60" s="88"/>
      <c r="UYW60" s="88"/>
      <c r="UYX60" s="88"/>
      <c r="UYY60" s="88"/>
      <c r="UYZ60" s="88"/>
      <c r="UZF60" s="88"/>
      <c r="UZG60" s="88"/>
      <c r="UZH60" s="88"/>
      <c r="UZI60" s="88"/>
      <c r="UZJ60" s="88"/>
      <c r="UZK60" s="88"/>
      <c r="UZL60" s="88"/>
      <c r="UZM60" s="88"/>
      <c r="UZN60" s="88"/>
      <c r="UZO60" s="88"/>
      <c r="UZU60" s="88"/>
      <c r="UZV60" s="88"/>
      <c r="UZW60" s="88"/>
      <c r="UZX60" s="88"/>
      <c r="UZY60" s="88"/>
      <c r="UZZ60" s="88"/>
      <c r="VAA60" s="88"/>
      <c r="VAB60" s="88"/>
      <c r="VAC60" s="88"/>
      <c r="VAD60" s="88"/>
      <c r="VAJ60" s="88"/>
      <c r="VAK60" s="88"/>
      <c r="VAL60" s="88"/>
      <c r="VAM60" s="88"/>
      <c r="VAN60" s="88"/>
      <c r="VAO60" s="88"/>
      <c r="VAP60" s="88"/>
      <c r="VAQ60" s="88"/>
      <c r="VAR60" s="88"/>
      <c r="VAS60" s="88"/>
      <c r="VAY60" s="88"/>
      <c r="VAZ60" s="88"/>
      <c r="VBA60" s="88"/>
      <c r="VBB60" s="88"/>
      <c r="VBC60" s="88"/>
      <c r="VBD60" s="88"/>
      <c r="VBE60" s="88"/>
      <c r="VBF60" s="88"/>
      <c r="VBG60" s="88"/>
      <c r="VBH60" s="88"/>
      <c r="VBN60" s="88"/>
      <c r="VBO60" s="88"/>
      <c r="VBP60" s="88"/>
      <c r="VBQ60" s="88"/>
      <c r="VBR60" s="88"/>
      <c r="VBS60" s="88"/>
      <c r="VBT60" s="88"/>
      <c r="VBU60" s="88"/>
      <c r="VBV60" s="88"/>
      <c r="VBW60" s="88"/>
      <c r="VCC60" s="88"/>
      <c r="VCD60" s="88"/>
      <c r="VCE60" s="88"/>
      <c r="VCF60" s="88"/>
      <c r="VCG60" s="88"/>
      <c r="VCH60" s="88"/>
      <c r="VCI60" s="88"/>
      <c r="VCJ60" s="88"/>
      <c r="VCK60" s="88"/>
      <c r="VCL60" s="88"/>
      <c r="VCR60" s="88"/>
      <c r="VCS60" s="88"/>
      <c r="VCT60" s="88"/>
      <c r="VCU60" s="88"/>
      <c r="VCV60" s="88"/>
      <c r="VCW60" s="88"/>
      <c r="VCX60" s="88"/>
      <c r="VCY60" s="88"/>
      <c r="VCZ60" s="88"/>
      <c r="VDA60" s="88"/>
      <c r="VDG60" s="88"/>
      <c r="VDH60" s="88"/>
      <c r="VDI60" s="88"/>
      <c r="VDJ60" s="88"/>
      <c r="VDK60" s="88"/>
      <c r="VDL60" s="88"/>
      <c r="VDM60" s="88"/>
      <c r="VDN60" s="88"/>
      <c r="VDO60" s="88"/>
      <c r="VDP60" s="88"/>
      <c r="VDV60" s="88"/>
      <c r="VDW60" s="88"/>
      <c r="VDX60" s="88"/>
      <c r="VDY60" s="88"/>
      <c r="VDZ60" s="88"/>
      <c r="VEA60" s="88"/>
      <c r="VEB60" s="88"/>
      <c r="VEC60" s="88"/>
      <c r="VED60" s="88"/>
      <c r="VEE60" s="88"/>
      <c r="VEK60" s="88"/>
      <c r="VEL60" s="88"/>
      <c r="VEM60" s="88"/>
      <c r="VEN60" s="88"/>
      <c r="VEO60" s="88"/>
      <c r="VEP60" s="88"/>
      <c r="VEQ60" s="88"/>
      <c r="VER60" s="88"/>
      <c r="VES60" s="88"/>
      <c r="VET60" s="88"/>
      <c r="VEZ60" s="88"/>
      <c r="VFA60" s="88"/>
      <c r="VFB60" s="88"/>
      <c r="VFC60" s="88"/>
      <c r="VFD60" s="88"/>
      <c r="VFE60" s="88"/>
      <c r="VFF60" s="88"/>
      <c r="VFG60" s="88"/>
      <c r="VFH60" s="88"/>
      <c r="VFI60" s="88"/>
      <c r="VFO60" s="88"/>
      <c r="VFP60" s="88"/>
      <c r="VFQ60" s="88"/>
      <c r="VFR60" s="88"/>
      <c r="VFS60" s="88"/>
      <c r="VFT60" s="88"/>
      <c r="VFU60" s="88"/>
      <c r="VFV60" s="88"/>
      <c r="VFW60" s="88"/>
      <c r="VFX60" s="88"/>
      <c r="VGD60" s="88"/>
      <c r="VGE60" s="88"/>
      <c r="VGF60" s="88"/>
      <c r="VGG60" s="88"/>
      <c r="VGH60" s="88"/>
      <c r="VGI60" s="88"/>
      <c r="VGJ60" s="88"/>
      <c r="VGK60" s="88"/>
      <c r="VGL60" s="88"/>
      <c r="VGM60" s="88"/>
      <c r="VGS60" s="88"/>
      <c r="VGT60" s="88"/>
      <c r="VGU60" s="88"/>
      <c r="VGV60" s="88"/>
      <c r="VGW60" s="88"/>
      <c r="VGX60" s="88"/>
      <c r="VGY60" s="88"/>
      <c r="VGZ60" s="88"/>
      <c r="VHA60" s="88"/>
      <c r="VHB60" s="88"/>
      <c r="VHH60" s="88"/>
      <c r="VHI60" s="88"/>
      <c r="VHJ60" s="88"/>
      <c r="VHK60" s="88"/>
      <c r="VHL60" s="88"/>
      <c r="VHM60" s="88"/>
      <c r="VHN60" s="88"/>
      <c r="VHO60" s="88"/>
      <c r="VHP60" s="88"/>
      <c r="VHQ60" s="88"/>
      <c r="VHW60" s="88"/>
      <c r="VHX60" s="88"/>
      <c r="VHY60" s="88"/>
      <c r="VHZ60" s="88"/>
      <c r="VIA60" s="88"/>
      <c r="VIB60" s="88"/>
      <c r="VIC60" s="88"/>
      <c r="VID60" s="88"/>
      <c r="VIE60" s="88"/>
      <c r="VIF60" s="88"/>
      <c r="VIL60" s="88"/>
      <c r="VIM60" s="88"/>
      <c r="VIN60" s="88"/>
      <c r="VIO60" s="88"/>
      <c r="VIP60" s="88"/>
      <c r="VIQ60" s="88"/>
      <c r="VIR60" s="88"/>
      <c r="VIS60" s="88"/>
      <c r="VIT60" s="88"/>
      <c r="VIU60" s="88"/>
      <c r="VJA60" s="88"/>
      <c r="VJB60" s="88"/>
      <c r="VJC60" s="88"/>
      <c r="VJD60" s="88"/>
      <c r="VJE60" s="88"/>
      <c r="VJF60" s="88"/>
      <c r="VJG60" s="88"/>
      <c r="VJH60" s="88"/>
      <c r="VJI60" s="88"/>
      <c r="VJJ60" s="88"/>
      <c r="VJP60" s="88"/>
      <c r="VJQ60" s="88"/>
      <c r="VJR60" s="88"/>
      <c r="VJS60" s="88"/>
      <c r="VJT60" s="88"/>
      <c r="VJU60" s="88"/>
      <c r="VJV60" s="88"/>
      <c r="VJW60" s="88"/>
      <c r="VJX60" s="88"/>
      <c r="VJY60" s="88"/>
      <c r="VKE60" s="88"/>
      <c r="VKF60" s="88"/>
      <c r="VKG60" s="88"/>
      <c r="VKH60" s="88"/>
      <c r="VKI60" s="88"/>
      <c r="VKJ60" s="88"/>
      <c r="VKK60" s="88"/>
      <c r="VKL60" s="88"/>
      <c r="VKM60" s="88"/>
      <c r="VKN60" s="88"/>
      <c r="VKT60" s="88"/>
      <c r="VKU60" s="88"/>
      <c r="VKV60" s="88"/>
      <c r="VKW60" s="88"/>
      <c r="VKX60" s="88"/>
      <c r="VKY60" s="88"/>
      <c r="VKZ60" s="88"/>
      <c r="VLA60" s="88"/>
      <c r="VLB60" s="88"/>
      <c r="VLC60" s="88"/>
      <c r="VLI60" s="88"/>
      <c r="VLJ60" s="88"/>
      <c r="VLK60" s="88"/>
      <c r="VLL60" s="88"/>
      <c r="VLM60" s="88"/>
      <c r="VLN60" s="88"/>
      <c r="VLO60" s="88"/>
      <c r="VLP60" s="88"/>
      <c r="VLQ60" s="88"/>
      <c r="VLR60" s="88"/>
      <c r="VLX60" s="88"/>
      <c r="VLY60" s="88"/>
      <c r="VLZ60" s="88"/>
      <c r="VMA60" s="88"/>
      <c r="VMB60" s="88"/>
      <c r="VMC60" s="88"/>
      <c r="VMD60" s="88"/>
      <c r="VME60" s="88"/>
      <c r="VMF60" s="88"/>
      <c r="VMG60" s="88"/>
      <c r="VMM60" s="88"/>
      <c r="VMN60" s="88"/>
      <c r="VMO60" s="88"/>
      <c r="VMP60" s="88"/>
      <c r="VMQ60" s="88"/>
      <c r="VMR60" s="88"/>
      <c r="VMS60" s="88"/>
      <c r="VMT60" s="88"/>
      <c r="VMU60" s="88"/>
      <c r="VMV60" s="88"/>
      <c r="VNB60" s="88"/>
      <c r="VNC60" s="88"/>
      <c r="VND60" s="88"/>
      <c r="VNE60" s="88"/>
      <c r="VNF60" s="88"/>
      <c r="VNG60" s="88"/>
      <c r="VNH60" s="88"/>
      <c r="VNI60" s="88"/>
      <c r="VNJ60" s="88"/>
      <c r="VNK60" s="88"/>
      <c r="VNQ60" s="88"/>
      <c r="VNR60" s="88"/>
      <c r="VNS60" s="88"/>
      <c r="VNT60" s="88"/>
      <c r="VNU60" s="88"/>
      <c r="VNV60" s="88"/>
      <c r="VNW60" s="88"/>
      <c r="VNX60" s="88"/>
      <c r="VNY60" s="88"/>
      <c r="VNZ60" s="88"/>
      <c r="VOF60" s="88"/>
      <c r="VOG60" s="88"/>
      <c r="VOH60" s="88"/>
      <c r="VOI60" s="88"/>
      <c r="VOJ60" s="88"/>
      <c r="VOK60" s="88"/>
      <c r="VOL60" s="88"/>
      <c r="VOM60" s="88"/>
      <c r="VON60" s="88"/>
      <c r="VOO60" s="88"/>
      <c r="VOU60" s="88"/>
      <c r="VOV60" s="88"/>
      <c r="VOW60" s="88"/>
      <c r="VOX60" s="88"/>
      <c r="VOY60" s="88"/>
      <c r="VOZ60" s="88"/>
      <c r="VPA60" s="88"/>
      <c r="VPB60" s="88"/>
      <c r="VPC60" s="88"/>
      <c r="VPD60" s="88"/>
      <c r="VPJ60" s="88"/>
      <c r="VPK60" s="88"/>
      <c r="VPL60" s="88"/>
      <c r="VPM60" s="88"/>
      <c r="VPN60" s="88"/>
      <c r="VPO60" s="88"/>
      <c r="VPP60" s="88"/>
      <c r="VPQ60" s="88"/>
      <c r="VPR60" s="88"/>
      <c r="VPS60" s="88"/>
      <c r="VPY60" s="88"/>
      <c r="VPZ60" s="88"/>
      <c r="VQA60" s="88"/>
      <c r="VQB60" s="88"/>
      <c r="VQC60" s="88"/>
      <c r="VQD60" s="88"/>
      <c r="VQE60" s="88"/>
      <c r="VQF60" s="88"/>
      <c r="VQG60" s="88"/>
      <c r="VQH60" s="88"/>
      <c r="VQN60" s="88"/>
      <c r="VQO60" s="88"/>
      <c r="VQP60" s="88"/>
      <c r="VQQ60" s="88"/>
      <c r="VQR60" s="88"/>
      <c r="VQS60" s="88"/>
      <c r="VQT60" s="88"/>
      <c r="VQU60" s="88"/>
      <c r="VQV60" s="88"/>
      <c r="VQW60" s="88"/>
      <c r="VRC60" s="88"/>
      <c r="VRD60" s="88"/>
      <c r="VRE60" s="88"/>
      <c r="VRF60" s="88"/>
      <c r="VRG60" s="88"/>
      <c r="VRH60" s="88"/>
      <c r="VRI60" s="88"/>
      <c r="VRJ60" s="88"/>
      <c r="VRK60" s="88"/>
      <c r="VRL60" s="88"/>
      <c r="VRR60" s="88"/>
      <c r="VRS60" s="88"/>
      <c r="VRT60" s="88"/>
      <c r="VRU60" s="88"/>
      <c r="VRV60" s="88"/>
      <c r="VRW60" s="88"/>
      <c r="VRX60" s="88"/>
      <c r="VRY60" s="88"/>
      <c r="VRZ60" s="88"/>
      <c r="VSA60" s="88"/>
      <c r="VSG60" s="88"/>
      <c r="VSH60" s="88"/>
      <c r="VSI60" s="88"/>
      <c r="VSJ60" s="88"/>
      <c r="VSK60" s="88"/>
      <c r="VSL60" s="88"/>
      <c r="VSM60" s="88"/>
      <c r="VSN60" s="88"/>
      <c r="VSO60" s="88"/>
      <c r="VSP60" s="88"/>
      <c r="VSV60" s="88"/>
      <c r="VSW60" s="88"/>
      <c r="VSX60" s="88"/>
      <c r="VSY60" s="88"/>
      <c r="VSZ60" s="88"/>
      <c r="VTA60" s="88"/>
      <c r="VTB60" s="88"/>
      <c r="VTC60" s="88"/>
      <c r="VTD60" s="88"/>
      <c r="VTE60" s="88"/>
      <c r="VTK60" s="88"/>
      <c r="VTL60" s="88"/>
      <c r="VTM60" s="88"/>
      <c r="VTN60" s="88"/>
      <c r="VTO60" s="88"/>
      <c r="VTP60" s="88"/>
      <c r="VTQ60" s="88"/>
      <c r="VTR60" s="88"/>
      <c r="VTS60" s="88"/>
      <c r="VTT60" s="88"/>
      <c r="VTZ60" s="88"/>
      <c r="VUA60" s="88"/>
      <c r="VUB60" s="88"/>
      <c r="VUC60" s="88"/>
      <c r="VUD60" s="88"/>
      <c r="VUE60" s="88"/>
      <c r="VUF60" s="88"/>
      <c r="VUG60" s="88"/>
      <c r="VUH60" s="88"/>
      <c r="VUI60" s="88"/>
      <c r="VUO60" s="88"/>
      <c r="VUP60" s="88"/>
      <c r="VUQ60" s="88"/>
      <c r="VUR60" s="88"/>
      <c r="VUS60" s="88"/>
      <c r="VUT60" s="88"/>
      <c r="VUU60" s="88"/>
      <c r="VUV60" s="88"/>
      <c r="VUW60" s="88"/>
      <c r="VUX60" s="88"/>
      <c r="VVD60" s="88"/>
      <c r="VVE60" s="88"/>
      <c r="VVF60" s="88"/>
      <c r="VVG60" s="88"/>
      <c r="VVH60" s="88"/>
      <c r="VVI60" s="88"/>
      <c r="VVJ60" s="88"/>
      <c r="VVK60" s="88"/>
      <c r="VVL60" s="88"/>
      <c r="VVM60" s="88"/>
      <c r="VVS60" s="88"/>
      <c r="VVT60" s="88"/>
      <c r="VVU60" s="88"/>
      <c r="VVV60" s="88"/>
      <c r="VVW60" s="88"/>
      <c r="VVX60" s="88"/>
      <c r="VVY60" s="88"/>
      <c r="VVZ60" s="88"/>
      <c r="VWA60" s="88"/>
      <c r="VWB60" s="88"/>
      <c r="VWH60" s="88"/>
      <c r="VWI60" s="88"/>
      <c r="VWJ60" s="88"/>
      <c r="VWK60" s="88"/>
      <c r="VWL60" s="88"/>
      <c r="VWM60" s="88"/>
      <c r="VWN60" s="88"/>
      <c r="VWO60" s="88"/>
      <c r="VWP60" s="88"/>
      <c r="VWQ60" s="88"/>
      <c r="VWW60" s="88"/>
      <c r="VWX60" s="88"/>
      <c r="VWY60" s="88"/>
      <c r="VWZ60" s="88"/>
      <c r="VXA60" s="88"/>
      <c r="VXB60" s="88"/>
      <c r="VXC60" s="88"/>
      <c r="VXD60" s="88"/>
      <c r="VXE60" s="88"/>
      <c r="VXF60" s="88"/>
      <c r="VXL60" s="88"/>
      <c r="VXM60" s="88"/>
      <c r="VXN60" s="88"/>
      <c r="VXO60" s="88"/>
      <c r="VXP60" s="88"/>
      <c r="VXQ60" s="88"/>
      <c r="VXR60" s="88"/>
      <c r="VXS60" s="88"/>
      <c r="VXT60" s="88"/>
      <c r="VXU60" s="88"/>
      <c r="VYA60" s="88"/>
      <c r="VYB60" s="88"/>
      <c r="VYC60" s="88"/>
      <c r="VYD60" s="88"/>
      <c r="VYE60" s="88"/>
      <c r="VYF60" s="88"/>
      <c r="VYG60" s="88"/>
      <c r="VYH60" s="88"/>
      <c r="VYI60" s="88"/>
      <c r="VYJ60" s="88"/>
      <c r="VYP60" s="88"/>
      <c r="VYQ60" s="88"/>
      <c r="VYR60" s="88"/>
      <c r="VYS60" s="88"/>
      <c r="VYT60" s="88"/>
      <c r="VYU60" s="88"/>
      <c r="VYV60" s="88"/>
      <c r="VYW60" s="88"/>
      <c r="VYX60" s="88"/>
      <c r="VYY60" s="88"/>
      <c r="VZE60" s="88"/>
      <c r="VZF60" s="88"/>
      <c r="VZG60" s="88"/>
      <c r="VZH60" s="88"/>
      <c r="VZI60" s="88"/>
      <c r="VZJ60" s="88"/>
      <c r="VZK60" s="88"/>
      <c r="VZL60" s="88"/>
      <c r="VZM60" s="88"/>
      <c r="VZN60" s="88"/>
      <c r="VZT60" s="88"/>
      <c r="VZU60" s="88"/>
      <c r="VZV60" s="88"/>
      <c r="VZW60" s="88"/>
      <c r="VZX60" s="88"/>
      <c r="VZY60" s="88"/>
      <c r="VZZ60" s="88"/>
      <c r="WAA60" s="88"/>
      <c r="WAB60" s="88"/>
      <c r="WAC60" s="88"/>
      <c r="WAI60" s="88"/>
      <c r="WAJ60" s="88"/>
      <c r="WAK60" s="88"/>
      <c r="WAL60" s="88"/>
      <c r="WAM60" s="88"/>
      <c r="WAN60" s="88"/>
      <c r="WAO60" s="88"/>
      <c r="WAP60" s="88"/>
      <c r="WAQ60" s="88"/>
      <c r="WAR60" s="88"/>
      <c r="WAX60" s="88"/>
      <c r="WAY60" s="88"/>
      <c r="WAZ60" s="88"/>
      <c r="WBA60" s="88"/>
      <c r="WBB60" s="88"/>
    </row>
    <row r="61" spans="8:2047 2053:3067 3073:6142 6148:10237 10243:13312 13318:14332 14338:15602">
      <c r="H61" s="87"/>
      <c r="I61" s="87"/>
      <c r="J61" s="87"/>
      <c r="L61" s="88"/>
      <c r="N61" s="88"/>
      <c r="O61" s="87"/>
      <c r="P61" s="87"/>
      <c r="Q61" s="87"/>
      <c r="R61" s="87"/>
      <c r="S61" s="87"/>
      <c r="T61" s="87"/>
      <c r="U61" s="87"/>
      <c r="V61" s="87"/>
      <c r="W61" s="87"/>
      <c r="X61" s="87"/>
      <c r="Y61" s="87"/>
      <c r="Z61" s="87"/>
      <c r="AA61" s="87"/>
      <c r="AB61" s="87"/>
      <c r="AC61" s="87"/>
      <c r="AD61" s="87" t="s">
        <v>30</v>
      </c>
      <c r="AE61" s="153">
        <f t="shared" si="20"/>
        <v>48.001999999999995</v>
      </c>
      <c r="AF61" s="153">
        <f t="shared" si="21"/>
        <v>0</v>
      </c>
      <c r="AG61" s="152">
        <f t="shared" si="22"/>
        <v>48.001999999999995</v>
      </c>
      <c r="AH61" s="88"/>
      <c r="AI61" s="156"/>
      <c r="AJ61" s="87" t="s">
        <v>30</v>
      </c>
      <c r="AK61" s="153">
        <f t="shared" si="23"/>
        <v>48.001999999999995</v>
      </c>
      <c r="AL61" s="153">
        <f t="shared" si="24"/>
        <v>0</v>
      </c>
      <c r="AM61" s="152">
        <f t="shared" si="25"/>
        <v>48.001999999999995</v>
      </c>
      <c r="AN61" s="161"/>
      <c r="AQ61" s="88"/>
      <c r="AR61" s="88"/>
      <c r="AS61" s="88"/>
      <c r="AT61" s="88"/>
      <c r="AU61" s="88"/>
      <c r="AV61" s="88"/>
      <c r="AW61" s="88"/>
      <c r="AX61" s="88"/>
      <c r="AY61" s="88"/>
      <c r="AZ61" s="88"/>
      <c r="BF61" s="88"/>
      <c r="BG61" s="88"/>
      <c r="BH61" s="88"/>
      <c r="BI61" s="88"/>
      <c r="BJ61" s="88"/>
      <c r="BK61" s="88"/>
      <c r="BL61" s="88"/>
      <c r="BM61" s="88"/>
      <c r="BN61" s="88"/>
      <c r="BO61" s="88"/>
      <c r="BU61" s="88"/>
      <c r="BV61" s="88"/>
      <c r="BW61" s="88"/>
      <c r="BX61" s="88"/>
      <c r="BY61" s="88"/>
      <c r="BZ61" s="88"/>
      <c r="CA61" s="88"/>
      <c r="CB61" s="88"/>
      <c r="CC61" s="88"/>
      <c r="CD61" s="88"/>
      <c r="CJ61" s="88"/>
      <c r="CK61" s="88"/>
      <c r="CL61" s="88"/>
      <c r="CM61" s="88"/>
      <c r="CN61" s="88"/>
      <c r="CO61" s="88"/>
      <c r="CP61" s="88"/>
      <c r="CQ61" s="88"/>
      <c r="CR61" s="88"/>
      <c r="CS61" s="88"/>
      <c r="CY61" s="88"/>
      <c r="CZ61" s="88"/>
      <c r="DA61" s="88"/>
      <c r="DB61" s="88"/>
      <c r="DC61" s="88"/>
      <c r="DD61" s="88"/>
      <c r="DE61" s="88"/>
      <c r="DF61" s="88"/>
      <c r="DG61" s="88"/>
      <c r="DH61" s="88"/>
      <c r="DN61" s="88"/>
      <c r="DO61" s="88"/>
      <c r="DP61" s="88"/>
      <c r="DQ61" s="88"/>
      <c r="DR61" s="88"/>
      <c r="DS61" s="88"/>
      <c r="DT61" s="88"/>
      <c r="DU61" s="88"/>
      <c r="DV61" s="88"/>
      <c r="DW61" s="88"/>
      <c r="EC61" s="88"/>
      <c r="ED61" s="88"/>
      <c r="EE61" s="88"/>
      <c r="EF61" s="88"/>
      <c r="EG61" s="88"/>
      <c r="EH61" s="88"/>
      <c r="EI61" s="88"/>
      <c r="EJ61" s="88"/>
      <c r="EK61" s="88"/>
      <c r="EL61" s="88"/>
      <c r="ER61" s="88"/>
      <c r="ES61" s="88"/>
      <c r="ET61" s="88"/>
      <c r="EU61" s="88"/>
      <c r="EV61" s="88"/>
      <c r="EW61" s="88"/>
      <c r="EX61" s="88"/>
      <c r="EY61" s="88"/>
      <c r="EZ61" s="88"/>
      <c r="FA61" s="88"/>
      <c r="FG61" s="88"/>
      <c r="FH61" s="88"/>
      <c r="FI61" s="88"/>
      <c r="FJ61" s="88"/>
      <c r="FK61" s="88"/>
      <c r="FL61" s="88"/>
      <c r="FM61" s="88"/>
      <c r="FN61" s="88"/>
      <c r="FO61" s="88"/>
      <c r="FP61" s="88"/>
      <c r="FV61" s="88"/>
      <c r="FW61" s="88"/>
      <c r="FX61" s="88"/>
      <c r="FY61" s="88"/>
      <c r="FZ61" s="88"/>
      <c r="GA61" s="88"/>
      <c r="GB61" s="88"/>
      <c r="GC61" s="88"/>
      <c r="GD61" s="88"/>
      <c r="GE61" s="88"/>
      <c r="GK61" s="88"/>
      <c r="GL61" s="88"/>
      <c r="GM61" s="88"/>
      <c r="GN61" s="88"/>
      <c r="GO61" s="88"/>
      <c r="GP61" s="88"/>
      <c r="GQ61" s="88"/>
      <c r="GR61" s="88"/>
      <c r="GS61" s="88"/>
      <c r="GT61" s="88"/>
      <c r="GZ61" s="88"/>
      <c r="HA61" s="88"/>
      <c r="HB61" s="88"/>
      <c r="HC61" s="88"/>
      <c r="HD61" s="88"/>
      <c r="HE61" s="88"/>
      <c r="HF61" s="88"/>
      <c r="HG61" s="88"/>
      <c r="HH61" s="88"/>
      <c r="HI61" s="88"/>
      <c r="HO61" s="88"/>
      <c r="HP61" s="88"/>
      <c r="HQ61" s="88"/>
      <c r="HR61" s="88"/>
      <c r="HS61" s="88"/>
      <c r="HT61" s="88"/>
      <c r="HU61" s="88"/>
      <c r="HV61" s="88"/>
      <c r="HW61" s="88"/>
      <c r="HX61" s="88"/>
      <c r="ID61" s="88"/>
      <c r="IE61" s="88"/>
      <c r="IF61" s="88"/>
      <c r="IG61" s="88"/>
      <c r="IH61" s="88"/>
      <c r="II61" s="88"/>
      <c r="IJ61" s="88"/>
      <c r="IK61" s="88"/>
      <c r="IL61" s="88"/>
      <c r="IM61" s="88"/>
      <c r="IS61" s="88"/>
      <c r="IT61" s="88"/>
      <c r="IU61" s="88"/>
      <c r="IV61" s="88"/>
      <c r="IW61" s="88"/>
      <c r="IX61" s="88"/>
      <c r="IY61" s="88"/>
      <c r="IZ61" s="88"/>
      <c r="JA61" s="88"/>
      <c r="JB61" s="88"/>
      <c r="JH61" s="88"/>
      <c r="JI61" s="88"/>
      <c r="JJ61" s="88"/>
      <c r="JK61" s="88"/>
      <c r="JL61" s="88"/>
      <c r="JM61" s="88"/>
      <c r="JN61" s="88"/>
      <c r="JO61" s="88"/>
      <c r="JP61" s="88"/>
      <c r="JQ61" s="88"/>
      <c r="JW61" s="88"/>
      <c r="JX61" s="88"/>
      <c r="JY61" s="88"/>
      <c r="JZ61" s="88"/>
      <c r="KA61" s="88"/>
      <c r="KB61" s="88"/>
      <c r="KC61" s="88"/>
      <c r="KD61" s="88"/>
      <c r="KE61" s="88"/>
      <c r="KF61" s="88"/>
      <c r="KL61" s="88"/>
      <c r="KM61" s="88"/>
      <c r="KN61" s="88"/>
      <c r="KO61" s="88"/>
      <c r="KP61" s="88"/>
      <c r="KQ61" s="88"/>
      <c r="KR61" s="88"/>
      <c r="KS61" s="88"/>
      <c r="KT61" s="88"/>
      <c r="KU61" s="88"/>
      <c r="LA61" s="88"/>
      <c r="LB61" s="88"/>
      <c r="LC61" s="88"/>
      <c r="LD61" s="88"/>
      <c r="LE61" s="88"/>
      <c r="LF61" s="88"/>
      <c r="LG61" s="88"/>
      <c r="LH61" s="88"/>
      <c r="LI61" s="88"/>
      <c r="LJ61" s="88"/>
      <c r="LP61" s="88"/>
      <c r="LQ61" s="88"/>
      <c r="LR61" s="88"/>
      <c r="LS61" s="88"/>
      <c r="LT61" s="88"/>
      <c r="LU61" s="88"/>
      <c r="LV61" s="88"/>
      <c r="LW61" s="88"/>
      <c r="LX61" s="88"/>
      <c r="LY61" s="88"/>
      <c r="ME61" s="88"/>
      <c r="MF61" s="88"/>
      <c r="MG61" s="88"/>
      <c r="MH61" s="88"/>
      <c r="MI61" s="88"/>
      <c r="MJ61" s="88"/>
      <c r="MK61" s="88"/>
      <c r="ML61" s="88"/>
      <c r="MM61" s="88"/>
      <c r="MN61" s="88"/>
      <c r="MT61" s="88"/>
      <c r="MU61" s="88"/>
      <c r="MV61" s="88"/>
      <c r="MW61" s="88"/>
      <c r="MX61" s="88"/>
      <c r="MY61" s="88"/>
      <c r="MZ61" s="88"/>
      <c r="NA61" s="88"/>
      <c r="NB61" s="88"/>
      <c r="NC61" s="88"/>
      <c r="NI61" s="88"/>
      <c r="NJ61" s="88"/>
      <c r="NK61" s="88"/>
      <c r="NL61" s="88"/>
      <c r="NM61" s="88"/>
      <c r="NN61" s="88"/>
      <c r="NO61" s="88"/>
      <c r="NP61" s="88"/>
      <c r="NQ61" s="88"/>
      <c r="NR61" s="88"/>
      <c r="NX61" s="88"/>
      <c r="NY61" s="88"/>
      <c r="NZ61" s="88"/>
      <c r="OA61" s="88"/>
      <c r="OB61" s="88"/>
      <c r="OC61" s="88"/>
      <c r="OD61" s="88"/>
      <c r="OE61" s="88"/>
      <c r="OF61" s="88"/>
      <c r="OG61" s="88"/>
      <c r="OM61" s="88"/>
      <c r="ON61" s="88"/>
      <c r="OO61" s="88"/>
      <c r="OP61" s="88"/>
      <c r="OQ61" s="88"/>
      <c r="OR61" s="88"/>
      <c r="OS61" s="88"/>
      <c r="OT61" s="88"/>
      <c r="OU61" s="88"/>
      <c r="OV61" s="88"/>
      <c r="PB61" s="88"/>
      <c r="PC61" s="88"/>
      <c r="PD61" s="88"/>
      <c r="PE61" s="88"/>
      <c r="PF61" s="88"/>
      <c r="PG61" s="88"/>
      <c r="PH61" s="88"/>
      <c r="PI61" s="88"/>
      <c r="PJ61" s="88"/>
      <c r="PK61" s="88"/>
      <c r="PQ61" s="88"/>
      <c r="PR61" s="88"/>
      <c r="PS61" s="88"/>
      <c r="PT61" s="88"/>
      <c r="PU61" s="88"/>
      <c r="PV61" s="88"/>
      <c r="PW61" s="88"/>
      <c r="PX61" s="88"/>
      <c r="PY61" s="88"/>
      <c r="PZ61" s="88"/>
      <c r="QF61" s="88"/>
      <c r="QG61" s="88"/>
      <c r="QH61" s="88"/>
      <c r="QI61" s="88"/>
      <c r="QJ61" s="88"/>
      <c r="QK61" s="88"/>
      <c r="QL61" s="88"/>
      <c r="QM61" s="88"/>
      <c r="QN61" s="88"/>
      <c r="QO61" s="88"/>
      <c r="QU61" s="88"/>
      <c r="QV61" s="88"/>
      <c r="QW61" s="88"/>
      <c r="QX61" s="88"/>
      <c r="QY61" s="88"/>
      <c r="QZ61" s="88"/>
      <c r="RA61" s="88"/>
      <c r="RB61" s="88"/>
      <c r="RC61" s="88"/>
      <c r="RD61" s="88"/>
      <c r="RJ61" s="88"/>
      <c r="RK61" s="88"/>
      <c r="RL61" s="88"/>
      <c r="RM61" s="88"/>
      <c r="RN61" s="88"/>
      <c r="RO61" s="88"/>
      <c r="RP61" s="88"/>
      <c r="RQ61" s="88"/>
      <c r="RR61" s="88"/>
      <c r="RS61" s="88"/>
      <c r="RY61" s="88"/>
      <c r="RZ61" s="88"/>
      <c r="SA61" s="88"/>
      <c r="SB61" s="88"/>
      <c r="SC61" s="88"/>
      <c r="SD61" s="88"/>
      <c r="SE61" s="88"/>
      <c r="SF61" s="88"/>
      <c r="SG61" s="88"/>
      <c r="SH61" s="88"/>
      <c r="SN61" s="88"/>
      <c r="SO61" s="88"/>
      <c r="SP61" s="88"/>
      <c r="SQ61" s="88"/>
      <c r="SR61" s="88"/>
      <c r="SS61" s="88"/>
      <c r="ST61" s="88"/>
      <c r="SU61" s="88"/>
      <c r="SV61" s="88"/>
      <c r="SW61" s="88"/>
      <c r="TC61" s="88"/>
      <c r="TD61" s="88"/>
      <c r="TE61" s="88"/>
      <c r="TF61" s="88"/>
      <c r="TG61" s="88"/>
      <c r="TH61" s="88"/>
      <c r="TI61" s="88"/>
      <c r="TJ61" s="88"/>
      <c r="TK61" s="88"/>
      <c r="TL61" s="88"/>
      <c r="TR61" s="88"/>
      <c r="TS61" s="88"/>
      <c r="TT61" s="88"/>
      <c r="TU61" s="88"/>
      <c r="TV61" s="88"/>
      <c r="TW61" s="88"/>
      <c r="TX61" s="88"/>
      <c r="TY61" s="88"/>
      <c r="TZ61" s="88"/>
      <c r="UA61" s="88"/>
      <c r="UG61" s="88"/>
      <c r="UH61" s="88"/>
      <c r="UI61" s="88"/>
      <c r="UJ61" s="88"/>
      <c r="UK61" s="88"/>
      <c r="UL61" s="88"/>
      <c r="UM61" s="88"/>
      <c r="UN61" s="88"/>
      <c r="UO61" s="88"/>
      <c r="UP61" s="88"/>
      <c r="UV61" s="88"/>
      <c r="UW61" s="88"/>
      <c r="UX61" s="88"/>
      <c r="UY61" s="88"/>
      <c r="UZ61" s="88"/>
      <c r="VA61" s="88"/>
      <c r="VB61" s="88"/>
      <c r="VC61" s="88"/>
      <c r="VD61" s="88"/>
      <c r="VE61" s="88"/>
      <c r="VK61" s="88"/>
      <c r="VL61" s="88"/>
      <c r="VM61" s="88"/>
      <c r="VN61" s="88"/>
      <c r="VO61" s="88"/>
      <c r="VP61" s="88"/>
      <c r="VQ61" s="88"/>
      <c r="VR61" s="88"/>
      <c r="VS61" s="88"/>
      <c r="VT61" s="88"/>
      <c r="VZ61" s="88"/>
      <c r="WA61" s="88"/>
      <c r="WB61" s="88"/>
      <c r="WC61" s="88"/>
      <c r="WD61" s="88"/>
      <c r="WE61" s="88"/>
      <c r="WF61" s="88"/>
      <c r="WG61" s="88"/>
      <c r="WH61" s="88"/>
      <c r="WI61" s="88"/>
      <c r="WO61" s="88"/>
      <c r="WP61" s="88"/>
      <c r="WQ61" s="88"/>
      <c r="WR61" s="88"/>
      <c r="WS61" s="88"/>
      <c r="WT61" s="88"/>
      <c r="WU61" s="88"/>
      <c r="WV61" s="88"/>
      <c r="WW61" s="88"/>
      <c r="WX61" s="88"/>
      <c r="XD61" s="88"/>
      <c r="XE61" s="88"/>
      <c r="XF61" s="88"/>
      <c r="XG61" s="88"/>
      <c r="XH61" s="88"/>
      <c r="XI61" s="88"/>
      <c r="XJ61" s="88"/>
      <c r="XK61" s="88"/>
      <c r="XL61" s="88"/>
      <c r="XM61" s="88"/>
      <c r="XS61" s="88"/>
      <c r="XT61" s="88"/>
      <c r="XU61" s="88"/>
      <c r="XV61" s="88"/>
      <c r="XW61" s="88"/>
      <c r="XX61" s="88"/>
      <c r="XY61" s="88"/>
      <c r="XZ61" s="88"/>
      <c r="YA61" s="88"/>
      <c r="YB61" s="88"/>
      <c r="YH61" s="88"/>
      <c r="YI61" s="88"/>
      <c r="YJ61" s="88"/>
      <c r="YK61" s="88"/>
      <c r="YL61" s="88"/>
      <c r="YM61" s="88"/>
      <c r="YN61" s="88"/>
      <c r="YO61" s="88"/>
      <c r="YP61" s="88"/>
      <c r="YQ61" s="88"/>
      <c r="YW61" s="88"/>
      <c r="YX61" s="88"/>
      <c r="YY61" s="88"/>
      <c r="YZ61" s="88"/>
      <c r="ZA61" s="88"/>
      <c r="ZB61" s="88"/>
      <c r="ZC61" s="88"/>
      <c r="ZD61" s="88"/>
      <c r="ZE61" s="88"/>
      <c r="ZF61" s="88"/>
      <c r="ZL61" s="88"/>
      <c r="ZM61" s="88"/>
      <c r="ZN61" s="88"/>
      <c r="ZO61" s="88"/>
      <c r="ZP61" s="88"/>
      <c r="ZQ61" s="88"/>
      <c r="ZR61" s="88"/>
      <c r="ZS61" s="88"/>
      <c r="ZT61" s="88"/>
      <c r="ZU61" s="88"/>
      <c r="AAA61" s="88"/>
      <c r="AAB61" s="88"/>
      <c r="AAC61" s="88"/>
      <c r="AAD61" s="88"/>
      <c r="AAE61" s="88"/>
      <c r="AAF61" s="88"/>
      <c r="AAG61" s="88"/>
      <c r="AAH61" s="88"/>
      <c r="AAI61" s="88"/>
      <c r="AAJ61" s="88"/>
      <c r="AAP61" s="88"/>
      <c r="AAQ61" s="88"/>
      <c r="AAR61" s="88"/>
      <c r="AAS61" s="88"/>
      <c r="AAT61" s="88"/>
      <c r="AAU61" s="88"/>
      <c r="AAV61" s="88"/>
      <c r="AAW61" s="88"/>
      <c r="AAX61" s="88"/>
      <c r="AAY61" s="88"/>
      <c r="ABE61" s="88"/>
      <c r="ABF61" s="88"/>
      <c r="ABG61" s="88"/>
      <c r="ABH61" s="88"/>
      <c r="ABI61" s="88"/>
      <c r="ABJ61" s="88"/>
      <c r="ABK61" s="88"/>
      <c r="ABL61" s="88"/>
      <c r="ABM61" s="88"/>
      <c r="ABN61" s="88"/>
      <c r="ABT61" s="88"/>
      <c r="ABU61" s="88"/>
      <c r="ABV61" s="88"/>
      <c r="ABW61" s="88"/>
      <c r="ABX61" s="88"/>
      <c r="ABY61" s="88"/>
      <c r="ABZ61" s="88"/>
      <c r="ACA61" s="88"/>
      <c r="ACB61" s="88"/>
      <c r="ACC61" s="88"/>
      <c r="ACI61" s="88"/>
      <c r="ACJ61" s="88"/>
      <c r="ACK61" s="88"/>
      <c r="ACL61" s="88"/>
      <c r="ACM61" s="88"/>
      <c r="ACN61" s="88"/>
      <c r="ACO61" s="88"/>
      <c r="ACP61" s="88"/>
      <c r="ACQ61" s="88"/>
      <c r="ACR61" s="88"/>
      <c r="ACX61" s="88"/>
      <c r="ACY61" s="88"/>
      <c r="ACZ61" s="88"/>
      <c r="ADA61" s="88"/>
      <c r="ADB61" s="88"/>
      <c r="ADC61" s="88"/>
      <c r="ADD61" s="88"/>
      <c r="ADE61" s="88"/>
      <c r="ADF61" s="88"/>
      <c r="ADG61" s="88"/>
      <c r="ADM61" s="88"/>
      <c r="ADN61" s="88"/>
      <c r="ADO61" s="88"/>
      <c r="ADP61" s="88"/>
      <c r="ADQ61" s="88"/>
      <c r="ADR61" s="88"/>
      <c r="ADS61" s="88"/>
      <c r="ADT61" s="88"/>
      <c r="ADU61" s="88"/>
      <c r="ADV61" s="88"/>
      <c r="AEB61" s="88"/>
      <c r="AEC61" s="88"/>
      <c r="AED61" s="88"/>
      <c r="AEE61" s="88"/>
      <c r="AEF61" s="88"/>
      <c r="AEG61" s="88"/>
      <c r="AEH61" s="88"/>
      <c r="AEI61" s="88"/>
      <c r="AEJ61" s="88"/>
      <c r="AEK61" s="88"/>
      <c r="AEQ61" s="88"/>
      <c r="AER61" s="88"/>
      <c r="AES61" s="88"/>
      <c r="AET61" s="88"/>
      <c r="AEU61" s="88"/>
      <c r="AEV61" s="88"/>
      <c r="AEW61" s="88"/>
      <c r="AEX61" s="88"/>
      <c r="AEY61" s="88"/>
      <c r="AEZ61" s="88"/>
      <c r="AFF61" s="88"/>
      <c r="AFG61" s="88"/>
      <c r="AFH61" s="88"/>
      <c r="AFI61" s="88"/>
      <c r="AFJ61" s="88"/>
      <c r="AFK61" s="88"/>
      <c r="AFL61" s="88"/>
      <c r="AFM61" s="88"/>
      <c r="AFN61" s="88"/>
      <c r="AFO61" s="88"/>
      <c r="AFU61" s="88"/>
      <c r="AFV61" s="88"/>
      <c r="AFW61" s="88"/>
      <c r="AFX61" s="88"/>
      <c r="AFY61" s="88"/>
      <c r="AFZ61" s="88"/>
      <c r="AGA61" s="88"/>
      <c r="AGB61" s="88"/>
      <c r="AGC61" s="88"/>
      <c r="AGD61" s="88"/>
      <c r="AGJ61" s="88"/>
      <c r="AGK61" s="88"/>
      <c r="AGL61" s="88"/>
      <c r="AGM61" s="88"/>
      <c r="AGN61" s="88"/>
      <c r="AGO61" s="88"/>
      <c r="AGP61" s="88"/>
      <c r="AGQ61" s="88"/>
      <c r="AGR61" s="88"/>
      <c r="AGS61" s="88"/>
      <c r="AGY61" s="88"/>
      <c r="AGZ61" s="88"/>
      <c r="AHA61" s="88"/>
      <c r="AHB61" s="88"/>
      <c r="AHC61" s="88"/>
      <c r="AHD61" s="88"/>
      <c r="AHE61" s="88"/>
      <c r="AHF61" s="88"/>
      <c r="AHG61" s="88"/>
      <c r="AHH61" s="88"/>
      <c r="AHN61" s="88"/>
      <c r="AHO61" s="88"/>
      <c r="AHP61" s="88"/>
      <c r="AHQ61" s="88"/>
      <c r="AHR61" s="88"/>
      <c r="AHS61" s="88"/>
      <c r="AHT61" s="88"/>
      <c r="AHU61" s="88"/>
      <c r="AHV61" s="88"/>
      <c r="AHW61" s="88"/>
      <c r="AIC61" s="88"/>
      <c r="AID61" s="88"/>
      <c r="AIE61" s="88"/>
      <c r="AIF61" s="88"/>
      <c r="AIG61" s="88"/>
      <c r="AIH61" s="88"/>
      <c r="AII61" s="88"/>
      <c r="AIJ61" s="88"/>
      <c r="AIK61" s="88"/>
      <c r="AIL61" s="88"/>
      <c r="AIR61" s="88"/>
      <c r="AIS61" s="88"/>
      <c r="AIT61" s="88"/>
      <c r="AIU61" s="88"/>
      <c r="AIV61" s="88"/>
      <c r="AIW61" s="88"/>
      <c r="AIX61" s="88"/>
      <c r="AIY61" s="88"/>
      <c r="AIZ61" s="88"/>
      <c r="AJA61" s="88"/>
      <c r="AJG61" s="88"/>
      <c r="AJH61" s="88"/>
      <c r="AJI61" s="88"/>
      <c r="AJJ61" s="88"/>
      <c r="AJK61" s="88"/>
      <c r="AJL61" s="88"/>
      <c r="AJM61" s="88"/>
      <c r="AJN61" s="88"/>
      <c r="AJO61" s="88"/>
      <c r="AJP61" s="88"/>
      <c r="AJV61" s="88"/>
      <c r="AJW61" s="88"/>
      <c r="AJX61" s="88"/>
      <c r="AJY61" s="88"/>
      <c r="AJZ61" s="88"/>
      <c r="AKA61" s="88"/>
      <c r="AKB61" s="88"/>
      <c r="AKC61" s="88"/>
      <c r="AKD61" s="88"/>
      <c r="AKE61" s="88"/>
      <c r="AKK61" s="88"/>
      <c r="AKL61" s="88"/>
      <c r="AKM61" s="88"/>
      <c r="AKN61" s="88"/>
      <c r="AKO61" s="88"/>
      <c r="AKP61" s="88"/>
      <c r="AKQ61" s="88"/>
      <c r="AKR61" s="88"/>
      <c r="AKS61" s="88"/>
      <c r="AKT61" s="88"/>
      <c r="AKZ61" s="88"/>
      <c r="ALA61" s="88"/>
      <c r="ALB61" s="88"/>
      <c r="ALC61" s="88"/>
      <c r="ALD61" s="88"/>
      <c r="ALE61" s="88"/>
      <c r="ALF61" s="88"/>
      <c r="ALG61" s="88"/>
      <c r="ALH61" s="88"/>
      <c r="ALI61" s="88"/>
      <c r="ALO61" s="88"/>
      <c r="ALP61" s="88"/>
      <c r="ALQ61" s="88"/>
      <c r="ALR61" s="88"/>
      <c r="ALS61" s="88"/>
      <c r="ALT61" s="88"/>
      <c r="ALU61" s="88"/>
      <c r="ALV61" s="88"/>
      <c r="ALW61" s="88"/>
      <c r="ALX61" s="88"/>
      <c r="AMD61" s="88"/>
      <c r="AME61" s="88"/>
      <c r="AMF61" s="88"/>
      <c r="AMG61" s="88"/>
      <c r="AMH61" s="88"/>
      <c r="AMI61" s="88"/>
      <c r="AMJ61" s="88"/>
      <c r="AMK61" s="88"/>
      <c r="AML61" s="88"/>
      <c r="AMM61" s="88"/>
      <c r="AMS61" s="88"/>
      <c r="AMT61" s="88"/>
      <c r="AMU61" s="88"/>
      <c r="AMV61" s="88"/>
      <c r="AMW61" s="88"/>
      <c r="AMX61" s="88"/>
      <c r="AMY61" s="88"/>
      <c r="AMZ61" s="88"/>
      <c r="ANA61" s="88"/>
      <c r="ANB61" s="88"/>
      <c r="ANH61" s="88"/>
      <c r="ANI61" s="88"/>
      <c r="ANJ61" s="88"/>
      <c r="ANK61" s="88"/>
      <c r="ANL61" s="88"/>
      <c r="ANM61" s="88"/>
      <c r="ANN61" s="88"/>
      <c r="ANO61" s="88"/>
      <c r="ANP61" s="88"/>
      <c r="ANQ61" s="88"/>
      <c r="ANW61" s="88"/>
      <c r="ANX61" s="88"/>
      <c r="ANY61" s="88"/>
      <c r="ANZ61" s="88"/>
      <c r="AOA61" s="88"/>
      <c r="AOB61" s="88"/>
      <c r="AOC61" s="88"/>
      <c r="AOD61" s="88"/>
      <c r="AOE61" s="88"/>
      <c r="AOF61" s="88"/>
      <c r="AOL61" s="88"/>
      <c r="AOM61" s="88"/>
      <c r="AON61" s="88"/>
      <c r="AOO61" s="88"/>
      <c r="AOP61" s="88"/>
      <c r="AOQ61" s="88"/>
      <c r="AOR61" s="88"/>
      <c r="AOS61" s="88"/>
      <c r="AOT61" s="88"/>
      <c r="AOU61" s="88"/>
      <c r="APA61" s="88"/>
      <c r="APB61" s="88"/>
      <c r="APC61" s="88"/>
      <c r="APD61" s="88"/>
      <c r="APE61" s="88"/>
      <c r="APF61" s="88"/>
      <c r="APG61" s="88"/>
      <c r="APH61" s="88"/>
      <c r="API61" s="88"/>
      <c r="APJ61" s="88"/>
      <c r="APP61" s="88"/>
      <c r="APQ61" s="88"/>
      <c r="APR61" s="88"/>
      <c r="APS61" s="88"/>
      <c r="APT61" s="88"/>
      <c r="APU61" s="88"/>
      <c r="APV61" s="88"/>
      <c r="APW61" s="88"/>
      <c r="APX61" s="88"/>
      <c r="APY61" s="88"/>
      <c r="AQE61" s="88"/>
      <c r="AQF61" s="88"/>
      <c r="AQG61" s="88"/>
      <c r="AQH61" s="88"/>
      <c r="AQI61" s="88"/>
      <c r="AQJ61" s="88"/>
      <c r="AQK61" s="88"/>
      <c r="AQL61" s="88"/>
      <c r="AQM61" s="88"/>
      <c r="AQN61" s="88"/>
      <c r="AQT61" s="88"/>
      <c r="AQU61" s="88"/>
      <c r="AQV61" s="88"/>
      <c r="AQW61" s="88"/>
      <c r="AQX61" s="88"/>
      <c r="AQY61" s="88"/>
      <c r="AQZ61" s="88"/>
      <c r="ARA61" s="88"/>
      <c r="ARB61" s="88"/>
      <c r="ARC61" s="88"/>
      <c r="ARI61" s="88"/>
      <c r="ARJ61" s="88"/>
      <c r="ARK61" s="88"/>
      <c r="ARL61" s="88"/>
      <c r="ARM61" s="88"/>
      <c r="ARN61" s="88"/>
      <c r="ARO61" s="88"/>
      <c r="ARP61" s="88"/>
      <c r="ARQ61" s="88"/>
      <c r="ARR61" s="88"/>
      <c r="ARX61" s="88"/>
      <c r="ARY61" s="88"/>
      <c r="ARZ61" s="88"/>
      <c r="ASA61" s="88"/>
      <c r="ASB61" s="88"/>
      <c r="ASC61" s="88"/>
      <c r="ASD61" s="88"/>
      <c r="ASE61" s="88"/>
      <c r="ASF61" s="88"/>
      <c r="ASG61" s="88"/>
      <c r="ASM61" s="88"/>
      <c r="ASN61" s="88"/>
      <c r="ASO61" s="88"/>
      <c r="ASP61" s="88"/>
      <c r="ASQ61" s="88"/>
      <c r="ASR61" s="88"/>
      <c r="ASS61" s="88"/>
      <c r="AST61" s="88"/>
      <c r="ASU61" s="88"/>
      <c r="ASV61" s="88"/>
      <c r="ATB61" s="88"/>
      <c r="ATC61" s="88"/>
      <c r="ATD61" s="88"/>
      <c r="ATE61" s="88"/>
      <c r="ATF61" s="88"/>
      <c r="ATG61" s="88"/>
      <c r="ATH61" s="88"/>
      <c r="ATI61" s="88"/>
      <c r="ATJ61" s="88"/>
      <c r="ATK61" s="88"/>
      <c r="ATQ61" s="88"/>
      <c r="ATR61" s="88"/>
      <c r="ATS61" s="88"/>
      <c r="ATT61" s="88"/>
      <c r="ATU61" s="88"/>
      <c r="ATV61" s="88"/>
      <c r="ATW61" s="88"/>
      <c r="ATX61" s="88"/>
      <c r="ATY61" s="88"/>
      <c r="ATZ61" s="88"/>
      <c r="AUF61" s="88"/>
      <c r="AUG61" s="88"/>
      <c r="AUH61" s="88"/>
      <c r="AUI61" s="88"/>
      <c r="AUJ61" s="88"/>
      <c r="AUK61" s="88"/>
      <c r="AUL61" s="88"/>
      <c r="AUM61" s="88"/>
      <c r="AUN61" s="88"/>
      <c r="AUO61" s="88"/>
      <c r="AUU61" s="88"/>
      <c r="AUV61" s="88"/>
      <c r="AUW61" s="88"/>
      <c r="AUX61" s="88"/>
      <c r="AUY61" s="88"/>
      <c r="AUZ61" s="88"/>
      <c r="AVA61" s="88"/>
      <c r="AVB61" s="88"/>
      <c r="AVC61" s="88"/>
      <c r="AVD61" s="88"/>
      <c r="AVJ61" s="88"/>
      <c r="AVK61" s="88"/>
      <c r="AVL61" s="88"/>
      <c r="AVM61" s="88"/>
      <c r="AVN61" s="88"/>
      <c r="AVO61" s="88"/>
      <c r="AVP61" s="88"/>
      <c r="AVQ61" s="88"/>
      <c r="AVR61" s="88"/>
      <c r="AVS61" s="88"/>
      <c r="AVY61" s="88"/>
      <c r="AVZ61" s="88"/>
      <c r="AWA61" s="88"/>
      <c r="AWB61" s="88"/>
      <c r="AWC61" s="88"/>
      <c r="AWD61" s="88"/>
      <c r="AWE61" s="88"/>
      <c r="AWF61" s="88"/>
      <c r="AWG61" s="88"/>
      <c r="AWH61" s="88"/>
      <c r="AWN61" s="88"/>
      <c r="AWO61" s="88"/>
      <c r="AWP61" s="88"/>
      <c r="AWQ61" s="88"/>
      <c r="AWR61" s="88"/>
      <c r="AWS61" s="88"/>
      <c r="AWT61" s="88"/>
      <c r="AWU61" s="88"/>
      <c r="AWV61" s="88"/>
      <c r="AWW61" s="88"/>
      <c r="AXC61" s="88"/>
      <c r="AXD61" s="88"/>
      <c r="AXE61" s="88"/>
      <c r="AXF61" s="88"/>
      <c r="AXG61" s="88"/>
      <c r="AXH61" s="88"/>
      <c r="AXI61" s="88"/>
      <c r="AXJ61" s="88"/>
      <c r="AXK61" s="88"/>
      <c r="AXL61" s="88"/>
      <c r="AXR61" s="88"/>
      <c r="AXS61" s="88"/>
      <c r="AXT61" s="88"/>
      <c r="AXU61" s="88"/>
      <c r="AXV61" s="88"/>
      <c r="AXW61" s="88"/>
      <c r="AXX61" s="88"/>
      <c r="AXY61" s="88"/>
      <c r="AXZ61" s="88"/>
      <c r="AYA61" s="88"/>
      <c r="AYG61" s="88"/>
      <c r="AYH61" s="88"/>
      <c r="AYI61" s="88"/>
      <c r="AYJ61" s="88"/>
      <c r="AYK61" s="88"/>
      <c r="AYL61" s="88"/>
      <c r="AYM61" s="88"/>
      <c r="AYN61" s="88"/>
      <c r="AYO61" s="88"/>
      <c r="AYP61" s="88"/>
      <c r="AYV61" s="88"/>
      <c r="AYW61" s="88"/>
      <c r="AYX61" s="88"/>
      <c r="AYY61" s="88"/>
      <c r="AYZ61" s="88"/>
      <c r="AZA61" s="88"/>
      <c r="AZB61" s="88"/>
      <c r="AZC61" s="88"/>
      <c r="AZD61" s="88"/>
      <c r="AZE61" s="88"/>
      <c r="AZK61" s="88"/>
      <c r="AZL61" s="88"/>
      <c r="AZM61" s="88"/>
      <c r="AZN61" s="88"/>
      <c r="AZO61" s="88"/>
      <c r="AZP61" s="88"/>
      <c r="AZQ61" s="88"/>
      <c r="AZR61" s="88"/>
      <c r="AZS61" s="88"/>
      <c r="AZT61" s="88"/>
      <c r="AZZ61" s="88"/>
      <c r="BAA61" s="88"/>
      <c r="BAB61" s="88"/>
      <c r="BAC61" s="88"/>
      <c r="BAD61" s="88"/>
      <c r="BAE61" s="88"/>
      <c r="BAF61" s="88"/>
      <c r="BAG61" s="88"/>
      <c r="BAH61" s="88"/>
      <c r="BAI61" s="88"/>
      <c r="BAO61" s="88"/>
      <c r="BAP61" s="88"/>
      <c r="BAQ61" s="88"/>
      <c r="BAR61" s="88"/>
      <c r="BAS61" s="88"/>
      <c r="BAT61" s="88"/>
      <c r="BAU61" s="88"/>
      <c r="BAV61" s="88"/>
      <c r="BAW61" s="88"/>
      <c r="BAX61" s="88"/>
      <c r="BBD61" s="88"/>
      <c r="BBE61" s="88"/>
      <c r="BBF61" s="88"/>
      <c r="BBG61" s="88"/>
      <c r="BBH61" s="88"/>
      <c r="BBI61" s="88"/>
      <c r="BBJ61" s="88"/>
      <c r="BBK61" s="88"/>
      <c r="BBL61" s="88"/>
      <c r="BBM61" s="88"/>
      <c r="BBS61" s="88"/>
      <c r="BBT61" s="88"/>
      <c r="BBU61" s="88"/>
      <c r="BBV61" s="88"/>
      <c r="BBW61" s="88"/>
      <c r="BBX61" s="88"/>
      <c r="BBY61" s="88"/>
      <c r="BBZ61" s="88"/>
      <c r="BCA61" s="88"/>
      <c r="BCB61" s="88"/>
      <c r="BCH61" s="88"/>
      <c r="BCI61" s="88"/>
      <c r="BCJ61" s="88"/>
      <c r="BCK61" s="88"/>
      <c r="BCL61" s="88"/>
      <c r="BCM61" s="88"/>
      <c r="BCN61" s="88"/>
      <c r="BCO61" s="88"/>
      <c r="BCP61" s="88"/>
      <c r="BCQ61" s="88"/>
      <c r="BCW61" s="88"/>
      <c r="BCX61" s="88"/>
      <c r="BCY61" s="88"/>
      <c r="BCZ61" s="88"/>
      <c r="BDA61" s="88"/>
      <c r="BDB61" s="88"/>
      <c r="BDC61" s="88"/>
      <c r="BDD61" s="88"/>
      <c r="BDE61" s="88"/>
      <c r="BDF61" s="88"/>
      <c r="BDL61" s="88"/>
      <c r="BDM61" s="88"/>
      <c r="BDN61" s="88"/>
      <c r="BDO61" s="88"/>
      <c r="BDP61" s="88"/>
      <c r="BDQ61" s="88"/>
      <c r="BDR61" s="88"/>
      <c r="BDS61" s="88"/>
      <c r="BDT61" s="88"/>
      <c r="BDU61" s="88"/>
      <c r="BEA61" s="88"/>
      <c r="BEB61" s="88"/>
      <c r="BEC61" s="88"/>
      <c r="BED61" s="88"/>
      <c r="BEE61" s="88"/>
      <c r="BEF61" s="88"/>
      <c r="BEG61" s="88"/>
      <c r="BEH61" s="88"/>
      <c r="BEI61" s="88"/>
      <c r="BEJ61" s="88"/>
      <c r="BEP61" s="88"/>
      <c r="BEQ61" s="88"/>
      <c r="BER61" s="88"/>
      <c r="BES61" s="88"/>
      <c r="BET61" s="88"/>
      <c r="BEU61" s="88"/>
      <c r="BEV61" s="88"/>
      <c r="BEW61" s="88"/>
      <c r="BEX61" s="88"/>
      <c r="BEY61" s="88"/>
      <c r="BFE61" s="88"/>
      <c r="BFF61" s="88"/>
      <c r="BFG61" s="88"/>
      <c r="BFH61" s="88"/>
      <c r="BFI61" s="88"/>
      <c r="BFJ61" s="88"/>
      <c r="BFK61" s="88"/>
      <c r="BFL61" s="88"/>
      <c r="BFM61" s="88"/>
      <c r="BFN61" s="88"/>
      <c r="BFT61" s="88"/>
      <c r="BFU61" s="88"/>
      <c r="BFV61" s="88"/>
      <c r="BFW61" s="88"/>
      <c r="BFX61" s="88"/>
      <c r="BFY61" s="88"/>
      <c r="BFZ61" s="88"/>
      <c r="BGA61" s="88"/>
      <c r="BGB61" s="88"/>
      <c r="BGC61" s="88"/>
      <c r="BGI61" s="88"/>
      <c r="BGJ61" s="88"/>
      <c r="BGK61" s="88"/>
      <c r="BGL61" s="88"/>
      <c r="BGM61" s="88"/>
      <c r="BGN61" s="88"/>
      <c r="BGO61" s="88"/>
      <c r="BGP61" s="88"/>
      <c r="BGQ61" s="88"/>
      <c r="BGR61" s="88"/>
      <c r="BGX61" s="88"/>
      <c r="BGY61" s="88"/>
      <c r="BGZ61" s="88"/>
      <c r="BHA61" s="88"/>
      <c r="BHB61" s="88"/>
      <c r="BHC61" s="88"/>
      <c r="BHD61" s="88"/>
      <c r="BHE61" s="88"/>
      <c r="BHF61" s="88"/>
      <c r="BHG61" s="88"/>
      <c r="BHM61" s="88"/>
      <c r="BHN61" s="88"/>
      <c r="BHO61" s="88"/>
      <c r="BHP61" s="88"/>
      <c r="BHQ61" s="88"/>
      <c r="BHR61" s="88"/>
      <c r="BHS61" s="88"/>
      <c r="BHT61" s="88"/>
      <c r="BHU61" s="88"/>
      <c r="BHV61" s="88"/>
      <c r="BIB61" s="88"/>
      <c r="BIC61" s="88"/>
      <c r="BID61" s="88"/>
      <c r="BIE61" s="88"/>
      <c r="BIF61" s="88"/>
      <c r="BIG61" s="88"/>
      <c r="BIH61" s="88"/>
      <c r="BII61" s="88"/>
      <c r="BIJ61" s="88"/>
      <c r="BIK61" s="88"/>
      <c r="BIQ61" s="88"/>
      <c r="BIR61" s="88"/>
      <c r="BIS61" s="88"/>
      <c r="BIT61" s="88"/>
      <c r="BIU61" s="88"/>
      <c r="BIV61" s="88"/>
      <c r="BIW61" s="88"/>
      <c r="BIX61" s="88"/>
      <c r="BIY61" s="88"/>
      <c r="BIZ61" s="88"/>
      <c r="BJF61" s="88"/>
      <c r="BJG61" s="88"/>
      <c r="BJH61" s="88"/>
      <c r="BJI61" s="88"/>
      <c r="BJJ61" s="88"/>
      <c r="BJK61" s="88"/>
      <c r="BJL61" s="88"/>
      <c r="BJM61" s="88"/>
      <c r="BJN61" s="88"/>
      <c r="BJO61" s="88"/>
      <c r="BJU61" s="88"/>
      <c r="BJV61" s="88"/>
      <c r="BJW61" s="88"/>
      <c r="BJX61" s="88"/>
      <c r="BJY61" s="88"/>
      <c r="BJZ61" s="88"/>
      <c r="BKA61" s="88"/>
      <c r="BKB61" s="88"/>
      <c r="BKC61" s="88"/>
      <c r="BKD61" s="88"/>
      <c r="BKJ61" s="88"/>
      <c r="BKK61" s="88"/>
      <c r="BKL61" s="88"/>
      <c r="BKM61" s="88"/>
      <c r="BKN61" s="88"/>
      <c r="BKO61" s="88"/>
      <c r="BKP61" s="88"/>
      <c r="BKQ61" s="88"/>
      <c r="BKR61" s="88"/>
      <c r="BKS61" s="88"/>
      <c r="BKY61" s="88"/>
      <c r="BKZ61" s="88"/>
      <c r="BLA61" s="88"/>
      <c r="BLB61" s="88"/>
      <c r="BLC61" s="88"/>
      <c r="BLD61" s="88"/>
      <c r="BLE61" s="88"/>
      <c r="BLF61" s="88"/>
      <c r="BLG61" s="88"/>
      <c r="BLH61" s="88"/>
      <c r="BLN61" s="88"/>
      <c r="BLO61" s="88"/>
      <c r="BLP61" s="88"/>
      <c r="BLQ61" s="88"/>
      <c r="BLR61" s="88"/>
      <c r="BLS61" s="88"/>
      <c r="BLT61" s="88"/>
      <c r="BLU61" s="88"/>
      <c r="BLV61" s="88"/>
      <c r="BLW61" s="88"/>
      <c r="BMC61" s="88"/>
      <c r="BMD61" s="88"/>
      <c r="BME61" s="88"/>
      <c r="BMF61" s="88"/>
      <c r="BMG61" s="88"/>
      <c r="BMH61" s="88"/>
      <c r="BMI61" s="88"/>
      <c r="BMJ61" s="88"/>
      <c r="BMK61" s="88"/>
      <c r="BML61" s="88"/>
      <c r="BMR61" s="88"/>
      <c r="BMS61" s="88"/>
      <c r="BMT61" s="88"/>
      <c r="BMU61" s="88"/>
      <c r="BMV61" s="88"/>
      <c r="BMW61" s="88"/>
      <c r="BMX61" s="88"/>
      <c r="BMY61" s="88"/>
      <c r="BMZ61" s="88"/>
      <c r="BNA61" s="88"/>
      <c r="BNG61" s="88"/>
      <c r="BNH61" s="88"/>
      <c r="BNI61" s="88"/>
      <c r="BNJ61" s="88"/>
      <c r="BNK61" s="88"/>
      <c r="BNL61" s="88"/>
      <c r="BNM61" s="88"/>
      <c r="BNN61" s="88"/>
      <c r="BNO61" s="88"/>
      <c r="BNP61" s="88"/>
      <c r="BNV61" s="88"/>
      <c r="BNW61" s="88"/>
      <c r="BNX61" s="88"/>
      <c r="BNY61" s="88"/>
      <c r="BNZ61" s="88"/>
      <c r="BOA61" s="88"/>
      <c r="BOB61" s="88"/>
      <c r="BOC61" s="88"/>
      <c r="BOD61" s="88"/>
      <c r="BOE61" s="88"/>
      <c r="BOK61" s="88"/>
      <c r="BOL61" s="88"/>
      <c r="BOM61" s="88"/>
      <c r="BON61" s="88"/>
      <c r="BOO61" s="88"/>
      <c r="BOP61" s="88"/>
      <c r="BOQ61" s="88"/>
      <c r="BOR61" s="88"/>
      <c r="BOS61" s="88"/>
      <c r="BOT61" s="88"/>
      <c r="BOZ61" s="88"/>
      <c r="BPA61" s="88"/>
      <c r="BPB61" s="88"/>
      <c r="BPC61" s="88"/>
      <c r="BPD61" s="88"/>
      <c r="BPE61" s="88"/>
      <c r="BPF61" s="88"/>
      <c r="BPG61" s="88"/>
      <c r="BPH61" s="88"/>
      <c r="BPI61" s="88"/>
      <c r="BPO61" s="88"/>
      <c r="BPP61" s="88"/>
      <c r="BPQ61" s="88"/>
      <c r="BPR61" s="88"/>
      <c r="BPS61" s="88"/>
      <c r="BPT61" s="88"/>
      <c r="BPU61" s="88"/>
      <c r="BPV61" s="88"/>
      <c r="BPW61" s="88"/>
      <c r="BPX61" s="88"/>
      <c r="BQD61" s="88"/>
      <c r="BQE61" s="88"/>
      <c r="BQF61" s="88"/>
      <c r="BQG61" s="88"/>
      <c r="BQH61" s="88"/>
      <c r="BQI61" s="88"/>
      <c r="BQJ61" s="88"/>
      <c r="BQK61" s="88"/>
      <c r="BQL61" s="88"/>
      <c r="BQM61" s="88"/>
      <c r="BQS61" s="88"/>
      <c r="BQT61" s="88"/>
      <c r="BQU61" s="88"/>
      <c r="BQV61" s="88"/>
      <c r="BQW61" s="88"/>
      <c r="BQX61" s="88"/>
      <c r="BQY61" s="88"/>
      <c r="BQZ61" s="88"/>
      <c r="BRA61" s="88"/>
      <c r="BRB61" s="88"/>
      <c r="BRH61" s="88"/>
      <c r="BRI61" s="88"/>
      <c r="BRJ61" s="88"/>
      <c r="BRK61" s="88"/>
      <c r="BRL61" s="88"/>
      <c r="BRM61" s="88"/>
      <c r="BRN61" s="88"/>
      <c r="BRO61" s="88"/>
      <c r="BRP61" s="88"/>
      <c r="BRQ61" s="88"/>
      <c r="BRW61" s="88"/>
      <c r="BRX61" s="88"/>
      <c r="BRY61" s="88"/>
      <c r="BRZ61" s="88"/>
      <c r="BSA61" s="88"/>
      <c r="BSB61" s="88"/>
      <c r="BSC61" s="88"/>
      <c r="BSD61" s="88"/>
      <c r="BSE61" s="88"/>
      <c r="BSF61" s="88"/>
      <c r="BSL61" s="88"/>
      <c r="BSM61" s="88"/>
      <c r="BSN61" s="88"/>
      <c r="BSO61" s="88"/>
      <c r="BSP61" s="88"/>
      <c r="BSQ61" s="88"/>
      <c r="BSR61" s="88"/>
      <c r="BSS61" s="88"/>
      <c r="BST61" s="88"/>
      <c r="BSU61" s="88"/>
      <c r="BTA61" s="88"/>
      <c r="BTB61" s="88"/>
      <c r="BTC61" s="88"/>
      <c r="BTD61" s="88"/>
      <c r="BTE61" s="88"/>
      <c r="BTF61" s="88"/>
      <c r="BTG61" s="88"/>
      <c r="BTH61" s="88"/>
      <c r="BTI61" s="88"/>
      <c r="BTJ61" s="88"/>
      <c r="BTP61" s="88"/>
      <c r="BTQ61" s="88"/>
      <c r="BTR61" s="88"/>
      <c r="BTS61" s="88"/>
      <c r="BTT61" s="88"/>
      <c r="BTU61" s="88"/>
      <c r="BTV61" s="88"/>
      <c r="BTW61" s="88"/>
      <c r="BTX61" s="88"/>
      <c r="BTY61" s="88"/>
      <c r="BUE61" s="88"/>
      <c r="BUF61" s="88"/>
      <c r="BUG61" s="88"/>
      <c r="BUH61" s="88"/>
      <c r="BUI61" s="88"/>
      <c r="BUJ61" s="88"/>
      <c r="BUK61" s="88"/>
      <c r="BUL61" s="88"/>
      <c r="BUM61" s="88"/>
      <c r="BUN61" s="88"/>
      <c r="BUT61" s="88"/>
      <c r="BUU61" s="88"/>
      <c r="BUV61" s="88"/>
      <c r="BUW61" s="88"/>
      <c r="BUX61" s="88"/>
      <c r="BUY61" s="88"/>
      <c r="BUZ61" s="88"/>
      <c r="BVA61" s="88"/>
      <c r="BVB61" s="88"/>
      <c r="BVC61" s="88"/>
      <c r="BVI61" s="88"/>
      <c r="BVJ61" s="88"/>
      <c r="BVK61" s="88"/>
      <c r="BVL61" s="88"/>
      <c r="BVM61" s="88"/>
      <c r="BVN61" s="88"/>
      <c r="BVO61" s="88"/>
      <c r="BVP61" s="88"/>
      <c r="BVQ61" s="88"/>
      <c r="BVR61" s="88"/>
      <c r="BVX61" s="88"/>
      <c r="BVY61" s="88"/>
      <c r="BVZ61" s="88"/>
      <c r="BWA61" s="88"/>
      <c r="BWB61" s="88"/>
      <c r="BWC61" s="88"/>
      <c r="BWD61" s="88"/>
      <c r="BWE61" s="88"/>
      <c r="BWF61" s="88"/>
      <c r="BWG61" s="88"/>
      <c r="BWM61" s="88"/>
      <c r="BWN61" s="88"/>
      <c r="BWO61" s="88"/>
      <c r="BWP61" s="88"/>
      <c r="BWQ61" s="88"/>
      <c r="BWR61" s="88"/>
      <c r="BWS61" s="88"/>
      <c r="BWT61" s="88"/>
      <c r="BWU61" s="88"/>
      <c r="BWV61" s="88"/>
      <c r="BXB61" s="88"/>
      <c r="BXC61" s="88"/>
      <c r="BXD61" s="88"/>
      <c r="BXE61" s="88"/>
      <c r="BXF61" s="88"/>
      <c r="BXG61" s="88"/>
      <c r="BXH61" s="88"/>
      <c r="BXI61" s="88"/>
      <c r="BXJ61" s="88"/>
      <c r="BXK61" s="88"/>
      <c r="BXQ61" s="88"/>
      <c r="BXR61" s="88"/>
      <c r="BXS61" s="88"/>
      <c r="BXT61" s="88"/>
      <c r="BXU61" s="88"/>
      <c r="BXV61" s="88"/>
      <c r="BXW61" s="88"/>
      <c r="BXX61" s="88"/>
      <c r="BXY61" s="88"/>
      <c r="BXZ61" s="88"/>
      <c r="BYF61" s="88"/>
      <c r="BYG61" s="88"/>
      <c r="BYH61" s="88"/>
      <c r="BYI61" s="88"/>
      <c r="BYJ61" s="88"/>
      <c r="BYK61" s="88"/>
      <c r="BYL61" s="88"/>
      <c r="BYM61" s="88"/>
      <c r="BYN61" s="88"/>
      <c r="BYO61" s="88"/>
      <c r="BYU61" s="88"/>
      <c r="BYV61" s="88"/>
      <c r="BYW61" s="88"/>
      <c r="BYX61" s="88"/>
      <c r="BYY61" s="88"/>
      <c r="BYZ61" s="88"/>
      <c r="BZA61" s="88"/>
      <c r="BZB61" s="88"/>
      <c r="BZC61" s="88"/>
      <c r="BZD61" s="88"/>
      <c r="BZJ61" s="88"/>
      <c r="BZK61" s="88"/>
      <c r="BZL61" s="88"/>
      <c r="BZM61" s="88"/>
      <c r="BZN61" s="88"/>
      <c r="BZO61" s="88"/>
      <c r="BZP61" s="88"/>
      <c r="BZQ61" s="88"/>
      <c r="BZR61" s="88"/>
      <c r="BZS61" s="88"/>
      <c r="BZY61" s="88"/>
      <c r="BZZ61" s="88"/>
      <c r="CAA61" s="88"/>
      <c r="CAB61" s="88"/>
      <c r="CAC61" s="88"/>
      <c r="CAD61" s="88"/>
      <c r="CAE61" s="88"/>
      <c r="CAF61" s="88"/>
      <c r="CAG61" s="88"/>
      <c r="CAH61" s="88"/>
      <c r="CAN61" s="88"/>
      <c r="CAO61" s="88"/>
      <c r="CAP61" s="88"/>
      <c r="CAQ61" s="88"/>
      <c r="CAR61" s="88"/>
      <c r="CAS61" s="88"/>
      <c r="CAT61" s="88"/>
      <c r="CAU61" s="88"/>
      <c r="CAV61" s="88"/>
      <c r="CAW61" s="88"/>
      <c r="CBC61" s="88"/>
      <c r="CBD61" s="88"/>
      <c r="CBE61" s="88"/>
      <c r="CBF61" s="88"/>
      <c r="CBG61" s="88"/>
      <c r="CBH61" s="88"/>
      <c r="CBI61" s="88"/>
      <c r="CBJ61" s="88"/>
      <c r="CBK61" s="88"/>
      <c r="CBL61" s="88"/>
      <c r="CBR61" s="88"/>
      <c r="CBS61" s="88"/>
      <c r="CBT61" s="88"/>
      <c r="CBU61" s="88"/>
      <c r="CBV61" s="88"/>
      <c r="CBW61" s="88"/>
      <c r="CBX61" s="88"/>
      <c r="CBY61" s="88"/>
      <c r="CBZ61" s="88"/>
      <c r="CCA61" s="88"/>
      <c r="CCG61" s="88"/>
      <c r="CCH61" s="88"/>
      <c r="CCI61" s="88"/>
      <c r="CCJ61" s="88"/>
      <c r="CCK61" s="88"/>
      <c r="CCL61" s="88"/>
      <c r="CCM61" s="88"/>
      <c r="CCN61" s="88"/>
      <c r="CCO61" s="88"/>
      <c r="CCP61" s="88"/>
      <c r="CCV61" s="88"/>
      <c r="CCW61" s="88"/>
      <c r="CCX61" s="88"/>
      <c r="CCY61" s="88"/>
      <c r="CCZ61" s="88"/>
      <c r="CDA61" s="88"/>
      <c r="CDB61" s="88"/>
      <c r="CDC61" s="88"/>
      <c r="CDD61" s="88"/>
      <c r="CDE61" s="88"/>
      <c r="CDK61" s="88"/>
      <c r="CDL61" s="88"/>
      <c r="CDM61" s="88"/>
      <c r="CDN61" s="88"/>
      <c r="CDO61" s="88"/>
      <c r="CDP61" s="88"/>
      <c r="CDQ61" s="88"/>
      <c r="CDR61" s="88"/>
      <c r="CDS61" s="88"/>
      <c r="CDT61" s="88"/>
      <c r="CDZ61" s="88"/>
      <c r="CEA61" s="88"/>
      <c r="CEB61" s="88"/>
      <c r="CEC61" s="88"/>
      <c r="CED61" s="88"/>
      <c r="CEE61" s="88"/>
      <c r="CEF61" s="88"/>
      <c r="CEG61" s="88"/>
      <c r="CEH61" s="88"/>
      <c r="CEI61" s="88"/>
      <c r="CEO61" s="88"/>
      <c r="CEP61" s="88"/>
      <c r="CEQ61" s="88"/>
      <c r="CER61" s="88"/>
      <c r="CES61" s="88"/>
      <c r="CET61" s="88"/>
      <c r="CEU61" s="88"/>
      <c r="CEV61" s="88"/>
      <c r="CEW61" s="88"/>
      <c r="CEX61" s="88"/>
      <c r="CFD61" s="88"/>
      <c r="CFE61" s="88"/>
      <c r="CFF61" s="88"/>
      <c r="CFG61" s="88"/>
      <c r="CFH61" s="88"/>
      <c r="CFI61" s="88"/>
      <c r="CFJ61" s="88"/>
      <c r="CFK61" s="88"/>
      <c r="CFL61" s="88"/>
      <c r="CFM61" s="88"/>
      <c r="CFS61" s="88"/>
      <c r="CFT61" s="88"/>
      <c r="CFU61" s="88"/>
      <c r="CFV61" s="88"/>
      <c r="CFW61" s="88"/>
      <c r="CFX61" s="88"/>
      <c r="CFY61" s="88"/>
      <c r="CFZ61" s="88"/>
      <c r="CGA61" s="88"/>
      <c r="CGB61" s="88"/>
      <c r="CGH61" s="88"/>
      <c r="CGI61" s="88"/>
      <c r="CGJ61" s="88"/>
      <c r="CGK61" s="88"/>
      <c r="CGL61" s="88"/>
      <c r="CGM61" s="88"/>
      <c r="CGN61" s="88"/>
      <c r="CGO61" s="88"/>
      <c r="CGP61" s="88"/>
      <c r="CGQ61" s="88"/>
      <c r="CGW61" s="88"/>
      <c r="CGX61" s="88"/>
      <c r="CGY61" s="88"/>
      <c r="CGZ61" s="88"/>
      <c r="CHA61" s="88"/>
      <c r="CHB61" s="88"/>
      <c r="CHC61" s="88"/>
      <c r="CHD61" s="88"/>
      <c r="CHE61" s="88"/>
      <c r="CHF61" s="88"/>
      <c r="CHL61" s="88"/>
      <c r="CHM61" s="88"/>
      <c r="CHN61" s="88"/>
      <c r="CHO61" s="88"/>
      <c r="CHP61" s="88"/>
      <c r="CHQ61" s="88"/>
      <c r="CHR61" s="88"/>
      <c r="CHS61" s="88"/>
      <c r="CHT61" s="88"/>
      <c r="CHU61" s="88"/>
      <c r="CIA61" s="88"/>
      <c r="CIB61" s="88"/>
      <c r="CIC61" s="88"/>
      <c r="CID61" s="88"/>
      <c r="CIE61" s="88"/>
      <c r="CIF61" s="88"/>
      <c r="CIG61" s="88"/>
      <c r="CIH61" s="88"/>
      <c r="CII61" s="88"/>
      <c r="CIJ61" s="88"/>
      <c r="CIP61" s="88"/>
      <c r="CIQ61" s="88"/>
      <c r="CIR61" s="88"/>
      <c r="CIS61" s="88"/>
      <c r="CIT61" s="88"/>
      <c r="CIU61" s="88"/>
      <c r="CIV61" s="88"/>
      <c r="CIW61" s="88"/>
      <c r="CIX61" s="88"/>
      <c r="CIY61" s="88"/>
      <c r="CJE61" s="88"/>
      <c r="CJF61" s="88"/>
      <c r="CJG61" s="88"/>
      <c r="CJH61" s="88"/>
      <c r="CJI61" s="88"/>
      <c r="CJJ61" s="88"/>
      <c r="CJK61" s="88"/>
      <c r="CJL61" s="88"/>
      <c r="CJM61" s="88"/>
      <c r="CJN61" s="88"/>
      <c r="CJT61" s="88"/>
      <c r="CJU61" s="88"/>
      <c r="CJV61" s="88"/>
      <c r="CJW61" s="88"/>
      <c r="CJX61" s="88"/>
      <c r="CJY61" s="88"/>
      <c r="CJZ61" s="88"/>
      <c r="CKA61" s="88"/>
      <c r="CKB61" s="88"/>
      <c r="CKC61" s="88"/>
      <c r="CKI61" s="88"/>
      <c r="CKJ61" s="88"/>
      <c r="CKK61" s="88"/>
      <c r="CKL61" s="88"/>
      <c r="CKM61" s="88"/>
      <c r="CKN61" s="88"/>
      <c r="CKO61" s="88"/>
      <c r="CKP61" s="88"/>
      <c r="CKQ61" s="88"/>
      <c r="CKR61" s="88"/>
      <c r="CKX61" s="88"/>
      <c r="CKY61" s="88"/>
      <c r="CKZ61" s="88"/>
      <c r="CLA61" s="88"/>
      <c r="CLB61" s="88"/>
      <c r="CLC61" s="88"/>
      <c r="CLD61" s="88"/>
      <c r="CLE61" s="88"/>
      <c r="CLF61" s="88"/>
      <c r="CLG61" s="88"/>
      <c r="CLM61" s="88"/>
      <c r="CLN61" s="88"/>
      <c r="CLO61" s="88"/>
      <c r="CLP61" s="88"/>
      <c r="CLQ61" s="88"/>
      <c r="CLR61" s="88"/>
      <c r="CLS61" s="88"/>
      <c r="CLT61" s="88"/>
      <c r="CLU61" s="88"/>
      <c r="CLV61" s="88"/>
      <c r="CMB61" s="88"/>
      <c r="CMC61" s="88"/>
      <c r="CMD61" s="88"/>
      <c r="CME61" s="88"/>
      <c r="CMF61" s="88"/>
      <c r="CMG61" s="88"/>
      <c r="CMH61" s="88"/>
      <c r="CMI61" s="88"/>
      <c r="CMJ61" s="88"/>
      <c r="CMK61" s="88"/>
      <c r="CMQ61" s="88"/>
      <c r="CMR61" s="88"/>
      <c r="CMS61" s="88"/>
      <c r="CMT61" s="88"/>
      <c r="CMU61" s="88"/>
      <c r="CMV61" s="88"/>
      <c r="CMW61" s="88"/>
      <c r="CMX61" s="88"/>
      <c r="CMY61" s="88"/>
      <c r="CMZ61" s="88"/>
      <c r="CNF61" s="88"/>
      <c r="CNG61" s="88"/>
      <c r="CNH61" s="88"/>
      <c r="CNI61" s="88"/>
      <c r="CNJ61" s="88"/>
      <c r="CNK61" s="88"/>
      <c r="CNL61" s="88"/>
      <c r="CNM61" s="88"/>
      <c r="CNN61" s="88"/>
      <c r="CNO61" s="88"/>
      <c r="CNU61" s="88"/>
      <c r="CNV61" s="88"/>
      <c r="CNW61" s="88"/>
      <c r="CNX61" s="88"/>
      <c r="CNY61" s="88"/>
      <c r="CNZ61" s="88"/>
      <c r="COA61" s="88"/>
      <c r="COB61" s="88"/>
      <c r="COC61" s="88"/>
      <c r="COD61" s="88"/>
      <c r="COJ61" s="88"/>
      <c r="COK61" s="88"/>
      <c r="COL61" s="88"/>
      <c r="COM61" s="88"/>
      <c r="CON61" s="88"/>
      <c r="COO61" s="88"/>
      <c r="COP61" s="88"/>
      <c r="COQ61" s="88"/>
      <c r="COR61" s="88"/>
      <c r="COS61" s="88"/>
      <c r="COY61" s="88"/>
      <c r="COZ61" s="88"/>
      <c r="CPA61" s="88"/>
      <c r="CPB61" s="88"/>
      <c r="CPC61" s="88"/>
      <c r="CPD61" s="88"/>
      <c r="CPE61" s="88"/>
      <c r="CPF61" s="88"/>
      <c r="CPG61" s="88"/>
      <c r="CPH61" s="88"/>
      <c r="CPN61" s="88"/>
      <c r="CPO61" s="88"/>
      <c r="CPP61" s="88"/>
      <c r="CPQ61" s="88"/>
      <c r="CPR61" s="88"/>
      <c r="CPS61" s="88"/>
      <c r="CPT61" s="88"/>
      <c r="CPU61" s="88"/>
      <c r="CPV61" s="88"/>
      <c r="CPW61" s="88"/>
      <c r="CQC61" s="88"/>
      <c r="CQD61" s="88"/>
      <c r="CQE61" s="88"/>
      <c r="CQF61" s="88"/>
      <c r="CQG61" s="88"/>
      <c r="CQH61" s="88"/>
      <c r="CQI61" s="88"/>
      <c r="CQJ61" s="88"/>
      <c r="CQK61" s="88"/>
      <c r="CQL61" s="88"/>
      <c r="CQR61" s="88"/>
      <c r="CQS61" s="88"/>
      <c r="CQT61" s="88"/>
      <c r="CQU61" s="88"/>
      <c r="CQV61" s="88"/>
      <c r="CQW61" s="88"/>
      <c r="CQX61" s="88"/>
      <c r="CQY61" s="88"/>
      <c r="CQZ61" s="88"/>
      <c r="CRA61" s="88"/>
      <c r="CRG61" s="88"/>
      <c r="CRH61" s="88"/>
      <c r="CRI61" s="88"/>
      <c r="CRJ61" s="88"/>
      <c r="CRK61" s="88"/>
      <c r="CRL61" s="88"/>
      <c r="CRM61" s="88"/>
      <c r="CRN61" s="88"/>
      <c r="CRO61" s="88"/>
      <c r="CRP61" s="88"/>
      <c r="CRV61" s="88"/>
      <c r="CRW61" s="88"/>
      <c r="CRX61" s="88"/>
      <c r="CRY61" s="88"/>
      <c r="CRZ61" s="88"/>
      <c r="CSA61" s="88"/>
      <c r="CSB61" s="88"/>
      <c r="CSC61" s="88"/>
      <c r="CSD61" s="88"/>
      <c r="CSE61" s="88"/>
      <c r="CSK61" s="88"/>
      <c r="CSL61" s="88"/>
      <c r="CSM61" s="88"/>
      <c r="CSN61" s="88"/>
      <c r="CSO61" s="88"/>
      <c r="CSP61" s="88"/>
      <c r="CSQ61" s="88"/>
      <c r="CSR61" s="88"/>
      <c r="CSS61" s="88"/>
      <c r="CST61" s="88"/>
      <c r="CSZ61" s="88"/>
      <c r="CTA61" s="88"/>
      <c r="CTB61" s="88"/>
      <c r="CTC61" s="88"/>
      <c r="CTD61" s="88"/>
      <c r="CTE61" s="88"/>
      <c r="CTF61" s="88"/>
      <c r="CTG61" s="88"/>
      <c r="CTH61" s="88"/>
      <c r="CTI61" s="88"/>
      <c r="CTO61" s="88"/>
      <c r="CTP61" s="88"/>
      <c r="CTQ61" s="88"/>
      <c r="CTR61" s="88"/>
      <c r="CTS61" s="88"/>
      <c r="CTT61" s="88"/>
      <c r="CTU61" s="88"/>
      <c r="CTV61" s="88"/>
      <c r="CTW61" s="88"/>
      <c r="CTX61" s="88"/>
      <c r="CUD61" s="88"/>
      <c r="CUE61" s="88"/>
      <c r="CUF61" s="88"/>
      <c r="CUG61" s="88"/>
      <c r="CUH61" s="88"/>
      <c r="CUI61" s="88"/>
      <c r="CUJ61" s="88"/>
      <c r="CUK61" s="88"/>
      <c r="CUL61" s="88"/>
      <c r="CUM61" s="88"/>
      <c r="CUS61" s="88"/>
      <c r="CUT61" s="88"/>
      <c r="CUU61" s="88"/>
      <c r="CUV61" s="88"/>
      <c r="CUW61" s="88"/>
      <c r="CUX61" s="88"/>
      <c r="CUY61" s="88"/>
      <c r="CUZ61" s="88"/>
      <c r="CVA61" s="88"/>
      <c r="CVB61" s="88"/>
      <c r="CVH61" s="88"/>
      <c r="CVI61" s="88"/>
      <c r="CVJ61" s="88"/>
      <c r="CVK61" s="88"/>
      <c r="CVL61" s="88"/>
      <c r="CVM61" s="88"/>
      <c r="CVN61" s="88"/>
      <c r="CVO61" s="88"/>
      <c r="CVP61" s="88"/>
      <c r="CVQ61" s="88"/>
      <c r="CVW61" s="88"/>
      <c r="CVX61" s="88"/>
      <c r="CVY61" s="88"/>
      <c r="CVZ61" s="88"/>
      <c r="CWA61" s="88"/>
      <c r="CWB61" s="88"/>
      <c r="CWC61" s="88"/>
      <c r="CWD61" s="88"/>
      <c r="CWE61" s="88"/>
      <c r="CWF61" s="88"/>
      <c r="CWL61" s="88"/>
      <c r="CWM61" s="88"/>
      <c r="CWN61" s="88"/>
      <c r="CWO61" s="88"/>
      <c r="CWP61" s="88"/>
      <c r="CWQ61" s="88"/>
      <c r="CWR61" s="88"/>
      <c r="CWS61" s="88"/>
      <c r="CWT61" s="88"/>
      <c r="CWU61" s="88"/>
      <c r="CXA61" s="88"/>
      <c r="CXB61" s="88"/>
      <c r="CXC61" s="88"/>
      <c r="CXD61" s="88"/>
      <c r="CXE61" s="88"/>
      <c r="CXF61" s="88"/>
      <c r="CXG61" s="88"/>
      <c r="CXH61" s="88"/>
      <c r="CXI61" s="88"/>
      <c r="CXJ61" s="88"/>
      <c r="CXP61" s="88"/>
      <c r="CXQ61" s="88"/>
      <c r="CXR61" s="88"/>
      <c r="CXS61" s="88"/>
      <c r="CXT61" s="88"/>
      <c r="CXU61" s="88"/>
      <c r="CXV61" s="88"/>
      <c r="CXW61" s="88"/>
      <c r="CXX61" s="88"/>
      <c r="CXY61" s="88"/>
      <c r="CYE61" s="88"/>
      <c r="CYF61" s="88"/>
      <c r="CYG61" s="88"/>
      <c r="CYH61" s="88"/>
      <c r="CYI61" s="88"/>
      <c r="CYJ61" s="88"/>
      <c r="CYK61" s="88"/>
      <c r="CYL61" s="88"/>
      <c r="CYM61" s="88"/>
      <c r="CYN61" s="88"/>
      <c r="CYT61" s="88"/>
      <c r="CYU61" s="88"/>
      <c r="CYV61" s="88"/>
      <c r="CYW61" s="88"/>
      <c r="CYX61" s="88"/>
      <c r="CYY61" s="88"/>
      <c r="CYZ61" s="88"/>
      <c r="CZA61" s="88"/>
      <c r="CZB61" s="88"/>
      <c r="CZC61" s="88"/>
      <c r="CZI61" s="88"/>
      <c r="CZJ61" s="88"/>
      <c r="CZK61" s="88"/>
      <c r="CZL61" s="88"/>
      <c r="CZM61" s="88"/>
      <c r="CZN61" s="88"/>
      <c r="CZO61" s="88"/>
      <c r="CZP61" s="88"/>
      <c r="CZQ61" s="88"/>
      <c r="CZR61" s="88"/>
      <c r="CZX61" s="88"/>
      <c r="CZY61" s="88"/>
      <c r="CZZ61" s="88"/>
      <c r="DAA61" s="88"/>
      <c r="DAB61" s="88"/>
      <c r="DAC61" s="88"/>
      <c r="DAD61" s="88"/>
      <c r="DAE61" s="88"/>
      <c r="DAF61" s="88"/>
      <c r="DAG61" s="88"/>
      <c r="DAM61" s="88"/>
      <c r="DAN61" s="88"/>
      <c r="DAO61" s="88"/>
      <c r="DAP61" s="88"/>
      <c r="DAQ61" s="88"/>
      <c r="DAR61" s="88"/>
      <c r="DAS61" s="88"/>
      <c r="DAT61" s="88"/>
      <c r="DAU61" s="88"/>
      <c r="DAV61" s="88"/>
      <c r="DBB61" s="88"/>
      <c r="DBC61" s="88"/>
      <c r="DBD61" s="88"/>
      <c r="DBE61" s="88"/>
      <c r="DBF61" s="88"/>
      <c r="DBG61" s="88"/>
      <c r="DBH61" s="88"/>
      <c r="DBI61" s="88"/>
      <c r="DBJ61" s="88"/>
      <c r="DBK61" s="88"/>
      <c r="DBQ61" s="88"/>
      <c r="DBR61" s="88"/>
      <c r="DBS61" s="88"/>
      <c r="DBT61" s="88"/>
      <c r="DBU61" s="88"/>
      <c r="DBV61" s="88"/>
      <c r="DBW61" s="88"/>
      <c r="DBX61" s="88"/>
      <c r="DBY61" s="88"/>
      <c r="DBZ61" s="88"/>
      <c r="DCF61" s="88"/>
      <c r="DCG61" s="88"/>
      <c r="DCH61" s="88"/>
      <c r="DCI61" s="88"/>
      <c r="DCJ61" s="88"/>
      <c r="DCK61" s="88"/>
      <c r="DCL61" s="88"/>
      <c r="DCM61" s="88"/>
      <c r="DCN61" s="88"/>
      <c r="DCO61" s="88"/>
      <c r="DCU61" s="88"/>
      <c r="DCV61" s="88"/>
      <c r="DCW61" s="88"/>
      <c r="DCX61" s="88"/>
      <c r="DCY61" s="88"/>
      <c r="DCZ61" s="88"/>
      <c r="DDA61" s="88"/>
      <c r="DDB61" s="88"/>
      <c r="DDC61" s="88"/>
      <c r="DDD61" s="88"/>
      <c r="DDJ61" s="88"/>
      <c r="DDK61" s="88"/>
      <c r="DDL61" s="88"/>
      <c r="DDM61" s="88"/>
      <c r="DDN61" s="88"/>
      <c r="DDO61" s="88"/>
      <c r="DDP61" s="88"/>
      <c r="DDQ61" s="88"/>
      <c r="DDR61" s="88"/>
      <c r="DDS61" s="88"/>
      <c r="DDY61" s="88"/>
      <c r="DDZ61" s="88"/>
      <c r="DEA61" s="88"/>
      <c r="DEB61" s="88"/>
      <c r="DEC61" s="88"/>
      <c r="DED61" s="88"/>
      <c r="DEE61" s="88"/>
      <c r="DEF61" s="88"/>
      <c r="DEG61" s="88"/>
      <c r="DEH61" s="88"/>
      <c r="DEN61" s="88"/>
      <c r="DEO61" s="88"/>
      <c r="DEP61" s="88"/>
      <c r="DEQ61" s="88"/>
      <c r="DER61" s="88"/>
      <c r="DES61" s="88"/>
      <c r="DET61" s="88"/>
      <c r="DEU61" s="88"/>
      <c r="DEV61" s="88"/>
      <c r="DEW61" s="88"/>
      <c r="DFC61" s="88"/>
      <c r="DFD61" s="88"/>
      <c r="DFE61" s="88"/>
      <c r="DFF61" s="88"/>
      <c r="DFG61" s="88"/>
      <c r="DFH61" s="88"/>
      <c r="DFI61" s="88"/>
      <c r="DFJ61" s="88"/>
      <c r="DFK61" s="88"/>
      <c r="DFL61" s="88"/>
      <c r="DFR61" s="88"/>
      <c r="DFS61" s="88"/>
      <c r="DFT61" s="88"/>
      <c r="DFU61" s="88"/>
      <c r="DFV61" s="88"/>
      <c r="DFW61" s="88"/>
      <c r="DFX61" s="88"/>
      <c r="DFY61" s="88"/>
      <c r="DFZ61" s="88"/>
      <c r="DGA61" s="88"/>
      <c r="DGG61" s="88"/>
      <c r="DGH61" s="88"/>
      <c r="DGI61" s="88"/>
      <c r="DGJ61" s="88"/>
      <c r="DGK61" s="88"/>
      <c r="DGL61" s="88"/>
      <c r="DGM61" s="88"/>
      <c r="DGN61" s="88"/>
      <c r="DGO61" s="88"/>
      <c r="DGP61" s="88"/>
      <c r="DGV61" s="88"/>
      <c r="DGW61" s="88"/>
      <c r="DGX61" s="88"/>
      <c r="DGY61" s="88"/>
      <c r="DGZ61" s="88"/>
      <c r="DHA61" s="88"/>
      <c r="DHB61" s="88"/>
      <c r="DHC61" s="88"/>
      <c r="DHD61" s="88"/>
      <c r="DHE61" s="88"/>
      <c r="DHK61" s="88"/>
      <c r="DHL61" s="88"/>
      <c r="DHM61" s="88"/>
      <c r="DHN61" s="88"/>
      <c r="DHO61" s="88"/>
      <c r="DHP61" s="88"/>
      <c r="DHQ61" s="88"/>
      <c r="DHR61" s="88"/>
      <c r="DHS61" s="88"/>
      <c r="DHT61" s="88"/>
      <c r="DHZ61" s="88"/>
      <c r="DIA61" s="88"/>
      <c r="DIB61" s="88"/>
      <c r="DIC61" s="88"/>
      <c r="DID61" s="88"/>
      <c r="DIE61" s="88"/>
      <c r="DIF61" s="88"/>
      <c r="DIG61" s="88"/>
      <c r="DIH61" s="88"/>
      <c r="DII61" s="88"/>
      <c r="DIO61" s="88"/>
      <c r="DIP61" s="88"/>
      <c r="DIQ61" s="88"/>
      <c r="DIR61" s="88"/>
      <c r="DIS61" s="88"/>
      <c r="DIT61" s="88"/>
      <c r="DIU61" s="88"/>
      <c r="DIV61" s="88"/>
      <c r="DIW61" s="88"/>
      <c r="DIX61" s="88"/>
      <c r="DJD61" s="88"/>
      <c r="DJE61" s="88"/>
      <c r="DJF61" s="88"/>
      <c r="DJG61" s="88"/>
      <c r="DJH61" s="88"/>
      <c r="DJI61" s="88"/>
      <c r="DJJ61" s="88"/>
      <c r="DJK61" s="88"/>
      <c r="DJL61" s="88"/>
      <c r="DJM61" s="88"/>
      <c r="DJS61" s="88"/>
      <c r="DJT61" s="88"/>
      <c r="DJU61" s="88"/>
      <c r="DJV61" s="88"/>
      <c r="DJW61" s="88"/>
      <c r="DJX61" s="88"/>
      <c r="DJY61" s="88"/>
      <c r="DJZ61" s="88"/>
      <c r="DKA61" s="88"/>
      <c r="DKB61" s="88"/>
      <c r="DKH61" s="88"/>
      <c r="DKI61" s="88"/>
      <c r="DKJ61" s="88"/>
      <c r="DKK61" s="88"/>
      <c r="DKL61" s="88"/>
      <c r="DKM61" s="88"/>
      <c r="DKN61" s="88"/>
      <c r="DKO61" s="88"/>
      <c r="DKP61" s="88"/>
      <c r="DKQ61" s="88"/>
      <c r="DKW61" s="88"/>
      <c r="DKX61" s="88"/>
      <c r="DKY61" s="88"/>
      <c r="DKZ61" s="88"/>
      <c r="DLA61" s="88"/>
      <c r="DLB61" s="88"/>
      <c r="DLC61" s="88"/>
      <c r="DLD61" s="88"/>
      <c r="DLE61" s="88"/>
      <c r="DLF61" s="88"/>
      <c r="DLL61" s="88"/>
      <c r="DLM61" s="88"/>
      <c r="DLN61" s="88"/>
      <c r="DLO61" s="88"/>
      <c r="DLP61" s="88"/>
      <c r="DLQ61" s="88"/>
      <c r="DLR61" s="88"/>
      <c r="DLS61" s="88"/>
      <c r="DLT61" s="88"/>
      <c r="DLU61" s="88"/>
      <c r="DMA61" s="88"/>
      <c r="DMB61" s="88"/>
      <c r="DMC61" s="88"/>
      <c r="DMD61" s="88"/>
      <c r="DME61" s="88"/>
      <c r="DMF61" s="88"/>
      <c r="DMG61" s="88"/>
      <c r="DMH61" s="88"/>
      <c r="DMI61" s="88"/>
      <c r="DMJ61" s="88"/>
      <c r="DMP61" s="88"/>
      <c r="DMQ61" s="88"/>
      <c r="DMR61" s="88"/>
      <c r="DMS61" s="88"/>
      <c r="DMT61" s="88"/>
      <c r="DMU61" s="88"/>
      <c r="DMV61" s="88"/>
      <c r="DMW61" s="88"/>
      <c r="DMX61" s="88"/>
      <c r="DMY61" s="88"/>
      <c r="DNE61" s="88"/>
      <c r="DNF61" s="88"/>
      <c r="DNG61" s="88"/>
      <c r="DNH61" s="88"/>
      <c r="DNI61" s="88"/>
      <c r="DNJ61" s="88"/>
      <c r="DNK61" s="88"/>
      <c r="DNL61" s="88"/>
      <c r="DNM61" s="88"/>
      <c r="DNN61" s="88"/>
      <c r="DNT61" s="88"/>
      <c r="DNU61" s="88"/>
      <c r="DNV61" s="88"/>
      <c r="DNW61" s="88"/>
      <c r="DNX61" s="88"/>
      <c r="DNY61" s="88"/>
      <c r="DNZ61" s="88"/>
      <c r="DOA61" s="88"/>
      <c r="DOB61" s="88"/>
      <c r="DOC61" s="88"/>
      <c r="DOI61" s="88"/>
      <c r="DOJ61" s="88"/>
      <c r="DOK61" s="88"/>
      <c r="DOL61" s="88"/>
      <c r="DOM61" s="88"/>
      <c r="DON61" s="88"/>
      <c r="DOO61" s="88"/>
      <c r="DOP61" s="88"/>
      <c r="DOQ61" s="88"/>
      <c r="DOR61" s="88"/>
      <c r="DOX61" s="88"/>
      <c r="DOY61" s="88"/>
      <c r="DOZ61" s="88"/>
      <c r="DPA61" s="88"/>
      <c r="DPB61" s="88"/>
      <c r="DPC61" s="88"/>
      <c r="DPD61" s="88"/>
      <c r="DPE61" s="88"/>
      <c r="DPF61" s="88"/>
      <c r="DPG61" s="88"/>
      <c r="DPM61" s="88"/>
      <c r="DPN61" s="88"/>
      <c r="DPO61" s="88"/>
      <c r="DPP61" s="88"/>
      <c r="DPQ61" s="88"/>
      <c r="DPR61" s="88"/>
      <c r="DPS61" s="88"/>
      <c r="DPT61" s="88"/>
      <c r="DPU61" s="88"/>
      <c r="DPV61" s="88"/>
      <c r="DQB61" s="88"/>
      <c r="DQC61" s="88"/>
      <c r="DQD61" s="88"/>
      <c r="DQE61" s="88"/>
      <c r="DQF61" s="88"/>
      <c r="DQG61" s="88"/>
      <c r="DQH61" s="88"/>
      <c r="DQI61" s="88"/>
      <c r="DQJ61" s="88"/>
      <c r="DQK61" s="88"/>
      <c r="DQQ61" s="88"/>
      <c r="DQR61" s="88"/>
      <c r="DQS61" s="88"/>
      <c r="DQT61" s="88"/>
      <c r="DQU61" s="88"/>
      <c r="DQV61" s="88"/>
      <c r="DQW61" s="88"/>
      <c r="DQX61" s="88"/>
      <c r="DQY61" s="88"/>
      <c r="DQZ61" s="88"/>
      <c r="DRF61" s="88"/>
      <c r="DRG61" s="88"/>
      <c r="DRH61" s="88"/>
      <c r="DRI61" s="88"/>
      <c r="DRJ61" s="88"/>
      <c r="DRK61" s="88"/>
      <c r="DRL61" s="88"/>
      <c r="DRM61" s="88"/>
      <c r="DRN61" s="88"/>
      <c r="DRO61" s="88"/>
      <c r="DRU61" s="88"/>
      <c r="DRV61" s="88"/>
      <c r="DRW61" s="88"/>
      <c r="DRX61" s="88"/>
      <c r="DRY61" s="88"/>
      <c r="DRZ61" s="88"/>
      <c r="DSA61" s="88"/>
      <c r="DSB61" s="88"/>
      <c r="DSC61" s="88"/>
      <c r="DSD61" s="88"/>
      <c r="DSJ61" s="88"/>
      <c r="DSK61" s="88"/>
      <c r="DSL61" s="88"/>
      <c r="DSM61" s="88"/>
      <c r="DSN61" s="88"/>
      <c r="DSO61" s="88"/>
      <c r="DSP61" s="88"/>
      <c r="DSQ61" s="88"/>
      <c r="DSR61" s="88"/>
      <c r="DSS61" s="88"/>
      <c r="DSY61" s="88"/>
      <c r="DSZ61" s="88"/>
      <c r="DTA61" s="88"/>
      <c r="DTB61" s="88"/>
      <c r="DTC61" s="88"/>
      <c r="DTD61" s="88"/>
      <c r="DTE61" s="88"/>
      <c r="DTF61" s="88"/>
      <c r="DTG61" s="88"/>
      <c r="DTH61" s="88"/>
      <c r="DTN61" s="88"/>
      <c r="DTO61" s="88"/>
      <c r="DTP61" s="88"/>
      <c r="DTQ61" s="88"/>
      <c r="DTR61" s="88"/>
      <c r="DTS61" s="88"/>
      <c r="DTT61" s="88"/>
      <c r="DTU61" s="88"/>
      <c r="DTV61" s="88"/>
      <c r="DTW61" s="88"/>
      <c r="DUC61" s="88"/>
      <c r="DUD61" s="88"/>
      <c r="DUE61" s="88"/>
      <c r="DUF61" s="88"/>
      <c r="DUG61" s="88"/>
      <c r="DUH61" s="88"/>
      <c r="DUI61" s="88"/>
      <c r="DUJ61" s="88"/>
      <c r="DUK61" s="88"/>
      <c r="DUL61" s="88"/>
      <c r="DUR61" s="88"/>
      <c r="DUS61" s="88"/>
      <c r="DUT61" s="88"/>
      <c r="DUU61" s="88"/>
      <c r="DUV61" s="88"/>
      <c r="DUW61" s="88"/>
      <c r="DUX61" s="88"/>
      <c r="DUY61" s="88"/>
      <c r="DUZ61" s="88"/>
      <c r="DVA61" s="88"/>
      <c r="DVG61" s="88"/>
      <c r="DVH61" s="88"/>
      <c r="DVI61" s="88"/>
      <c r="DVJ61" s="88"/>
      <c r="DVK61" s="88"/>
      <c r="DVL61" s="88"/>
      <c r="DVM61" s="88"/>
      <c r="DVN61" s="88"/>
      <c r="DVO61" s="88"/>
      <c r="DVP61" s="88"/>
      <c r="DVV61" s="88"/>
      <c r="DVW61" s="88"/>
      <c r="DVX61" s="88"/>
      <c r="DVY61" s="88"/>
      <c r="DVZ61" s="88"/>
      <c r="DWA61" s="88"/>
      <c r="DWB61" s="88"/>
      <c r="DWC61" s="88"/>
      <c r="DWD61" s="88"/>
      <c r="DWE61" s="88"/>
      <c r="DWK61" s="88"/>
      <c r="DWL61" s="88"/>
      <c r="DWM61" s="88"/>
      <c r="DWN61" s="88"/>
      <c r="DWO61" s="88"/>
      <c r="DWP61" s="88"/>
      <c r="DWQ61" s="88"/>
      <c r="DWR61" s="88"/>
      <c r="DWS61" s="88"/>
      <c r="DWT61" s="88"/>
      <c r="DWZ61" s="88"/>
      <c r="DXA61" s="88"/>
      <c r="DXB61" s="88"/>
      <c r="DXC61" s="88"/>
      <c r="DXD61" s="88"/>
      <c r="DXE61" s="88"/>
      <c r="DXF61" s="88"/>
      <c r="DXG61" s="88"/>
      <c r="DXH61" s="88"/>
      <c r="DXI61" s="88"/>
      <c r="DXO61" s="88"/>
      <c r="DXP61" s="88"/>
      <c r="DXQ61" s="88"/>
      <c r="DXR61" s="88"/>
      <c r="DXS61" s="88"/>
      <c r="DXT61" s="88"/>
      <c r="DXU61" s="88"/>
      <c r="DXV61" s="88"/>
      <c r="DXW61" s="88"/>
      <c r="DXX61" s="88"/>
      <c r="DYD61" s="88"/>
      <c r="DYE61" s="88"/>
      <c r="DYF61" s="88"/>
      <c r="DYG61" s="88"/>
      <c r="DYH61" s="88"/>
      <c r="DYI61" s="88"/>
      <c r="DYJ61" s="88"/>
      <c r="DYK61" s="88"/>
      <c r="DYL61" s="88"/>
      <c r="DYM61" s="88"/>
      <c r="DYS61" s="88"/>
      <c r="DYT61" s="88"/>
      <c r="DYU61" s="88"/>
      <c r="DYV61" s="88"/>
      <c r="DYW61" s="88"/>
      <c r="DYX61" s="88"/>
      <c r="DYY61" s="88"/>
      <c r="DYZ61" s="88"/>
      <c r="DZA61" s="88"/>
      <c r="DZB61" s="88"/>
      <c r="DZH61" s="88"/>
      <c r="DZI61" s="88"/>
      <c r="DZJ61" s="88"/>
      <c r="DZK61" s="88"/>
      <c r="DZL61" s="88"/>
      <c r="DZM61" s="88"/>
      <c r="DZN61" s="88"/>
      <c r="DZO61" s="88"/>
      <c r="DZP61" s="88"/>
      <c r="DZQ61" s="88"/>
      <c r="DZW61" s="88"/>
      <c r="DZX61" s="88"/>
      <c r="DZY61" s="88"/>
      <c r="DZZ61" s="88"/>
      <c r="EAA61" s="88"/>
      <c r="EAB61" s="88"/>
      <c r="EAC61" s="88"/>
      <c r="EAD61" s="88"/>
      <c r="EAE61" s="88"/>
      <c r="EAF61" s="88"/>
      <c r="EAL61" s="88"/>
      <c r="EAM61" s="88"/>
      <c r="EAN61" s="88"/>
      <c r="EAO61" s="88"/>
      <c r="EAP61" s="88"/>
      <c r="EAQ61" s="88"/>
      <c r="EAR61" s="88"/>
      <c r="EAS61" s="88"/>
      <c r="EAT61" s="88"/>
      <c r="EAU61" s="88"/>
      <c r="EBA61" s="88"/>
      <c r="EBB61" s="88"/>
      <c r="EBC61" s="88"/>
      <c r="EBD61" s="88"/>
      <c r="EBE61" s="88"/>
      <c r="EBF61" s="88"/>
      <c r="EBG61" s="88"/>
      <c r="EBH61" s="88"/>
      <c r="EBI61" s="88"/>
      <c r="EBJ61" s="88"/>
      <c r="EBP61" s="88"/>
      <c r="EBQ61" s="88"/>
      <c r="EBR61" s="88"/>
      <c r="EBS61" s="88"/>
      <c r="EBT61" s="88"/>
      <c r="EBU61" s="88"/>
      <c r="EBV61" s="88"/>
      <c r="EBW61" s="88"/>
      <c r="EBX61" s="88"/>
      <c r="EBY61" s="88"/>
      <c r="ECE61" s="88"/>
      <c r="ECF61" s="88"/>
      <c r="ECG61" s="88"/>
      <c r="ECH61" s="88"/>
      <c r="ECI61" s="88"/>
      <c r="ECJ61" s="88"/>
      <c r="ECK61" s="88"/>
      <c r="ECL61" s="88"/>
      <c r="ECM61" s="88"/>
      <c r="ECN61" s="88"/>
      <c r="ECT61" s="88"/>
      <c r="ECU61" s="88"/>
      <c r="ECV61" s="88"/>
      <c r="ECW61" s="88"/>
      <c r="ECX61" s="88"/>
      <c r="ECY61" s="88"/>
      <c r="ECZ61" s="88"/>
      <c r="EDA61" s="88"/>
      <c r="EDB61" s="88"/>
      <c r="EDC61" s="88"/>
      <c r="EDI61" s="88"/>
      <c r="EDJ61" s="88"/>
      <c r="EDK61" s="88"/>
      <c r="EDL61" s="88"/>
      <c r="EDM61" s="88"/>
      <c r="EDN61" s="88"/>
      <c r="EDO61" s="88"/>
      <c r="EDP61" s="88"/>
      <c r="EDQ61" s="88"/>
      <c r="EDR61" s="88"/>
      <c r="EDX61" s="88"/>
      <c r="EDY61" s="88"/>
      <c r="EDZ61" s="88"/>
      <c r="EEA61" s="88"/>
      <c r="EEB61" s="88"/>
      <c r="EEC61" s="88"/>
      <c r="EED61" s="88"/>
      <c r="EEE61" s="88"/>
      <c r="EEF61" s="88"/>
      <c r="EEG61" s="88"/>
      <c r="EEM61" s="88"/>
      <c r="EEN61" s="88"/>
      <c r="EEO61" s="88"/>
      <c r="EEP61" s="88"/>
      <c r="EEQ61" s="88"/>
      <c r="EER61" s="88"/>
      <c r="EES61" s="88"/>
      <c r="EET61" s="88"/>
      <c r="EEU61" s="88"/>
      <c r="EEV61" s="88"/>
      <c r="EFB61" s="88"/>
      <c r="EFC61" s="88"/>
      <c r="EFD61" s="88"/>
      <c r="EFE61" s="88"/>
      <c r="EFF61" s="88"/>
      <c r="EFG61" s="88"/>
      <c r="EFH61" s="88"/>
      <c r="EFI61" s="88"/>
      <c r="EFJ61" s="88"/>
      <c r="EFK61" s="88"/>
      <c r="EFQ61" s="88"/>
      <c r="EFR61" s="88"/>
      <c r="EFS61" s="88"/>
      <c r="EFT61" s="88"/>
      <c r="EFU61" s="88"/>
      <c r="EFV61" s="88"/>
      <c r="EFW61" s="88"/>
      <c r="EFX61" s="88"/>
      <c r="EFY61" s="88"/>
      <c r="EFZ61" s="88"/>
      <c r="EGF61" s="88"/>
      <c r="EGG61" s="88"/>
      <c r="EGH61" s="88"/>
      <c r="EGI61" s="88"/>
      <c r="EGJ61" s="88"/>
      <c r="EGK61" s="88"/>
      <c r="EGL61" s="88"/>
      <c r="EGM61" s="88"/>
      <c r="EGN61" s="88"/>
      <c r="EGO61" s="88"/>
      <c r="EGU61" s="88"/>
      <c r="EGV61" s="88"/>
      <c r="EGW61" s="88"/>
      <c r="EGX61" s="88"/>
      <c r="EGY61" s="88"/>
      <c r="EGZ61" s="88"/>
      <c r="EHA61" s="88"/>
      <c r="EHB61" s="88"/>
      <c r="EHC61" s="88"/>
      <c r="EHD61" s="88"/>
      <c r="EHJ61" s="88"/>
      <c r="EHK61" s="88"/>
      <c r="EHL61" s="88"/>
      <c r="EHM61" s="88"/>
      <c r="EHN61" s="88"/>
      <c r="EHO61" s="88"/>
      <c r="EHP61" s="88"/>
      <c r="EHQ61" s="88"/>
      <c r="EHR61" s="88"/>
      <c r="EHS61" s="88"/>
      <c r="EHY61" s="88"/>
      <c r="EHZ61" s="88"/>
      <c r="EIA61" s="88"/>
      <c r="EIB61" s="88"/>
      <c r="EIC61" s="88"/>
      <c r="EID61" s="88"/>
      <c r="EIE61" s="88"/>
      <c r="EIF61" s="88"/>
      <c r="EIG61" s="88"/>
      <c r="EIH61" s="88"/>
      <c r="EIN61" s="88"/>
      <c r="EIO61" s="88"/>
      <c r="EIP61" s="88"/>
      <c r="EIQ61" s="88"/>
      <c r="EIR61" s="88"/>
      <c r="EIS61" s="88"/>
      <c r="EIT61" s="88"/>
      <c r="EIU61" s="88"/>
      <c r="EIV61" s="88"/>
      <c r="EIW61" s="88"/>
      <c r="EJC61" s="88"/>
      <c r="EJD61" s="88"/>
      <c r="EJE61" s="88"/>
      <c r="EJF61" s="88"/>
      <c r="EJG61" s="88"/>
      <c r="EJH61" s="88"/>
      <c r="EJI61" s="88"/>
      <c r="EJJ61" s="88"/>
      <c r="EJK61" s="88"/>
      <c r="EJL61" s="88"/>
      <c r="EJR61" s="88"/>
      <c r="EJS61" s="88"/>
      <c r="EJT61" s="88"/>
      <c r="EJU61" s="88"/>
      <c r="EJV61" s="88"/>
      <c r="EJW61" s="88"/>
      <c r="EJX61" s="88"/>
      <c r="EJY61" s="88"/>
      <c r="EJZ61" s="88"/>
      <c r="EKA61" s="88"/>
      <c r="EKG61" s="88"/>
      <c r="EKH61" s="88"/>
      <c r="EKI61" s="88"/>
      <c r="EKJ61" s="88"/>
      <c r="EKK61" s="88"/>
      <c r="EKL61" s="88"/>
      <c r="EKM61" s="88"/>
      <c r="EKN61" s="88"/>
      <c r="EKO61" s="88"/>
      <c r="EKP61" s="88"/>
      <c r="EKV61" s="88"/>
      <c r="EKW61" s="88"/>
      <c r="EKX61" s="88"/>
      <c r="EKY61" s="88"/>
      <c r="EKZ61" s="88"/>
      <c r="ELA61" s="88"/>
      <c r="ELB61" s="88"/>
      <c r="ELC61" s="88"/>
      <c r="ELD61" s="88"/>
      <c r="ELE61" s="88"/>
      <c r="ELK61" s="88"/>
      <c r="ELL61" s="88"/>
      <c r="ELM61" s="88"/>
      <c r="ELN61" s="88"/>
      <c r="ELO61" s="88"/>
      <c r="ELP61" s="88"/>
      <c r="ELQ61" s="88"/>
      <c r="ELR61" s="88"/>
      <c r="ELS61" s="88"/>
      <c r="ELT61" s="88"/>
      <c r="ELZ61" s="88"/>
      <c r="EMA61" s="88"/>
      <c r="EMB61" s="88"/>
      <c r="EMC61" s="88"/>
      <c r="EMD61" s="88"/>
      <c r="EME61" s="88"/>
      <c r="EMF61" s="88"/>
      <c r="EMG61" s="88"/>
      <c r="EMH61" s="88"/>
      <c r="EMI61" s="88"/>
      <c r="EMO61" s="88"/>
      <c r="EMP61" s="88"/>
      <c r="EMQ61" s="88"/>
      <c r="EMR61" s="88"/>
      <c r="EMS61" s="88"/>
      <c r="EMT61" s="88"/>
      <c r="EMU61" s="88"/>
      <c r="EMV61" s="88"/>
      <c r="EMW61" s="88"/>
      <c r="EMX61" s="88"/>
      <c r="END61" s="88"/>
      <c r="ENE61" s="88"/>
      <c r="ENF61" s="88"/>
      <c r="ENG61" s="88"/>
      <c r="ENH61" s="88"/>
      <c r="ENI61" s="88"/>
      <c r="ENJ61" s="88"/>
      <c r="ENK61" s="88"/>
      <c r="ENL61" s="88"/>
      <c r="ENM61" s="88"/>
      <c r="ENS61" s="88"/>
      <c r="ENT61" s="88"/>
      <c r="ENU61" s="88"/>
      <c r="ENV61" s="88"/>
      <c r="ENW61" s="88"/>
      <c r="ENX61" s="88"/>
      <c r="ENY61" s="88"/>
      <c r="ENZ61" s="88"/>
      <c r="EOA61" s="88"/>
      <c r="EOB61" s="88"/>
      <c r="EOH61" s="88"/>
      <c r="EOI61" s="88"/>
      <c r="EOJ61" s="88"/>
      <c r="EOK61" s="88"/>
      <c r="EOL61" s="88"/>
      <c r="EOM61" s="88"/>
      <c r="EON61" s="88"/>
      <c r="EOO61" s="88"/>
      <c r="EOP61" s="88"/>
      <c r="EOQ61" s="88"/>
      <c r="EOW61" s="88"/>
      <c r="EOX61" s="88"/>
      <c r="EOY61" s="88"/>
      <c r="EOZ61" s="88"/>
      <c r="EPA61" s="88"/>
      <c r="EPB61" s="88"/>
      <c r="EPC61" s="88"/>
      <c r="EPD61" s="88"/>
      <c r="EPE61" s="88"/>
      <c r="EPF61" s="88"/>
      <c r="EPL61" s="88"/>
      <c r="EPM61" s="88"/>
      <c r="EPN61" s="88"/>
      <c r="EPO61" s="88"/>
      <c r="EPP61" s="88"/>
      <c r="EPQ61" s="88"/>
      <c r="EPR61" s="88"/>
      <c r="EPS61" s="88"/>
      <c r="EPT61" s="88"/>
      <c r="EPU61" s="88"/>
      <c r="EQA61" s="88"/>
      <c r="EQB61" s="88"/>
      <c r="EQC61" s="88"/>
      <c r="EQD61" s="88"/>
      <c r="EQE61" s="88"/>
      <c r="EQF61" s="88"/>
      <c r="EQG61" s="88"/>
      <c r="EQH61" s="88"/>
      <c r="EQI61" s="88"/>
      <c r="EQJ61" s="88"/>
      <c r="EQP61" s="88"/>
      <c r="EQQ61" s="88"/>
      <c r="EQR61" s="88"/>
      <c r="EQS61" s="88"/>
      <c r="EQT61" s="88"/>
      <c r="EQU61" s="88"/>
      <c r="EQV61" s="88"/>
      <c r="EQW61" s="88"/>
      <c r="EQX61" s="88"/>
      <c r="EQY61" s="88"/>
      <c r="ERE61" s="88"/>
      <c r="ERF61" s="88"/>
      <c r="ERG61" s="88"/>
      <c r="ERH61" s="88"/>
      <c r="ERI61" s="88"/>
      <c r="ERJ61" s="88"/>
      <c r="ERK61" s="88"/>
      <c r="ERL61" s="88"/>
      <c r="ERM61" s="88"/>
      <c r="ERN61" s="88"/>
      <c r="ERT61" s="88"/>
      <c r="ERU61" s="88"/>
      <c r="ERV61" s="88"/>
      <c r="ERW61" s="88"/>
      <c r="ERX61" s="88"/>
      <c r="ERY61" s="88"/>
      <c r="ERZ61" s="88"/>
      <c r="ESA61" s="88"/>
      <c r="ESB61" s="88"/>
      <c r="ESC61" s="88"/>
      <c r="ESI61" s="88"/>
      <c r="ESJ61" s="88"/>
      <c r="ESK61" s="88"/>
      <c r="ESL61" s="88"/>
      <c r="ESM61" s="88"/>
      <c r="ESN61" s="88"/>
      <c r="ESO61" s="88"/>
      <c r="ESP61" s="88"/>
      <c r="ESQ61" s="88"/>
      <c r="ESR61" s="88"/>
      <c r="ESX61" s="88"/>
      <c r="ESY61" s="88"/>
      <c r="ESZ61" s="88"/>
      <c r="ETA61" s="88"/>
      <c r="ETB61" s="88"/>
      <c r="ETC61" s="88"/>
      <c r="ETD61" s="88"/>
      <c r="ETE61" s="88"/>
      <c r="ETF61" s="88"/>
      <c r="ETG61" s="88"/>
      <c r="ETM61" s="88"/>
      <c r="ETN61" s="88"/>
      <c r="ETO61" s="88"/>
      <c r="ETP61" s="88"/>
      <c r="ETQ61" s="88"/>
      <c r="ETR61" s="88"/>
      <c r="ETS61" s="88"/>
      <c r="ETT61" s="88"/>
      <c r="ETU61" s="88"/>
      <c r="ETV61" s="88"/>
      <c r="EUB61" s="88"/>
      <c r="EUC61" s="88"/>
      <c r="EUD61" s="88"/>
      <c r="EUE61" s="88"/>
      <c r="EUF61" s="88"/>
      <c r="EUG61" s="88"/>
      <c r="EUH61" s="88"/>
      <c r="EUI61" s="88"/>
      <c r="EUJ61" s="88"/>
      <c r="EUK61" s="88"/>
      <c r="EUQ61" s="88"/>
      <c r="EUR61" s="88"/>
      <c r="EUS61" s="88"/>
      <c r="EUT61" s="88"/>
      <c r="EUU61" s="88"/>
      <c r="EUV61" s="88"/>
      <c r="EUW61" s="88"/>
      <c r="EUX61" s="88"/>
      <c r="EUY61" s="88"/>
      <c r="EUZ61" s="88"/>
      <c r="EVF61" s="88"/>
      <c r="EVG61" s="88"/>
      <c r="EVH61" s="88"/>
      <c r="EVI61" s="88"/>
      <c r="EVJ61" s="88"/>
      <c r="EVK61" s="88"/>
      <c r="EVL61" s="88"/>
      <c r="EVM61" s="88"/>
      <c r="EVN61" s="88"/>
      <c r="EVO61" s="88"/>
      <c r="EVU61" s="88"/>
      <c r="EVV61" s="88"/>
      <c r="EVW61" s="88"/>
      <c r="EVX61" s="88"/>
      <c r="EVY61" s="88"/>
      <c r="EVZ61" s="88"/>
      <c r="EWA61" s="88"/>
      <c r="EWB61" s="88"/>
      <c r="EWC61" s="88"/>
      <c r="EWD61" s="88"/>
      <c r="EWJ61" s="88"/>
      <c r="EWK61" s="88"/>
      <c r="EWL61" s="88"/>
      <c r="EWM61" s="88"/>
      <c r="EWN61" s="88"/>
      <c r="EWO61" s="88"/>
      <c r="EWP61" s="88"/>
      <c r="EWQ61" s="88"/>
      <c r="EWR61" s="88"/>
      <c r="EWS61" s="88"/>
      <c r="EWY61" s="88"/>
      <c r="EWZ61" s="88"/>
      <c r="EXA61" s="88"/>
      <c r="EXB61" s="88"/>
      <c r="EXC61" s="88"/>
      <c r="EXD61" s="88"/>
      <c r="EXE61" s="88"/>
      <c r="EXF61" s="88"/>
      <c r="EXG61" s="88"/>
      <c r="EXH61" s="88"/>
      <c r="EXN61" s="88"/>
      <c r="EXO61" s="88"/>
      <c r="EXP61" s="88"/>
      <c r="EXQ61" s="88"/>
      <c r="EXR61" s="88"/>
      <c r="EXS61" s="88"/>
      <c r="EXT61" s="88"/>
      <c r="EXU61" s="88"/>
      <c r="EXV61" s="88"/>
      <c r="EXW61" s="88"/>
      <c r="EYC61" s="88"/>
      <c r="EYD61" s="88"/>
      <c r="EYE61" s="88"/>
      <c r="EYF61" s="88"/>
      <c r="EYG61" s="88"/>
      <c r="EYH61" s="88"/>
      <c r="EYI61" s="88"/>
      <c r="EYJ61" s="88"/>
      <c r="EYK61" s="88"/>
      <c r="EYL61" s="88"/>
      <c r="EYR61" s="88"/>
      <c r="EYS61" s="88"/>
      <c r="EYT61" s="88"/>
      <c r="EYU61" s="88"/>
      <c r="EYV61" s="88"/>
      <c r="EYW61" s="88"/>
      <c r="EYX61" s="88"/>
      <c r="EYY61" s="88"/>
      <c r="EYZ61" s="88"/>
      <c r="EZA61" s="88"/>
      <c r="EZG61" s="88"/>
      <c r="EZH61" s="88"/>
      <c r="EZI61" s="88"/>
      <c r="EZJ61" s="88"/>
      <c r="EZK61" s="88"/>
      <c r="EZL61" s="88"/>
      <c r="EZM61" s="88"/>
      <c r="EZN61" s="88"/>
      <c r="EZO61" s="88"/>
      <c r="EZP61" s="88"/>
      <c r="EZV61" s="88"/>
      <c r="EZW61" s="88"/>
      <c r="EZX61" s="88"/>
      <c r="EZY61" s="88"/>
      <c r="EZZ61" s="88"/>
      <c r="FAA61" s="88"/>
      <c r="FAB61" s="88"/>
      <c r="FAC61" s="88"/>
      <c r="FAD61" s="88"/>
      <c r="FAE61" s="88"/>
      <c r="FAK61" s="88"/>
      <c r="FAL61" s="88"/>
      <c r="FAM61" s="88"/>
      <c r="FAN61" s="88"/>
      <c r="FAO61" s="88"/>
      <c r="FAP61" s="88"/>
      <c r="FAQ61" s="88"/>
      <c r="FAR61" s="88"/>
      <c r="FAS61" s="88"/>
      <c r="FAT61" s="88"/>
      <c r="FAZ61" s="88"/>
      <c r="FBA61" s="88"/>
      <c r="FBB61" s="88"/>
      <c r="FBC61" s="88"/>
      <c r="FBD61" s="88"/>
      <c r="FBE61" s="88"/>
      <c r="FBF61" s="88"/>
      <c r="FBG61" s="88"/>
      <c r="FBH61" s="88"/>
      <c r="FBI61" s="88"/>
      <c r="FBO61" s="88"/>
      <c r="FBP61" s="88"/>
      <c r="FBQ61" s="88"/>
      <c r="FBR61" s="88"/>
      <c r="FBS61" s="88"/>
      <c r="FBT61" s="88"/>
      <c r="FBU61" s="88"/>
      <c r="FBV61" s="88"/>
      <c r="FBW61" s="88"/>
      <c r="FBX61" s="88"/>
      <c r="FCD61" s="88"/>
      <c r="FCE61" s="88"/>
      <c r="FCF61" s="88"/>
      <c r="FCG61" s="88"/>
      <c r="FCH61" s="88"/>
      <c r="FCI61" s="88"/>
      <c r="FCJ61" s="88"/>
      <c r="FCK61" s="88"/>
      <c r="FCL61" s="88"/>
      <c r="FCM61" s="88"/>
      <c r="FCS61" s="88"/>
      <c r="FCT61" s="88"/>
      <c r="FCU61" s="88"/>
      <c r="FCV61" s="88"/>
      <c r="FCW61" s="88"/>
      <c r="FCX61" s="88"/>
      <c r="FCY61" s="88"/>
      <c r="FCZ61" s="88"/>
      <c r="FDA61" s="88"/>
      <c r="FDB61" s="88"/>
      <c r="FDH61" s="88"/>
      <c r="FDI61" s="88"/>
      <c r="FDJ61" s="88"/>
      <c r="FDK61" s="88"/>
      <c r="FDL61" s="88"/>
      <c r="FDM61" s="88"/>
      <c r="FDN61" s="88"/>
      <c r="FDO61" s="88"/>
      <c r="FDP61" s="88"/>
      <c r="FDQ61" s="88"/>
      <c r="FDW61" s="88"/>
      <c r="FDX61" s="88"/>
      <c r="FDY61" s="88"/>
      <c r="FDZ61" s="88"/>
      <c r="FEA61" s="88"/>
      <c r="FEB61" s="88"/>
      <c r="FEC61" s="88"/>
      <c r="FED61" s="88"/>
      <c r="FEE61" s="88"/>
      <c r="FEF61" s="88"/>
      <c r="FEL61" s="88"/>
      <c r="FEM61" s="88"/>
      <c r="FEN61" s="88"/>
      <c r="FEO61" s="88"/>
      <c r="FEP61" s="88"/>
      <c r="FEQ61" s="88"/>
      <c r="FER61" s="88"/>
      <c r="FES61" s="88"/>
      <c r="FET61" s="88"/>
      <c r="FEU61" s="88"/>
      <c r="FFA61" s="88"/>
      <c r="FFB61" s="88"/>
      <c r="FFC61" s="88"/>
      <c r="FFD61" s="88"/>
      <c r="FFE61" s="88"/>
      <c r="FFF61" s="88"/>
      <c r="FFG61" s="88"/>
      <c r="FFH61" s="88"/>
      <c r="FFI61" s="88"/>
      <c r="FFJ61" s="88"/>
      <c r="FFP61" s="88"/>
      <c r="FFQ61" s="88"/>
      <c r="FFR61" s="88"/>
      <c r="FFS61" s="88"/>
      <c r="FFT61" s="88"/>
      <c r="FFU61" s="88"/>
      <c r="FFV61" s="88"/>
      <c r="FFW61" s="88"/>
      <c r="FFX61" s="88"/>
      <c r="FFY61" s="88"/>
      <c r="FGE61" s="88"/>
      <c r="FGF61" s="88"/>
      <c r="FGG61" s="88"/>
      <c r="FGH61" s="88"/>
      <c r="FGI61" s="88"/>
      <c r="FGJ61" s="88"/>
      <c r="FGK61" s="88"/>
      <c r="FGL61" s="88"/>
      <c r="FGM61" s="88"/>
      <c r="FGN61" s="88"/>
      <c r="FGT61" s="88"/>
      <c r="FGU61" s="88"/>
      <c r="FGV61" s="88"/>
      <c r="FGW61" s="88"/>
      <c r="FGX61" s="88"/>
      <c r="FGY61" s="88"/>
      <c r="FGZ61" s="88"/>
      <c r="FHA61" s="88"/>
      <c r="FHB61" s="88"/>
      <c r="FHC61" s="88"/>
      <c r="FHI61" s="88"/>
      <c r="FHJ61" s="88"/>
      <c r="FHK61" s="88"/>
      <c r="FHL61" s="88"/>
      <c r="FHM61" s="88"/>
      <c r="FHN61" s="88"/>
      <c r="FHO61" s="88"/>
      <c r="FHP61" s="88"/>
      <c r="FHQ61" s="88"/>
      <c r="FHR61" s="88"/>
      <c r="FHX61" s="88"/>
      <c r="FHY61" s="88"/>
      <c r="FHZ61" s="88"/>
      <c r="FIA61" s="88"/>
      <c r="FIB61" s="88"/>
      <c r="FIC61" s="88"/>
      <c r="FID61" s="88"/>
      <c r="FIE61" s="88"/>
      <c r="FIF61" s="88"/>
      <c r="FIG61" s="88"/>
      <c r="FIM61" s="88"/>
      <c r="FIN61" s="88"/>
      <c r="FIO61" s="88"/>
      <c r="FIP61" s="88"/>
      <c r="FIQ61" s="88"/>
      <c r="FIR61" s="88"/>
      <c r="FIS61" s="88"/>
      <c r="FIT61" s="88"/>
      <c r="FIU61" s="88"/>
      <c r="FIV61" s="88"/>
      <c r="FJB61" s="88"/>
      <c r="FJC61" s="88"/>
      <c r="FJD61" s="88"/>
      <c r="FJE61" s="88"/>
      <c r="FJF61" s="88"/>
      <c r="FJG61" s="88"/>
      <c r="FJH61" s="88"/>
      <c r="FJI61" s="88"/>
      <c r="FJJ61" s="88"/>
      <c r="FJK61" s="88"/>
      <c r="FJQ61" s="88"/>
      <c r="FJR61" s="88"/>
      <c r="FJS61" s="88"/>
      <c r="FJT61" s="88"/>
      <c r="FJU61" s="88"/>
      <c r="FJV61" s="88"/>
      <c r="FJW61" s="88"/>
      <c r="FJX61" s="88"/>
      <c r="FJY61" s="88"/>
      <c r="FJZ61" s="88"/>
      <c r="FKF61" s="88"/>
      <c r="FKG61" s="88"/>
      <c r="FKH61" s="88"/>
      <c r="FKI61" s="88"/>
      <c r="FKJ61" s="88"/>
      <c r="FKK61" s="88"/>
      <c r="FKL61" s="88"/>
      <c r="FKM61" s="88"/>
      <c r="FKN61" s="88"/>
      <c r="FKO61" s="88"/>
      <c r="FKU61" s="88"/>
      <c r="FKV61" s="88"/>
      <c r="FKW61" s="88"/>
      <c r="FKX61" s="88"/>
      <c r="FKY61" s="88"/>
      <c r="FKZ61" s="88"/>
      <c r="FLA61" s="88"/>
      <c r="FLB61" s="88"/>
      <c r="FLC61" s="88"/>
      <c r="FLD61" s="88"/>
      <c r="FLJ61" s="88"/>
      <c r="FLK61" s="88"/>
      <c r="FLL61" s="88"/>
      <c r="FLM61" s="88"/>
      <c r="FLN61" s="88"/>
      <c r="FLO61" s="88"/>
      <c r="FLP61" s="88"/>
      <c r="FLQ61" s="88"/>
      <c r="FLR61" s="88"/>
      <c r="FLS61" s="88"/>
      <c r="FLY61" s="88"/>
      <c r="FLZ61" s="88"/>
      <c r="FMA61" s="88"/>
      <c r="FMB61" s="88"/>
      <c r="FMC61" s="88"/>
      <c r="FMD61" s="88"/>
      <c r="FME61" s="88"/>
      <c r="FMF61" s="88"/>
      <c r="FMG61" s="88"/>
      <c r="FMH61" s="88"/>
      <c r="FMN61" s="88"/>
      <c r="FMO61" s="88"/>
      <c r="FMP61" s="88"/>
      <c r="FMQ61" s="88"/>
      <c r="FMR61" s="88"/>
      <c r="FMS61" s="88"/>
      <c r="FMT61" s="88"/>
      <c r="FMU61" s="88"/>
      <c r="FMV61" s="88"/>
      <c r="FMW61" s="88"/>
      <c r="FNC61" s="88"/>
      <c r="FND61" s="88"/>
      <c r="FNE61" s="88"/>
      <c r="FNF61" s="88"/>
      <c r="FNG61" s="88"/>
      <c r="FNH61" s="88"/>
      <c r="FNI61" s="88"/>
      <c r="FNJ61" s="88"/>
      <c r="FNK61" s="88"/>
      <c r="FNL61" s="88"/>
      <c r="FNR61" s="88"/>
      <c r="FNS61" s="88"/>
      <c r="FNT61" s="88"/>
      <c r="FNU61" s="88"/>
      <c r="FNV61" s="88"/>
      <c r="FNW61" s="88"/>
      <c r="FNX61" s="88"/>
      <c r="FNY61" s="88"/>
      <c r="FNZ61" s="88"/>
      <c r="FOA61" s="88"/>
      <c r="FOG61" s="88"/>
      <c r="FOH61" s="88"/>
      <c r="FOI61" s="88"/>
      <c r="FOJ61" s="88"/>
      <c r="FOK61" s="88"/>
      <c r="FOL61" s="88"/>
      <c r="FOM61" s="88"/>
      <c r="FON61" s="88"/>
      <c r="FOO61" s="88"/>
      <c r="FOP61" s="88"/>
      <c r="FOV61" s="88"/>
      <c r="FOW61" s="88"/>
      <c r="FOX61" s="88"/>
      <c r="FOY61" s="88"/>
      <c r="FOZ61" s="88"/>
      <c r="FPA61" s="88"/>
      <c r="FPB61" s="88"/>
      <c r="FPC61" s="88"/>
      <c r="FPD61" s="88"/>
      <c r="FPE61" s="88"/>
      <c r="FPK61" s="88"/>
      <c r="FPL61" s="88"/>
      <c r="FPM61" s="88"/>
      <c r="FPN61" s="88"/>
      <c r="FPO61" s="88"/>
      <c r="FPP61" s="88"/>
      <c r="FPQ61" s="88"/>
      <c r="FPR61" s="88"/>
      <c r="FPS61" s="88"/>
      <c r="FPT61" s="88"/>
      <c r="FPZ61" s="88"/>
      <c r="FQA61" s="88"/>
      <c r="FQB61" s="88"/>
      <c r="FQC61" s="88"/>
      <c r="FQD61" s="88"/>
      <c r="FQE61" s="88"/>
      <c r="FQF61" s="88"/>
      <c r="FQG61" s="88"/>
      <c r="FQH61" s="88"/>
      <c r="FQI61" s="88"/>
      <c r="FQO61" s="88"/>
      <c r="FQP61" s="88"/>
      <c r="FQQ61" s="88"/>
      <c r="FQR61" s="88"/>
      <c r="FQS61" s="88"/>
      <c r="FQT61" s="88"/>
      <c r="FQU61" s="88"/>
      <c r="FQV61" s="88"/>
      <c r="FQW61" s="88"/>
      <c r="FQX61" s="88"/>
      <c r="FRD61" s="88"/>
      <c r="FRE61" s="88"/>
      <c r="FRF61" s="88"/>
      <c r="FRG61" s="88"/>
      <c r="FRH61" s="88"/>
      <c r="FRI61" s="88"/>
      <c r="FRJ61" s="88"/>
      <c r="FRK61" s="88"/>
      <c r="FRL61" s="88"/>
      <c r="FRM61" s="88"/>
      <c r="FRS61" s="88"/>
      <c r="FRT61" s="88"/>
      <c r="FRU61" s="88"/>
      <c r="FRV61" s="88"/>
      <c r="FRW61" s="88"/>
      <c r="FRX61" s="88"/>
      <c r="FRY61" s="88"/>
      <c r="FRZ61" s="88"/>
      <c r="FSA61" s="88"/>
      <c r="FSB61" s="88"/>
      <c r="FSH61" s="88"/>
      <c r="FSI61" s="88"/>
      <c r="FSJ61" s="88"/>
      <c r="FSK61" s="88"/>
      <c r="FSL61" s="88"/>
      <c r="FSM61" s="88"/>
      <c r="FSN61" s="88"/>
      <c r="FSO61" s="88"/>
      <c r="FSP61" s="88"/>
      <c r="FSQ61" s="88"/>
      <c r="FSW61" s="88"/>
      <c r="FSX61" s="88"/>
      <c r="FSY61" s="88"/>
      <c r="FSZ61" s="88"/>
      <c r="FTA61" s="88"/>
      <c r="FTB61" s="88"/>
      <c r="FTC61" s="88"/>
      <c r="FTD61" s="88"/>
      <c r="FTE61" s="88"/>
      <c r="FTF61" s="88"/>
      <c r="FTL61" s="88"/>
      <c r="FTM61" s="88"/>
      <c r="FTN61" s="88"/>
      <c r="FTO61" s="88"/>
      <c r="FTP61" s="88"/>
      <c r="FTQ61" s="88"/>
      <c r="FTR61" s="88"/>
      <c r="FTS61" s="88"/>
      <c r="FTT61" s="88"/>
      <c r="FTU61" s="88"/>
      <c r="FUA61" s="88"/>
      <c r="FUB61" s="88"/>
      <c r="FUC61" s="88"/>
      <c r="FUD61" s="88"/>
      <c r="FUE61" s="88"/>
      <c r="FUF61" s="88"/>
      <c r="FUG61" s="88"/>
      <c r="FUH61" s="88"/>
      <c r="FUI61" s="88"/>
      <c r="FUJ61" s="88"/>
      <c r="FUP61" s="88"/>
      <c r="FUQ61" s="88"/>
      <c r="FUR61" s="88"/>
      <c r="FUS61" s="88"/>
      <c r="FUT61" s="88"/>
      <c r="FUU61" s="88"/>
      <c r="FUV61" s="88"/>
      <c r="FUW61" s="88"/>
      <c r="FUX61" s="88"/>
      <c r="FUY61" s="88"/>
      <c r="FVE61" s="88"/>
      <c r="FVF61" s="88"/>
      <c r="FVG61" s="88"/>
      <c r="FVH61" s="88"/>
      <c r="FVI61" s="88"/>
      <c r="FVJ61" s="88"/>
      <c r="FVK61" s="88"/>
      <c r="FVL61" s="88"/>
      <c r="FVM61" s="88"/>
      <c r="FVN61" s="88"/>
      <c r="FVT61" s="88"/>
      <c r="FVU61" s="88"/>
      <c r="FVV61" s="88"/>
      <c r="FVW61" s="88"/>
      <c r="FVX61" s="88"/>
      <c r="FVY61" s="88"/>
      <c r="FVZ61" s="88"/>
      <c r="FWA61" s="88"/>
      <c r="FWB61" s="88"/>
      <c r="FWC61" s="88"/>
      <c r="FWI61" s="88"/>
      <c r="FWJ61" s="88"/>
      <c r="FWK61" s="88"/>
      <c r="FWL61" s="88"/>
      <c r="FWM61" s="88"/>
      <c r="FWN61" s="88"/>
      <c r="FWO61" s="88"/>
      <c r="FWP61" s="88"/>
      <c r="FWQ61" s="88"/>
      <c r="FWR61" s="88"/>
      <c r="FWX61" s="88"/>
      <c r="FWY61" s="88"/>
      <c r="FWZ61" s="88"/>
      <c r="FXA61" s="88"/>
      <c r="FXB61" s="88"/>
      <c r="FXC61" s="88"/>
      <c r="FXD61" s="88"/>
      <c r="FXE61" s="88"/>
      <c r="FXF61" s="88"/>
      <c r="FXG61" s="88"/>
      <c r="FXM61" s="88"/>
      <c r="FXN61" s="88"/>
      <c r="FXO61" s="88"/>
      <c r="FXP61" s="88"/>
      <c r="FXQ61" s="88"/>
      <c r="FXR61" s="88"/>
      <c r="FXS61" s="88"/>
      <c r="FXT61" s="88"/>
      <c r="FXU61" s="88"/>
      <c r="FXV61" s="88"/>
      <c r="FYB61" s="88"/>
      <c r="FYC61" s="88"/>
      <c r="FYD61" s="88"/>
      <c r="FYE61" s="88"/>
      <c r="FYF61" s="88"/>
      <c r="FYG61" s="88"/>
      <c r="FYH61" s="88"/>
      <c r="FYI61" s="88"/>
      <c r="FYJ61" s="88"/>
      <c r="FYK61" s="88"/>
      <c r="FYQ61" s="88"/>
      <c r="FYR61" s="88"/>
      <c r="FYS61" s="88"/>
      <c r="FYT61" s="88"/>
      <c r="FYU61" s="88"/>
      <c r="FYV61" s="88"/>
      <c r="FYW61" s="88"/>
      <c r="FYX61" s="88"/>
      <c r="FYY61" s="88"/>
      <c r="FYZ61" s="88"/>
      <c r="FZF61" s="88"/>
      <c r="FZG61" s="88"/>
      <c r="FZH61" s="88"/>
      <c r="FZI61" s="88"/>
      <c r="FZJ61" s="88"/>
      <c r="FZK61" s="88"/>
      <c r="FZL61" s="88"/>
      <c r="FZM61" s="88"/>
      <c r="FZN61" s="88"/>
      <c r="FZO61" s="88"/>
      <c r="FZU61" s="88"/>
      <c r="FZV61" s="88"/>
      <c r="FZW61" s="88"/>
      <c r="FZX61" s="88"/>
      <c r="FZY61" s="88"/>
      <c r="FZZ61" s="88"/>
      <c r="GAA61" s="88"/>
      <c r="GAB61" s="88"/>
      <c r="GAC61" s="88"/>
      <c r="GAD61" s="88"/>
      <c r="GAJ61" s="88"/>
      <c r="GAK61" s="88"/>
      <c r="GAL61" s="88"/>
      <c r="GAM61" s="88"/>
      <c r="GAN61" s="88"/>
      <c r="GAO61" s="88"/>
      <c r="GAP61" s="88"/>
      <c r="GAQ61" s="88"/>
      <c r="GAR61" s="88"/>
      <c r="GAS61" s="88"/>
      <c r="GAY61" s="88"/>
      <c r="GAZ61" s="88"/>
      <c r="GBA61" s="88"/>
      <c r="GBB61" s="88"/>
      <c r="GBC61" s="88"/>
      <c r="GBD61" s="88"/>
      <c r="GBE61" s="88"/>
      <c r="GBF61" s="88"/>
      <c r="GBG61" s="88"/>
      <c r="GBH61" s="88"/>
      <c r="GBN61" s="88"/>
      <c r="GBO61" s="88"/>
      <c r="GBP61" s="88"/>
      <c r="GBQ61" s="88"/>
      <c r="GBR61" s="88"/>
      <c r="GBS61" s="88"/>
      <c r="GBT61" s="88"/>
      <c r="GBU61" s="88"/>
      <c r="GBV61" s="88"/>
      <c r="GBW61" s="88"/>
      <c r="GCC61" s="88"/>
      <c r="GCD61" s="88"/>
      <c r="GCE61" s="88"/>
      <c r="GCF61" s="88"/>
      <c r="GCG61" s="88"/>
      <c r="GCH61" s="88"/>
      <c r="GCI61" s="88"/>
      <c r="GCJ61" s="88"/>
      <c r="GCK61" s="88"/>
      <c r="GCL61" s="88"/>
      <c r="GCR61" s="88"/>
      <c r="GCS61" s="88"/>
      <c r="GCT61" s="88"/>
      <c r="GCU61" s="88"/>
      <c r="GCV61" s="88"/>
      <c r="GCW61" s="88"/>
      <c r="GCX61" s="88"/>
      <c r="GCY61" s="88"/>
      <c r="GCZ61" s="88"/>
      <c r="GDA61" s="88"/>
      <c r="GDG61" s="88"/>
      <c r="GDH61" s="88"/>
      <c r="GDI61" s="88"/>
      <c r="GDJ61" s="88"/>
      <c r="GDK61" s="88"/>
      <c r="GDL61" s="88"/>
      <c r="GDM61" s="88"/>
      <c r="GDN61" s="88"/>
      <c r="GDO61" s="88"/>
      <c r="GDP61" s="88"/>
      <c r="GDV61" s="88"/>
      <c r="GDW61" s="88"/>
      <c r="GDX61" s="88"/>
      <c r="GDY61" s="88"/>
      <c r="GDZ61" s="88"/>
      <c r="GEA61" s="88"/>
      <c r="GEB61" s="88"/>
      <c r="GEC61" s="88"/>
      <c r="GED61" s="88"/>
      <c r="GEE61" s="88"/>
      <c r="GEK61" s="88"/>
      <c r="GEL61" s="88"/>
      <c r="GEM61" s="88"/>
      <c r="GEN61" s="88"/>
      <c r="GEO61" s="88"/>
      <c r="GEP61" s="88"/>
      <c r="GEQ61" s="88"/>
      <c r="GER61" s="88"/>
      <c r="GES61" s="88"/>
      <c r="GET61" s="88"/>
      <c r="GEZ61" s="88"/>
      <c r="GFA61" s="88"/>
      <c r="GFB61" s="88"/>
      <c r="GFC61" s="88"/>
      <c r="GFD61" s="88"/>
      <c r="GFE61" s="88"/>
      <c r="GFF61" s="88"/>
      <c r="GFG61" s="88"/>
      <c r="GFH61" s="88"/>
      <c r="GFI61" s="88"/>
      <c r="GFO61" s="88"/>
      <c r="GFP61" s="88"/>
      <c r="GFQ61" s="88"/>
      <c r="GFR61" s="88"/>
      <c r="GFS61" s="88"/>
      <c r="GFT61" s="88"/>
      <c r="GFU61" s="88"/>
      <c r="GFV61" s="88"/>
      <c r="GFW61" s="88"/>
      <c r="GFX61" s="88"/>
      <c r="GGD61" s="88"/>
      <c r="GGE61" s="88"/>
      <c r="GGF61" s="88"/>
      <c r="GGG61" s="88"/>
      <c r="GGH61" s="88"/>
      <c r="GGI61" s="88"/>
      <c r="GGJ61" s="88"/>
      <c r="GGK61" s="88"/>
      <c r="GGL61" s="88"/>
      <c r="GGM61" s="88"/>
      <c r="GGS61" s="88"/>
      <c r="GGT61" s="88"/>
      <c r="GGU61" s="88"/>
      <c r="GGV61" s="88"/>
      <c r="GGW61" s="88"/>
      <c r="GGX61" s="88"/>
      <c r="GGY61" s="88"/>
      <c r="GGZ61" s="88"/>
      <c r="GHA61" s="88"/>
      <c r="GHB61" s="88"/>
      <c r="GHH61" s="88"/>
      <c r="GHI61" s="88"/>
      <c r="GHJ61" s="88"/>
      <c r="GHK61" s="88"/>
      <c r="GHL61" s="88"/>
      <c r="GHM61" s="88"/>
      <c r="GHN61" s="88"/>
      <c r="GHO61" s="88"/>
      <c r="GHP61" s="88"/>
      <c r="GHQ61" s="88"/>
      <c r="GHW61" s="88"/>
      <c r="GHX61" s="88"/>
      <c r="GHY61" s="88"/>
      <c r="GHZ61" s="88"/>
      <c r="GIA61" s="88"/>
      <c r="GIB61" s="88"/>
      <c r="GIC61" s="88"/>
      <c r="GID61" s="88"/>
      <c r="GIE61" s="88"/>
      <c r="GIF61" s="88"/>
      <c r="GIL61" s="88"/>
      <c r="GIM61" s="88"/>
      <c r="GIN61" s="88"/>
      <c r="GIO61" s="88"/>
      <c r="GIP61" s="88"/>
      <c r="GIQ61" s="88"/>
      <c r="GIR61" s="88"/>
      <c r="GIS61" s="88"/>
      <c r="GIT61" s="88"/>
      <c r="GIU61" s="88"/>
      <c r="GJA61" s="88"/>
      <c r="GJB61" s="88"/>
      <c r="GJC61" s="88"/>
      <c r="GJD61" s="88"/>
      <c r="GJE61" s="88"/>
      <c r="GJF61" s="88"/>
      <c r="GJG61" s="88"/>
      <c r="GJH61" s="88"/>
      <c r="GJI61" s="88"/>
      <c r="GJJ61" s="88"/>
      <c r="GJP61" s="88"/>
      <c r="GJQ61" s="88"/>
      <c r="GJR61" s="88"/>
      <c r="GJS61" s="88"/>
      <c r="GJT61" s="88"/>
      <c r="GJU61" s="88"/>
      <c r="GJV61" s="88"/>
      <c r="GJW61" s="88"/>
      <c r="GJX61" s="88"/>
      <c r="GJY61" s="88"/>
      <c r="GKE61" s="88"/>
      <c r="GKF61" s="88"/>
      <c r="GKG61" s="88"/>
      <c r="GKH61" s="88"/>
      <c r="GKI61" s="88"/>
      <c r="GKJ61" s="88"/>
      <c r="GKK61" s="88"/>
      <c r="GKL61" s="88"/>
      <c r="GKM61" s="88"/>
      <c r="GKN61" s="88"/>
      <c r="GKT61" s="88"/>
      <c r="GKU61" s="88"/>
      <c r="GKV61" s="88"/>
      <c r="GKW61" s="88"/>
      <c r="GKX61" s="88"/>
      <c r="GKY61" s="88"/>
      <c r="GKZ61" s="88"/>
      <c r="GLA61" s="88"/>
      <c r="GLB61" s="88"/>
      <c r="GLC61" s="88"/>
      <c r="GLI61" s="88"/>
      <c r="GLJ61" s="88"/>
      <c r="GLK61" s="88"/>
      <c r="GLL61" s="88"/>
      <c r="GLM61" s="88"/>
      <c r="GLN61" s="88"/>
      <c r="GLO61" s="88"/>
      <c r="GLP61" s="88"/>
      <c r="GLQ61" s="88"/>
      <c r="GLR61" s="88"/>
      <c r="GLX61" s="88"/>
      <c r="GLY61" s="88"/>
      <c r="GLZ61" s="88"/>
      <c r="GMA61" s="88"/>
      <c r="GMB61" s="88"/>
      <c r="GMC61" s="88"/>
      <c r="GMD61" s="88"/>
      <c r="GME61" s="88"/>
      <c r="GMF61" s="88"/>
      <c r="GMG61" s="88"/>
      <c r="GMM61" s="88"/>
      <c r="GMN61" s="88"/>
      <c r="GMO61" s="88"/>
      <c r="GMP61" s="88"/>
      <c r="GMQ61" s="88"/>
      <c r="GMR61" s="88"/>
      <c r="GMS61" s="88"/>
      <c r="GMT61" s="88"/>
      <c r="GMU61" s="88"/>
      <c r="GMV61" s="88"/>
      <c r="GNB61" s="88"/>
      <c r="GNC61" s="88"/>
      <c r="GND61" s="88"/>
      <c r="GNE61" s="88"/>
      <c r="GNF61" s="88"/>
      <c r="GNG61" s="88"/>
      <c r="GNH61" s="88"/>
      <c r="GNI61" s="88"/>
      <c r="GNJ61" s="88"/>
      <c r="GNK61" s="88"/>
      <c r="GNQ61" s="88"/>
      <c r="GNR61" s="88"/>
      <c r="GNS61" s="88"/>
      <c r="GNT61" s="88"/>
      <c r="GNU61" s="88"/>
      <c r="GNV61" s="88"/>
      <c r="GNW61" s="88"/>
      <c r="GNX61" s="88"/>
      <c r="GNY61" s="88"/>
      <c r="GNZ61" s="88"/>
      <c r="GOF61" s="88"/>
      <c r="GOG61" s="88"/>
      <c r="GOH61" s="88"/>
      <c r="GOI61" s="88"/>
      <c r="GOJ61" s="88"/>
      <c r="GOK61" s="88"/>
      <c r="GOL61" s="88"/>
      <c r="GOM61" s="88"/>
      <c r="GON61" s="88"/>
      <c r="GOO61" s="88"/>
      <c r="GOU61" s="88"/>
      <c r="GOV61" s="88"/>
      <c r="GOW61" s="88"/>
      <c r="GOX61" s="88"/>
      <c r="GOY61" s="88"/>
      <c r="GOZ61" s="88"/>
      <c r="GPA61" s="88"/>
      <c r="GPB61" s="88"/>
      <c r="GPC61" s="88"/>
      <c r="GPD61" s="88"/>
      <c r="GPJ61" s="88"/>
      <c r="GPK61" s="88"/>
      <c r="GPL61" s="88"/>
      <c r="GPM61" s="88"/>
      <c r="GPN61" s="88"/>
      <c r="GPO61" s="88"/>
      <c r="GPP61" s="88"/>
      <c r="GPQ61" s="88"/>
      <c r="GPR61" s="88"/>
      <c r="GPS61" s="88"/>
      <c r="GPY61" s="88"/>
      <c r="GPZ61" s="88"/>
      <c r="GQA61" s="88"/>
      <c r="GQB61" s="88"/>
      <c r="GQC61" s="88"/>
      <c r="GQD61" s="88"/>
      <c r="GQE61" s="88"/>
      <c r="GQF61" s="88"/>
      <c r="GQG61" s="88"/>
      <c r="GQH61" s="88"/>
      <c r="GQN61" s="88"/>
      <c r="GQO61" s="88"/>
      <c r="GQP61" s="88"/>
      <c r="GQQ61" s="88"/>
      <c r="GQR61" s="88"/>
      <c r="GQS61" s="88"/>
      <c r="GQT61" s="88"/>
      <c r="GQU61" s="88"/>
      <c r="GQV61" s="88"/>
      <c r="GQW61" s="88"/>
      <c r="GRC61" s="88"/>
      <c r="GRD61" s="88"/>
      <c r="GRE61" s="88"/>
      <c r="GRF61" s="88"/>
      <c r="GRG61" s="88"/>
      <c r="GRH61" s="88"/>
      <c r="GRI61" s="88"/>
      <c r="GRJ61" s="88"/>
      <c r="GRK61" s="88"/>
      <c r="GRL61" s="88"/>
      <c r="GRR61" s="88"/>
      <c r="GRS61" s="88"/>
      <c r="GRT61" s="88"/>
      <c r="GRU61" s="88"/>
      <c r="GRV61" s="88"/>
      <c r="GRW61" s="88"/>
      <c r="GRX61" s="88"/>
      <c r="GRY61" s="88"/>
      <c r="GRZ61" s="88"/>
      <c r="GSA61" s="88"/>
      <c r="GSG61" s="88"/>
      <c r="GSH61" s="88"/>
      <c r="GSI61" s="88"/>
      <c r="GSJ61" s="88"/>
      <c r="GSK61" s="88"/>
      <c r="GSL61" s="88"/>
      <c r="GSM61" s="88"/>
      <c r="GSN61" s="88"/>
      <c r="GSO61" s="88"/>
      <c r="GSP61" s="88"/>
      <c r="GSV61" s="88"/>
      <c r="GSW61" s="88"/>
      <c r="GSX61" s="88"/>
      <c r="GSY61" s="88"/>
      <c r="GSZ61" s="88"/>
      <c r="GTA61" s="88"/>
      <c r="GTB61" s="88"/>
      <c r="GTC61" s="88"/>
      <c r="GTD61" s="88"/>
      <c r="GTE61" s="88"/>
      <c r="GTK61" s="88"/>
      <c r="GTL61" s="88"/>
      <c r="GTM61" s="88"/>
      <c r="GTN61" s="88"/>
      <c r="GTO61" s="88"/>
      <c r="GTP61" s="88"/>
      <c r="GTQ61" s="88"/>
      <c r="GTR61" s="88"/>
      <c r="GTS61" s="88"/>
      <c r="GTT61" s="88"/>
      <c r="GTZ61" s="88"/>
      <c r="GUA61" s="88"/>
      <c r="GUB61" s="88"/>
      <c r="GUC61" s="88"/>
      <c r="GUD61" s="88"/>
      <c r="GUE61" s="88"/>
      <c r="GUF61" s="88"/>
      <c r="GUG61" s="88"/>
      <c r="GUH61" s="88"/>
      <c r="GUI61" s="88"/>
      <c r="GUO61" s="88"/>
      <c r="GUP61" s="88"/>
      <c r="GUQ61" s="88"/>
      <c r="GUR61" s="88"/>
      <c r="GUS61" s="88"/>
      <c r="GUT61" s="88"/>
      <c r="GUU61" s="88"/>
      <c r="GUV61" s="88"/>
      <c r="GUW61" s="88"/>
      <c r="GUX61" s="88"/>
      <c r="GVD61" s="88"/>
      <c r="GVE61" s="88"/>
      <c r="GVF61" s="88"/>
      <c r="GVG61" s="88"/>
      <c r="GVH61" s="88"/>
      <c r="GVI61" s="88"/>
      <c r="GVJ61" s="88"/>
      <c r="GVK61" s="88"/>
      <c r="GVL61" s="88"/>
      <c r="GVM61" s="88"/>
      <c r="GVS61" s="88"/>
      <c r="GVT61" s="88"/>
      <c r="GVU61" s="88"/>
      <c r="GVV61" s="88"/>
      <c r="GVW61" s="88"/>
      <c r="GVX61" s="88"/>
      <c r="GVY61" s="88"/>
      <c r="GVZ61" s="88"/>
      <c r="GWA61" s="88"/>
      <c r="GWB61" s="88"/>
      <c r="GWH61" s="88"/>
      <c r="GWI61" s="88"/>
      <c r="GWJ61" s="88"/>
      <c r="GWK61" s="88"/>
      <c r="GWL61" s="88"/>
      <c r="GWM61" s="88"/>
      <c r="GWN61" s="88"/>
      <c r="GWO61" s="88"/>
      <c r="GWP61" s="88"/>
      <c r="GWQ61" s="88"/>
      <c r="GWW61" s="88"/>
      <c r="GWX61" s="88"/>
      <c r="GWY61" s="88"/>
      <c r="GWZ61" s="88"/>
      <c r="GXA61" s="88"/>
      <c r="GXB61" s="88"/>
      <c r="GXC61" s="88"/>
      <c r="GXD61" s="88"/>
      <c r="GXE61" s="88"/>
      <c r="GXF61" s="88"/>
      <c r="GXL61" s="88"/>
      <c r="GXM61" s="88"/>
      <c r="GXN61" s="88"/>
      <c r="GXO61" s="88"/>
      <c r="GXP61" s="88"/>
      <c r="GXQ61" s="88"/>
      <c r="GXR61" s="88"/>
      <c r="GXS61" s="88"/>
      <c r="GXT61" s="88"/>
      <c r="GXU61" s="88"/>
      <c r="GYA61" s="88"/>
      <c r="GYB61" s="88"/>
      <c r="GYC61" s="88"/>
      <c r="GYD61" s="88"/>
      <c r="GYE61" s="88"/>
      <c r="GYF61" s="88"/>
      <c r="GYG61" s="88"/>
      <c r="GYH61" s="88"/>
      <c r="GYI61" s="88"/>
      <c r="GYJ61" s="88"/>
      <c r="GYP61" s="88"/>
      <c r="GYQ61" s="88"/>
      <c r="GYR61" s="88"/>
      <c r="GYS61" s="88"/>
      <c r="GYT61" s="88"/>
      <c r="GYU61" s="88"/>
      <c r="GYV61" s="88"/>
      <c r="GYW61" s="88"/>
      <c r="GYX61" s="88"/>
      <c r="GYY61" s="88"/>
      <c r="GZE61" s="88"/>
      <c r="GZF61" s="88"/>
      <c r="GZG61" s="88"/>
      <c r="GZH61" s="88"/>
      <c r="GZI61" s="88"/>
      <c r="GZJ61" s="88"/>
      <c r="GZK61" s="88"/>
      <c r="GZL61" s="88"/>
      <c r="GZM61" s="88"/>
      <c r="GZN61" s="88"/>
      <c r="GZT61" s="88"/>
      <c r="GZU61" s="88"/>
      <c r="GZV61" s="88"/>
      <c r="GZW61" s="88"/>
      <c r="GZX61" s="88"/>
      <c r="GZY61" s="88"/>
      <c r="GZZ61" s="88"/>
      <c r="HAA61" s="88"/>
      <c r="HAB61" s="88"/>
      <c r="HAC61" s="88"/>
      <c r="HAI61" s="88"/>
      <c r="HAJ61" s="88"/>
      <c r="HAK61" s="88"/>
      <c r="HAL61" s="88"/>
      <c r="HAM61" s="88"/>
      <c r="HAN61" s="88"/>
      <c r="HAO61" s="88"/>
      <c r="HAP61" s="88"/>
      <c r="HAQ61" s="88"/>
      <c r="HAR61" s="88"/>
      <c r="HAX61" s="88"/>
      <c r="HAY61" s="88"/>
      <c r="HAZ61" s="88"/>
      <c r="HBA61" s="88"/>
      <c r="HBB61" s="88"/>
      <c r="HBC61" s="88"/>
      <c r="HBD61" s="88"/>
      <c r="HBE61" s="88"/>
      <c r="HBF61" s="88"/>
      <c r="HBG61" s="88"/>
      <c r="HBM61" s="88"/>
      <c r="HBN61" s="88"/>
      <c r="HBO61" s="88"/>
      <c r="HBP61" s="88"/>
      <c r="HBQ61" s="88"/>
      <c r="HBR61" s="88"/>
      <c r="HBS61" s="88"/>
      <c r="HBT61" s="88"/>
      <c r="HBU61" s="88"/>
      <c r="HBV61" s="88"/>
      <c r="HCB61" s="88"/>
      <c r="HCC61" s="88"/>
      <c r="HCD61" s="88"/>
      <c r="HCE61" s="88"/>
      <c r="HCF61" s="88"/>
      <c r="HCG61" s="88"/>
      <c r="HCH61" s="88"/>
      <c r="HCI61" s="88"/>
      <c r="HCJ61" s="88"/>
      <c r="HCK61" s="88"/>
      <c r="HCQ61" s="88"/>
      <c r="HCR61" s="88"/>
      <c r="HCS61" s="88"/>
      <c r="HCT61" s="88"/>
      <c r="HCU61" s="88"/>
      <c r="HCV61" s="88"/>
      <c r="HCW61" s="88"/>
      <c r="HCX61" s="88"/>
      <c r="HCY61" s="88"/>
      <c r="HCZ61" s="88"/>
      <c r="HDF61" s="88"/>
      <c r="HDG61" s="88"/>
      <c r="HDH61" s="88"/>
      <c r="HDI61" s="88"/>
      <c r="HDJ61" s="88"/>
      <c r="HDK61" s="88"/>
      <c r="HDL61" s="88"/>
      <c r="HDM61" s="88"/>
      <c r="HDN61" s="88"/>
      <c r="HDO61" s="88"/>
      <c r="HDU61" s="88"/>
      <c r="HDV61" s="88"/>
      <c r="HDW61" s="88"/>
      <c r="HDX61" s="88"/>
      <c r="HDY61" s="88"/>
      <c r="HDZ61" s="88"/>
      <c r="HEA61" s="88"/>
      <c r="HEB61" s="88"/>
      <c r="HEC61" s="88"/>
      <c r="HED61" s="88"/>
      <c r="HEJ61" s="88"/>
      <c r="HEK61" s="88"/>
      <c r="HEL61" s="88"/>
      <c r="HEM61" s="88"/>
      <c r="HEN61" s="88"/>
      <c r="HEO61" s="88"/>
      <c r="HEP61" s="88"/>
      <c r="HEQ61" s="88"/>
      <c r="HER61" s="88"/>
      <c r="HES61" s="88"/>
      <c r="HEY61" s="88"/>
      <c r="HEZ61" s="88"/>
      <c r="HFA61" s="88"/>
      <c r="HFB61" s="88"/>
      <c r="HFC61" s="88"/>
      <c r="HFD61" s="88"/>
      <c r="HFE61" s="88"/>
      <c r="HFF61" s="88"/>
      <c r="HFG61" s="88"/>
      <c r="HFH61" s="88"/>
      <c r="HFN61" s="88"/>
      <c r="HFO61" s="88"/>
      <c r="HFP61" s="88"/>
      <c r="HFQ61" s="88"/>
      <c r="HFR61" s="88"/>
      <c r="HFS61" s="88"/>
      <c r="HFT61" s="88"/>
      <c r="HFU61" s="88"/>
      <c r="HFV61" s="88"/>
      <c r="HFW61" s="88"/>
      <c r="HGC61" s="88"/>
      <c r="HGD61" s="88"/>
      <c r="HGE61" s="88"/>
      <c r="HGF61" s="88"/>
      <c r="HGG61" s="88"/>
      <c r="HGH61" s="88"/>
      <c r="HGI61" s="88"/>
      <c r="HGJ61" s="88"/>
      <c r="HGK61" s="88"/>
      <c r="HGL61" s="88"/>
      <c r="HGR61" s="88"/>
      <c r="HGS61" s="88"/>
      <c r="HGT61" s="88"/>
      <c r="HGU61" s="88"/>
      <c r="HGV61" s="88"/>
      <c r="HGW61" s="88"/>
      <c r="HGX61" s="88"/>
      <c r="HGY61" s="88"/>
      <c r="HGZ61" s="88"/>
      <c r="HHA61" s="88"/>
      <c r="HHG61" s="88"/>
      <c r="HHH61" s="88"/>
      <c r="HHI61" s="88"/>
      <c r="HHJ61" s="88"/>
      <c r="HHK61" s="88"/>
      <c r="HHL61" s="88"/>
      <c r="HHM61" s="88"/>
      <c r="HHN61" s="88"/>
      <c r="HHO61" s="88"/>
      <c r="HHP61" s="88"/>
      <c r="HHV61" s="88"/>
      <c r="HHW61" s="88"/>
      <c r="HHX61" s="88"/>
      <c r="HHY61" s="88"/>
      <c r="HHZ61" s="88"/>
      <c r="HIA61" s="88"/>
      <c r="HIB61" s="88"/>
      <c r="HIC61" s="88"/>
      <c r="HID61" s="88"/>
      <c r="HIE61" s="88"/>
      <c r="HIK61" s="88"/>
      <c r="HIL61" s="88"/>
      <c r="HIM61" s="88"/>
      <c r="HIN61" s="88"/>
      <c r="HIO61" s="88"/>
      <c r="HIP61" s="88"/>
      <c r="HIQ61" s="88"/>
      <c r="HIR61" s="88"/>
      <c r="HIS61" s="88"/>
      <c r="HIT61" s="88"/>
      <c r="HIZ61" s="88"/>
      <c r="HJA61" s="88"/>
      <c r="HJB61" s="88"/>
      <c r="HJC61" s="88"/>
      <c r="HJD61" s="88"/>
      <c r="HJE61" s="88"/>
      <c r="HJF61" s="88"/>
      <c r="HJG61" s="88"/>
      <c r="HJH61" s="88"/>
      <c r="HJI61" s="88"/>
      <c r="HJO61" s="88"/>
      <c r="HJP61" s="88"/>
      <c r="HJQ61" s="88"/>
      <c r="HJR61" s="88"/>
      <c r="HJS61" s="88"/>
      <c r="HJT61" s="88"/>
      <c r="HJU61" s="88"/>
      <c r="HJV61" s="88"/>
      <c r="HJW61" s="88"/>
      <c r="HJX61" s="88"/>
      <c r="HKD61" s="88"/>
      <c r="HKE61" s="88"/>
      <c r="HKF61" s="88"/>
      <c r="HKG61" s="88"/>
      <c r="HKH61" s="88"/>
      <c r="HKI61" s="88"/>
      <c r="HKJ61" s="88"/>
      <c r="HKK61" s="88"/>
      <c r="HKL61" s="88"/>
      <c r="HKM61" s="88"/>
      <c r="HKS61" s="88"/>
      <c r="HKT61" s="88"/>
      <c r="HKU61" s="88"/>
      <c r="HKV61" s="88"/>
      <c r="HKW61" s="88"/>
      <c r="HKX61" s="88"/>
      <c r="HKY61" s="88"/>
      <c r="HKZ61" s="88"/>
      <c r="HLA61" s="88"/>
      <c r="HLB61" s="88"/>
      <c r="HLH61" s="88"/>
      <c r="HLI61" s="88"/>
      <c r="HLJ61" s="88"/>
      <c r="HLK61" s="88"/>
      <c r="HLL61" s="88"/>
      <c r="HLM61" s="88"/>
      <c r="HLN61" s="88"/>
      <c r="HLO61" s="88"/>
      <c r="HLP61" s="88"/>
      <c r="HLQ61" s="88"/>
      <c r="HLW61" s="88"/>
      <c r="HLX61" s="88"/>
      <c r="HLY61" s="88"/>
      <c r="HLZ61" s="88"/>
      <c r="HMA61" s="88"/>
      <c r="HMB61" s="88"/>
      <c r="HMC61" s="88"/>
      <c r="HMD61" s="88"/>
      <c r="HME61" s="88"/>
      <c r="HMF61" s="88"/>
      <c r="HML61" s="88"/>
      <c r="HMM61" s="88"/>
      <c r="HMN61" s="88"/>
      <c r="HMO61" s="88"/>
      <c r="HMP61" s="88"/>
      <c r="HMQ61" s="88"/>
      <c r="HMR61" s="88"/>
      <c r="HMS61" s="88"/>
      <c r="HMT61" s="88"/>
      <c r="HMU61" s="88"/>
      <c r="HNA61" s="88"/>
      <c r="HNB61" s="88"/>
      <c r="HNC61" s="88"/>
      <c r="HND61" s="88"/>
      <c r="HNE61" s="88"/>
      <c r="HNF61" s="88"/>
      <c r="HNG61" s="88"/>
      <c r="HNH61" s="88"/>
      <c r="HNI61" s="88"/>
      <c r="HNJ61" s="88"/>
      <c r="HNP61" s="88"/>
      <c r="HNQ61" s="88"/>
      <c r="HNR61" s="88"/>
      <c r="HNS61" s="88"/>
      <c r="HNT61" s="88"/>
      <c r="HNU61" s="88"/>
      <c r="HNV61" s="88"/>
      <c r="HNW61" s="88"/>
      <c r="HNX61" s="88"/>
      <c r="HNY61" s="88"/>
      <c r="HOE61" s="88"/>
      <c r="HOF61" s="88"/>
      <c r="HOG61" s="88"/>
      <c r="HOH61" s="88"/>
      <c r="HOI61" s="88"/>
      <c r="HOJ61" s="88"/>
      <c r="HOK61" s="88"/>
      <c r="HOL61" s="88"/>
      <c r="HOM61" s="88"/>
      <c r="HON61" s="88"/>
      <c r="HOT61" s="88"/>
      <c r="HOU61" s="88"/>
      <c r="HOV61" s="88"/>
      <c r="HOW61" s="88"/>
      <c r="HOX61" s="88"/>
      <c r="HOY61" s="88"/>
      <c r="HOZ61" s="88"/>
      <c r="HPA61" s="88"/>
      <c r="HPB61" s="88"/>
      <c r="HPC61" s="88"/>
      <c r="HPI61" s="88"/>
      <c r="HPJ61" s="88"/>
      <c r="HPK61" s="88"/>
      <c r="HPL61" s="88"/>
      <c r="HPM61" s="88"/>
      <c r="HPN61" s="88"/>
      <c r="HPO61" s="88"/>
      <c r="HPP61" s="88"/>
      <c r="HPQ61" s="88"/>
      <c r="HPR61" s="88"/>
      <c r="HPX61" s="88"/>
      <c r="HPY61" s="88"/>
      <c r="HPZ61" s="88"/>
      <c r="HQA61" s="88"/>
      <c r="HQB61" s="88"/>
      <c r="HQC61" s="88"/>
      <c r="HQD61" s="88"/>
      <c r="HQE61" s="88"/>
      <c r="HQF61" s="88"/>
      <c r="HQG61" s="88"/>
      <c r="HQM61" s="88"/>
      <c r="HQN61" s="88"/>
      <c r="HQO61" s="88"/>
      <c r="HQP61" s="88"/>
      <c r="HQQ61" s="88"/>
      <c r="HQR61" s="88"/>
      <c r="HQS61" s="88"/>
      <c r="HQT61" s="88"/>
      <c r="HQU61" s="88"/>
      <c r="HQV61" s="88"/>
      <c r="HRB61" s="88"/>
      <c r="HRC61" s="88"/>
      <c r="HRD61" s="88"/>
      <c r="HRE61" s="88"/>
      <c r="HRF61" s="88"/>
      <c r="HRG61" s="88"/>
      <c r="HRH61" s="88"/>
      <c r="HRI61" s="88"/>
      <c r="HRJ61" s="88"/>
      <c r="HRK61" s="88"/>
      <c r="HRQ61" s="88"/>
      <c r="HRR61" s="88"/>
      <c r="HRS61" s="88"/>
      <c r="HRT61" s="88"/>
      <c r="HRU61" s="88"/>
      <c r="HRV61" s="88"/>
      <c r="HRW61" s="88"/>
      <c r="HRX61" s="88"/>
      <c r="HRY61" s="88"/>
      <c r="HRZ61" s="88"/>
      <c r="HSF61" s="88"/>
      <c r="HSG61" s="88"/>
      <c r="HSH61" s="88"/>
      <c r="HSI61" s="88"/>
      <c r="HSJ61" s="88"/>
      <c r="HSK61" s="88"/>
      <c r="HSL61" s="88"/>
      <c r="HSM61" s="88"/>
      <c r="HSN61" s="88"/>
      <c r="HSO61" s="88"/>
      <c r="HSU61" s="88"/>
      <c r="HSV61" s="88"/>
      <c r="HSW61" s="88"/>
      <c r="HSX61" s="88"/>
      <c r="HSY61" s="88"/>
      <c r="HSZ61" s="88"/>
      <c r="HTA61" s="88"/>
      <c r="HTB61" s="88"/>
      <c r="HTC61" s="88"/>
      <c r="HTD61" s="88"/>
      <c r="HTJ61" s="88"/>
      <c r="HTK61" s="88"/>
      <c r="HTL61" s="88"/>
      <c r="HTM61" s="88"/>
      <c r="HTN61" s="88"/>
      <c r="HTO61" s="88"/>
      <c r="HTP61" s="88"/>
      <c r="HTQ61" s="88"/>
      <c r="HTR61" s="88"/>
      <c r="HTS61" s="88"/>
      <c r="HTY61" s="88"/>
      <c r="HTZ61" s="88"/>
      <c r="HUA61" s="88"/>
      <c r="HUB61" s="88"/>
      <c r="HUC61" s="88"/>
      <c r="HUD61" s="88"/>
      <c r="HUE61" s="88"/>
      <c r="HUF61" s="88"/>
      <c r="HUG61" s="88"/>
      <c r="HUH61" s="88"/>
      <c r="HUN61" s="88"/>
      <c r="HUO61" s="88"/>
      <c r="HUP61" s="88"/>
      <c r="HUQ61" s="88"/>
      <c r="HUR61" s="88"/>
      <c r="HUS61" s="88"/>
      <c r="HUT61" s="88"/>
      <c r="HUU61" s="88"/>
      <c r="HUV61" s="88"/>
      <c r="HUW61" s="88"/>
      <c r="HVC61" s="88"/>
      <c r="HVD61" s="88"/>
      <c r="HVE61" s="88"/>
      <c r="HVF61" s="88"/>
      <c r="HVG61" s="88"/>
      <c r="HVH61" s="88"/>
      <c r="HVI61" s="88"/>
      <c r="HVJ61" s="88"/>
      <c r="HVK61" s="88"/>
      <c r="HVL61" s="88"/>
      <c r="HVR61" s="88"/>
      <c r="HVS61" s="88"/>
      <c r="HVT61" s="88"/>
      <c r="HVU61" s="88"/>
      <c r="HVV61" s="88"/>
      <c r="HVW61" s="88"/>
      <c r="HVX61" s="88"/>
      <c r="HVY61" s="88"/>
      <c r="HVZ61" s="88"/>
      <c r="HWA61" s="88"/>
      <c r="HWG61" s="88"/>
      <c r="HWH61" s="88"/>
      <c r="HWI61" s="88"/>
      <c r="HWJ61" s="88"/>
      <c r="HWK61" s="88"/>
      <c r="HWL61" s="88"/>
      <c r="HWM61" s="88"/>
      <c r="HWN61" s="88"/>
      <c r="HWO61" s="88"/>
      <c r="HWP61" s="88"/>
      <c r="HWV61" s="88"/>
      <c r="HWW61" s="88"/>
      <c r="HWX61" s="88"/>
      <c r="HWY61" s="88"/>
      <c r="HWZ61" s="88"/>
      <c r="HXA61" s="88"/>
      <c r="HXB61" s="88"/>
      <c r="HXC61" s="88"/>
      <c r="HXD61" s="88"/>
      <c r="HXE61" s="88"/>
      <c r="HXK61" s="88"/>
      <c r="HXL61" s="88"/>
      <c r="HXM61" s="88"/>
      <c r="HXN61" s="88"/>
      <c r="HXO61" s="88"/>
      <c r="HXP61" s="88"/>
      <c r="HXQ61" s="88"/>
      <c r="HXR61" s="88"/>
      <c r="HXS61" s="88"/>
      <c r="HXT61" s="88"/>
      <c r="HXZ61" s="88"/>
      <c r="HYA61" s="88"/>
      <c r="HYB61" s="88"/>
      <c r="HYC61" s="88"/>
      <c r="HYD61" s="88"/>
      <c r="HYE61" s="88"/>
      <c r="HYF61" s="88"/>
      <c r="HYG61" s="88"/>
      <c r="HYH61" s="88"/>
      <c r="HYI61" s="88"/>
      <c r="HYO61" s="88"/>
      <c r="HYP61" s="88"/>
      <c r="HYQ61" s="88"/>
      <c r="HYR61" s="88"/>
      <c r="HYS61" s="88"/>
      <c r="HYT61" s="88"/>
      <c r="HYU61" s="88"/>
      <c r="HYV61" s="88"/>
      <c r="HYW61" s="88"/>
      <c r="HYX61" s="88"/>
      <c r="HZD61" s="88"/>
      <c r="HZE61" s="88"/>
      <c r="HZF61" s="88"/>
      <c r="HZG61" s="88"/>
      <c r="HZH61" s="88"/>
      <c r="HZI61" s="88"/>
      <c r="HZJ61" s="88"/>
      <c r="HZK61" s="88"/>
      <c r="HZL61" s="88"/>
      <c r="HZM61" s="88"/>
      <c r="HZS61" s="88"/>
      <c r="HZT61" s="88"/>
      <c r="HZU61" s="88"/>
      <c r="HZV61" s="88"/>
      <c r="HZW61" s="88"/>
      <c r="HZX61" s="88"/>
      <c r="HZY61" s="88"/>
      <c r="HZZ61" s="88"/>
      <c r="IAA61" s="88"/>
      <c r="IAB61" s="88"/>
      <c r="IAH61" s="88"/>
      <c r="IAI61" s="88"/>
      <c r="IAJ61" s="88"/>
      <c r="IAK61" s="88"/>
      <c r="IAL61" s="88"/>
      <c r="IAM61" s="88"/>
      <c r="IAN61" s="88"/>
      <c r="IAO61" s="88"/>
      <c r="IAP61" s="88"/>
      <c r="IAQ61" s="88"/>
      <c r="IAW61" s="88"/>
      <c r="IAX61" s="88"/>
      <c r="IAY61" s="88"/>
      <c r="IAZ61" s="88"/>
      <c r="IBA61" s="88"/>
      <c r="IBB61" s="88"/>
      <c r="IBC61" s="88"/>
      <c r="IBD61" s="88"/>
      <c r="IBE61" s="88"/>
      <c r="IBF61" s="88"/>
      <c r="IBL61" s="88"/>
      <c r="IBM61" s="88"/>
      <c r="IBN61" s="88"/>
      <c r="IBO61" s="88"/>
      <c r="IBP61" s="88"/>
      <c r="IBQ61" s="88"/>
      <c r="IBR61" s="88"/>
      <c r="IBS61" s="88"/>
      <c r="IBT61" s="88"/>
      <c r="IBU61" s="88"/>
      <c r="ICA61" s="88"/>
      <c r="ICB61" s="88"/>
      <c r="ICC61" s="88"/>
      <c r="ICD61" s="88"/>
      <c r="ICE61" s="88"/>
      <c r="ICF61" s="88"/>
      <c r="ICG61" s="88"/>
      <c r="ICH61" s="88"/>
      <c r="ICI61" s="88"/>
      <c r="ICJ61" s="88"/>
      <c r="ICP61" s="88"/>
      <c r="ICQ61" s="88"/>
      <c r="ICR61" s="88"/>
      <c r="ICS61" s="88"/>
      <c r="ICT61" s="88"/>
      <c r="ICU61" s="88"/>
      <c r="ICV61" s="88"/>
      <c r="ICW61" s="88"/>
      <c r="ICX61" s="88"/>
      <c r="ICY61" s="88"/>
      <c r="IDE61" s="88"/>
      <c r="IDF61" s="88"/>
      <c r="IDG61" s="88"/>
      <c r="IDH61" s="88"/>
      <c r="IDI61" s="88"/>
      <c r="IDJ61" s="88"/>
      <c r="IDK61" s="88"/>
      <c r="IDL61" s="88"/>
      <c r="IDM61" s="88"/>
      <c r="IDN61" s="88"/>
      <c r="IDT61" s="88"/>
      <c r="IDU61" s="88"/>
      <c r="IDV61" s="88"/>
      <c r="IDW61" s="88"/>
      <c r="IDX61" s="88"/>
      <c r="IDY61" s="88"/>
      <c r="IDZ61" s="88"/>
      <c r="IEA61" s="88"/>
      <c r="IEB61" s="88"/>
      <c r="IEC61" s="88"/>
      <c r="IEI61" s="88"/>
      <c r="IEJ61" s="88"/>
      <c r="IEK61" s="88"/>
      <c r="IEL61" s="88"/>
      <c r="IEM61" s="88"/>
      <c r="IEN61" s="88"/>
      <c r="IEO61" s="88"/>
      <c r="IEP61" s="88"/>
      <c r="IEQ61" s="88"/>
      <c r="IER61" s="88"/>
      <c r="IEX61" s="88"/>
      <c r="IEY61" s="88"/>
      <c r="IEZ61" s="88"/>
      <c r="IFA61" s="88"/>
      <c r="IFB61" s="88"/>
      <c r="IFC61" s="88"/>
      <c r="IFD61" s="88"/>
      <c r="IFE61" s="88"/>
      <c r="IFF61" s="88"/>
      <c r="IFG61" s="88"/>
      <c r="IFM61" s="88"/>
      <c r="IFN61" s="88"/>
      <c r="IFO61" s="88"/>
      <c r="IFP61" s="88"/>
      <c r="IFQ61" s="88"/>
      <c r="IFR61" s="88"/>
      <c r="IFS61" s="88"/>
      <c r="IFT61" s="88"/>
      <c r="IFU61" s="88"/>
      <c r="IFV61" s="88"/>
      <c r="IGB61" s="88"/>
      <c r="IGC61" s="88"/>
      <c r="IGD61" s="88"/>
      <c r="IGE61" s="88"/>
      <c r="IGF61" s="88"/>
      <c r="IGG61" s="88"/>
      <c r="IGH61" s="88"/>
      <c r="IGI61" s="88"/>
      <c r="IGJ61" s="88"/>
      <c r="IGK61" s="88"/>
      <c r="IGQ61" s="88"/>
      <c r="IGR61" s="88"/>
      <c r="IGS61" s="88"/>
      <c r="IGT61" s="88"/>
      <c r="IGU61" s="88"/>
      <c r="IGV61" s="88"/>
      <c r="IGW61" s="88"/>
      <c r="IGX61" s="88"/>
      <c r="IGY61" s="88"/>
      <c r="IGZ61" s="88"/>
      <c r="IHF61" s="88"/>
      <c r="IHG61" s="88"/>
      <c r="IHH61" s="88"/>
      <c r="IHI61" s="88"/>
      <c r="IHJ61" s="88"/>
      <c r="IHK61" s="88"/>
      <c r="IHL61" s="88"/>
      <c r="IHM61" s="88"/>
      <c r="IHN61" s="88"/>
      <c r="IHO61" s="88"/>
      <c r="IHU61" s="88"/>
      <c r="IHV61" s="88"/>
      <c r="IHW61" s="88"/>
      <c r="IHX61" s="88"/>
      <c r="IHY61" s="88"/>
      <c r="IHZ61" s="88"/>
      <c r="IIA61" s="88"/>
      <c r="IIB61" s="88"/>
      <c r="IIC61" s="88"/>
      <c r="IID61" s="88"/>
      <c r="IIJ61" s="88"/>
      <c r="IIK61" s="88"/>
      <c r="IIL61" s="88"/>
      <c r="IIM61" s="88"/>
      <c r="IIN61" s="88"/>
      <c r="IIO61" s="88"/>
      <c r="IIP61" s="88"/>
      <c r="IIQ61" s="88"/>
      <c r="IIR61" s="88"/>
      <c r="IIS61" s="88"/>
      <c r="IIY61" s="88"/>
      <c r="IIZ61" s="88"/>
      <c r="IJA61" s="88"/>
      <c r="IJB61" s="88"/>
      <c r="IJC61" s="88"/>
      <c r="IJD61" s="88"/>
      <c r="IJE61" s="88"/>
      <c r="IJF61" s="88"/>
      <c r="IJG61" s="88"/>
      <c r="IJH61" s="88"/>
      <c r="IJN61" s="88"/>
      <c r="IJO61" s="88"/>
      <c r="IJP61" s="88"/>
      <c r="IJQ61" s="88"/>
      <c r="IJR61" s="88"/>
      <c r="IJS61" s="88"/>
      <c r="IJT61" s="88"/>
      <c r="IJU61" s="88"/>
      <c r="IJV61" s="88"/>
      <c r="IJW61" s="88"/>
      <c r="IKC61" s="88"/>
      <c r="IKD61" s="88"/>
      <c r="IKE61" s="88"/>
      <c r="IKF61" s="88"/>
      <c r="IKG61" s="88"/>
      <c r="IKH61" s="88"/>
      <c r="IKI61" s="88"/>
      <c r="IKJ61" s="88"/>
      <c r="IKK61" s="88"/>
      <c r="IKL61" s="88"/>
      <c r="IKR61" s="88"/>
      <c r="IKS61" s="88"/>
      <c r="IKT61" s="88"/>
      <c r="IKU61" s="88"/>
      <c r="IKV61" s="88"/>
      <c r="IKW61" s="88"/>
      <c r="IKX61" s="88"/>
      <c r="IKY61" s="88"/>
      <c r="IKZ61" s="88"/>
      <c r="ILA61" s="88"/>
      <c r="ILG61" s="88"/>
      <c r="ILH61" s="88"/>
      <c r="ILI61" s="88"/>
      <c r="ILJ61" s="88"/>
      <c r="ILK61" s="88"/>
      <c r="ILL61" s="88"/>
      <c r="ILM61" s="88"/>
      <c r="ILN61" s="88"/>
      <c r="ILO61" s="88"/>
      <c r="ILP61" s="88"/>
      <c r="ILV61" s="88"/>
      <c r="ILW61" s="88"/>
      <c r="ILX61" s="88"/>
      <c r="ILY61" s="88"/>
      <c r="ILZ61" s="88"/>
      <c r="IMA61" s="88"/>
      <c r="IMB61" s="88"/>
      <c r="IMC61" s="88"/>
      <c r="IMD61" s="88"/>
      <c r="IME61" s="88"/>
      <c r="IMK61" s="88"/>
      <c r="IML61" s="88"/>
      <c r="IMM61" s="88"/>
      <c r="IMN61" s="88"/>
      <c r="IMO61" s="88"/>
      <c r="IMP61" s="88"/>
      <c r="IMQ61" s="88"/>
      <c r="IMR61" s="88"/>
      <c r="IMS61" s="88"/>
      <c r="IMT61" s="88"/>
      <c r="IMZ61" s="88"/>
      <c r="INA61" s="88"/>
      <c r="INB61" s="88"/>
      <c r="INC61" s="88"/>
      <c r="IND61" s="88"/>
      <c r="INE61" s="88"/>
      <c r="INF61" s="88"/>
      <c r="ING61" s="88"/>
      <c r="INH61" s="88"/>
      <c r="INI61" s="88"/>
      <c r="INO61" s="88"/>
      <c r="INP61" s="88"/>
      <c r="INQ61" s="88"/>
      <c r="INR61" s="88"/>
      <c r="INS61" s="88"/>
      <c r="INT61" s="88"/>
      <c r="INU61" s="88"/>
      <c r="INV61" s="88"/>
      <c r="INW61" s="88"/>
      <c r="INX61" s="88"/>
      <c r="IOD61" s="88"/>
      <c r="IOE61" s="88"/>
      <c r="IOF61" s="88"/>
      <c r="IOG61" s="88"/>
      <c r="IOH61" s="88"/>
      <c r="IOI61" s="88"/>
      <c r="IOJ61" s="88"/>
      <c r="IOK61" s="88"/>
      <c r="IOL61" s="88"/>
      <c r="IOM61" s="88"/>
      <c r="IOS61" s="88"/>
      <c r="IOT61" s="88"/>
      <c r="IOU61" s="88"/>
      <c r="IOV61" s="88"/>
      <c r="IOW61" s="88"/>
      <c r="IOX61" s="88"/>
      <c r="IOY61" s="88"/>
      <c r="IOZ61" s="88"/>
      <c r="IPA61" s="88"/>
      <c r="IPB61" s="88"/>
      <c r="IPH61" s="88"/>
      <c r="IPI61" s="88"/>
      <c r="IPJ61" s="88"/>
      <c r="IPK61" s="88"/>
      <c r="IPL61" s="88"/>
      <c r="IPM61" s="88"/>
      <c r="IPN61" s="88"/>
      <c r="IPO61" s="88"/>
      <c r="IPP61" s="88"/>
      <c r="IPQ61" s="88"/>
      <c r="IPW61" s="88"/>
      <c r="IPX61" s="88"/>
      <c r="IPY61" s="88"/>
      <c r="IPZ61" s="88"/>
      <c r="IQA61" s="88"/>
      <c r="IQB61" s="88"/>
      <c r="IQC61" s="88"/>
      <c r="IQD61" s="88"/>
      <c r="IQE61" s="88"/>
      <c r="IQF61" s="88"/>
      <c r="IQL61" s="88"/>
      <c r="IQM61" s="88"/>
      <c r="IQN61" s="88"/>
      <c r="IQO61" s="88"/>
      <c r="IQP61" s="88"/>
      <c r="IQQ61" s="88"/>
      <c r="IQR61" s="88"/>
      <c r="IQS61" s="88"/>
      <c r="IQT61" s="88"/>
      <c r="IQU61" s="88"/>
      <c r="IRA61" s="88"/>
      <c r="IRB61" s="88"/>
      <c r="IRC61" s="88"/>
      <c r="IRD61" s="88"/>
      <c r="IRE61" s="88"/>
      <c r="IRF61" s="88"/>
      <c r="IRG61" s="88"/>
      <c r="IRH61" s="88"/>
      <c r="IRI61" s="88"/>
      <c r="IRJ61" s="88"/>
      <c r="IRP61" s="88"/>
      <c r="IRQ61" s="88"/>
      <c r="IRR61" s="88"/>
      <c r="IRS61" s="88"/>
      <c r="IRT61" s="88"/>
      <c r="IRU61" s="88"/>
      <c r="IRV61" s="88"/>
      <c r="IRW61" s="88"/>
      <c r="IRX61" s="88"/>
      <c r="IRY61" s="88"/>
      <c r="ISE61" s="88"/>
      <c r="ISF61" s="88"/>
      <c r="ISG61" s="88"/>
      <c r="ISH61" s="88"/>
      <c r="ISI61" s="88"/>
      <c r="ISJ61" s="88"/>
      <c r="ISK61" s="88"/>
      <c r="ISL61" s="88"/>
      <c r="ISM61" s="88"/>
      <c r="ISN61" s="88"/>
      <c r="IST61" s="88"/>
      <c r="ISU61" s="88"/>
      <c r="ISV61" s="88"/>
      <c r="ISW61" s="88"/>
      <c r="ISX61" s="88"/>
      <c r="ISY61" s="88"/>
      <c r="ISZ61" s="88"/>
      <c r="ITA61" s="88"/>
      <c r="ITB61" s="88"/>
      <c r="ITC61" s="88"/>
      <c r="ITI61" s="88"/>
      <c r="ITJ61" s="88"/>
      <c r="ITK61" s="88"/>
      <c r="ITL61" s="88"/>
      <c r="ITM61" s="88"/>
      <c r="ITN61" s="88"/>
      <c r="ITO61" s="88"/>
      <c r="ITP61" s="88"/>
      <c r="ITQ61" s="88"/>
      <c r="ITR61" s="88"/>
      <c r="ITX61" s="88"/>
      <c r="ITY61" s="88"/>
      <c r="ITZ61" s="88"/>
      <c r="IUA61" s="88"/>
      <c r="IUB61" s="88"/>
      <c r="IUC61" s="88"/>
      <c r="IUD61" s="88"/>
      <c r="IUE61" s="88"/>
      <c r="IUF61" s="88"/>
      <c r="IUG61" s="88"/>
      <c r="IUM61" s="88"/>
      <c r="IUN61" s="88"/>
      <c r="IUO61" s="88"/>
      <c r="IUP61" s="88"/>
      <c r="IUQ61" s="88"/>
      <c r="IUR61" s="88"/>
      <c r="IUS61" s="88"/>
      <c r="IUT61" s="88"/>
      <c r="IUU61" s="88"/>
      <c r="IUV61" s="88"/>
      <c r="IVB61" s="88"/>
      <c r="IVC61" s="88"/>
      <c r="IVD61" s="88"/>
      <c r="IVE61" s="88"/>
      <c r="IVF61" s="88"/>
      <c r="IVG61" s="88"/>
      <c r="IVH61" s="88"/>
      <c r="IVI61" s="88"/>
      <c r="IVJ61" s="88"/>
      <c r="IVK61" s="88"/>
      <c r="IVQ61" s="88"/>
      <c r="IVR61" s="88"/>
      <c r="IVS61" s="88"/>
      <c r="IVT61" s="88"/>
      <c r="IVU61" s="88"/>
      <c r="IVV61" s="88"/>
      <c r="IVW61" s="88"/>
      <c r="IVX61" s="88"/>
      <c r="IVY61" s="88"/>
      <c r="IVZ61" s="88"/>
      <c r="IWF61" s="88"/>
      <c r="IWG61" s="88"/>
      <c r="IWH61" s="88"/>
      <c r="IWI61" s="88"/>
      <c r="IWJ61" s="88"/>
      <c r="IWK61" s="88"/>
      <c r="IWL61" s="88"/>
      <c r="IWM61" s="88"/>
      <c r="IWN61" s="88"/>
      <c r="IWO61" s="88"/>
      <c r="IWU61" s="88"/>
      <c r="IWV61" s="88"/>
      <c r="IWW61" s="88"/>
      <c r="IWX61" s="88"/>
      <c r="IWY61" s="88"/>
      <c r="IWZ61" s="88"/>
      <c r="IXA61" s="88"/>
      <c r="IXB61" s="88"/>
      <c r="IXC61" s="88"/>
      <c r="IXD61" s="88"/>
      <c r="IXJ61" s="88"/>
      <c r="IXK61" s="88"/>
      <c r="IXL61" s="88"/>
      <c r="IXM61" s="88"/>
      <c r="IXN61" s="88"/>
      <c r="IXO61" s="88"/>
      <c r="IXP61" s="88"/>
      <c r="IXQ61" s="88"/>
      <c r="IXR61" s="88"/>
      <c r="IXS61" s="88"/>
      <c r="IXY61" s="88"/>
      <c r="IXZ61" s="88"/>
      <c r="IYA61" s="88"/>
      <c r="IYB61" s="88"/>
      <c r="IYC61" s="88"/>
      <c r="IYD61" s="88"/>
      <c r="IYE61" s="88"/>
      <c r="IYF61" s="88"/>
      <c r="IYG61" s="88"/>
      <c r="IYH61" s="88"/>
      <c r="IYN61" s="88"/>
      <c r="IYO61" s="88"/>
      <c r="IYP61" s="88"/>
      <c r="IYQ61" s="88"/>
      <c r="IYR61" s="88"/>
      <c r="IYS61" s="88"/>
      <c r="IYT61" s="88"/>
      <c r="IYU61" s="88"/>
      <c r="IYV61" s="88"/>
      <c r="IYW61" s="88"/>
      <c r="IZC61" s="88"/>
      <c r="IZD61" s="88"/>
      <c r="IZE61" s="88"/>
      <c r="IZF61" s="88"/>
      <c r="IZG61" s="88"/>
      <c r="IZH61" s="88"/>
      <c r="IZI61" s="88"/>
      <c r="IZJ61" s="88"/>
      <c r="IZK61" s="88"/>
      <c r="IZL61" s="88"/>
      <c r="IZR61" s="88"/>
      <c r="IZS61" s="88"/>
      <c r="IZT61" s="88"/>
      <c r="IZU61" s="88"/>
      <c r="IZV61" s="88"/>
      <c r="IZW61" s="88"/>
      <c r="IZX61" s="88"/>
      <c r="IZY61" s="88"/>
      <c r="IZZ61" s="88"/>
      <c r="JAA61" s="88"/>
      <c r="JAG61" s="88"/>
      <c r="JAH61" s="88"/>
      <c r="JAI61" s="88"/>
      <c r="JAJ61" s="88"/>
      <c r="JAK61" s="88"/>
      <c r="JAL61" s="88"/>
      <c r="JAM61" s="88"/>
      <c r="JAN61" s="88"/>
      <c r="JAO61" s="88"/>
      <c r="JAP61" s="88"/>
      <c r="JAV61" s="88"/>
      <c r="JAW61" s="88"/>
      <c r="JAX61" s="88"/>
      <c r="JAY61" s="88"/>
      <c r="JAZ61" s="88"/>
      <c r="JBA61" s="88"/>
      <c r="JBB61" s="88"/>
      <c r="JBC61" s="88"/>
      <c r="JBD61" s="88"/>
      <c r="JBE61" s="88"/>
      <c r="JBK61" s="88"/>
      <c r="JBL61" s="88"/>
      <c r="JBM61" s="88"/>
      <c r="JBN61" s="88"/>
      <c r="JBO61" s="88"/>
      <c r="JBP61" s="88"/>
      <c r="JBQ61" s="88"/>
      <c r="JBR61" s="88"/>
      <c r="JBS61" s="88"/>
      <c r="JBT61" s="88"/>
      <c r="JBZ61" s="88"/>
      <c r="JCA61" s="88"/>
      <c r="JCB61" s="88"/>
      <c r="JCC61" s="88"/>
      <c r="JCD61" s="88"/>
      <c r="JCE61" s="88"/>
      <c r="JCF61" s="88"/>
      <c r="JCG61" s="88"/>
      <c r="JCH61" s="88"/>
      <c r="JCI61" s="88"/>
      <c r="JCO61" s="88"/>
      <c r="JCP61" s="88"/>
      <c r="JCQ61" s="88"/>
      <c r="JCR61" s="88"/>
      <c r="JCS61" s="88"/>
      <c r="JCT61" s="88"/>
      <c r="JCU61" s="88"/>
      <c r="JCV61" s="88"/>
      <c r="JCW61" s="88"/>
      <c r="JCX61" s="88"/>
      <c r="JDD61" s="88"/>
      <c r="JDE61" s="88"/>
      <c r="JDF61" s="88"/>
      <c r="JDG61" s="88"/>
      <c r="JDH61" s="88"/>
      <c r="JDI61" s="88"/>
      <c r="JDJ61" s="88"/>
      <c r="JDK61" s="88"/>
      <c r="JDL61" s="88"/>
      <c r="JDM61" s="88"/>
      <c r="JDS61" s="88"/>
      <c r="JDT61" s="88"/>
      <c r="JDU61" s="88"/>
      <c r="JDV61" s="88"/>
      <c r="JDW61" s="88"/>
      <c r="JDX61" s="88"/>
      <c r="JDY61" s="88"/>
      <c r="JDZ61" s="88"/>
      <c r="JEA61" s="88"/>
      <c r="JEB61" s="88"/>
      <c r="JEH61" s="88"/>
      <c r="JEI61" s="88"/>
      <c r="JEJ61" s="88"/>
      <c r="JEK61" s="88"/>
      <c r="JEL61" s="88"/>
      <c r="JEM61" s="88"/>
      <c r="JEN61" s="88"/>
      <c r="JEO61" s="88"/>
      <c r="JEP61" s="88"/>
      <c r="JEQ61" s="88"/>
      <c r="JEW61" s="88"/>
      <c r="JEX61" s="88"/>
      <c r="JEY61" s="88"/>
      <c r="JEZ61" s="88"/>
      <c r="JFA61" s="88"/>
      <c r="JFB61" s="88"/>
      <c r="JFC61" s="88"/>
      <c r="JFD61" s="88"/>
      <c r="JFE61" s="88"/>
      <c r="JFF61" s="88"/>
      <c r="JFL61" s="88"/>
      <c r="JFM61" s="88"/>
      <c r="JFN61" s="88"/>
      <c r="JFO61" s="88"/>
      <c r="JFP61" s="88"/>
      <c r="JFQ61" s="88"/>
      <c r="JFR61" s="88"/>
      <c r="JFS61" s="88"/>
      <c r="JFT61" s="88"/>
      <c r="JFU61" s="88"/>
      <c r="JGA61" s="88"/>
      <c r="JGB61" s="88"/>
      <c r="JGC61" s="88"/>
      <c r="JGD61" s="88"/>
      <c r="JGE61" s="88"/>
      <c r="JGF61" s="88"/>
      <c r="JGG61" s="88"/>
      <c r="JGH61" s="88"/>
      <c r="JGI61" s="88"/>
      <c r="JGJ61" s="88"/>
      <c r="JGP61" s="88"/>
      <c r="JGQ61" s="88"/>
      <c r="JGR61" s="88"/>
      <c r="JGS61" s="88"/>
      <c r="JGT61" s="88"/>
      <c r="JGU61" s="88"/>
      <c r="JGV61" s="88"/>
      <c r="JGW61" s="88"/>
      <c r="JGX61" s="88"/>
      <c r="JGY61" s="88"/>
      <c r="JHE61" s="88"/>
      <c r="JHF61" s="88"/>
      <c r="JHG61" s="88"/>
      <c r="JHH61" s="88"/>
      <c r="JHI61" s="88"/>
      <c r="JHJ61" s="88"/>
      <c r="JHK61" s="88"/>
      <c r="JHL61" s="88"/>
      <c r="JHM61" s="88"/>
      <c r="JHN61" s="88"/>
      <c r="JHT61" s="88"/>
      <c r="JHU61" s="88"/>
      <c r="JHV61" s="88"/>
      <c r="JHW61" s="88"/>
      <c r="JHX61" s="88"/>
      <c r="JHY61" s="88"/>
      <c r="JHZ61" s="88"/>
      <c r="JIA61" s="88"/>
      <c r="JIB61" s="88"/>
      <c r="JIC61" s="88"/>
      <c r="JII61" s="88"/>
      <c r="JIJ61" s="88"/>
      <c r="JIK61" s="88"/>
      <c r="JIL61" s="88"/>
      <c r="JIM61" s="88"/>
      <c r="JIN61" s="88"/>
      <c r="JIO61" s="88"/>
      <c r="JIP61" s="88"/>
      <c r="JIQ61" s="88"/>
      <c r="JIR61" s="88"/>
      <c r="JIX61" s="88"/>
      <c r="JIY61" s="88"/>
      <c r="JIZ61" s="88"/>
      <c r="JJA61" s="88"/>
      <c r="JJB61" s="88"/>
      <c r="JJC61" s="88"/>
      <c r="JJD61" s="88"/>
      <c r="JJE61" s="88"/>
      <c r="JJF61" s="88"/>
      <c r="JJG61" s="88"/>
      <c r="JJM61" s="88"/>
      <c r="JJN61" s="88"/>
      <c r="JJO61" s="88"/>
      <c r="JJP61" s="88"/>
      <c r="JJQ61" s="88"/>
      <c r="JJR61" s="88"/>
      <c r="JJS61" s="88"/>
      <c r="JJT61" s="88"/>
      <c r="JJU61" s="88"/>
      <c r="JJV61" s="88"/>
      <c r="JKB61" s="88"/>
      <c r="JKC61" s="88"/>
      <c r="JKD61" s="88"/>
      <c r="JKE61" s="88"/>
      <c r="JKF61" s="88"/>
      <c r="JKG61" s="88"/>
      <c r="JKH61" s="88"/>
      <c r="JKI61" s="88"/>
      <c r="JKJ61" s="88"/>
      <c r="JKK61" s="88"/>
      <c r="JKQ61" s="88"/>
      <c r="JKR61" s="88"/>
      <c r="JKS61" s="88"/>
      <c r="JKT61" s="88"/>
      <c r="JKU61" s="88"/>
      <c r="JKV61" s="88"/>
      <c r="JKW61" s="88"/>
      <c r="JKX61" s="88"/>
      <c r="JKY61" s="88"/>
      <c r="JKZ61" s="88"/>
      <c r="JLF61" s="88"/>
      <c r="JLG61" s="88"/>
      <c r="JLH61" s="88"/>
      <c r="JLI61" s="88"/>
      <c r="JLJ61" s="88"/>
      <c r="JLK61" s="88"/>
      <c r="JLL61" s="88"/>
      <c r="JLM61" s="88"/>
      <c r="JLN61" s="88"/>
      <c r="JLO61" s="88"/>
      <c r="JLU61" s="88"/>
      <c r="JLV61" s="88"/>
      <c r="JLW61" s="88"/>
      <c r="JLX61" s="88"/>
      <c r="JLY61" s="88"/>
      <c r="JLZ61" s="88"/>
      <c r="JMA61" s="88"/>
      <c r="JMB61" s="88"/>
      <c r="JMC61" s="88"/>
      <c r="JMD61" s="88"/>
      <c r="JMJ61" s="88"/>
      <c r="JMK61" s="88"/>
      <c r="JML61" s="88"/>
      <c r="JMM61" s="88"/>
      <c r="JMN61" s="88"/>
      <c r="JMO61" s="88"/>
      <c r="JMP61" s="88"/>
      <c r="JMQ61" s="88"/>
      <c r="JMR61" s="88"/>
      <c r="JMS61" s="88"/>
      <c r="JMY61" s="88"/>
      <c r="JMZ61" s="88"/>
      <c r="JNA61" s="88"/>
      <c r="JNB61" s="88"/>
      <c r="JNC61" s="88"/>
      <c r="JND61" s="88"/>
      <c r="JNE61" s="88"/>
      <c r="JNF61" s="88"/>
      <c r="JNG61" s="88"/>
      <c r="JNH61" s="88"/>
      <c r="JNN61" s="88"/>
      <c r="JNO61" s="88"/>
      <c r="JNP61" s="88"/>
      <c r="JNQ61" s="88"/>
      <c r="JNR61" s="88"/>
      <c r="JNS61" s="88"/>
      <c r="JNT61" s="88"/>
      <c r="JNU61" s="88"/>
      <c r="JNV61" s="88"/>
      <c r="JNW61" s="88"/>
      <c r="JOC61" s="88"/>
      <c r="JOD61" s="88"/>
      <c r="JOE61" s="88"/>
      <c r="JOF61" s="88"/>
      <c r="JOG61" s="88"/>
      <c r="JOH61" s="88"/>
      <c r="JOI61" s="88"/>
      <c r="JOJ61" s="88"/>
      <c r="JOK61" s="88"/>
      <c r="JOL61" s="88"/>
      <c r="JOR61" s="88"/>
      <c r="JOS61" s="88"/>
      <c r="JOT61" s="88"/>
      <c r="JOU61" s="88"/>
      <c r="JOV61" s="88"/>
      <c r="JOW61" s="88"/>
      <c r="JOX61" s="88"/>
      <c r="JOY61" s="88"/>
      <c r="JOZ61" s="88"/>
      <c r="JPA61" s="88"/>
      <c r="JPG61" s="88"/>
      <c r="JPH61" s="88"/>
      <c r="JPI61" s="88"/>
      <c r="JPJ61" s="88"/>
      <c r="JPK61" s="88"/>
      <c r="JPL61" s="88"/>
      <c r="JPM61" s="88"/>
      <c r="JPN61" s="88"/>
      <c r="JPO61" s="88"/>
      <c r="JPP61" s="88"/>
      <c r="JPV61" s="88"/>
      <c r="JPW61" s="88"/>
      <c r="JPX61" s="88"/>
      <c r="JPY61" s="88"/>
      <c r="JPZ61" s="88"/>
      <c r="JQA61" s="88"/>
      <c r="JQB61" s="88"/>
      <c r="JQC61" s="88"/>
      <c r="JQD61" s="88"/>
      <c r="JQE61" s="88"/>
      <c r="JQK61" s="88"/>
      <c r="JQL61" s="88"/>
      <c r="JQM61" s="88"/>
      <c r="JQN61" s="88"/>
      <c r="JQO61" s="88"/>
      <c r="JQP61" s="88"/>
      <c r="JQQ61" s="88"/>
      <c r="JQR61" s="88"/>
      <c r="JQS61" s="88"/>
      <c r="JQT61" s="88"/>
      <c r="JQZ61" s="88"/>
      <c r="JRA61" s="88"/>
      <c r="JRB61" s="88"/>
      <c r="JRC61" s="88"/>
      <c r="JRD61" s="88"/>
      <c r="JRE61" s="88"/>
      <c r="JRF61" s="88"/>
      <c r="JRG61" s="88"/>
      <c r="JRH61" s="88"/>
      <c r="JRI61" s="88"/>
      <c r="JRO61" s="88"/>
      <c r="JRP61" s="88"/>
      <c r="JRQ61" s="88"/>
      <c r="JRR61" s="88"/>
      <c r="JRS61" s="88"/>
      <c r="JRT61" s="88"/>
      <c r="JRU61" s="88"/>
      <c r="JRV61" s="88"/>
      <c r="JRW61" s="88"/>
      <c r="JRX61" s="88"/>
      <c r="JSD61" s="88"/>
      <c r="JSE61" s="88"/>
      <c r="JSF61" s="88"/>
      <c r="JSG61" s="88"/>
      <c r="JSH61" s="88"/>
      <c r="JSI61" s="88"/>
      <c r="JSJ61" s="88"/>
      <c r="JSK61" s="88"/>
      <c r="JSL61" s="88"/>
      <c r="JSM61" s="88"/>
      <c r="JSS61" s="88"/>
      <c r="JST61" s="88"/>
      <c r="JSU61" s="88"/>
      <c r="JSV61" s="88"/>
      <c r="JSW61" s="88"/>
      <c r="JSX61" s="88"/>
      <c r="JSY61" s="88"/>
      <c r="JSZ61" s="88"/>
      <c r="JTA61" s="88"/>
      <c r="JTB61" s="88"/>
      <c r="JTH61" s="88"/>
      <c r="JTI61" s="88"/>
      <c r="JTJ61" s="88"/>
      <c r="JTK61" s="88"/>
      <c r="JTL61" s="88"/>
      <c r="JTM61" s="88"/>
      <c r="JTN61" s="88"/>
      <c r="JTO61" s="88"/>
      <c r="JTP61" s="88"/>
      <c r="JTQ61" s="88"/>
      <c r="JTW61" s="88"/>
      <c r="JTX61" s="88"/>
      <c r="JTY61" s="88"/>
      <c r="JTZ61" s="88"/>
      <c r="JUA61" s="88"/>
      <c r="JUB61" s="88"/>
      <c r="JUC61" s="88"/>
      <c r="JUD61" s="88"/>
      <c r="JUE61" s="88"/>
      <c r="JUF61" s="88"/>
      <c r="JUL61" s="88"/>
      <c r="JUM61" s="88"/>
      <c r="JUN61" s="88"/>
      <c r="JUO61" s="88"/>
      <c r="JUP61" s="88"/>
      <c r="JUQ61" s="88"/>
      <c r="JUR61" s="88"/>
      <c r="JUS61" s="88"/>
      <c r="JUT61" s="88"/>
      <c r="JUU61" s="88"/>
      <c r="JVA61" s="88"/>
      <c r="JVB61" s="88"/>
      <c r="JVC61" s="88"/>
      <c r="JVD61" s="88"/>
      <c r="JVE61" s="88"/>
      <c r="JVF61" s="88"/>
      <c r="JVG61" s="88"/>
      <c r="JVH61" s="88"/>
      <c r="JVI61" s="88"/>
      <c r="JVJ61" s="88"/>
      <c r="JVP61" s="88"/>
      <c r="JVQ61" s="88"/>
      <c r="JVR61" s="88"/>
      <c r="JVS61" s="88"/>
      <c r="JVT61" s="88"/>
      <c r="JVU61" s="88"/>
      <c r="JVV61" s="88"/>
      <c r="JVW61" s="88"/>
      <c r="JVX61" s="88"/>
      <c r="JVY61" s="88"/>
      <c r="JWE61" s="88"/>
      <c r="JWF61" s="88"/>
      <c r="JWG61" s="88"/>
      <c r="JWH61" s="88"/>
      <c r="JWI61" s="88"/>
      <c r="JWJ61" s="88"/>
      <c r="JWK61" s="88"/>
      <c r="JWL61" s="88"/>
      <c r="JWM61" s="88"/>
      <c r="JWN61" s="88"/>
      <c r="JWT61" s="88"/>
      <c r="JWU61" s="88"/>
      <c r="JWV61" s="88"/>
      <c r="JWW61" s="88"/>
      <c r="JWX61" s="88"/>
      <c r="JWY61" s="88"/>
      <c r="JWZ61" s="88"/>
      <c r="JXA61" s="88"/>
      <c r="JXB61" s="88"/>
      <c r="JXC61" s="88"/>
      <c r="JXI61" s="88"/>
      <c r="JXJ61" s="88"/>
      <c r="JXK61" s="88"/>
      <c r="JXL61" s="88"/>
      <c r="JXM61" s="88"/>
      <c r="JXN61" s="88"/>
      <c r="JXO61" s="88"/>
      <c r="JXP61" s="88"/>
      <c r="JXQ61" s="88"/>
      <c r="JXR61" s="88"/>
      <c r="JXX61" s="88"/>
      <c r="JXY61" s="88"/>
      <c r="JXZ61" s="88"/>
      <c r="JYA61" s="88"/>
      <c r="JYB61" s="88"/>
      <c r="JYC61" s="88"/>
      <c r="JYD61" s="88"/>
      <c r="JYE61" s="88"/>
      <c r="JYF61" s="88"/>
      <c r="JYG61" s="88"/>
      <c r="JYM61" s="88"/>
      <c r="JYN61" s="88"/>
      <c r="JYO61" s="88"/>
      <c r="JYP61" s="88"/>
      <c r="JYQ61" s="88"/>
      <c r="JYR61" s="88"/>
      <c r="JYS61" s="88"/>
      <c r="JYT61" s="88"/>
      <c r="JYU61" s="88"/>
      <c r="JYV61" s="88"/>
      <c r="JZB61" s="88"/>
      <c r="JZC61" s="88"/>
      <c r="JZD61" s="88"/>
      <c r="JZE61" s="88"/>
      <c r="JZF61" s="88"/>
      <c r="JZG61" s="88"/>
      <c r="JZH61" s="88"/>
      <c r="JZI61" s="88"/>
      <c r="JZJ61" s="88"/>
      <c r="JZK61" s="88"/>
      <c r="JZQ61" s="88"/>
      <c r="JZR61" s="88"/>
      <c r="JZS61" s="88"/>
      <c r="JZT61" s="88"/>
      <c r="JZU61" s="88"/>
      <c r="JZV61" s="88"/>
      <c r="JZW61" s="88"/>
      <c r="JZX61" s="88"/>
      <c r="JZY61" s="88"/>
      <c r="JZZ61" s="88"/>
      <c r="KAF61" s="88"/>
      <c r="KAG61" s="88"/>
      <c r="KAH61" s="88"/>
      <c r="KAI61" s="88"/>
      <c r="KAJ61" s="88"/>
      <c r="KAK61" s="88"/>
      <c r="KAL61" s="88"/>
      <c r="KAM61" s="88"/>
      <c r="KAN61" s="88"/>
      <c r="KAO61" s="88"/>
      <c r="KAU61" s="88"/>
      <c r="KAV61" s="88"/>
      <c r="KAW61" s="88"/>
      <c r="KAX61" s="88"/>
      <c r="KAY61" s="88"/>
      <c r="KAZ61" s="88"/>
      <c r="KBA61" s="88"/>
      <c r="KBB61" s="88"/>
      <c r="KBC61" s="88"/>
      <c r="KBD61" s="88"/>
      <c r="KBJ61" s="88"/>
      <c r="KBK61" s="88"/>
      <c r="KBL61" s="88"/>
      <c r="KBM61" s="88"/>
      <c r="KBN61" s="88"/>
      <c r="KBO61" s="88"/>
      <c r="KBP61" s="88"/>
      <c r="KBQ61" s="88"/>
      <c r="KBR61" s="88"/>
      <c r="KBS61" s="88"/>
      <c r="KBY61" s="88"/>
      <c r="KBZ61" s="88"/>
      <c r="KCA61" s="88"/>
      <c r="KCB61" s="88"/>
      <c r="KCC61" s="88"/>
      <c r="KCD61" s="88"/>
      <c r="KCE61" s="88"/>
      <c r="KCF61" s="88"/>
      <c r="KCG61" s="88"/>
      <c r="KCH61" s="88"/>
      <c r="KCN61" s="88"/>
      <c r="KCO61" s="88"/>
      <c r="KCP61" s="88"/>
      <c r="KCQ61" s="88"/>
      <c r="KCR61" s="88"/>
      <c r="KCS61" s="88"/>
      <c r="KCT61" s="88"/>
      <c r="KCU61" s="88"/>
      <c r="KCV61" s="88"/>
      <c r="KCW61" s="88"/>
      <c r="KDC61" s="88"/>
      <c r="KDD61" s="88"/>
      <c r="KDE61" s="88"/>
      <c r="KDF61" s="88"/>
      <c r="KDG61" s="88"/>
      <c r="KDH61" s="88"/>
      <c r="KDI61" s="88"/>
      <c r="KDJ61" s="88"/>
      <c r="KDK61" s="88"/>
      <c r="KDL61" s="88"/>
      <c r="KDR61" s="88"/>
      <c r="KDS61" s="88"/>
      <c r="KDT61" s="88"/>
      <c r="KDU61" s="88"/>
      <c r="KDV61" s="88"/>
      <c r="KDW61" s="88"/>
      <c r="KDX61" s="88"/>
      <c r="KDY61" s="88"/>
      <c r="KDZ61" s="88"/>
      <c r="KEA61" s="88"/>
      <c r="KEG61" s="88"/>
      <c r="KEH61" s="88"/>
      <c r="KEI61" s="88"/>
      <c r="KEJ61" s="88"/>
      <c r="KEK61" s="88"/>
      <c r="KEL61" s="88"/>
      <c r="KEM61" s="88"/>
      <c r="KEN61" s="88"/>
      <c r="KEO61" s="88"/>
      <c r="KEP61" s="88"/>
      <c r="KEV61" s="88"/>
      <c r="KEW61" s="88"/>
      <c r="KEX61" s="88"/>
      <c r="KEY61" s="88"/>
      <c r="KEZ61" s="88"/>
      <c r="KFA61" s="88"/>
      <c r="KFB61" s="88"/>
      <c r="KFC61" s="88"/>
      <c r="KFD61" s="88"/>
      <c r="KFE61" s="88"/>
      <c r="KFK61" s="88"/>
      <c r="KFL61" s="88"/>
      <c r="KFM61" s="88"/>
      <c r="KFN61" s="88"/>
      <c r="KFO61" s="88"/>
      <c r="KFP61" s="88"/>
      <c r="KFQ61" s="88"/>
      <c r="KFR61" s="88"/>
      <c r="KFS61" s="88"/>
      <c r="KFT61" s="88"/>
      <c r="KFZ61" s="88"/>
      <c r="KGA61" s="88"/>
      <c r="KGB61" s="88"/>
      <c r="KGC61" s="88"/>
      <c r="KGD61" s="88"/>
      <c r="KGE61" s="88"/>
      <c r="KGF61" s="88"/>
      <c r="KGG61" s="88"/>
      <c r="KGH61" s="88"/>
      <c r="KGI61" s="88"/>
      <c r="KGO61" s="88"/>
      <c r="KGP61" s="88"/>
      <c r="KGQ61" s="88"/>
      <c r="KGR61" s="88"/>
      <c r="KGS61" s="88"/>
      <c r="KGT61" s="88"/>
      <c r="KGU61" s="88"/>
      <c r="KGV61" s="88"/>
      <c r="KGW61" s="88"/>
      <c r="KGX61" s="88"/>
      <c r="KHD61" s="88"/>
      <c r="KHE61" s="88"/>
      <c r="KHF61" s="88"/>
      <c r="KHG61" s="88"/>
      <c r="KHH61" s="88"/>
      <c r="KHI61" s="88"/>
      <c r="KHJ61" s="88"/>
      <c r="KHK61" s="88"/>
      <c r="KHL61" s="88"/>
      <c r="KHM61" s="88"/>
      <c r="KHS61" s="88"/>
      <c r="KHT61" s="88"/>
      <c r="KHU61" s="88"/>
      <c r="KHV61" s="88"/>
      <c r="KHW61" s="88"/>
      <c r="KHX61" s="88"/>
      <c r="KHY61" s="88"/>
      <c r="KHZ61" s="88"/>
      <c r="KIA61" s="88"/>
      <c r="KIB61" s="88"/>
      <c r="KIH61" s="88"/>
      <c r="KII61" s="88"/>
      <c r="KIJ61" s="88"/>
      <c r="KIK61" s="88"/>
      <c r="KIL61" s="88"/>
      <c r="KIM61" s="88"/>
      <c r="KIN61" s="88"/>
      <c r="KIO61" s="88"/>
      <c r="KIP61" s="88"/>
      <c r="KIQ61" s="88"/>
      <c r="KIW61" s="88"/>
      <c r="KIX61" s="88"/>
      <c r="KIY61" s="88"/>
      <c r="KIZ61" s="88"/>
      <c r="KJA61" s="88"/>
      <c r="KJB61" s="88"/>
      <c r="KJC61" s="88"/>
      <c r="KJD61" s="88"/>
      <c r="KJE61" s="88"/>
      <c r="KJF61" s="88"/>
      <c r="KJL61" s="88"/>
      <c r="KJM61" s="88"/>
      <c r="KJN61" s="88"/>
      <c r="KJO61" s="88"/>
      <c r="KJP61" s="88"/>
      <c r="KJQ61" s="88"/>
      <c r="KJR61" s="88"/>
      <c r="KJS61" s="88"/>
      <c r="KJT61" s="88"/>
      <c r="KJU61" s="88"/>
      <c r="KKA61" s="88"/>
      <c r="KKB61" s="88"/>
      <c r="KKC61" s="88"/>
      <c r="KKD61" s="88"/>
      <c r="KKE61" s="88"/>
      <c r="KKF61" s="88"/>
      <c r="KKG61" s="88"/>
      <c r="KKH61" s="88"/>
      <c r="KKI61" s="88"/>
      <c r="KKJ61" s="88"/>
      <c r="KKP61" s="88"/>
      <c r="KKQ61" s="88"/>
      <c r="KKR61" s="88"/>
      <c r="KKS61" s="88"/>
      <c r="KKT61" s="88"/>
      <c r="KKU61" s="88"/>
      <c r="KKV61" s="88"/>
      <c r="KKW61" s="88"/>
      <c r="KKX61" s="88"/>
      <c r="KKY61" s="88"/>
      <c r="KLE61" s="88"/>
      <c r="KLF61" s="88"/>
      <c r="KLG61" s="88"/>
      <c r="KLH61" s="88"/>
      <c r="KLI61" s="88"/>
      <c r="KLJ61" s="88"/>
      <c r="KLK61" s="88"/>
      <c r="KLL61" s="88"/>
      <c r="KLM61" s="88"/>
      <c r="KLN61" s="88"/>
      <c r="KLT61" s="88"/>
      <c r="KLU61" s="88"/>
      <c r="KLV61" s="88"/>
      <c r="KLW61" s="88"/>
      <c r="KLX61" s="88"/>
      <c r="KLY61" s="88"/>
      <c r="KLZ61" s="88"/>
      <c r="KMA61" s="88"/>
      <c r="KMB61" s="88"/>
      <c r="KMC61" s="88"/>
      <c r="KMI61" s="88"/>
      <c r="KMJ61" s="88"/>
      <c r="KMK61" s="88"/>
      <c r="KML61" s="88"/>
      <c r="KMM61" s="88"/>
      <c r="KMN61" s="88"/>
      <c r="KMO61" s="88"/>
      <c r="KMP61" s="88"/>
      <c r="KMQ61" s="88"/>
      <c r="KMR61" s="88"/>
      <c r="KMX61" s="88"/>
      <c r="KMY61" s="88"/>
      <c r="KMZ61" s="88"/>
      <c r="KNA61" s="88"/>
      <c r="KNB61" s="88"/>
      <c r="KNC61" s="88"/>
      <c r="KND61" s="88"/>
      <c r="KNE61" s="88"/>
      <c r="KNF61" s="88"/>
      <c r="KNG61" s="88"/>
      <c r="KNM61" s="88"/>
      <c r="KNN61" s="88"/>
      <c r="KNO61" s="88"/>
      <c r="KNP61" s="88"/>
      <c r="KNQ61" s="88"/>
      <c r="KNR61" s="88"/>
      <c r="KNS61" s="88"/>
      <c r="KNT61" s="88"/>
      <c r="KNU61" s="88"/>
      <c r="KNV61" s="88"/>
      <c r="KOB61" s="88"/>
      <c r="KOC61" s="88"/>
      <c r="KOD61" s="88"/>
      <c r="KOE61" s="88"/>
      <c r="KOF61" s="88"/>
      <c r="KOG61" s="88"/>
      <c r="KOH61" s="88"/>
      <c r="KOI61" s="88"/>
      <c r="KOJ61" s="88"/>
      <c r="KOK61" s="88"/>
      <c r="KOQ61" s="88"/>
      <c r="KOR61" s="88"/>
      <c r="KOS61" s="88"/>
      <c r="KOT61" s="88"/>
      <c r="KOU61" s="88"/>
      <c r="KOV61" s="88"/>
      <c r="KOW61" s="88"/>
      <c r="KOX61" s="88"/>
      <c r="KOY61" s="88"/>
      <c r="KOZ61" s="88"/>
      <c r="KPF61" s="88"/>
      <c r="KPG61" s="88"/>
      <c r="KPH61" s="88"/>
      <c r="KPI61" s="88"/>
      <c r="KPJ61" s="88"/>
      <c r="KPK61" s="88"/>
      <c r="KPL61" s="88"/>
      <c r="KPM61" s="88"/>
      <c r="KPN61" s="88"/>
      <c r="KPO61" s="88"/>
      <c r="KPU61" s="88"/>
      <c r="KPV61" s="88"/>
      <c r="KPW61" s="88"/>
      <c r="KPX61" s="88"/>
      <c r="KPY61" s="88"/>
      <c r="KPZ61" s="88"/>
      <c r="KQA61" s="88"/>
      <c r="KQB61" s="88"/>
      <c r="KQC61" s="88"/>
      <c r="KQD61" s="88"/>
      <c r="KQJ61" s="88"/>
      <c r="KQK61" s="88"/>
      <c r="KQL61" s="88"/>
      <c r="KQM61" s="88"/>
      <c r="KQN61" s="88"/>
      <c r="KQO61" s="88"/>
      <c r="KQP61" s="88"/>
      <c r="KQQ61" s="88"/>
      <c r="KQR61" s="88"/>
      <c r="KQS61" s="88"/>
      <c r="KQY61" s="88"/>
      <c r="KQZ61" s="88"/>
      <c r="KRA61" s="88"/>
      <c r="KRB61" s="88"/>
      <c r="KRC61" s="88"/>
      <c r="KRD61" s="88"/>
      <c r="KRE61" s="88"/>
      <c r="KRF61" s="88"/>
      <c r="KRG61" s="88"/>
      <c r="KRH61" s="88"/>
      <c r="KRN61" s="88"/>
      <c r="KRO61" s="88"/>
      <c r="KRP61" s="88"/>
      <c r="KRQ61" s="88"/>
      <c r="KRR61" s="88"/>
      <c r="KRS61" s="88"/>
      <c r="KRT61" s="88"/>
      <c r="KRU61" s="88"/>
      <c r="KRV61" s="88"/>
      <c r="KRW61" s="88"/>
      <c r="KSC61" s="88"/>
      <c r="KSD61" s="88"/>
      <c r="KSE61" s="88"/>
      <c r="KSF61" s="88"/>
      <c r="KSG61" s="88"/>
      <c r="KSH61" s="88"/>
      <c r="KSI61" s="88"/>
      <c r="KSJ61" s="88"/>
      <c r="KSK61" s="88"/>
      <c r="KSL61" s="88"/>
      <c r="KSR61" s="88"/>
      <c r="KSS61" s="88"/>
      <c r="KST61" s="88"/>
      <c r="KSU61" s="88"/>
      <c r="KSV61" s="88"/>
      <c r="KSW61" s="88"/>
      <c r="KSX61" s="88"/>
      <c r="KSY61" s="88"/>
      <c r="KSZ61" s="88"/>
      <c r="KTA61" s="88"/>
      <c r="KTG61" s="88"/>
      <c r="KTH61" s="88"/>
      <c r="KTI61" s="88"/>
      <c r="KTJ61" s="88"/>
      <c r="KTK61" s="88"/>
      <c r="KTL61" s="88"/>
      <c r="KTM61" s="88"/>
      <c r="KTN61" s="88"/>
      <c r="KTO61" s="88"/>
      <c r="KTP61" s="88"/>
      <c r="KTV61" s="88"/>
      <c r="KTW61" s="88"/>
      <c r="KTX61" s="88"/>
      <c r="KTY61" s="88"/>
      <c r="KTZ61" s="88"/>
      <c r="KUA61" s="88"/>
      <c r="KUB61" s="88"/>
      <c r="KUC61" s="88"/>
      <c r="KUD61" s="88"/>
      <c r="KUE61" s="88"/>
      <c r="KUK61" s="88"/>
      <c r="KUL61" s="88"/>
      <c r="KUM61" s="88"/>
      <c r="KUN61" s="88"/>
      <c r="KUO61" s="88"/>
      <c r="KUP61" s="88"/>
      <c r="KUQ61" s="88"/>
      <c r="KUR61" s="88"/>
      <c r="KUS61" s="88"/>
      <c r="KUT61" s="88"/>
      <c r="KUZ61" s="88"/>
      <c r="KVA61" s="88"/>
      <c r="KVB61" s="88"/>
      <c r="KVC61" s="88"/>
      <c r="KVD61" s="88"/>
      <c r="KVE61" s="88"/>
      <c r="KVF61" s="88"/>
      <c r="KVG61" s="88"/>
      <c r="KVH61" s="88"/>
      <c r="KVI61" s="88"/>
      <c r="KVO61" s="88"/>
      <c r="KVP61" s="88"/>
      <c r="KVQ61" s="88"/>
      <c r="KVR61" s="88"/>
      <c r="KVS61" s="88"/>
      <c r="KVT61" s="88"/>
      <c r="KVU61" s="88"/>
      <c r="KVV61" s="88"/>
      <c r="KVW61" s="88"/>
      <c r="KVX61" s="88"/>
      <c r="KWD61" s="88"/>
      <c r="KWE61" s="88"/>
      <c r="KWF61" s="88"/>
      <c r="KWG61" s="88"/>
      <c r="KWH61" s="88"/>
      <c r="KWI61" s="88"/>
      <c r="KWJ61" s="88"/>
      <c r="KWK61" s="88"/>
      <c r="KWL61" s="88"/>
      <c r="KWM61" s="88"/>
      <c r="KWS61" s="88"/>
      <c r="KWT61" s="88"/>
      <c r="KWU61" s="88"/>
      <c r="KWV61" s="88"/>
      <c r="KWW61" s="88"/>
      <c r="KWX61" s="88"/>
      <c r="KWY61" s="88"/>
      <c r="KWZ61" s="88"/>
      <c r="KXA61" s="88"/>
      <c r="KXB61" s="88"/>
      <c r="KXH61" s="88"/>
      <c r="KXI61" s="88"/>
      <c r="KXJ61" s="88"/>
      <c r="KXK61" s="88"/>
      <c r="KXL61" s="88"/>
      <c r="KXM61" s="88"/>
      <c r="KXN61" s="88"/>
      <c r="KXO61" s="88"/>
      <c r="KXP61" s="88"/>
      <c r="KXQ61" s="88"/>
      <c r="KXW61" s="88"/>
      <c r="KXX61" s="88"/>
      <c r="KXY61" s="88"/>
      <c r="KXZ61" s="88"/>
      <c r="KYA61" s="88"/>
      <c r="KYB61" s="88"/>
      <c r="KYC61" s="88"/>
      <c r="KYD61" s="88"/>
      <c r="KYE61" s="88"/>
      <c r="KYF61" s="88"/>
      <c r="KYL61" s="88"/>
      <c r="KYM61" s="88"/>
      <c r="KYN61" s="88"/>
      <c r="KYO61" s="88"/>
      <c r="KYP61" s="88"/>
      <c r="KYQ61" s="88"/>
      <c r="KYR61" s="88"/>
      <c r="KYS61" s="88"/>
      <c r="KYT61" s="88"/>
      <c r="KYU61" s="88"/>
      <c r="KZA61" s="88"/>
      <c r="KZB61" s="88"/>
      <c r="KZC61" s="88"/>
      <c r="KZD61" s="88"/>
      <c r="KZE61" s="88"/>
      <c r="KZF61" s="88"/>
      <c r="KZG61" s="88"/>
      <c r="KZH61" s="88"/>
      <c r="KZI61" s="88"/>
      <c r="KZJ61" s="88"/>
      <c r="KZP61" s="88"/>
      <c r="KZQ61" s="88"/>
      <c r="KZR61" s="88"/>
      <c r="KZS61" s="88"/>
      <c r="KZT61" s="88"/>
      <c r="KZU61" s="88"/>
      <c r="KZV61" s="88"/>
      <c r="KZW61" s="88"/>
      <c r="KZX61" s="88"/>
      <c r="KZY61" s="88"/>
      <c r="LAE61" s="88"/>
      <c r="LAF61" s="88"/>
      <c r="LAG61" s="88"/>
      <c r="LAH61" s="88"/>
      <c r="LAI61" s="88"/>
      <c r="LAJ61" s="88"/>
      <c r="LAK61" s="88"/>
      <c r="LAL61" s="88"/>
      <c r="LAM61" s="88"/>
      <c r="LAN61" s="88"/>
      <c r="LAT61" s="88"/>
      <c r="LAU61" s="88"/>
      <c r="LAV61" s="88"/>
      <c r="LAW61" s="88"/>
      <c r="LAX61" s="88"/>
      <c r="LAY61" s="88"/>
      <c r="LAZ61" s="88"/>
      <c r="LBA61" s="88"/>
      <c r="LBB61" s="88"/>
      <c r="LBC61" s="88"/>
      <c r="LBI61" s="88"/>
      <c r="LBJ61" s="88"/>
      <c r="LBK61" s="88"/>
      <c r="LBL61" s="88"/>
      <c r="LBM61" s="88"/>
      <c r="LBN61" s="88"/>
      <c r="LBO61" s="88"/>
      <c r="LBP61" s="88"/>
      <c r="LBQ61" s="88"/>
      <c r="LBR61" s="88"/>
      <c r="LBX61" s="88"/>
      <c r="LBY61" s="88"/>
      <c r="LBZ61" s="88"/>
      <c r="LCA61" s="88"/>
      <c r="LCB61" s="88"/>
      <c r="LCC61" s="88"/>
      <c r="LCD61" s="88"/>
      <c r="LCE61" s="88"/>
      <c r="LCF61" s="88"/>
      <c r="LCG61" s="88"/>
      <c r="LCM61" s="88"/>
      <c r="LCN61" s="88"/>
      <c r="LCO61" s="88"/>
      <c r="LCP61" s="88"/>
      <c r="LCQ61" s="88"/>
      <c r="LCR61" s="88"/>
      <c r="LCS61" s="88"/>
      <c r="LCT61" s="88"/>
      <c r="LCU61" s="88"/>
      <c r="LCV61" s="88"/>
      <c r="LDB61" s="88"/>
      <c r="LDC61" s="88"/>
      <c r="LDD61" s="88"/>
      <c r="LDE61" s="88"/>
      <c r="LDF61" s="88"/>
      <c r="LDG61" s="88"/>
      <c r="LDH61" s="88"/>
      <c r="LDI61" s="88"/>
      <c r="LDJ61" s="88"/>
      <c r="LDK61" s="88"/>
      <c r="LDQ61" s="88"/>
      <c r="LDR61" s="88"/>
      <c r="LDS61" s="88"/>
      <c r="LDT61" s="88"/>
      <c r="LDU61" s="88"/>
      <c r="LDV61" s="88"/>
      <c r="LDW61" s="88"/>
      <c r="LDX61" s="88"/>
      <c r="LDY61" s="88"/>
      <c r="LDZ61" s="88"/>
      <c r="LEF61" s="88"/>
      <c r="LEG61" s="88"/>
      <c r="LEH61" s="88"/>
      <c r="LEI61" s="88"/>
      <c r="LEJ61" s="88"/>
      <c r="LEK61" s="88"/>
      <c r="LEL61" s="88"/>
      <c r="LEM61" s="88"/>
      <c r="LEN61" s="88"/>
      <c r="LEO61" s="88"/>
      <c r="LEU61" s="88"/>
      <c r="LEV61" s="88"/>
      <c r="LEW61" s="88"/>
      <c r="LEX61" s="88"/>
      <c r="LEY61" s="88"/>
      <c r="LEZ61" s="88"/>
      <c r="LFA61" s="88"/>
      <c r="LFB61" s="88"/>
      <c r="LFC61" s="88"/>
      <c r="LFD61" s="88"/>
      <c r="LFJ61" s="88"/>
      <c r="LFK61" s="88"/>
      <c r="LFL61" s="88"/>
      <c r="LFM61" s="88"/>
      <c r="LFN61" s="88"/>
      <c r="LFO61" s="88"/>
      <c r="LFP61" s="88"/>
      <c r="LFQ61" s="88"/>
      <c r="LFR61" s="88"/>
      <c r="LFS61" s="88"/>
      <c r="LFY61" s="88"/>
      <c r="LFZ61" s="88"/>
      <c r="LGA61" s="88"/>
      <c r="LGB61" s="88"/>
      <c r="LGC61" s="88"/>
      <c r="LGD61" s="88"/>
      <c r="LGE61" s="88"/>
      <c r="LGF61" s="88"/>
      <c r="LGG61" s="88"/>
      <c r="LGH61" s="88"/>
      <c r="LGN61" s="88"/>
      <c r="LGO61" s="88"/>
      <c r="LGP61" s="88"/>
      <c r="LGQ61" s="88"/>
      <c r="LGR61" s="88"/>
      <c r="LGS61" s="88"/>
      <c r="LGT61" s="88"/>
      <c r="LGU61" s="88"/>
      <c r="LGV61" s="88"/>
      <c r="LGW61" s="88"/>
      <c r="LHC61" s="88"/>
      <c r="LHD61" s="88"/>
      <c r="LHE61" s="88"/>
      <c r="LHF61" s="88"/>
      <c r="LHG61" s="88"/>
      <c r="LHH61" s="88"/>
      <c r="LHI61" s="88"/>
      <c r="LHJ61" s="88"/>
      <c r="LHK61" s="88"/>
      <c r="LHL61" s="88"/>
      <c r="LHR61" s="88"/>
      <c r="LHS61" s="88"/>
      <c r="LHT61" s="88"/>
      <c r="LHU61" s="88"/>
      <c r="LHV61" s="88"/>
      <c r="LHW61" s="88"/>
      <c r="LHX61" s="88"/>
      <c r="LHY61" s="88"/>
      <c r="LHZ61" s="88"/>
      <c r="LIA61" s="88"/>
      <c r="LIG61" s="88"/>
      <c r="LIH61" s="88"/>
      <c r="LII61" s="88"/>
      <c r="LIJ61" s="88"/>
      <c r="LIK61" s="88"/>
      <c r="LIL61" s="88"/>
      <c r="LIM61" s="88"/>
      <c r="LIN61" s="88"/>
      <c r="LIO61" s="88"/>
      <c r="LIP61" s="88"/>
      <c r="LIV61" s="88"/>
      <c r="LIW61" s="88"/>
      <c r="LIX61" s="88"/>
      <c r="LIY61" s="88"/>
      <c r="LIZ61" s="88"/>
      <c r="LJA61" s="88"/>
      <c r="LJB61" s="88"/>
      <c r="LJC61" s="88"/>
      <c r="LJD61" s="88"/>
      <c r="LJE61" s="88"/>
      <c r="LJK61" s="88"/>
      <c r="LJL61" s="88"/>
      <c r="LJM61" s="88"/>
      <c r="LJN61" s="88"/>
      <c r="LJO61" s="88"/>
      <c r="LJP61" s="88"/>
      <c r="LJQ61" s="88"/>
      <c r="LJR61" s="88"/>
      <c r="LJS61" s="88"/>
      <c r="LJT61" s="88"/>
      <c r="LJZ61" s="88"/>
      <c r="LKA61" s="88"/>
      <c r="LKB61" s="88"/>
      <c r="LKC61" s="88"/>
      <c r="LKD61" s="88"/>
      <c r="LKE61" s="88"/>
      <c r="LKF61" s="88"/>
      <c r="LKG61" s="88"/>
      <c r="LKH61" s="88"/>
      <c r="LKI61" s="88"/>
      <c r="LKO61" s="88"/>
      <c r="LKP61" s="88"/>
      <c r="LKQ61" s="88"/>
      <c r="LKR61" s="88"/>
      <c r="LKS61" s="88"/>
      <c r="LKT61" s="88"/>
      <c r="LKU61" s="88"/>
      <c r="LKV61" s="88"/>
      <c r="LKW61" s="88"/>
      <c r="LKX61" s="88"/>
      <c r="LLD61" s="88"/>
      <c r="LLE61" s="88"/>
      <c r="LLF61" s="88"/>
      <c r="LLG61" s="88"/>
      <c r="LLH61" s="88"/>
      <c r="LLI61" s="88"/>
      <c r="LLJ61" s="88"/>
      <c r="LLK61" s="88"/>
      <c r="LLL61" s="88"/>
      <c r="LLM61" s="88"/>
      <c r="LLS61" s="88"/>
      <c r="LLT61" s="88"/>
      <c r="LLU61" s="88"/>
      <c r="LLV61" s="88"/>
      <c r="LLW61" s="88"/>
      <c r="LLX61" s="88"/>
      <c r="LLY61" s="88"/>
      <c r="LLZ61" s="88"/>
      <c r="LMA61" s="88"/>
      <c r="LMB61" s="88"/>
      <c r="LMH61" s="88"/>
      <c r="LMI61" s="88"/>
      <c r="LMJ61" s="88"/>
      <c r="LMK61" s="88"/>
      <c r="LML61" s="88"/>
      <c r="LMM61" s="88"/>
      <c r="LMN61" s="88"/>
      <c r="LMO61" s="88"/>
      <c r="LMP61" s="88"/>
      <c r="LMQ61" s="88"/>
      <c r="LMW61" s="88"/>
      <c r="LMX61" s="88"/>
      <c r="LMY61" s="88"/>
      <c r="LMZ61" s="88"/>
      <c r="LNA61" s="88"/>
      <c r="LNB61" s="88"/>
      <c r="LNC61" s="88"/>
      <c r="LND61" s="88"/>
      <c r="LNE61" s="88"/>
      <c r="LNF61" s="88"/>
      <c r="LNL61" s="88"/>
      <c r="LNM61" s="88"/>
      <c r="LNN61" s="88"/>
      <c r="LNO61" s="88"/>
      <c r="LNP61" s="88"/>
      <c r="LNQ61" s="88"/>
      <c r="LNR61" s="88"/>
      <c r="LNS61" s="88"/>
      <c r="LNT61" s="88"/>
      <c r="LNU61" s="88"/>
      <c r="LOA61" s="88"/>
      <c r="LOB61" s="88"/>
      <c r="LOC61" s="88"/>
      <c r="LOD61" s="88"/>
      <c r="LOE61" s="88"/>
      <c r="LOF61" s="88"/>
      <c r="LOG61" s="88"/>
      <c r="LOH61" s="88"/>
      <c r="LOI61" s="88"/>
      <c r="LOJ61" s="88"/>
      <c r="LOP61" s="88"/>
      <c r="LOQ61" s="88"/>
      <c r="LOR61" s="88"/>
      <c r="LOS61" s="88"/>
      <c r="LOT61" s="88"/>
      <c r="LOU61" s="88"/>
      <c r="LOV61" s="88"/>
      <c r="LOW61" s="88"/>
      <c r="LOX61" s="88"/>
      <c r="LOY61" s="88"/>
      <c r="LPE61" s="88"/>
      <c r="LPF61" s="88"/>
      <c r="LPG61" s="88"/>
      <c r="LPH61" s="88"/>
      <c r="LPI61" s="88"/>
      <c r="LPJ61" s="88"/>
      <c r="LPK61" s="88"/>
      <c r="LPL61" s="88"/>
      <c r="LPM61" s="88"/>
      <c r="LPN61" s="88"/>
      <c r="LPT61" s="88"/>
      <c r="LPU61" s="88"/>
      <c r="LPV61" s="88"/>
      <c r="LPW61" s="88"/>
      <c r="LPX61" s="88"/>
      <c r="LPY61" s="88"/>
      <c r="LPZ61" s="88"/>
      <c r="LQA61" s="88"/>
      <c r="LQB61" s="88"/>
      <c r="LQC61" s="88"/>
      <c r="LQI61" s="88"/>
      <c r="LQJ61" s="88"/>
      <c r="LQK61" s="88"/>
      <c r="LQL61" s="88"/>
      <c r="LQM61" s="88"/>
      <c r="LQN61" s="88"/>
      <c r="LQO61" s="88"/>
      <c r="LQP61" s="88"/>
      <c r="LQQ61" s="88"/>
      <c r="LQR61" s="88"/>
      <c r="LQX61" s="88"/>
      <c r="LQY61" s="88"/>
      <c r="LQZ61" s="88"/>
      <c r="LRA61" s="88"/>
      <c r="LRB61" s="88"/>
      <c r="LRC61" s="88"/>
      <c r="LRD61" s="88"/>
      <c r="LRE61" s="88"/>
      <c r="LRF61" s="88"/>
      <c r="LRG61" s="88"/>
      <c r="LRM61" s="88"/>
      <c r="LRN61" s="88"/>
      <c r="LRO61" s="88"/>
      <c r="LRP61" s="88"/>
      <c r="LRQ61" s="88"/>
      <c r="LRR61" s="88"/>
      <c r="LRS61" s="88"/>
      <c r="LRT61" s="88"/>
      <c r="LRU61" s="88"/>
      <c r="LRV61" s="88"/>
      <c r="LSB61" s="88"/>
      <c r="LSC61" s="88"/>
      <c r="LSD61" s="88"/>
      <c r="LSE61" s="88"/>
      <c r="LSF61" s="88"/>
      <c r="LSG61" s="88"/>
      <c r="LSH61" s="88"/>
      <c r="LSI61" s="88"/>
      <c r="LSJ61" s="88"/>
      <c r="LSK61" s="88"/>
      <c r="LSQ61" s="88"/>
      <c r="LSR61" s="88"/>
      <c r="LSS61" s="88"/>
      <c r="LST61" s="88"/>
      <c r="LSU61" s="88"/>
      <c r="LSV61" s="88"/>
      <c r="LSW61" s="88"/>
      <c r="LSX61" s="88"/>
      <c r="LSY61" s="88"/>
      <c r="LSZ61" s="88"/>
      <c r="LTF61" s="88"/>
      <c r="LTG61" s="88"/>
      <c r="LTH61" s="88"/>
      <c r="LTI61" s="88"/>
      <c r="LTJ61" s="88"/>
      <c r="LTK61" s="88"/>
      <c r="LTL61" s="88"/>
      <c r="LTM61" s="88"/>
      <c r="LTN61" s="88"/>
      <c r="LTO61" s="88"/>
      <c r="LTU61" s="88"/>
      <c r="LTV61" s="88"/>
      <c r="LTW61" s="88"/>
      <c r="LTX61" s="88"/>
      <c r="LTY61" s="88"/>
      <c r="LTZ61" s="88"/>
      <c r="LUA61" s="88"/>
      <c r="LUB61" s="88"/>
      <c r="LUC61" s="88"/>
      <c r="LUD61" s="88"/>
      <c r="LUJ61" s="88"/>
      <c r="LUK61" s="88"/>
      <c r="LUL61" s="88"/>
      <c r="LUM61" s="88"/>
      <c r="LUN61" s="88"/>
      <c r="LUO61" s="88"/>
      <c r="LUP61" s="88"/>
      <c r="LUQ61" s="88"/>
      <c r="LUR61" s="88"/>
      <c r="LUS61" s="88"/>
      <c r="LUY61" s="88"/>
      <c r="LUZ61" s="88"/>
      <c r="LVA61" s="88"/>
      <c r="LVB61" s="88"/>
      <c r="LVC61" s="88"/>
      <c r="LVD61" s="88"/>
      <c r="LVE61" s="88"/>
      <c r="LVF61" s="88"/>
      <c r="LVG61" s="88"/>
      <c r="LVH61" s="88"/>
      <c r="LVN61" s="88"/>
      <c r="LVO61" s="88"/>
      <c r="LVP61" s="88"/>
      <c r="LVQ61" s="88"/>
      <c r="LVR61" s="88"/>
      <c r="LVS61" s="88"/>
      <c r="LVT61" s="88"/>
      <c r="LVU61" s="88"/>
      <c r="LVV61" s="88"/>
      <c r="LVW61" s="88"/>
      <c r="LWC61" s="88"/>
      <c r="LWD61" s="88"/>
      <c r="LWE61" s="88"/>
      <c r="LWF61" s="88"/>
      <c r="LWG61" s="88"/>
      <c r="LWH61" s="88"/>
      <c r="LWI61" s="88"/>
      <c r="LWJ61" s="88"/>
      <c r="LWK61" s="88"/>
      <c r="LWL61" s="88"/>
      <c r="LWR61" s="88"/>
      <c r="LWS61" s="88"/>
      <c r="LWT61" s="88"/>
      <c r="LWU61" s="88"/>
      <c r="LWV61" s="88"/>
      <c r="LWW61" s="88"/>
      <c r="LWX61" s="88"/>
      <c r="LWY61" s="88"/>
      <c r="LWZ61" s="88"/>
      <c r="LXA61" s="88"/>
      <c r="LXG61" s="88"/>
      <c r="LXH61" s="88"/>
      <c r="LXI61" s="88"/>
      <c r="LXJ61" s="88"/>
      <c r="LXK61" s="88"/>
      <c r="LXL61" s="88"/>
      <c r="LXM61" s="88"/>
      <c r="LXN61" s="88"/>
      <c r="LXO61" s="88"/>
      <c r="LXP61" s="88"/>
      <c r="LXV61" s="88"/>
      <c r="LXW61" s="88"/>
      <c r="LXX61" s="88"/>
      <c r="LXY61" s="88"/>
      <c r="LXZ61" s="88"/>
      <c r="LYA61" s="88"/>
      <c r="LYB61" s="88"/>
      <c r="LYC61" s="88"/>
      <c r="LYD61" s="88"/>
      <c r="LYE61" s="88"/>
      <c r="LYK61" s="88"/>
      <c r="LYL61" s="88"/>
      <c r="LYM61" s="88"/>
      <c r="LYN61" s="88"/>
      <c r="LYO61" s="88"/>
      <c r="LYP61" s="88"/>
      <c r="LYQ61" s="88"/>
      <c r="LYR61" s="88"/>
      <c r="LYS61" s="88"/>
      <c r="LYT61" s="88"/>
      <c r="LYZ61" s="88"/>
      <c r="LZA61" s="88"/>
      <c r="LZB61" s="88"/>
      <c r="LZC61" s="88"/>
      <c r="LZD61" s="88"/>
      <c r="LZE61" s="88"/>
      <c r="LZF61" s="88"/>
      <c r="LZG61" s="88"/>
      <c r="LZH61" s="88"/>
      <c r="LZI61" s="88"/>
      <c r="LZO61" s="88"/>
      <c r="LZP61" s="88"/>
      <c r="LZQ61" s="88"/>
      <c r="LZR61" s="88"/>
      <c r="LZS61" s="88"/>
      <c r="LZT61" s="88"/>
      <c r="LZU61" s="88"/>
      <c r="LZV61" s="88"/>
      <c r="LZW61" s="88"/>
      <c r="LZX61" s="88"/>
      <c r="MAD61" s="88"/>
      <c r="MAE61" s="88"/>
      <c r="MAF61" s="88"/>
      <c r="MAG61" s="88"/>
      <c r="MAH61" s="88"/>
      <c r="MAI61" s="88"/>
      <c r="MAJ61" s="88"/>
      <c r="MAK61" s="88"/>
      <c r="MAL61" s="88"/>
      <c r="MAM61" s="88"/>
      <c r="MAS61" s="88"/>
      <c r="MAT61" s="88"/>
      <c r="MAU61" s="88"/>
      <c r="MAV61" s="88"/>
      <c r="MAW61" s="88"/>
      <c r="MAX61" s="88"/>
      <c r="MAY61" s="88"/>
      <c r="MAZ61" s="88"/>
      <c r="MBA61" s="88"/>
      <c r="MBB61" s="88"/>
      <c r="MBH61" s="88"/>
      <c r="MBI61" s="88"/>
      <c r="MBJ61" s="88"/>
      <c r="MBK61" s="88"/>
      <c r="MBL61" s="88"/>
      <c r="MBM61" s="88"/>
      <c r="MBN61" s="88"/>
      <c r="MBO61" s="88"/>
      <c r="MBP61" s="88"/>
      <c r="MBQ61" s="88"/>
      <c r="MBW61" s="88"/>
      <c r="MBX61" s="88"/>
      <c r="MBY61" s="88"/>
      <c r="MBZ61" s="88"/>
      <c r="MCA61" s="88"/>
      <c r="MCB61" s="88"/>
      <c r="MCC61" s="88"/>
      <c r="MCD61" s="88"/>
      <c r="MCE61" s="88"/>
      <c r="MCF61" s="88"/>
      <c r="MCL61" s="88"/>
      <c r="MCM61" s="88"/>
      <c r="MCN61" s="88"/>
      <c r="MCO61" s="88"/>
      <c r="MCP61" s="88"/>
      <c r="MCQ61" s="88"/>
      <c r="MCR61" s="88"/>
      <c r="MCS61" s="88"/>
      <c r="MCT61" s="88"/>
      <c r="MCU61" s="88"/>
      <c r="MDA61" s="88"/>
      <c r="MDB61" s="88"/>
      <c r="MDC61" s="88"/>
      <c r="MDD61" s="88"/>
      <c r="MDE61" s="88"/>
      <c r="MDF61" s="88"/>
      <c r="MDG61" s="88"/>
      <c r="MDH61" s="88"/>
      <c r="MDI61" s="88"/>
      <c r="MDJ61" s="88"/>
      <c r="MDP61" s="88"/>
      <c r="MDQ61" s="88"/>
      <c r="MDR61" s="88"/>
      <c r="MDS61" s="88"/>
      <c r="MDT61" s="88"/>
      <c r="MDU61" s="88"/>
      <c r="MDV61" s="88"/>
      <c r="MDW61" s="88"/>
      <c r="MDX61" s="88"/>
      <c r="MDY61" s="88"/>
      <c r="MEE61" s="88"/>
      <c r="MEF61" s="88"/>
      <c r="MEG61" s="88"/>
      <c r="MEH61" s="88"/>
      <c r="MEI61" s="88"/>
      <c r="MEJ61" s="88"/>
      <c r="MEK61" s="88"/>
      <c r="MEL61" s="88"/>
      <c r="MEM61" s="88"/>
      <c r="MEN61" s="88"/>
      <c r="MET61" s="88"/>
      <c r="MEU61" s="88"/>
      <c r="MEV61" s="88"/>
      <c r="MEW61" s="88"/>
      <c r="MEX61" s="88"/>
      <c r="MEY61" s="88"/>
      <c r="MEZ61" s="88"/>
      <c r="MFA61" s="88"/>
      <c r="MFB61" s="88"/>
      <c r="MFC61" s="88"/>
      <c r="MFI61" s="88"/>
      <c r="MFJ61" s="88"/>
      <c r="MFK61" s="88"/>
      <c r="MFL61" s="88"/>
      <c r="MFM61" s="88"/>
      <c r="MFN61" s="88"/>
      <c r="MFO61" s="88"/>
      <c r="MFP61" s="88"/>
      <c r="MFQ61" s="88"/>
      <c r="MFR61" s="88"/>
      <c r="MFX61" s="88"/>
      <c r="MFY61" s="88"/>
      <c r="MFZ61" s="88"/>
      <c r="MGA61" s="88"/>
      <c r="MGB61" s="88"/>
      <c r="MGC61" s="88"/>
      <c r="MGD61" s="88"/>
      <c r="MGE61" s="88"/>
      <c r="MGF61" s="88"/>
      <c r="MGG61" s="88"/>
      <c r="MGM61" s="88"/>
      <c r="MGN61" s="88"/>
      <c r="MGO61" s="88"/>
      <c r="MGP61" s="88"/>
      <c r="MGQ61" s="88"/>
      <c r="MGR61" s="88"/>
      <c r="MGS61" s="88"/>
      <c r="MGT61" s="88"/>
      <c r="MGU61" s="88"/>
      <c r="MGV61" s="88"/>
      <c r="MHB61" s="88"/>
      <c r="MHC61" s="88"/>
      <c r="MHD61" s="88"/>
      <c r="MHE61" s="88"/>
      <c r="MHF61" s="88"/>
      <c r="MHG61" s="88"/>
      <c r="MHH61" s="88"/>
      <c r="MHI61" s="88"/>
      <c r="MHJ61" s="88"/>
      <c r="MHK61" s="88"/>
      <c r="MHQ61" s="88"/>
      <c r="MHR61" s="88"/>
      <c r="MHS61" s="88"/>
      <c r="MHT61" s="88"/>
      <c r="MHU61" s="88"/>
      <c r="MHV61" s="88"/>
      <c r="MHW61" s="88"/>
      <c r="MHX61" s="88"/>
      <c r="MHY61" s="88"/>
      <c r="MHZ61" s="88"/>
      <c r="MIF61" s="88"/>
      <c r="MIG61" s="88"/>
      <c r="MIH61" s="88"/>
      <c r="MII61" s="88"/>
      <c r="MIJ61" s="88"/>
      <c r="MIK61" s="88"/>
      <c r="MIL61" s="88"/>
      <c r="MIM61" s="88"/>
      <c r="MIN61" s="88"/>
      <c r="MIO61" s="88"/>
      <c r="MIU61" s="88"/>
      <c r="MIV61" s="88"/>
      <c r="MIW61" s="88"/>
      <c r="MIX61" s="88"/>
      <c r="MIY61" s="88"/>
      <c r="MIZ61" s="88"/>
      <c r="MJA61" s="88"/>
      <c r="MJB61" s="88"/>
      <c r="MJC61" s="88"/>
      <c r="MJD61" s="88"/>
      <c r="MJJ61" s="88"/>
      <c r="MJK61" s="88"/>
      <c r="MJL61" s="88"/>
      <c r="MJM61" s="88"/>
      <c r="MJN61" s="88"/>
      <c r="MJO61" s="88"/>
      <c r="MJP61" s="88"/>
      <c r="MJQ61" s="88"/>
      <c r="MJR61" s="88"/>
      <c r="MJS61" s="88"/>
      <c r="MJY61" s="88"/>
      <c r="MJZ61" s="88"/>
      <c r="MKA61" s="88"/>
      <c r="MKB61" s="88"/>
      <c r="MKC61" s="88"/>
      <c r="MKD61" s="88"/>
      <c r="MKE61" s="88"/>
      <c r="MKF61" s="88"/>
      <c r="MKG61" s="88"/>
      <c r="MKH61" s="88"/>
      <c r="MKN61" s="88"/>
      <c r="MKO61" s="88"/>
      <c r="MKP61" s="88"/>
      <c r="MKQ61" s="88"/>
      <c r="MKR61" s="88"/>
      <c r="MKS61" s="88"/>
      <c r="MKT61" s="88"/>
      <c r="MKU61" s="88"/>
      <c r="MKV61" s="88"/>
      <c r="MKW61" s="88"/>
      <c r="MLC61" s="88"/>
      <c r="MLD61" s="88"/>
      <c r="MLE61" s="88"/>
      <c r="MLF61" s="88"/>
      <c r="MLG61" s="88"/>
      <c r="MLH61" s="88"/>
      <c r="MLI61" s="88"/>
      <c r="MLJ61" s="88"/>
      <c r="MLK61" s="88"/>
      <c r="MLL61" s="88"/>
      <c r="MLR61" s="88"/>
      <c r="MLS61" s="88"/>
      <c r="MLT61" s="88"/>
      <c r="MLU61" s="88"/>
      <c r="MLV61" s="88"/>
      <c r="MLW61" s="88"/>
      <c r="MLX61" s="88"/>
      <c r="MLY61" s="88"/>
      <c r="MLZ61" s="88"/>
      <c r="MMA61" s="88"/>
      <c r="MMG61" s="88"/>
      <c r="MMH61" s="88"/>
      <c r="MMI61" s="88"/>
      <c r="MMJ61" s="88"/>
      <c r="MMK61" s="88"/>
      <c r="MML61" s="88"/>
      <c r="MMM61" s="88"/>
      <c r="MMN61" s="88"/>
      <c r="MMO61" s="88"/>
      <c r="MMP61" s="88"/>
      <c r="MMV61" s="88"/>
      <c r="MMW61" s="88"/>
      <c r="MMX61" s="88"/>
      <c r="MMY61" s="88"/>
      <c r="MMZ61" s="88"/>
      <c r="MNA61" s="88"/>
      <c r="MNB61" s="88"/>
      <c r="MNC61" s="88"/>
      <c r="MND61" s="88"/>
      <c r="MNE61" s="88"/>
      <c r="MNK61" s="88"/>
      <c r="MNL61" s="88"/>
      <c r="MNM61" s="88"/>
      <c r="MNN61" s="88"/>
      <c r="MNO61" s="88"/>
      <c r="MNP61" s="88"/>
      <c r="MNQ61" s="88"/>
      <c r="MNR61" s="88"/>
      <c r="MNS61" s="88"/>
      <c r="MNT61" s="88"/>
      <c r="MNZ61" s="88"/>
      <c r="MOA61" s="88"/>
      <c r="MOB61" s="88"/>
      <c r="MOC61" s="88"/>
      <c r="MOD61" s="88"/>
      <c r="MOE61" s="88"/>
      <c r="MOF61" s="88"/>
      <c r="MOG61" s="88"/>
      <c r="MOH61" s="88"/>
      <c r="MOI61" s="88"/>
      <c r="MOO61" s="88"/>
      <c r="MOP61" s="88"/>
      <c r="MOQ61" s="88"/>
      <c r="MOR61" s="88"/>
      <c r="MOS61" s="88"/>
      <c r="MOT61" s="88"/>
      <c r="MOU61" s="88"/>
      <c r="MOV61" s="88"/>
      <c r="MOW61" s="88"/>
      <c r="MOX61" s="88"/>
      <c r="MPD61" s="88"/>
      <c r="MPE61" s="88"/>
      <c r="MPF61" s="88"/>
      <c r="MPG61" s="88"/>
      <c r="MPH61" s="88"/>
      <c r="MPI61" s="88"/>
      <c r="MPJ61" s="88"/>
      <c r="MPK61" s="88"/>
      <c r="MPL61" s="88"/>
      <c r="MPM61" s="88"/>
      <c r="MPS61" s="88"/>
      <c r="MPT61" s="88"/>
      <c r="MPU61" s="88"/>
      <c r="MPV61" s="88"/>
      <c r="MPW61" s="88"/>
      <c r="MPX61" s="88"/>
      <c r="MPY61" s="88"/>
      <c r="MPZ61" s="88"/>
      <c r="MQA61" s="88"/>
      <c r="MQB61" s="88"/>
      <c r="MQH61" s="88"/>
      <c r="MQI61" s="88"/>
      <c r="MQJ61" s="88"/>
      <c r="MQK61" s="88"/>
      <c r="MQL61" s="88"/>
      <c r="MQM61" s="88"/>
      <c r="MQN61" s="88"/>
      <c r="MQO61" s="88"/>
      <c r="MQP61" s="88"/>
      <c r="MQQ61" s="88"/>
      <c r="MQW61" s="88"/>
      <c r="MQX61" s="88"/>
      <c r="MQY61" s="88"/>
      <c r="MQZ61" s="88"/>
      <c r="MRA61" s="88"/>
      <c r="MRB61" s="88"/>
      <c r="MRC61" s="88"/>
      <c r="MRD61" s="88"/>
      <c r="MRE61" s="88"/>
      <c r="MRF61" s="88"/>
      <c r="MRL61" s="88"/>
      <c r="MRM61" s="88"/>
      <c r="MRN61" s="88"/>
      <c r="MRO61" s="88"/>
      <c r="MRP61" s="88"/>
      <c r="MRQ61" s="88"/>
      <c r="MRR61" s="88"/>
      <c r="MRS61" s="88"/>
      <c r="MRT61" s="88"/>
      <c r="MRU61" s="88"/>
      <c r="MSA61" s="88"/>
      <c r="MSB61" s="88"/>
      <c r="MSC61" s="88"/>
      <c r="MSD61" s="88"/>
      <c r="MSE61" s="88"/>
      <c r="MSF61" s="88"/>
      <c r="MSG61" s="88"/>
      <c r="MSH61" s="88"/>
      <c r="MSI61" s="88"/>
      <c r="MSJ61" s="88"/>
      <c r="MSP61" s="88"/>
      <c r="MSQ61" s="88"/>
      <c r="MSR61" s="88"/>
      <c r="MSS61" s="88"/>
      <c r="MST61" s="88"/>
      <c r="MSU61" s="88"/>
      <c r="MSV61" s="88"/>
      <c r="MSW61" s="88"/>
      <c r="MSX61" s="88"/>
      <c r="MSY61" s="88"/>
      <c r="MTE61" s="88"/>
      <c r="MTF61" s="88"/>
      <c r="MTG61" s="88"/>
      <c r="MTH61" s="88"/>
      <c r="MTI61" s="88"/>
      <c r="MTJ61" s="88"/>
      <c r="MTK61" s="88"/>
      <c r="MTL61" s="88"/>
      <c r="MTM61" s="88"/>
      <c r="MTN61" s="88"/>
      <c r="MTT61" s="88"/>
      <c r="MTU61" s="88"/>
      <c r="MTV61" s="88"/>
      <c r="MTW61" s="88"/>
      <c r="MTX61" s="88"/>
      <c r="MTY61" s="88"/>
      <c r="MTZ61" s="88"/>
      <c r="MUA61" s="88"/>
      <c r="MUB61" s="88"/>
      <c r="MUC61" s="88"/>
      <c r="MUI61" s="88"/>
      <c r="MUJ61" s="88"/>
      <c r="MUK61" s="88"/>
      <c r="MUL61" s="88"/>
      <c r="MUM61" s="88"/>
      <c r="MUN61" s="88"/>
      <c r="MUO61" s="88"/>
      <c r="MUP61" s="88"/>
      <c r="MUQ61" s="88"/>
      <c r="MUR61" s="88"/>
      <c r="MUX61" s="88"/>
      <c r="MUY61" s="88"/>
      <c r="MUZ61" s="88"/>
      <c r="MVA61" s="88"/>
      <c r="MVB61" s="88"/>
      <c r="MVC61" s="88"/>
      <c r="MVD61" s="88"/>
      <c r="MVE61" s="88"/>
      <c r="MVF61" s="88"/>
      <c r="MVG61" s="88"/>
      <c r="MVM61" s="88"/>
      <c r="MVN61" s="88"/>
      <c r="MVO61" s="88"/>
      <c r="MVP61" s="88"/>
      <c r="MVQ61" s="88"/>
      <c r="MVR61" s="88"/>
      <c r="MVS61" s="88"/>
      <c r="MVT61" s="88"/>
      <c r="MVU61" s="88"/>
      <c r="MVV61" s="88"/>
      <c r="MWB61" s="88"/>
      <c r="MWC61" s="88"/>
      <c r="MWD61" s="88"/>
      <c r="MWE61" s="88"/>
      <c r="MWF61" s="88"/>
      <c r="MWG61" s="88"/>
      <c r="MWH61" s="88"/>
      <c r="MWI61" s="88"/>
      <c r="MWJ61" s="88"/>
      <c r="MWK61" s="88"/>
      <c r="MWQ61" s="88"/>
      <c r="MWR61" s="88"/>
      <c r="MWS61" s="88"/>
      <c r="MWT61" s="88"/>
      <c r="MWU61" s="88"/>
      <c r="MWV61" s="88"/>
      <c r="MWW61" s="88"/>
      <c r="MWX61" s="88"/>
      <c r="MWY61" s="88"/>
      <c r="MWZ61" s="88"/>
      <c r="MXF61" s="88"/>
      <c r="MXG61" s="88"/>
      <c r="MXH61" s="88"/>
      <c r="MXI61" s="88"/>
      <c r="MXJ61" s="88"/>
      <c r="MXK61" s="88"/>
      <c r="MXL61" s="88"/>
      <c r="MXM61" s="88"/>
      <c r="MXN61" s="88"/>
      <c r="MXO61" s="88"/>
      <c r="MXU61" s="88"/>
      <c r="MXV61" s="88"/>
      <c r="MXW61" s="88"/>
      <c r="MXX61" s="88"/>
      <c r="MXY61" s="88"/>
      <c r="MXZ61" s="88"/>
      <c r="MYA61" s="88"/>
      <c r="MYB61" s="88"/>
      <c r="MYC61" s="88"/>
      <c r="MYD61" s="88"/>
      <c r="MYJ61" s="88"/>
      <c r="MYK61" s="88"/>
      <c r="MYL61" s="88"/>
      <c r="MYM61" s="88"/>
      <c r="MYN61" s="88"/>
      <c r="MYO61" s="88"/>
      <c r="MYP61" s="88"/>
      <c r="MYQ61" s="88"/>
      <c r="MYR61" s="88"/>
      <c r="MYS61" s="88"/>
      <c r="MYY61" s="88"/>
      <c r="MYZ61" s="88"/>
      <c r="MZA61" s="88"/>
      <c r="MZB61" s="88"/>
      <c r="MZC61" s="88"/>
      <c r="MZD61" s="88"/>
      <c r="MZE61" s="88"/>
      <c r="MZF61" s="88"/>
      <c r="MZG61" s="88"/>
      <c r="MZH61" s="88"/>
      <c r="MZN61" s="88"/>
      <c r="MZO61" s="88"/>
      <c r="MZP61" s="88"/>
      <c r="MZQ61" s="88"/>
      <c r="MZR61" s="88"/>
      <c r="MZS61" s="88"/>
      <c r="MZT61" s="88"/>
      <c r="MZU61" s="88"/>
      <c r="MZV61" s="88"/>
      <c r="MZW61" s="88"/>
      <c r="NAC61" s="88"/>
      <c r="NAD61" s="88"/>
      <c r="NAE61" s="88"/>
      <c r="NAF61" s="88"/>
      <c r="NAG61" s="88"/>
      <c r="NAH61" s="88"/>
      <c r="NAI61" s="88"/>
      <c r="NAJ61" s="88"/>
      <c r="NAK61" s="88"/>
      <c r="NAL61" s="88"/>
      <c r="NAR61" s="88"/>
      <c r="NAS61" s="88"/>
      <c r="NAT61" s="88"/>
      <c r="NAU61" s="88"/>
      <c r="NAV61" s="88"/>
      <c r="NAW61" s="88"/>
      <c r="NAX61" s="88"/>
      <c r="NAY61" s="88"/>
      <c r="NAZ61" s="88"/>
      <c r="NBA61" s="88"/>
      <c r="NBG61" s="88"/>
      <c r="NBH61" s="88"/>
      <c r="NBI61" s="88"/>
      <c r="NBJ61" s="88"/>
      <c r="NBK61" s="88"/>
      <c r="NBL61" s="88"/>
      <c r="NBM61" s="88"/>
      <c r="NBN61" s="88"/>
      <c r="NBO61" s="88"/>
      <c r="NBP61" s="88"/>
      <c r="NBV61" s="88"/>
      <c r="NBW61" s="88"/>
      <c r="NBX61" s="88"/>
      <c r="NBY61" s="88"/>
      <c r="NBZ61" s="88"/>
      <c r="NCA61" s="88"/>
      <c r="NCB61" s="88"/>
      <c r="NCC61" s="88"/>
      <c r="NCD61" s="88"/>
      <c r="NCE61" s="88"/>
      <c r="NCK61" s="88"/>
      <c r="NCL61" s="88"/>
      <c r="NCM61" s="88"/>
      <c r="NCN61" s="88"/>
      <c r="NCO61" s="88"/>
      <c r="NCP61" s="88"/>
      <c r="NCQ61" s="88"/>
      <c r="NCR61" s="88"/>
      <c r="NCS61" s="88"/>
      <c r="NCT61" s="88"/>
      <c r="NCZ61" s="88"/>
      <c r="NDA61" s="88"/>
      <c r="NDB61" s="88"/>
      <c r="NDC61" s="88"/>
      <c r="NDD61" s="88"/>
      <c r="NDE61" s="88"/>
      <c r="NDF61" s="88"/>
      <c r="NDG61" s="88"/>
      <c r="NDH61" s="88"/>
      <c r="NDI61" s="88"/>
      <c r="NDO61" s="88"/>
      <c r="NDP61" s="88"/>
      <c r="NDQ61" s="88"/>
      <c r="NDR61" s="88"/>
      <c r="NDS61" s="88"/>
      <c r="NDT61" s="88"/>
      <c r="NDU61" s="88"/>
      <c r="NDV61" s="88"/>
      <c r="NDW61" s="88"/>
      <c r="NDX61" s="88"/>
      <c r="NED61" s="88"/>
      <c r="NEE61" s="88"/>
      <c r="NEF61" s="88"/>
      <c r="NEG61" s="88"/>
      <c r="NEH61" s="88"/>
      <c r="NEI61" s="88"/>
      <c r="NEJ61" s="88"/>
      <c r="NEK61" s="88"/>
      <c r="NEL61" s="88"/>
      <c r="NEM61" s="88"/>
      <c r="NES61" s="88"/>
      <c r="NET61" s="88"/>
      <c r="NEU61" s="88"/>
      <c r="NEV61" s="88"/>
      <c r="NEW61" s="88"/>
      <c r="NEX61" s="88"/>
      <c r="NEY61" s="88"/>
      <c r="NEZ61" s="88"/>
      <c r="NFA61" s="88"/>
      <c r="NFB61" s="88"/>
      <c r="NFH61" s="88"/>
      <c r="NFI61" s="88"/>
      <c r="NFJ61" s="88"/>
      <c r="NFK61" s="88"/>
      <c r="NFL61" s="88"/>
      <c r="NFM61" s="88"/>
      <c r="NFN61" s="88"/>
      <c r="NFO61" s="88"/>
      <c r="NFP61" s="88"/>
      <c r="NFQ61" s="88"/>
      <c r="NFW61" s="88"/>
      <c r="NFX61" s="88"/>
      <c r="NFY61" s="88"/>
      <c r="NFZ61" s="88"/>
      <c r="NGA61" s="88"/>
      <c r="NGB61" s="88"/>
      <c r="NGC61" s="88"/>
      <c r="NGD61" s="88"/>
      <c r="NGE61" s="88"/>
      <c r="NGF61" s="88"/>
      <c r="NGL61" s="88"/>
      <c r="NGM61" s="88"/>
      <c r="NGN61" s="88"/>
      <c r="NGO61" s="88"/>
      <c r="NGP61" s="88"/>
      <c r="NGQ61" s="88"/>
      <c r="NGR61" s="88"/>
      <c r="NGS61" s="88"/>
      <c r="NGT61" s="88"/>
      <c r="NGU61" s="88"/>
      <c r="NHA61" s="88"/>
      <c r="NHB61" s="88"/>
      <c r="NHC61" s="88"/>
      <c r="NHD61" s="88"/>
      <c r="NHE61" s="88"/>
      <c r="NHF61" s="88"/>
      <c r="NHG61" s="88"/>
      <c r="NHH61" s="88"/>
      <c r="NHI61" s="88"/>
      <c r="NHJ61" s="88"/>
      <c r="NHP61" s="88"/>
      <c r="NHQ61" s="88"/>
      <c r="NHR61" s="88"/>
      <c r="NHS61" s="88"/>
      <c r="NHT61" s="88"/>
      <c r="NHU61" s="88"/>
      <c r="NHV61" s="88"/>
      <c r="NHW61" s="88"/>
      <c r="NHX61" s="88"/>
      <c r="NHY61" s="88"/>
      <c r="NIE61" s="88"/>
      <c r="NIF61" s="88"/>
      <c r="NIG61" s="88"/>
      <c r="NIH61" s="88"/>
      <c r="NII61" s="88"/>
      <c r="NIJ61" s="88"/>
      <c r="NIK61" s="88"/>
      <c r="NIL61" s="88"/>
      <c r="NIM61" s="88"/>
      <c r="NIN61" s="88"/>
      <c r="NIT61" s="88"/>
      <c r="NIU61" s="88"/>
      <c r="NIV61" s="88"/>
      <c r="NIW61" s="88"/>
      <c r="NIX61" s="88"/>
      <c r="NIY61" s="88"/>
      <c r="NIZ61" s="88"/>
      <c r="NJA61" s="88"/>
      <c r="NJB61" s="88"/>
      <c r="NJC61" s="88"/>
      <c r="NJI61" s="88"/>
      <c r="NJJ61" s="88"/>
      <c r="NJK61" s="88"/>
      <c r="NJL61" s="88"/>
      <c r="NJM61" s="88"/>
      <c r="NJN61" s="88"/>
      <c r="NJO61" s="88"/>
      <c r="NJP61" s="88"/>
      <c r="NJQ61" s="88"/>
      <c r="NJR61" s="88"/>
      <c r="NJX61" s="88"/>
      <c r="NJY61" s="88"/>
      <c r="NJZ61" s="88"/>
      <c r="NKA61" s="88"/>
      <c r="NKB61" s="88"/>
      <c r="NKC61" s="88"/>
      <c r="NKD61" s="88"/>
      <c r="NKE61" s="88"/>
      <c r="NKF61" s="88"/>
      <c r="NKG61" s="88"/>
      <c r="NKM61" s="88"/>
      <c r="NKN61" s="88"/>
      <c r="NKO61" s="88"/>
      <c r="NKP61" s="88"/>
      <c r="NKQ61" s="88"/>
      <c r="NKR61" s="88"/>
      <c r="NKS61" s="88"/>
      <c r="NKT61" s="88"/>
      <c r="NKU61" s="88"/>
      <c r="NKV61" s="88"/>
      <c r="NLB61" s="88"/>
      <c r="NLC61" s="88"/>
      <c r="NLD61" s="88"/>
      <c r="NLE61" s="88"/>
      <c r="NLF61" s="88"/>
      <c r="NLG61" s="88"/>
      <c r="NLH61" s="88"/>
      <c r="NLI61" s="88"/>
      <c r="NLJ61" s="88"/>
      <c r="NLK61" s="88"/>
      <c r="NLQ61" s="88"/>
      <c r="NLR61" s="88"/>
      <c r="NLS61" s="88"/>
      <c r="NLT61" s="88"/>
      <c r="NLU61" s="88"/>
      <c r="NLV61" s="88"/>
      <c r="NLW61" s="88"/>
      <c r="NLX61" s="88"/>
      <c r="NLY61" s="88"/>
      <c r="NLZ61" s="88"/>
      <c r="NMF61" s="88"/>
      <c r="NMG61" s="88"/>
      <c r="NMH61" s="88"/>
      <c r="NMI61" s="88"/>
      <c r="NMJ61" s="88"/>
      <c r="NMK61" s="88"/>
      <c r="NML61" s="88"/>
      <c r="NMM61" s="88"/>
      <c r="NMN61" s="88"/>
      <c r="NMO61" s="88"/>
      <c r="NMU61" s="88"/>
      <c r="NMV61" s="88"/>
      <c r="NMW61" s="88"/>
      <c r="NMX61" s="88"/>
      <c r="NMY61" s="88"/>
      <c r="NMZ61" s="88"/>
      <c r="NNA61" s="88"/>
      <c r="NNB61" s="88"/>
      <c r="NNC61" s="88"/>
      <c r="NND61" s="88"/>
      <c r="NNJ61" s="88"/>
      <c r="NNK61" s="88"/>
      <c r="NNL61" s="88"/>
      <c r="NNM61" s="88"/>
      <c r="NNN61" s="88"/>
      <c r="NNO61" s="88"/>
      <c r="NNP61" s="88"/>
      <c r="NNQ61" s="88"/>
      <c r="NNR61" s="88"/>
      <c r="NNS61" s="88"/>
      <c r="NNY61" s="88"/>
      <c r="NNZ61" s="88"/>
      <c r="NOA61" s="88"/>
      <c r="NOB61" s="88"/>
      <c r="NOC61" s="88"/>
      <c r="NOD61" s="88"/>
      <c r="NOE61" s="88"/>
      <c r="NOF61" s="88"/>
      <c r="NOG61" s="88"/>
      <c r="NOH61" s="88"/>
      <c r="NON61" s="88"/>
      <c r="NOO61" s="88"/>
      <c r="NOP61" s="88"/>
      <c r="NOQ61" s="88"/>
      <c r="NOR61" s="88"/>
      <c r="NOS61" s="88"/>
      <c r="NOT61" s="88"/>
      <c r="NOU61" s="88"/>
      <c r="NOV61" s="88"/>
      <c r="NOW61" s="88"/>
      <c r="NPC61" s="88"/>
      <c r="NPD61" s="88"/>
      <c r="NPE61" s="88"/>
      <c r="NPF61" s="88"/>
      <c r="NPG61" s="88"/>
      <c r="NPH61" s="88"/>
      <c r="NPI61" s="88"/>
      <c r="NPJ61" s="88"/>
      <c r="NPK61" s="88"/>
      <c r="NPL61" s="88"/>
      <c r="NPR61" s="88"/>
      <c r="NPS61" s="88"/>
      <c r="NPT61" s="88"/>
      <c r="NPU61" s="88"/>
      <c r="NPV61" s="88"/>
      <c r="NPW61" s="88"/>
      <c r="NPX61" s="88"/>
      <c r="NPY61" s="88"/>
      <c r="NPZ61" s="88"/>
      <c r="NQA61" s="88"/>
      <c r="NQG61" s="88"/>
      <c r="NQH61" s="88"/>
      <c r="NQI61" s="88"/>
      <c r="NQJ61" s="88"/>
      <c r="NQK61" s="88"/>
      <c r="NQL61" s="88"/>
      <c r="NQM61" s="88"/>
      <c r="NQN61" s="88"/>
      <c r="NQO61" s="88"/>
      <c r="NQP61" s="88"/>
      <c r="NQV61" s="88"/>
      <c r="NQW61" s="88"/>
      <c r="NQX61" s="88"/>
      <c r="NQY61" s="88"/>
      <c r="NQZ61" s="88"/>
      <c r="NRA61" s="88"/>
      <c r="NRB61" s="88"/>
      <c r="NRC61" s="88"/>
      <c r="NRD61" s="88"/>
      <c r="NRE61" s="88"/>
      <c r="NRK61" s="88"/>
      <c r="NRL61" s="88"/>
      <c r="NRM61" s="88"/>
      <c r="NRN61" s="88"/>
      <c r="NRO61" s="88"/>
      <c r="NRP61" s="88"/>
      <c r="NRQ61" s="88"/>
      <c r="NRR61" s="88"/>
      <c r="NRS61" s="88"/>
      <c r="NRT61" s="88"/>
      <c r="NRZ61" s="88"/>
      <c r="NSA61" s="88"/>
      <c r="NSB61" s="88"/>
      <c r="NSC61" s="88"/>
      <c r="NSD61" s="88"/>
      <c r="NSE61" s="88"/>
      <c r="NSF61" s="88"/>
      <c r="NSG61" s="88"/>
      <c r="NSH61" s="88"/>
      <c r="NSI61" s="88"/>
      <c r="NSO61" s="88"/>
      <c r="NSP61" s="88"/>
      <c r="NSQ61" s="88"/>
      <c r="NSR61" s="88"/>
      <c r="NSS61" s="88"/>
      <c r="NST61" s="88"/>
      <c r="NSU61" s="88"/>
      <c r="NSV61" s="88"/>
      <c r="NSW61" s="88"/>
      <c r="NSX61" s="88"/>
      <c r="NTD61" s="88"/>
      <c r="NTE61" s="88"/>
      <c r="NTF61" s="88"/>
      <c r="NTG61" s="88"/>
      <c r="NTH61" s="88"/>
      <c r="NTI61" s="88"/>
      <c r="NTJ61" s="88"/>
      <c r="NTK61" s="88"/>
      <c r="NTL61" s="88"/>
      <c r="NTM61" s="88"/>
      <c r="NTS61" s="88"/>
      <c r="NTT61" s="88"/>
      <c r="NTU61" s="88"/>
      <c r="NTV61" s="88"/>
      <c r="NTW61" s="88"/>
      <c r="NTX61" s="88"/>
      <c r="NTY61" s="88"/>
      <c r="NTZ61" s="88"/>
      <c r="NUA61" s="88"/>
      <c r="NUB61" s="88"/>
      <c r="NUH61" s="88"/>
      <c r="NUI61" s="88"/>
      <c r="NUJ61" s="88"/>
      <c r="NUK61" s="88"/>
      <c r="NUL61" s="88"/>
      <c r="NUM61" s="88"/>
      <c r="NUN61" s="88"/>
      <c r="NUO61" s="88"/>
      <c r="NUP61" s="88"/>
      <c r="NUQ61" s="88"/>
      <c r="NUW61" s="88"/>
      <c r="NUX61" s="88"/>
      <c r="NUY61" s="88"/>
      <c r="NUZ61" s="88"/>
      <c r="NVA61" s="88"/>
      <c r="NVB61" s="88"/>
      <c r="NVC61" s="88"/>
      <c r="NVD61" s="88"/>
      <c r="NVE61" s="88"/>
      <c r="NVF61" s="88"/>
      <c r="NVL61" s="88"/>
      <c r="NVM61" s="88"/>
      <c r="NVN61" s="88"/>
      <c r="NVO61" s="88"/>
      <c r="NVP61" s="88"/>
      <c r="NVQ61" s="88"/>
      <c r="NVR61" s="88"/>
      <c r="NVS61" s="88"/>
      <c r="NVT61" s="88"/>
      <c r="NVU61" s="88"/>
      <c r="NWA61" s="88"/>
      <c r="NWB61" s="88"/>
      <c r="NWC61" s="88"/>
      <c r="NWD61" s="88"/>
      <c r="NWE61" s="88"/>
      <c r="NWF61" s="88"/>
      <c r="NWG61" s="88"/>
      <c r="NWH61" s="88"/>
      <c r="NWI61" s="88"/>
      <c r="NWJ61" s="88"/>
      <c r="NWP61" s="88"/>
      <c r="NWQ61" s="88"/>
      <c r="NWR61" s="88"/>
      <c r="NWS61" s="88"/>
      <c r="NWT61" s="88"/>
      <c r="NWU61" s="88"/>
      <c r="NWV61" s="88"/>
      <c r="NWW61" s="88"/>
      <c r="NWX61" s="88"/>
      <c r="NWY61" s="88"/>
      <c r="NXE61" s="88"/>
      <c r="NXF61" s="88"/>
      <c r="NXG61" s="88"/>
      <c r="NXH61" s="88"/>
      <c r="NXI61" s="88"/>
      <c r="NXJ61" s="88"/>
      <c r="NXK61" s="88"/>
      <c r="NXL61" s="88"/>
      <c r="NXM61" s="88"/>
      <c r="NXN61" s="88"/>
      <c r="NXT61" s="88"/>
      <c r="NXU61" s="88"/>
      <c r="NXV61" s="88"/>
      <c r="NXW61" s="88"/>
      <c r="NXX61" s="88"/>
      <c r="NXY61" s="88"/>
      <c r="NXZ61" s="88"/>
      <c r="NYA61" s="88"/>
      <c r="NYB61" s="88"/>
      <c r="NYC61" s="88"/>
      <c r="NYI61" s="88"/>
      <c r="NYJ61" s="88"/>
      <c r="NYK61" s="88"/>
      <c r="NYL61" s="88"/>
      <c r="NYM61" s="88"/>
      <c r="NYN61" s="88"/>
      <c r="NYO61" s="88"/>
      <c r="NYP61" s="88"/>
      <c r="NYQ61" s="88"/>
      <c r="NYR61" s="88"/>
      <c r="NYX61" s="88"/>
      <c r="NYY61" s="88"/>
      <c r="NYZ61" s="88"/>
      <c r="NZA61" s="88"/>
      <c r="NZB61" s="88"/>
      <c r="NZC61" s="88"/>
      <c r="NZD61" s="88"/>
      <c r="NZE61" s="88"/>
      <c r="NZF61" s="88"/>
      <c r="NZG61" s="88"/>
      <c r="NZM61" s="88"/>
      <c r="NZN61" s="88"/>
      <c r="NZO61" s="88"/>
      <c r="NZP61" s="88"/>
      <c r="NZQ61" s="88"/>
      <c r="NZR61" s="88"/>
      <c r="NZS61" s="88"/>
      <c r="NZT61" s="88"/>
      <c r="NZU61" s="88"/>
      <c r="NZV61" s="88"/>
      <c r="OAB61" s="88"/>
      <c r="OAC61" s="88"/>
      <c r="OAD61" s="88"/>
      <c r="OAE61" s="88"/>
      <c r="OAF61" s="88"/>
      <c r="OAG61" s="88"/>
      <c r="OAH61" s="88"/>
      <c r="OAI61" s="88"/>
      <c r="OAJ61" s="88"/>
      <c r="OAK61" s="88"/>
      <c r="OAQ61" s="88"/>
      <c r="OAR61" s="88"/>
      <c r="OAS61" s="88"/>
      <c r="OAT61" s="88"/>
      <c r="OAU61" s="88"/>
      <c r="OAV61" s="88"/>
      <c r="OAW61" s="88"/>
      <c r="OAX61" s="88"/>
      <c r="OAY61" s="88"/>
      <c r="OAZ61" s="88"/>
      <c r="OBF61" s="88"/>
      <c r="OBG61" s="88"/>
      <c r="OBH61" s="88"/>
      <c r="OBI61" s="88"/>
      <c r="OBJ61" s="88"/>
      <c r="OBK61" s="88"/>
      <c r="OBL61" s="88"/>
      <c r="OBM61" s="88"/>
      <c r="OBN61" s="88"/>
      <c r="OBO61" s="88"/>
      <c r="OBU61" s="88"/>
      <c r="OBV61" s="88"/>
      <c r="OBW61" s="88"/>
      <c r="OBX61" s="88"/>
      <c r="OBY61" s="88"/>
      <c r="OBZ61" s="88"/>
      <c r="OCA61" s="88"/>
      <c r="OCB61" s="88"/>
      <c r="OCC61" s="88"/>
      <c r="OCD61" s="88"/>
      <c r="OCJ61" s="88"/>
      <c r="OCK61" s="88"/>
      <c r="OCL61" s="88"/>
      <c r="OCM61" s="88"/>
      <c r="OCN61" s="88"/>
      <c r="OCO61" s="88"/>
      <c r="OCP61" s="88"/>
      <c r="OCQ61" s="88"/>
      <c r="OCR61" s="88"/>
      <c r="OCS61" s="88"/>
      <c r="OCY61" s="88"/>
      <c r="OCZ61" s="88"/>
      <c r="ODA61" s="88"/>
      <c r="ODB61" s="88"/>
      <c r="ODC61" s="88"/>
      <c r="ODD61" s="88"/>
      <c r="ODE61" s="88"/>
      <c r="ODF61" s="88"/>
      <c r="ODG61" s="88"/>
      <c r="ODH61" s="88"/>
      <c r="ODN61" s="88"/>
      <c r="ODO61" s="88"/>
      <c r="ODP61" s="88"/>
      <c r="ODQ61" s="88"/>
      <c r="ODR61" s="88"/>
      <c r="ODS61" s="88"/>
      <c r="ODT61" s="88"/>
      <c r="ODU61" s="88"/>
      <c r="ODV61" s="88"/>
      <c r="ODW61" s="88"/>
      <c r="OEC61" s="88"/>
      <c r="OED61" s="88"/>
      <c r="OEE61" s="88"/>
      <c r="OEF61" s="88"/>
      <c r="OEG61" s="88"/>
      <c r="OEH61" s="88"/>
      <c r="OEI61" s="88"/>
      <c r="OEJ61" s="88"/>
      <c r="OEK61" s="88"/>
      <c r="OEL61" s="88"/>
      <c r="OER61" s="88"/>
      <c r="OES61" s="88"/>
      <c r="OET61" s="88"/>
      <c r="OEU61" s="88"/>
      <c r="OEV61" s="88"/>
      <c r="OEW61" s="88"/>
      <c r="OEX61" s="88"/>
      <c r="OEY61" s="88"/>
      <c r="OEZ61" s="88"/>
      <c r="OFA61" s="88"/>
      <c r="OFG61" s="88"/>
      <c r="OFH61" s="88"/>
      <c r="OFI61" s="88"/>
      <c r="OFJ61" s="88"/>
      <c r="OFK61" s="88"/>
      <c r="OFL61" s="88"/>
      <c r="OFM61" s="88"/>
      <c r="OFN61" s="88"/>
      <c r="OFO61" s="88"/>
      <c r="OFP61" s="88"/>
      <c r="OFV61" s="88"/>
      <c r="OFW61" s="88"/>
      <c r="OFX61" s="88"/>
      <c r="OFY61" s="88"/>
      <c r="OFZ61" s="88"/>
      <c r="OGA61" s="88"/>
      <c r="OGB61" s="88"/>
      <c r="OGC61" s="88"/>
      <c r="OGD61" s="88"/>
      <c r="OGE61" s="88"/>
      <c r="OGK61" s="88"/>
      <c r="OGL61" s="88"/>
      <c r="OGM61" s="88"/>
      <c r="OGN61" s="88"/>
      <c r="OGO61" s="88"/>
      <c r="OGP61" s="88"/>
      <c r="OGQ61" s="88"/>
      <c r="OGR61" s="88"/>
      <c r="OGS61" s="88"/>
      <c r="OGT61" s="88"/>
      <c r="OGZ61" s="88"/>
      <c r="OHA61" s="88"/>
      <c r="OHB61" s="88"/>
      <c r="OHC61" s="88"/>
      <c r="OHD61" s="88"/>
      <c r="OHE61" s="88"/>
      <c r="OHF61" s="88"/>
      <c r="OHG61" s="88"/>
      <c r="OHH61" s="88"/>
      <c r="OHI61" s="88"/>
      <c r="OHO61" s="88"/>
      <c r="OHP61" s="88"/>
      <c r="OHQ61" s="88"/>
      <c r="OHR61" s="88"/>
      <c r="OHS61" s="88"/>
      <c r="OHT61" s="88"/>
      <c r="OHU61" s="88"/>
      <c r="OHV61" s="88"/>
      <c r="OHW61" s="88"/>
      <c r="OHX61" s="88"/>
      <c r="OID61" s="88"/>
      <c r="OIE61" s="88"/>
      <c r="OIF61" s="88"/>
      <c r="OIG61" s="88"/>
      <c r="OIH61" s="88"/>
      <c r="OII61" s="88"/>
      <c r="OIJ61" s="88"/>
      <c r="OIK61" s="88"/>
      <c r="OIL61" s="88"/>
      <c r="OIM61" s="88"/>
      <c r="OIS61" s="88"/>
      <c r="OIT61" s="88"/>
      <c r="OIU61" s="88"/>
      <c r="OIV61" s="88"/>
      <c r="OIW61" s="88"/>
      <c r="OIX61" s="88"/>
      <c r="OIY61" s="88"/>
      <c r="OIZ61" s="88"/>
      <c r="OJA61" s="88"/>
      <c r="OJB61" s="88"/>
      <c r="OJH61" s="88"/>
      <c r="OJI61" s="88"/>
      <c r="OJJ61" s="88"/>
      <c r="OJK61" s="88"/>
      <c r="OJL61" s="88"/>
      <c r="OJM61" s="88"/>
      <c r="OJN61" s="88"/>
      <c r="OJO61" s="88"/>
      <c r="OJP61" s="88"/>
      <c r="OJQ61" s="88"/>
      <c r="OJW61" s="88"/>
      <c r="OJX61" s="88"/>
      <c r="OJY61" s="88"/>
      <c r="OJZ61" s="88"/>
      <c r="OKA61" s="88"/>
      <c r="OKB61" s="88"/>
      <c r="OKC61" s="88"/>
      <c r="OKD61" s="88"/>
      <c r="OKE61" s="88"/>
      <c r="OKF61" s="88"/>
      <c r="OKL61" s="88"/>
      <c r="OKM61" s="88"/>
      <c r="OKN61" s="88"/>
      <c r="OKO61" s="88"/>
      <c r="OKP61" s="88"/>
      <c r="OKQ61" s="88"/>
      <c r="OKR61" s="88"/>
      <c r="OKS61" s="88"/>
      <c r="OKT61" s="88"/>
      <c r="OKU61" s="88"/>
      <c r="OLA61" s="88"/>
      <c r="OLB61" s="88"/>
      <c r="OLC61" s="88"/>
      <c r="OLD61" s="88"/>
      <c r="OLE61" s="88"/>
      <c r="OLF61" s="88"/>
      <c r="OLG61" s="88"/>
      <c r="OLH61" s="88"/>
      <c r="OLI61" s="88"/>
      <c r="OLJ61" s="88"/>
      <c r="OLP61" s="88"/>
      <c r="OLQ61" s="88"/>
      <c r="OLR61" s="88"/>
      <c r="OLS61" s="88"/>
      <c r="OLT61" s="88"/>
      <c r="OLU61" s="88"/>
      <c r="OLV61" s="88"/>
      <c r="OLW61" s="88"/>
      <c r="OLX61" s="88"/>
      <c r="OLY61" s="88"/>
      <c r="OME61" s="88"/>
      <c r="OMF61" s="88"/>
      <c r="OMG61" s="88"/>
      <c r="OMH61" s="88"/>
      <c r="OMI61" s="88"/>
      <c r="OMJ61" s="88"/>
      <c r="OMK61" s="88"/>
      <c r="OML61" s="88"/>
      <c r="OMM61" s="88"/>
      <c r="OMN61" s="88"/>
      <c r="OMT61" s="88"/>
      <c r="OMU61" s="88"/>
      <c r="OMV61" s="88"/>
      <c r="OMW61" s="88"/>
      <c r="OMX61" s="88"/>
      <c r="OMY61" s="88"/>
      <c r="OMZ61" s="88"/>
      <c r="ONA61" s="88"/>
      <c r="ONB61" s="88"/>
      <c r="ONC61" s="88"/>
      <c r="ONI61" s="88"/>
      <c r="ONJ61" s="88"/>
      <c r="ONK61" s="88"/>
      <c r="ONL61" s="88"/>
      <c r="ONM61" s="88"/>
      <c r="ONN61" s="88"/>
      <c r="ONO61" s="88"/>
      <c r="ONP61" s="88"/>
      <c r="ONQ61" s="88"/>
      <c r="ONR61" s="88"/>
      <c r="ONX61" s="88"/>
      <c r="ONY61" s="88"/>
      <c r="ONZ61" s="88"/>
      <c r="OOA61" s="88"/>
      <c r="OOB61" s="88"/>
      <c r="OOC61" s="88"/>
      <c r="OOD61" s="88"/>
      <c r="OOE61" s="88"/>
      <c r="OOF61" s="88"/>
      <c r="OOG61" s="88"/>
      <c r="OOM61" s="88"/>
      <c r="OON61" s="88"/>
      <c r="OOO61" s="88"/>
      <c r="OOP61" s="88"/>
      <c r="OOQ61" s="88"/>
      <c r="OOR61" s="88"/>
      <c r="OOS61" s="88"/>
      <c r="OOT61" s="88"/>
      <c r="OOU61" s="88"/>
      <c r="OOV61" s="88"/>
      <c r="OPB61" s="88"/>
      <c r="OPC61" s="88"/>
      <c r="OPD61" s="88"/>
      <c r="OPE61" s="88"/>
      <c r="OPF61" s="88"/>
      <c r="OPG61" s="88"/>
      <c r="OPH61" s="88"/>
      <c r="OPI61" s="88"/>
      <c r="OPJ61" s="88"/>
      <c r="OPK61" s="88"/>
      <c r="OPQ61" s="88"/>
      <c r="OPR61" s="88"/>
      <c r="OPS61" s="88"/>
      <c r="OPT61" s="88"/>
      <c r="OPU61" s="88"/>
      <c r="OPV61" s="88"/>
      <c r="OPW61" s="88"/>
      <c r="OPX61" s="88"/>
      <c r="OPY61" s="88"/>
      <c r="OPZ61" s="88"/>
      <c r="OQF61" s="88"/>
      <c r="OQG61" s="88"/>
      <c r="OQH61" s="88"/>
      <c r="OQI61" s="88"/>
      <c r="OQJ61" s="88"/>
      <c r="OQK61" s="88"/>
      <c r="OQL61" s="88"/>
      <c r="OQM61" s="88"/>
      <c r="OQN61" s="88"/>
      <c r="OQO61" s="88"/>
      <c r="OQU61" s="88"/>
      <c r="OQV61" s="88"/>
      <c r="OQW61" s="88"/>
      <c r="OQX61" s="88"/>
      <c r="OQY61" s="88"/>
      <c r="OQZ61" s="88"/>
      <c r="ORA61" s="88"/>
      <c r="ORB61" s="88"/>
      <c r="ORC61" s="88"/>
      <c r="ORD61" s="88"/>
      <c r="ORJ61" s="88"/>
      <c r="ORK61" s="88"/>
      <c r="ORL61" s="88"/>
      <c r="ORM61" s="88"/>
      <c r="ORN61" s="88"/>
      <c r="ORO61" s="88"/>
      <c r="ORP61" s="88"/>
      <c r="ORQ61" s="88"/>
      <c r="ORR61" s="88"/>
      <c r="ORS61" s="88"/>
      <c r="ORY61" s="88"/>
      <c r="ORZ61" s="88"/>
      <c r="OSA61" s="88"/>
      <c r="OSB61" s="88"/>
      <c r="OSC61" s="88"/>
      <c r="OSD61" s="88"/>
      <c r="OSE61" s="88"/>
      <c r="OSF61" s="88"/>
      <c r="OSG61" s="88"/>
      <c r="OSH61" s="88"/>
      <c r="OSN61" s="88"/>
      <c r="OSO61" s="88"/>
      <c r="OSP61" s="88"/>
      <c r="OSQ61" s="88"/>
      <c r="OSR61" s="88"/>
      <c r="OSS61" s="88"/>
      <c r="OST61" s="88"/>
      <c r="OSU61" s="88"/>
      <c r="OSV61" s="88"/>
      <c r="OSW61" s="88"/>
      <c r="OTC61" s="88"/>
      <c r="OTD61" s="88"/>
      <c r="OTE61" s="88"/>
      <c r="OTF61" s="88"/>
      <c r="OTG61" s="88"/>
      <c r="OTH61" s="88"/>
      <c r="OTI61" s="88"/>
      <c r="OTJ61" s="88"/>
      <c r="OTK61" s="88"/>
      <c r="OTL61" s="88"/>
      <c r="OTR61" s="88"/>
      <c r="OTS61" s="88"/>
      <c r="OTT61" s="88"/>
      <c r="OTU61" s="88"/>
      <c r="OTV61" s="88"/>
      <c r="OTW61" s="88"/>
      <c r="OTX61" s="88"/>
      <c r="OTY61" s="88"/>
      <c r="OTZ61" s="88"/>
      <c r="OUA61" s="88"/>
      <c r="OUG61" s="88"/>
      <c r="OUH61" s="88"/>
      <c r="OUI61" s="88"/>
      <c r="OUJ61" s="88"/>
      <c r="OUK61" s="88"/>
      <c r="OUL61" s="88"/>
      <c r="OUM61" s="88"/>
      <c r="OUN61" s="88"/>
      <c r="OUO61" s="88"/>
      <c r="OUP61" s="88"/>
      <c r="OUV61" s="88"/>
      <c r="OUW61" s="88"/>
      <c r="OUX61" s="88"/>
      <c r="OUY61" s="88"/>
      <c r="OUZ61" s="88"/>
      <c r="OVA61" s="88"/>
      <c r="OVB61" s="88"/>
      <c r="OVC61" s="88"/>
      <c r="OVD61" s="88"/>
      <c r="OVE61" s="88"/>
      <c r="OVK61" s="88"/>
      <c r="OVL61" s="88"/>
      <c r="OVM61" s="88"/>
      <c r="OVN61" s="88"/>
      <c r="OVO61" s="88"/>
      <c r="OVP61" s="88"/>
      <c r="OVQ61" s="88"/>
      <c r="OVR61" s="88"/>
      <c r="OVS61" s="88"/>
      <c r="OVT61" s="88"/>
      <c r="OVZ61" s="88"/>
      <c r="OWA61" s="88"/>
      <c r="OWB61" s="88"/>
      <c r="OWC61" s="88"/>
      <c r="OWD61" s="88"/>
      <c r="OWE61" s="88"/>
      <c r="OWF61" s="88"/>
      <c r="OWG61" s="88"/>
      <c r="OWH61" s="88"/>
      <c r="OWI61" s="88"/>
      <c r="OWO61" s="88"/>
      <c r="OWP61" s="88"/>
      <c r="OWQ61" s="88"/>
      <c r="OWR61" s="88"/>
      <c r="OWS61" s="88"/>
      <c r="OWT61" s="88"/>
      <c r="OWU61" s="88"/>
      <c r="OWV61" s="88"/>
      <c r="OWW61" s="88"/>
      <c r="OWX61" s="88"/>
      <c r="OXD61" s="88"/>
      <c r="OXE61" s="88"/>
      <c r="OXF61" s="88"/>
      <c r="OXG61" s="88"/>
      <c r="OXH61" s="88"/>
      <c r="OXI61" s="88"/>
      <c r="OXJ61" s="88"/>
      <c r="OXK61" s="88"/>
      <c r="OXL61" s="88"/>
      <c r="OXM61" s="88"/>
      <c r="OXS61" s="88"/>
      <c r="OXT61" s="88"/>
      <c r="OXU61" s="88"/>
      <c r="OXV61" s="88"/>
      <c r="OXW61" s="88"/>
      <c r="OXX61" s="88"/>
      <c r="OXY61" s="88"/>
      <c r="OXZ61" s="88"/>
      <c r="OYA61" s="88"/>
      <c r="OYB61" s="88"/>
      <c r="OYH61" s="88"/>
      <c r="OYI61" s="88"/>
      <c r="OYJ61" s="88"/>
      <c r="OYK61" s="88"/>
      <c r="OYL61" s="88"/>
      <c r="OYM61" s="88"/>
      <c r="OYN61" s="88"/>
      <c r="OYO61" s="88"/>
      <c r="OYP61" s="88"/>
      <c r="OYQ61" s="88"/>
      <c r="OYW61" s="88"/>
      <c r="OYX61" s="88"/>
      <c r="OYY61" s="88"/>
      <c r="OYZ61" s="88"/>
      <c r="OZA61" s="88"/>
      <c r="OZB61" s="88"/>
      <c r="OZC61" s="88"/>
      <c r="OZD61" s="88"/>
      <c r="OZE61" s="88"/>
      <c r="OZF61" s="88"/>
      <c r="OZL61" s="88"/>
      <c r="OZM61" s="88"/>
      <c r="OZN61" s="88"/>
      <c r="OZO61" s="88"/>
      <c r="OZP61" s="88"/>
      <c r="OZQ61" s="88"/>
      <c r="OZR61" s="88"/>
      <c r="OZS61" s="88"/>
      <c r="OZT61" s="88"/>
      <c r="OZU61" s="88"/>
      <c r="PAA61" s="88"/>
      <c r="PAB61" s="88"/>
      <c r="PAC61" s="88"/>
      <c r="PAD61" s="88"/>
      <c r="PAE61" s="88"/>
      <c r="PAF61" s="88"/>
      <c r="PAG61" s="88"/>
      <c r="PAH61" s="88"/>
      <c r="PAI61" s="88"/>
      <c r="PAJ61" s="88"/>
      <c r="PAP61" s="88"/>
      <c r="PAQ61" s="88"/>
      <c r="PAR61" s="88"/>
      <c r="PAS61" s="88"/>
      <c r="PAT61" s="88"/>
      <c r="PAU61" s="88"/>
      <c r="PAV61" s="88"/>
      <c r="PAW61" s="88"/>
      <c r="PAX61" s="88"/>
      <c r="PAY61" s="88"/>
      <c r="PBE61" s="88"/>
      <c r="PBF61" s="88"/>
      <c r="PBG61" s="88"/>
      <c r="PBH61" s="88"/>
      <c r="PBI61" s="88"/>
      <c r="PBJ61" s="88"/>
      <c r="PBK61" s="88"/>
      <c r="PBL61" s="88"/>
      <c r="PBM61" s="88"/>
      <c r="PBN61" s="88"/>
      <c r="PBT61" s="88"/>
      <c r="PBU61" s="88"/>
      <c r="PBV61" s="88"/>
      <c r="PBW61" s="88"/>
      <c r="PBX61" s="88"/>
      <c r="PBY61" s="88"/>
      <c r="PBZ61" s="88"/>
      <c r="PCA61" s="88"/>
      <c r="PCB61" s="88"/>
      <c r="PCC61" s="88"/>
      <c r="PCI61" s="88"/>
      <c r="PCJ61" s="88"/>
      <c r="PCK61" s="88"/>
      <c r="PCL61" s="88"/>
      <c r="PCM61" s="88"/>
      <c r="PCN61" s="88"/>
      <c r="PCO61" s="88"/>
      <c r="PCP61" s="88"/>
      <c r="PCQ61" s="88"/>
      <c r="PCR61" s="88"/>
      <c r="PCX61" s="88"/>
      <c r="PCY61" s="88"/>
      <c r="PCZ61" s="88"/>
      <c r="PDA61" s="88"/>
      <c r="PDB61" s="88"/>
      <c r="PDC61" s="88"/>
      <c r="PDD61" s="88"/>
      <c r="PDE61" s="88"/>
      <c r="PDF61" s="88"/>
      <c r="PDG61" s="88"/>
      <c r="PDM61" s="88"/>
      <c r="PDN61" s="88"/>
      <c r="PDO61" s="88"/>
      <c r="PDP61" s="88"/>
      <c r="PDQ61" s="88"/>
      <c r="PDR61" s="88"/>
      <c r="PDS61" s="88"/>
      <c r="PDT61" s="88"/>
      <c r="PDU61" s="88"/>
      <c r="PDV61" s="88"/>
      <c r="PEB61" s="88"/>
      <c r="PEC61" s="88"/>
      <c r="PED61" s="88"/>
      <c r="PEE61" s="88"/>
      <c r="PEF61" s="88"/>
      <c r="PEG61" s="88"/>
      <c r="PEH61" s="88"/>
      <c r="PEI61" s="88"/>
      <c r="PEJ61" s="88"/>
      <c r="PEK61" s="88"/>
      <c r="PEQ61" s="88"/>
      <c r="PER61" s="88"/>
      <c r="PES61" s="88"/>
      <c r="PET61" s="88"/>
      <c r="PEU61" s="88"/>
      <c r="PEV61" s="88"/>
      <c r="PEW61" s="88"/>
      <c r="PEX61" s="88"/>
      <c r="PEY61" s="88"/>
      <c r="PEZ61" s="88"/>
      <c r="PFF61" s="88"/>
      <c r="PFG61" s="88"/>
      <c r="PFH61" s="88"/>
      <c r="PFI61" s="88"/>
      <c r="PFJ61" s="88"/>
      <c r="PFK61" s="88"/>
      <c r="PFL61" s="88"/>
      <c r="PFM61" s="88"/>
      <c r="PFN61" s="88"/>
      <c r="PFO61" s="88"/>
      <c r="PFU61" s="88"/>
      <c r="PFV61" s="88"/>
      <c r="PFW61" s="88"/>
      <c r="PFX61" s="88"/>
      <c r="PFY61" s="88"/>
      <c r="PFZ61" s="88"/>
      <c r="PGA61" s="88"/>
      <c r="PGB61" s="88"/>
      <c r="PGC61" s="88"/>
      <c r="PGD61" s="88"/>
      <c r="PGJ61" s="88"/>
      <c r="PGK61" s="88"/>
      <c r="PGL61" s="88"/>
      <c r="PGM61" s="88"/>
      <c r="PGN61" s="88"/>
      <c r="PGO61" s="88"/>
      <c r="PGP61" s="88"/>
      <c r="PGQ61" s="88"/>
      <c r="PGR61" s="88"/>
      <c r="PGS61" s="88"/>
      <c r="PGY61" s="88"/>
      <c r="PGZ61" s="88"/>
      <c r="PHA61" s="88"/>
      <c r="PHB61" s="88"/>
      <c r="PHC61" s="88"/>
      <c r="PHD61" s="88"/>
      <c r="PHE61" s="88"/>
      <c r="PHF61" s="88"/>
      <c r="PHG61" s="88"/>
      <c r="PHH61" s="88"/>
      <c r="PHN61" s="88"/>
      <c r="PHO61" s="88"/>
      <c r="PHP61" s="88"/>
      <c r="PHQ61" s="88"/>
      <c r="PHR61" s="88"/>
      <c r="PHS61" s="88"/>
      <c r="PHT61" s="88"/>
      <c r="PHU61" s="88"/>
      <c r="PHV61" s="88"/>
      <c r="PHW61" s="88"/>
      <c r="PIC61" s="88"/>
      <c r="PID61" s="88"/>
      <c r="PIE61" s="88"/>
      <c r="PIF61" s="88"/>
      <c r="PIG61" s="88"/>
      <c r="PIH61" s="88"/>
      <c r="PII61" s="88"/>
      <c r="PIJ61" s="88"/>
      <c r="PIK61" s="88"/>
      <c r="PIL61" s="88"/>
      <c r="PIR61" s="88"/>
      <c r="PIS61" s="88"/>
      <c r="PIT61" s="88"/>
      <c r="PIU61" s="88"/>
      <c r="PIV61" s="88"/>
      <c r="PIW61" s="88"/>
      <c r="PIX61" s="88"/>
      <c r="PIY61" s="88"/>
      <c r="PIZ61" s="88"/>
      <c r="PJA61" s="88"/>
      <c r="PJG61" s="88"/>
      <c r="PJH61" s="88"/>
      <c r="PJI61" s="88"/>
      <c r="PJJ61" s="88"/>
      <c r="PJK61" s="88"/>
      <c r="PJL61" s="88"/>
      <c r="PJM61" s="88"/>
      <c r="PJN61" s="88"/>
      <c r="PJO61" s="88"/>
      <c r="PJP61" s="88"/>
      <c r="PJV61" s="88"/>
      <c r="PJW61" s="88"/>
      <c r="PJX61" s="88"/>
      <c r="PJY61" s="88"/>
      <c r="PJZ61" s="88"/>
      <c r="PKA61" s="88"/>
      <c r="PKB61" s="88"/>
      <c r="PKC61" s="88"/>
      <c r="PKD61" s="88"/>
      <c r="PKE61" s="88"/>
      <c r="PKK61" s="88"/>
      <c r="PKL61" s="88"/>
      <c r="PKM61" s="88"/>
      <c r="PKN61" s="88"/>
      <c r="PKO61" s="88"/>
      <c r="PKP61" s="88"/>
      <c r="PKQ61" s="88"/>
      <c r="PKR61" s="88"/>
      <c r="PKS61" s="88"/>
      <c r="PKT61" s="88"/>
      <c r="PKZ61" s="88"/>
      <c r="PLA61" s="88"/>
      <c r="PLB61" s="88"/>
      <c r="PLC61" s="88"/>
      <c r="PLD61" s="88"/>
      <c r="PLE61" s="88"/>
      <c r="PLF61" s="88"/>
      <c r="PLG61" s="88"/>
      <c r="PLH61" s="88"/>
      <c r="PLI61" s="88"/>
      <c r="PLO61" s="88"/>
      <c r="PLP61" s="88"/>
      <c r="PLQ61" s="88"/>
      <c r="PLR61" s="88"/>
      <c r="PLS61" s="88"/>
      <c r="PLT61" s="88"/>
      <c r="PLU61" s="88"/>
      <c r="PLV61" s="88"/>
      <c r="PLW61" s="88"/>
      <c r="PLX61" s="88"/>
      <c r="PMD61" s="88"/>
      <c r="PME61" s="88"/>
      <c r="PMF61" s="88"/>
      <c r="PMG61" s="88"/>
      <c r="PMH61" s="88"/>
      <c r="PMI61" s="88"/>
      <c r="PMJ61" s="88"/>
      <c r="PMK61" s="88"/>
      <c r="PML61" s="88"/>
      <c r="PMM61" s="88"/>
      <c r="PMS61" s="88"/>
      <c r="PMT61" s="88"/>
      <c r="PMU61" s="88"/>
      <c r="PMV61" s="88"/>
      <c r="PMW61" s="88"/>
      <c r="PMX61" s="88"/>
      <c r="PMY61" s="88"/>
      <c r="PMZ61" s="88"/>
      <c r="PNA61" s="88"/>
      <c r="PNB61" s="88"/>
      <c r="PNH61" s="88"/>
      <c r="PNI61" s="88"/>
      <c r="PNJ61" s="88"/>
      <c r="PNK61" s="88"/>
      <c r="PNL61" s="88"/>
      <c r="PNM61" s="88"/>
      <c r="PNN61" s="88"/>
      <c r="PNO61" s="88"/>
      <c r="PNP61" s="88"/>
      <c r="PNQ61" s="88"/>
      <c r="PNW61" s="88"/>
      <c r="PNX61" s="88"/>
      <c r="PNY61" s="88"/>
      <c r="PNZ61" s="88"/>
      <c r="POA61" s="88"/>
      <c r="POB61" s="88"/>
      <c r="POC61" s="88"/>
      <c r="POD61" s="88"/>
      <c r="POE61" s="88"/>
      <c r="POF61" s="88"/>
      <c r="POL61" s="88"/>
      <c r="POM61" s="88"/>
      <c r="PON61" s="88"/>
      <c r="POO61" s="88"/>
      <c r="POP61" s="88"/>
      <c r="POQ61" s="88"/>
      <c r="POR61" s="88"/>
      <c r="POS61" s="88"/>
      <c r="POT61" s="88"/>
      <c r="POU61" s="88"/>
      <c r="PPA61" s="88"/>
      <c r="PPB61" s="88"/>
      <c r="PPC61" s="88"/>
      <c r="PPD61" s="88"/>
      <c r="PPE61" s="88"/>
      <c r="PPF61" s="88"/>
      <c r="PPG61" s="88"/>
      <c r="PPH61" s="88"/>
      <c r="PPI61" s="88"/>
      <c r="PPJ61" s="88"/>
      <c r="PPP61" s="88"/>
      <c r="PPQ61" s="88"/>
      <c r="PPR61" s="88"/>
      <c r="PPS61" s="88"/>
      <c r="PPT61" s="88"/>
      <c r="PPU61" s="88"/>
      <c r="PPV61" s="88"/>
      <c r="PPW61" s="88"/>
      <c r="PPX61" s="88"/>
      <c r="PPY61" s="88"/>
      <c r="PQE61" s="88"/>
      <c r="PQF61" s="88"/>
      <c r="PQG61" s="88"/>
      <c r="PQH61" s="88"/>
      <c r="PQI61" s="88"/>
      <c r="PQJ61" s="88"/>
      <c r="PQK61" s="88"/>
      <c r="PQL61" s="88"/>
      <c r="PQM61" s="88"/>
      <c r="PQN61" s="88"/>
      <c r="PQT61" s="88"/>
      <c r="PQU61" s="88"/>
      <c r="PQV61" s="88"/>
      <c r="PQW61" s="88"/>
      <c r="PQX61" s="88"/>
      <c r="PQY61" s="88"/>
      <c r="PQZ61" s="88"/>
      <c r="PRA61" s="88"/>
      <c r="PRB61" s="88"/>
      <c r="PRC61" s="88"/>
      <c r="PRI61" s="88"/>
      <c r="PRJ61" s="88"/>
      <c r="PRK61" s="88"/>
      <c r="PRL61" s="88"/>
      <c r="PRM61" s="88"/>
      <c r="PRN61" s="88"/>
      <c r="PRO61" s="88"/>
      <c r="PRP61" s="88"/>
      <c r="PRQ61" s="88"/>
      <c r="PRR61" s="88"/>
      <c r="PRX61" s="88"/>
      <c r="PRY61" s="88"/>
      <c r="PRZ61" s="88"/>
      <c r="PSA61" s="88"/>
      <c r="PSB61" s="88"/>
      <c r="PSC61" s="88"/>
      <c r="PSD61" s="88"/>
      <c r="PSE61" s="88"/>
      <c r="PSF61" s="88"/>
      <c r="PSG61" s="88"/>
      <c r="PSM61" s="88"/>
      <c r="PSN61" s="88"/>
      <c r="PSO61" s="88"/>
      <c r="PSP61" s="88"/>
      <c r="PSQ61" s="88"/>
      <c r="PSR61" s="88"/>
      <c r="PSS61" s="88"/>
      <c r="PST61" s="88"/>
      <c r="PSU61" s="88"/>
      <c r="PSV61" s="88"/>
      <c r="PTB61" s="88"/>
      <c r="PTC61" s="88"/>
      <c r="PTD61" s="88"/>
      <c r="PTE61" s="88"/>
      <c r="PTF61" s="88"/>
      <c r="PTG61" s="88"/>
      <c r="PTH61" s="88"/>
      <c r="PTI61" s="88"/>
      <c r="PTJ61" s="88"/>
      <c r="PTK61" s="88"/>
      <c r="PTQ61" s="88"/>
      <c r="PTR61" s="88"/>
      <c r="PTS61" s="88"/>
      <c r="PTT61" s="88"/>
      <c r="PTU61" s="88"/>
      <c r="PTV61" s="88"/>
      <c r="PTW61" s="88"/>
      <c r="PTX61" s="88"/>
      <c r="PTY61" s="88"/>
      <c r="PTZ61" s="88"/>
      <c r="PUF61" s="88"/>
      <c r="PUG61" s="88"/>
      <c r="PUH61" s="88"/>
      <c r="PUI61" s="88"/>
      <c r="PUJ61" s="88"/>
      <c r="PUK61" s="88"/>
      <c r="PUL61" s="88"/>
      <c r="PUM61" s="88"/>
      <c r="PUN61" s="88"/>
      <c r="PUO61" s="88"/>
      <c r="PUU61" s="88"/>
      <c r="PUV61" s="88"/>
      <c r="PUW61" s="88"/>
      <c r="PUX61" s="88"/>
      <c r="PUY61" s="88"/>
      <c r="PUZ61" s="88"/>
      <c r="PVA61" s="88"/>
      <c r="PVB61" s="88"/>
      <c r="PVC61" s="88"/>
      <c r="PVD61" s="88"/>
      <c r="PVJ61" s="88"/>
      <c r="PVK61" s="88"/>
      <c r="PVL61" s="88"/>
      <c r="PVM61" s="88"/>
      <c r="PVN61" s="88"/>
      <c r="PVO61" s="88"/>
      <c r="PVP61" s="88"/>
      <c r="PVQ61" s="88"/>
      <c r="PVR61" s="88"/>
      <c r="PVS61" s="88"/>
      <c r="PVY61" s="88"/>
      <c r="PVZ61" s="88"/>
      <c r="PWA61" s="88"/>
      <c r="PWB61" s="88"/>
      <c r="PWC61" s="88"/>
      <c r="PWD61" s="88"/>
      <c r="PWE61" s="88"/>
      <c r="PWF61" s="88"/>
      <c r="PWG61" s="88"/>
      <c r="PWH61" s="88"/>
      <c r="PWN61" s="88"/>
      <c r="PWO61" s="88"/>
      <c r="PWP61" s="88"/>
      <c r="PWQ61" s="88"/>
      <c r="PWR61" s="88"/>
      <c r="PWS61" s="88"/>
      <c r="PWT61" s="88"/>
      <c r="PWU61" s="88"/>
      <c r="PWV61" s="88"/>
      <c r="PWW61" s="88"/>
      <c r="PXC61" s="88"/>
      <c r="PXD61" s="88"/>
      <c r="PXE61" s="88"/>
      <c r="PXF61" s="88"/>
      <c r="PXG61" s="88"/>
      <c r="PXH61" s="88"/>
      <c r="PXI61" s="88"/>
      <c r="PXJ61" s="88"/>
      <c r="PXK61" s="88"/>
      <c r="PXL61" s="88"/>
      <c r="PXR61" s="88"/>
      <c r="PXS61" s="88"/>
      <c r="PXT61" s="88"/>
      <c r="PXU61" s="88"/>
      <c r="PXV61" s="88"/>
      <c r="PXW61" s="88"/>
      <c r="PXX61" s="88"/>
      <c r="PXY61" s="88"/>
      <c r="PXZ61" s="88"/>
      <c r="PYA61" s="88"/>
      <c r="PYG61" s="88"/>
      <c r="PYH61" s="88"/>
      <c r="PYI61" s="88"/>
      <c r="PYJ61" s="88"/>
      <c r="PYK61" s="88"/>
      <c r="PYL61" s="88"/>
      <c r="PYM61" s="88"/>
      <c r="PYN61" s="88"/>
      <c r="PYO61" s="88"/>
      <c r="PYP61" s="88"/>
      <c r="PYV61" s="88"/>
      <c r="PYW61" s="88"/>
      <c r="PYX61" s="88"/>
      <c r="PYY61" s="88"/>
      <c r="PYZ61" s="88"/>
      <c r="PZA61" s="88"/>
      <c r="PZB61" s="88"/>
      <c r="PZC61" s="88"/>
      <c r="PZD61" s="88"/>
      <c r="PZE61" s="88"/>
      <c r="PZK61" s="88"/>
      <c r="PZL61" s="88"/>
      <c r="PZM61" s="88"/>
      <c r="PZN61" s="88"/>
      <c r="PZO61" s="88"/>
      <c r="PZP61" s="88"/>
      <c r="PZQ61" s="88"/>
      <c r="PZR61" s="88"/>
      <c r="PZS61" s="88"/>
      <c r="PZT61" s="88"/>
      <c r="PZZ61" s="88"/>
      <c r="QAA61" s="88"/>
      <c r="QAB61" s="88"/>
      <c r="QAC61" s="88"/>
      <c r="QAD61" s="88"/>
      <c r="QAE61" s="88"/>
      <c r="QAF61" s="88"/>
      <c r="QAG61" s="88"/>
      <c r="QAH61" s="88"/>
      <c r="QAI61" s="88"/>
      <c r="QAO61" s="88"/>
      <c r="QAP61" s="88"/>
      <c r="QAQ61" s="88"/>
      <c r="QAR61" s="88"/>
      <c r="QAS61" s="88"/>
      <c r="QAT61" s="88"/>
      <c r="QAU61" s="88"/>
      <c r="QAV61" s="88"/>
      <c r="QAW61" s="88"/>
      <c r="QAX61" s="88"/>
      <c r="QBD61" s="88"/>
      <c r="QBE61" s="88"/>
      <c r="QBF61" s="88"/>
      <c r="QBG61" s="88"/>
      <c r="QBH61" s="88"/>
      <c r="QBI61" s="88"/>
      <c r="QBJ61" s="88"/>
      <c r="QBK61" s="88"/>
      <c r="QBL61" s="88"/>
      <c r="QBM61" s="88"/>
      <c r="QBS61" s="88"/>
      <c r="QBT61" s="88"/>
      <c r="QBU61" s="88"/>
      <c r="QBV61" s="88"/>
      <c r="QBW61" s="88"/>
      <c r="QBX61" s="88"/>
      <c r="QBY61" s="88"/>
      <c r="QBZ61" s="88"/>
      <c r="QCA61" s="88"/>
      <c r="QCB61" s="88"/>
      <c r="QCH61" s="88"/>
      <c r="QCI61" s="88"/>
      <c r="QCJ61" s="88"/>
      <c r="QCK61" s="88"/>
      <c r="QCL61" s="88"/>
      <c r="QCM61" s="88"/>
      <c r="QCN61" s="88"/>
      <c r="QCO61" s="88"/>
      <c r="QCP61" s="88"/>
      <c r="QCQ61" s="88"/>
      <c r="QCW61" s="88"/>
      <c r="QCX61" s="88"/>
      <c r="QCY61" s="88"/>
      <c r="QCZ61" s="88"/>
      <c r="QDA61" s="88"/>
      <c r="QDB61" s="88"/>
      <c r="QDC61" s="88"/>
      <c r="QDD61" s="88"/>
      <c r="QDE61" s="88"/>
      <c r="QDF61" s="88"/>
      <c r="QDL61" s="88"/>
      <c r="QDM61" s="88"/>
      <c r="QDN61" s="88"/>
      <c r="QDO61" s="88"/>
      <c r="QDP61" s="88"/>
      <c r="QDQ61" s="88"/>
      <c r="QDR61" s="88"/>
      <c r="QDS61" s="88"/>
      <c r="QDT61" s="88"/>
      <c r="QDU61" s="88"/>
      <c r="QEA61" s="88"/>
      <c r="QEB61" s="88"/>
      <c r="QEC61" s="88"/>
      <c r="QED61" s="88"/>
      <c r="QEE61" s="88"/>
      <c r="QEF61" s="88"/>
      <c r="QEG61" s="88"/>
      <c r="QEH61" s="88"/>
      <c r="QEI61" s="88"/>
      <c r="QEJ61" s="88"/>
      <c r="QEP61" s="88"/>
      <c r="QEQ61" s="88"/>
      <c r="QER61" s="88"/>
      <c r="QES61" s="88"/>
      <c r="QET61" s="88"/>
      <c r="QEU61" s="88"/>
      <c r="QEV61" s="88"/>
      <c r="QEW61" s="88"/>
      <c r="QEX61" s="88"/>
      <c r="QEY61" s="88"/>
      <c r="QFE61" s="88"/>
      <c r="QFF61" s="88"/>
      <c r="QFG61" s="88"/>
      <c r="QFH61" s="88"/>
      <c r="QFI61" s="88"/>
      <c r="QFJ61" s="88"/>
      <c r="QFK61" s="88"/>
      <c r="QFL61" s="88"/>
      <c r="QFM61" s="88"/>
      <c r="QFN61" s="88"/>
      <c r="QFT61" s="88"/>
      <c r="QFU61" s="88"/>
      <c r="QFV61" s="88"/>
      <c r="QFW61" s="88"/>
      <c r="QFX61" s="88"/>
      <c r="QFY61" s="88"/>
      <c r="QFZ61" s="88"/>
      <c r="QGA61" s="88"/>
      <c r="QGB61" s="88"/>
      <c r="QGC61" s="88"/>
      <c r="QGI61" s="88"/>
      <c r="QGJ61" s="88"/>
      <c r="QGK61" s="88"/>
      <c r="QGL61" s="88"/>
      <c r="QGM61" s="88"/>
      <c r="QGN61" s="88"/>
      <c r="QGO61" s="88"/>
      <c r="QGP61" s="88"/>
      <c r="QGQ61" s="88"/>
      <c r="QGR61" s="88"/>
      <c r="QGX61" s="88"/>
      <c r="QGY61" s="88"/>
      <c r="QGZ61" s="88"/>
      <c r="QHA61" s="88"/>
      <c r="QHB61" s="88"/>
      <c r="QHC61" s="88"/>
      <c r="QHD61" s="88"/>
      <c r="QHE61" s="88"/>
      <c r="QHF61" s="88"/>
      <c r="QHG61" s="88"/>
      <c r="QHM61" s="88"/>
      <c r="QHN61" s="88"/>
      <c r="QHO61" s="88"/>
      <c r="QHP61" s="88"/>
      <c r="QHQ61" s="88"/>
      <c r="QHR61" s="88"/>
      <c r="QHS61" s="88"/>
      <c r="QHT61" s="88"/>
      <c r="QHU61" s="88"/>
      <c r="QHV61" s="88"/>
      <c r="QIB61" s="88"/>
      <c r="QIC61" s="88"/>
      <c r="QID61" s="88"/>
      <c r="QIE61" s="88"/>
      <c r="QIF61" s="88"/>
      <c r="QIG61" s="88"/>
      <c r="QIH61" s="88"/>
      <c r="QII61" s="88"/>
      <c r="QIJ61" s="88"/>
      <c r="QIK61" s="88"/>
      <c r="QIQ61" s="88"/>
      <c r="QIR61" s="88"/>
      <c r="QIS61" s="88"/>
      <c r="QIT61" s="88"/>
      <c r="QIU61" s="88"/>
      <c r="QIV61" s="88"/>
      <c r="QIW61" s="88"/>
      <c r="QIX61" s="88"/>
      <c r="QIY61" s="88"/>
      <c r="QIZ61" s="88"/>
      <c r="QJF61" s="88"/>
      <c r="QJG61" s="88"/>
      <c r="QJH61" s="88"/>
      <c r="QJI61" s="88"/>
      <c r="QJJ61" s="88"/>
      <c r="QJK61" s="88"/>
      <c r="QJL61" s="88"/>
      <c r="QJM61" s="88"/>
      <c r="QJN61" s="88"/>
      <c r="QJO61" s="88"/>
      <c r="QJU61" s="88"/>
      <c r="QJV61" s="88"/>
      <c r="QJW61" s="88"/>
      <c r="QJX61" s="88"/>
      <c r="QJY61" s="88"/>
      <c r="QJZ61" s="88"/>
      <c r="QKA61" s="88"/>
      <c r="QKB61" s="88"/>
      <c r="QKC61" s="88"/>
      <c r="QKD61" s="88"/>
      <c r="QKJ61" s="88"/>
      <c r="QKK61" s="88"/>
      <c r="QKL61" s="88"/>
      <c r="QKM61" s="88"/>
      <c r="QKN61" s="88"/>
      <c r="QKO61" s="88"/>
      <c r="QKP61" s="88"/>
      <c r="QKQ61" s="88"/>
      <c r="QKR61" s="88"/>
      <c r="QKS61" s="88"/>
      <c r="QKY61" s="88"/>
      <c r="QKZ61" s="88"/>
      <c r="QLA61" s="88"/>
      <c r="QLB61" s="88"/>
      <c r="QLC61" s="88"/>
      <c r="QLD61" s="88"/>
      <c r="QLE61" s="88"/>
      <c r="QLF61" s="88"/>
      <c r="QLG61" s="88"/>
      <c r="QLH61" s="88"/>
      <c r="QLN61" s="88"/>
      <c r="QLO61" s="88"/>
      <c r="QLP61" s="88"/>
      <c r="QLQ61" s="88"/>
      <c r="QLR61" s="88"/>
      <c r="QLS61" s="88"/>
      <c r="QLT61" s="88"/>
      <c r="QLU61" s="88"/>
      <c r="QLV61" s="88"/>
      <c r="QLW61" s="88"/>
      <c r="QMC61" s="88"/>
      <c r="QMD61" s="88"/>
      <c r="QME61" s="88"/>
      <c r="QMF61" s="88"/>
      <c r="QMG61" s="88"/>
      <c r="QMH61" s="88"/>
      <c r="QMI61" s="88"/>
      <c r="QMJ61" s="88"/>
      <c r="QMK61" s="88"/>
      <c r="QML61" s="88"/>
      <c r="QMR61" s="88"/>
      <c r="QMS61" s="88"/>
      <c r="QMT61" s="88"/>
      <c r="QMU61" s="88"/>
      <c r="QMV61" s="88"/>
      <c r="QMW61" s="88"/>
      <c r="QMX61" s="88"/>
      <c r="QMY61" s="88"/>
      <c r="QMZ61" s="88"/>
      <c r="QNA61" s="88"/>
      <c r="QNG61" s="88"/>
      <c r="QNH61" s="88"/>
      <c r="QNI61" s="88"/>
      <c r="QNJ61" s="88"/>
      <c r="QNK61" s="88"/>
      <c r="QNL61" s="88"/>
      <c r="QNM61" s="88"/>
      <c r="QNN61" s="88"/>
      <c r="QNO61" s="88"/>
      <c r="QNP61" s="88"/>
      <c r="QNV61" s="88"/>
      <c r="QNW61" s="88"/>
      <c r="QNX61" s="88"/>
      <c r="QNY61" s="88"/>
      <c r="QNZ61" s="88"/>
      <c r="QOA61" s="88"/>
      <c r="QOB61" s="88"/>
      <c r="QOC61" s="88"/>
      <c r="QOD61" s="88"/>
      <c r="QOE61" s="88"/>
      <c r="QOK61" s="88"/>
      <c r="QOL61" s="88"/>
      <c r="QOM61" s="88"/>
      <c r="QON61" s="88"/>
      <c r="QOO61" s="88"/>
      <c r="QOP61" s="88"/>
      <c r="QOQ61" s="88"/>
      <c r="QOR61" s="88"/>
      <c r="QOS61" s="88"/>
      <c r="QOT61" s="88"/>
      <c r="QOZ61" s="88"/>
      <c r="QPA61" s="88"/>
      <c r="QPB61" s="88"/>
      <c r="QPC61" s="88"/>
      <c r="QPD61" s="88"/>
      <c r="QPE61" s="88"/>
      <c r="QPF61" s="88"/>
      <c r="QPG61" s="88"/>
      <c r="QPH61" s="88"/>
      <c r="QPI61" s="88"/>
      <c r="QPO61" s="88"/>
      <c r="QPP61" s="88"/>
      <c r="QPQ61" s="88"/>
      <c r="QPR61" s="88"/>
      <c r="QPS61" s="88"/>
      <c r="QPT61" s="88"/>
      <c r="QPU61" s="88"/>
      <c r="QPV61" s="88"/>
      <c r="QPW61" s="88"/>
      <c r="QPX61" s="88"/>
      <c r="QQD61" s="88"/>
      <c r="QQE61" s="88"/>
      <c r="QQF61" s="88"/>
      <c r="QQG61" s="88"/>
      <c r="QQH61" s="88"/>
      <c r="QQI61" s="88"/>
      <c r="QQJ61" s="88"/>
      <c r="QQK61" s="88"/>
      <c r="QQL61" s="88"/>
      <c r="QQM61" s="88"/>
      <c r="QQS61" s="88"/>
      <c r="QQT61" s="88"/>
      <c r="QQU61" s="88"/>
      <c r="QQV61" s="88"/>
      <c r="QQW61" s="88"/>
      <c r="QQX61" s="88"/>
      <c r="QQY61" s="88"/>
      <c r="QQZ61" s="88"/>
      <c r="QRA61" s="88"/>
      <c r="QRB61" s="88"/>
      <c r="QRH61" s="88"/>
      <c r="QRI61" s="88"/>
      <c r="QRJ61" s="88"/>
      <c r="QRK61" s="88"/>
      <c r="QRL61" s="88"/>
      <c r="QRM61" s="88"/>
      <c r="QRN61" s="88"/>
      <c r="QRO61" s="88"/>
      <c r="QRP61" s="88"/>
      <c r="QRQ61" s="88"/>
      <c r="QRW61" s="88"/>
      <c r="QRX61" s="88"/>
      <c r="QRY61" s="88"/>
      <c r="QRZ61" s="88"/>
      <c r="QSA61" s="88"/>
      <c r="QSB61" s="88"/>
      <c r="QSC61" s="88"/>
      <c r="QSD61" s="88"/>
      <c r="QSE61" s="88"/>
      <c r="QSF61" s="88"/>
      <c r="QSL61" s="88"/>
      <c r="QSM61" s="88"/>
      <c r="QSN61" s="88"/>
      <c r="QSO61" s="88"/>
      <c r="QSP61" s="88"/>
      <c r="QSQ61" s="88"/>
      <c r="QSR61" s="88"/>
      <c r="QSS61" s="88"/>
      <c r="QST61" s="88"/>
      <c r="QSU61" s="88"/>
      <c r="QTA61" s="88"/>
      <c r="QTB61" s="88"/>
      <c r="QTC61" s="88"/>
      <c r="QTD61" s="88"/>
      <c r="QTE61" s="88"/>
      <c r="QTF61" s="88"/>
      <c r="QTG61" s="88"/>
      <c r="QTH61" s="88"/>
      <c r="QTI61" s="88"/>
      <c r="QTJ61" s="88"/>
      <c r="QTP61" s="88"/>
      <c r="QTQ61" s="88"/>
      <c r="QTR61" s="88"/>
      <c r="QTS61" s="88"/>
      <c r="QTT61" s="88"/>
      <c r="QTU61" s="88"/>
      <c r="QTV61" s="88"/>
      <c r="QTW61" s="88"/>
      <c r="QTX61" s="88"/>
      <c r="QTY61" s="88"/>
      <c r="QUE61" s="88"/>
      <c r="QUF61" s="88"/>
      <c r="QUG61" s="88"/>
      <c r="QUH61" s="88"/>
      <c r="QUI61" s="88"/>
      <c r="QUJ61" s="88"/>
      <c r="QUK61" s="88"/>
      <c r="QUL61" s="88"/>
      <c r="QUM61" s="88"/>
      <c r="QUN61" s="88"/>
      <c r="QUT61" s="88"/>
      <c r="QUU61" s="88"/>
      <c r="QUV61" s="88"/>
      <c r="QUW61" s="88"/>
      <c r="QUX61" s="88"/>
      <c r="QUY61" s="88"/>
      <c r="QUZ61" s="88"/>
      <c r="QVA61" s="88"/>
      <c r="QVB61" s="88"/>
      <c r="QVC61" s="88"/>
      <c r="QVI61" s="88"/>
      <c r="QVJ61" s="88"/>
      <c r="QVK61" s="88"/>
      <c r="QVL61" s="88"/>
      <c r="QVM61" s="88"/>
      <c r="QVN61" s="88"/>
      <c r="QVO61" s="88"/>
      <c r="QVP61" s="88"/>
      <c r="QVQ61" s="88"/>
      <c r="QVR61" s="88"/>
      <c r="QVX61" s="88"/>
      <c r="QVY61" s="88"/>
      <c r="QVZ61" s="88"/>
      <c r="QWA61" s="88"/>
      <c r="QWB61" s="88"/>
      <c r="QWC61" s="88"/>
      <c r="QWD61" s="88"/>
      <c r="QWE61" s="88"/>
      <c r="QWF61" s="88"/>
      <c r="QWG61" s="88"/>
      <c r="QWM61" s="88"/>
      <c r="QWN61" s="88"/>
      <c r="QWO61" s="88"/>
      <c r="QWP61" s="88"/>
      <c r="QWQ61" s="88"/>
      <c r="QWR61" s="88"/>
      <c r="QWS61" s="88"/>
      <c r="QWT61" s="88"/>
      <c r="QWU61" s="88"/>
      <c r="QWV61" s="88"/>
      <c r="QXB61" s="88"/>
      <c r="QXC61" s="88"/>
      <c r="QXD61" s="88"/>
      <c r="QXE61" s="88"/>
      <c r="QXF61" s="88"/>
      <c r="QXG61" s="88"/>
      <c r="QXH61" s="88"/>
      <c r="QXI61" s="88"/>
      <c r="QXJ61" s="88"/>
      <c r="QXK61" s="88"/>
      <c r="QXQ61" s="88"/>
      <c r="QXR61" s="88"/>
      <c r="QXS61" s="88"/>
      <c r="QXT61" s="88"/>
      <c r="QXU61" s="88"/>
      <c r="QXV61" s="88"/>
      <c r="QXW61" s="88"/>
      <c r="QXX61" s="88"/>
      <c r="QXY61" s="88"/>
      <c r="QXZ61" s="88"/>
      <c r="QYF61" s="88"/>
      <c r="QYG61" s="88"/>
      <c r="QYH61" s="88"/>
      <c r="QYI61" s="88"/>
      <c r="QYJ61" s="88"/>
      <c r="QYK61" s="88"/>
      <c r="QYL61" s="88"/>
      <c r="QYM61" s="88"/>
      <c r="QYN61" s="88"/>
      <c r="QYO61" s="88"/>
      <c r="QYU61" s="88"/>
      <c r="QYV61" s="88"/>
      <c r="QYW61" s="88"/>
      <c r="QYX61" s="88"/>
      <c r="QYY61" s="88"/>
      <c r="QYZ61" s="88"/>
      <c r="QZA61" s="88"/>
      <c r="QZB61" s="88"/>
      <c r="QZC61" s="88"/>
      <c r="QZD61" s="88"/>
      <c r="QZJ61" s="88"/>
      <c r="QZK61" s="88"/>
      <c r="QZL61" s="88"/>
      <c r="QZM61" s="88"/>
      <c r="QZN61" s="88"/>
      <c r="QZO61" s="88"/>
      <c r="QZP61" s="88"/>
      <c r="QZQ61" s="88"/>
      <c r="QZR61" s="88"/>
      <c r="QZS61" s="88"/>
      <c r="QZY61" s="88"/>
      <c r="QZZ61" s="88"/>
      <c r="RAA61" s="88"/>
      <c r="RAB61" s="88"/>
      <c r="RAC61" s="88"/>
      <c r="RAD61" s="88"/>
      <c r="RAE61" s="88"/>
      <c r="RAF61" s="88"/>
      <c r="RAG61" s="88"/>
      <c r="RAH61" s="88"/>
      <c r="RAN61" s="88"/>
      <c r="RAO61" s="88"/>
      <c r="RAP61" s="88"/>
      <c r="RAQ61" s="88"/>
      <c r="RAR61" s="88"/>
      <c r="RAS61" s="88"/>
      <c r="RAT61" s="88"/>
      <c r="RAU61" s="88"/>
      <c r="RAV61" s="88"/>
      <c r="RAW61" s="88"/>
      <c r="RBC61" s="88"/>
      <c r="RBD61" s="88"/>
      <c r="RBE61" s="88"/>
      <c r="RBF61" s="88"/>
      <c r="RBG61" s="88"/>
      <c r="RBH61" s="88"/>
      <c r="RBI61" s="88"/>
      <c r="RBJ61" s="88"/>
      <c r="RBK61" s="88"/>
      <c r="RBL61" s="88"/>
      <c r="RBR61" s="88"/>
      <c r="RBS61" s="88"/>
      <c r="RBT61" s="88"/>
      <c r="RBU61" s="88"/>
      <c r="RBV61" s="88"/>
      <c r="RBW61" s="88"/>
      <c r="RBX61" s="88"/>
      <c r="RBY61" s="88"/>
      <c r="RBZ61" s="88"/>
      <c r="RCA61" s="88"/>
      <c r="RCG61" s="88"/>
      <c r="RCH61" s="88"/>
      <c r="RCI61" s="88"/>
      <c r="RCJ61" s="88"/>
      <c r="RCK61" s="88"/>
      <c r="RCL61" s="88"/>
      <c r="RCM61" s="88"/>
      <c r="RCN61" s="88"/>
      <c r="RCO61" s="88"/>
      <c r="RCP61" s="88"/>
      <c r="RCV61" s="88"/>
      <c r="RCW61" s="88"/>
      <c r="RCX61" s="88"/>
      <c r="RCY61" s="88"/>
      <c r="RCZ61" s="88"/>
      <c r="RDA61" s="88"/>
      <c r="RDB61" s="88"/>
      <c r="RDC61" s="88"/>
      <c r="RDD61" s="88"/>
      <c r="RDE61" s="88"/>
      <c r="RDK61" s="88"/>
      <c r="RDL61" s="88"/>
      <c r="RDM61" s="88"/>
      <c r="RDN61" s="88"/>
      <c r="RDO61" s="88"/>
      <c r="RDP61" s="88"/>
      <c r="RDQ61" s="88"/>
      <c r="RDR61" s="88"/>
      <c r="RDS61" s="88"/>
      <c r="RDT61" s="88"/>
      <c r="RDZ61" s="88"/>
      <c r="REA61" s="88"/>
      <c r="REB61" s="88"/>
      <c r="REC61" s="88"/>
      <c r="RED61" s="88"/>
      <c r="REE61" s="88"/>
      <c r="REF61" s="88"/>
      <c r="REG61" s="88"/>
      <c r="REH61" s="88"/>
      <c r="REI61" s="88"/>
      <c r="REO61" s="88"/>
      <c r="REP61" s="88"/>
      <c r="REQ61" s="88"/>
      <c r="RER61" s="88"/>
      <c r="RES61" s="88"/>
      <c r="RET61" s="88"/>
      <c r="REU61" s="88"/>
      <c r="REV61" s="88"/>
      <c r="REW61" s="88"/>
      <c r="REX61" s="88"/>
      <c r="RFD61" s="88"/>
      <c r="RFE61" s="88"/>
      <c r="RFF61" s="88"/>
      <c r="RFG61" s="88"/>
      <c r="RFH61" s="88"/>
      <c r="RFI61" s="88"/>
      <c r="RFJ61" s="88"/>
      <c r="RFK61" s="88"/>
      <c r="RFL61" s="88"/>
      <c r="RFM61" s="88"/>
      <c r="RFS61" s="88"/>
      <c r="RFT61" s="88"/>
      <c r="RFU61" s="88"/>
      <c r="RFV61" s="88"/>
      <c r="RFW61" s="88"/>
      <c r="RFX61" s="88"/>
      <c r="RFY61" s="88"/>
      <c r="RFZ61" s="88"/>
      <c r="RGA61" s="88"/>
      <c r="RGB61" s="88"/>
      <c r="RGH61" s="88"/>
      <c r="RGI61" s="88"/>
      <c r="RGJ61" s="88"/>
      <c r="RGK61" s="88"/>
      <c r="RGL61" s="88"/>
      <c r="RGM61" s="88"/>
      <c r="RGN61" s="88"/>
      <c r="RGO61" s="88"/>
      <c r="RGP61" s="88"/>
      <c r="RGQ61" s="88"/>
      <c r="RGW61" s="88"/>
      <c r="RGX61" s="88"/>
      <c r="RGY61" s="88"/>
      <c r="RGZ61" s="88"/>
      <c r="RHA61" s="88"/>
      <c r="RHB61" s="88"/>
      <c r="RHC61" s="88"/>
      <c r="RHD61" s="88"/>
      <c r="RHE61" s="88"/>
      <c r="RHF61" s="88"/>
      <c r="RHL61" s="88"/>
      <c r="RHM61" s="88"/>
      <c r="RHN61" s="88"/>
      <c r="RHO61" s="88"/>
      <c r="RHP61" s="88"/>
      <c r="RHQ61" s="88"/>
      <c r="RHR61" s="88"/>
      <c r="RHS61" s="88"/>
      <c r="RHT61" s="88"/>
      <c r="RHU61" s="88"/>
      <c r="RIA61" s="88"/>
      <c r="RIB61" s="88"/>
      <c r="RIC61" s="88"/>
      <c r="RID61" s="88"/>
      <c r="RIE61" s="88"/>
      <c r="RIF61" s="88"/>
      <c r="RIG61" s="88"/>
      <c r="RIH61" s="88"/>
      <c r="RII61" s="88"/>
      <c r="RIJ61" s="88"/>
      <c r="RIP61" s="88"/>
      <c r="RIQ61" s="88"/>
      <c r="RIR61" s="88"/>
      <c r="RIS61" s="88"/>
      <c r="RIT61" s="88"/>
      <c r="RIU61" s="88"/>
      <c r="RIV61" s="88"/>
      <c r="RIW61" s="88"/>
      <c r="RIX61" s="88"/>
      <c r="RIY61" s="88"/>
      <c r="RJE61" s="88"/>
      <c r="RJF61" s="88"/>
      <c r="RJG61" s="88"/>
      <c r="RJH61" s="88"/>
      <c r="RJI61" s="88"/>
      <c r="RJJ61" s="88"/>
      <c r="RJK61" s="88"/>
      <c r="RJL61" s="88"/>
      <c r="RJM61" s="88"/>
      <c r="RJN61" s="88"/>
      <c r="RJT61" s="88"/>
      <c r="RJU61" s="88"/>
      <c r="RJV61" s="88"/>
      <c r="RJW61" s="88"/>
      <c r="RJX61" s="88"/>
      <c r="RJY61" s="88"/>
      <c r="RJZ61" s="88"/>
      <c r="RKA61" s="88"/>
      <c r="RKB61" s="88"/>
      <c r="RKC61" s="88"/>
      <c r="RKI61" s="88"/>
      <c r="RKJ61" s="88"/>
      <c r="RKK61" s="88"/>
      <c r="RKL61" s="88"/>
      <c r="RKM61" s="88"/>
      <c r="RKN61" s="88"/>
      <c r="RKO61" s="88"/>
      <c r="RKP61" s="88"/>
      <c r="RKQ61" s="88"/>
      <c r="RKR61" s="88"/>
      <c r="RKX61" s="88"/>
      <c r="RKY61" s="88"/>
      <c r="RKZ61" s="88"/>
      <c r="RLA61" s="88"/>
      <c r="RLB61" s="88"/>
      <c r="RLC61" s="88"/>
      <c r="RLD61" s="88"/>
      <c r="RLE61" s="88"/>
      <c r="RLF61" s="88"/>
      <c r="RLG61" s="88"/>
      <c r="RLM61" s="88"/>
      <c r="RLN61" s="88"/>
      <c r="RLO61" s="88"/>
      <c r="RLP61" s="88"/>
      <c r="RLQ61" s="88"/>
      <c r="RLR61" s="88"/>
      <c r="RLS61" s="88"/>
      <c r="RLT61" s="88"/>
      <c r="RLU61" s="88"/>
      <c r="RLV61" s="88"/>
      <c r="RMB61" s="88"/>
      <c r="RMC61" s="88"/>
      <c r="RMD61" s="88"/>
      <c r="RME61" s="88"/>
      <c r="RMF61" s="88"/>
      <c r="RMG61" s="88"/>
      <c r="RMH61" s="88"/>
      <c r="RMI61" s="88"/>
      <c r="RMJ61" s="88"/>
      <c r="RMK61" s="88"/>
      <c r="RMQ61" s="88"/>
      <c r="RMR61" s="88"/>
      <c r="RMS61" s="88"/>
      <c r="RMT61" s="88"/>
      <c r="RMU61" s="88"/>
      <c r="RMV61" s="88"/>
      <c r="RMW61" s="88"/>
      <c r="RMX61" s="88"/>
      <c r="RMY61" s="88"/>
      <c r="RMZ61" s="88"/>
      <c r="RNF61" s="88"/>
      <c r="RNG61" s="88"/>
      <c r="RNH61" s="88"/>
      <c r="RNI61" s="88"/>
      <c r="RNJ61" s="88"/>
      <c r="RNK61" s="88"/>
      <c r="RNL61" s="88"/>
      <c r="RNM61" s="88"/>
      <c r="RNN61" s="88"/>
      <c r="RNO61" s="88"/>
      <c r="RNU61" s="88"/>
      <c r="RNV61" s="88"/>
      <c r="RNW61" s="88"/>
      <c r="RNX61" s="88"/>
      <c r="RNY61" s="88"/>
      <c r="RNZ61" s="88"/>
      <c r="ROA61" s="88"/>
      <c r="ROB61" s="88"/>
      <c r="ROC61" s="88"/>
      <c r="ROD61" s="88"/>
      <c r="ROJ61" s="88"/>
      <c r="ROK61" s="88"/>
      <c r="ROL61" s="88"/>
      <c r="ROM61" s="88"/>
      <c r="RON61" s="88"/>
      <c r="ROO61" s="88"/>
      <c r="ROP61" s="88"/>
      <c r="ROQ61" s="88"/>
      <c r="ROR61" s="88"/>
      <c r="ROS61" s="88"/>
      <c r="ROY61" s="88"/>
      <c r="ROZ61" s="88"/>
      <c r="RPA61" s="88"/>
      <c r="RPB61" s="88"/>
      <c r="RPC61" s="88"/>
      <c r="RPD61" s="88"/>
      <c r="RPE61" s="88"/>
      <c r="RPF61" s="88"/>
      <c r="RPG61" s="88"/>
      <c r="RPH61" s="88"/>
      <c r="RPN61" s="88"/>
      <c r="RPO61" s="88"/>
      <c r="RPP61" s="88"/>
      <c r="RPQ61" s="88"/>
      <c r="RPR61" s="88"/>
      <c r="RPS61" s="88"/>
      <c r="RPT61" s="88"/>
      <c r="RPU61" s="88"/>
      <c r="RPV61" s="88"/>
      <c r="RPW61" s="88"/>
      <c r="RQC61" s="88"/>
      <c r="RQD61" s="88"/>
      <c r="RQE61" s="88"/>
      <c r="RQF61" s="88"/>
      <c r="RQG61" s="88"/>
      <c r="RQH61" s="88"/>
      <c r="RQI61" s="88"/>
      <c r="RQJ61" s="88"/>
      <c r="RQK61" s="88"/>
      <c r="RQL61" s="88"/>
      <c r="RQR61" s="88"/>
      <c r="RQS61" s="88"/>
      <c r="RQT61" s="88"/>
      <c r="RQU61" s="88"/>
      <c r="RQV61" s="88"/>
      <c r="RQW61" s="88"/>
      <c r="RQX61" s="88"/>
      <c r="RQY61" s="88"/>
      <c r="RQZ61" s="88"/>
      <c r="RRA61" s="88"/>
      <c r="RRG61" s="88"/>
      <c r="RRH61" s="88"/>
      <c r="RRI61" s="88"/>
      <c r="RRJ61" s="88"/>
      <c r="RRK61" s="88"/>
      <c r="RRL61" s="88"/>
      <c r="RRM61" s="88"/>
      <c r="RRN61" s="88"/>
      <c r="RRO61" s="88"/>
      <c r="RRP61" s="88"/>
      <c r="RRV61" s="88"/>
      <c r="RRW61" s="88"/>
      <c r="RRX61" s="88"/>
      <c r="RRY61" s="88"/>
      <c r="RRZ61" s="88"/>
      <c r="RSA61" s="88"/>
      <c r="RSB61" s="88"/>
      <c r="RSC61" s="88"/>
      <c r="RSD61" s="88"/>
      <c r="RSE61" s="88"/>
      <c r="RSK61" s="88"/>
      <c r="RSL61" s="88"/>
      <c r="RSM61" s="88"/>
      <c r="RSN61" s="88"/>
      <c r="RSO61" s="88"/>
      <c r="RSP61" s="88"/>
      <c r="RSQ61" s="88"/>
      <c r="RSR61" s="88"/>
      <c r="RSS61" s="88"/>
      <c r="RST61" s="88"/>
      <c r="RSZ61" s="88"/>
      <c r="RTA61" s="88"/>
      <c r="RTB61" s="88"/>
      <c r="RTC61" s="88"/>
      <c r="RTD61" s="88"/>
      <c r="RTE61" s="88"/>
      <c r="RTF61" s="88"/>
      <c r="RTG61" s="88"/>
      <c r="RTH61" s="88"/>
      <c r="RTI61" s="88"/>
      <c r="RTO61" s="88"/>
      <c r="RTP61" s="88"/>
      <c r="RTQ61" s="88"/>
      <c r="RTR61" s="88"/>
      <c r="RTS61" s="88"/>
      <c r="RTT61" s="88"/>
      <c r="RTU61" s="88"/>
      <c r="RTV61" s="88"/>
      <c r="RTW61" s="88"/>
      <c r="RTX61" s="88"/>
      <c r="RUD61" s="88"/>
      <c r="RUE61" s="88"/>
      <c r="RUF61" s="88"/>
      <c r="RUG61" s="88"/>
      <c r="RUH61" s="88"/>
      <c r="RUI61" s="88"/>
      <c r="RUJ61" s="88"/>
      <c r="RUK61" s="88"/>
      <c r="RUL61" s="88"/>
      <c r="RUM61" s="88"/>
      <c r="RUS61" s="88"/>
      <c r="RUT61" s="88"/>
      <c r="RUU61" s="88"/>
      <c r="RUV61" s="88"/>
      <c r="RUW61" s="88"/>
      <c r="RUX61" s="88"/>
      <c r="RUY61" s="88"/>
      <c r="RUZ61" s="88"/>
      <c r="RVA61" s="88"/>
      <c r="RVB61" s="88"/>
      <c r="RVH61" s="88"/>
      <c r="RVI61" s="88"/>
      <c r="RVJ61" s="88"/>
      <c r="RVK61" s="88"/>
      <c r="RVL61" s="88"/>
      <c r="RVM61" s="88"/>
      <c r="RVN61" s="88"/>
      <c r="RVO61" s="88"/>
      <c r="RVP61" s="88"/>
      <c r="RVQ61" s="88"/>
      <c r="RVW61" s="88"/>
      <c r="RVX61" s="88"/>
      <c r="RVY61" s="88"/>
      <c r="RVZ61" s="88"/>
      <c r="RWA61" s="88"/>
      <c r="RWB61" s="88"/>
      <c r="RWC61" s="88"/>
      <c r="RWD61" s="88"/>
      <c r="RWE61" s="88"/>
      <c r="RWF61" s="88"/>
      <c r="RWL61" s="88"/>
      <c r="RWM61" s="88"/>
      <c r="RWN61" s="88"/>
      <c r="RWO61" s="88"/>
      <c r="RWP61" s="88"/>
      <c r="RWQ61" s="88"/>
      <c r="RWR61" s="88"/>
      <c r="RWS61" s="88"/>
      <c r="RWT61" s="88"/>
      <c r="RWU61" s="88"/>
      <c r="RXA61" s="88"/>
      <c r="RXB61" s="88"/>
      <c r="RXC61" s="88"/>
      <c r="RXD61" s="88"/>
      <c r="RXE61" s="88"/>
      <c r="RXF61" s="88"/>
      <c r="RXG61" s="88"/>
      <c r="RXH61" s="88"/>
      <c r="RXI61" s="88"/>
      <c r="RXJ61" s="88"/>
      <c r="RXP61" s="88"/>
      <c r="RXQ61" s="88"/>
      <c r="RXR61" s="88"/>
      <c r="RXS61" s="88"/>
      <c r="RXT61" s="88"/>
      <c r="RXU61" s="88"/>
      <c r="RXV61" s="88"/>
      <c r="RXW61" s="88"/>
      <c r="RXX61" s="88"/>
      <c r="RXY61" s="88"/>
      <c r="RYE61" s="88"/>
      <c r="RYF61" s="88"/>
      <c r="RYG61" s="88"/>
      <c r="RYH61" s="88"/>
      <c r="RYI61" s="88"/>
      <c r="RYJ61" s="88"/>
      <c r="RYK61" s="88"/>
      <c r="RYL61" s="88"/>
      <c r="RYM61" s="88"/>
      <c r="RYN61" s="88"/>
      <c r="RYT61" s="88"/>
      <c r="RYU61" s="88"/>
      <c r="RYV61" s="88"/>
      <c r="RYW61" s="88"/>
      <c r="RYX61" s="88"/>
      <c r="RYY61" s="88"/>
      <c r="RYZ61" s="88"/>
      <c r="RZA61" s="88"/>
      <c r="RZB61" s="88"/>
      <c r="RZC61" s="88"/>
      <c r="RZI61" s="88"/>
      <c r="RZJ61" s="88"/>
      <c r="RZK61" s="88"/>
      <c r="RZL61" s="88"/>
      <c r="RZM61" s="88"/>
      <c r="RZN61" s="88"/>
      <c r="RZO61" s="88"/>
      <c r="RZP61" s="88"/>
      <c r="RZQ61" s="88"/>
      <c r="RZR61" s="88"/>
      <c r="RZX61" s="88"/>
      <c r="RZY61" s="88"/>
      <c r="RZZ61" s="88"/>
      <c r="SAA61" s="88"/>
      <c r="SAB61" s="88"/>
      <c r="SAC61" s="88"/>
      <c r="SAD61" s="88"/>
      <c r="SAE61" s="88"/>
      <c r="SAF61" s="88"/>
      <c r="SAG61" s="88"/>
      <c r="SAM61" s="88"/>
      <c r="SAN61" s="88"/>
      <c r="SAO61" s="88"/>
      <c r="SAP61" s="88"/>
      <c r="SAQ61" s="88"/>
      <c r="SAR61" s="88"/>
      <c r="SAS61" s="88"/>
      <c r="SAT61" s="88"/>
      <c r="SAU61" s="88"/>
      <c r="SAV61" s="88"/>
      <c r="SBB61" s="88"/>
      <c r="SBC61" s="88"/>
      <c r="SBD61" s="88"/>
      <c r="SBE61" s="88"/>
      <c r="SBF61" s="88"/>
      <c r="SBG61" s="88"/>
      <c r="SBH61" s="88"/>
      <c r="SBI61" s="88"/>
      <c r="SBJ61" s="88"/>
      <c r="SBK61" s="88"/>
      <c r="SBQ61" s="88"/>
      <c r="SBR61" s="88"/>
      <c r="SBS61" s="88"/>
      <c r="SBT61" s="88"/>
      <c r="SBU61" s="88"/>
      <c r="SBV61" s="88"/>
      <c r="SBW61" s="88"/>
      <c r="SBX61" s="88"/>
      <c r="SBY61" s="88"/>
      <c r="SBZ61" s="88"/>
      <c r="SCF61" s="88"/>
      <c r="SCG61" s="88"/>
      <c r="SCH61" s="88"/>
      <c r="SCI61" s="88"/>
      <c r="SCJ61" s="88"/>
      <c r="SCK61" s="88"/>
      <c r="SCL61" s="88"/>
      <c r="SCM61" s="88"/>
      <c r="SCN61" s="88"/>
      <c r="SCO61" s="88"/>
      <c r="SCU61" s="88"/>
      <c r="SCV61" s="88"/>
      <c r="SCW61" s="88"/>
      <c r="SCX61" s="88"/>
      <c r="SCY61" s="88"/>
      <c r="SCZ61" s="88"/>
      <c r="SDA61" s="88"/>
      <c r="SDB61" s="88"/>
      <c r="SDC61" s="88"/>
      <c r="SDD61" s="88"/>
      <c r="SDJ61" s="88"/>
      <c r="SDK61" s="88"/>
      <c r="SDL61" s="88"/>
      <c r="SDM61" s="88"/>
      <c r="SDN61" s="88"/>
      <c r="SDO61" s="88"/>
      <c r="SDP61" s="88"/>
      <c r="SDQ61" s="88"/>
      <c r="SDR61" s="88"/>
      <c r="SDS61" s="88"/>
      <c r="SDY61" s="88"/>
      <c r="SDZ61" s="88"/>
      <c r="SEA61" s="88"/>
      <c r="SEB61" s="88"/>
      <c r="SEC61" s="88"/>
      <c r="SED61" s="88"/>
      <c r="SEE61" s="88"/>
      <c r="SEF61" s="88"/>
      <c r="SEG61" s="88"/>
      <c r="SEH61" s="88"/>
      <c r="SEN61" s="88"/>
      <c r="SEO61" s="88"/>
      <c r="SEP61" s="88"/>
      <c r="SEQ61" s="88"/>
      <c r="SER61" s="88"/>
      <c r="SES61" s="88"/>
      <c r="SET61" s="88"/>
      <c r="SEU61" s="88"/>
      <c r="SEV61" s="88"/>
      <c r="SEW61" s="88"/>
      <c r="SFC61" s="88"/>
      <c r="SFD61" s="88"/>
      <c r="SFE61" s="88"/>
      <c r="SFF61" s="88"/>
      <c r="SFG61" s="88"/>
      <c r="SFH61" s="88"/>
      <c r="SFI61" s="88"/>
      <c r="SFJ61" s="88"/>
      <c r="SFK61" s="88"/>
      <c r="SFL61" s="88"/>
      <c r="SFR61" s="88"/>
      <c r="SFS61" s="88"/>
      <c r="SFT61" s="88"/>
      <c r="SFU61" s="88"/>
      <c r="SFV61" s="88"/>
      <c r="SFW61" s="88"/>
      <c r="SFX61" s="88"/>
      <c r="SFY61" s="88"/>
      <c r="SFZ61" s="88"/>
      <c r="SGA61" s="88"/>
      <c r="SGG61" s="88"/>
      <c r="SGH61" s="88"/>
      <c r="SGI61" s="88"/>
      <c r="SGJ61" s="88"/>
      <c r="SGK61" s="88"/>
      <c r="SGL61" s="88"/>
      <c r="SGM61" s="88"/>
      <c r="SGN61" s="88"/>
      <c r="SGO61" s="88"/>
      <c r="SGP61" s="88"/>
      <c r="SGV61" s="88"/>
      <c r="SGW61" s="88"/>
      <c r="SGX61" s="88"/>
      <c r="SGY61" s="88"/>
      <c r="SGZ61" s="88"/>
      <c r="SHA61" s="88"/>
      <c r="SHB61" s="88"/>
      <c r="SHC61" s="88"/>
      <c r="SHD61" s="88"/>
      <c r="SHE61" s="88"/>
      <c r="SHK61" s="88"/>
      <c r="SHL61" s="88"/>
      <c r="SHM61" s="88"/>
      <c r="SHN61" s="88"/>
      <c r="SHO61" s="88"/>
      <c r="SHP61" s="88"/>
      <c r="SHQ61" s="88"/>
      <c r="SHR61" s="88"/>
      <c r="SHS61" s="88"/>
      <c r="SHT61" s="88"/>
      <c r="SHZ61" s="88"/>
      <c r="SIA61" s="88"/>
      <c r="SIB61" s="88"/>
      <c r="SIC61" s="88"/>
      <c r="SID61" s="88"/>
      <c r="SIE61" s="88"/>
      <c r="SIF61" s="88"/>
      <c r="SIG61" s="88"/>
      <c r="SIH61" s="88"/>
      <c r="SII61" s="88"/>
      <c r="SIO61" s="88"/>
      <c r="SIP61" s="88"/>
      <c r="SIQ61" s="88"/>
      <c r="SIR61" s="88"/>
      <c r="SIS61" s="88"/>
      <c r="SIT61" s="88"/>
      <c r="SIU61" s="88"/>
      <c r="SIV61" s="88"/>
      <c r="SIW61" s="88"/>
      <c r="SIX61" s="88"/>
      <c r="SJD61" s="88"/>
      <c r="SJE61" s="88"/>
      <c r="SJF61" s="88"/>
      <c r="SJG61" s="88"/>
      <c r="SJH61" s="88"/>
      <c r="SJI61" s="88"/>
      <c r="SJJ61" s="88"/>
      <c r="SJK61" s="88"/>
      <c r="SJL61" s="88"/>
      <c r="SJM61" s="88"/>
      <c r="SJS61" s="88"/>
      <c r="SJT61" s="88"/>
      <c r="SJU61" s="88"/>
      <c r="SJV61" s="88"/>
      <c r="SJW61" s="88"/>
      <c r="SJX61" s="88"/>
      <c r="SJY61" s="88"/>
      <c r="SJZ61" s="88"/>
      <c r="SKA61" s="88"/>
      <c r="SKB61" s="88"/>
      <c r="SKH61" s="88"/>
      <c r="SKI61" s="88"/>
      <c r="SKJ61" s="88"/>
      <c r="SKK61" s="88"/>
      <c r="SKL61" s="88"/>
      <c r="SKM61" s="88"/>
      <c r="SKN61" s="88"/>
      <c r="SKO61" s="88"/>
      <c r="SKP61" s="88"/>
      <c r="SKQ61" s="88"/>
      <c r="SKW61" s="88"/>
      <c r="SKX61" s="88"/>
      <c r="SKY61" s="88"/>
      <c r="SKZ61" s="88"/>
      <c r="SLA61" s="88"/>
      <c r="SLB61" s="88"/>
      <c r="SLC61" s="88"/>
      <c r="SLD61" s="88"/>
      <c r="SLE61" s="88"/>
      <c r="SLF61" s="88"/>
      <c r="SLL61" s="88"/>
      <c r="SLM61" s="88"/>
      <c r="SLN61" s="88"/>
      <c r="SLO61" s="88"/>
      <c r="SLP61" s="88"/>
      <c r="SLQ61" s="88"/>
      <c r="SLR61" s="88"/>
      <c r="SLS61" s="88"/>
      <c r="SLT61" s="88"/>
      <c r="SLU61" s="88"/>
      <c r="SMA61" s="88"/>
      <c r="SMB61" s="88"/>
      <c r="SMC61" s="88"/>
      <c r="SMD61" s="88"/>
      <c r="SME61" s="88"/>
      <c r="SMF61" s="88"/>
      <c r="SMG61" s="88"/>
      <c r="SMH61" s="88"/>
      <c r="SMI61" s="88"/>
      <c r="SMJ61" s="88"/>
      <c r="SMP61" s="88"/>
      <c r="SMQ61" s="88"/>
      <c r="SMR61" s="88"/>
      <c r="SMS61" s="88"/>
      <c r="SMT61" s="88"/>
      <c r="SMU61" s="88"/>
      <c r="SMV61" s="88"/>
      <c r="SMW61" s="88"/>
      <c r="SMX61" s="88"/>
      <c r="SMY61" s="88"/>
      <c r="SNE61" s="88"/>
      <c r="SNF61" s="88"/>
      <c r="SNG61" s="88"/>
      <c r="SNH61" s="88"/>
      <c r="SNI61" s="88"/>
      <c r="SNJ61" s="88"/>
      <c r="SNK61" s="88"/>
      <c r="SNL61" s="88"/>
      <c r="SNM61" s="88"/>
      <c r="SNN61" s="88"/>
      <c r="SNT61" s="88"/>
      <c r="SNU61" s="88"/>
      <c r="SNV61" s="88"/>
      <c r="SNW61" s="88"/>
      <c r="SNX61" s="88"/>
      <c r="SNY61" s="88"/>
      <c r="SNZ61" s="88"/>
      <c r="SOA61" s="88"/>
      <c r="SOB61" s="88"/>
      <c r="SOC61" s="88"/>
      <c r="SOI61" s="88"/>
      <c r="SOJ61" s="88"/>
      <c r="SOK61" s="88"/>
      <c r="SOL61" s="88"/>
      <c r="SOM61" s="88"/>
      <c r="SON61" s="88"/>
      <c r="SOO61" s="88"/>
      <c r="SOP61" s="88"/>
      <c r="SOQ61" s="88"/>
      <c r="SOR61" s="88"/>
      <c r="SOX61" s="88"/>
      <c r="SOY61" s="88"/>
      <c r="SOZ61" s="88"/>
      <c r="SPA61" s="88"/>
      <c r="SPB61" s="88"/>
      <c r="SPC61" s="88"/>
      <c r="SPD61" s="88"/>
      <c r="SPE61" s="88"/>
      <c r="SPF61" s="88"/>
      <c r="SPG61" s="88"/>
      <c r="SPM61" s="88"/>
      <c r="SPN61" s="88"/>
      <c r="SPO61" s="88"/>
      <c r="SPP61" s="88"/>
      <c r="SPQ61" s="88"/>
      <c r="SPR61" s="88"/>
      <c r="SPS61" s="88"/>
      <c r="SPT61" s="88"/>
      <c r="SPU61" s="88"/>
      <c r="SPV61" s="88"/>
      <c r="SQB61" s="88"/>
      <c r="SQC61" s="88"/>
      <c r="SQD61" s="88"/>
      <c r="SQE61" s="88"/>
      <c r="SQF61" s="88"/>
      <c r="SQG61" s="88"/>
      <c r="SQH61" s="88"/>
      <c r="SQI61" s="88"/>
      <c r="SQJ61" s="88"/>
      <c r="SQK61" s="88"/>
      <c r="SQQ61" s="88"/>
      <c r="SQR61" s="88"/>
      <c r="SQS61" s="88"/>
      <c r="SQT61" s="88"/>
      <c r="SQU61" s="88"/>
      <c r="SQV61" s="88"/>
      <c r="SQW61" s="88"/>
      <c r="SQX61" s="88"/>
      <c r="SQY61" s="88"/>
      <c r="SQZ61" s="88"/>
      <c r="SRF61" s="88"/>
      <c r="SRG61" s="88"/>
      <c r="SRH61" s="88"/>
      <c r="SRI61" s="88"/>
      <c r="SRJ61" s="88"/>
      <c r="SRK61" s="88"/>
      <c r="SRL61" s="88"/>
      <c r="SRM61" s="88"/>
      <c r="SRN61" s="88"/>
      <c r="SRO61" s="88"/>
      <c r="SRU61" s="88"/>
      <c r="SRV61" s="88"/>
      <c r="SRW61" s="88"/>
      <c r="SRX61" s="88"/>
      <c r="SRY61" s="88"/>
      <c r="SRZ61" s="88"/>
      <c r="SSA61" s="88"/>
      <c r="SSB61" s="88"/>
      <c r="SSC61" s="88"/>
      <c r="SSD61" s="88"/>
      <c r="SSJ61" s="88"/>
      <c r="SSK61" s="88"/>
      <c r="SSL61" s="88"/>
      <c r="SSM61" s="88"/>
      <c r="SSN61" s="88"/>
      <c r="SSO61" s="88"/>
      <c r="SSP61" s="88"/>
      <c r="SSQ61" s="88"/>
      <c r="SSR61" s="88"/>
      <c r="SSS61" s="88"/>
      <c r="SSY61" s="88"/>
      <c r="SSZ61" s="88"/>
      <c r="STA61" s="88"/>
      <c r="STB61" s="88"/>
      <c r="STC61" s="88"/>
      <c r="STD61" s="88"/>
      <c r="STE61" s="88"/>
      <c r="STF61" s="88"/>
      <c r="STG61" s="88"/>
      <c r="STH61" s="88"/>
      <c r="STN61" s="88"/>
      <c r="STO61" s="88"/>
      <c r="STP61" s="88"/>
      <c r="STQ61" s="88"/>
      <c r="STR61" s="88"/>
      <c r="STS61" s="88"/>
      <c r="STT61" s="88"/>
      <c r="STU61" s="88"/>
      <c r="STV61" s="88"/>
      <c r="STW61" s="88"/>
      <c r="SUC61" s="88"/>
      <c r="SUD61" s="88"/>
      <c r="SUE61" s="88"/>
      <c r="SUF61" s="88"/>
      <c r="SUG61" s="88"/>
      <c r="SUH61" s="88"/>
      <c r="SUI61" s="88"/>
      <c r="SUJ61" s="88"/>
      <c r="SUK61" s="88"/>
      <c r="SUL61" s="88"/>
      <c r="SUR61" s="88"/>
      <c r="SUS61" s="88"/>
      <c r="SUT61" s="88"/>
      <c r="SUU61" s="88"/>
      <c r="SUV61" s="88"/>
      <c r="SUW61" s="88"/>
      <c r="SUX61" s="88"/>
      <c r="SUY61" s="88"/>
      <c r="SUZ61" s="88"/>
      <c r="SVA61" s="88"/>
      <c r="SVG61" s="88"/>
      <c r="SVH61" s="88"/>
      <c r="SVI61" s="88"/>
      <c r="SVJ61" s="88"/>
      <c r="SVK61" s="88"/>
      <c r="SVL61" s="88"/>
      <c r="SVM61" s="88"/>
      <c r="SVN61" s="88"/>
      <c r="SVO61" s="88"/>
      <c r="SVP61" s="88"/>
      <c r="SVV61" s="88"/>
      <c r="SVW61" s="88"/>
      <c r="SVX61" s="88"/>
      <c r="SVY61" s="88"/>
      <c r="SVZ61" s="88"/>
      <c r="SWA61" s="88"/>
      <c r="SWB61" s="88"/>
      <c r="SWC61" s="88"/>
      <c r="SWD61" s="88"/>
      <c r="SWE61" s="88"/>
      <c r="SWK61" s="88"/>
      <c r="SWL61" s="88"/>
      <c r="SWM61" s="88"/>
      <c r="SWN61" s="88"/>
      <c r="SWO61" s="88"/>
      <c r="SWP61" s="88"/>
      <c r="SWQ61" s="88"/>
      <c r="SWR61" s="88"/>
      <c r="SWS61" s="88"/>
      <c r="SWT61" s="88"/>
      <c r="SWZ61" s="88"/>
      <c r="SXA61" s="88"/>
      <c r="SXB61" s="88"/>
      <c r="SXC61" s="88"/>
      <c r="SXD61" s="88"/>
      <c r="SXE61" s="88"/>
      <c r="SXF61" s="88"/>
      <c r="SXG61" s="88"/>
      <c r="SXH61" s="88"/>
      <c r="SXI61" s="88"/>
      <c r="SXO61" s="88"/>
      <c r="SXP61" s="88"/>
      <c r="SXQ61" s="88"/>
      <c r="SXR61" s="88"/>
      <c r="SXS61" s="88"/>
      <c r="SXT61" s="88"/>
      <c r="SXU61" s="88"/>
      <c r="SXV61" s="88"/>
      <c r="SXW61" s="88"/>
      <c r="SXX61" s="88"/>
      <c r="SYD61" s="88"/>
      <c r="SYE61" s="88"/>
      <c r="SYF61" s="88"/>
      <c r="SYG61" s="88"/>
      <c r="SYH61" s="88"/>
      <c r="SYI61" s="88"/>
      <c r="SYJ61" s="88"/>
      <c r="SYK61" s="88"/>
      <c r="SYL61" s="88"/>
      <c r="SYM61" s="88"/>
      <c r="SYS61" s="88"/>
      <c r="SYT61" s="88"/>
      <c r="SYU61" s="88"/>
      <c r="SYV61" s="88"/>
      <c r="SYW61" s="88"/>
      <c r="SYX61" s="88"/>
      <c r="SYY61" s="88"/>
      <c r="SYZ61" s="88"/>
      <c r="SZA61" s="88"/>
      <c r="SZB61" s="88"/>
      <c r="SZH61" s="88"/>
      <c r="SZI61" s="88"/>
      <c r="SZJ61" s="88"/>
      <c r="SZK61" s="88"/>
      <c r="SZL61" s="88"/>
      <c r="SZM61" s="88"/>
      <c r="SZN61" s="88"/>
      <c r="SZO61" s="88"/>
      <c r="SZP61" s="88"/>
      <c r="SZQ61" s="88"/>
      <c r="SZW61" s="88"/>
      <c r="SZX61" s="88"/>
      <c r="SZY61" s="88"/>
      <c r="SZZ61" s="88"/>
      <c r="TAA61" s="88"/>
      <c r="TAB61" s="88"/>
      <c r="TAC61" s="88"/>
      <c r="TAD61" s="88"/>
      <c r="TAE61" s="88"/>
      <c r="TAF61" s="88"/>
      <c r="TAL61" s="88"/>
      <c r="TAM61" s="88"/>
      <c r="TAN61" s="88"/>
      <c r="TAO61" s="88"/>
      <c r="TAP61" s="88"/>
      <c r="TAQ61" s="88"/>
      <c r="TAR61" s="88"/>
      <c r="TAS61" s="88"/>
      <c r="TAT61" s="88"/>
      <c r="TAU61" s="88"/>
      <c r="TBA61" s="88"/>
      <c r="TBB61" s="88"/>
      <c r="TBC61" s="88"/>
      <c r="TBD61" s="88"/>
      <c r="TBE61" s="88"/>
      <c r="TBF61" s="88"/>
      <c r="TBG61" s="88"/>
      <c r="TBH61" s="88"/>
      <c r="TBI61" s="88"/>
      <c r="TBJ61" s="88"/>
      <c r="TBP61" s="88"/>
      <c r="TBQ61" s="88"/>
      <c r="TBR61" s="88"/>
      <c r="TBS61" s="88"/>
      <c r="TBT61" s="88"/>
      <c r="TBU61" s="88"/>
      <c r="TBV61" s="88"/>
      <c r="TBW61" s="88"/>
      <c r="TBX61" s="88"/>
      <c r="TBY61" s="88"/>
      <c r="TCE61" s="88"/>
      <c r="TCF61" s="88"/>
      <c r="TCG61" s="88"/>
      <c r="TCH61" s="88"/>
      <c r="TCI61" s="88"/>
      <c r="TCJ61" s="88"/>
      <c r="TCK61" s="88"/>
      <c r="TCL61" s="88"/>
      <c r="TCM61" s="88"/>
      <c r="TCN61" s="88"/>
      <c r="TCT61" s="88"/>
      <c r="TCU61" s="88"/>
      <c r="TCV61" s="88"/>
      <c r="TCW61" s="88"/>
      <c r="TCX61" s="88"/>
      <c r="TCY61" s="88"/>
      <c r="TCZ61" s="88"/>
      <c r="TDA61" s="88"/>
      <c r="TDB61" s="88"/>
      <c r="TDC61" s="88"/>
      <c r="TDI61" s="88"/>
      <c r="TDJ61" s="88"/>
      <c r="TDK61" s="88"/>
      <c r="TDL61" s="88"/>
      <c r="TDM61" s="88"/>
      <c r="TDN61" s="88"/>
      <c r="TDO61" s="88"/>
      <c r="TDP61" s="88"/>
      <c r="TDQ61" s="88"/>
      <c r="TDR61" s="88"/>
      <c r="TDX61" s="88"/>
      <c r="TDY61" s="88"/>
      <c r="TDZ61" s="88"/>
      <c r="TEA61" s="88"/>
      <c r="TEB61" s="88"/>
      <c r="TEC61" s="88"/>
      <c r="TED61" s="88"/>
      <c r="TEE61" s="88"/>
      <c r="TEF61" s="88"/>
      <c r="TEG61" s="88"/>
      <c r="TEM61" s="88"/>
      <c r="TEN61" s="88"/>
      <c r="TEO61" s="88"/>
      <c r="TEP61" s="88"/>
      <c r="TEQ61" s="88"/>
      <c r="TER61" s="88"/>
      <c r="TES61" s="88"/>
      <c r="TET61" s="88"/>
      <c r="TEU61" s="88"/>
      <c r="TEV61" s="88"/>
      <c r="TFB61" s="88"/>
      <c r="TFC61" s="88"/>
      <c r="TFD61" s="88"/>
      <c r="TFE61" s="88"/>
      <c r="TFF61" s="88"/>
      <c r="TFG61" s="88"/>
      <c r="TFH61" s="88"/>
      <c r="TFI61" s="88"/>
      <c r="TFJ61" s="88"/>
      <c r="TFK61" s="88"/>
      <c r="TFQ61" s="88"/>
      <c r="TFR61" s="88"/>
      <c r="TFS61" s="88"/>
      <c r="TFT61" s="88"/>
      <c r="TFU61" s="88"/>
      <c r="TFV61" s="88"/>
      <c r="TFW61" s="88"/>
      <c r="TFX61" s="88"/>
      <c r="TFY61" s="88"/>
      <c r="TFZ61" s="88"/>
      <c r="TGF61" s="88"/>
      <c r="TGG61" s="88"/>
      <c r="TGH61" s="88"/>
      <c r="TGI61" s="88"/>
      <c r="TGJ61" s="88"/>
      <c r="TGK61" s="88"/>
      <c r="TGL61" s="88"/>
      <c r="TGM61" s="88"/>
      <c r="TGN61" s="88"/>
      <c r="TGO61" s="88"/>
      <c r="TGU61" s="88"/>
      <c r="TGV61" s="88"/>
      <c r="TGW61" s="88"/>
      <c r="TGX61" s="88"/>
      <c r="TGY61" s="88"/>
      <c r="TGZ61" s="88"/>
      <c r="THA61" s="88"/>
      <c r="THB61" s="88"/>
      <c r="THC61" s="88"/>
      <c r="THD61" s="88"/>
      <c r="THJ61" s="88"/>
      <c r="THK61" s="88"/>
      <c r="THL61" s="88"/>
      <c r="THM61" s="88"/>
      <c r="THN61" s="88"/>
      <c r="THO61" s="88"/>
      <c r="THP61" s="88"/>
      <c r="THQ61" s="88"/>
      <c r="THR61" s="88"/>
      <c r="THS61" s="88"/>
      <c r="THY61" s="88"/>
      <c r="THZ61" s="88"/>
      <c r="TIA61" s="88"/>
      <c r="TIB61" s="88"/>
      <c r="TIC61" s="88"/>
      <c r="TID61" s="88"/>
      <c r="TIE61" s="88"/>
      <c r="TIF61" s="88"/>
      <c r="TIG61" s="88"/>
      <c r="TIH61" s="88"/>
      <c r="TIN61" s="88"/>
      <c r="TIO61" s="88"/>
      <c r="TIP61" s="88"/>
      <c r="TIQ61" s="88"/>
      <c r="TIR61" s="88"/>
      <c r="TIS61" s="88"/>
      <c r="TIT61" s="88"/>
      <c r="TIU61" s="88"/>
      <c r="TIV61" s="88"/>
      <c r="TIW61" s="88"/>
      <c r="TJC61" s="88"/>
      <c r="TJD61" s="88"/>
      <c r="TJE61" s="88"/>
      <c r="TJF61" s="88"/>
      <c r="TJG61" s="88"/>
      <c r="TJH61" s="88"/>
      <c r="TJI61" s="88"/>
      <c r="TJJ61" s="88"/>
      <c r="TJK61" s="88"/>
      <c r="TJL61" s="88"/>
      <c r="TJR61" s="88"/>
      <c r="TJS61" s="88"/>
      <c r="TJT61" s="88"/>
      <c r="TJU61" s="88"/>
      <c r="TJV61" s="88"/>
      <c r="TJW61" s="88"/>
      <c r="TJX61" s="88"/>
      <c r="TJY61" s="88"/>
      <c r="TJZ61" s="88"/>
      <c r="TKA61" s="88"/>
      <c r="TKG61" s="88"/>
      <c r="TKH61" s="88"/>
      <c r="TKI61" s="88"/>
      <c r="TKJ61" s="88"/>
      <c r="TKK61" s="88"/>
      <c r="TKL61" s="88"/>
      <c r="TKM61" s="88"/>
      <c r="TKN61" s="88"/>
      <c r="TKO61" s="88"/>
      <c r="TKP61" s="88"/>
      <c r="TKV61" s="88"/>
      <c r="TKW61" s="88"/>
      <c r="TKX61" s="88"/>
      <c r="TKY61" s="88"/>
      <c r="TKZ61" s="88"/>
      <c r="TLA61" s="88"/>
      <c r="TLB61" s="88"/>
      <c r="TLC61" s="88"/>
      <c r="TLD61" s="88"/>
      <c r="TLE61" s="88"/>
      <c r="TLK61" s="88"/>
      <c r="TLL61" s="88"/>
      <c r="TLM61" s="88"/>
      <c r="TLN61" s="88"/>
      <c r="TLO61" s="88"/>
      <c r="TLP61" s="88"/>
      <c r="TLQ61" s="88"/>
      <c r="TLR61" s="88"/>
      <c r="TLS61" s="88"/>
      <c r="TLT61" s="88"/>
      <c r="TLZ61" s="88"/>
      <c r="TMA61" s="88"/>
      <c r="TMB61" s="88"/>
      <c r="TMC61" s="88"/>
      <c r="TMD61" s="88"/>
      <c r="TME61" s="88"/>
      <c r="TMF61" s="88"/>
      <c r="TMG61" s="88"/>
      <c r="TMH61" s="88"/>
      <c r="TMI61" s="88"/>
      <c r="TMO61" s="88"/>
      <c r="TMP61" s="88"/>
      <c r="TMQ61" s="88"/>
      <c r="TMR61" s="88"/>
      <c r="TMS61" s="88"/>
      <c r="TMT61" s="88"/>
      <c r="TMU61" s="88"/>
      <c r="TMV61" s="88"/>
      <c r="TMW61" s="88"/>
      <c r="TMX61" s="88"/>
      <c r="TND61" s="88"/>
      <c r="TNE61" s="88"/>
      <c r="TNF61" s="88"/>
      <c r="TNG61" s="88"/>
      <c r="TNH61" s="88"/>
      <c r="TNI61" s="88"/>
      <c r="TNJ61" s="88"/>
      <c r="TNK61" s="88"/>
      <c r="TNL61" s="88"/>
      <c r="TNM61" s="88"/>
      <c r="TNS61" s="88"/>
      <c r="TNT61" s="88"/>
      <c r="TNU61" s="88"/>
      <c r="TNV61" s="88"/>
      <c r="TNW61" s="88"/>
      <c r="TNX61" s="88"/>
      <c r="TNY61" s="88"/>
      <c r="TNZ61" s="88"/>
      <c r="TOA61" s="88"/>
      <c r="TOB61" s="88"/>
      <c r="TOH61" s="88"/>
      <c r="TOI61" s="88"/>
      <c r="TOJ61" s="88"/>
      <c r="TOK61" s="88"/>
      <c r="TOL61" s="88"/>
      <c r="TOM61" s="88"/>
      <c r="TON61" s="88"/>
      <c r="TOO61" s="88"/>
      <c r="TOP61" s="88"/>
      <c r="TOQ61" s="88"/>
      <c r="TOW61" s="88"/>
      <c r="TOX61" s="88"/>
      <c r="TOY61" s="88"/>
      <c r="TOZ61" s="88"/>
      <c r="TPA61" s="88"/>
      <c r="TPB61" s="88"/>
      <c r="TPC61" s="88"/>
      <c r="TPD61" s="88"/>
      <c r="TPE61" s="88"/>
      <c r="TPF61" s="88"/>
      <c r="TPL61" s="88"/>
      <c r="TPM61" s="88"/>
      <c r="TPN61" s="88"/>
      <c r="TPO61" s="88"/>
      <c r="TPP61" s="88"/>
      <c r="TPQ61" s="88"/>
      <c r="TPR61" s="88"/>
      <c r="TPS61" s="88"/>
      <c r="TPT61" s="88"/>
      <c r="TPU61" s="88"/>
      <c r="TQA61" s="88"/>
      <c r="TQB61" s="88"/>
      <c r="TQC61" s="88"/>
      <c r="TQD61" s="88"/>
      <c r="TQE61" s="88"/>
      <c r="TQF61" s="88"/>
      <c r="TQG61" s="88"/>
      <c r="TQH61" s="88"/>
      <c r="TQI61" s="88"/>
      <c r="TQJ61" s="88"/>
      <c r="TQP61" s="88"/>
      <c r="TQQ61" s="88"/>
      <c r="TQR61" s="88"/>
      <c r="TQS61" s="88"/>
      <c r="TQT61" s="88"/>
      <c r="TQU61" s="88"/>
      <c r="TQV61" s="88"/>
      <c r="TQW61" s="88"/>
      <c r="TQX61" s="88"/>
      <c r="TQY61" s="88"/>
      <c r="TRE61" s="88"/>
      <c r="TRF61" s="88"/>
      <c r="TRG61" s="88"/>
      <c r="TRH61" s="88"/>
      <c r="TRI61" s="88"/>
      <c r="TRJ61" s="88"/>
      <c r="TRK61" s="88"/>
      <c r="TRL61" s="88"/>
      <c r="TRM61" s="88"/>
      <c r="TRN61" s="88"/>
      <c r="TRT61" s="88"/>
      <c r="TRU61" s="88"/>
      <c r="TRV61" s="88"/>
      <c r="TRW61" s="88"/>
      <c r="TRX61" s="88"/>
      <c r="TRY61" s="88"/>
      <c r="TRZ61" s="88"/>
      <c r="TSA61" s="88"/>
      <c r="TSB61" s="88"/>
      <c r="TSC61" s="88"/>
      <c r="TSI61" s="88"/>
      <c r="TSJ61" s="88"/>
      <c r="TSK61" s="88"/>
      <c r="TSL61" s="88"/>
      <c r="TSM61" s="88"/>
      <c r="TSN61" s="88"/>
      <c r="TSO61" s="88"/>
      <c r="TSP61" s="88"/>
      <c r="TSQ61" s="88"/>
      <c r="TSR61" s="88"/>
      <c r="TSX61" s="88"/>
      <c r="TSY61" s="88"/>
      <c r="TSZ61" s="88"/>
      <c r="TTA61" s="88"/>
      <c r="TTB61" s="88"/>
      <c r="TTC61" s="88"/>
      <c r="TTD61" s="88"/>
      <c r="TTE61" s="88"/>
      <c r="TTF61" s="88"/>
      <c r="TTG61" s="88"/>
      <c r="TTM61" s="88"/>
      <c r="TTN61" s="88"/>
      <c r="TTO61" s="88"/>
      <c r="TTP61" s="88"/>
      <c r="TTQ61" s="88"/>
      <c r="TTR61" s="88"/>
      <c r="TTS61" s="88"/>
      <c r="TTT61" s="88"/>
      <c r="TTU61" s="88"/>
      <c r="TTV61" s="88"/>
      <c r="TUB61" s="88"/>
      <c r="TUC61" s="88"/>
      <c r="TUD61" s="88"/>
      <c r="TUE61" s="88"/>
      <c r="TUF61" s="88"/>
      <c r="TUG61" s="88"/>
      <c r="TUH61" s="88"/>
      <c r="TUI61" s="88"/>
      <c r="TUJ61" s="88"/>
      <c r="TUK61" s="88"/>
      <c r="TUQ61" s="88"/>
      <c r="TUR61" s="88"/>
      <c r="TUS61" s="88"/>
      <c r="TUT61" s="88"/>
      <c r="TUU61" s="88"/>
      <c r="TUV61" s="88"/>
      <c r="TUW61" s="88"/>
      <c r="TUX61" s="88"/>
      <c r="TUY61" s="88"/>
      <c r="TUZ61" s="88"/>
      <c r="TVF61" s="88"/>
      <c r="TVG61" s="88"/>
      <c r="TVH61" s="88"/>
      <c r="TVI61" s="88"/>
      <c r="TVJ61" s="88"/>
      <c r="TVK61" s="88"/>
      <c r="TVL61" s="88"/>
      <c r="TVM61" s="88"/>
      <c r="TVN61" s="88"/>
      <c r="TVO61" s="88"/>
      <c r="TVU61" s="88"/>
      <c r="TVV61" s="88"/>
      <c r="TVW61" s="88"/>
      <c r="TVX61" s="88"/>
      <c r="TVY61" s="88"/>
      <c r="TVZ61" s="88"/>
      <c r="TWA61" s="88"/>
      <c r="TWB61" s="88"/>
      <c r="TWC61" s="88"/>
      <c r="TWD61" s="88"/>
      <c r="TWJ61" s="88"/>
      <c r="TWK61" s="88"/>
      <c r="TWL61" s="88"/>
      <c r="TWM61" s="88"/>
      <c r="TWN61" s="88"/>
      <c r="TWO61" s="88"/>
      <c r="TWP61" s="88"/>
      <c r="TWQ61" s="88"/>
      <c r="TWR61" s="88"/>
      <c r="TWS61" s="88"/>
      <c r="TWY61" s="88"/>
      <c r="TWZ61" s="88"/>
      <c r="TXA61" s="88"/>
      <c r="TXB61" s="88"/>
      <c r="TXC61" s="88"/>
      <c r="TXD61" s="88"/>
      <c r="TXE61" s="88"/>
      <c r="TXF61" s="88"/>
      <c r="TXG61" s="88"/>
      <c r="TXH61" s="88"/>
      <c r="TXN61" s="88"/>
      <c r="TXO61" s="88"/>
      <c r="TXP61" s="88"/>
      <c r="TXQ61" s="88"/>
      <c r="TXR61" s="88"/>
      <c r="TXS61" s="88"/>
      <c r="TXT61" s="88"/>
      <c r="TXU61" s="88"/>
      <c r="TXV61" s="88"/>
      <c r="TXW61" s="88"/>
      <c r="TYC61" s="88"/>
      <c r="TYD61" s="88"/>
      <c r="TYE61" s="88"/>
      <c r="TYF61" s="88"/>
      <c r="TYG61" s="88"/>
      <c r="TYH61" s="88"/>
      <c r="TYI61" s="88"/>
      <c r="TYJ61" s="88"/>
      <c r="TYK61" s="88"/>
      <c r="TYL61" s="88"/>
      <c r="TYR61" s="88"/>
      <c r="TYS61" s="88"/>
      <c r="TYT61" s="88"/>
      <c r="TYU61" s="88"/>
      <c r="TYV61" s="88"/>
      <c r="TYW61" s="88"/>
      <c r="TYX61" s="88"/>
      <c r="TYY61" s="88"/>
      <c r="TYZ61" s="88"/>
      <c r="TZA61" s="88"/>
      <c r="TZG61" s="88"/>
      <c r="TZH61" s="88"/>
      <c r="TZI61" s="88"/>
      <c r="TZJ61" s="88"/>
      <c r="TZK61" s="88"/>
      <c r="TZL61" s="88"/>
      <c r="TZM61" s="88"/>
      <c r="TZN61" s="88"/>
      <c r="TZO61" s="88"/>
      <c r="TZP61" s="88"/>
      <c r="TZV61" s="88"/>
      <c r="TZW61" s="88"/>
      <c r="TZX61" s="88"/>
      <c r="TZY61" s="88"/>
      <c r="TZZ61" s="88"/>
      <c r="UAA61" s="88"/>
      <c r="UAB61" s="88"/>
      <c r="UAC61" s="88"/>
      <c r="UAD61" s="88"/>
      <c r="UAE61" s="88"/>
      <c r="UAK61" s="88"/>
      <c r="UAL61" s="88"/>
      <c r="UAM61" s="88"/>
      <c r="UAN61" s="88"/>
      <c r="UAO61" s="88"/>
      <c r="UAP61" s="88"/>
      <c r="UAQ61" s="88"/>
      <c r="UAR61" s="88"/>
      <c r="UAS61" s="88"/>
      <c r="UAT61" s="88"/>
      <c r="UAZ61" s="88"/>
      <c r="UBA61" s="88"/>
      <c r="UBB61" s="88"/>
      <c r="UBC61" s="88"/>
      <c r="UBD61" s="88"/>
      <c r="UBE61" s="88"/>
      <c r="UBF61" s="88"/>
      <c r="UBG61" s="88"/>
      <c r="UBH61" s="88"/>
      <c r="UBI61" s="88"/>
      <c r="UBO61" s="88"/>
      <c r="UBP61" s="88"/>
      <c r="UBQ61" s="88"/>
      <c r="UBR61" s="88"/>
      <c r="UBS61" s="88"/>
      <c r="UBT61" s="88"/>
      <c r="UBU61" s="88"/>
      <c r="UBV61" s="88"/>
      <c r="UBW61" s="88"/>
      <c r="UBX61" s="88"/>
      <c r="UCD61" s="88"/>
      <c r="UCE61" s="88"/>
      <c r="UCF61" s="88"/>
      <c r="UCG61" s="88"/>
      <c r="UCH61" s="88"/>
      <c r="UCI61" s="88"/>
      <c r="UCJ61" s="88"/>
      <c r="UCK61" s="88"/>
      <c r="UCL61" s="88"/>
      <c r="UCM61" s="88"/>
      <c r="UCS61" s="88"/>
      <c r="UCT61" s="88"/>
      <c r="UCU61" s="88"/>
      <c r="UCV61" s="88"/>
      <c r="UCW61" s="88"/>
      <c r="UCX61" s="88"/>
      <c r="UCY61" s="88"/>
      <c r="UCZ61" s="88"/>
      <c r="UDA61" s="88"/>
      <c r="UDB61" s="88"/>
      <c r="UDH61" s="88"/>
      <c r="UDI61" s="88"/>
      <c r="UDJ61" s="88"/>
      <c r="UDK61" s="88"/>
      <c r="UDL61" s="88"/>
      <c r="UDM61" s="88"/>
      <c r="UDN61" s="88"/>
      <c r="UDO61" s="88"/>
      <c r="UDP61" s="88"/>
      <c r="UDQ61" s="88"/>
      <c r="UDW61" s="88"/>
      <c r="UDX61" s="88"/>
      <c r="UDY61" s="88"/>
      <c r="UDZ61" s="88"/>
      <c r="UEA61" s="88"/>
      <c r="UEB61" s="88"/>
      <c r="UEC61" s="88"/>
      <c r="UED61" s="88"/>
      <c r="UEE61" s="88"/>
      <c r="UEF61" s="88"/>
      <c r="UEL61" s="88"/>
      <c r="UEM61" s="88"/>
      <c r="UEN61" s="88"/>
      <c r="UEO61" s="88"/>
      <c r="UEP61" s="88"/>
      <c r="UEQ61" s="88"/>
      <c r="UER61" s="88"/>
      <c r="UES61" s="88"/>
      <c r="UET61" s="88"/>
      <c r="UEU61" s="88"/>
      <c r="UFA61" s="88"/>
      <c r="UFB61" s="88"/>
      <c r="UFC61" s="88"/>
      <c r="UFD61" s="88"/>
      <c r="UFE61" s="88"/>
      <c r="UFF61" s="88"/>
      <c r="UFG61" s="88"/>
      <c r="UFH61" s="88"/>
      <c r="UFI61" s="88"/>
      <c r="UFJ61" s="88"/>
      <c r="UFP61" s="88"/>
      <c r="UFQ61" s="88"/>
      <c r="UFR61" s="88"/>
      <c r="UFS61" s="88"/>
      <c r="UFT61" s="88"/>
      <c r="UFU61" s="88"/>
      <c r="UFV61" s="88"/>
      <c r="UFW61" s="88"/>
      <c r="UFX61" s="88"/>
      <c r="UFY61" s="88"/>
      <c r="UGE61" s="88"/>
      <c r="UGF61" s="88"/>
      <c r="UGG61" s="88"/>
      <c r="UGH61" s="88"/>
      <c r="UGI61" s="88"/>
      <c r="UGJ61" s="88"/>
      <c r="UGK61" s="88"/>
      <c r="UGL61" s="88"/>
      <c r="UGM61" s="88"/>
      <c r="UGN61" s="88"/>
      <c r="UGT61" s="88"/>
      <c r="UGU61" s="88"/>
      <c r="UGV61" s="88"/>
      <c r="UGW61" s="88"/>
      <c r="UGX61" s="88"/>
      <c r="UGY61" s="88"/>
      <c r="UGZ61" s="88"/>
      <c r="UHA61" s="88"/>
      <c r="UHB61" s="88"/>
      <c r="UHC61" s="88"/>
      <c r="UHI61" s="88"/>
      <c r="UHJ61" s="88"/>
      <c r="UHK61" s="88"/>
      <c r="UHL61" s="88"/>
      <c r="UHM61" s="88"/>
      <c r="UHN61" s="88"/>
      <c r="UHO61" s="88"/>
      <c r="UHP61" s="88"/>
      <c r="UHQ61" s="88"/>
      <c r="UHR61" s="88"/>
      <c r="UHX61" s="88"/>
      <c r="UHY61" s="88"/>
      <c r="UHZ61" s="88"/>
      <c r="UIA61" s="88"/>
      <c r="UIB61" s="88"/>
      <c r="UIC61" s="88"/>
      <c r="UID61" s="88"/>
      <c r="UIE61" s="88"/>
      <c r="UIF61" s="88"/>
      <c r="UIG61" s="88"/>
      <c r="UIM61" s="88"/>
      <c r="UIN61" s="88"/>
      <c r="UIO61" s="88"/>
      <c r="UIP61" s="88"/>
      <c r="UIQ61" s="88"/>
      <c r="UIR61" s="88"/>
      <c r="UIS61" s="88"/>
      <c r="UIT61" s="88"/>
      <c r="UIU61" s="88"/>
      <c r="UIV61" s="88"/>
      <c r="UJB61" s="88"/>
      <c r="UJC61" s="88"/>
      <c r="UJD61" s="88"/>
      <c r="UJE61" s="88"/>
      <c r="UJF61" s="88"/>
      <c r="UJG61" s="88"/>
      <c r="UJH61" s="88"/>
      <c r="UJI61" s="88"/>
      <c r="UJJ61" s="88"/>
      <c r="UJK61" s="88"/>
      <c r="UJQ61" s="88"/>
      <c r="UJR61" s="88"/>
      <c r="UJS61" s="88"/>
      <c r="UJT61" s="88"/>
      <c r="UJU61" s="88"/>
      <c r="UJV61" s="88"/>
      <c r="UJW61" s="88"/>
      <c r="UJX61" s="88"/>
      <c r="UJY61" s="88"/>
      <c r="UJZ61" s="88"/>
      <c r="UKF61" s="88"/>
      <c r="UKG61" s="88"/>
      <c r="UKH61" s="88"/>
      <c r="UKI61" s="88"/>
      <c r="UKJ61" s="88"/>
      <c r="UKK61" s="88"/>
      <c r="UKL61" s="88"/>
      <c r="UKM61" s="88"/>
      <c r="UKN61" s="88"/>
      <c r="UKO61" s="88"/>
      <c r="UKU61" s="88"/>
      <c r="UKV61" s="88"/>
      <c r="UKW61" s="88"/>
      <c r="UKX61" s="88"/>
      <c r="UKY61" s="88"/>
      <c r="UKZ61" s="88"/>
      <c r="ULA61" s="88"/>
      <c r="ULB61" s="88"/>
      <c r="ULC61" s="88"/>
      <c r="ULD61" s="88"/>
      <c r="ULJ61" s="88"/>
      <c r="ULK61" s="88"/>
      <c r="ULL61" s="88"/>
      <c r="ULM61" s="88"/>
      <c r="ULN61" s="88"/>
      <c r="ULO61" s="88"/>
      <c r="ULP61" s="88"/>
      <c r="ULQ61" s="88"/>
      <c r="ULR61" s="88"/>
      <c r="ULS61" s="88"/>
      <c r="ULY61" s="88"/>
      <c r="ULZ61" s="88"/>
      <c r="UMA61" s="88"/>
      <c r="UMB61" s="88"/>
      <c r="UMC61" s="88"/>
      <c r="UMD61" s="88"/>
      <c r="UME61" s="88"/>
      <c r="UMF61" s="88"/>
      <c r="UMG61" s="88"/>
      <c r="UMH61" s="88"/>
      <c r="UMN61" s="88"/>
      <c r="UMO61" s="88"/>
      <c r="UMP61" s="88"/>
      <c r="UMQ61" s="88"/>
      <c r="UMR61" s="88"/>
      <c r="UMS61" s="88"/>
      <c r="UMT61" s="88"/>
      <c r="UMU61" s="88"/>
      <c r="UMV61" s="88"/>
      <c r="UMW61" s="88"/>
      <c r="UNC61" s="88"/>
      <c r="UND61" s="88"/>
      <c r="UNE61" s="88"/>
      <c r="UNF61" s="88"/>
      <c r="UNG61" s="88"/>
      <c r="UNH61" s="88"/>
      <c r="UNI61" s="88"/>
      <c r="UNJ61" s="88"/>
      <c r="UNK61" s="88"/>
      <c r="UNL61" s="88"/>
      <c r="UNR61" s="88"/>
      <c r="UNS61" s="88"/>
      <c r="UNT61" s="88"/>
      <c r="UNU61" s="88"/>
      <c r="UNV61" s="88"/>
      <c r="UNW61" s="88"/>
      <c r="UNX61" s="88"/>
      <c r="UNY61" s="88"/>
      <c r="UNZ61" s="88"/>
      <c r="UOA61" s="88"/>
      <c r="UOG61" s="88"/>
      <c r="UOH61" s="88"/>
      <c r="UOI61" s="88"/>
      <c r="UOJ61" s="88"/>
      <c r="UOK61" s="88"/>
      <c r="UOL61" s="88"/>
      <c r="UOM61" s="88"/>
      <c r="UON61" s="88"/>
      <c r="UOO61" s="88"/>
      <c r="UOP61" s="88"/>
      <c r="UOV61" s="88"/>
      <c r="UOW61" s="88"/>
      <c r="UOX61" s="88"/>
      <c r="UOY61" s="88"/>
      <c r="UOZ61" s="88"/>
      <c r="UPA61" s="88"/>
      <c r="UPB61" s="88"/>
      <c r="UPC61" s="88"/>
      <c r="UPD61" s="88"/>
      <c r="UPE61" s="88"/>
      <c r="UPK61" s="88"/>
      <c r="UPL61" s="88"/>
      <c r="UPM61" s="88"/>
      <c r="UPN61" s="88"/>
      <c r="UPO61" s="88"/>
      <c r="UPP61" s="88"/>
      <c r="UPQ61" s="88"/>
      <c r="UPR61" s="88"/>
      <c r="UPS61" s="88"/>
      <c r="UPT61" s="88"/>
      <c r="UPZ61" s="88"/>
      <c r="UQA61" s="88"/>
      <c r="UQB61" s="88"/>
      <c r="UQC61" s="88"/>
      <c r="UQD61" s="88"/>
      <c r="UQE61" s="88"/>
      <c r="UQF61" s="88"/>
      <c r="UQG61" s="88"/>
      <c r="UQH61" s="88"/>
      <c r="UQI61" s="88"/>
      <c r="UQO61" s="88"/>
      <c r="UQP61" s="88"/>
      <c r="UQQ61" s="88"/>
      <c r="UQR61" s="88"/>
      <c r="UQS61" s="88"/>
      <c r="UQT61" s="88"/>
      <c r="UQU61" s="88"/>
      <c r="UQV61" s="88"/>
      <c r="UQW61" s="88"/>
      <c r="UQX61" s="88"/>
      <c r="URD61" s="88"/>
      <c r="URE61" s="88"/>
      <c r="URF61" s="88"/>
      <c r="URG61" s="88"/>
      <c r="URH61" s="88"/>
      <c r="URI61" s="88"/>
      <c r="URJ61" s="88"/>
      <c r="URK61" s="88"/>
      <c r="URL61" s="88"/>
      <c r="URM61" s="88"/>
      <c r="URS61" s="88"/>
      <c r="URT61" s="88"/>
      <c r="URU61" s="88"/>
      <c r="URV61" s="88"/>
      <c r="URW61" s="88"/>
      <c r="URX61" s="88"/>
      <c r="URY61" s="88"/>
      <c r="URZ61" s="88"/>
      <c r="USA61" s="88"/>
      <c r="USB61" s="88"/>
      <c r="USH61" s="88"/>
      <c r="USI61" s="88"/>
      <c r="USJ61" s="88"/>
      <c r="USK61" s="88"/>
      <c r="USL61" s="88"/>
      <c r="USM61" s="88"/>
      <c r="USN61" s="88"/>
      <c r="USO61" s="88"/>
      <c r="USP61" s="88"/>
      <c r="USQ61" s="88"/>
      <c r="USW61" s="88"/>
      <c r="USX61" s="88"/>
      <c r="USY61" s="88"/>
      <c r="USZ61" s="88"/>
      <c r="UTA61" s="88"/>
      <c r="UTB61" s="88"/>
      <c r="UTC61" s="88"/>
      <c r="UTD61" s="88"/>
      <c r="UTE61" s="88"/>
      <c r="UTF61" s="88"/>
      <c r="UTL61" s="88"/>
      <c r="UTM61" s="88"/>
      <c r="UTN61" s="88"/>
      <c r="UTO61" s="88"/>
      <c r="UTP61" s="88"/>
      <c r="UTQ61" s="88"/>
      <c r="UTR61" s="88"/>
      <c r="UTS61" s="88"/>
      <c r="UTT61" s="88"/>
      <c r="UTU61" s="88"/>
      <c r="UUA61" s="88"/>
      <c r="UUB61" s="88"/>
      <c r="UUC61" s="88"/>
      <c r="UUD61" s="88"/>
      <c r="UUE61" s="88"/>
      <c r="UUF61" s="88"/>
      <c r="UUG61" s="88"/>
      <c r="UUH61" s="88"/>
      <c r="UUI61" s="88"/>
      <c r="UUJ61" s="88"/>
      <c r="UUP61" s="88"/>
      <c r="UUQ61" s="88"/>
      <c r="UUR61" s="88"/>
      <c r="UUS61" s="88"/>
      <c r="UUT61" s="88"/>
      <c r="UUU61" s="88"/>
      <c r="UUV61" s="88"/>
      <c r="UUW61" s="88"/>
      <c r="UUX61" s="88"/>
      <c r="UUY61" s="88"/>
      <c r="UVE61" s="88"/>
      <c r="UVF61" s="88"/>
      <c r="UVG61" s="88"/>
      <c r="UVH61" s="88"/>
      <c r="UVI61" s="88"/>
      <c r="UVJ61" s="88"/>
      <c r="UVK61" s="88"/>
      <c r="UVL61" s="88"/>
      <c r="UVM61" s="88"/>
      <c r="UVN61" s="88"/>
      <c r="UVT61" s="88"/>
      <c r="UVU61" s="88"/>
      <c r="UVV61" s="88"/>
      <c r="UVW61" s="88"/>
      <c r="UVX61" s="88"/>
      <c r="UVY61" s="88"/>
      <c r="UVZ61" s="88"/>
      <c r="UWA61" s="88"/>
      <c r="UWB61" s="88"/>
      <c r="UWC61" s="88"/>
      <c r="UWI61" s="88"/>
      <c r="UWJ61" s="88"/>
      <c r="UWK61" s="88"/>
      <c r="UWL61" s="88"/>
      <c r="UWM61" s="88"/>
      <c r="UWN61" s="88"/>
      <c r="UWO61" s="88"/>
      <c r="UWP61" s="88"/>
      <c r="UWQ61" s="88"/>
      <c r="UWR61" s="88"/>
      <c r="UWX61" s="88"/>
      <c r="UWY61" s="88"/>
      <c r="UWZ61" s="88"/>
      <c r="UXA61" s="88"/>
      <c r="UXB61" s="88"/>
      <c r="UXC61" s="88"/>
      <c r="UXD61" s="88"/>
      <c r="UXE61" s="88"/>
      <c r="UXF61" s="88"/>
      <c r="UXG61" s="88"/>
      <c r="UXM61" s="88"/>
      <c r="UXN61" s="88"/>
      <c r="UXO61" s="88"/>
      <c r="UXP61" s="88"/>
      <c r="UXQ61" s="88"/>
      <c r="UXR61" s="88"/>
      <c r="UXS61" s="88"/>
      <c r="UXT61" s="88"/>
      <c r="UXU61" s="88"/>
      <c r="UXV61" s="88"/>
      <c r="UYB61" s="88"/>
      <c r="UYC61" s="88"/>
      <c r="UYD61" s="88"/>
      <c r="UYE61" s="88"/>
      <c r="UYF61" s="88"/>
      <c r="UYG61" s="88"/>
      <c r="UYH61" s="88"/>
      <c r="UYI61" s="88"/>
      <c r="UYJ61" s="88"/>
      <c r="UYK61" s="88"/>
      <c r="UYQ61" s="88"/>
      <c r="UYR61" s="88"/>
      <c r="UYS61" s="88"/>
      <c r="UYT61" s="88"/>
      <c r="UYU61" s="88"/>
      <c r="UYV61" s="88"/>
      <c r="UYW61" s="88"/>
      <c r="UYX61" s="88"/>
      <c r="UYY61" s="88"/>
      <c r="UYZ61" s="88"/>
      <c r="UZF61" s="88"/>
      <c r="UZG61" s="88"/>
      <c r="UZH61" s="88"/>
      <c r="UZI61" s="88"/>
      <c r="UZJ61" s="88"/>
      <c r="UZK61" s="88"/>
      <c r="UZL61" s="88"/>
      <c r="UZM61" s="88"/>
      <c r="UZN61" s="88"/>
      <c r="UZO61" s="88"/>
      <c r="UZU61" s="88"/>
      <c r="UZV61" s="88"/>
      <c r="UZW61" s="88"/>
      <c r="UZX61" s="88"/>
      <c r="UZY61" s="88"/>
      <c r="UZZ61" s="88"/>
      <c r="VAA61" s="88"/>
      <c r="VAB61" s="88"/>
      <c r="VAC61" s="88"/>
      <c r="VAD61" s="88"/>
      <c r="VAJ61" s="88"/>
      <c r="VAK61" s="88"/>
      <c r="VAL61" s="88"/>
      <c r="VAM61" s="88"/>
      <c r="VAN61" s="88"/>
      <c r="VAO61" s="88"/>
      <c r="VAP61" s="88"/>
      <c r="VAQ61" s="88"/>
      <c r="VAR61" s="88"/>
      <c r="VAS61" s="88"/>
      <c r="VAY61" s="88"/>
      <c r="VAZ61" s="88"/>
      <c r="VBA61" s="88"/>
      <c r="VBB61" s="88"/>
      <c r="VBC61" s="88"/>
      <c r="VBD61" s="88"/>
      <c r="VBE61" s="88"/>
      <c r="VBF61" s="88"/>
      <c r="VBG61" s="88"/>
      <c r="VBH61" s="88"/>
      <c r="VBN61" s="88"/>
      <c r="VBO61" s="88"/>
      <c r="VBP61" s="88"/>
      <c r="VBQ61" s="88"/>
      <c r="VBR61" s="88"/>
      <c r="VBS61" s="88"/>
      <c r="VBT61" s="88"/>
      <c r="VBU61" s="88"/>
      <c r="VBV61" s="88"/>
      <c r="VBW61" s="88"/>
      <c r="VCC61" s="88"/>
      <c r="VCD61" s="88"/>
      <c r="VCE61" s="88"/>
      <c r="VCF61" s="88"/>
      <c r="VCG61" s="88"/>
      <c r="VCH61" s="88"/>
      <c r="VCI61" s="88"/>
      <c r="VCJ61" s="88"/>
      <c r="VCK61" s="88"/>
      <c r="VCL61" s="88"/>
      <c r="VCR61" s="88"/>
      <c r="VCS61" s="88"/>
      <c r="VCT61" s="88"/>
      <c r="VCU61" s="88"/>
      <c r="VCV61" s="88"/>
      <c r="VCW61" s="88"/>
      <c r="VCX61" s="88"/>
      <c r="VCY61" s="88"/>
      <c r="VCZ61" s="88"/>
      <c r="VDA61" s="88"/>
      <c r="VDG61" s="88"/>
      <c r="VDH61" s="88"/>
      <c r="VDI61" s="88"/>
      <c r="VDJ61" s="88"/>
      <c r="VDK61" s="88"/>
      <c r="VDL61" s="88"/>
      <c r="VDM61" s="88"/>
      <c r="VDN61" s="88"/>
      <c r="VDO61" s="88"/>
      <c r="VDP61" s="88"/>
      <c r="VDV61" s="88"/>
      <c r="VDW61" s="88"/>
      <c r="VDX61" s="88"/>
      <c r="VDY61" s="88"/>
      <c r="VDZ61" s="88"/>
      <c r="VEA61" s="88"/>
      <c r="VEB61" s="88"/>
      <c r="VEC61" s="88"/>
      <c r="VED61" s="88"/>
      <c r="VEE61" s="88"/>
      <c r="VEK61" s="88"/>
      <c r="VEL61" s="88"/>
      <c r="VEM61" s="88"/>
      <c r="VEN61" s="88"/>
      <c r="VEO61" s="88"/>
      <c r="VEP61" s="88"/>
      <c r="VEQ61" s="88"/>
      <c r="VER61" s="88"/>
      <c r="VES61" s="88"/>
      <c r="VET61" s="88"/>
      <c r="VEZ61" s="88"/>
      <c r="VFA61" s="88"/>
      <c r="VFB61" s="88"/>
      <c r="VFC61" s="88"/>
      <c r="VFD61" s="88"/>
      <c r="VFE61" s="88"/>
      <c r="VFF61" s="88"/>
      <c r="VFG61" s="88"/>
      <c r="VFH61" s="88"/>
      <c r="VFI61" s="88"/>
      <c r="VFO61" s="88"/>
      <c r="VFP61" s="88"/>
      <c r="VFQ61" s="88"/>
      <c r="VFR61" s="88"/>
      <c r="VFS61" s="88"/>
      <c r="VFT61" s="88"/>
      <c r="VFU61" s="88"/>
      <c r="VFV61" s="88"/>
      <c r="VFW61" s="88"/>
      <c r="VFX61" s="88"/>
      <c r="VGD61" s="88"/>
      <c r="VGE61" s="88"/>
      <c r="VGF61" s="88"/>
      <c r="VGG61" s="88"/>
      <c r="VGH61" s="88"/>
      <c r="VGI61" s="88"/>
      <c r="VGJ61" s="88"/>
      <c r="VGK61" s="88"/>
      <c r="VGL61" s="88"/>
      <c r="VGM61" s="88"/>
      <c r="VGS61" s="88"/>
      <c r="VGT61" s="88"/>
      <c r="VGU61" s="88"/>
      <c r="VGV61" s="88"/>
      <c r="VGW61" s="88"/>
      <c r="VGX61" s="88"/>
      <c r="VGY61" s="88"/>
      <c r="VGZ61" s="88"/>
      <c r="VHA61" s="88"/>
      <c r="VHB61" s="88"/>
      <c r="VHH61" s="88"/>
      <c r="VHI61" s="88"/>
      <c r="VHJ61" s="88"/>
      <c r="VHK61" s="88"/>
      <c r="VHL61" s="88"/>
      <c r="VHM61" s="88"/>
      <c r="VHN61" s="88"/>
      <c r="VHO61" s="88"/>
      <c r="VHP61" s="88"/>
      <c r="VHQ61" s="88"/>
      <c r="VHW61" s="88"/>
      <c r="VHX61" s="88"/>
      <c r="VHY61" s="88"/>
      <c r="VHZ61" s="88"/>
      <c r="VIA61" s="88"/>
      <c r="VIB61" s="88"/>
      <c r="VIC61" s="88"/>
      <c r="VID61" s="88"/>
      <c r="VIE61" s="88"/>
      <c r="VIF61" s="88"/>
      <c r="VIL61" s="88"/>
      <c r="VIM61" s="88"/>
      <c r="VIN61" s="88"/>
      <c r="VIO61" s="88"/>
      <c r="VIP61" s="88"/>
      <c r="VIQ61" s="88"/>
      <c r="VIR61" s="88"/>
      <c r="VIS61" s="88"/>
      <c r="VIT61" s="88"/>
      <c r="VIU61" s="88"/>
      <c r="VJA61" s="88"/>
      <c r="VJB61" s="88"/>
      <c r="VJC61" s="88"/>
      <c r="VJD61" s="88"/>
      <c r="VJE61" s="88"/>
      <c r="VJF61" s="88"/>
      <c r="VJG61" s="88"/>
      <c r="VJH61" s="88"/>
      <c r="VJI61" s="88"/>
      <c r="VJJ61" s="88"/>
      <c r="VJP61" s="88"/>
      <c r="VJQ61" s="88"/>
      <c r="VJR61" s="88"/>
      <c r="VJS61" s="88"/>
      <c r="VJT61" s="88"/>
      <c r="VJU61" s="88"/>
      <c r="VJV61" s="88"/>
      <c r="VJW61" s="88"/>
      <c r="VJX61" s="88"/>
      <c r="VJY61" s="88"/>
      <c r="VKE61" s="88"/>
      <c r="VKF61" s="88"/>
      <c r="VKG61" s="88"/>
      <c r="VKH61" s="88"/>
      <c r="VKI61" s="88"/>
      <c r="VKJ61" s="88"/>
      <c r="VKK61" s="88"/>
      <c r="VKL61" s="88"/>
      <c r="VKM61" s="88"/>
      <c r="VKN61" s="88"/>
      <c r="VKT61" s="88"/>
      <c r="VKU61" s="88"/>
      <c r="VKV61" s="88"/>
      <c r="VKW61" s="88"/>
      <c r="VKX61" s="88"/>
      <c r="VKY61" s="88"/>
      <c r="VKZ61" s="88"/>
      <c r="VLA61" s="88"/>
      <c r="VLB61" s="88"/>
      <c r="VLC61" s="88"/>
      <c r="VLI61" s="88"/>
      <c r="VLJ61" s="88"/>
      <c r="VLK61" s="88"/>
      <c r="VLL61" s="88"/>
      <c r="VLM61" s="88"/>
      <c r="VLN61" s="88"/>
      <c r="VLO61" s="88"/>
      <c r="VLP61" s="88"/>
      <c r="VLQ61" s="88"/>
      <c r="VLR61" s="88"/>
      <c r="VLX61" s="88"/>
      <c r="VLY61" s="88"/>
      <c r="VLZ61" s="88"/>
      <c r="VMA61" s="88"/>
      <c r="VMB61" s="88"/>
      <c r="VMC61" s="88"/>
      <c r="VMD61" s="88"/>
      <c r="VME61" s="88"/>
      <c r="VMF61" s="88"/>
      <c r="VMG61" s="88"/>
      <c r="VMM61" s="88"/>
      <c r="VMN61" s="88"/>
      <c r="VMO61" s="88"/>
      <c r="VMP61" s="88"/>
      <c r="VMQ61" s="88"/>
      <c r="VMR61" s="88"/>
      <c r="VMS61" s="88"/>
      <c r="VMT61" s="88"/>
      <c r="VMU61" s="88"/>
      <c r="VMV61" s="88"/>
      <c r="VNB61" s="88"/>
      <c r="VNC61" s="88"/>
      <c r="VND61" s="88"/>
      <c r="VNE61" s="88"/>
      <c r="VNF61" s="88"/>
      <c r="VNG61" s="88"/>
      <c r="VNH61" s="88"/>
      <c r="VNI61" s="88"/>
      <c r="VNJ61" s="88"/>
      <c r="VNK61" s="88"/>
      <c r="VNQ61" s="88"/>
      <c r="VNR61" s="88"/>
      <c r="VNS61" s="88"/>
      <c r="VNT61" s="88"/>
      <c r="VNU61" s="88"/>
      <c r="VNV61" s="88"/>
      <c r="VNW61" s="88"/>
      <c r="VNX61" s="88"/>
      <c r="VNY61" s="88"/>
      <c r="VNZ61" s="88"/>
      <c r="VOF61" s="88"/>
      <c r="VOG61" s="88"/>
      <c r="VOH61" s="88"/>
      <c r="VOI61" s="88"/>
      <c r="VOJ61" s="88"/>
      <c r="VOK61" s="88"/>
      <c r="VOL61" s="88"/>
      <c r="VOM61" s="88"/>
      <c r="VON61" s="88"/>
      <c r="VOO61" s="88"/>
      <c r="VOU61" s="88"/>
      <c r="VOV61" s="88"/>
      <c r="VOW61" s="88"/>
      <c r="VOX61" s="88"/>
      <c r="VOY61" s="88"/>
      <c r="VOZ61" s="88"/>
      <c r="VPA61" s="88"/>
      <c r="VPB61" s="88"/>
      <c r="VPC61" s="88"/>
      <c r="VPD61" s="88"/>
      <c r="VPJ61" s="88"/>
      <c r="VPK61" s="88"/>
      <c r="VPL61" s="88"/>
      <c r="VPM61" s="88"/>
      <c r="VPN61" s="88"/>
      <c r="VPO61" s="88"/>
      <c r="VPP61" s="88"/>
      <c r="VPQ61" s="88"/>
      <c r="VPR61" s="88"/>
      <c r="VPS61" s="88"/>
      <c r="VPY61" s="88"/>
      <c r="VPZ61" s="88"/>
      <c r="VQA61" s="88"/>
      <c r="VQB61" s="88"/>
      <c r="VQC61" s="88"/>
      <c r="VQD61" s="88"/>
      <c r="VQE61" s="88"/>
      <c r="VQF61" s="88"/>
      <c r="VQG61" s="88"/>
      <c r="VQH61" s="88"/>
      <c r="VQN61" s="88"/>
      <c r="VQO61" s="88"/>
      <c r="VQP61" s="88"/>
      <c r="VQQ61" s="88"/>
      <c r="VQR61" s="88"/>
      <c r="VQS61" s="88"/>
      <c r="VQT61" s="88"/>
      <c r="VQU61" s="88"/>
      <c r="VQV61" s="88"/>
      <c r="VQW61" s="88"/>
      <c r="VRC61" s="88"/>
      <c r="VRD61" s="88"/>
      <c r="VRE61" s="88"/>
      <c r="VRF61" s="88"/>
      <c r="VRG61" s="88"/>
      <c r="VRH61" s="88"/>
      <c r="VRI61" s="88"/>
      <c r="VRJ61" s="88"/>
      <c r="VRK61" s="88"/>
      <c r="VRL61" s="88"/>
      <c r="VRR61" s="88"/>
      <c r="VRS61" s="88"/>
      <c r="VRT61" s="88"/>
      <c r="VRU61" s="88"/>
      <c r="VRV61" s="88"/>
      <c r="VRW61" s="88"/>
      <c r="VRX61" s="88"/>
      <c r="VRY61" s="88"/>
      <c r="VRZ61" s="88"/>
      <c r="VSA61" s="88"/>
      <c r="VSG61" s="88"/>
      <c r="VSH61" s="88"/>
      <c r="VSI61" s="88"/>
      <c r="VSJ61" s="88"/>
      <c r="VSK61" s="88"/>
      <c r="VSL61" s="88"/>
      <c r="VSM61" s="88"/>
      <c r="VSN61" s="88"/>
      <c r="VSO61" s="88"/>
      <c r="VSP61" s="88"/>
      <c r="VSV61" s="88"/>
      <c r="VSW61" s="88"/>
      <c r="VSX61" s="88"/>
      <c r="VSY61" s="88"/>
      <c r="VSZ61" s="88"/>
      <c r="VTA61" s="88"/>
      <c r="VTB61" s="88"/>
      <c r="VTC61" s="88"/>
      <c r="VTD61" s="88"/>
      <c r="VTE61" s="88"/>
      <c r="VTK61" s="88"/>
      <c r="VTL61" s="88"/>
      <c r="VTM61" s="88"/>
      <c r="VTN61" s="88"/>
      <c r="VTO61" s="88"/>
      <c r="VTP61" s="88"/>
      <c r="VTQ61" s="88"/>
      <c r="VTR61" s="88"/>
      <c r="VTS61" s="88"/>
      <c r="VTT61" s="88"/>
      <c r="VTZ61" s="88"/>
      <c r="VUA61" s="88"/>
      <c r="VUB61" s="88"/>
      <c r="VUC61" s="88"/>
      <c r="VUD61" s="88"/>
      <c r="VUE61" s="88"/>
      <c r="VUF61" s="88"/>
      <c r="VUG61" s="88"/>
      <c r="VUH61" s="88"/>
      <c r="VUI61" s="88"/>
      <c r="VUO61" s="88"/>
      <c r="VUP61" s="88"/>
      <c r="VUQ61" s="88"/>
      <c r="VUR61" s="88"/>
      <c r="VUS61" s="88"/>
      <c r="VUT61" s="88"/>
      <c r="VUU61" s="88"/>
      <c r="VUV61" s="88"/>
      <c r="VUW61" s="88"/>
      <c r="VUX61" s="88"/>
      <c r="VVD61" s="88"/>
      <c r="VVE61" s="88"/>
      <c r="VVF61" s="88"/>
      <c r="VVG61" s="88"/>
      <c r="VVH61" s="88"/>
      <c r="VVI61" s="88"/>
      <c r="VVJ61" s="88"/>
      <c r="VVK61" s="88"/>
      <c r="VVL61" s="88"/>
      <c r="VVM61" s="88"/>
      <c r="VVS61" s="88"/>
      <c r="VVT61" s="88"/>
      <c r="VVU61" s="88"/>
      <c r="VVV61" s="88"/>
      <c r="VVW61" s="88"/>
      <c r="VVX61" s="88"/>
      <c r="VVY61" s="88"/>
      <c r="VVZ61" s="88"/>
      <c r="VWA61" s="88"/>
      <c r="VWB61" s="88"/>
      <c r="VWH61" s="88"/>
      <c r="VWI61" s="88"/>
      <c r="VWJ61" s="88"/>
      <c r="VWK61" s="88"/>
      <c r="VWL61" s="88"/>
      <c r="VWM61" s="88"/>
      <c r="VWN61" s="88"/>
      <c r="VWO61" s="88"/>
      <c r="VWP61" s="88"/>
      <c r="VWQ61" s="88"/>
      <c r="VWW61" s="88"/>
      <c r="VWX61" s="88"/>
      <c r="VWY61" s="88"/>
      <c r="VWZ61" s="88"/>
      <c r="VXA61" s="88"/>
      <c r="VXB61" s="88"/>
      <c r="VXC61" s="88"/>
      <c r="VXD61" s="88"/>
      <c r="VXE61" s="88"/>
      <c r="VXF61" s="88"/>
      <c r="VXL61" s="88"/>
      <c r="VXM61" s="88"/>
      <c r="VXN61" s="88"/>
      <c r="VXO61" s="88"/>
      <c r="VXP61" s="88"/>
      <c r="VXQ61" s="88"/>
      <c r="VXR61" s="88"/>
      <c r="VXS61" s="88"/>
      <c r="VXT61" s="88"/>
      <c r="VXU61" s="88"/>
      <c r="VYA61" s="88"/>
      <c r="VYB61" s="88"/>
      <c r="VYC61" s="88"/>
      <c r="VYD61" s="88"/>
      <c r="VYE61" s="88"/>
      <c r="VYF61" s="88"/>
      <c r="VYG61" s="88"/>
      <c r="VYH61" s="88"/>
      <c r="VYI61" s="88"/>
      <c r="VYJ61" s="88"/>
      <c r="VYP61" s="88"/>
      <c r="VYQ61" s="88"/>
      <c r="VYR61" s="88"/>
      <c r="VYS61" s="88"/>
      <c r="VYT61" s="88"/>
      <c r="VYU61" s="88"/>
      <c r="VYV61" s="88"/>
      <c r="VYW61" s="88"/>
      <c r="VYX61" s="88"/>
      <c r="VYY61" s="88"/>
      <c r="VZE61" s="88"/>
      <c r="VZF61" s="88"/>
      <c r="VZG61" s="88"/>
      <c r="VZH61" s="88"/>
      <c r="VZI61" s="88"/>
      <c r="VZJ61" s="88"/>
      <c r="VZK61" s="88"/>
      <c r="VZL61" s="88"/>
      <c r="VZM61" s="88"/>
      <c r="VZN61" s="88"/>
      <c r="VZT61" s="88"/>
      <c r="VZU61" s="88"/>
      <c r="VZV61" s="88"/>
      <c r="VZW61" s="88"/>
      <c r="VZX61" s="88"/>
      <c r="VZY61" s="88"/>
      <c r="VZZ61" s="88"/>
      <c r="WAA61" s="88"/>
      <c r="WAB61" s="88"/>
      <c r="WAC61" s="88"/>
      <c r="WAI61" s="88"/>
      <c r="WAJ61" s="88"/>
      <c r="WAK61" s="88"/>
      <c r="WAL61" s="88"/>
      <c r="WAM61" s="88"/>
      <c r="WAN61" s="88"/>
      <c r="WAO61" s="88"/>
      <c r="WAP61" s="88"/>
      <c r="WAQ61" s="88"/>
      <c r="WAR61" s="88"/>
      <c r="WAX61" s="88"/>
      <c r="WAY61" s="88"/>
      <c r="WAZ61" s="88"/>
      <c r="WBA61" s="88"/>
      <c r="WBB61" s="88"/>
    </row>
    <row r="62" spans="8:2047 2053:3067 3073:6142 6148:10237 10243:13312 13318:14332 14338:15602">
      <c r="H62" s="87"/>
      <c r="I62" s="87"/>
      <c r="J62" s="87"/>
      <c r="L62" s="88"/>
      <c r="N62" s="88"/>
      <c r="O62" s="87"/>
      <c r="P62" s="87"/>
      <c r="Q62" s="87"/>
      <c r="R62" s="87"/>
      <c r="S62" s="87"/>
      <c r="T62" s="87"/>
      <c r="U62" s="87"/>
      <c r="V62" s="87"/>
      <c r="W62" s="87"/>
      <c r="X62" s="87"/>
      <c r="Y62" s="87"/>
      <c r="Z62" s="87"/>
      <c r="AA62" s="87"/>
      <c r="AB62" s="87"/>
      <c r="AC62" s="87"/>
      <c r="AD62" s="87" t="s">
        <v>213</v>
      </c>
      <c r="AE62" s="153">
        <f t="shared" si="20"/>
        <v>0</v>
      </c>
      <c r="AF62" s="153">
        <f t="shared" si="21"/>
        <v>0</v>
      </c>
      <c r="AG62" s="152">
        <f t="shared" si="22"/>
        <v>0</v>
      </c>
      <c r="AH62" s="88"/>
      <c r="AI62" s="156"/>
      <c r="AJ62" s="87" t="s">
        <v>213</v>
      </c>
      <c r="AK62" s="153">
        <f t="shared" si="23"/>
        <v>0</v>
      </c>
      <c r="AL62" s="153">
        <f t="shared" si="24"/>
        <v>0</v>
      </c>
      <c r="AM62" s="152">
        <f t="shared" si="25"/>
        <v>0</v>
      </c>
      <c r="AN62" s="161"/>
      <c r="AQ62" s="88"/>
      <c r="AR62" s="88"/>
      <c r="AS62" s="88"/>
      <c r="AT62" s="88"/>
      <c r="AU62" s="88"/>
      <c r="AV62" s="88"/>
      <c r="AW62" s="88"/>
      <c r="AX62" s="88"/>
      <c r="AY62" s="88"/>
      <c r="AZ62" s="88"/>
      <c r="BF62" s="88"/>
      <c r="BG62" s="88"/>
      <c r="BH62" s="88"/>
      <c r="BI62" s="88"/>
      <c r="BJ62" s="88"/>
      <c r="BK62" s="88"/>
      <c r="BL62" s="88"/>
      <c r="BM62" s="88"/>
      <c r="BN62" s="88"/>
      <c r="BO62" s="88"/>
      <c r="BU62" s="88"/>
      <c r="BV62" s="88"/>
      <c r="BW62" s="88"/>
      <c r="BX62" s="88"/>
      <c r="BY62" s="88"/>
      <c r="BZ62" s="88"/>
      <c r="CA62" s="88"/>
      <c r="CB62" s="88"/>
      <c r="CC62" s="88"/>
      <c r="CD62" s="88"/>
      <c r="CJ62" s="88"/>
      <c r="CK62" s="88"/>
      <c r="CL62" s="88"/>
      <c r="CM62" s="88"/>
      <c r="CN62" s="88"/>
      <c r="CO62" s="88"/>
      <c r="CP62" s="88"/>
      <c r="CQ62" s="88"/>
      <c r="CR62" s="88"/>
      <c r="CS62" s="88"/>
      <c r="CY62" s="88"/>
      <c r="CZ62" s="88"/>
      <c r="DA62" s="88"/>
      <c r="DB62" s="88"/>
      <c r="DC62" s="88"/>
      <c r="DD62" s="88"/>
      <c r="DE62" s="88"/>
      <c r="DF62" s="88"/>
      <c r="DG62" s="88"/>
      <c r="DH62" s="88"/>
      <c r="DN62" s="88"/>
      <c r="DO62" s="88"/>
      <c r="DP62" s="88"/>
      <c r="DQ62" s="88"/>
      <c r="DR62" s="88"/>
      <c r="DS62" s="88"/>
      <c r="DT62" s="88"/>
      <c r="DU62" s="88"/>
      <c r="DV62" s="88"/>
      <c r="DW62" s="88"/>
      <c r="EC62" s="88"/>
      <c r="ED62" s="88"/>
      <c r="EE62" s="88"/>
      <c r="EF62" s="88"/>
      <c r="EG62" s="88"/>
      <c r="EH62" s="88"/>
      <c r="EI62" s="88"/>
      <c r="EJ62" s="88"/>
      <c r="EK62" s="88"/>
      <c r="EL62" s="88"/>
      <c r="ER62" s="88"/>
      <c r="ES62" s="88"/>
      <c r="ET62" s="88"/>
      <c r="EU62" s="88"/>
      <c r="EV62" s="88"/>
      <c r="EW62" s="88"/>
      <c r="EX62" s="88"/>
      <c r="EY62" s="88"/>
      <c r="EZ62" s="88"/>
      <c r="FA62" s="88"/>
      <c r="FG62" s="88"/>
      <c r="FH62" s="88"/>
      <c r="FI62" s="88"/>
      <c r="FJ62" s="88"/>
      <c r="FK62" s="88"/>
      <c r="FL62" s="88"/>
      <c r="FM62" s="88"/>
      <c r="FN62" s="88"/>
      <c r="FO62" s="88"/>
      <c r="FP62" s="88"/>
      <c r="FV62" s="88"/>
      <c r="FW62" s="88"/>
      <c r="FX62" s="88"/>
      <c r="FY62" s="88"/>
      <c r="FZ62" s="88"/>
      <c r="GA62" s="88"/>
      <c r="GB62" s="88"/>
      <c r="GC62" s="88"/>
      <c r="GD62" s="88"/>
      <c r="GE62" s="88"/>
      <c r="GK62" s="88"/>
      <c r="GL62" s="88"/>
      <c r="GM62" s="88"/>
      <c r="GN62" s="88"/>
      <c r="GO62" s="88"/>
      <c r="GP62" s="88"/>
      <c r="GQ62" s="88"/>
      <c r="GR62" s="88"/>
      <c r="GS62" s="88"/>
      <c r="GT62" s="88"/>
      <c r="GZ62" s="88"/>
      <c r="HA62" s="88"/>
      <c r="HB62" s="88"/>
      <c r="HC62" s="88"/>
      <c r="HD62" s="88"/>
      <c r="HE62" s="88"/>
      <c r="HF62" s="88"/>
      <c r="HG62" s="88"/>
      <c r="HH62" s="88"/>
      <c r="HI62" s="88"/>
      <c r="HO62" s="88"/>
      <c r="HP62" s="88"/>
      <c r="HQ62" s="88"/>
      <c r="HR62" s="88"/>
      <c r="HS62" s="88"/>
      <c r="HT62" s="88"/>
      <c r="HU62" s="88"/>
      <c r="HV62" s="88"/>
      <c r="HW62" s="88"/>
      <c r="HX62" s="88"/>
      <c r="ID62" s="88"/>
      <c r="IE62" s="88"/>
      <c r="IF62" s="88"/>
      <c r="IG62" s="88"/>
      <c r="IH62" s="88"/>
      <c r="II62" s="88"/>
      <c r="IJ62" s="88"/>
      <c r="IK62" s="88"/>
      <c r="IL62" s="88"/>
      <c r="IM62" s="88"/>
      <c r="IS62" s="88"/>
      <c r="IT62" s="88"/>
      <c r="IU62" s="88"/>
      <c r="IV62" s="88"/>
      <c r="IW62" s="88"/>
      <c r="IX62" s="88"/>
      <c r="IY62" s="88"/>
      <c r="IZ62" s="88"/>
      <c r="JA62" s="88"/>
      <c r="JB62" s="88"/>
      <c r="JH62" s="88"/>
      <c r="JI62" s="88"/>
      <c r="JJ62" s="88"/>
      <c r="JK62" s="88"/>
      <c r="JL62" s="88"/>
      <c r="JM62" s="88"/>
      <c r="JN62" s="88"/>
      <c r="JO62" s="88"/>
      <c r="JP62" s="88"/>
      <c r="JQ62" s="88"/>
      <c r="JW62" s="88"/>
      <c r="JX62" s="88"/>
      <c r="JY62" s="88"/>
      <c r="JZ62" s="88"/>
      <c r="KA62" s="88"/>
      <c r="KB62" s="88"/>
      <c r="KC62" s="88"/>
      <c r="KD62" s="88"/>
      <c r="KE62" s="88"/>
      <c r="KF62" s="88"/>
      <c r="KL62" s="88"/>
      <c r="KM62" s="88"/>
      <c r="KN62" s="88"/>
      <c r="KO62" s="88"/>
      <c r="KP62" s="88"/>
      <c r="KQ62" s="88"/>
      <c r="KR62" s="88"/>
      <c r="KS62" s="88"/>
      <c r="KT62" s="88"/>
      <c r="KU62" s="88"/>
      <c r="LA62" s="88"/>
      <c r="LB62" s="88"/>
      <c r="LC62" s="88"/>
      <c r="LD62" s="88"/>
      <c r="LE62" s="88"/>
      <c r="LF62" s="88"/>
      <c r="LG62" s="88"/>
      <c r="LH62" s="88"/>
      <c r="LI62" s="88"/>
      <c r="LJ62" s="88"/>
      <c r="LP62" s="88"/>
      <c r="LQ62" s="88"/>
      <c r="LR62" s="88"/>
      <c r="LS62" s="88"/>
      <c r="LT62" s="88"/>
      <c r="LU62" s="88"/>
      <c r="LV62" s="88"/>
      <c r="LW62" s="88"/>
      <c r="LX62" s="88"/>
      <c r="LY62" s="88"/>
      <c r="ME62" s="88"/>
      <c r="MF62" s="88"/>
      <c r="MG62" s="88"/>
      <c r="MH62" s="88"/>
      <c r="MI62" s="88"/>
      <c r="MJ62" s="88"/>
      <c r="MK62" s="88"/>
      <c r="ML62" s="88"/>
      <c r="MM62" s="88"/>
      <c r="MN62" s="88"/>
      <c r="MT62" s="88"/>
      <c r="MU62" s="88"/>
      <c r="MV62" s="88"/>
      <c r="MW62" s="88"/>
      <c r="MX62" s="88"/>
      <c r="MY62" s="88"/>
      <c r="MZ62" s="88"/>
      <c r="NA62" s="88"/>
      <c r="NB62" s="88"/>
      <c r="NC62" s="88"/>
      <c r="NI62" s="88"/>
      <c r="NJ62" s="88"/>
      <c r="NK62" s="88"/>
      <c r="NL62" s="88"/>
      <c r="NM62" s="88"/>
      <c r="NN62" s="88"/>
      <c r="NO62" s="88"/>
      <c r="NP62" s="88"/>
      <c r="NQ62" s="88"/>
      <c r="NR62" s="88"/>
      <c r="NX62" s="88"/>
      <c r="NY62" s="88"/>
      <c r="NZ62" s="88"/>
      <c r="OA62" s="88"/>
      <c r="OB62" s="88"/>
      <c r="OC62" s="88"/>
      <c r="OD62" s="88"/>
      <c r="OE62" s="88"/>
      <c r="OF62" s="88"/>
      <c r="OG62" s="88"/>
      <c r="OM62" s="88"/>
      <c r="ON62" s="88"/>
      <c r="OO62" s="88"/>
      <c r="OP62" s="88"/>
      <c r="OQ62" s="88"/>
      <c r="OR62" s="88"/>
      <c r="OS62" s="88"/>
      <c r="OT62" s="88"/>
      <c r="OU62" s="88"/>
      <c r="OV62" s="88"/>
      <c r="PB62" s="88"/>
      <c r="PC62" s="88"/>
      <c r="PD62" s="88"/>
      <c r="PE62" s="88"/>
      <c r="PF62" s="88"/>
      <c r="PG62" s="88"/>
      <c r="PH62" s="88"/>
      <c r="PI62" s="88"/>
      <c r="PJ62" s="88"/>
      <c r="PK62" s="88"/>
      <c r="PQ62" s="88"/>
      <c r="PR62" s="88"/>
      <c r="PS62" s="88"/>
      <c r="PT62" s="88"/>
      <c r="PU62" s="88"/>
      <c r="PV62" s="88"/>
      <c r="PW62" s="88"/>
      <c r="PX62" s="88"/>
      <c r="PY62" s="88"/>
      <c r="PZ62" s="88"/>
      <c r="QF62" s="88"/>
      <c r="QG62" s="88"/>
      <c r="QH62" s="88"/>
      <c r="QI62" s="88"/>
      <c r="QJ62" s="88"/>
      <c r="QK62" s="88"/>
      <c r="QL62" s="88"/>
      <c r="QM62" s="88"/>
      <c r="QN62" s="88"/>
      <c r="QO62" s="88"/>
      <c r="QU62" s="88"/>
      <c r="QV62" s="88"/>
      <c r="QW62" s="88"/>
      <c r="QX62" s="88"/>
      <c r="QY62" s="88"/>
      <c r="QZ62" s="88"/>
      <c r="RA62" s="88"/>
      <c r="RB62" s="88"/>
      <c r="RC62" s="88"/>
      <c r="RD62" s="88"/>
      <c r="RJ62" s="88"/>
      <c r="RK62" s="88"/>
      <c r="RL62" s="88"/>
      <c r="RM62" s="88"/>
      <c r="RN62" s="88"/>
      <c r="RO62" s="88"/>
      <c r="RP62" s="88"/>
      <c r="RQ62" s="88"/>
      <c r="RR62" s="88"/>
      <c r="RS62" s="88"/>
      <c r="RY62" s="88"/>
      <c r="RZ62" s="88"/>
      <c r="SA62" s="88"/>
      <c r="SB62" s="88"/>
      <c r="SC62" s="88"/>
      <c r="SD62" s="88"/>
      <c r="SE62" s="88"/>
      <c r="SF62" s="88"/>
      <c r="SG62" s="88"/>
      <c r="SH62" s="88"/>
      <c r="SN62" s="88"/>
      <c r="SO62" s="88"/>
      <c r="SP62" s="88"/>
      <c r="SQ62" s="88"/>
      <c r="SR62" s="88"/>
      <c r="SS62" s="88"/>
      <c r="ST62" s="88"/>
      <c r="SU62" s="88"/>
      <c r="SV62" s="88"/>
      <c r="SW62" s="88"/>
      <c r="TC62" s="88"/>
      <c r="TD62" s="88"/>
      <c r="TE62" s="88"/>
      <c r="TF62" s="88"/>
      <c r="TG62" s="88"/>
      <c r="TH62" s="88"/>
      <c r="TI62" s="88"/>
      <c r="TJ62" s="88"/>
      <c r="TK62" s="88"/>
      <c r="TL62" s="88"/>
      <c r="TR62" s="88"/>
      <c r="TS62" s="88"/>
      <c r="TT62" s="88"/>
      <c r="TU62" s="88"/>
      <c r="TV62" s="88"/>
      <c r="TW62" s="88"/>
      <c r="TX62" s="88"/>
      <c r="TY62" s="88"/>
      <c r="TZ62" s="88"/>
      <c r="UA62" s="88"/>
      <c r="UG62" s="88"/>
      <c r="UH62" s="88"/>
      <c r="UI62" s="88"/>
      <c r="UJ62" s="88"/>
      <c r="UK62" s="88"/>
      <c r="UL62" s="88"/>
      <c r="UM62" s="88"/>
      <c r="UN62" s="88"/>
      <c r="UO62" s="88"/>
      <c r="UP62" s="88"/>
      <c r="UV62" s="88"/>
      <c r="UW62" s="88"/>
      <c r="UX62" s="88"/>
      <c r="UY62" s="88"/>
      <c r="UZ62" s="88"/>
      <c r="VA62" s="88"/>
      <c r="VB62" s="88"/>
      <c r="VC62" s="88"/>
      <c r="VD62" s="88"/>
      <c r="VE62" s="88"/>
      <c r="VK62" s="88"/>
      <c r="VL62" s="88"/>
      <c r="VM62" s="88"/>
      <c r="VN62" s="88"/>
      <c r="VO62" s="88"/>
      <c r="VP62" s="88"/>
      <c r="VQ62" s="88"/>
      <c r="VR62" s="88"/>
      <c r="VS62" s="88"/>
      <c r="VT62" s="88"/>
      <c r="VZ62" s="88"/>
      <c r="WA62" s="88"/>
      <c r="WB62" s="88"/>
      <c r="WC62" s="88"/>
      <c r="WD62" s="88"/>
      <c r="WE62" s="88"/>
      <c r="WF62" s="88"/>
      <c r="WG62" s="88"/>
      <c r="WH62" s="88"/>
      <c r="WI62" s="88"/>
      <c r="WO62" s="88"/>
      <c r="WP62" s="88"/>
      <c r="WQ62" s="88"/>
      <c r="WR62" s="88"/>
      <c r="WS62" s="88"/>
      <c r="WT62" s="88"/>
      <c r="WU62" s="88"/>
      <c r="WV62" s="88"/>
      <c r="WW62" s="88"/>
      <c r="WX62" s="88"/>
      <c r="XD62" s="88"/>
      <c r="XE62" s="88"/>
      <c r="XF62" s="88"/>
      <c r="XG62" s="88"/>
      <c r="XH62" s="88"/>
      <c r="XI62" s="88"/>
      <c r="XJ62" s="88"/>
      <c r="XK62" s="88"/>
      <c r="XL62" s="88"/>
      <c r="XM62" s="88"/>
      <c r="XS62" s="88"/>
      <c r="XT62" s="88"/>
      <c r="XU62" s="88"/>
      <c r="XV62" s="88"/>
      <c r="XW62" s="88"/>
      <c r="XX62" s="88"/>
      <c r="XY62" s="88"/>
      <c r="XZ62" s="88"/>
      <c r="YA62" s="88"/>
      <c r="YB62" s="88"/>
      <c r="YH62" s="88"/>
      <c r="YI62" s="88"/>
      <c r="YJ62" s="88"/>
      <c r="YK62" s="88"/>
      <c r="YL62" s="88"/>
      <c r="YM62" s="88"/>
      <c r="YN62" s="88"/>
      <c r="YO62" s="88"/>
      <c r="YP62" s="88"/>
      <c r="YQ62" s="88"/>
      <c r="YW62" s="88"/>
      <c r="YX62" s="88"/>
      <c r="YY62" s="88"/>
      <c r="YZ62" s="88"/>
      <c r="ZA62" s="88"/>
      <c r="ZB62" s="88"/>
      <c r="ZC62" s="88"/>
      <c r="ZD62" s="88"/>
      <c r="ZE62" s="88"/>
      <c r="ZF62" s="88"/>
      <c r="ZL62" s="88"/>
      <c r="ZM62" s="88"/>
      <c r="ZN62" s="88"/>
      <c r="ZO62" s="88"/>
      <c r="ZP62" s="88"/>
      <c r="ZQ62" s="88"/>
      <c r="ZR62" s="88"/>
      <c r="ZS62" s="88"/>
      <c r="ZT62" s="88"/>
      <c r="ZU62" s="88"/>
      <c r="AAA62" s="88"/>
      <c r="AAB62" s="88"/>
      <c r="AAC62" s="88"/>
      <c r="AAD62" s="88"/>
      <c r="AAE62" s="88"/>
      <c r="AAF62" s="88"/>
      <c r="AAG62" s="88"/>
      <c r="AAH62" s="88"/>
      <c r="AAI62" s="88"/>
      <c r="AAJ62" s="88"/>
      <c r="AAP62" s="88"/>
      <c r="AAQ62" s="88"/>
      <c r="AAR62" s="88"/>
      <c r="AAS62" s="88"/>
      <c r="AAT62" s="88"/>
      <c r="AAU62" s="88"/>
      <c r="AAV62" s="88"/>
      <c r="AAW62" s="88"/>
      <c r="AAX62" s="88"/>
      <c r="AAY62" s="88"/>
      <c r="ABE62" s="88"/>
      <c r="ABF62" s="88"/>
      <c r="ABG62" s="88"/>
      <c r="ABH62" s="88"/>
      <c r="ABI62" s="88"/>
      <c r="ABJ62" s="88"/>
      <c r="ABK62" s="88"/>
      <c r="ABL62" s="88"/>
      <c r="ABM62" s="88"/>
      <c r="ABN62" s="88"/>
      <c r="ABT62" s="88"/>
      <c r="ABU62" s="88"/>
      <c r="ABV62" s="88"/>
      <c r="ABW62" s="88"/>
      <c r="ABX62" s="88"/>
      <c r="ABY62" s="88"/>
      <c r="ABZ62" s="88"/>
      <c r="ACA62" s="88"/>
      <c r="ACB62" s="88"/>
      <c r="ACC62" s="88"/>
      <c r="ACI62" s="88"/>
      <c r="ACJ62" s="88"/>
      <c r="ACK62" s="88"/>
      <c r="ACL62" s="88"/>
      <c r="ACM62" s="88"/>
      <c r="ACN62" s="88"/>
      <c r="ACO62" s="88"/>
      <c r="ACP62" s="88"/>
      <c r="ACQ62" s="88"/>
      <c r="ACR62" s="88"/>
      <c r="ACX62" s="88"/>
      <c r="ACY62" s="88"/>
      <c r="ACZ62" s="88"/>
      <c r="ADA62" s="88"/>
      <c r="ADB62" s="88"/>
      <c r="ADC62" s="88"/>
      <c r="ADD62" s="88"/>
      <c r="ADE62" s="88"/>
      <c r="ADF62" s="88"/>
      <c r="ADG62" s="88"/>
      <c r="ADM62" s="88"/>
      <c r="ADN62" s="88"/>
      <c r="ADO62" s="88"/>
      <c r="ADP62" s="88"/>
      <c r="ADQ62" s="88"/>
      <c r="ADR62" s="88"/>
      <c r="ADS62" s="88"/>
      <c r="ADT62" s="88"/>
      <c r="ADU62" s="88"/>
      <c r="ADV62" s="88"/>
      <c r="AEB62" s="88"/>
      <c r="AEC62" s="88"/>
      <c r="AED62" s="88"/>
      <c r="AEE62" s="88"/>
      <c r="AEF62" s="88"/>
      <c r="AEG62" s="88"/>
      <c r="AEH62" s="88"/>
      <c r="AEI62" s="88"/>
      <c r="AEJ62" s="88"/>
      <c r="AEK62" s="88"/>
      <c r="AEQ62" s="88"/>
      <c r="AER62" s="88"/>
      <c r="AES62" s="88"/>
      <c r="AET62" s="88"/>
      <c r="AEU62" s="88"/>
      <c r="AEV62" s="88"/>
      <c r="AEW62" s="88"/>
      <c r="AEX62" s="88"/>
      <c r="AEY62" s="88"/>
      <c r="AEZ62" s="88"/>
      <c r="AFF62" s="88"/>
      <c r="AFG62" s="88"/>
      <c r="AFH62" s="88"/>
      <c r="AFI62" s="88"/>
      <c r="AFJ62" s="88"/>
      <c r="AFK62" s="88"/>
      <c r="AFL62" s="88"/>
      <c r="AFM62" s="88"/>
      <c r="AFN62" s="88"/>
      <c r="AFO62" s="88"/>
      <c r="AFU62" s="88"/>
      <c r="AFV62" s="88"/>
      <c r="AFW62" s="88"/>
      <c r="AFX62" s="88"/>
      <c r="AFY62" s="88"/>
      <c r="AFZ62" s="88"/>
      <c r="AGA62" s="88"/>
      <c r="AGB62" s="88"/>
      <c r="AGC62" s="88"/>
      <c r="AGD62" s="88"/>
      <c r="AGJ62" s="88"/>
      <c r="AGK62" s="88"/>
      <c r="AGL62" s="88"/>
      <c r="AGM62" s="88"/>
      <c r="AGN62" s="88"/>
      <c r="AGO62" s="88"/>
      <c r="AGP62" s="88"/>
      <c r="AGQ62" s="88"/>
      <c r="AGR62" s="88"/>
      <c r="AGS62" s="88"/>
      <c r="AGY62" s="88"/>
      <c r="AGZ62" s="88"/>
      <c r="AHA62" s="88"/>
      <c r="AHB62" s="88"/>
      <c r="AHC62" s="88"/>
      <c r="AHD62" s="88"/>
      <c r="AHE62" s="88"/>
      <c r="AHF62" s="88"/>
      <c r="AHG62" s="88"/>
      <c r="AHH62" s="88"/>
      <c r="AHN62" s="88"/>
      <c r="AHO62" s="88"/>
      <c r="AHP62" s="88"/>
      <c r="AHQ62" s="88"/>
      <c r="AHR62" s="88"/>
      <c r="AHS62" s="88"/>
      <c r="AHT62" s="88"/>
      <c r="AHU62" s="88"/>
      <c r="AHV62" s="88"/>
      <c r="AHW62" s="88"/>
      <c r="AIC62" s="88"/>
      <c r="AID62" s="88"/>
      <c r="AIE62" s="88"/>
      <c r="AIF62" s="88"/>
      <c r="AIG62" s="88"/>
      <c r="AIH62" s="88"/>
      <c r="AII62" s="88"/>
      <c r="AIJ62" s="88"/>
      <c r="AIK62" s="88"/>
      <c r="AIL62" s="88"/>
      <c r="AIR62" s="88"/>
      <c r="AIS62" s="88"/>
      <c r="AIT62" s="88"/>
      <c r="AIU62" s="88"/>
      <c r="AIV62" s="88"/>
      <c r="AIW62" s="88"/>
      <c r="AIX62" s="88"/>
      <c r="AIY62" s="88"/>
      <c r="AIZ62" s="88"/>
      <c r="AJA62" s="88"/>
      <c r="AJG62" s="88"/>
      <c r="AJH62" s="88"/>
      <c r="AJI62" s="88"/>
      <c r="AJJ62" s="88"/>
      <c r="AJK62" s="88"/>
      <c r="AJL62" s="88"/>
      <c r="AJM62" s="88"/>
      <c r="AJN62" s="88"/>
      <c r="AJO62" s="88"/>
      <c r="AJP62" s="88"/>
      <c r="AJV62" s="88"/>
      <c r="AJW62" s="88"/>
      <c r="AJX62" s="88"/>
      <c r="AJY62" s="88"/>
      <c r="AJZ62" s="88"/>
      <c r="AKA62" s="88"/>
      <c r="AKB62" s="88"/>
      <c r="AKC62" s="88"/>
      <c r="AKD62" s="88"/>
      <c r="AKE62" s="88"/>
      <c r="AKK62" s="88"/>
      <c r="AKL62" s="88"/>
      <c r="AKM62" s="88"/>
      <c r="AKN62" s="88"/>
      <c r="AKO62" s="88"/>
      <c r="AKP62" s="88"/>
      <c r="AKQ62" s="88"/>
      <c r="AKR62" s="88"/>
      <c r="AKS62" s="88"/>
      <c r="AKT62" s="88"/>
      <c r="AKZ62" s="88"/>
      <c r="ALA62" s="88"/>
      <c r="ALB62" s="88"/>
      <c r="ALC62" s="88"/>
      <c r="ALD62" s="88"/>
      <c r="ALE62" s="88"/>
      <c r="ALF62" s="88"/>
      <c r="ALG62" s="88"/>
      <c r="ALH62" s="88"/>
      <c r="ALI62" s="88"/>
      <c r="ALO62" s="88"/>
      <c r="ALP62" s="88"/>
      <c r="ALQ62" s="88"/>
      <c r="ALR62" s="88"/>
      <c r="ALS62" s="88"/>
      <c r="ALT62" s="88"/>
      <c r="ALU62" s="88"/>
      <c r="ALV62" s="88"/>
      <c r="ALW62" s="88"/>
      <c r="ALX62" s="88"/>
      <c r="AMD62" s="88"/>
      <c r="AME62" s="88"/>
      <c r="AMF62" s="88"/>
      <c r="AMG62" s="88"/>
      <c r="AMH62" s="88"/>
      <c r="AMI62" s="88"/>
      <c r="AMJ62" s="88"/>
      <c r="AMK62" s="88"/>
      <c r="AML62" s="88"/>
      <c r="AMM62" s="88"/>
      <c r="AMS62" s="88"/>
      <c r="AMT62" s="88"/>
      <c r="AMU62" s="88"/>
      <c r="AMV62" s="88"/>
      <c r="AMW62" s="88"/>
      <c r="AMX62" s="88"/>
      <c r="AMY62" s="88"/>
      <c r="AMZ62" s="88"/>
      <c r="ANA62" s="88"/>
      <c r="ANB62" s="88"/>
      <c r="ANH62" s="88"/>
      <c r="ANI62" s="88"/>
      <c r="ANJ62" s="88"/>
      <c r="ANK62" s="88"/>
      <c r="ANL62" s="88"/>
      <c r="ANM62" s="88"/>
      <c r="ANN62" s="88"/>
      <c r="ANO62" s="88"/>
      <c r="ANP62" s="88"/>
      <c r="ANQ62" s="88"/>
      <c r="ANW62" s="88"/>
      <c r="ANX62" s="88"/>
      <c r="ANY62" s="88"/>
      <c r="ANZ62" s="88"/>
      <c r="AOA62" s="88"/>
      <c r="AOB62" s="88"/>
      <c r="AOC62" s="88"/>
      <c r="AOD62" s="88"/>
      <c r="AOE62" s="88"/>
      <c r="AOF62" s="88"/>
      <c r="AOL62" s="88"/>
      <c r="AOM62" s="88"/>
      <c r="AON62" s="88"/>
      <c r="AOO62" s="88"/>
      <c r="AOP62" s="88"/>
      <c r="AOQ62" s="88"/>
      <c r="AOR62" s="88"/>
      <c r="AOS62" s="88"/>
      <c r="AOT62" s="88"/>
      <c r="AOU62" s="88"/>
      <c r="APA62" s="88"/>
      <c r="APB62" s="88"/>
      <c r="APC62" s="88"/>
      <c r="APD62" s="88"/>
      <c r="APE62" s="88"/>
      <c r="APF62" s="88"/>
      <c r="APG62" s="88"/>
      <c r="APH62" s="88"/>
      <c r="API62" s="88"/>
      <c r="APJ62" s="88"/>
      <c r="APP62" s="88"/>
      <c r="APQ62" s="88"/>
      <c r="APR62" s="88"/>
      <c r="APS62" s="88"/>
      <c r="APT62" s="88"/>
      <c r="APU62" s="88"/>
      <c r="APV62" s="88"/>
      <c r="APW62" s="88"/>
      <c r="APX62" s="88"/>
      <c r="APY62" s="88"/>
      <c r="AQE62" s="88"/>
      <c r="AQF62" s="88"/>
      <c r="AQG62" s="88"/>
      <c r="AQH62" s="88"/>
      <c r="AQI62" s="88"/>
      <c r="AQJ62" s="88"/>
      <c r="AQK62" s="88"/>
      <c r="AQL62" s="88"/>
      <c r="AQM62" s="88"/>
      <c r="AQN62" s="88"/>
      <c r="AQT62" s="88"/>
      <c r="AQU62" s="88"/>
      <c r="AQV62" s="88"/>
      <c r="AQW62" s="88"/>
      <c r="AQX62" s="88"/>
      <c r="AQY62" s="88"/>
      <c r="AQZ62" s="88"/>
      <c r="ARA62" s="88"/>
      <c r="ARB62" s="88"/>
      <c r="ARC62" s="88"/>
      <c r="ARI62" s="88"/>
      <c r="ARJ62" s="88"/>
      <c r="ARK62" s="88"/>
      <c r="ARL62" s="88"/>
      <c r="ARM62" s="88"/>
      <c r="ARN62" s="88"/>
      <c r="ARO62" s="88"/>
      <c r="ARP62" s="88"/>
      <c r="ARQ62" s="88"/>
      <c r="ARR62" s="88"/>
      <c r="ARX62" s="88"/>
      <c r="ARY62" s="88"/>
      <c r="ARZ62" s="88"/>
      <c r="ASA62" s="88"/>
      <c r="ASB62" s="88"/>
      <c r="ASC62" s="88"/>
      <c r="ASD62" s="88"/>
      <c r="ASE62" s="88"/>
      <c r="ASF62" s="88"/>
      <c r="ASG62" s="88"/>
      <c r="ASM62" s="88"/>
      <c r="ASN62" s="88"/>
      <c r="ASO62" s="88"/>
      <c r="ASP62" s="88"/>
      <c r="ASQ62" s="88"/>
      <c r="ASR62" s="88"/>
      <c r="ASS62" s="88"/>
      <c r="AST62" s="88"/>
      <c r="ASU62" s="88"/>
      <c r="ASV62" s="88"/>
      <c r="ATB62" s="88"/>
      <c r="ATC62" s="88"/>
      <c r="ATD62" s="88"/>
      <c r="ATE62" s="88"/>
      <c r="ATF62" s="88"/>
      <c r="ATG62" s="88"/>
      <c r="ATH62" s="88"/>
      <c r="ATI62" s="88"/>
      <c r="ATJ62" s="88"/>
      <c r="ATK62" s="88"/>
      <c r="ATQ62" s="88"/>
      <c r="ATR62" s="88"/>
      <c r="ATS62" s="88"/>
      <c r="ATT62" s="88"/>
      <c r="ATU62" s="88"/>
      <c r="ATV62" s="88"/>
      <c r="ATW62" s="88"/>
      <c r="ATX62" s="88"/>
      <c r="ATY62" s="88"/>
      <c r="ATZ62" s="88"/>
      <c r="AUF62" s="88"/>
      <c r="AUG62" s="88"/>
      <c r="AUH62" s="88"/>
      <c r="AUI62" s="88"/>
      <c r="AUJ62" s="88"/>
      <c r="AUK62" s="88"/>
      <c r="AUL62" s="88"/>
      <c r="AUM62" s="88"/>
      <c r="AUN62" s="88"/>
      <c r="AUO62" s="88"/>
      <c r="AUU62" s="88"/>
      <c r="AUV62" s="88"/>
      <c r="AUW62" s="88"/>
      <c r="AUX62" s="88"/>
      <c r="AUY62" s="88"/>
      <c r="AUZ62" s="88"/>
      <c r="AVA62" s="88"/>
      <c r="AVB62" s="88"/>
      <c r="AVC62" s="88"/>
      <c r="AVD62" s="88"/>
      <c r="AVJ62" s="88"/>
      <c r="AVK62" s="88"/>
      <c r="AVL62" s="88"/>
      <c r="AVM62" s="88"/>
      <c r="AVN62" s="88"/>
      <c r="AVO62" s="88"/>
      <c r="AVP62" s="88"/>
      <c r="AVQ62" s="88"/>
      <c r="AVR62" s="88"/>
      <c r="AVS62" s="88"/>
      <c r="AVY62" s="88"/>
      <c r="AVZ62" s="88"/>
      <c r="AWA62" s="88"/>
      <c r="AWB62" s="88"/>
      <c r="AWC62" s="88"/>
      <c r="AWD62" s="88"/>
      <c r="AWE62" s="88"/>
      <c r="AWF62" s="88"/>
      <c r="AWG62" s="88"/>
      <c r="AWH62" s="88"/>
      <c r="AWN62" s="88"/>
      <c r="AWO62" s="88"/>
      <c r="AWP62" s="88"/>
      <c r="AWQ62" s="88"/>
      <c r="AWR62" s="88"/>
      <c r="AWS62" s="88"/>
      <c r="AWT62" s="88"/>
      <c r="AWU62" s="88"/>
      <c r="AWV62" s="88"/>
      <c r="AWW62" s="88"/>
      <c r="AXC62" s="88"/>
      <c r="AXD62" s="88"/>
      <c r="AXE62" s="88"/>
      <c r="AXF62" s="88"/>
      <c r="AXG62" s="88"/>
      <c r="AXH62" s="88"/>
      <c r="AXI62" s="88"/>
      <c r="AXJ62" s="88"/>
      <c r="AXK62" s="88"/>
      <c r="AXL62" s="88"/>
      <c r="AXR62" s="88"/>
      <c r="AXS62" s="88"/>
      <c r="AXT62" s="88"/>
      <c r="AXU62" s="88"/>
      <c r="AXV62" s="88"/>
      <c r="AXW62" s="88"/>
      <c r="AXX62" s="88"/>
      <c r="AXY62" s="88"/>
      <c r="AXZ62" s="88"/>
      <c r="AYA62" s="88"/>
      <c r="AYG62" s="88"/>
      <c r="AYH62" s="88"/>
      <c r="AYI62" s="88"/>
      <c r="AYJ62" s="88"/>
      <c r="AYK62" s="88"/>
      <c r="AYL62" s="88"/>
      <c r="AYM62" s="88"/>
      <c r="AYN62" s="88"/>
      <c r="AYO62" s="88"/>
      <c r="AYP62" s="88"/>
      <c r="AYV62" s="88"/>
      <c r="AYW62" s="88"/>
      <c r="AYX62" s="88"/>
      <c r="AYY62" s="88"/>
      <c r="AYZ62" s="88"/>
      <c r="AZA62" s="88"/>
      <c r="AZB62" s="88"/>
      <c r="AZC62" s="88"/>
      <c r="AZD62" s="88"/>
      <c r="AZE62" s="88"/>
      <c r="AZK62" s="88"/>
      <c r="AZL62" s="88"/>
      <c r="AZM62" s="88"/>
      <c r="AZN62" s="88"/>
      <c r="AZO62" s="88"/>
      <c r="AZP62" s="88"/>
      <c r="AZQ62" s="88"/>
      <c r="AZR62" s="88"/>
      <c r="AZS62" s="88"/>
      <c r="AZT62" s="88"/>
      <c r="AZZ62" s="88"/>
      <c r="BAA62" s="88"/>
      <c r="BAB62" s="88"/>
      <c r="BAC62" s="88"/>
      <c r="BAD62" s="88"/>
      <c r="BAE62" s="88"/>
      <c r="BAF62" s="88"/>
      <c r="BAG62" s="88"/>
      <c r="BAH62" s="88"/>
      <c r="BAI62" s="88"/>
      <c r="BAO62" s="88"/>
      <c r="BAP62" s="88"/>
      <c r="BAQ62" s="88"/>
      <c r="BAR62" s="88"/>
      <c r="BAS62" s="88"/>
      <c r="BAT62" s="88"/>
      <c r="BAU62" s="88"/>
      <c r="BAV62" s="88"/>
      <c r="BAW62" s="88"/>
      <c r="BAX62" s="88"/>
      <c r="BBD62" s="88"/>
      <c r="BBE62" s="88"/>
      <c r="BBF62" s="88"/>
      <c r="BBG62" s="88"/>
      <c r="BBH62" s="88"/>
      <c r="BBI62" s="88"/>
      <c r="BBJ62" s="88"/>
      <c r="BBK62" s="88"/>
      <c r="BBL62" s="88"/>
      <c r="BBM62" s="88"/>
      <c r="BBS62" s="88"/>
      <c r="BBT62" s="88"/>
      <c r="BBU62" s="88"/>
      <c r="BBV62" s="88"/>
      <c r="BBW62" s="88"/>
      <c r="BBX62" s="88"/>
      <c r="BBY62" s="88"/>
      <c r="BBZ62" s="88"/>
      <c r="BCA62" s="88"/>
      <c r="BCB62" s="88"/>
      <c r="BCH62" s="88"/>
      <c r="BCI62" s="88"/>
      <c r="BCJ62" s="88"/>
      <c r="BCK62" s="88"/>
      <c r="BCL62" s="88"/>
      <c r="BCM62" s="88"/>
      <c r="BCN62" s="88"/>
      <c r="BCO62" s="88"/>
      <c r="BCP62" s="88"/>
      <c r="BCQ62" s="88"/>
      <c r="BCW62" s="88"/>
      <c r="BCX62" s="88"/>
      <c r="BCY62" s="88"/>
      <c r="BCZ62" s="88"/>
      <c r="BDA62" s="88"/>
      <c r="BDB62" s="88"/>
      <c r="BDC62" s="88"/>
      <c r="BDD62" s="88"/>
      <c r="BDE62" s="88"/>
      <c r="BDF62" s="88"/>
      <c r="BDL62" s="88"/>
      <c r="BDM62" s="88"/>
      <c r="BDN62" s="88"/>
      <c r="BDO62" s="88"/>
      <c r="BDP62" s="88"/>
      <c r="BDQ62" s="88"/>
      <c r="BDR62" s="88"/>
      <c r="BDS62" s="88"/>
      <c r="BDT62" s="88"/>
      <c r="BDU62" s="88"/>
      <c r="BEA62" s="88"/>
      <c r="BEB62" s="88"/>
      <c r="BEC62" s="88"/>
      <c r="BED62" s="88"/>
      <c r="BEE62" s="88"/>
      <c r="BEF62" s="88"/>
      <c r="BEG62" s="88"/>
      <c r="BEH62" s="88"/>
      <c r="BEI62" s="88"/>
      <c r="BEJ62" s="88"/>
      <c r="BEP62" s="88"/>
      <c r="BEQ62" s="88"/>
      <c r="BER62" s="88"/>
      <c r="BES62" s="88"/>
      <c r="BET62" s="88"/>
      <c r="BEU62" s="88"/>
      <c r="BEV62" s="88"/>
      <c r="BEW62" s="88"/>
      <c r="BEX62" s="88"/>
      <c r="BEY62" s="88"/>
      <c r="BFE62" s="88"/>
      <c r="BFF62" s="88"/>
      <c r="BFG62" s="88"/>
      <c r="BFH62" s="88"/>
      <c r="BFI62" s="88"/>
      <c r="BFJ62" s="88"/>
      <c r="BFK62" s="88"/>
      <c r="BFL62" s="88"/>
      <c r="BFM62" s="88"/>
      <c r="BFN62" s="88"/>
      <c r="BFT62" s="88"/>
      <c r="BFU62" s="88"/>
      <c r="BFV62" s="88"/>
      <c r="BFW62" s="88"/>
      <c r="BFX62" s="88"/>
      <c r="BFY62" s="88"/>
      <c r="BFZ62" s="88"/>
      <c r="BGA62" s="88"/>
      <c r="BGB62" s="88"/>
      <c r="BGC62" s="88"/>
      <c r="BGI62" s="88"/>
      <c r="BGJ62" s="88"/>
      <c r="BGK62" s="88"/>
      <c r="BGL62" s="88"/>
      <c r="BGM62" s="88"/>
      <c r="BGN62" s="88"/>
      <c r="BGO62" s="88"/>
      <c r="BGP62" s="88"/>
      <c r="BGQ62" s="88"/>
      <c r="BGR62" s="88"/>
      <c r="BGX62" s="88"/>
      <c r="BGY62" s="88"/>
      <c r="BGZ62" s="88"/>
      <c r="BHA62" s="88"/>
      <c r="BHB62" s="88"/>
      <c r="BHC62" s="88"/>
      <c r="BHD62" s="88"/>
      <c r="BHE62" s="88"/>
      <c r="BHF62" s="88"/>
      <c r="BHG62" s="88"/>
      <c r="BHM62" s="88"/>
      <c r="BHN62" s="88"/>
      <c r="BHO62" s="88"/>
      <c r="BHP62" s="88"/>
      <c r="BHQ62" s="88"/>
      <c r="BHR62" s="88"/>
      <c r="BHS62" s="88"/>
      <c r="BHT62" s="88"/>
      <c r="BHU62" s="88"/>
      <c r="BHV62" s="88"/>
      <c r="BIB62" s="88"/>
      <c r="BIC62" s="88"/>
      <c r="BID62" s="88"/>
      <c r="BIE62" s="88"/>
      <c r="BIF62" s="88"/>
      <c r="BIG62" s="88"/>
      <c r="BIH62" s="88"/>
      <c r="BII62" s="88"/>
      <c r="BIJ62" s="88"/>
      <c r="BIK62" s="88"/>
      <c r="BIQ62" s="88"/>
      <c r="BIR62" s="88"/>
      <c r="BIS62" s="88"/>
      <c r="BIT62" s="88"/>
      <c r="BIU62" s="88"/>
      <c r="BIV62" s="88"/>
      <c r="BIW62" s="88"/>
      <c r="BIX62" s="88"/>
      <c r="BIY62" s="88"/>
      <c r="BIZ62" s="88"/>
      <c r="BJF62" s="88"/>
      <c r="BJG62" s="88"/>
      <c r="BJH62" s="88"/>
      <c r="BJI62" s="88"/>
      <c r="BJJ62" s="88"/>
      <c r="BJK62" s="88"/>
      <c r="BJL62" s="88"/>
      <c r="BJM62" s="88"/>
      <c r="BJN62" s="88"/>
      <c r="BJO62" s="88"/>
      <c r="BJU62" s="88"/>
      <c r="BJV62" s="88"/>
      <c r="BJW62" s="88"/>
      <c r="BJX62" s="88"/>
      <c r="BJY62" s="88"/>
      <c r="BJZ62" s="88"/>
      <c r="BKA62" s="88"/>
      <c r="BKB62" s="88"/>
      <c r="BKC62" s="88"/>
      <c r="BKD62" s="88"/>
      <c r="BKJ62" s="88"/>
      <c r="BKK62" s="88"/>
      <c r="BKL62" s="88"/>
      <c r="BKM62" s="88"/>
      <c r="BKN62" s="88"/>
      <c r="BKO62" s="88"/>
      <c r="BKP62" s="88"/>
      <c r="BKQ62" s="88"/>
      <c r="BKR62" s="88"/>
      <c r="BKS62" s="88"/>
      <c r="BKY62" s="88"/>
      <c r="BKZ62" s="88"/>
      <c r="BLA62" s="88"/>
      <c r="BLB62" s="88"/>
      <c r="BLC62" s="88"/>
      <c r="BLD62" s="88"/>
      <c r="BLE62" s="88"/>
      <c r="BLF62" s="88"/>
      <c r="BLG62" s="88"/>
      <c r="BLH62" s="88"/>
      <c r="BLN62" s="88"/>
      <c r="BLO62" s="88"/>
      <c r="BLP62" s="88"/>
      <c r="BLQ62" s="88"/>
      <c r="BLR62" s="88"/>
      <c r="BLS62" s="88"/>
      <c r="BLT62" s="88"/>
      <c r="BLU62" s="88"/>
      <c r="BLV62" s="88"/>
      <c r="BLW62" s="88"/>
      <c r="BMC62" s="88"/>
      <c r="BMD62" s="88"/>
      <c r="BME62" s="88"/>
      <c r="BMF62" s="88"/>
      <c r="BMG62" s="88"/>
      <c r="BMH62" s="88"/>
      <c r="BMI62" s="88"/>
      <c r="BMJ62" s="88"/>
      <c r="BMK62" s="88"/>
      <c r="BML62" s="88"/>
      <c r="BMR62" s="88"/>
      <c r="BMS62" s="88"/>
      <c r="BMT62" s="88"/>
      <c r="BMU62" s="88"/>
      <c r="BMV62" s="88"/>
      <c r="BMW62" s="88"/>
      <c r="BMX62" s="88"/>
      <c r="BMY62" s="88"/>
      <c r="BMZ62" s="88"/>
      <c r="BNA62" s="88"/>
      <c r="BNG62" s="88"/>
      <c r="BNH62" s="88"/>
      <c r="BNI62" s="88"/>
      <c r="BNJ62" s="88"/>
      <c r="BNK62" s="88"/>
      <c r="BNL62" s="88"/>
      <c r="BNM62" s="88"/>
      <c r="BNN62" s="88"/>
      <c r="BNO62" s="88"/>
      <c r="BNP62" s="88"/>
      <c r="BNV62" s="88"/>
      <c r="BNW62" s="88"/>
      <c r="BNX62" s="88"/>
      <c r="BNY62" s="88"/>
      <c r="BNZ62" s="88"/>
      <c r="BOA62" s="88"/>
      <c r="BOB62" s="88"/>
      <c r="BOC62" s="88"/>
      <c r="BOD62" s="88"/>
      <c r="BOE62" s="88"/>
      <c r="BOK62" s="88"/>
      <c r="BOL62" s="88"/>
      <c r="BOM62" s="88"/>
      <c r="BON62" s="88"/>
      <c r="BOO62" s="88"/>
      <c r="BOP62" s="88"/>
      <c r="BOQ62" s="88"/>
      <c r="BOR62" s="88"/>
      <c r="BOS62" s="88"/>
      <c r="BOT62" s="88"/>
      <c r="BOZ62" s="88"/>
      <c r="BPA62" s="88"/>
      <c r="BPB62" s="88"/>
      <c r="BPC62" s="88"/>
      <c r="BPD62" s="88"/>
      <c r="BPE62" s="88"/>
      <c r="BPF62" s="88"/>
      <c r="BPG62" s="88"/>
      <c r="BPH62" s="88"/>
      <c r="BPI62" s="88"/>
      <c r="BPO62" s="88"/>
      <c r="BPP62" s="88"/>
      <c r="BPQ62" s="88"/>
      <c r="BPR62" s="88"/>
      <c r="BPS62" s="88"/>
      <c r="BPT62" s="88"/>
      <c r="BPU62" s="88"/>
      <c r="BPV62" s="88"/>
      <c r="BPW62" s="88"/>
      <c r="BPX62" s="88"/>
      <c r="BQD62" s="88"/>
      <c r="BQE62" s="88"/>
      <c r="BQF62" s="88"/>
      <c r="BQG62" s="88"/>
      <c r="BQH62" s="88"/>
      <c r="BQI62" s="88"/>
      <c r="BQJ62" s="88"/>
      <c r="BQK62" s="88"/>
      <c r="BQL62" s="88"/>
      <c r="BQM62" s="88"/>
      <c r="BQS62" s="88"/>
      <c r="BQT62" s="88"/>
      <c r="BQU62" s="88"/>
      <c r="BQV62" s="88"/>
      <c r="BQW62" s="88"/>
      <c r="BQX62" s="88"/>
      <c r="BQY62" s="88"/>
      <c r="BQZ62" s="88"/>
      <c r="BRA62" s="88"/>
      <c r="BRB62" s="88"/>
      <c r="BRH62" s="88"/>
      <c r="BRI62" s="88"/>
      <c r="BRJ62" s="88"/>
      <c r="BRK62" s="88"/>
      <c r="BRL62" s="88"/>
      <c r="BRM62" s="88"/>
      <c r="BRN62" s="88"/>
      <c r="BRO62" s="88"/>
      <c r="BRP62" s="88"/>
      <c r="BRQ62" s="88"/>
      <c r="BRW62" s="88"/>
      <c r="BRX62" s="88"/>
      <c r="BRY62" s="88"/>
      <c r="BRZ62" s="88"/>
      <c r="BSA62" s="88"/>
      <c r="BSB62" s="88"/>
      <c r="BSC62" s="88"/>
      <c r="BSD62" s="88"/>
      <c r="BSE62" s="88"/>
      <c r="BSF62" s="88"/>
      <c r="BSL62" s="88"/>
      <c r="BSM62" s="88"/>
      <c r="BSN62" s="88"/>
      <c r="BSO62" s="88"/>
      <c r="BSP62" s="88"/>
      <c r="BSQ62" s="88"/>
      <c r="BSR62" s="88"/>
      <c r="BSS62" s="88"/>
      <c r="BST62" s="88"/>
      <c r="BSU62" s="88"/>
      <c r="BTA62" s="88"/>
      <c r="BTB62" s="88"/>
      <c r="BTC62" s="88"/>
      <c r="BTD62" s="88"/>
      <c r="BTE62" s="88"/>
      <c r="BTF62" s="88"/>
      <c r="BTG62" s="88"/>
      <c r="BTH62" s="88"/>
      <c r="BTI62" s="88"/>
      <c r="BTJ62" s="88"/>
      <c r="BTP62" s="88"/>
      <c r="BTQ62" s="88"/>
      <c r="BTR62" s="88"/>
      <c r="BTS62" s="88"/>
      <c r="BTT62" s="88"/>
      <c r="BTU62" s="88"/>
      <c r="BTV62" s="88"/>
      <c r="BTW62" s="88"/>
      <c r="BTX62" s="88"/>
      <c r="BTY62" s="88"/>
      <c r="BUE62" s="88"/>
      <c r="BUF62" s="88"/>
      <c r="BUG62" s="88"/>
      <c r="BUH62" s="88"/>
      <c r="BUI62" s="88"/>
      <c r="BUJ62" s="88"/>
      <c r="BUK62" s="88"/>
      <c r="BUL62" s="88"/>
      <c r="BUM62" s="88"/>
      <c r="BUN62" s="88"/>
      <c r="BUT62" s="88"/>
      <c r="BUU62" s="88"/>
      <c r="BUV62" s="88"/>
      <c r="BUW62" s="88"/>
      <c r="BUX62" s="88"/>
      <c r="BUY62" s="88"/>
      <c r="BUZ62" s="88"/>
      <c r="BVA62" s="88"/>
      <c r="BVB62" s="88"/>
      <c r="BVC62" s="88"/>
      <c r="BVI62" s="88"/>
      <c r="BVJ62" s="88"/>
      <c r="BVK62" s="88"/>
      <c r="BVL62" s="88"/>
      <c r="BVM62" s="88"/>
      <c r="BVN62" s="88"/>
      <c r="BVO62" s="88"/>
      <c r="BVP62" s="88"/>
      <c r="BVQ62" s="88"/>
      <c r="BVR62" s="88"/>
      <c r="BVX62" s="88"/>
      <c r="BVY62" s="88"/>
      <c r="BVZ62" s="88"/>
      <c r="BWA62" s="88"/>
      <c r="BWB62" s="88"/>
      <c r="BWC62" s="88"/>
      <c r="BWD62" s="88"/>
      <c r="BWE62" s="88"/>
      <c r="BWF62" s="88"/>
      <c r="BWG62" s="88"/>
      <c r="BWM62" s="88"/>
      <c r="BWN62" s="88"/>
      <c r="BWO62" s="88"/>
      <c r="BWP62" s="88"/>
      <c r="BWQ62" s="88"/>
      <c r="BWR62" s="88"/>
      <c r="BWS62" s="88"/>
      <c r="BWT62" s="88"/>
      <c r="BWU62" s="88"/>
      <c r="BWV62" s="88"/>
      <c r="BXB62" s="88"/>
      <c r="BXC62" s="88"/>
      <c r="BXD62" s="88"/>
      <c r="BXE62" s="88"/>
      <c r="BXF62" s="88"/>
      <c r="BXG62" s="88"/>
      <c r="BXH62" s="88"/>
      <c r="BXI62" s="88"/>
      <c r="BXJ62" s="88"/>
      <c r="BXK62" s="88"/>
      <c r="BXQ62" s="88"/>
      <c r="BXR62" s="88"/>
      <c r="BXS62" s="88"/>
      <c r="BXT62" s="88"/>
      <c r="BXU62" s="88"/>
      <c r="BXV62" s="88"/>
      <c r="BXW62" s="88"/>
      <c r="BXX62" s="88"/>
      <c r="BXY62" s="88"/>
      <c r="BXZ62" s="88"/>
      <c r="BYF62" s="88"/>
      <c r="BYG62" s="88"/>
      <c r="BYH62" s="88"/>
      <c r="BYI62" s="88"/>
      <c r="BYJ62" s="88"/>
      <c r="BYK62" s="88"/>
      <c r="BYL62" s="88"/>
      <c r="BYM62" s="88"/>
      <c r="BYN62" s="88"/>
      <c r="BYO62" s="88"/>
      <c r="BYU62" s="88"/>
      <c r="BYV62" s="88"/>
      <c r="BYW62" s="88"/>
      <c r="BYX62" s="88"/>
      <c r="BYY62" s="88"/>
      <c r="BYZ62" s="88"/>
      <c r="BZA62" s="88"/>
      <c r="BZB62" s="88"/>
      <c r="BZC62" s="88"/>
      <c r="BZD62" s="88"/>
      <c r="BZJ62" s="88"/>
      <c r="BZK62" s="88"/>
      <c r="BZL62" s="88"/>
      <c r="BZM62" s="88"/>
      <c r="BZN62" s="88"/>
      <c r="BZO62" s="88"/>
      <c r="BZP62" s="88"/>
      <c r="BZQ62" s="88"/>
      <c r="BZR62" s="88"/>
      <c r="BZS62" s="88"/>
      <c r="BZY62" s="88"/>
      <c r="BZZ62" s="88"/>
      <c r="CAA62" s="88"/>
      <c r="CAB62" s="88"/>
      <c r="CAC62" s="88"/>
      <c r="CAD62" s="88"/>
      <c r="CAE62" s="88"/>
      <c r="CAF62" s="88"/>
      <c r="CAG62" s="88"/>
      <c r="CAH62" s="88"/>
      <c r="CAN62" s="88"/>
      <c r="CAO62" s="88"/>
      <c r="CAP62" s="88"/>
      <c r="CAQ62" s="88"/>
      <c r="CAR62" s="88"/>
      <c r="CAS62" s="88"/>
      <c r="CAT62" s="88"/>
      <c r="CAU62" s="88"/>
      <c r="CAV62" s="88"/>
      <c r="CAW62" s="88"/>
      <c r="CBC62" s="88"/>
      <c r="CBD62" s="88"/>
      <c r="CBE62" s="88"/>
      <c r="CBF62" s="88"/>
      <c r="CBG62" s="88"/>
      <c r="CBH62" s="88"/>
      <c r="CBI62" s="88"/>
      <c r="CBJ62" s="88"/>
      <c r="CBK62" s="88"/>
      <c r="CBL62" s="88"/>
      <c r="CBR62" s="88"/>
      <c r="CBS62" s="88"/>
      <c r="CBT62" s="88"/>
      <c r="CBU62" s="88"/>
      <c r="CBV62" s="88"/>
      <c r="CBW62" s="88"/>
      <c r="CBX62" s="88"/>
      <c r="CBY62" s="88"/>
      <c r="CBZ62" s="88"/>
      <c r="CCA62" s="88"/>
      <c r="CCG62" s="88"/>
      <c r="CCH62" s="88"/>
      <c r="CCI62" s="88"/>
      <c r="CCJ62" s="88"/>
      <c r="CCK62" s="88"/>
      <c r="CCL62" s="88"/>
      <c r="CCM62" s="88"/>
      <c r="CCN62" s="88"/>
      <c r="CCO62" s="88"/>
      <c r="CCP62" s="88"/>
      <c r="CCV62" s="88"/>
      <c r="CCW62" s="88"/>
      <c r="CCX62" s="88"/>
      <c r="CCY62" s="88"/>
      <c r="CCZ62" s="88"/>
      <c r="CDA62" s="88"/>
      <c r="CDB62" s="88"/>
      <c r="CDC62" s="88"/>
      <c r="CDD62" s="88"/>
      <c r="CDE62" s="88"/>
      <c r="CDK62" s="88"/>
      <c r="CDL62" s="88"/>
      <c r="CDM62" s="88"/>
      <c r="CDN62" s="88"/>
      <c r="CDO62" s="88"/>
      <c r="CDP62" s="88"/>
      <c r="CDQ62" s="88"/>
      <c r="CDR62" s="88"/>
      <c r="CDS62" s="88"/>
      <c r="CDT62" s="88"/>
      <c r="CDZ62" s="88"/>
      <c r="CEA62" s="88"/>
      <c r="CEB62" s="88"/>
      <c r="CEC62" s="88"/>
      <c r="CED62" s="88"/>
      <c r="CEE62" s="88"/>
      <c r="CEF62" s="88"/>
      <c r="CEG62" s="88"/>
      <c r="CEH62" s="88"/>
      <c r="CEI62" s="88"/>
      <c r="CEO62" s="88"/>
      <c r="CEP62" s="88"/>
      <c r="CEQ62" s="88"/>
      <c r="CER62" s="88"/>
      <c r="CES62" s="88"/>
      <c r="CET62" s="88"/>
      <c r="CEU62" s="88"/>
      <c r="CEV62" s="88"/>
      <c r="CEW62" s="88"/>
      <c r="CEX62" s="88"/>
      <c r="CFD62" s="88"/>
      <c r="CFE62" s="88"/>
      <c r="CFF62" s="88"/>
      <c r="CFG62" s="88"/>
      <c r="CFH62" s="88"/>
      <c r="CFI62" s="88"/>
      <c r="CFJ62" s="88"/>
      <c r="CFK62" s="88"/>
      <c r="CFL62" s="88"/>
      <c r="CFM62" s="88"/>
      <c r="CFS62" s="88"/>
      <c r="CFT62" s="88"/>
      <c r="CFU62" s="88"/>
      <c r="CFV62" s="88"/>
      <c r="CFW62" s="88"/>
      <c r="CFX62" s="88"/>
      <c r="CFY62" s="88"/>
      <c r="CFZ62" s="88"/>
      <c r="CGA62" s="88"/>
      <c r="CGB62" s="88"/>
      <c r="CGH62" s="88"/>
      <c r="CGI62" s="88"/>
      <c r="CGJ62" s="88"/>
      <c r="CGK62" s="88"/>
      <c r="CGL62" s="88"/>
      <c r="CGM62" s="88"/>
      <c r="CGN62" s="88"/>
      <c r="CGO62" s="88"/>
      <c r="CGP62" s="88"/>
      <c r="CGQ62" s="88"/>
      <c r="CGW62" s="88"/>
      <c r="CGX62" s="88"/>
      <c r="CGY62" s="88"/>
      <c r="CGZ62" s="88"/>
      <c r="CHA62" s="88"/>
      <c r="CHB62" s="88"/>
      <c r="CHC62" s="88"/>
      <c r="CHD62" s="88"/>
      <c r="CHE62" s="88"/>
      <c r="CHF62" s="88"/>
      <c r="CHL62" s="88"/>
      <c r="CHM62" s="88"/>
      <c r="CHN62" s="88"/>
      <c r="CHO62" s="88"/>
      <c r="CHP62" s="88"/>
      <c r="CHQ62" s="88"/>
      <c r="CHR62" s="88"/>
      <c r="CHS62" s="88"/>
      <c r="CHT62" s="88"/>
      <c r="CHU62" s="88"/>
      <c r="CIA62" s="88"/>
      <c r="CIB62" s="88"/>
      <c r="CIC62" s="88"/>
      <c r="CID62" s="88"/>
      <c r="CIE62" s="88"/>
      <c r="CIF62" s="88"/>
      <c r="CIG62" s="88"/>
      <c r="CIH62" s="88"/>
      <c r="CII62" s="88"/>
      <c r="CIJ62" s="88"/>
      <c r="CIP62" s="88"/>
      <c r="CIQ62" s="88"/>
      <c r="CIR62" s="88"/>
      <c r="CIS62" s="88"/>
      <c r="CIT62" s="88"/>
      <c r="CIU62" s="88"/>
      <c r="CIV62" s="88"/>
      <c r="CIW62" s="88"/>
      <c r="CIX62" s="88"/>
      <c r="CIY62" s="88"/>
      <c r="CJE62" s="88"/>
      <c r="CJF62" s="88"/>
      <c r="CJG62" s="88"/>
      <c r="CJH62" s="88"/>
      <c r="CJI62" s="88"/>
      <c r="CJJ62" s="88"/>
      <c r="CJK62" s="88"/>
      <c r="CJL62" s="88"/>
      <c r="CJM62" s="88"/>
      <c r="CJN62" s="88"/>
      <c r="CJT62" s="88"/>
      <c r="CJU62" s="88"/>
      <c r="CJV62" s="88"/>
      <c r="CJW62" s="88"/>
      <c r="CJX62" s="88"/>
      <c r="CJY62" s="88"/>
      <c r="CJZ62" s="88"/>
      <c r="CKA62" s="88"/>
      <c r="CKB62" s="88"/>
      <c r="CKC62" s="88"/>
      <c r="CKI62" s="88"/>
      <c r="CKJ62" s="88"/>
      <c r="CKK62" s="88"/>
      <c r="CKL62" s="88"/>
      <c r="CKM62" s="88"/>
      <c r="CKN62" s="88"/>
      <c r="CKO62" s="88"/>
      <c r="CKP62" s="88"/>
      <c r="CKQ62" s="88"/>
      <c r="CKR62" s="88"/>
      <c r="CKX62" s="88"/>
      <c r="CKY62" s="88"/>
      <c r="CKZ62" s="88"/>
      <c r="CLA62" s="88"/>
      <c r="CLB62" s="88"/>
      <c r="CLC62" s="88"/>
      <c r="CLD62" s="88"/>
      <c r="CLE62" s="88"/>
      <c r="CLF62" s="88"/>
      <c r="CLG62" s="88"/>
      <c r="CLM62" s="88"/>
      <c r="CLN62" s="88"/>
      <c r="CLO62" s="88"/>
      <c r="CLP62" s="88"/>
      <c r="CLQ62" s="88"/>
      <c r="CLR62" s="88"/>
      <c r="CLS62" s="88"/>
      <c r="CLT62" s="88"/>
      <c r="CLU62" s="88"/>
      <c r="CLV62" s="88"/>
      <c r="CMB62" s="88"/>
      <c r="CMC62" s="88"/>
      <c r="CMD62" s="88"/>
      <c r="CME62" s="88"/>
      <c r="CMF62" s="88"/>
      <c r="CMG62" s="88"/>
      <c r="CMH62" s="88"/>
      <c r="CMI62" s="88"/>
      <c r="CMJ62" s="88"/>
      <c r="CMK62" s="88"/>
      <c r="CMQ62" s="88"/>
      <c r="CMR62" s="88"/>
      <c r="CMS62" s="88"/>
      <c r="CMT62" s="88"/>
      <c r="CMU62" s="88"/>
      <c r="CMV62" s="88"/>
      <c r="CMW62" s="88"/>
      <c r="CMX62" s="88"/>
      <c r="CMY62" s="88"/>
      <c r="CMZ62" s="88"/>
      <c r="CNF62" s="88"/>
      <c r="CNG62" s="88"/>
      <c r="CNH62" s="88"/>
      <c r="CNI62" s="88"/>
      <c r="CNJ62" s="88"/>
      <c r="CNK62" s="88"/>
      <c r="CNL62" s="88"/>
      <c r="CNM62" s="88"/>
      <c r="CNN62" s="88"/>
      <c r="CNO62" s="88"/>
      <c r="CNU62" s="88"/>
      <c r="CNV62" s="88"/>
      <c r="CNW62" s="88"/>
      <c r="CNX62" s="88"/>
      <c r="CNY62" s="88"/>
      <c r="CNZ62" s="88"/>
      <c r="COA62" s="88"/>
      <c r="COB62" s="88"/>
      <c r="COC62" s="88"/>
      <c r="COD62" s="88"/>
      <c r="COJ62" s="88"/>
      <c r="COK62" s="88"/>
      <c r="COL62" s="88"/>
      <c r="COM62" s="88"/>
      <c r="CON62" s="88"/>
      <c r="COO62" s="88"/>
      <c r="COP62" s="88"/>
      <c r="COQ62" s="88"/>
      <c r="COR62" s="88"/>
      <c r="COS62" s="88"/>
      <c r="COY62" s="88"/>
      <c r="COZ62" s="88"/>
      <c r="CPA62" s="88"/>
      <c r="CPB62" s="88"/>
      <c r="CPC62" s="88"/>
      <c r="CPD62" s="88"/>
      <c r="CPE62" s="88"/>
      <c r="CPF62" s="88"/>
      <c r="CPG62" s="88"/>
      <c r="CPH62" s="88"/>
      <c r="CPN62" s="88"/>
      <c r="CPO62" s="88"/>
      <c r="CPP62" s="88"/>
      <c r="CPQ62" s="88"/>
      <c r="CPR62" s="88"/>
      <c r="CPS62" s="88"/>
      <c r="CPT62" s="88"/>
      <c r="CPU62" s="88"/>
      <c r="CPV62" s="88"/>
      <c r="CPW62" s="88"/>
      <c r="CQC62" s="88"/>
      <c r="CQD62" s="88"/>
      <c r="CQE62" s="88"/>
      <c r="CQF62" s="88"/>
      <c r="CQG62" s="88"/>
      <c r="CQH62" s="88"/>
      <c r="CQI62" s="88"/>
      <c r="CQJ62" s="88"/>
      <c r="CQK62" s="88"/>
      <c r="CQL62" s="88"/>
      <c r="CQR62" s="88"/>
      <c r="CQS62" s="88"/>
      <c r="CQT62" s="88"/>
      <c r="CQU62" s="88"/>
      <c r="CQV62" s="88"/>
      <c r="CQW62" s="88"/>
      <c r="CQX62" s="88"/>
      <c r="CQY62" s="88"/>
      <c r="CQZ62" s="88"/>
      <c r="CRA62" s="88"/>
      <c r="CRG62" s="88"/>
      <c r="CRH62" s="88"/>
      <c r="CRI62" s="88"/>
      <c r="CRJ62" s="88"/>
      <c r="CRK62" s="88"/>
      <c r="CRL62" s="88"/>
      <c r="CRM62" s="88"/>
      <c r="CRN62" s="88"/>
      <c r="CRO62" s="88"/>
      <c r="CRP62" s="88"/>
      <c r="CRV62" s="88"/>
      <c r="CRW62" s="88"/>
      <c r="CRX62" s="88"/>
      <c r="CRY62" s="88"/>
      <c r="CRZ62" s="88"/>
      <c r="CSA62" s="88"/>
      <c r="CSB62" s="88"/>
      <c r="CSC62" s="88"/>
      <c r="CSD62" s="88"/>
      <c r="CSE62" s="88"/>
      <c r="CSK62" s="88"/>
      <c r="CSL62" s="88"/>
      <c r="CSM62" s="88"/>
      <c r="CSN62" s="88"/>
      <c r="CSO62" s="88"/>
      <c r="CSP62" s="88"/>
      <c r="CSQ62" s="88"/>
      <c r="CSR62" s="88"/>
      <c r="CSS62" s="88"/>
      <c r="CST62" s="88"/>
      <c r="CSZ62" s="88"/>
      <c r="CTA62" s="88"/>
      <c r="CTB62" s="88"/>
      <c r="CTC62" s="88"/>
      <c r="CTD62" s="88"/>
      <c r="CTE62" s="88"/>
      <c r="CTF62" s="88"/>
      <c r="CTG62" s="88"/>
      <c r="CTH62" s="88"/>
      <c r="CTI62" s="88"/>
      <c r="CTO62" s="88"/>
      <c r="CTP62" s="88"/>
      <c r="CTQ62" s="88"/>
      <c r="CTR62" s="88"/>
      <c r="CTS62" s="88"/>
      <c r="CTT62" s="88"/>
      <c r="CTU62" s="88"/>
      <c r="CTV62" s="88"/>
      <c r="CTW62" s="88"/>
      <c r="CTX62" s="88"/>
      <c r="CUD62" s="88"/>
      <c r="CUE62" s="88"/>
      <c r="CUF62" s="88"/>
      <c r="CUG62" s="88"/>
      <c r="CUH62" s="88"/>
      <c r="CUI62" s="88"/>
      <c r="CUJ62" s="88"/>
      <c r="CUK62" s="88"/>
      <c r="CUL62" s="88"/>
      <c r="CUM62" s="88"/>
      <c r="CUS62" s="88"/>
      <c r="CUT62" s="88"/>
      <c r="CUU62" s="88"/>
      <c r="CUV62" s="88"/>
      <c r="CUW62" s="88"/>
      <c r="CUX62" s="88"/>
      <c r="CUY62" s="88"/>
      <c r="CUZ62" s="88"/>
      <c r="CVA62" s="88"/>
      <c r="CVB62" s="88"/>
      <c r="CVH62" s="88"/>
      <c r="CVI62" s="88"/>
      <c r="CVJ62" s="88"/>
      <c r="CVK62" s="88"/>
      <c r="CVL62" s="88"/>
      <c r="CVM62" s="88"/>
      <c r="CVN62" s="88"/>
      <c r="CVO62" s="88"/>
      <c r="CVP62" s="88"/>
      <c r="CVQ62" s="88"/>
      <c r="CVW62" s="88"/>
      <c r="CVX62" s="88"/>
      <c r="CVY62" s="88"/>
      <c r="CVZ62" s="88"/>
      <c r="CWA62" s="88"/>
      <c r="CWB62" s="88"/>
      <c r="CWC62" s="88"/>
      <c r="CWD62" s="88"/>
      <c r="CWE62" s="88"/>
      <c r="CWF62" s="88"/>
      <c r="CWL62" s="88"/>
      <c r="CWM62" s="88"/>
      <c r="CWN62" s="88"/>
      <c r="CWO62" s="88"/>
      <c r="CWP62" s="88"/>
      <c r="CWQ62" s="88"/>
      <c r="CWR62" s="88"/>
      <c r="CWS62" s="88"/>
      <c r="CWT62" s="88"/>
      <c r="CWU62" s="88"/>
      <c r="CXA62" s="88"/>
      <c r="CXB62" s="88"/>
      <c r="CXC62" s="88"/>
      <c r="CXD62" s="88"/>
      <c r="CXE62" s="88"/>
      <c r="CXF62" s="88"/>
      <c r="CXG62" s="88"/>
      <c r="CXH62" s="88"/>
      <c r="CXI62" s="88"/>
      <c r="CXJ62" s="88"/>
      <c r="CXP62" s="88"/>
      <c r="CXQ62" s="88"/>
      <c r="CXR62" s="88"/>
      <c r="CXS62" s="88"/>
      <c r="CXT62" s="88"/>
      <c r="CXU62" s="88"/>
      <c r="CXV62" s="88"/>
      <c r="CXW62" s="88"/>
      <c r="CXX62" s="88"/>
      <c r="CXY62" s="88"/>
      <c r="CYE62" s="88"/>
      <c r="CYF62" s="88"/>
      <c r="CYG62" s="88"/>
      <c r="CYH62" s="88"/>
      <c r="CYI62" s="88"/>
      <c r="CYJ62" s="88"/>
      <c r="CYK62" s="88"/>
      <c r="CYL62" s="88"/>
      <c r="CYM62" s="88"/>
      <c r="CYN62" s="88"/>
      <c r="CYT62" s="88"/>
      <c r="CYU62" s="88"/>
      <c r="CYV62" s="88"/>
      <c r="CYW62" s="88"/>
      <c r="CYX62" s="88"/>
      <c r="CYY62" s="88"/>
      <c r="CYZ62" s="88"/>
      <c r="CZA62" s="88"/>
      <c r="CZB62" s="88"/>
      <c r="CZC62" s="88"/>
      <c r="CZI62" s="88"/>
      <c r="CZJ62" s="88"/>
      <c r="CZK62" s="88"/>
      <c r="CZL62" s="88"/>
      <c r="CZM62" s="88"/>
      <c r="CZN62" s="88"/>
      <c r="CZO62" s="88"/>
      <c r="CZP62" s="88"/>
      <c r="CZQ62" s="88"/>
      <c r="CZR62" s="88"/>
      <c r="CZX62" s="88"/>
      <c r="CZY62" s="88"/>
      <c r="CZZ62" s="88"/>
      <c r="DAA62" s="88"/>
      <c r="DAB62" s="88"/>
      <c r="DAC62" s="88"/>
      <c r="DAD62" s="88"/>
      <c r="DAE62" s="88"/>
      <c r="DAF62" s="88"/>
      <c r="DAG62" s="88"/>
      <c r="DAM62" s="88"/>
      <c r="DAN62" s="88"/>
      <c r="DAO62" s="88"/>
      <c r="DAP62" s="88"/>
      <c r="DAQ62" s="88"/>
      <c r="DAR62" s="88"/>
      <c r="DAS62" s="88"/>
      <c r="DAT62" s="88"/>
      <c r="DAU62" s="88"/>
      <c r="DAV62" s="88"/>
      <c r="DBB62" s="88"/>
      <c r="DBC62" s="88"/>
      <c r="DBD62" s="88"/>
      <c r="DBE62" s="88"/>
      <c r="DBF62" s="88"/>
      <c r="DBG62" s="88"/>
      <c r="DBH62" s="88"/>
      <c r="DBI62" s="88"/>
      <c r="DBJ62" s="88"/>
      <c r="DBK62" s="88"/>
      <c r="DBQ62" s="88"/>
      <c r="DBR62" s="88"/>
      <c r="DBS62" s="88"/>
      <c r="DBT62" s="88"/>
      <c r="DBU62" s="88"/>
      <c r="DBV62" s="88"/>
      <c r="DBW62" s="88"/>
      <c r="DBX62" s="88"/>
      <c r="DBY62" s="88"/>
      <c r="DBZ62" s="88"/>
      <c r="DCF62" s="88"/>
      <c r="DCG62" s="88"/>
      <c r="DCH62" s="88"/>
      <c r="DCI62" s="88"/>
      <c r="DCJ62" s="88"/>
      <c r="DCK62" s="88"/>
      <c r="DCL62" s="88"/>
      <c r="DCM62" s="88"/>
      <c r="DCN62" s="88"/>
      <c r="DCO62" s="88"/>
      <c r="DCU62" s="88"/>
      <c r="DCV62" s="88"/>
      <c r="DCW62" s="88"/>
      <c r="DCX62" s="88"/>
      <c r="DCY62" s="88"/>
      <c r="DCZ62" s="88"/>
      <c r="DDA62" s="88"/>
      <c r="DDB62" s="88"/>
      <c r="DDC62" s="88"/>
      <c r="DDD62" s="88"/>
      <c r="DDJ62" s="88"/>
      <c r="DDK62" s="88"/>
      <c r="DDL62" s="88"/>
      <c r="DDM62" s="88"/>
      <c r="DDN62" s="88"/>
      <c r="DDO62" s="88"/>
      <c r="DDP62" s="88"/>
      <c r="DDQ62" s="88"/>
      <c r="DDR62" s="88"/>
      <c r="DDS62" s="88"/>
      <c r="DDY62" s="88"/>
      <c r="DDZ62" s="88"/>
      <c r="DEA62" s="88"/>
      <c r="DEB62" s="88"/>
      <c r="DEC62" s="88"/>
      <c r="DED62" s="88"/>
      <c r="DEE62" s="88"/>
      <c r="DEF62" s="88"/>
      <c r="DEG62" s="88"/>
      <c r="DEH62" s="88"/>
      <c r="DEN62" s="88"/>
      <c r="DEO62" s="88"/>
      <c r="DEP62" s="88"/>
      <c r="DEQ62" s="88"/>
      <c r="DER62" s="88"/>
      <c r="DES62" s="88"/>
      <c r="DET62" s="88"/>
      <c r="DEU62" s="88"/>
      <c r="DEV62" s="88"/>
      <c r="DEW62" s="88"/>
      <c r="DFC62" s="88"/>
      <c r="DFD62" s="88"/>
      <c r="DFE62" s="88"/>
      <c r="DFF62" s="88"/>
      <c r="DFG62" s="88"/>
      <c r="DFH62" s="88"/>
      <c r="DFI62" s="88"/>
      <c r="DFJ62" s="88"/>
      <c r="DFK62" s="88"/>
      <c r="DFL62" s="88"/>
      <c r="DFR62" s="88"/>
      <c r="DFS62" s="88"/>
      <c r="DFT62" s="88"/>
      <c r="DFU62" s="88"/>
      <c r="DFV62" s="88"/>
      <c r="DFW62" s="88"/>
      <c r="DFX62" s="88"/>
      <c r="DFY62" s="88"/>
      <c r="DFZ62" s="88"/>
      <c r="DGA62" s="88"/>
      <c r="DGG62" s="88"/>
      <c r="DGH62" s="88"/>
      <c r="DGI62" s="88"/>
      <c r="DGJ62" s="88"/>
      <c r="DGK62" s="88"/>
      <c r="DGL62" s="88"/>
      <c r="DGM62" s="88"/>
      <c r="DGN62" s="88"/>
      <c r="DGO62" s="88"/>
      <c r="DGP62" s="88"/>
      <c r="DGV62" s="88"/>
      <c r="DGW62" s="88"/>
      <c r="DGX62" s="88"/>
      <c r="DGY62" s="88"/>
      <c r="DGZ62" s="88"/>
      <c r="DHA62" s="88"/>
      <c r="DHB62" s="88"/>
      <c r="DHC62" s="88"/>
      <c r="DHD62" s="88"/>
      <c r="DHE62" s="88"/>
      <c r="DHK62" s="88"/>
      <c r="DHL62" s="88"/>
      <c r="DHM62" s="88"/>
      <c r="DHN62" s="88"/>
      <c r="DHO62" s="88"/>
      <c r="DHP62" s="88"/>
      <c r="DHQ62" s="88"/>
      <c r="DHR62" s="88"/>
      <c r="DHS62" s="88"/>
      <c r="DHT62" s="88"/>
      <c r="DHZ62" s="88"/>
      <c r="DIA62" s="88"/>
      <c r="DIB62" s="88"/>
      <c r="DIC62" s="88"/>
      <c r="DID62" s="88"/>
      <c r="DIE62" s="88"/>
      <c r="DIF62" s="88"/>
      <c r="DIG62" s="88"/>
      <c r="DIH62" s="88"/>
      <c r="DII62" s="88"/>
      <c r="DIO62" s="88"/>
      <c r="DIP62" s="88"/>
      <c r="DIQ62" s="88"/>
      <c r="DIR62" s="88"/>
      <c r="DIS62" s="88"/>
      <c r="DIT62" s="88"/>
      <c r="DIU62" s="88"/>
      <c r="DIV62" s="88"/>
      <c r="DIW62" s="88"/>
      <c r="DIX62" s="88"/>
      <c r="DJD62" s="88"/>
      <c r="DJE62" s="88"/>
      <c r="DJF62" s="88"/>
      <c r="DJG62" s="88"/>
      <c r="DJH62" s="88"/>
      <c r="DJI62" s="88"/>
      <c r="DJJ62" s="88"/>
      <c r="DJK62" s="88"/>
      <c r="DJL62" s="88"/>
      <c r="DJM62" s="88"/>
      <c r="DJS62" s="88"/>
      <c r="DJT62" s="88"/>
      <c r="DJU62" s="88"/>
      <c r="DJV62" s="88"/>
      <c r="DJW62" s="88"/>
      <c r="DJX62" s="88"/>
      <c r="DJY62" s="88"/>
      <c r="DJZ62" s="88"/>
      <c r="DKA62" s="88"/>
      <c r="DKB62" s="88"/>
      <c r="DKH62" s="88"/>
      <c r="DKI62" s="88"/>
      <c r="DKJ62" s="88"/>
      <c r="DKK62" s="88"/>
      <c r="DKL62" s="88"/>
      <c r="DKM62" s="88"/>
      <c r="DKN62" s="88"/>
      <c r="DKO62" s="88"/>
      <c r="DKP62" s="88"/>
      <c r="DKQ62" s="88"/>
      <c r="DKW62" s="88"/>
      <c r="DKX62" s="88"/>
      <c r="DKY62" s="88"/>
      <c r="DKZ62" s="88"/>
      <c r="DLA62" s="88"/>
      <c r="DLB62" s="88"/>
      <c r="DLC62" s="88"/>
      <c r="DLD62" s="88"/>
      <c r="DLE62" s="88"/>
      <c r="DLF62" s="88"/>
      <c r="DLL62" s="88"/>
      <c r="DLM62" s="88"/>
      <c r="DLN62" s="88"/>
      <c r="DLO62" s="88"/>
      <c r="DLP62" s="88"/>
      <c r="DLQ62" s="88"/>
      <c r="DLR62" s="88"/>
      <c r="DLS62" s="88"/>
      <c r="DLT62" s="88"/>
      <c r="DLU62" s="88"/>
      <c r="DMA62" s="88"/>
      <c r="DMB62" s="88"/>
      <c r="DMC62" s="88"/>
      <c r="DMD62" s="88"/>
      <c r="DME62" s="88"/>
      <c r="DMF62" s="88"/>
      <c r="DMG62" s="88"/>
      <c r="DMH62" s="88"/>
      <c r="DMI62" s="88"/>
      <c r="DMJ62" s="88"/>
      <c r="DMP62" s="88"/>
      <c r="DMQ62" s="88"/>
      <c r="DMR62" s="88"/>
      <c r="DMS62" s="88"/>
      <c r="DMT62" s="88"/>
      <c r="DMU62" s="88"/>
      <c r="DMV62" s="88"/>
      <c r="DMW62" s="88"/>
      <c r="DMX62" s="88"/>
      <c r="DMY62" s="88"/>
      <c r="DNE62" s="88"/>
      <c r="DNF62" s="88"/>
      <c r="DNG62" s="88"/>
      <c r="DNH62" s="88"/>
      <c r="DNI62" s="88"/>
      <c r="DNJ62" s="88"/>
      <c r="DNK62" s="88"/>
      <c r="DNL62" s="88"/>
      <c r="DNM62" s="88"/>
      <c r="DNN62" s="88"/>
      <c r="DNT62" s="88"/>
      <c r="DNU62" s="88"/>
      <c r="DNV62" s="88"/>
      <c r="DNW62" s="88"/>
      <c r="DNX62" s="88"/>
      <c r="DNY62" s="88"/>
      <c r="DNZ62" s="88"/>
      <c r="DOA62" s="88"/>
      <c r="DOB62" s="88"/>
      <c r="DOC62" s="88"/>
      <c r="DOI62" s="88"/>
      <c r="DOJ62" s="88"/>
      <c r="DOK62" s="88"/>
      <c r="DOL62" s="88"/>
      <c r="DOM62" s="88"/>
      <c r="DON62" s="88"/>
      <c r="DOO62" s="88"/>
      <c r="DOP62" s="88"/>
      <c r="DOQ62" s="88"/>
      <c r="DOR62" s="88"/>
      <c r="DOX62" s="88"/>
      <c r="DOY62" s="88"/>
      <c r="DOZ62" s="88"/>
      <c r="DPA62" s="88"/>
      <c r="DPB62" s="88"/>
      <c r="DPC62" s="88"/>
      <c r="DPD62" s="88"/>
      <c r="DPE62" s="88"/>
      <c r="DPF62" s="88"/>
      <c r="DPG62" s="88"/>
      <c r="DPM62" s="88"/>
      <c r="DPN62" s="88"/>
      <c r="DPO62" s="88"/>
      <c r="DPP62" s="88"/>
      <c r="DPQ62" s="88"/>
      <c r="DPR62" s="88"/>
      <c r="DPS62" s="88"/>
      <c r="DPT62" s="88"/>
      <c r="DPU62" s="88"/>
      <c r="DPV62" s="88"/>
      <c r="DQB62" s="88"/>
      <c r="DQC62" s="88"/>
      <c r="DQD62" s="88"/>
      <c r="DQE62" s="88"/>
      <c r="DQF62" s="88"/>
      <c r="DQG62" s="88"/>
      <c r="DQH62" s="88"/>
      <c r="DQI62" s="88"/>
      <c r="DQJ62" s="88"/>
      <c r="DQK62" s="88"/>
      <c r="DQQ62" s="88"/>
      <c r="DQR62" s="88"/>
      <c r="DQS62" s="88"/>
      <c r="DQT62" s="88"/>
      <c r="DQU62" s="88"/>
      <c r="DQV62" s="88"/>
      <c r="DQW62" s="88"/>
      <c r="DQX62" s="88"/>
      <c r="DQY62" s="88"/>
      <c r="DQZ62" s="88"/>
      <c r="DRF62" s="88"/>
      <c r="DRG62" s="88"/>
      <c r="DRH62" s="88"/>
      <c r="DRI62" s="88"/>
      <c r="DRJ62" s="88"/>
      <c r="DRK62" s="88"/>
      <c r="DRL62" s="88"/>
      <c r="DRM62" s="88"/>
      <c r="DRN62" s="88"/>
      <c r="DRO62" s="88"/>
      <c r="DRU62" s="88"/>
      <c r="DRV62" s="88"/>
      <c r="DRW62" s="88"/>
      <c r="DRX62" s="88"/>
      <c r="DRY62" s="88"/>
      <c r="DRZ62" s="88"/>
      <c r="DSA62" s="88"/>
      <c r="DSB62" s="88"/>
      <c r="DSC62" s="88"/>
      <c r="DSD62" s="88"/>
      <c r="DSJ62" s="88"/>
      <c r="DSK62" s="88"/>
      <c r="DSL62" s="88"/>
      <c r="DSM62" s="88"/>
      <c r="DSN62" s="88"/>
      <c r="DSO62" s="88"/>
      <c r="DSP62" s="88"/>
      <c r="DSQ62" s="88"/>
      <c r="DSR62" s="88"/>
      <c r="DSS62" s="88"/>
      <c r="DSY62" s="88"/>
      <c r="DSZ62" s="88"/>
      <c r="DTA62" s="88"/>
      <c r="DTB62" s="88"/>
      <c r="DTC62" s="88"/>
      <c r="DTD62" s="88"/>
      <c r="DTE62" s="88"/>
      <c r="DTF62" s="88"/>
      <c r="DTG62" s="88"/>
      <c r="DTH62" s="88"/>
      <c r="DTN62" s="88"/>
      <c r="DTO62" s="88"/>
      <c r="DTP62" s="88"/>
      <c r="DTQ62" s="88"/>
      <c r="DTR62" s="88"/>
      <c r="DTS62" s="88"/>
      <c r="DTT62" s="88"/>
      <c r="DTU62" s="88"/>
      <c r="DTV62" s="88"/>
      <c r="DTW62" s="88"/>
      <c r="DUC62" s="88"/>
      <c r="DUD62" s="88"/>
      <c r="DUE62" s="88"/>
      <c r="DUF62" s="88"/>
      <c r="DUG62" s="88"/>
      <c r="DUH62" s="88"/>
      <c r="DUI62" s="88"/>
      <c r="DUJ62" s="88"/>
      <c r="DUK62" s="88"/>
      <c r="DUL62" s="88"/>
      <c r="DUR62" s="88"/>
      <c r="DUS62" s="88"/>
      <c r="DUT62" s="88"/>
      <c r="DUU62" s="88"/>
      <c r="DUV62" s="88"/>
      <c r="DUW62" s="88"/>
      <c r="DUX62" s="88"/>
      <c r="DUY62" s="88"/>
      <c r="DUZ62" s="88"/>
      <c r="DVA62" s="88"/>
      <c r="DVG62" s="88"/>
      <c r="DVH62" s="88"/>
      <c r="DVI62" s="88"/>
      <c r="DVJ62" s="88"/>
      <c r="DVK62" s="88"/>
      <c r="DVL62" s="88"/>
      <c r="DVM62" s="88"/>
      <c r="DVN62" s="88"/>
      <c r="DVO62" s="88"/>
      <c r="DVP62" s="88"/>
      <c r="DVV62" s="88"/>
      <c r="DVW62" s="88"/>
      <c r="DVX62" s="88"/>
      <c r="DVY62" s="88"/>
      <c r="DVZ62" s="88"/>
      <c r="DWA62" s="88"/>
      <c r="DWB62" s="88"/>
      <c r="DWC62" s="88"/>
      <c r="DWD62" s="88"/>
      <c r="DWE62" s="88"/>
      <c r="DWK62" s="88"/>
      <c r="DWL62" s="88"/>
      <c r="DWM62" s="88"/>
      <c r="DWN62" s="88"/>
      <c r="DWO62" s="88"/>
      <c r="DWP62" s="88"/>
      <c r="DWQ62" s="88"/>
      <c r="DWR62" s="88"/>
      <c r="DWS62" s="88"/>
      <c r="DWT62" s="88"/>
      <c r="DWZ62" s="88"/>
      <c r="DXA62" s="88"/>
      <c r="DXB62" s="88"/>
      <c r="DXC62" s="88"/>
      <c r="DXD62" s="88"/>
      <c r="DXE62" s="88"/>
      <c r="DXF62" s="88"/>
      <c r="DXG62" s="88"/>
      <c r="DXH62" s="88"/>
      <c r="DXI62" s="88"/>
      <c r="DXO62" s="88"/>
      <c r="DXP62" s="88"/>
      <c r="DXQ62" s="88"/>
      <c r="DXR62" s="88"/>
      <c r="DXS62" s="88"/>
      <c r="DXT62" s="88"/>
      <c r="DXU62" s="88"/>
      <c r="DXV62" s="88"/>
      <c r="DXW62" s="88"/>
      <c r="DXX62" s="88"/>
      <c r="DYD62" s="88"/>
      <c r="DYE62" s="88"/>
      <c r="DYF62" s="88"/>
      <c r="DYG62" s="88"/>
      <c r="DYH62" s="88"/>
      <c r="DYI62" s="88"/>
      <c r="DYJ62" s="88"/>
      <c r="DYK62" s="88"/>
      <c r="DYL62" s="88"/>
      <c r="DYM62" s="88"/>
      <c r="DYS62" s="88"/>
      <c r="DYT62" s="88"/>
      <c r="DYU62" s="88"/>
      <c r="DYV62" s="88"/>
      <c r="DYW62" s="88"/>
      <c r="DYX62" s="88"/>
      <c r="DYY62" s="88"/>
      <c r="DYZ62" s="88"/>
      <c r="DZA62" s="88"/>
      <c r="DZB62" s="88"/>
      <c r="DZH62" s="88"/>
      <c r="DZI62" s="88"/>
      <c r="DZJ62" s="88"/>
      <c r="DZK62" s="88"/>
      <c r="DZL62" s="88"/>
      <c r="DZM62" s="88"/>
      <c r="DZN62" s="88"/>
      <c r="DZO62" s="88"/>
      <c r="DZP62" s="88"/>
      <c r="DZQ62" s="88"/>
      <c r="DZW62" s="88"/>
      <c r="DZX62" s="88"/>
      <c r="DZY62" s="88"/>
      <c r="DZZ62" s="88"/>
      <c r="EAA62" s="88"/>
      <c r="EAB62" s="88"/>
      <c r="EAC62" s="88"/>
      <c r="EAD62" s="88"/>
      <c r="EAE62" s="88"/>
      <c r="EAF62" s="88"/>
      <c r="EAL62" s="88"/>
      <c r="EAM62" s="88"/>
      <c r="EAN62" s="88"/>
      <c r="EAO62" s="88"/>
      <c r="EAP62" s="88"/>
      <c r="EAQ62" s="88"/>
      <c r="EAR62" s="88"/>
      <c r="EAS62" s="88"/>
      <c r="EAT62" s="88"/>
      <c r="EAU62" s="88"/>
      <c r="EBA62" s="88"/>
      <c r="EBB62" s="88"/>
      <c r="EBC62" s="88"/>
      <c r="EBD62" s="88"/>
      <c r="EBE62" s="88"/>
      <c r="EBF62" s="88"/>
      <c r="EBG62" s="88"/>
      <c r="EBH62" s="88"/>
      <c r="EBI62" s="88"/>
      <c r="EBJ62" s="88"/>
      <c r="EBP62" s="88"/>
      <c r="EBQ62" s="88"/>
      <c r="EBR62" s="88"/>
      <c r="EBS62" s="88"/>
      <c r="EBT62" s="88"/>
      <c r="EBU62" s="88"/>
      <c r="EBV62" s="88"/>
      <c r="EBW62" s="88"/>
      <c r="EBX62" s="88"/>
      <c r="EBY62" s="88"/>
      <c r="ECE62" s="88"/>
      <c r="ECF62" s="88"/>
      <c r="ECG62" s="88"/>
      <c r="ECH62" s="88"/>
      <c r="ECI62" s="88"/>
      <c r="ECJ62" s="88"/>
      <c r="ECK62" s="88"/>
      <c r="ECL62" s="88"/>
      <c r="ECM62" s="88"/>
      <c r="ECN62" s="88"/>
      <c r="ECT62" s="88"/>
      <c r="ECU62" s="88"/>
      <c r="ECV62" s="88"/>
      <c r="ECW62" s="88"/>
      <c r="ECX62" s="88"/>
      <c r="ECY62" s="88"/>
      <c r="ECZ62" s="88"/>
      <c r="EDA62" s="88"/>
      <c r="EDB62" s="88"/>
      <c r="EDC62" s="88"/>
      <c r="EDI62" s="88"/>
      <c r="EDJ62" s="88"/>
      <c r="EDK62" s="88"/>
      <c r="EDL62" s="88"/>
      <c r="EDM62" s="88"/>
      <c r="EDN62" s="88"/>
      <c r="EDO62" s="88"/>
      <c r="EDP62" s="88"/>
      <c r="EDQ62" s="88"/>
      <c r="EDR62" s="88"/>
      <c r="EDX62" s="88"/>
      <c r="EDY62" s="88"/>
      <c r="EDZ62" s="88"/>
      <c r="EEA62" s="88"/>
      <c r="EEB62" s="88"/>
      <c r="EEC62" s="88"/>
      <c r="EED62" s="88"/>
      <c r="EEE62" s="88"/>
      <c r="EEF62" s="88"/>
      <c r="EEG62" s="88"/>
      <c r="EEM62" s="88"/>
      <c r="EEN62" s="88"/>
      <c r="EEO62" s="88"/>
      <c r="EEP62" s="88"/>
      <c r="EEQ62" s="88"/>
      <c r="EER62" s="88"/>
      <c r="EES62" s="88"/>
      <c r="EET62" s="88"/>
      <c r="EEU62" s="88"/>
      <c r="EEV62" s="88"/>
      <c r="EFB62" s="88"/>
      <c r="EFC62" s="88"/>
      <c r="EFD62" s="88"/>
      <c r="EFE62" s="88"/>
      <c r="EFF62" s="88"/>
      <c r="EFG62" s="88"/>
      <c r="EFH62" s="88"/>
      <c r="EFI62" s="88"/>
      <c r="EFJ62" s="88"/>
      <c r="EFK62" s="88"/>
      <c r="EFQ62" s="88"/>
      <c r="EFR62" s="88"/>
      <c r="EFS62" s="88"/>
      <c r="EFT62" s="88"/>
      <c r="EFU62" s="88"/>
      <c r="EFV62" s="88"/>
      <c r="EFW62" s="88"/>
      <c r="EFX62" s="88"/>
      <c r="EFY62" s="88"/>
      <c r="EFZ62" s="88"/>
      <c r="EGF62" s="88"/>
      <c r="EGG62" s="88"/>
      <c r="EGH62" s="88"/>
      <c r="EGI62" s="88"/>
      <c r="EGJ62" s="88"/>
      <c r="EGK62" s="88"/>
      <c r="EGL62" s="88"/>
      <c r="EGM62" s="88"/>
      <c r="EGN62" s="88"/>
      <c r="EGO62" s="88"/>
      <c r="EGU62" s="88"/>
      <c r="EGV62" s="88"/>
      <c r="EGW62" s="88"/>
      <c r="EGX62" s="88"/>
      <c r="EGY62" s="88"/>
      <c r="EGZ62" s="88"/>
      <c r="EHA62" s="88"/>
      <c r="EHB62" s="88"/>
      <c r="EHC62" s="88"/>
      <c r="EHD62" s="88"/>
      <c r="EHJ62" s="88"/>
      <c r="EHK62" s="88"/>
      <c r="EHL62" s="88"/>
      <c r="EHM62" s="88"/>
      <c r="EHN62" s="88"/>
      <c r="EHO62" s="88"/>
      <c r="EHP62" s="88"/>
      <c r="EHQ62" s="88"/>
      <c r="EHR62" s="88"/>
      <c r="EHS62" s="88"/>
      <c r="EHY62" s="88"/>
      <c r="EHZ62" s="88"/>
      <c r="EIA62" s="88"/>
      <c r="EIB62" s="88"/>
      <c r="EIC62" s="88"/>
      <c r="EID62" s="88"/>
      <c r="EIE62" s="88"/>
      <c r="EIF62" s="88"/>
      <c r="EIG62" s="88"/>
      <c r="EIH62" s="88"/>
      <c r="EIN62" s="88"/>
      <c r="EIO62" s="88"/>
      <c r="EIP62" s="88"/>
      <c r="EIQ62" s="88"/>
      <c r="EIR62" s="88"/>
      <c r="EIS62" s="88"/>
      <c r="EIT62" s="88"/>
      <c r="EIU62" s="88"/>
      <c r="EIV62" s="88"/>
      <c r="EIW62" s="88"/>
      <c r="EJC62" s="88"/>
      <c r="EJD62" s="88"/>
      <c r="EJE62" s="88"/>
      <c r="EJF62" s="88"/>
      <c r="EJG62" s="88"/>
      <c r="EJH62" s="88"/>
      <c r="EJI62" s="88"/>
      <c r="EJJ62" s="88"/>
      <c r="EJK62" s="88"/>
      <c r="EJL62" s="88"/>
      <c r="EJR62" s="88"/>
      <c r="EJS62" s="88"/>
      <c r="EJT62" s="88"/>
      <c r="EJU62" s="88"/>
      <c r="EJV62" s="88"/>
      <c r="EJW62" s="88"/>
      <c r="EJX62" s="88"/>
      <c r="EJY62" s="88"/>
      <c r="EJZ62" s="88"/>
      <c r="EKA62" s="88"/>
      <c r="EKG62" s="88"/>
      <c r="EKH62" s="88"/>
      <c r="EKI62" s="88"/>
      <c r="EKJ62" s="88"/>
      <c r="EKK62" s="88"/>
      <c r="EKL62" s="88"/>
      <c r="EKM62" s="88"/>
      <c r="EKN62" s="88"/>
      <c r="EKO62" s="88"/>
      <c r="EKP62" s="88"/>
      <c r="EKV62" s="88"/>
      <c r="EKW62" s="88"/>
      <c r="EKX62" s="88"/>
      <c r="EKY62" s="88"/>
      <c r="EKZ62" s="88"/>
      <c r="ELA62" s="88"/>
      <c r="ELB62" s="88"/>
      <c r="ELC62" s="88"/>
      <c r="ELD62" s="88"/>
      <c r="ELE62" s="88"/>
      <c r="ELK62" s="88"/>
      <c r="ELL62" s="88"/>
      <c r="ELM62" s="88"/>
      <c r="ELN62" s="88"/>
      <c r="ELO62" s="88"/>
      <c r="ELP62" s="88"/>
      <c r="ELQ62" s="88"/>
      <c r="ELR62" s="88"/>
      <c r="ELS62" s="88"/>
      <c r="ELT62" s="88"/>
      <c r="ELZ62" s="88"/>
      <c r="EMA62" s="88"/>
      <c r="EMB62" s="88"/>
      <c r="EMC62" s="88"/>
      <c r="EMD62" s="88"/>
      <c r="EME62" s="88"/>
      <c r="EMF62" s="88"/>
      <c r="EMG62" s="88"/>
      <c r="EMH62" s="88"/>
      <c r="EMI62" s="88"/>
      <c r="EMO62" s="88"/>
      <c r="EMP62" s="88"/>
      <c r="EMQ62" s="88"/>
      <c r="EMR62" s="88"/>
      <c r="EMS62" s="88"/>
      <c r="EMT62" s="88"/>
      <c r="EMU62" s="88"/>
      <c r="EMV62" s="88"/>
      <c r="EMW62" s="88"/>
      <c r="EMX62" s="88"/>
      <c r="END62" s="88"/>
      <c r="ENE62" s="88"/>
      <c r="ENF62" s="88"/>
      <c r="ENG62" s="88"/>
      <c r="ENH62" s="88"/>
      <c r="ENI62" s="88"/>
      <c r="ENJ62" s="88"/>
      <c r="ENK62" s="88"/>
      <c r="ENL62" s="88"/>
      <c r="ENM62" s="88"/>
      <c r="ENS62" s="88"/>
      <c r="ENT62" s="88"/>
      <c r="ENU62" s="88"/>
      <c r="ENV62" s="88"/>
      <c r="ENW62" s="88"/>
      <c r="ENX62" s="88"/>
      <c r="ENY62" s="88"/>
      <c r="ENZ62" s="88"/>
      <c r="EOA62" s="88"/>
      <c r="EOB62" s="88"/>
      <c r="EOH62" s="88"/>
      <c r="EOI62" s="88"/>
      <c r="EOJ62" s="88"/>
      <c r="EOK62" s="88"/>
      <c r="EOL62" s="88"/>
      <c r="EOM62" s="88"/>
      <c r="EON62" s="88"/>
      <c r="EOO62" s="88"/>
      <c r="EOP62" s="88"/>
      <c r="EOQ62" s="88"/>
      <c r="EOW62" s="88"/>
      <c r="EOX62" s="88"/>
      <c r="EOY62" s="88"/>
      <c r="EOZ62" s="88"/>
      <c r="EPA62" s="88"/>
      <c r="EPB62" s="88"/>
      <c r="EPC62" s="88"/>
      <c r="EPD62" s="88"/>
      <c r="EPE62" s="88"/>
      <c r="EPF62" s="88"/>
      <c r="EPL62" s="88"/>
      <c r="EPM62" s="88"/>
      <c r="EPN62" s="88"/>
      <c r="EPO62" s="88"/>
      <c r="EPP62" s="88"/>
      <c r="EPQ62" s="88"/>
      <c r="EPR62" s="88"/>
      <c r="EPS62" s="88"/>
      <c r="EPT62" s="88"/>
      <c r="EPU62" s="88"/>
      <c r="EQA62" s="88"/>
      <c r="EQB62" s="88"/>
      <c r="EQC62" s="88"/>
      <c r="EQD62" s="88"/>
      <c r="EQE62" s="88"/>
      <c r="EQF62" s="88"/>
      <c r="EQG62" s="88"/>
      <c r="EQH62" s="88"/>
      <c r="EQI62" s="88"/>
      <c r="EQJ62" s="88"/>
      <c r="EQP62" s="88"/>
      <c r="EQQ62" s="88"/>
      <c r="EQR62" s="88"/>
      <c r="EQS62" s="88"/>
      <c r="EQT62" s="88"/>
      <c r="EQU62" s="88"/>
      <c r="EQV62" s="88"/>
      <c r="EQW62" s="88"/>
      <c r="EQX62" s="88"/>
      <c r="EQY62" s="88"/>
      <c r="ERE62" s="88"/>
      <c r="ERF62" s="88"/>
      <c r="ERG62" s="88"/>
      <c r="ERH62" s="88"/>
      <c r="ERI62" s="88"/>
      <c r="ERJ62" s="88"/>
      <c r="ERK62" s="88"/>
      <c r="ERL62" s="88"/>
      <c r="ERM62" s="88"/>
      <c r="ERN62" s="88"/>
      <c r="ERT62" s="88"/>
      <c r="ERU62" s="88"/>
      <c r="ERV62" s="88"/>
      <c r="ERW62" s="88"/>
      <c r="ERX62" s="88"/>
      <c r="ERY62" s="88"/>
      <c r="ERZ62" s="88"/>
      <c r="ESA62" s="88"/>
      <c r="ESB62" s="88"/>
      <c r="ESC62" s="88"/>
      <c r="ESI62" s="88"/>
      <c r="ESJ62" s="88"/>
      <c r="ESK62" s="88"/>
      <c r="ESL62" s="88"/>
      <c r="ESM62" s="88"/>
      <c r="ESN62" s="88"/>
      <c r="ESO62" s="88"/>
      <c r="ESP62" s="88"/>
      <c r="ESQ62" s="88"/>
      <c r="ESR62" s="88"/>
      <c r="ESX62" s="88"/>
      <c r="ESY62" s="88"/>
      <c r="ESZ62" s="88"/>
      <c r="ETA62" s="88"/>
      <c r="ETB62" s="88"/>
      <c r="ETC62" s="88"/>
      <c r="ETD62" s="88"/>
      <c r="ETE62" s="88"/>
      <c r="ETF62" s="88"/>
      <c r="ETG62" s="88"/>
      <c r="ETM62" s="88"/>
      <c r="ETN62" s="88"/>
      <c r="ETO62" s="88"/>
      <c r="ETP62" s="88"/>
      <c r="ETQ62" s="88"/>
      <c r="ETR62" s="88"/>
      <c r="ETS62" s="88"/>
      <c r="ETT62" s="88"/>
      <c r="ETU62" s="88"/>
      <c r="ETV62" s="88"/>
      <c r="EUB62" s="88"/>
      <c r="EUC62" s="88"/>
      <c r="EUD62" s="88"/>
      <c r="EUE62" s="88"/>
      <c r="EUF62" s="88"/>
      <c r="EUG62" s="88"/>
      <c r="EUH62" s="88"/>
      <c r="EUI62" s="88"/>
      <c r="EUJ62" s="88"/>
      <c r="EUK62" s="88"/>
      <c r="EUQ62" s="88"/>
      <c r="EUR62" s="88"/>
      <c r="EUS62" s="88"/>
      <c r="EUT62" s="88"/>
      <c r="EUU62" s="88"/>
      <c r="EUV62" s="88"/>
      <c r="EUW62" s="88"/>
      <c r="EUX62" s="88"/>
      <c r="EUY62" s="88"/>
      <c r="EUZ62" s="88"/>
      <c r="EVF62" s="88"/>
      <c r="EVG62" s="88"/>
      <c r="EVH62" s="88"/>
      <c r="EVI62" s="88"/>
      <c r="EVJ62" s="88"/>
      <c r="EVK62" s="88"/>
      <c r="EVL62" s="88"/>
      <c r="EVM62" s="88"/>
      <c r="EVN62" s="88"/>
      <c r="EVO62" s="88"/>
      <c r="EVU62" s="88"/>
      <c r="EVV62" s="88"/>
      <c r="EVW62" s="88"/>
      <c r="EVX62" s="88"/>
      <c r="EVY62" s="88"/>
      <c r="EVZ62" s="88"/>
      <c r="EWA62" s="88"/>
      <c r="EWB62" s="88"/>
      <c r="EWC62" s="88"/>
      <c r="EWD62" s="88"/>
      <c r="EWJ62" s="88"/>
      <c r="EWK62" s="88"/>
      <c r="EWL62" s="88"/>
      <c r="EWM62" s="88"/>
      <c r="EWN62" s="88"/>
      <c r="EWO62" s="88"/>
      <c r="EWP62" s="88"/>
      <c r="EWQ62" s="88"/>
      <c r="EWR62" s="88"/>
      <c r="EWS62" s="88"/>
      <c r="EWY62" s="88"/>
      <c r="EWZ62" s="88"/>
      <c r="EXA62" s="88"/>
      <c r="EXB62" s="88"/>
      <c r="EXC62" s="88"/>
      <c r="EXD62" s="88"/>
      <c r="EXE62" s="88"/>
      <c r="EXF62" s="88"/>
      <c r="EXG62" s="88"/>
      <c r="EXH62" s="88"/>
      <c r="EXN62" s="88"/>
      <c r="EXO62" s="88"/>
      <c r="EXP62" s="88"/>
      <c r="EXQ62" s="88"/>
      <c r="EXR62" s="88"/>
      <c r="EXS62" s="88"/>
      <c r="EXT62" s="88"/>
      <c r="EXU62" s="88"/>
      <c r="EXV62" s="88"/>
      <c r="EXW62" s="88"/>
      <c r="EYC62" s="88"/>
      <c r="EYD62" s="88"/>
      <c r="EYE62" s="88"/>
      <c r="EYF62" s="88"/>
      <c r="EYG62" s="88"/>
      <c r="EYH62" s="88"/>
      <c r="EYI62" s="88"/>
      <c r="EYJ62" s="88"/>
      <c r="EYK62" s="88"/>
      <c r="EYL62" s="88"/>
      <c r="EYR62" s="88"/>
      <c r="EYS62" s="88"/>
      <c r="EYT62" s="88"/>
      <c r="EYU62" s="88"/>
      <c r="EYV62" s="88"/>
      <c r="EYW62" s="88"/>
      <c r="EYX62" s="88"/>
      <c r="EYY62" s="88"/>
      <c r="EYZ62" s="88"/>
      <c r="EZA62" s="88"/>
      <c r="EZG62" s="88"/>
      <c r="EZH62" s="88"/>
      <c r="EZI62" s="88"/>
      <c r="EZJ62" s="88"/>
      <c r="EZK62" s="88"/>
      <c r="EZL62" s="88"/>
      <c r="EZM62" s="88"/>
      <c r="EZN62" s="88"/>
      <c r="EZO62" s="88"/>
      <c r="EZP62" s="88"/>
      <c r="EZV62" s="88"/>
      <c r="EZW62" s="88"/>
      <c r="EZX62" s="88"/>
      <c r="EZY62" s="88"/>
      <c r="EZZ62" s="88"/>
      <c r="FAA62" s="88"/>
      <c r="FAB62" s="88"/>
      <c r="FAC62" s="88"/>
      <c r="FAD62" s="88"/>
      <c r="FAE62" s="88"/>
      <c r="FAK62" s="88"/>
      <c r="FAL62" s="88"/>
      <c r="FAM62" s="88"/>
      <c r="FAN62" s="88"/>
      <c r="FAO62" s="88"/>
      <c r="FAP62" s="88"/>
      <c r="FAQ62" s="88"/>
      <c r="FAR62" s="88"/>
      <c r="FAS62" s="88"/>
      <c r="FAT62" s="88"/>
      <c r="FAZ62" s="88"/>
      <c r="FBA62" s="88"/>
      <c r="FBB62" s="88"/>
      <c r="FBC62" s="88"/>
      <c r="FBD62" s="88"/>
      <c r="FBE62" s="88"/>
      <c r="FBF62" s="88"/>
      <c r="FBG62" s="88"/>
      <c r="FBH62" s="88"/>
      <c r="FBI62" s="88"/>
      <c r="FBO62" s="88"/>
      <c r="FBP62" s="88"/>
      <c r="FBQ62" s="88"/>
      <c r="FBR62" s="88"/>
      <c r="FBS62" s="88"/>
      <c r="FBT62" s="88"/>
      <c r="FBU62" s="88"/>
      <c r="FBV62" s="88"/>
      <c r="FBW62" s="88"/>
      <c r="FBX62" s="88"/>
      <c r="FCD62" s="88"/>
      <c r="FCE62" s="88"/>
      <c r="FCF62" s="88"/>
      <c r="FCG62" s="88"/>
      <c r="FCH62" s="88"/>
      <c r="FCI62" s="88"/>
      <c r="FCJ62" s="88"/>
      <c r="FCK62" s="88"/>
      <c r="FCL62" s="88"/>
      <c r="FCM62" s="88"/>
      <c r="FCS62" s="88"/>
      <c r="FCT62" s="88"/>
      <c r="FCU62" s="88"/>
      <c r="FCV62" s="88"/>
      <c r="FCW62" s="88"/>
      <c r="FCX62" s="88"/>
      <c r="FCY62" s="88"/>
      <c r="FCZ62" s="88"/>
      <c r="FDA62" s="88"/>
      <c r="FDB62" s="88"/>
      <c r="FDH62" s="88"/>
      <c r="FDI62" s="88"/>
      <c r="FDJ62" s="88"/>
      <c r="FDK62" s="88"/>
      <c r="FDL62" s="88"/>
      <c r="FDM62" s="88"/>
      <c r="FDN62" s="88"/>
      <c r="FDO62" s="88"/>
      <c r="FDP62" s="88"/>
      <c r="FDQ62" s="88"/>
      <c r="FDW62" s="88"/>
      <c r="FDX62" s="88"/>
      <c r="FDY62" s="88"/>
      <c r="FDZ62" s="88"/>
      <c r="FEA62" s="88"/>
      <c r="FEB62" s="88"/>
      <c r="FEC62" s="88"/>
      <c r="FED62" s="88"/>
      <c r="FEE62" s="88"/>
      <c r="FEF62" s="88"/>
      <c r="FEL62" s="88"/>
      <c r="FEM62" s="88"/>
      <c r="FEN62" s="88"/>
      <c r="FEO62" s="88"/>
      <c r="FEP62" s="88"/>
      <c r="FEQ62" s="88"/>
      <c r="FER62" s="88"/>
      <c r="FES62" s="88"/>
      <c r="FET62" s="88"/>
      <c r="FEU62" s="88"/>
      <c r="FFA62" s="88"/>
      <c r="FFB62" s="88"/>
      <c r="FFC62" s="88"/>
      <c r="FFD62" s="88"/>
      <c r="FFE62" s="88"/>
      <c r="FFF62" s="88"/>
      <c r="FFG62" s="88"/>
      <c r="FFH62" s="88"/>
      <c r="FFI62" s="88"/>
      <c r="FFJ62" s="88"/>
      <c r="FFP62" s="88"/>
      <c r="FFQ62" s="88"/>
      <c r="FFR62" s="88"/>
      <c r="FFS62" s="88"/>
      <c r="FFT62" s="88"/>
      <c r="FFU62" s="88"/>
      <c r="FFV62" s="88"/>
      <c r="FFW62" s="88"/>
      <c r="FFX62" s="88"/>
      <c r="FFY62" s="88"/>
      <c r="FGE62" s="88"/>
      <c r="FGF62" s="88"/>
      <c r="FGG62" s="88"/>
      <c r="FGH62" s="88"/>
      <c r="FGI62" s="88"/>
      <c r="FGJ62" s="88"/>
      <c r="FGK62" s="88"/>
      <c r="FGL62" s="88"/>
      <c r="FGM62" s="88"/>
      <c r="FGN62" s="88"/>
      <c r="FGT62" s="88"/>
      <c r="FGU62" s="88"/>
      <c r="FGV62" s="88"/>
      <c r="FGW62" s="88"/>
      <c r="FGX62" s="88"/>
      <c r="FGY62" s="88"/>
      <c r="FGZ62" s="88"/>
      <c r="FHA62" s="88"/>
      <c r="FHB62" s="88"/>
      <c r="FHC62" s="88"/>
      <c r="FHI62" s="88"/>
      <c r="FHJ62" s="88"/>
      <c r="FHK62" s="88"/>
      <c r="FHL62" s="88"/>
      <c r="FHM62" s="88"/>
      <c r="FHN62" s="88"/>
      <c r="FHO62" s="88"/>
      <c r="FHP62" s="88"/>
      <c r="FHQ62" s="88"/>
      <c r="FHR62" s="88"/>
      <c r="FHX62" s="88"/>
      <c r="FHY62" s="88"/>
      <c r="FHZ62" s="88"/>
      <c r="FIA62" s="88"/>
      <c r="FIB62" s="88"/>
      <c r="FIC62" s="88"/>
      <c r="FID62" s="88"/>
      <c r="FIE62" s="88"/>
      <c r="FIF62" s="88"/>
      <c r="FIG62" s="88"/>
      <c r="FIM62" s="88"/>
      <c r="FIN62" s="88"/>
      <c r="FIO62" s="88"/>
      <c r="FIP62" s="88"/>
      <c r="FIQ62" s="88"/>
      <c r="FIR62" s="88"/>
      <c r="FIS62" s="88"/>
      <c r="FIT62" s="88"/>
      <c r="FIU62" s="88"/>
      <c r="FIV62" s="88"/>
      <c r="FJB62" s="88"/>
      <c r="FJC62" s="88"/>
      <c r="FJD62" s="88"/>
      <c r="FJE62" s="88"/>
      <c r="FJF62" s="88"/>
      <c r="FJG62" s="88"/>
      <c r="FJH62" s="88"/>
      <c r="FJI62" s="88"/>
      <c r="FJJ62" s="88"/>
      <c r="FJK62" s="88"/>
      <c r="FJQ62" s="88"/>
      <c r="FJR62" s="88"/>
      <c r="FJS62" s="88"/>
      <c r="FJT62" s="88"/>
      <c r="FJU62" s="88"/>
      <c r="FJV62" s="88"/>
      <c r="FJW62" s="88"/>
      <c r="FJX62" s="88"/>
      <c r="FJY62" s="88"/>
      <c r="FJZ62" s="88"/>
      <c r="FKF62" s="88"/>
      <c r="FKG62" s="88"/>
      <c r="FKH62" s="88"/>
      <c r="FKI62" s="88"/>
      <c r="FKJ62" s="88"/>
      <c r="FKK62" s="88"/>
      <c r="FKL62" s="88"/>
      <c r="FKM62" s="88"/>
      <c r="FKN62" s="88"/>
      <c r="FKO62" s="88"/>
      <c r="FKU62" s="88"/>
      <c r="FKV62" s="88"/>
      <c r="FKW62" s="88"/>
      <c r="FKX62" s="88"/>
      <c r="FKY62" s="88"/>
      <c r="FKZ62" s="88"/>
      <c r="FLA62" s="88"/>
      <c r="FLB62" s="88"/>
      <c r="FLC62" s="88"/>
      <c r="FLD62" s="88"/>
      <c r="FLJ62" s="88"/>
      <c r="FLK62" s="88"/>
      <c r="FLL62" s="88"/>
      <c r="FLM62" s="88"/>
      <c r="FLN62" s="88"/>
      <c r="FLO62" s="88"/>
      <c r="FLP62" s="88"/>
      <c r="FLQ62" s="88"/>
      <c r="FLR62" s="88"/>
      <c r="FLS62" s="88"/>
      <c r="FLY62" s="88"/>
      <c r="FLZ62" s="88"/>
      <c r="FMA62" s="88"/>
      <c r="FMB62" s="88"/>
      <c r="FMC62" s="88"/>
      <c r="FMD62" s="88"/>
      <c r="FME62" s="88"/>
      <c r="FMF62" s="88"/>
      <c r="FMG62" s="88"/>
      <c r="FMH62" s="88"/>
      <c r="FMN62" s="88"/>
      <c r="FMO62" s="88"/>
      <c r="FMP62" s="88"/>
      <c r="FMQ62" s="88"/>
      <c r="FMR62" s="88"/>
      <c r="FMS62" s="88"/>
      <c r="FMT62" s="88"/>
      <c r="FMU62" s="88"/>
      <c r="FMV62" s="88"/>
      <c r="FMW62" s="88"/>
      <c r="FNC62" s="88"/>
      <c r="FND62" s="88"/>
      <c r="FNE62" s="88"/>
      <c r="FNF62" s="88"/>
      <c r="FNG62" s="88"/>
      <c r="FNH62" s="88"/>
      <c r="FNI62" s="88"/>
      <c r="FNJ62" s="88"/>
      <c r="FNK62" s="88"/>
      <c r="FNL62" s="88"/>
      <c r="FNR62" s="88"/>
      <c r="FNS62" s="88"/>
      <c r="FNT62" s="88"/>
      <c r="FNU62" s="88"/>
      <c r="FNV62" s="88"/>
      <c r="FNW62" s="88"/>
      <c r="FNX62" s="88"/>
      <c r="FNY62" s="88"/>
      <c r="FNZ62" s="88"/>
      <c r="FOA62" s="88"/>
      <c r="FOG62" s="88"/>
      <c r="FOH62" s="88"/>
      <c r="FOI62" s="88"/>
      <c r="FOJ62" s="88"/>
      <c r="FOK62" s="88"/>
      <c r="FOL62" s="88"/>
      <c r="FOM62" s="88"/>
      <c r="FON62" s="88"/>
      <c r="FOO62" s="88"/>
      <c r="FOP62" s="88"/>
      <c r="FOV62" s="88"/>
      <c r="FOW62" s="88"/>
      <c r="FOX62" s="88"/>
      <c r="FOY62" s="88"/>
      <c r="FOZ62" s="88"/>
      <c r="FPA62" s="88"/>
      <c r="FPB62" s="88"/>
      <c r="FPC62" s="88"/>
      <c r="FPD62" s="88"/>
      <c r="FPE62" s="88"/>
      <c r="FPK62" s="88"/>
      <c r="FPL62" s="88"/>
      <c r="FPM62" s="88"/>
      <c r="FPN62" s="88"/>
      <c r="FPO62" s="88"/>
      <c r="FPP62" s="88"/>
      <c r="FPQ62" s="88"/>
      <c r="FPR62" s="88"/>
      <c r="FPS62" s="88"/>
      <c r="FPT62" s="88"/>
      <c r="FPZ62" s="88"/>
      <c r="FQA62" s="88"/>
      <c r="FQB62" s="88"/>
      <c r="FQC62" s="88"/>
      <c r="FQD62" s="88"/>
      <c r="FQE62" s="88"/>
      <c r="FQF62" s="88"/>
      <c r="FQG62" s="88"/>
      <c r="FQH62" s="88"/>
      <c r="FQI62" s="88"/>
      <c r="FQO62" s="88"/>
      <c r="FQP62" s="88"/>
      <c r="FQQ62" s="88"/>
      <c r="FQR62" s="88"/>
      <c r="FQS62" s="88"/>
      <c r="FQT62" s="88"/>
      <c r="FQU62" s="88"/>
      <c r="FQV62" s="88"/>
      <c r="FQW62" s="88"/>
      <c r="FQX62" s="88"/>
      <c r="FRD62" s="88"/>
      <c r="FRE62" s="88"/>
      <c r="FRF62" s="88"/>
      <c r="FRG62" s="88"/>
      <c r="FRH62" s="88"/>
      <c r="FRI62" s="88"/>
      <c r="FRJ62" s="88"/>
      <c r="FRK62" s="88"/>
      <c r="FRL62" s="88"/>
      <c r="FRM62" s="88"/>
      <c r="FRS62" s="88"/>
      <c r="FRT62" s="88"/>
      <c r="FRU62" s="88"/>
      <c r="FRV62" s="88"/>
      <c r="FRW62" s="88"/>
      <c r="FRX62" s="88"/>
      <c r="FRY62" s="88"/>
      <c r="FRZ62" s="88"/>
      <c r="FSA62" s="88"/>
      <c r="FSB62" s="88"/>
      <c r="FSH62" s="88"/>
      <c r="FSI62" s="88"/>
      <c r="FSJ62" s="88"/>
      <c r="FSK62" s="88"/>
      <c r="FSL62" s="88"/>
      <c r="FSM62" s="88"/>
      <c r="FSN62" s="88"/>
      <c r="FSO62" s="88"/>
      <c r="FSP62" s="88"/>
      <c r="FSQ62" s="88"/>
      <c r="FSW62" s="88"/>
      <c r="FSX62" s="88"/>
      <c r="FSY62" s="88"/>
      <c r="FSZ62" s="88"/>
      <c r="FTA62" s="88"/>
      <c r="FTB62" s="88"/>
      <c r="FTC62" s="88"/>
      <c r="FTD62" s="88"/>
      <c r="FTE62" s="88"/>
      <c r="FTF62" s="88"/>
      <c r="FTL62" s="88"/>
      <c r="FTM62" s="88"/>
      <c r="FTN62" s="88"/>
      <c r="FTO62" s="88"/>
      <c r="FTP62" s="88"/>
      <c r="FTQ62" s="88"/>
      <c r="FTR62" s="88"/>
      <c r="FTS62" s="88"/>
      <c r="FTT62" s="88"/>
      <c r="FTU62" s="88"/>
      <c r="FUA62" s="88"/>
      <c r="FUB62" s="88"/>
      <c r="FUC62" s="88"/>
      <c r="FUD62" s="88"/>
      <c r="FUE62" s="88"/>
      <c r="FUF62" s="88"/>
      <c r="FUG62" s="88"/>
      <c r="FUH62" s="88"/>
      <c r="FUI62" s="88"/>
      <c r="FUJ62" s="88"/>
      <c r="FUP62" s="88"/>
      <c r="FUQ62" s="88"/>
      <c r="FUR62" s="88"/>
      <c r="FUS62" s="88"/>
      <c r="FUT62" s="88"/>
      <c r="FUU62" s="88"/>
      <c r="FUV62" s="88"/>
      <c r="FUW62" s="88"/>
      <c r="FUX62" s="88"/>
      <c r="FUY62" s="88"/>
      <c r="FVE62" s="88"/>
      <c r="FVF62" s="88"/>
      <c r="FVG62" s="88"/>
      <c r="FVH62" s="88"/>
      <c r="FVI62" s="88"/>
      <c r="FVJ62" s="88"/>
      <c r="FVK62" s="88"/>
      <c r="FVL62" s="88"/>
      <c r="FVM62" s="88"/>
      <c r="FVN62" s="88"/>
      <c r="FVT62" s="88"/>
      <c r="FVU62" s="88"/>
      <c r="FVV62" s="88"/>
      <c r="FVW62" s="88"/>
      <c r="FVX62" s="88"/>
      <c r="FVY62" s="88"/>
      <c r="FVZ62" s="88"/>
      <c r="FWA62" s="88"/>
      <c r="FWB62" s="88"/>
      <c r="FWC62" s="88"/>
      <c r="FWI62" s="88"/>
      <c r="FWJ62" s="88"/>
      <c r="FWK62" s="88"/>
      <c r="FWL62" s="88"/>
      <c r="FWM62" s="88"/>
      <c r="FWN62" s="88"/>
      <c r="FWO62" s="88"/>
      <c r="FWP62" s="88"/>
      <c r="FWQ62" s="88"/>
      <c r="FWR62" s="88"/>
      <c r="FWX62" s="88"/>
      <c r="FWY62" s="88"/>
      <c r="FWZ62" s="88"/>
      <c r="FXA62" s="88"/>
      <c r="FXB62" s="88"/>
      <c r="FXC62" s="88"/>
      <c r="FXD62" s="88"/>
      <c r="FXE62" s="88"/>
      <c r="FXF62" s="88"/>
      <c r="FXG62" s="88"/>
      <c r="FXM62" s="88"/>
      <c r="FXN62" s="88"/>
      <c r="FXO62" s="88"/>
      <c r="FXP62" s="88"/>
      <c r="FXQ62" s="88"/>
      <c r="FXR62" s="88"/>
      <c r="FXS62" s="88"/>
      <c r="FXT62" s="88"/>
      <c r="FXU62" s="88"/>
      <c r="FXV62" s="88"/>
      <c r="FYB62" s="88"/>
      <c r="FYC62" s="88"/>
      <c r="FYD62" s="88"/>
      <c r="FYE62" s="88"/>
      <c r="FYF62" s="88"/>
      <c r="FYG62" s="88"/>
      <c r="FYH62" s="88"/>
      <c r="FYI62" s="88"/>
      <c r="FYJ62" s="88"/>
      <c r="FYK62" s="88"/>
      <c r="FYQ62" s="88"/>
      <c r="FYR62" s="88"/>
      <c r="FYS62" s="88"/>
      <c r="FYT62" s="88"/>
      <c r="FYU62" s="88"/>
      <c r="FYV62" s="88"/>
      <c r="FYW62" s="88"/>
      <c r="FYX62" s="88"/>
      <c r="FYY62" s="88"/>
      <c r="FYZ62" s="88"/>
      <c r="FZF62" s="88"/>
      <c r="FZG62" s="88"/>
      <c r="FZH62" s="88"/>
      <c r="FZI62" s="88"/>
      <c r="FZJ62" s="88"/>
      <c r="FZK62" s="88"/>
      <c r="FZL62" s="88"/>
      <c r="FZM62" s="88"/>
      <c r="FZN62" s="88"/>
      <c r="FZO62" s="88"/>
      <c r="FZU62" s="88"/>
      <c r="FZV62" s="88"/>
      <c r="FZW62" s="88"/>
      <c r="FZX62" s="88"/>
      <c r="FZY62" s="88"/>
      <c r="FZZ62" s="88"/>
      <c r="GAA62" s="88"/>
      <c r="GAB62" s="88"/>
      <c r="GAC62" s="88"/>
      <c r="GAD62" s="88"/>
      <c r="GAJ62" s="88"/>
      <c r="GAK62" s="88"/>
      <c r="GAL62" s="88"/>
      <c r="GAM62" s="88"/>
      <c r="GAN62" s="88"/>
      <c r="GAO62" s="88"/>
      <c r="GAP62" s="88"/>
      <c r="GAQ62" s="88"/>
      <c r="GAR62" s="88"/>
      <c r="GAS62" s="88"/>
      <c r="GAY62" s="88"/>
      <c r="GAZ62" s="88"/>
      <c r="GBA62" s="88"/>
      <c r="GBB62" s="88"/>
      <c r="GBC62" s="88"/>
      <c r="GBD62" s="88"/>
      <c r="GBE62" s="88"/>
      <c r="GBF62" s="88"/>
      <c r="GBG62" s="88"/>
      <c r="GBH62" s="88"/>
      <c r="GBN62" s="88"/>
      <c r="GBO62" s="88"/>
      <c r="GBP62" s="88"/>
      <c r="GBQ62" s="88"/>
      <c r="GBR62" s="88"/>
      <c r="GBS62" s="88"/>
      <c r="GBT62" s="88"/>
      <c r="GBU62" s="88"/>
      <c r="GBV62" s="88"/>
      <c r="GBW62" s="88"/>
      <c r="GCC62" s="88"/>
      <c r="GCD62" s="88"/>
      <c r="GCE62" s="88"/>
      <c r="GCF62" s="88"/>
      <c r="GCG62" s="88"/>
      <c r="GCH62" s="88"/>
      <c r="GCI62" s="88"/>
      <c r="GCJ62" s="88"/>
      <c r="GCK62" s="88"/>
      <c r="GCL62" s="88"/>
      <c r="GCR62" s="88"/>
      <c r="GCS62" s="88"/>
      <c r="GCT62" s="88"/>
      <c r="GCU62" s="88"/>
      <c r="GCV62" s="88"/>
      <c r="GCW62" s="88"/>
      <c r="GCX62" s="88"/>
      <c r="GCY62" s="88"/>
      <c r="GCZ62" s="88"/>
      <c r="GDA62" s="88"/>
      <c r="GDG62" s="88"/>
      <c r="GDH62" s="88"/>
      <c r="GDI62" s="88"/>
      <c r="GDJ62" s="88"/>
      <c r="GDK62" s="88"/>
      <c r="GDL62" s="88"/>
      <c r="GDM62" s="88"/>
      <c r="GDN62" s="88"/>
      <c r="GDO62" s="88"/>
      <c r="GDP62" s="88"/>
      <c r="GDV62" s="88"/>
      <c r="GDW62" s="88"/>
      <c r="GDX62" s="88"/>
      <c r="GDY62" s="88"/>
      <c r="GDZ62" s="88"/>
      <c r="GEA62" s="88"/>
      <c r="GEB62" s="88"/>
      <c r="GEC62" s="88"/>
      <c r="GED62" s="88"/>
      <c r="GEE62" s="88"/>
      <c r="GEK62" s="88"/>
      <c r="GEL62" s="88"/>
      <c r="GEM62" s="88"/>
      <c r="GEN62" s="88"/>
      <c r="GEO62" s="88"/>
      <c r="GEP62" s="88"/>
      <c r="GEQ62" s="88"/>
      <c r="GER62" s="88"/>
      <c r="GES62" s="88"/>
      <c r="GET62" s="88"/>
      <c r="GEZ62" s="88"/>
      <c r="GFA62" s="88"/>
      <c r="GFB62" s="88"/>
      <c r="GFC62" s="88"/>
      <c r="GFD62" s="88"/>
      <c r="GFE62" s="88"/>
      <c r="GFF62" s="88"/>
      <c r="GFG62" s="88"/>
      <c r="GFH62" s="88"/>
      <c r="GFI62" s="88"/>
      <c r="GFO62" s="88"/>
      <c r="GFP62" s="88"/>
      <c r="GFQ62" s="88"/>
      <c r="GFR62" s="88"/>
      <c r="GFS62" s="88"/>
      <c r="GFT62" s="88"/>
      <c r="GFU62" s="88"/>
      <c r="GFV62" s="88"/>
      <c r="GFW62" s="88"/>
      <c r="GFX62" s="88"/>
      <c r="GGD62" s="88"/>
      <c r="GGE62" s="88"/>
      <c r="GGF62" s="88"/>
      <c r="GGG62" s="88"/>
      <c r="GGH62" s="88"/>
      <c r="GGI62" s="88"/>
      <c r="GGJ62" s="88"/>
      <c r="GGK62" s="88"/>
      <c r="GGL62" s="88"/>
      <c r="GGM62" s="88"/>
      <c r="GGS62" s="88"/>
      <c r="GGT62" s="88"/>
      <c r="GGU62" s="88"/>
      <c r="GGV62" s="88"/>
      <c r="GGW62" s="88"/>
      <c r="GGX62" s="88"/>
      <c r="GGY62" s="88"/>
      <c r="GGZ62" s="88"/>
      <c r="GHA62" s="88"/>
      <c r="GHB62" s="88"/>
      <c r="GHH62" s="88"/>
      <c r="GHI62" s="88"/>
      <c r="GHJ62" s="88"/>
      <c r="GHK62" s="88"/>
      <c r="GHL62" s="88"/>
      <c r="GHM62" s="88"/>
      <c r="GHN62" s="88"/>
      <c r="GHO62" s="88"/>
      <c r="GHP62" s="88"/>
      <c r="GHQ62" s="88"/>
      <c r="GHW62" s="88"/>
      <c r="GHX62" s="88"/>
      <c r="GHY62" s="88"/>
      <c r="GHZ62" s="88"/>
      <c r="GIA62" s="88"/>
      <c r="GIB62" s="88"/>
      <c r="GIC62" s="88"/>
      <c r="GID62" s="88"/>
      <c r="GIE62" s="88"/>
      <c r="GIF62" s="88"/>
      <c r="GIL62" s="88"/>
      <c r="GIM62" s="88"/>
      <c r="GIN62" s="88"/>
      <c r="GIO62" s="88"/>
      <c r="GIP62" s="88"/>
      <c r="GIQ62" s="88"/>
      <c r="GIR62" s="88"/>
      <c r="GIS62" s="88"/>
      <c r="GIT62" s="88"/>
      <c r="GIU62" s="88"/>
      <c r="GJA62" s="88"/>
      <c r="GJB62" s="88"/>
      <c r="GJC62" s="88"/>
      <c r="GJD62" s="88"/>
      <c r="GJE62" s="88"/>
      <c r="GJF62" s="88"/>
      <c r="GJG62" s="88"/>
      <c r="GJH62" s="88"/>
      <c r="GJI62" s="88"/>
      <c r="GJJ62" s="88"/>
      <c r="GJP62" s="88"/>
      <c r="GJQ62" s="88"/>
      <c r="GJR62" s="88"/>
      <c r="GJS62" s="88"/>
      <c r="GJT62" s="88"/>
      <c r="GJU62" s="88"/>
      <c r="GJV62" s="88"/>
      <c r="GJW62" s="88"/>
      <c r="GJX62" s="88"/>
      <c r="GJY62" s="88"/>
      <c r="GKE62" s="88"/>
      <c r="GKF62" s="88"/>
      <c r="GKG62" s="88"/>
      <c r="GKH62" s="88"/>
      <c r="GKI62" s="88"/>
      <c r="GKJ62" s="88"/>
      <c r="GKK62" s="88"/>
      <c r="GKL62" s="88"/>
      <c r="GKM62" s="88"/>
      <c r="GKN62" s="88"/>
      <c r="GKT62" s="88"/>
      <c r="GKU62" s="88"/>
      <c r="GKV62" s="88"/>
      <c r="GKW62" s="88"/>
      <c r="GKX62" s="88"/>
      <c r="GKY62" s="88"/>
      <c r="GKZ62" s="88"/>
      <c r="GLA62" s="88"/>
      <c r="GLB62" s="88"/>
      <c r="GLC62" s="88"/>
      <c r="GLI62" s="88"/>
      <c r="GLJ62" s="88"/>
      <c r="GLK62" s="88"/>
      <c r="GLL62" s="88"/>
      <c r="GLM62" s="88"/>
      <c r="GLN62" s="88"/>
      <c r="GLO62" s="88"/>
      <c r="GLP62" s="88"/>
      <c r="GLQ62" s="88"/>
      <c r="GLR62" s="88"/>
      <c r="GLX62" s="88"/>
      <c r="GLY62" s="88"/>
      <c r="GLZ62" s="88"/>
      <c r="GMA62" s="88"/>
      <c r="GMB62" s="88"/>
      <c r="GMC62" s="88"/>
      <c r="GMD62" s="88"/>
      <c r="GME62" s="88"/>
      <c r="GMF62" s="88"/>
      <c r="GMG62" s="88"/>
      <c r="GMM62" s="88"/>
      <c r="GMN62" s="88"/>
      <c r="GMO62" s="88"/>
      <c r="GMP62" s="88"/>
      <c r="GMQ62" s="88"/>
      <c r="GMR62" s="88"/>
      <c r="GMS62" s="88"/>
      <c r="GMT62" s="88"/>
      <c r="GMU62" s="88"/>
      <c r="GMV62" s="88"/>
      <c r="GNB62" s="88"/>
      <c r="GNC62" s="88"/>
      <c r="GND62" s="88"/>
      <c r="GNE62" s="88"/>
      <c r="GNF62" s="88"/>
      <c r="GNG62" s="88"/>
      <c r="GNH62" s="88"/>
      <c r="GNI62" s="88"/>
      <c r="GNJ62" s="88"/>
      <c r="GNK62" s="88"/>
      <c r="GNQ62" s="88"/>
      <c r="GNR62" s="88"/>
      <c r="GNS62" s="88"/>
      <c r="GNT62" s="88"/>
      <c r="GNU62" s="88"/>
      <c r="GNV62" s="88"/>
      <c r="GNW62" s="88"/>
      <c r="GNX62" s="88"/>
      <c r="GNY62" s="88"/>
      <c r="GNZ62" s="88"/>
      <c r="GOF62" s="88"/>
      <c r="GOG62" s="88"/>
      <c r="GOH62" s="88"/>
      <c r="GOI62" s="88"/>
      <c r="GOJ62" s="88"/>
      <c r="GOK62" s="88"/>
      <c r="GOL62" s="88"/>
      <c r="GOM62" s="88"/>
      <c r="GON62" s="88"/>
      <c r="GOO62" s="88"/>
      <c r="GOU62" s="88"/>
      <c r="GOV62" s="88"/>
      <c r="GOW62" s="88"/>
      <c r="GOX62" s="88"/>
      <c r="GOY62" s="88"/>
      <c r="GOZ62" s="88"/>
      <c r="GPA62" s="88"/>
      <c r="GPB62" s="88"/>
      <c r="GPC62" s="88"/>
      <c r="GPD62" s="88"/>
      <c r="GPJ62" s="88"/>
      <c r="GPK62" s="88"/>
      <c r="GPL62" s="88"/>
      <c r="GPM62" s="88"/>
      <c r="GPN62" s="88"/>
      <c r="GPO62" s="88"/>
      <c r="GPP62" s="88"/>
      <c r="GPQ62" s="88"/>
      <c r="GPR62" s="88"/>
      <c r="GPS62" s="88"/>
      <c r="GPY62" s="88"/>
      <c r="GPZ62" s="88"/>
      <c r="GQA62" s="88"/>
      <c r="GQB62" s="88"/>
      <c r="GQC62" s="88"/>
      <c r="GQD62" s="88"/>
      <c r="GQE62" s="88"/>
      <c r="GQF62" s="88"/>
      <c r="GQG62" s="88"/>
      <c r="GQH62" s="88"/>
      <c r="GQN62" s="88"/>
      <c r="GQO62" s="88"/>
      <c r="GQP62" s="88"/>
      <c r="GQQ62" s="88"/>
      <c r="GQR62" s="88"/>
      <c r="GQS62" s="88"/>
      <c r="GQT62" s="88"/>
      <c r="GQU62" s="88"/>
      <c r="GQV62" s="88"/>
      <c r="GQW62" s="88"/>
      <c r="GRC62" s="88"/>
      <c r="GRD62" s="88"/>
      <c r="GRE62" s="88"/>
      <c r="GRF62" s="88"/>
      <c r="GRG62" s="88"/>
      <c r="GRH62" s="88"/>
      <c r="GRI62" s="88"/>
      <c r="GRJ62" s="88"/>
      <c r="GRK62" s="88"/>
      <c r="GRL62" s="88"/>
      <c r="GRR62" s="88"/>
      <c r="GRS62" s="88"/>
      <c r="GRT62" s="88"/>
      <c r="GRU62" s="88"/>
      <c r="GRV62" s="88"/>
      <c r="GRW62" s="88"/>
      <c r="GRX62" s="88"/>
      <c r="GRY62" s="88"/>
      <c r="GRZ62" s="88"/>
      <c r="GSA62" s="88"/>
      <c r="GSG62" s="88"/>
      <c r="GSH62" s="88"/>
      <c r="GSI62" s="88"/>
      <c r="GSJ62" s="88"/>
      <c r="GSK62" s="88"/>
      <c r="GSL62" s="88"/>
      <c r="GSM62" s="88"/>
      <c r="GSN62" s="88"/>
      <c r="GSO62" s="88"/>
      <c r="GSP62" s="88"/>
      <c r="GSV62" s="88"/>
      <c r="GSW62" s="88"/>
      <c r="GSX62" s="88"/>
      <c r="GSY62" s="88"/>
      <c r="GSZ62" s="88"/>
      <c r="GTA62" s="88"/>
      <c r="GTB62" s="88"/>
      <c r="GTC62" s="88"/>
      <c r="GTD62" s="88"/>
      <c r="GTE62" s="88"/>
      <c r="GTK62" s="88"/>
      <c r="GTL62" s="88"/>
      <c r="GTM62" s="88"/>
      <c r="GTN62" s="88"/>
      <c r="GTO62" s="88"/>
      <c r="GTP62" s="88"/>
      <c r="GTQ62" s="88"/>
      <c r="GTR62" s="88"/>
      <c r="GTS62" s="88"/>
      <c r="GTT62" s="88"/>
      <c r="GTZ62" s="88"/>
      <c r="GUA62" s="88"/>
      <c r="GUB62" s="88"/>
      <c r="GUC62" s="88"/>
      <c r="GUD62" s="88"/>
      <c r="GUE62" s="88"/>
      <c r="GUF62" s="88"/>
      <c r="GUG62" s="88"/>
      <c r="GUH62" s="88"/>
      <c r="GUI62" s="88"/>
      <c r="GUO62" s="88"/>
      <c r="GUP62" s="88"/>
      <c r="GUQ62" s="88"/>
      <c r="GUR62" s="88"/>
      <c r="GUS62" s="88"/>
      <c r="GUT62" s="88"/>
      <c r="GUU62" s="88"/>
      <c r="GUV62" s="88"/>
      <c r="GUW62" s="88"/>
      <c r="GUX62" s="88"/>
      <c r="GVD62" s="88"/>
      <c r="GVE62" s="88"/>
      <c r="GVF62" s="88"/>
      <c r="GVG62" s="88"/>
      <c r="GVH62" s="88"/>
      <c r="GVI62" s="88"/>
      <c r="GVJ62" s="88"/>
      <c r="GVK62" s="88"/>
      <c r="GVL62" s="88"/>
      <c r="GVM62" s="88"/>
      <c r="GVS62" s="88"/>
      <c r="GVT62" s="88"/>
      <c r="GVU62" s="88"/>
      <c r="GVV62" s="88"/>
      <c r="GVW62" s="88"/>
      <c r="GVX62" s="88"/>
      <c r="GVY62" s="88"/>
      <c r="GVZ62" s="88"/>
      <c r="GWA62" s="88"/>
      <c r="GWB62" s="88"/>
      <c r="GWH62" s="88"/>
      <c r="GWI62" s="88"/>
      <c r="GWJ62" s="88"/>
      <c r="GWK62" s="88"/>
      <c r="GWL62" s="88"/>
      <c r="GWM62" s="88"/>
      <c r="GWN62" s="88"/>
      <c r="GWO62" s="88"/>
      <c r="GWP62" s="88"/>
      <c r="GWQ62" s="88"/>
      <c r="GWW62" s="88"/>
      <c r="GWX62" s="88"/>
      <c r="GWY62" s="88"/>
      <c r="GWZ62" s="88"/>
      <c r="GXA62" s="88"/>
      <c r="GXB62" s="88"/>
      <c r="GXC62" s="88"/>
      <c r="GXD62" s="88"/>
      <c r="GXE62" s="88"/>
      <c r="GXF62" s="88"/>
      <c r="GXL62" s="88"/>
      <c r="GXM62" s="88"/>
      <c r="GXN62" s="88"/>
      <c r="GXO62" s="88"/>
      <c r="GXP62" s="88"/>
      <c r="GXQ62" s="88"/>
      <c r="GXR62" s="88"/>
      <c r="GXS62" s="88"/>
      <c r="GXT62" s="88"/>
      <c r="GXU62" s="88"/>
      <c r="GYA62" s="88"/>
      <c r="GYB62" s="88"/>
      <c r="GYC62" s="88"/>
      <c r="GYD62" s="88"/>
      <c r="GYE62" s="88"/>
      <c r="GYF62" s="88"/>
      <c r="GYG62" s="88"/>
      <c r="GYH62" s="88"/>
      <c r="GYI62" s="88"/>
      <c r="GYJ62" s="88"/>
      <c r="GYP62" s="88"/>
      <c r="GYQ62" s="88"/>
      <c r="GYR62" s="88"/>
      <c r="GYS62" s="88"/>
      <c r="GYT62" s="88"/>
      <c r="GYU62" s="88"/>
      <c r="GYV62" s="88"/>
      <c r="GYW62" s="88"/>
      <c r="GYX62" s="88"/>
      <c r="GYY62" s="88"/>
      <c r="GZE62" s="88"/>
      <c r="GZF62" s="88"/>
      <c r="GZG62" s="88"/>
      <c r="GZH62" s="88"/>
      <c r="GZI62" s="88"/>
      <c r="GZJ62" s="88"/>
      <c r="GZK62" s="88"/>
      <c r="GZL62" s="88"/>
      <c r="GZM62" s="88"/>
      <c r="GZN62" s="88"/>
      <c r="GZT62" s="88"/>
      <c r="GZU62" s="88"/>
      <c r="GZV62" s="88"/>
      <c r="GZW62" s="88"/>
      <c r="GZX62" s="88"/>
      <c r="GZY62" s="88"/>
      <c r="GZZ62" s="88"/>
      <c r="HAA62" s="88"/>
      <c r="HAB62" s="88"/>
      <c r="HAC62" s="88"/>
      <c r="HAI62" s="88"/>
      <c r="HAJ62" s="88"/>
      <c r="HAK62" s="88"/>
      <c r="HAL62" s="88"/>
      <c r="HAM62" s="88"/>
      <c r="HAN62" s="88"/>
      <c r="HAO62" s="88"/>
      <c r="HAP62" s="88"/>
      <c r="HAQ62" s="88"/>
      <c r="HAR62" s="88"/>
      <c r="HAX62" s="88"/>
      <c r="HAY62" s="88"/>
      <c r="HAZ62" s="88"/>
      <c r="HBA62" s="88"/>
      <c r="HBB62" s="88"/>
      <c r="HBC62" s="88"/>
      <c r="HBD62" s="88"/>
      <c r="HBE62" s="88"/>
      <c r="HBF62" s="88"/>
      <c r="HBG62" s="88"/>
      <c r="HBM62" s="88"/>
      <c r="HBN62" s="88"/>
      <c r="HBO62" s="88"/>
      <c r="HBP62" s="88"/>
      <c r="HBQ62" s="88"/>
      <c r="HBR62" s="88"/>
      <c r="HBS62" s="88"/>
      <c r="HBT62" s="88"/>
      <c r="HBU62" s="88"/>
      <c r="HBV62" s="88"/>
      <c r="HCB62" s="88"/>
      <c r="HCC62" s="88"/>
      <c r="HCD62" s="88"/>
      <c r="HCE62" s="88"/>
      <c r="HCF62" s="88"/>
      <c r="HCG62" s="88"/>
      <c r="HCH62" s="88"/>
      <c r="HCI62" s="88"/>
      <c r="HCJ62" s="88"/>
      <c r="HCK62" s="88"/>
      <c r="HCQ62" s="88"/>
      <c r="HCR62" s="88"/>
      <c r="HCS62" s="88"/>
      <c r="HCT62" s="88"/>
      <c r="HCU62" s="88"/>
      <c r="HCV62" s="88"/>
      <c r="HCW62" s="88"/>
      <c r="HCX62" s="88"/>
      <c r="HCY62" s="88"/>
      <c r="HCZ62" s="88"/>
      <c r="HDF62" s="88"/>
      <c r="HDG62" s="88"/>
      <c r="HDH62" s="88"/>
      <c r="HDI62" s="88"/>
      <c r="HDJ62" s="88"/>
      <c r="HDK62" s="88"/>
      <c r="HDL62" s="88"/>
      <c r="HDM62" s="88"/>
      <c r="HDN62" s="88"/>
      <c r="HDO62" s="88"/>
      <c r="HDU62" s="88"/>
      <c r="HDV62" s="88"/>
      <c r="HDW62" s="88"/>
      <c r="HDX62" s="88"/>
      <c r="HDY62" s="88"/>
      <c r="HDZ62" s="88"/>
      <c r="HEA62" s="88"/>
      <c r="HEB62" s="88"/>
      <c r="HEC62" s="88"/>
      <c r="HED62" s="88"/>
      <c r="HEJ62" s="88"/>
      <c r="HEK62" s="88"/>
      <c r="HEL62" s="88"/>
      <c r="HEM62" s="88"/>
      <c r="HEN62" s="88"/>
      <c r="HEO62" s="88"/>
      <c r="HEP62" s="88"/>
      <c r="HEQ62" s="88"/>
      <c r="HER62" s="88"/>
      <c r="HES62" s="88"/>
      <c r="HEY62" s="88"/>
      <c r="HEZ62" s="88"/>
      <c r="HFA62" s="88"/>
      <c r="HFB62" s="88"/>
      <c r="HFC62" s="88"/>
      <c r="HFD62" s="88"/>
      <c r="HFE62" s="88"/>
      <c r="HFF62" s="88"/>
      <c r="HFG62" s="88"/>
      <c r="HFH62" s="88"/>
      <c r="HFN62" s="88"/>
      <c r="HFO62" s="88"/>
      <c r="HFP62" s="88"/>
      <c r="HFQ62" s="88"/>
      <c r="HFR62" s="88"/>
      <c r="HFS62" s="88"/>
      <c r="HFT62" s="88"/>
      <c r="HFU62" s="88"/>
      <c r="HFV62" s="88"/>
      <c r="HFW62" s="88"/>
      <c r="HGC62" s="88"/>
      <c r="HGD62" s="88"/>
      <c r="HGE62" s="88"/>
      <c r="HGF62" s="88"/>
      <c r="HGG62" s="88"/>
      <c r="HGH62" s="88"/>
      <c r="HGI62" s="88"/>
      <c r="HGJ62" s="88"/>
      <c r="HGK62" s="88"/>
      <c r="HGL62" s="88"/>
      <c r="HGR62" s="88"/>
      <c r="HGS62" s="88"/>
      <c r="HGT62" s="88"/>
      <c r="HGU62" s="88"/>
      <c r="HGV62" s="88"/>
      <c r="HGW62" s="88"/>
      <c r="HGX62" s="88"/>
      <c r="HGY62" s="88"/>
      <c r="HGZ62" s="88"/>
      <c r="HHA62" s="88"/>
      <c r="HHG62" s="88"/>
      <c r="HHH62" s="88"/>
      <c r="HHI62" s="88"/>
      <c r="HHJ62" s="88"/>
      <c r="HHK62" s="88"/>
      <c r="HHL62" s="88"/>
      <c r="HHM62" s="88"/>
      <c r="HHN62" s="88"/>
      <c r="HHO62" s="88"/>
      <c r="HHP62" s="88"/>
      <c r="HHV62" s="88"/>
      <c r="HHW62" s="88"/>
      <c r="HHX62" s="88"/>
      <c r="HHY62" s="88"/>
      <c r="HHZ62" s="88"/>
      <c r="HIA62" s="88"/>
      <c r="HIB62" s="88"/>
      <c r="HIC62" s="88"/>
      <c r="HID62" s="88"/>
      <c r="HIE62" s="88"/>
      <c r="HIK62" s="88"/>
      <c r="HIL62" s="88"/>
      <c r="HIM62" s="88"/>
      <c r="HIN62" s="88"/>
      <c r="HIO62" s="88"/>
      <c r="HIP62" s="88"/>
      <c r="HIQ62" s="88"/>
      <c r="HIR62" s="88"/>
      <c r="HIS62" s="88"/>
      <c r="HIT62" s="88"/>
      <c r="HIZ62" s="88"/>
      <c r="HJA62" s="88"/>
      <c r="HJB62" s="88"/>
      <c r="HJC62" s="88"/>
      <c r="HJD62" s="88"/>
      <c r="HJE62" s="88"/>
      <c r="HJF62" s="88"/>
      <c r="HJG62" s="88"/>
      <c r="HJH62" s="88"/>
      <c r="HJI62" s="88"/>
      <c r="HJO62" s="88"/>
      <c r="HJP62" s="88"/>
      <c r="HJQ62" s="88"/>
      <c r="HJR62" s="88"/>
      <c r="HJS62" s="88"/>
      <c r="HJT62" s="88"/>
      <c r="HJU62" s="88"/>
      <c r="HJV62" s="88"/>
      <c r="HJW62" s="88"/>
      <c r="HJX62" s="88"/>
      <c r="HKD62" s="88"/>
      <c r="HKE62" s="88"/>
      <c r="HKF62" s="88"/>
      <c r="HKG62" s="88"/>
      <c r="HKH62" s="88"/>
      <c r="HKI62" s="88"/>
      <c r="HKJ62" s="88"/>
      <c r="HKK62" s="88"/>
      <c r="HKL62" s="88"/>
      <c r="HKM62" s="88"/>
      <c r="HKS62" s="88"/>
      <c r="HKT62" s="88"/>
      <c r="HKU62" s="88"/>
      <c r="HKV62" s="88"/>
      <c r="HKW62" s="88"/>
      <c r="HKX62" s="88"/>
      <c r="HKY62" s="88"/>
      <c r="HKZ62" s="88"/>
      <c r="HLA62" s="88"/>
      <c r="HLB62" s="88"/>
      <c r="HLH62" s="88"/>
      <c r="HLI62" s="88"/>
      <c r="HLJ62" s="88"/>
      <c r="HLK62" s="88"/>
      <c r="HLL62" s="88"/>
      <c r="HLM62" s="88"/>
      <c r="HLN62" s="88"/>
      <c r="HLO62" s="88"/>
      <c r="HLP62" s="88"/>
      <c r="HLQ62" s="88"/>
      <c r="HLW62" s="88"/>
      <c r="HLX62" s="88"/>
      <c r="HLY62" s="88"/>
      <c r="HLZ62" s="88"/>
      <c r="HMA62" s="88"/>
      <c r="HMB62" s="88"/>
      <c r="HMC62" s="88"/>
      <c r="HMD62" s="88"/>
      <c r="HME62" s="88"/>
      <c r="HMF62" s="88"/>
      <c r="HML62" s="88"/>
      <c r="HMM62" s="88"/>
      <c r="HMN62" s="88"/>
      <c r="HMO62" s="88"/>
      <c r="HMP62" s="88"/>
      <c r="HMQ62" s="88"/>
      <c r="HMR62" s="88"/>
      <c r="HMS62" s="88"/>
      <c r="HMT62" s="88"/>
      <c r="HMU62" s="88"/>
      <c r="HNA62" s="88"/>
      <c r="HNB62" s="88"/>
      <c r="HNC62" s="88"/>
      <c r="HND62" s="88"/>
      <c r="HNE62" s="88"/>
      <c r="HNF62" s="88"/>
      <c r="HNG62" s="88"/>
      <c r="HNH62" s="88"/>
      <c r="HNI62" s="88"/>
      <c r="HNJ62" s="88"/>
      <c r="HNP62" s="88"/>
      <c r="HNQ62" s="88"/>
      <c r="HNR62" s="88"/>
      <c r="HNS62" s="88"/>
      <c r="HNT62" s="88"/>
      <c r="HNU62" s="88"/>
      <c r="HNV62" s="88"/>
      <c r="HNW62" s="88"/>
      <c r="HNX62" s="88"/>
      <c r="HNY62" s="88"/>
      <c r="HOE62" s="88"/>
      <c r="HOF62" s="88"/>
      <c r="HOG62" s="88"/>
      <c r="HOH62" s="88"/>
      <c r="HOI62" s="88"/>
      <c r="HOJ62" s="88"/>
      <c r="HOK62" s="88"/>
      <c r="HOL62" s="88"/>
      <c r="HOM62" s="88"/>
      <c r="HON62" s="88"/>
      <c r="HOT62" s="88"/>
      <c r="HOU62" s="88"/>
      <c r="HOV62" s="88"/>
      <c r="HOW62" s="88"/>
      <c r="HOX62" s="88"/>
      <c r="HOY62" s="88"/>
      <c r="HOZ62" s="88"/>
      <c r="HPA62" s="88"/>
      <c r="HPB62" s="88"/>
      <c r="HPC62" s="88"/>
      <c r="HPI62" s="88"/>
      <c r="HPJ62" s="88"/>
      <c r="HPK62" s="88"/>
      <c r="HPL62" s="88"/>
      <c r="HPM62" s="88"/>
      <c r="HPN62" s="88"/>
      <c r="HPO62" s="88"/>
      <c r="HPP62" s="88"/>
      <c r="HPQ62" s="88"/>
      <c r="HPR62" s="88"/>
      <c r="HPX62" s="88"/>
      <c r="HPY62" s="88"/>
      <c r="HPZ62" s="88"/>
      <c r="HQA62" s="88"/>
      <c r="HQB62" s="88"/>
      <c r="HQC62" s="88"/>
      <c r="HQD62" s="88"/>
      <c r="HQE62" s="88"/>
      <c r="HQF62" s="88"/>
      <c r="HQG62" s="88"/>
      <c r="HQM62" s="88"/>
      <c r="HQN62" s="88"/>
      <c r="HQO62" s="88"/>
      <c r="HQP62" s="88"/>
      <c r="HQQ62" s="88"/>
      <c r="HQR62" s="88"/>
      <c r="HQS62" s="88"/>
      <c r="HQT62" s="88"/>
      <c r="HQU62" s="88"/>
      <c r="HQV62" s="88"/>
      <c r="HRB62" s="88"/>
      <c r="HRC62" s="88"/>
      <c r="HRD62" s="88"/>
      <c r="HRE62" s="88"/>
      <c r="HRF62" s="88"/>
      <c r="HRG62" s="88"/>
      <c r="HRH62" s="88"/>
      <c r="HRI62" s="88"/>
      <c r="HRJ62" s="88"/>
      <c r="HRK62" s="88"/>
      <c r="HRQ62" s="88"/>
      <c r="HRR62" s="88"/>
      <c r="HRS62" s="88"/>
      <c r="HRT62" s="88"/>
      <c r="HRU62" s="88"/>
      <c r="HRV62" s="88"/>
      <c r="HRW62" s="88"/>
      <c r="HRX62" s="88"/>
      <c r="HRY62" s="88"/>
      <c r="HRZ62" s="88"/>
      <c r="HSF62" s="88"/>
      <c r="HSG62" s="88"/>
      <c r="HSH62" s="88"/>
      <c r="HSI62" s="88"/>
      <c r="HSJ62" s="88"/>
      <c r="HSK62" s="88"/>
      <c r="HSL62" s="88"/>
      <c r="HSM62" s="88"/>
      <c r="HSN62" s="88"/>
      <c r="HSO62" s="88"/>
      <c r="HSU62" s="88"/>
      <c r="HSV62" s="88"/>
      <c r="HSW62" s="88"/>
      <c r="HSX62" s="88"/>
      <c r="HSY62" s="88"/>
      <c r="HSZ62" s="88"/>
      <c r="HTA62" s="88"/>
      <c r="HTB62" s="88"/>
      <c r="HTC62" s="88"/>
      <c r="HTD62" s="88"/>
      <c r="HTJ62" s="88"/>
      <c r="HTK62" s="88"/>
      <c r="HTL62" s="88"/>
      <c r="HTM62" s="88"/>
      <c r="HTN62" s="88"/>
      <c r="HTO62" s="88"/>
      <c r="HTP62" s="88"/>
      <c r="HTQ62" s="88"/>
      <c r="HTR62" s="88"/>
      <c r="HTS62" s="88"/>
      <c r="HTY62" s="88"/>
      <c r="HTZ62" s="88"/>
      <c r="HUA62" s="88"/>
      <c r="HUB62" s="88"/>
      <c r="HUC62" s="88"/>
      <c r="HUD62" s="88"/>
      <c r="HUE62" s="88"/>
      <c r="HUF62" s="88"/>
      <c r="HUG62" s="88"/>
      <c r="HUH62" s="88"/>
      <c r="HUN62" s="88"/>
      <c r="HUO62" s="88"/>
      <c r="HUP62" s="88"/>
      <c r="HUQ62" s="88"/>
      <c r="HUR62" s="88"/>
      <c r="HUS62" s="88"/>
      <c r="HUT62" s="88"/>
      <c r="HUU62" s="88"/>
      <c r="HUV62" s="88"/>
      <c r="HUW62" s="88"/>
      <c r="HVC62" s="88"/>
      <c r="HVD62" s="88"/>
      <c r="HVE62" s="88"/>
      <c r="HVF62" s="88"/>
      <c r="HVG62" s="88"/>
      <c r="HVH62" s="88"/>
      <c r="HVI62" s="88"/>
      <c r="HVJ62" s="88"/>
      <c r="HVK62" s="88"/>
      <c r="HVL62" s="88"/>
      <c r="HVR62" s="88"/>
      <c r="HVS62" s="88"/>
      <c r="HVT62" s="88"/>
      <c r="HVU62" s="88"/>
      <c r="HVV62" s="88"/>
      <c r="HVW62" s="88"/>
      <c r="HVX62" s="88"/>
      <c r="HVY62" s="88"/>
      <c r="HVZ62" s="88"/>
      <c r="HWA62" s="88"/>
      <c r="HWG62" s="88"/>
      <c r="HWH62" s="88"/>
      <c r="HWI62" s="88"/>
      <c r="HWJ62" s="88"/>
      <c r="HWK62" s="88"/>
      <c r="HWL62" s="88"/>
      <c r="HWM62" s="88"/>
      <c r="HWN62" s="88"/>
      <c r="HWO62" s="88"/>
      <c r="HWP62" s="88"/>
      <c r="HWV62" s="88"/>
      <c r="HWW62" s="88"/>
      <c r="HWX62" s="88"/>
      <c r="HWY62" s="88"/>
      <c r="HWZ62" s="88"/>
      <c r="HXA62" s="88"/>
      <c r="HXB62" s="88"/>
      <c r="HXC62" s="88"/>
      <c r="HXD62" s="88"/>
      <c r="HXE62" s="88"/>
      <c r="HXK62" s="88"/>
      <c r="HXL62" s="88"/>
      <c r="HXM62" s="88"/>
      <c r="HXN62" s="88"/>
      <c r="HXO62" s="88"/>
      <c r="HXP62" s="88"/>
      <c r="HXQ62" s="88"/>
      <c r="HXR62" s="88"/>
      <c r="HXS62" s="88"/>
      <c r="HXT62" s="88"/>
      <c r="HXZ62" s="88"/>
      <c r="HYA62" s="88"/>
      <c r="HYB62" s="88"/>
      <c r="HYC62" s="88"/>
      <c r="HYD62" s="88"/>
      <c r="HYE62" s="88"/>
      <c r="HYF62" s="88"/>
      <c r="HYG62" s="88"/>
      <c r="HYH62" s="88"/>
      <c r="HYI62" s="88"/>
      <c r="HYO62" s="88"/>
      <c r="HYP62" s="88"/>
      <c r="HYQ62" s="88"/>
      <c r="HYR62" s="88"/>
      <c r="HYS62" s="88"/>
      <c r="HYT62" s="88"/>
      <c r="HYU62" s="88"/>
      <c r="HYV62" s="88"/>
      <c r="HYW62" s="88"/>
      <c r="HYX62" s="88"/>
      <c r="HZD62" s="88"/>
      <c r="HZE62" s="88"/>
      <c r="HZF62" s="88"/>
      <c r="HZG62" s="88"/>
      <c r="HZH62" s="88"/>
      <c r="HZI62" s="88"/>
      <c r="HZJ62" s="88"/>
      <c r="HZK62" s="88"/>
      <c r="HZL62" s="88"/>
      <c r="HZM62" s="88"/>
      <c r="HZS62" s="88"/>
      <c r="HZT62" s="88"/>
      <c r="HZU62" s="88"/>
      <c r="HZV62" s="88"/>
      <c r="HZW62" s="88"/>
      <c r="HZX62" s="88"/>
      <c r="HZY62" s="88"/>
      <c r="HZZ62" s="88"/>
      <c r="IAA62" s="88"/>
      <c r="IAB62" s="88"/>
      <c r="IAH62" s="88"/>
      <c r="IAI62" s="88"/>
      <c r="IAJ62" s="88"/>
      <c r="IAK62" s="88"/>
      <c r="IAL62" s="88"/>
      <c r="IAM62" s="88"/>
      <c r="IAN62" s="88"/>
      <c r="IAO62" s="88"/>
      <c r="IAP62" s="88"/>
      <c r="IAQ62" s="88"/>
      <c r="IAW62" s="88"/>
      <c r="IAX62" s="88"/>
      <c r="IAY62" s="88"/>
      <c r="IAZ62" s="88"/>
      <c r="IBA62" s="88"/>
      <c r="IBB62" s="88"/>
      <c r="IBC62" s="88"/>
      <c r="IBD62" s="88"/>
      <c r="IBE62" s="88"/>
      <c r="IBF62" s="88"/>
      <c r="IBL62" s="88"/>
      <c r="IBM62" s="88"/>
      <c r="IBN62" s="88"/>
      <c r="IBO62" s="88"/>
      <c r="IBP62" s="88"/>
      <c r="IBQ62" s="88"/>
      <c r="IBR62" s="88"/>
      <c r="IBS62" s="88"/>
      <c r="IBT62" s="88"/>
      <c r="IBU62" s="88"/>
      <c r="ICA62" s="88"/>
      <c r="ICB62" s="88"/>
      <c r="ICC62" s="88"/>
      <c r="ICD62" s="88"/>
      <c r="ICE62" s="88"/>
      <c r="ICF62" s="88"/>
      <c r="ICG62" s="88"/>
      <c r="ICH62" s="88"/>
      <c r="ICI62" s="88"/>
      <c r="ICJ62" s="88"/>
      <c r="ICP62" s="88"/>
      <c r="ICQ62" s="88"/>
      <c r="ICR62" s="88"/>
      <c r="ICS62" s="88"/>
      <c r="ICT62" s="88"/>
      <c r="ICU62" s="88"/>
      <c r="ICV62" s="88"/>
      <c r="ICW62" s="88"/>
      <c r="ICX62" s="88"/>
      <c r="ICY62" s="88"/>
      <c r="IDE62" s="88"/>
      <c r="IDF62" s="88"/>
      <c r="IDG62" s="88"/>
      <c r="IDH62" s="88"/>
      <c r="IDI62" s="88"/>
      <c r="IDJ62" s="88"/>
      <c r="IDK62" s="88"/>
      <c r="IDL62" s="88"/>
      <c r="IDM62" s="88"/>
      <c r="IDN62" s="88"/>
      <c r="IDT62" s="88"/>
      <c r="IDU62" s="88"/>
      <c r="IDV62" s="88"/>
      <c r="IDW62" s="88"/>
      <c r="IDX62" s="88"/>
      <c r="IDY62" s="88"/>
      <c r="IDZ62" s="88"/>
      <c r="IEA62" s="88"/>
      <c r="IEB62" s="88"/>
      <c r="IEC62" s="88"/>
      <c r="IEI62" s="88"/>
      <c r="IEJ62" s="88"/>
      <c r="IEK62" s="88"/>
      <c r="IEL62" s="88"/>
      <c r="IEM62" s="88"/>
      <c r="IEN62" s="88"/>
      <c r="IEO62" s="88"/>
      <c r="IEP62" s="88"/>
      <c r="IEQ62" s="88"/>
      <c r="IER62" s="88"/>
      <c r="IEX62" s="88"/>
      <c r="IEY62" s="88"/>
      <c r="IEZ62" s="88"/>
      <c r="IFA62" s="88"/>
      <c r="IFB62" s="88"/>
      <c r="IFC62" s="88"/>
      <c r="IFD62" s="88"/>
      <c r="IFE62" s="88"/>
      <c r="IFF62" s="88"/>
      <c r="IFG62" s="88"/>
      <c r="IFM62" s="88"/>
      <c r="IFN62" s="88"/>
      <c r="IFO62" s="88"/>
      <c r="IFP62" s="88"/>
      <c r="IFQ62" s="88"/>
      <c r="IFR62" s="88"/>
      <c r="IFS62" s="88"/>
      <c r="IFT62" s="88"/>
      <c r="IFU62" s="88"/>
      <c r="IFV62" s="88"/>
      <c r="IGB62" s="88"/>
      <c r="IGC62" s="88"/>
      <c r="IGD62" s="88"/>
      <c r="IGE62" s="88"/>
      <c r="IGF62" s="88"/>
      <c r="IGG62" s="88"/>
      <c r="IGH62" s="88"/>
      <c r="IGI62" s="88"/>
      <c r="IGJ62" s="88"/>
      <c r="IGK62" s="88"/>
      <c r="IGQ62" s="88"/>
      <c r="IGR62" s="88"/>
      <c r="IGS62" s="88"/>
      <c r="IGT62" s="88"/>
      <c r="IGU62" s="88"/>
      <c r="IGV62" s="88"/>
      <c r="IGW62" s="88"/>
      <c r="IGX62" s="88"/>
      <c r="IGY62" s="88"/>
      <c r="IGZ62" s="88"/>
      <c r="IHF62" s="88"/>
      <c r="IHG62" s="88"/>
      <c r="IHH62" s="88"/>
      <c r="IHI62" s="88"/>
      <c r="IHJ62" s="88"/>
      <c r="IHK62" s="88"/>
      <c r="IHL62" s="88"/>
      <c r="IHM62" s="88"/>
      <c r="IHN62" s="88"/>
      <c r="IHO62" s="88"/>
      <c r="IHU62" s="88"/>
      <c r="IHV62" s="88"/>
      <c r="IHW62" s="88"/>
      <c r="IHX62" s="88"/>
      <c r="IHY62" s="88"/>
      <c r="IHZ62" s="88"/>
      <c r="IIA62" s="88"/>
      <c r="IIB62" s="88"/>
      <c r="IIC62" s="88"/>
      <c r="IID62" s="88"/>
      <c r="IIJ62" s="88"/>
      <c r="IIK62" s="88"/>
      <c r="IIL62" s="88"/>
      <c r="IIM62" s="88"/>
      <c r="IIN62" s="88"/>
      <c r="IIO62" s="88"/>
      <c r="IIP62" s="88"/>
      <c r="IIQ62" s="88"/>
      <c r="IIR62" s="88"/>
      <c r="IIS62" s="88"/>
      <c r="IIY62" s="88"/>
      <c r="IIZ62" s="88"/>
      <c r="IJA62" s="88"/>
      <c r="IJB62" s="88"/>
      <c r="IJC62" s="88"/>
      <c r="IJD62" s="88"/>
      <c r="IJE62" s="88"/>
      <c r="IJF62" s="88"/>
      <c r="IJG62" s="88"/>
      <c r="IJH62" s="88"/>
      <c r="IJN62" s="88"/>
      <c r="IJO62" s="88"/>
      <c r="IJP62" s="88"/>
      <c r="IJQ62" s="88"/>
      <c r="IJR62" s="88"/>
      <c r="IJS62" s="88"/>
      <c r="IJT62" s="88"/>
      <c r="IJU62" s="88"/>
      <c r="IJV62" s="88"/>
      <c r="IJW62" s="88"/>
      <c r="IKC62" s="88"/>
      <c r="IKD62" s="88"/>
      <c r="IKE62" s="88"/>
      <c r="IKF62" s="88"/>
      <c r="IKG62" s="88"/>
      <c r="IKH62" s="88"/>
      <c r="IKI62" s="88"/>
      <c r="IKJ62" s="88"/>
      <c r="IKK62" s="88"/>
      <c r="IKL62" s="88"/>
      <c r="IKR62" s="88"/>
      <c r="IKS62" s="88"/>
      <c r="IKT62" s="88"/>
      <c r="IKU62" s="88"/>
      <c r="IKV62" s="88"/>
      <c r="IKW62" s="88"/>
      <c r="IKX62" s="88"/>
      <c r="IKY62" s="88"/>
      <c r="IKZ62" s="88"/>
      <c r="ILA62" s="88"/>
      <c r="ILG62" s="88"/>
      <c r="ILH62" s="88"/>
      <c r="ILI62" s="88"/>
      <c r="ILJ62" s="88"/>
      <c r="ILK62" s="88"/>
      <c r="ILL62" s="88"/>
      <c r="ILM62" s="88"/>
      <c r="ILN62" s="88"/>
      <c r="ILO62" s="88"/>
      <c r="ILP62" s="88"/>
      <c r="ILV62" s="88"/>
      <c r="ILW62" s="88"/>
      <c r="ILX62" s="88"/>
      <c r="ILY62" s="88"/>
      <c r="ILZ62" s="88"/>
      <c r="IMA62" s="88"/>
      <c r="IMB62" s="88"/>
      <c r="IMC62" s="88"/>
      <c r="IMD62" s="88"/>
      <c r="IME62" s="88"/>
      <c r="IMK62" s="88"/>
      <c r="IML62" s="88"/>
      <c r="IMM62" s="88"/>
      <c r="IMN62" s="88"/>
      <c r="IMO62" s="88"/>
      <c r="IMP62" s="88"/>
      <c r="IMQ62" s="88"/>
      <c r="IMR62" s="88"/>
      <c r="IMS62" s="88"/>
      <c r="IMT62" s="88"/>
      <c r="IMZ62" s="88"/>
      <c r="INA62" s="88"/>
      <c r="INB62" s="88"/>
      <c r="INC62" s="88"/>
      <c r="IND62" s="88"/>
      <c r="INE62" s="88"/>
      <c r="INF62" s="88"/>
      <c r="ING62" s="88"/>
      <c r="INH62" s="88"/>
      <c r="INI62" s="88"/>
      <c r="INO62" s="88"/>
      <c r="INP62" s="88"/>
      <c r="INQ62" s="88"/>
      <c r="INR62" s="88"/>
      <c r="INS62" s="88"/>
      <c r="INT62" s="88"/>
      <c r="INU62" s="88"/>
      <c r="INV62" s="88"/>
      <c r="INW62" s="88"/>
      <c r="INX62" s="88"/>
      <c r="IOD62" s="88"/>
      <c r="IOE62" s="88"/>
      <c r="IOF62" s="88"/>
      <c r="IOG62" s="88"/>
      <c r="IOH62" s="88"/>
      <c r="IOI62" s="88"/>
      <c r="IOJ62" s="88"/>
      <c r="IOK62" s="88"/>
      <c r="IOL62" s="88"/>
      <c r="IOM62" s="88"/>
      <c r="IOS62" s="88"/>
      <c r="IOT62" s="88"/>
      <c r="IOU62" s="88"/>
      <c r="IOV62" s="88"/>
      <c r="IOW62" s="88"/>
      <c r="IOX62" s="88"/>
      <c r="IOY62" s="88"/>
      <c r="IOZ62" s="88"/>
      <c r="IPA62" s="88"/>
      <c r="IPB62" s="88"/>
      <c r="IPH62" s="88"/>
      <c r="IPI62" s="88"/>
      <c r="IPJ62" s="88"/>
      <c r="IPK62" s="88"/>
      <c r="IPL62" s="88"/>
      <c r="IPM62" s="88"/>
      <c r="IPN62" s="88"/>
      <c r="IPO62" s="88"/>
      <c r="IPP62" s="88"/>
      <c r="IPQ62" s="88"/>
      <c r="IPW62" s="88"/>
      <c r="IPX62" s="88"/>
      <c r="IPY62" s="88"/>
      <c r="IPZ62" s="88"/>
      <c r="IQA62" s="88"/>
      <c r="IQB62" s="88"/>
      <c r="IQC62" s="88"/>
      <c r="IQD62" s="88"/>
      <c r="IQE62" s="88"/>
      <c r="IQF62" s="88"/>
      <c r="IQL62" s="88"/>
      <c r="IQM62" s="88"/>
      <c r="IQN62" s="88"/>
      <c r="IQO62" s="88"/>
      <c r="IQP62" s="88"/>
      <c r="IQQ62" s="88"/>
      <c r="IQR62" s="88"/>
      <c r="IQS62" s="88"/>
      <c r="IQT62" s="88"/>
      <c r="IQU62" s="88"/>
      <c r="IRA62" s="88"/>
      <c r="IRB62" s="88"/>
      <c r="IRC62" s="88"/>
      <c r="IRD62" s="88"/>
      <c r="IRE62" s="88"/>
      <c r="IRF62" s="88"/>
      <c r="IRG62" s="88"/>
      <c r="IRH62" s="88"/>
      <c r="IRI62" s="88"/>
      <c r="IRJ62" s="88"/>
      <c r="IRP62" s="88"/>
      <c r="IRQ62" s="88"/>
      <c r="IRR62" s="88"/>
      <c r="IRS62" s="88"/>
      <c r="IRT62" s="88"/>
      <c r="IRU62" s="88"/>
      <c r="IRV62" s="88"/>
      <c r="IRW62" s="88"/>
      <c r="IRX62" s="88"/>
      <c r="IRY62" s="88"/>
      <c r="ISE62" s="88"/>
      <c r="ISF62" s="88"/>
      <c r="ISG62" s="88"/>
      <c r="ISH62" s="88"/>
      <c r="ISI62" s="88"/>
      <c r="ISJ62" s="88"/>
      <c r="ISK62" s="88"/>
      <c r="ISL62" s="88"/>
      <c r="ISM62" s="88"/>
      <c r="ISN62" s="88"/>
      <c r="IST62" s="88"/>
      <c r="ISU62" s="88"/>
      <c r="ISV62" s="88"/>
      <c r="ISW62" s="88"/>
      <c r="ISX62" s="88"/>
      <c r="ISY62" s="88"/>
      <c r="ISZ62" s="88"/>
      <c r="ITA62" s="88"/>
      <c r="ITB62" s="88"/>
      <c r="ITC62" s="88"/>
      <c r="ITI62" s="88"/>
      <c r="ITJ62" s="88"/>
      <c r="ITK62" s="88"/>
      <c r="ITL62" s="88"/>
      <c r="ITM62" s="88"/>
      <c r="ITN62" s="88"/>
      <c r="ITO62" s="88"/>
      <c r="ITP62" s="88"/>
      <c r="ITQ62" s="88"/>
      <c r="ITR62" s="88"/>
      <c r="ITX62" s="88"/>
      <c r="ITY62" s="88"/>
      <c r="ITZ62" s="88"/>
      <c r="IUA62" s="88"/>
      <c r="IUB62" s="88"/>
      <c r="IUC62" s="88"/>
      <c r="IUD62" s="88"/>
      <c r="IUE62" s="88"/>
      <c r="IUF62" s="88"/>
      <c r="IUG62" s="88"/>
      <c r="IUM62" s="88"/>
      <c r="IUN62" s="88"/>
      <c r="IUO62" s="88"/>
      <c r="IUP62" s="88"/>
      <c r="IUQ62" s="88"/>
      <c r="IUR62" s="88"/>
      <c r="IUS62" s="88"/>
      <c r="IUT62" s="88"/>
      <c r="IUU62" s="88"/>
      <c r="IUV62" s="88"/>
      <c r="IVB62" s="88"/>
      <c r="IVC62" s="88"/>
      <c r="IVD62" s="88"/>
      <c r="IVE62" s="88"/>
      <c r="IVF62" s="88"/>
      <c r="IVG62" s="88"/>
      <c r="IVH62" s="88"/>
      <c r="IVI62" s="88"/>
      <c r="IVJ62" s="88"/>
      <c r="IVK62" s="88"/>
      <c r="IVQ62" s="88"/>
      <c r="IVR62" s="88"/>
      <c r="IVS62" s="88"/>
      <c r="IVT62" s="88"/>
      <c r="IVU62" s="88"/>
      <c r="IVV62" s="88"/>
      <c r="IVW62" s="88"/>
      <c r="IVX62" s="88"/>
      <c r="IVY62" s="88"/>
      <c r="IVZ62" s="88"/>
      <c r="IWF62" s="88"/>
      <c r="IWG62" s="88"/>
      <c r="IWH62" s="88"/>
      <c r="IWI62" s="88"/>
      <c r="IWJ62" s="88"/>
      <c r="IWK62" s="88"/>
      <c r="IWL62" s="88"/>
      <c r="IWM62" s="88"/>
      <c r="IWN62" s="88"/>
      <c r="IWO62" s="88"/>
      <c r="IWU62" s="88"/>
      <c r="IWV62" s="88"/>
      <c r="IWW62" s="88"/>
      <c r="IWX62" s="88"/>
      <c r="IWY62" s="88"/>
      <c r="IWZ62" s="88"/>
      <c r="IXA62" s="88"/>
      <c r="IXB62" s="88"/>
      <c r="IXC62" s="88"/>
      <c r="IXD62" s="88"/>
      <c r="IXJ62" s="88"/>
      <c r="IXK62" s="88"/>
      <c r="IXL62" s="88"/>
      <c r="IXM62" s="88"/>
      <c r="IXN62" s="88"/>
      <c r="IXO62" s="88"/>
      <c r="IXP62" s="88"/>
      <c r="IXQ62" s="88"/>
      <c r="IXR62" s="88"/>
      <c r="IXS62" s="88"/>
      <c r="IXY62" s="88"/>
      <c r="IXZ62" s="88"/>
      <c r="IYA62" s="88"/>
      <c r="IYB62" s="88"/>
      <c r="IYC62" s="88"/>
      <c r="IYD62" s="88"/>
      <c r="IYE62" s="88"/>
      <c r="IYF62" s="88"/>
      <c r="IYG62" s="88"/>
      <c r="IYH62" s="88"/>
      <c r="IYN62" s="88"/>
      <c r="IYO62" s="88"/>
      <c r="IYP62" s="88"/>
      <c r="IYQ62" s="88"/>
      <c r="IYR62" s="88"/>
      <c r="IYS62" s="88"/>
      <c r="IYT62" s="88"/>
      <c r="IYU62" s="88"/>
      <c r="IYV62" s="88"/>
      <c r="IYW62" s="88"/>
      <c r="IZC62" s="88"/>
      <c r="IZD62" s="88"/>
      <c r="IZE62" s="88"/>
      <c r="IZF62" s="88"/>
      <c r="IZG62" s="88"/>
      <c r="IZH62" s="88"/>
      <c r="IZI62" s="88"/>
      <c r="IZJ62" s="88"/>
      <c r="IZK62" s="88"/>
      <c r="IZL62" s="88"/>
      <c r="IZR62" s="88"/>
      <c r="IZS62" s="88"/>
      <c r="IZT62" s="88"/>
      <c r="IZU62" s="88"/>
      <c r="IZV62" s="88"/>
      <c r="IZW62" s="88"/>
      <c r="IZX62" s="88"/>
      <c r="IZY62" s="88"/>
      <c r="IZZ62" s="88"/>
      <c r="JAA62" s="88"/>
      <c r="JAG62" s="88"/>
      <c r="JAH62" s="88"/>
      <c r="JAI62" s="88"/>
      <c r="JAJ62" s="88"/>
      <c r="JAK62" s="88"/>
      <c r="JAL62" s="88"/>
      <c r="JAM62" s="88"/>
      <c r="JAN62" s="88"/>
      <c r="JAO62" s="88"/>
      <c r="JAP62" s="88"/>
      <c r="JAV62" s="88"/>
      <c r="JAW62" s="88"/>
      <c r="JAX62" s="88"/>
      <c r="JAY62" s="88"/>
      <c r="JAZ62" s="88"/>
      <c r="JBA62" s="88"/>
      <c r="JBB62" s="88"/>
      <c r="JBC62" s="88"/>
      <c r="JBD62" s="88"/>
      <c r="JBE62" s="88"/>
      <c r="JBK62" s="88"/>
      <c r="JBL62" s="88"/>
      <c r="JBM62" s="88"/>
      <c r="JBN62" s="88"/>
      <c r="JBO62" s="88"/>
      <c r="JBP62" s="88"/>
      <c r="JBQ62" s="88"/>
      <c r="JBR62" s="88"/>
      <c r="JBS62" s="88"/>
      <c r="JBT62" s="88"/>
      <c r="JBZ62" s="88"/>
      <c r="JCA62" s="88"/>
      <c r="JCB62" s="88"/>
      <c r="JCC62" s="88"/>
      <c r="JCD62" s="88"/>
      <c r="JCE62" s="88"/>
      <c r="JCF62" s="88"/>
      <c r="JCG62" s="88"/>
      <c r="JCH62" s="88"/>
      <c r="JCI62" s="88"/>
      <c r="JCO62" s="88"/>
      <c r="JCP62" s="88"/>
      <c r="JCQ62" s="88"/>
      <c r="JCR62" s="88"/>
      <c r="JCS62" s="88"/>
      <c r="JCT62" s="88"/>
      <c r="JCU62" s="88"/>
      <c r="JCV62" s="88"/>
      <c r="JCW62" s="88"/>
      <c r="JCX62" s="88"/>
      <c r="JDD62" s="88"/>
      <c r="JDE62" s="88"/>
      <c r="JDF62" s="88"/>
      <c r="JDG62" s="88"/>
      <c r="JDH62" s="88"/>
      <c r="JDI62" s="88"/>
      <c r="JDJ62" s="88"/>
      <c r="JDK62" s="88"/>
      <c r="JDL62" s="88"/>
      <c r="JDM62" s="88"/>
      <c r="JDS62" s="88"/>
      <c r="JDT62" s="88"/>
      <c r="JDU62" s="88"/>
      <c r="JDV62" s="88"/>
      <c r="JDW62" s="88"/>
      <c r="JDX62" s="88"/>
      <c r="JDY62" s="88"/>
      <c r="JDZ62" s="88"/>
      <c r="JEA62" s="88"/>
      <c r="JEB62" s="88"/>
      <c r="JEH62" s="88"/>
      <c r="JEI62" s="88"/>
      <c r="JEJ62" s="88"/>
      <c r="JEK62" s="88"/>
      <c r="JEL62" s="88"/>
      <c r="JEM62" s="88"/>
      <c r="JEN62" s="88"/>
      <c r="JEO62" s="88"/>
      <c r="JEP62" s="88"/>
      <c r="JEQ62" s="88"/>
      <c r="JEW62" s="88"/>
      <c r="JEX62" s="88"/>
      <c r="JEY62" s="88"/>
      <c r="JEZ62" s="88"/>
      <c r="JFA62" s="88"/>
      <c r="JFB62" s="88"/>
      <c r="JFC62" s="88"/>
      <c r="JFD62" s="88"/>
      <c r="JFE62" s="88"/>
      <c r="JFF62" s="88"/>
      <c r="JFL62" s="88"/>
      <c r="JFM62" s="88"/>
      <c r="JFN62" s="88"/>
      <c r="JFO62" s="88"/>
      <c r="JFP62" s="88"/>
      <c r="JFQ62" s="88"/>
      <c r="JFR62" s="88"/>
      <c r="JFS62" s="88"/>
      <c r="JFT62" s="88"/>
      <c r="JFU62" s="88"/>
      <c r="JGA62" s="88"/>
      <c r="JGB62" s="88"/>
      <c r="JGC62" s="88"/>
      <c r="JGD62" s="88"/>
      <c r="JGE62" s="88"/>
      <c r="JGF62" s="88"/>
      <c r="JGG62" s="88"/>
      <c r="JGH62" s="88"/>
      <c r="JGI62" s="88"/>
      <c r="JGJ62" s="88"/>
      <c r="JGP62" s="88"/>
      <c r="JGQ62" s="88"/>
      <c r="JGR62" s="88"/>
      <c r="JGS62" s="88"/>
      <c r="JGT62" s="88"/>
      <c r="JGU62" s="88"/>
      <c r="JGV62" s="88"/>
      <c r="JGW62" s="88"/>
      <c r="JGX62" s="88"/>
      <c r="JGY62" s="88"/>
      <c r="JHE62" s="88"/>
      <c r="JHF62" s="88"/>
      <c r="JHG62" s="88"/>
      <c r="JHH62" s="88"/>
      <c r="JHI62" s="88"/>
      <c r="JHJ62" s="88"/>
      <c r="JHK62" s="88"/>
      <c r="JHL62" s="88"/>
      <c r="JHM62" s="88"/>
      <c r="JHN62" s="88"/>
      <c r="JHT62" s="88"/>
      <c r="JHU62" s="88"/>
      <c r="JHV62" s="88"/>
      <c r="JHW62" s="88"/>
      <c r="JHX62" s="88"/>
      <c r="JHY62" s="88"/>
      <c r="JHZ62" s="88"/>
      <c r="JIA62" s="88"/>
      <c r="JIB62" s="88"/>
      <c r="JIC62" s="88"/>
      <c r="JII62" s="88"/>
      <c r="JIJ62" s="88"/>
      <c r="JIK62" s="88"/>
      <c r="JIL62" s="88"/>
      <c r="JIM62" s="88"/>
      <c r="JIN62" s="88"/>
      <c r="JIO62" s="88"/>
      <c r="JIP62" s="88"/>
      <c r="JIQ62" s="88"/>
      <c r="JIR62" s="88"/>
      <c r="JIX62" s="88"/>
      <c r="JIY62" s="88"/>
      <c r="JIZ62" s="88"/>
      <c r="JJA62" s="88"/>
      <c r="JJB62" s="88"/>
      <c r="JJC62" s="88"/>
      <c r="JJD62" s="88"/>
      <c r="JJE62" s="88"/>
      <c r="JJF62" s="88"/>
      <c r="JJG62" s="88"/>
      <c r="JJM62" s="88"/>
      <c r="JJN62" s="88"/>
      <c r="JJO62" s="88"/>
      <c r="JJP62" s="88"/>
      <c r="JJQ62" s="88"/>
      <c r="JJR62" s="88"/>
      <c r="JJS62" s="88"/>
      <c r="JJT62" s="88"/>
      <c r="JJU62" s="88"/>
      <c r="JJV62" s="88"/>
      <c r="JKB62" s="88"/>
      <c r="JKC62" s="88"/>
      <c r="JKD62" s="88"/>
      <c r="JKE62" s="88"/>
      <c r="JKF62" s="88"/>
      <c r="JKG62" s="88"/>
      <c r="JKH62" s="88"/>
      <c r="JKI62" s="88"/>
      <c r="JKJ62" s="88"/>
      <c r="JKK62" s="88"/>
      <c r="JKQ62" s="88"/>
      <c r="JKR62" s="88"/>
      <c r="JKS62" s="88"/>
      <c r="JKT62" s="88"/>
      <c r="JKU62" s="88"/>
      <c r="JKV62" s="88"/>
      <c r="JKW62" s="88"/>
      <c r="JKX62" s="88"/>
      <c r="JKY62" s="88"/>
      <c r="JKZ62" s="88"/>
      <c r="JLF62" s="88"/>
      <c r="JLG62" s="88"/>
      <c r="JLH62" s="88"/>
      <c r="JLI62" s="88"/>
      <c r="JLJ62" s="88"/>
      <c r="JLK62" s="88"/>
      <c r="JLL62" s="88"/>
      <c r="JLM62" s="88"/>
      <c r="JLN62" s="88"/>
      <c r="JLO62" s="88"/>
      <c r="JLU62" s="88"/>
      <c r="JLV62" s="88"/>
      <c r="JLW62" s="88"/>
      <c r="JLX62" s="88"/>
      <c r="JLY62" s="88"/>
      <c r="JLZ62" s="88"/>
      <c r="JMA62" s="88"/>
      <c r="JMB62" s="88"/>
      <c r="JMC62" s="88"/>
      <c r="JMD62" s="88"/>
      <c r="JMJ62" s="88"/>
      <c r="JMK62" s="88"/>
      <c r="JML62" s="88"/>
      <c r="JMM62" s="88"/>
      <c r="JMN62" s="88"/>
      <c r="JMO62" s="88"/>
      <c r="JMP62" s="88"/>
      <c r="JMQ62" s="88"/>
      <c r="JMR62" s="88"/>
      <c r="JMS62" s="88"/>
      <c r="JMY62" s="88"/>
      <c r="JMZ62" s="88"/>
      <c r="JNA62" s="88"/>
      <c r="JNB62" s="88"/>
      <c r="JNC62" s="88"/>
      <c r="JND62" s="88"/>
      <c r="JNE62" s="88"/>
      <c r="JNF62" s="88"/>
      <c r="JNG62" s="88"/>
      <c r="JNH62" s="88"/>
      <c r="JNN62" s="88"/>
      <c r="JNO62" s="88"/>
      <c r="JNP62" s="88"/>
      <c r="JNQ62" s="88"/>
      <c r="JNR62" s="88"/>
      <c r="JNS62" s="88"/>
      <c r="JNT62" s="88"/>
      <c r="JNU62" s="88"/>
      <c r="JNV62" s="88"/>
      <c r="JNW62" s="88"/>
      <c r="JOC62" s="88"/>
      <c r="JOD62" s="88"/>
      <c r="JOE62" s="88"/>
      <c r="JOF62" s="88"/>
      <c r="JOG62" s="88"/>
      <c r="JOH62" s="88"/>
      <c r="JOI62" s="88"/>
      <c r="JOJ62" s="88"/>
      <c r="JOK62" s="88"/>
      <c r="JOL62" s="88"/>
      <c r="JOR62" s="88"/>
      <c r="JOS62" s="88"/>
      <c r="JOT62" s="88"/>
      <c r="JOU62" s="88"/>
      <c r="JOV62" s="88"/>
      <c r="JOW62" s="88"/>
      <c r="JOX62" s="88"/>
      <c r="JOY62" s="88"/>
      <c r="JOZ62" s="88"/>
      <c r="JPA62" s="88"/>
      <c r="JPG62" s="88"/>
      <c r="JPH62" s="88"/>
      <c r="JPI62" s="88"/>
      <c r="JPJ62" s="88"/>
      <c r="JPK62" s="88"/>
      <c r="JPL62" s="88"/>
      <c r="JPM62" s="88"/>
      <c r="JPN62" s="88"/>
      <c r="JPO62" s="88"/>
      <c r="JPP62" s="88"/>
      <c r="JPV62" s="88"/>
      <c r="JPW62" s="88"/>
      <c r="JPX62" s="88"/>
      <c r="JPY62" s="88"/>
      <c r="JPZ62" s="88"/>
      <c r="JQA62" s="88"/>
      <c r="JQB62" s="88"/>
      <c r="JQC62" s="88"/>
      <c r="JQD62" s="88"/>
      <c r="JQE62" s="88"/>
      <c r="JQK62" s="88"/>
      <c r="JQL62" s="88"/>
      <c r="JQM62" s="88"/>
      <c r="JQN62" s="88"/>
      <c r="JQO62" s="88"/>
      <c r="JQP62" s="88"/>
      <c r="JQQ62" s="88"/>
      <c r="JQR62" s="88"/>
      <c r="JQS62" s="88"/>
      <c r="JQT62" s="88"/>
      <c r="JQZ62" s="88"/>
      <c r="JRA62" s="88"/>
      <c r="JRB62" s="88"/>
      <c r="JRC62" s="88"/>
      <c r="JRD62" s="88"/>
      <c r="JRE62" s="88"/>
      <c r="JRF62" s="88"/>
      <c r="JRG62" s="88"/>
      <c r="JRH62" s="88"/>
      <c r="JRI62" s="88"/>
      <c r="JRO62" s="88"/>
      <c r="JRP62" s="88"/>
      <c r="JRQ62" s="88"/>
      <c r="JRR62" s="88"/>
      <c r="JRS62" s="88"/>
      <c r="JRT62" s="88"/>
      <c r="JRU62" s="88"/>
      <c r="JRV62" s="88"/>
      <c r="JRW62" s="88"/>
      <c r="JRX62" s="88"/>
      <c r="JSD62" s="88"/>
      <c r="JSE62" s="88"/>
      <c r="JSF62" s="88"/>
      <c r="JSG62" s="88"/>
      <c r="JSH62" s="88"/>
      <c r="JSI62" s="88"/>
      <c r="JSJ62" s="88"/>
      <c r="JSK62" s="88"/>
      <c r="JSL62" s="88"/>
      <c r="JSM62" s="88"/>
      <c r="JSS62" s="88"/>
      <c r="JST62" s="88"/>
      <c r="JSU62" s="88"/>
      <c r="JSV62" s="88"/>
      <c r="JSW62" s="88"/>
      <c r="JSX62" s="88"/>
      <c r="JSY62" s="88"/>
      <c r="JSZ62" s="88"/>
      <c r="JTA62" s="88"/>
      <c r="JTB62" s="88"/>
      <c r="JTH62" s="88"/>
      <c r="JTI62" s="88"/>
      <c r="JTJ62" s="88"/>
      <c r="JTK62" s="88"/>
      <c r="JTL62" s="88"/>
      <c r="JTM62" s="88"/>
      <c r="JTN62" s="88"/>
      <c r="JTO62" s="88"/>
      <c r="JTP62" s="88"/>
      <c r="JTQ62" s="88"/>
      <c r="JTW62" s="88"/>
      <c r="JTX62" s="88"/>
      <c r="JTY62" s="88"/>
      <c r="JTZ62" s="88"/>
      <c r="JUA62" s="88"/>
      <c r="JUB62" s="88"/>
      <c r="JUC62" s="88"/>
      <c r="JUD62" s="88"/>
      <c r="JUE62" s="88"/>
      <c r="JUF62" s="88"/>
      <c r="JUL62" s="88"/>
      <c r="JUM62" s="88"/>
      <c r="JUN62" s="88"/>
      <c r="JUO62" s="88"/>
      <c r="JUP62" s="88"/>
      <c r="JUQ62" s="88"/>
      <c r="JUR62" s="88"/>
      <c r="JUS62" s="88"/>
      <c r="JUT62" s="88"/>
      <c r="JUU62" s="88"/>
      <c r="JVA62" s="88"/>
      <c r="JVB62" s="88"/>
      <c r="JVC62" s="88"/>
      <c r="JVD62" s="88"/>
      <c r="JVE62" s="88"/>
      <c r="JVF62" s="88"/>
      <c r="JVG62" s="88"/>
      <c r="JVH62" s="88"/>
      <c r="JVI62" s="88"/>
      <c r="JVJ62" s="88"/>
      <c r="JVP62" s="88"/>
      <c r="JVQ62" s="88"/>
      <c r="JVR62" s="88"/>
      <c r="JVS62" s="88"/>
      <c r="JVT62" s="88"/>
      <c r="JVU62" s="88"/>
      <c r="JVV62" s="88"/>
      <c r="JVW62" s="88"/>
      <c r="JVX62" s="88"/>
      <c r="JVY62" s="88"/>
      <c r="JWE62" s="88"/>
      <c r="JWF62" s="88"/>
      <c r="JWG62" s="88"/>
      <c r="JWH62" s="88"/>
      <c r="JWI62" s="88"/>
      <c r="JWJ62" s="88"/>
      <c r="JWK62" s="88"/>
      <c r="JWL62" s="88"/>
      <c r="JWM62" s="88"/>
      <c r="JWN62" s="88"/>
      <c r="JWT62" s="88"/>
      <c r="JWU62" s="88"/>
      <c r="JWV62" s="88"/>
      <c r="JWW62" s="88"/>
      <c r="JWX62" s="88"/>
      <c r="JWY62" s="88"/>
      <c r="JWZ62" s="88"/>
      <c r="JXA62" s="88"/>
      <c r="JXB62" s="88"/>
      <c r="JXC62" s="88"/>
      <c r="JXI62" s="88"/>
      <c r="JXJ62" s="88"/>
      <c r="JXK62" s="88"/>
      <c r="JXL62" s="88"/>
      <c r="JXM62" s="88"/>
      <c r="JXN62" s="88"/>
      <c r="JXO62" s="88"/>
      <c r="JXP62" s="88"/>
      <c r="JXQ62" s="88"/>
      <c r="JXR62" s="88"/>
      <c r="JXX62" s="88"/>
      <c r="JXY62" s="88"/>
      <c r="JXZ62" s="88"/>
      <c r="JYA62" s="88"/>
      <c r="JYB62" s="88"/>
      <c r="JYC62" s="88"/>
      <c r="JYD62" s="88"/>
      <c r="JYE62" s="88"/>
      <c r="JYF62" s="88"/>
      <c r="JYG62" s="88"/>
      <c r="JYM62" s="88"/>
      <c r="JYN62" s="88"/>
      <c r="JYO62" s="88"/>
      <c r="JYP62" s="88"/>
      <c r="JYQ62" s="88"/>
      <c r="JYR62" s="88"/>
      <c r="JYS62" s="88"/>
      <c r="JYT62" s="88"/>
      <c r="JYU62" s="88"/>
      <c r="JYV62" s="88"/>
      <c r="JZB62" s="88"/>
      <c r="JZC62" s="88"/>
      <c r="JZD62" s="88"/>
      <c r="JZE62" s="88"/>
      <c r="JZF62" s="88"/>
      <c r="JZG62" s="88"/>
      <c r="JZH62" s="88"/>
      <c r="JZI62" s="88"/>
      <c r="JZJ62" s="88"/>
      <c r="JZK62" s="88"/>
      <c r="JZQ62" s="88"/>
      <c r="JZR62" s="88"/>
      <c r="JZS62" s="88"/>
      <c r="JZT62" s="88"/>
      <c r="JZU62" s="88"/>
      <c r="JZV62" s="88"/>
      <c r="JZW62" s="88"/>
      <c r="JZX62" s="88"/>
      <c r="JZY62" s="88"/>
      <c r="JZZ62" s="88"/>
      <c r="KAF62" s="88"/>
      <c r="KAG62" s="88"/>
      <c r="KAH62" s="88"/>
      <c r="KAI62" s="88"/>
      <c r="KAJ62" s="88"/>
      <c r="KAK62" s="88"/>
      <c r="KAL62" s="88"/>
      <c r="KAM62" s="88"/>
      <c r="KAN62" s="88"/>
      <c r="KAO62" s="88"/>
      <c r="KAU62" s="88"/>
      <c r="KAV62" s="88"/>
      <c r="KAW62" s="88"/>
      <c r="KAX62" s="88"/>
      <c r="KAY62" s="88"/>
      <c r="KAZ62" s="88"/>
      <c r="KBA62" s="88"/>
      <c r="KBB62" s="88"/>
      <c r="KBC62" s="88"/>
      <c r="KBD62" s="88"/>
      <c r="KBJ62" s="88"/>
      <c r="KBK62" s="88"/>
      <c r="KBL62" s="88"/>
      <c r="KBM62" s="88"/>
      <c r="KBN62" s="88"/>
      <c r="KBO62" s="88"/>
      <c r="KBP62" s="88"/>
      <c r="KBQ62" s="88"/>
      <c r="KBR62" s="88"/>
      <c r="KBS62" s="88"/>
      <c r="KBY62" s="88"/>
      <c r="KBZ62" s="88"/>
      <c r="KCA62" s="88"/>
      <c r="KCB62" s="88"/>
      <c r="KCC62" s="88"/>
      <c r="KCD62" s="88"/>
      <c r="KCE62" s="88"/>
      <c r="KCF62" s="88"/>
      <c r="KCG62" s="88"/>
      <c r="KCH62" s="88"/>
      <c r="KCN62" s="88"/>
      <c r="KCO62" s="88"/>
      <c r="KCP62" s="88"/>
      <c r="KCQ62" s="88"/>
      <c r="KCR62" s="88"/>
      <c r="KCS62" s="88"/>
      <c r="KCT62" s="88"/>
      <c r="KCU62" s="88"/>
      <c r="KCV62" s="88"/>
      <c r="KCW62" s="88"/>
      <c r="KDC62" s="88"/>
      <c r="KDD62" s="88"/>
      <c r="KDE62" s="88"/>
      <c r="KDF62" s="88"/>
      <c r="KDG62" s="88"/>
      <c r="KDH62" s="88"/>
      <c r="KDI62" s="88"/>
      <c r="KDJ62" s="88"/>
      <c r="KDK62" s="88"/>
      <c r="KDL62" s="88"/>
      <c r="KDR62" s="88"/>
      <c r="KDS62" s="88"/>
      <c r="KDT62" s="88"/>
      <c r="KDU62" s="88"/>
      <c r="KDV62" s="88"/>
      <c r="KDW62" s="88"/>
      <c r="KDX62" s="88"/>
      <c r="KDY62" s="88"/>
      <c r="KDZ62" s="88"/>
      <c r="KEA62" s="88"/>
      <c r="KEG62" s="88"/>
      <c r="KEH62" s="88"/>
      <c r="KEI62" s="88"/>
      <c r="KEJ62" s="88"/>
      <c r="KEK62" s="88"/>
      <c r="KEL62" s="88"/>
      <c r="KEM62" s="88"/>
      <c r="KEN62" s="88"/>
      <c r="KEO62" s="88"/>
      <c r="KEP62" s="88"/>
      <c r="KEV62" s="88"/>
      <c r="KEW62" s="88"/>
      <c r="KEX62" s="88"/>
      <c r="KEY62" s="88"/>
      <c r="KEZ62" s="88"/>
      <c r="KFA62" s="88"/>
      <c r="KFB62" s="88"/>
      <c r="KFC62" s="88"/>
      <c r="KFD62" s="88"/>
      <c r="KFE62" s="88"/>
      <c r="KFK62" s="88"/>
      <c r="KFL62" s="88"/>
      <c r="KFM62" s="88"/>
      <c r="KFN62" s="88"/>
      <c r="KFO62" s="88"/>
      <c r="KFP62" s="88"/>
      <c r="KFQ62" s="88"/>
      <c r="KFR62" s="88"/>
      <c r="KFS62" s="88"/>
      <c r="KFT62" s="88"/>
      <c r="KFZ62" s="88"/>
      <c r="KGA62" s="88"/>
      <c r="KGB62" s="88"/>
      <c r="KGC62" s="88"/>
      <c r="KGD62" s="88"/>
      <c r="KGE62" s="88"/>
      <c r="KGF62" s="88"/>
      <c r="KGG62" s="88"/>
      <c r="KGH62" s="88"/>
      <c r="KGI62" s="88"/>
      <c r="KGO62" s="88"/>
      <c r="KGP62" s="88"/>
      <c r="KGQ62" s="88"/>
      <c r="KGR62" s="88"/>
      <c r="KGS62" s="88"/>
      <c r="KGT62" s="88"/>
      <c r="KGU62" s="88"/>
      <c r="KGV62" s="88"/>
      <c r="KGW62" s="88"/>
      <c r="KGX62" s="88"/>
      <c r="KHD62" s="88"/>
      <c r="KHE62" s="88"/>
      <c r="KHF62" s="88"/>
      <c r="KHG62" s="88"/>
      <c r="KHH62" s="88"/>
      <c r="KHI62" s="88"/>
      <c r="KHJ62" s="88"/>
      <c r="KHK62" s="88"/>
      <c r="KHL62" s="88"/>
      <c r="KHM62" s="88"/>
      <c r="KHS62" s="88"/>
      <c r="KHT62" s="88"/>
      <c r="KHU62" s="88"/>
      <c r="KHV62" s="88"/>
      <c r="KHW62" s="88"/>
      <c r="KHX62" s="88"/>
      <c r="KHY62" s="88"/>
      <c r="KHZ62" s="88"/>
      <c r="KIA62" s="88"/>
      <c r="KIB62" s="88"/>
      <c r="KIH62" s="88"/>
      <c r="KII62" s="88"/>
      <c r="KIJ62" s="88"/>
      <c r="KIK62" s="88"/>
      <c r="KIL62" s="88"/>
      <c r="KIM62" s="88"/>
      <c r="KIN62" s="88"/>
      <c r="KIO62" s="88"/>
      <c r="KIP62" s="88"/>
      <c r="KIQ62" s="88"/>
      <c r="KIW62" s="88"/>
      <c r="KIX62" s="88"/>
      <c r="KIY62" s="88"/>
      <c r="KIZ62" s="88"/>
      <c r="KJA62" s="88"/>
      <c r="KJB62" s="88"/>
      <c r="KJC62" s="88"/>
      <c r="KJD62" s="88"/>
      <c r="KJE62" s="88"/>
      <c r="KJF62" s="88"/>
      <c r="KJL62" s="88"/>
      <c r="KJM62" s="88"/>
      <c r="KJN62" s="88"/>
      <c r="KJO62" s="88"/>
      <c r="KJP62" s="88"/>
      <c r="KJQ62" s="88"/>
      <c r="KJR62" s="88"/>
      <c r="KJS62" s="88"/>
      <c r="KJT62" s="88"/>
      <c r="KJU62" s="88"/>
      <c r="KKA62" s="88"/>
      <c r="KKB62" s="88"/>
      <c r="KKC62" s="88"/>
      <c r="KKD62" s="88"/>
      <c r="KKE62" s="88"/>
      <c r="KKF62" s="88"/>
      <c r="KKG62" s="88"/>
      <c r="KKH62" s="88"/>
      <c r="KKI62" s="88"/>
      <c r="KKJ62" s="88"/>
      <c r="KKP62" s="88"/>
      <c r="KKQ62" s="88"/>
      <c r="KKR62" s="88"/>
      <c r="KKS62" s="88"/>
      <c r="KKT62" s="88"/>
      <c r="KKU62" s="88"/>
      <c r="KKV62" s="88"/>
      <c r="KKW62" s="88"/>
      <c r="KKX62" s="88"/>
      <c r="KKY62" s="88"/>
      <c r="KLE62" s="88"/>
      <c r="KLF62" s="88"/>
      <c r="KLG62" s="88"/>
      <c r="KLH62" s="88"/>
      <c r="KLI62" s="88"/>
      <c r="KLJ62" s="88"/>
      <c r="KLK62" s="88"/>
      <c r="KLL62" s="88"/>
      <c r="KLM62" s="88"/>
      <c r="KLN62" s="88"/>
      <c r="KLT62" s="88"/>
      <c r="KLU62" s="88"/>
      <c r="KLV62" s="88"/>
      <c r="KLW62" s="88"/>
      <c r="KLX62" s="88"/>
      <c r="KLY62" s="88"/>
      <c r="KLZ62" s="88"/>
      <c r="KMA62" s="88"/>
      <c r="KMB62" s="88"/>
      <c r="KMC62" s="88"/>
      <c r="KMI62" s="88"/>
      <c r="KMJ62" s="88"/>
      <c r="KMK62" s="88"/>
      <c r="KML62" s="88"/>
      <c r="KMM62" s="88"/>
      <c r="KMN62" s="88"/>
      <c r="KMO62" s="88"/>
      <c r="KMP62" s="88"/>
      <c r="KMQ62" s="88"/>
      <c r="KMR62" s="88"/>
      <c r="KMX62" s="88"/>
      <c r="KMY62" s="88"/>
      <c r="KMZ62" s="88"/>
      <c r="KNA62" s="88"/>
      <c r="KNB62" s="88"/>
      <c r="KNC62" s="88"/>
      <c r="KND62" s="88"/>
      <c r="KNE62" s="88"/>
      <c r="KNF62" s="88"/>
      <c r="KNG62" s="88"/>
      <c r="KNM62" s="88"/>
      <c r="KNN62" s="88"/>
      <c r="KNO62" s="88"/>
      <c r="KNP62" s="88"/>
      <c r="KNQ62" s="88"/>
      <c r="KNR62" s="88"/>
      <c r="KNS62" s="88"/>
      <c r="KNT62" s="88"/>
      <c r="KNU62" s="88"/>
      <c r="KNV62" s="88"/>
      <c r="KOB62" s="88"/>
      <c r="KOC62" s="88"/>
      <c r="KOD62" s="88"/>
      <c r="KOE62" s="88"/>
      <c r="KOF62" s="88"/>
      <c r="KOG62" s="88"/>
      <c r="KOH62" s="88"/>
      <c r="KOI62" s="88"/>
      <c r="KOJ62" s="88"/>
      <c r="KOK62" s="88"/>
      <c r="KOQ62" s="88"/>
      <c r="KOR62" s="88"/>
      <c r="KOS62" s="88"/>
      <c r="KOT62" s="88"/>
      <c r="KOU62" s="88"/>
      <c r="KOV62" s="88"/>
      <c r="KOW62" s="88"/>
      <c r="KOX62" s="88"/>
      <c r="KOY62" s="88"/>
      <c r="KOZ62" s="88"/>
      <c r="KPF62" s="88"/>
      <c r="KPG62" s="88"/>
      <c r="KPH62" s="88"/>
      <c r="KPI62" s="88"/>
      <c r="KPJ62" s="88"/>
      <c r="KPK62" s="88"/>
      <c r="KPL62" s="88"/>
      <c r="KPM62" s="88"/>
      <c r="KPN62" s="88"/>
      <c r="KPO62" s="88"/>
      <c r="KPU62" s="88"/>
      <c r="KPV62" s="88"/>
      <c r="KPW62" s="88"/>
      <c r="KPX62" s="88"/>
      <c r="KPY62" s="88"/>
      <c r="KPZ62" s="88"/>
      <c r="KQA62" s="88"/>
      <c r="KQB62" s="88"/>
      <c r="KQC62" s="88"/>
      <c r="KQD62" s="88"/>
      <c r="KQJ62" s="88"/>
      <c r="KQK62" s="88"/>
      <c r="KQL62" s="88"/>
      <c r="KQM62" s="88"/>
      <c r="KQN62" s="88"/>
      <c r="KQO62" s="88"/>
      <c r="KQP62" s="88"/>
      <c r="KQQ62" s="88"/>
      <c r="KQR62" s="88"/>
      <c r="KQS62" s="88"/>
      <c r="KQY62" s="88"/>
      <c r="KQZ62" s="88"/>
      <c r="KRA62" s="88"/>
      <c r="KRB62" s="88"/>
      <c r="KRC62" s="88"/>
      <c r="KRD62" s="88"/>
      <c r="KRE62" s="88"/>
      <c r="KRF62" s="88"/>
      <c r="KRG62" s="88"/>
      <c r="KRH62" s="88"/>
      <c r="KRN62" s="88"/>
      <c r="KRO62" s="88"/>
      <c r="KRP62" s="88"/>
      <c r="KRQ62" s="88"/>
      <c r="KRR62" s="88"/>
      <c r="KRS62" s="88"/>
      <c r="KRT62" s="88"/>
      <c r="KRU62" s="88"/>
      <c r="KRV62" s="88"/>
      <c r="KRW62" s="88"/>
      <c r="KSC62" s="88"/>
      <c r="KSD62" s="88"/>
      <c r="KSE62" s="88"/>
      <c r="KSF62" s="88"/>
      <c r="KSG62" s="88"/>
      <c r="KSH62" s="88"/>
      <c r="KSI62" s="88"/>
      <c r="KSJ62" s="88"/>
      <c r="KSK62" s="88"/>
      <c r="KSL62" s="88"/>
      <c r="KSR62" s="88"/>
      <c r="KSS62" s="88"/>
      <c r="KST62" s="88"/>
      <c r="KSU62" s="88"/>
      <c r="KSV62" s="88"/>
      <c r="KSW62" s="88"/>
      <c r="KSX62" s="88"/>
      <c r="KSY62" s="88"/>
      <c r="KSZ62" s="88"/>
      <c r="KTA62" s="88"/>
      <c r="KTG62" s="88"/>
      <c r="KTH62" s="88"/>
      <c r="KTI62" s="88"/>
      <c r="KTJ62" s="88"/>
      <c r="KTK62" s="88"/>
      <c r="KTL62" s="88"/>
      <c r="KTM62" s="88"/>
      <c r="KTN62" s="88"/>
      <c r="KTO62" s="88"/>
      <c r="KTP62" s="88"/>
      <c r="KTV62" s="88"/>
      <c r="KTW62" s="88"/>
      <c r="KTX62" s="88"/>
      <c r="KTY62" s="88"/>
      <c r="KTZ62" s="88"/>
      <c r="KUA62" s="88"/>
      <c r="KUB62" s="88"/>
      <c r="KUC62" s="88"/>
      <c r="KUD62" s="88"/>
      <c r="KUE62" s="88"/>
      <c r="KUK62" s="88"/>
      <c r="KUL62" s="88"/>
      <c r="KUM62" s="88"/>
      <c r="KUN62" s="88"/>
      <c r="KUO62" s="88"/>
      <c r="KUP62" s="88"/>
      <c r="KUQ62" s="88"/>
      <c r="KUR62" s="88"/>
      <c r="KUS62" s="88"/>
      <c r="KUT62" s="88"/>
      <c r="KUZ62" s="88"/>
      <c r="KVA62" s="88"/>
      <c r="KVB62" s="88"/>
      <c r="KVC62" s="88"/>
      <c r="KVD62" s="88"/>
      <c r="KVE62" s="88"/>
      <c r="KVF62" s="88"/>
      <c r="KVG62" s="88"/>
      <c r="KVH62" s="88"/>
      <c r="KVI62" s="88"/>
      <c r="KVO62" s="88"/>
      <c r="KVP62" s="88"/>
      <c r="KVQ62" s="88"/>
      <c r="KVR62" s="88"/>
      <c r="KVS62" s="88"/>
      <c r="KVT62" s="88"/>
      <c r="KVU62" s="88"/>
      <c r="KVV62" s="88"/>
      <c r="KVW62" s="88"/>
      <c r="KVX62" s="88"/>
      <c r="KWD62" s="88"/>
      <c r="KWE62" s="88"/>
      <c r="KWF62" s="88"/>
      <c r="KWG62" s="88"/>
      <c r="KWH62" s="88"/>
      <c r="KWI62" s="88"/>
      <c r="KWJ62" s="88"/>
      <c r="KWK62" s="88"/>
      <c r="KWL62" s="88"/>
      <c r="KWM62" s="88"/>
      <c r="KWS62" s="88"/>
      <c r="KWT62" s="88"/>
      <c r="KWU62" s="88"/>
      <c r="KWV62" s="88"/>
      <c r="KWW62" s="88"/>
      <c r="KWX62" s="88"/>
      <c r="KWY62" s="88"/>
      <c r="KWZ62" s="88"/>
      <c r="KXA62" s="88"/>
      <c r="KXB62" s="88"/>
      <c r="KXH62" s="88"/>
      <c r="KXI62" s="88"/>
      <c r="KXJ62" s="88"/>
      <c r="KXK62" s="88"/>
      <c r="KXL62" s="88"/>
      <c r="KXM62" s="88"/>
      <c r="KXN62" s="88"/>
      <c r="KXO62" s="88"/>
      <c r="KXP62" s="88"/>
      <c r="KXQ62" s="88"/>
      <c r="KXW62" s="88"/>
      <c r="KXX62" s="88"/>
      <c r="KXY62" s="88"/>
      <c r="KXZ62" s="88"/>
      <c r="KYA62" s="88"/>
      <c r="KYB62" s="88"/>
      <c r="KYC62" s="88"/>
      <c r="KYD62" s="88"/>
      <c r="KYE62" s="88"/>
      <c r="KYF62" s="88"/>
      <c r="KYL62" s="88"/>
      <c r="KYM62" s="88"/>
      <c r="KYN62" s="88"/>
      <c r="KYO62" s="88"/>
      <c r="KYP62" s="88"/>
      <c r="KYQ62" s="88"/>
      <c r="KYR62" s="88"/>
      <c r="KYS62" s="88"/>
      <c r="KYT62" s="88"/>
      <c r="KYU62" s="88"/>
      <c r="KZA62" s="88"/>
      <c r="KZB62" s="88"/>
      <c r="KZC62" s="88"/>
      <c r="KZD62" s="88"/>
      <c r="KZE62" s="88"/>
      <c r="KZF62" s="88"/>
      <c r="KZG62" s="88"/>
      <c r="KZH62" s="88"/>
      <c r="KZI62" s="88"/>
      <c r="KZJ62" s="88"/>
      <c r="KZP62" s="88"/>
      <c r="KZQ62" s="88"/>
      <c r="KZR62" s="88"/>
      <c r="KZS62" s="88"/>
      <c r="KZT62" s="88"/>
      <c r="KZU62" s="88"/>
      <c r="KZV62" s="88"/>
      <c r="KZW62" s="88"/>
      <c r="KZX62" s="88"/>
      <c r="KZY62" s="88"/>
      <c r="LAE62" s="88"/>
      <c r="LAF62" s="88"/>
      <c r="LAG62" s="88"/>
      <c r="LAH62" s="88"/>
      <c r="LAI62" s="88"/>
      <c r="LAJ62" s="88"/>
      <c r="LAK62" s="88"/>
      <c r="LAL62" s="88"/>
      <c r="LAM62" s="88"/>
      <c r="LAN62" s="88"/>
      <c r="LAT62" s="88"/>
      <c r="LAU62" s="88"/>
      <c r="LAV62" s="88"/>
      <c r="LAW62" s="88"/>
      <c r="LAX62" s="88"/>
      <c r="LAY62" s="88"/>
      <c r="LAZ62" s="88"/>
      <c r="LBA62" s="88"/>
      <c r="LBB62" s="88"/>
      <c r="LBC62" s="88"/>
      <c r="LBI62" s="88"/>
      <c r="LBJ62" s="88"/>
      <c r="LBK62" s="88"/>
      <c r="LBL62" s="88"/>
      <c r="LBM62" s="88"/>
      <c r="LBN62" s="88"/>
      <c r="LBO62" s="88"/>
      <c r="LBP62" s="88"/>
      <c r="LBQ62" s="88"/>
      <c r="LBR62" s="88"/>
      <c r="LBX62" s="88"/>
      <c r="LBY62" s="88"/>
      <c r="LBZ62" s="88"/>
      <c r="LCA62" s="88"/>
      <c r="LCB62" s="88"/>
      <c r="LCC62" s="88"/>
      <c r="LCD62" s="88"/>
      <c r="LCE62" s="88"/>
      <c r="LCF62" s="88"/>
      <c r="LCG62" s="88"/>
      <c r="LCM62" s="88"/>
      <c r="LCN62" s="88"/>
      <c r="LCO62" s="88"/>
      <c r="LCP62" s="88"/>
      <c r="LCQ62" s="88"/>
      <c r="LCR62" s="88"/>
      <c r="LCS62" s="88"/>
      <c r="LCT62" s="88"/>
      <c r="LCU62" s="88"/>
      <c r="LCV62" s="88"/>
      <c r="LDB62" s="88"/>
      <c r="LDC62" s="88"/>
      <c r="LDD62" s="88"/>
      <c r="LDE62" s="88"/>
      <c r="LDF62" s="88"/>
      <c r="LDG62" s="88"/>
      <c r="LDH62" s="88"/>
      <c r="LDI62" s="88"/>
      <c r="LDJ62" s="88"/>
      <c r="LDK62" s="88"/>
      <c r="LDQ62" s="88"/>
      <c r="LDR62" s="88"/>
      <c r="LDS62" s="88"/>
      <c r="LDT62" s="88"/>
      <c r="LDU62" s="88"/>
      <c r="LDV62" s="88"/>
      <c r="LDW62" s="88"/>
      <c r="LDX62" s="88"/>
      <c r="LDY62" s="88"/>
      <c r="LDZ62" s="88"/>
      <c r="LEF62" s="88"/>
      <c r="LEG62" s="88"/>
      <c r="LEH62" s="88"/>
      <c r="LEI62" s="88"/>
      <c r="LEJ62" s="88"/>
      <c r="LEK62" s="88"/>
      <c r="LEL62" s="88"/>
      <c r="LEM62" s="88"/>
      <c r="LEN62" s="88"/>
      <c r="LEO62" s="88"/>
      <c r="LEU62" s="88"/>
      <c r="LEV62" s="88"/>
      <c r="LEW62" s="88"/>
      <c r="LEX62" s="88"/>
      <c r="LEY62" s="88"/>
      <c r="LEZ62" s="88"/>
      <c r="LFA62" s="88"/>
      <c r="LFB62" s="88"/>
      <c r="LFC62" s="88"/>
      <c r="LFD62" s="88"/>
      <c r="LFJ62" s="88"/>
      <c r="LFK62" s="88"/>
      <c r="LFL62" s="88"/>
      <c r="LFM62" s="88"/>
      <c r="LFN62" s="88"/>
      <c r="LFO62" s="88"/>
      <c r="LFP62" s="88"/>
      <c r="LFQ62" s="88"/>
      <c r="LFR62" s="88"/>
      <c r="LFS62" s="88"/>
      <c r="LFY62" s="88"/>
      <c r="LFZ62" s="88"/>
      <c r="LGA62" s="88"/>
      <c r="LGB62" s="88"/>
      <c r="LGC62" s="88"/>
      <c r="LGD62" s="88"/>
      <c r="LGE62" s="88"/>
      <c r="LGF62" s="88"/>
      <c r="LGG62" s="88"/>
      <c r="LGH62" s="88"/>
      <c r="LGN62" s="88"/>
      <c r="LGO62" s="88"/>
      <c r="LGP62" s="88"/>
      <c r="LGQ62" s="88"/>
      <c r="LGR62" s="88"/>
      <c r="LGS62" s="88"/>
      <c r="LGT62" s="88"/>
      <c r="LGU62" s="88"/>
      <c r="LGV62" s="88"/>
      <c r="LGW62" s="88"/>
      <c r="LHC62" s="88"/>
      <c r="LHD62" s="88"/>
      <c r="LHE62" s="88"/>
      <c r="LHF62" s="88"/>
      <c r="LHG62" s="88"/>
      <c r="LHH62" s="88"/>
      <c r="LHI62" s="88"/>
      <c r="LHJ62" s="88"/>
      <c r="LHK62" s="88"/>
      <c r="LHL62" s="88"/>
      <c r="LHR62" s="88"/>
      <c r="LHS62" s="88"/>
      <c r="LHT62" s="88"/>
      <c r="LHU62" s="88"/>
      <c r="LHV62" s="88"/>
      <c r="LHW62" s="88"/>
      <c r="LHX62" s="88"/>
      <c r="LHY62" s="88"/>
      <c r="LHZ62" s="88"/>
      <c r="LIA62" s="88"/>
      <c r="LIG62" s="88"/>
      <c r="LIH62" s="88"/>
      <c r="LII62" s="88"/>
      <c r="LIJ62" s="88"/>
      <c r="LIK62" s="88"/>
      <c r="LIL62" s="88"/>
      <c r="LIM62" s="88"/>
      <c r="LIN62" s="88"/>
      <c r="LIO62" s="88"/>
      <c r="LIP62" s="88"/>
      <c r="LIV62" s="88"/>
      <c r="LIW62" s="88"/>
      <c r="LIX62" s="88"/>
      <c r="LIY62" s="88"/>
      <c r="LIZ62" s="88"/>
      <c r="LJA62" s="88"/>
      <c r="LJB62" s="88"/>
      <c r="LJC62" s="88"/>
      <c r="LJD62" s="88"/>
      <c r="LJE62" s="88"/>
      <c r="LJK62" s="88"/>
      <c r="LJL62" s="88"/>
      <c r="LJM62" s="88"/>
      <c r="LJN62" s="88"/>
      <c r="LJO62" s="88"/>
      <c r="LJP62" s="88"/>
      <c r="LJQ62" s="88"/>
      <c r="LJR62" s="88"/>
      <c r="LJS62" s="88"/>
      <c r="LJT62" s="88"/>
      <c r="LJZ62" s="88"/>
      <c r="LKA62" s="88"/>
      <c r="LKB62" s="88"/>
      <c r="LKC62" s="88"/>
      <c r="LKD62" s="88"/>
      <c r="LKE62" s="88"/>
      <c r="LKF62" s="88"/>
      <c r="LKG62" s="88"/>
      <c r="LKH62" s="88"/>
      <c r="LKI62" s="88"/>
      <c r="LKO62" s="88"/>
      <c r="LKP62" s="88"/>
      <c r="LKQ62" s="88"/>
      <c r="LKR62" s="88"/>
      <c r="LKS62" s="88"/>
      <c r="LKT62" s="88"/>
      <c r="LKU62" s="88"/>
      <c r="LKV62" s="88"/>
      <c r="LKW62" s="88"/>
      <c r="LKX62" s="88"/>
      <c r="LLD62" s="88"/>
      <c r="LLE62" s="88"/>
      <c r="LLF62" s="88"/>
      <c r="LLG62" s="88"/>
      <c r="LLH62" s="88"/>
      <c r="LLI62" s="88"/>
      <c r="LLJ62" s="88"/>
      <c r="LLK62" s="88"/>
      <c r="LLL62" s="88"/>
      <c r="LLM62" s="88"/>
      <c r="LLS62" s="88"/>
      <c r="LLT62" s="88"/>
      <c r="LLU62" s="88"/>
      <c r="LLV62" s="88"/>
      <c r="LLW62" s="88"/>
      <c r="LLX62" s="88"/>
      <c r="LLY62" s="88"/>
      <c r="LLZ62" s="88"/>
      <c r="LMA62" s="88"/>
      <c r="LMB62" s="88"/>
      <c r="LMH62" s="88"/>
      <c r="LMI62" s="88"/>
      <c r="LMJ62" s="88"/>
      <c r="LMK62" s="88"/>
      <c r="LML62" s="88"/>
      <c r="LMM62" s="88"/>
      <c r="LMN62" s="88"/>
      <c r="LMO62" s="88"/>
      <c r="LMP62" s="88"/>
      <c r="LMQ62" s="88"/>
      <c r="LMW62" s="88"/>
      <c r="LMX62" s="88"/>
      <c r="LMY62" s="88"/>
      <c r="LMZ62" s="88"/>
      <c r="LNA62" s="88"/>
      <c r="LNB62" s="88"/>
      <c r="LNC62" s="88"/>
      <c r="LND62" s="88"/>
      <c r="LNE62" s="88"/>
      <c r="LNF62" s="88"/>
      <c r="LNL62" s="88"/>
      <c r="LNM62" s="88"/>
      <c r="LNN62" s="88"/>
      <c r="LNO62" s="88"/>
      <c r="LNP62" s="88"/>
      <c r="LNQ62" s="88"/>
      <c r="LNR62" s="88"/>
      <c r="LNS62" s="88"/>
      <c r="LNT62" s="88"/>
      <c r="LNU62" s="88"/>
      <c r="LOA62" s="88"/>
      <c r="LOB62" s="88"/>
      <c r="LOC62" s="88"/>
      <c r="LOD62" s="88"/>
      <c r="LOE62" s="88"/>
      <c r="LOF62" s="88"/>
      <c r="LOG62" s="88"/>
      <c r="LOH62" s="88"/>
      <c r="LOI62" s="88"/>
      <c r="LOJ62" s="88"/>
      <c r="LOP62" s="88"/>
      <c r="LOQ62" s="88"/>
      <c r="LOR62" s="88"/>
      <c r="LOS62" s="88"/>
      <c r="LOT62" s="88"/>
      <c r="LOU62" s="88"/>
      <c r="LOV62" s="88"/>
      <c r="LOW62" s="88"/>
      <c r="LOX62" s="88"/>
      <c r="LOY62" s="88"/>
      <c r="LPE62" s="88"/>
      <c r="LPF62" s="88"/>
      <c r="LPG62" s="88"/>
      <c r="LPH62" s="88"/>
      <c r="LPI62" s="88"/>
      <c r="LPJ62" s="88"/>
      <c r="LPK62" s="88"/>
      <c r="LPL62" s="88"/>
      <c r="LPM62" s="88"/>
      <c r="LPN62" s="88"/>
      <c r="LPT62" s="88"/>
      <c r="LPU62" s="88"/>
      <c r="LPV62" s="88"/>
      <c r="LPW62" s="88"/>
      <c r="LPX62" s="88"/>
      <c r="LPY62" s="88"/>
      <c r="LPZ62" s="88"/>
      <c r="LQA62" s="88"/>
      <c r="LQB62" s="88"/>
      <c r="LQC62" s="88"/>
      <c r="LQI62" s="88"/>
      <c r="LQJ62" s="88"/>
      <c r="LQK62" s="88"/>
      <c r="LQL62" s="88"/>
      <c r="LQM62" s="88"/>
      <c r="LQN62" s="88"/>
      <c r="LQO62" s="88"/>
      <c r="LQP62" s="88"/>
      <c r="LQQ62" s="88"/>
      <c r="LQR62" s="88"/>
      <c r="LQX62" s="88"/>
      <c r="LQY62" s="88"/>
      <c r="LQZ62" s="88"/>
      <c r="LRA62" s="88"/>
      <c r="LRB62" s="88"/>
      <c r="LRC62" s="88"/>
      <c r="LRD62" s="88"/>
      <c r="LRE62" s="88"/>
      <c r="LRF62" s="88"/>
      <c r="LRG62" s="88"/>
      <c r="LRM62" s="88"/>
      <c r="LRN62" s="88"/>
      <c r="LRO62" s="88"/>
      <c r="LRP62" s="88"/>
      <c r="LRQ62" s="88"/>
      <c r="LRR62" s="88"/>
      <c r="LRS62" s="88"/>
      <c r="LRT62" s="88"/>
      <c r="LRU62" s="88"/>
      <c r="LRV62" s="88"/>
      <c r="LSB62" s="88"/>
      <c r="LSC62" s="88"/>
      <c r="LSD62" s="88"/>
      <c r="LSE62" s="88"/>
      <c r="LSF62" s="88"/>
      <c r="LSG62" s="88"/>
      <c r="LSH62" s="88"/>
      <c r="LSI62" s="88"/>
      <c r="LSJ62" s="88"/>
      <c r="LSK62" s="88"/>
      <c r="LSQ62" s="88"/>
      <c r="LSR62" s="88"/>
      <c r="LSS62" s="88"/>
      <c r="LST62" s="88"/>
      <c r="LSU62" s="88"/>
      <c r="LSV62" s="88"/>
      <c r="LSW62" s="88"/>
      <c r="LSX62" s="88"/>
      <c r="LSY62" s="88"/>
      <c r="LSZ62" s="88"/>
      <c r="LTF62" s="88"/>
      <c r="LTG62" s="88"/>
      <c r="LTH62" s="88"/>
      <c r="LTI62" s="88"/>
      <c r="LTJ62" s="88"/>
      <c r="LTK62" s="88"/>
      <c r="LTL62" s="88"/>
      <c r="LTM62" s="88"/>
      <c r="LTN62" s="88"/>
      <c r="LTO62" s="88"/>
      <c r="LTU62" s="88"/>
      <c r="LTV62" s="88"/>
      <c r="LTW62" s="88"/>
      <c r="LTX62" s="88"/>
      <c r="LTY62" s="88"/>
      <c r="LTZ62" s="88"/>
      <c r="LUA62" s="88"/>
      <c r="LUB62" s="88"/>
      <c r="LUC62" s="88"/>
      <c r="LUD62" s="88"/>
      <c r="LUJ62" s="88"/>
      <c r="LUK62" s="88"/>
      <c r="LUL62" s="88"/>
      <c r="LUM62" s="88"/>
      <c r="LUN62" s="88"/>
      <c r="LUO62" s="88"/>
      <c r="LUP62" s="88"/>
      <c r="LUQ62" s="88"/>
      <c r="LUR62" s="88"/>
      <c r="LUS62" s="88"/>
      <c r="LUY62" s="88"/>
      <c r="LUZ62" s="88"/>
      <c r="LVA62" s="88"/>
      <c r="LVB62" s="88"/>
      <c r="LVC62" s="88"/>
      <c r="LVD62" s="88"/>
      <c r="LVE62" s="88"/>
      <c r="LVF62" s="88"/>
      <c r="LVG62" s="88"/>
      <c r="LVH62" s="88"/>
      <c r="LVN62" s="88"/>
      <c r="LVO62" s="88"/>
      <c r="LVP62" s="88"/>
      <c r="LVQ62" s="88"/>
      <c r="LVR62" s="88"/>
      <c r="LVS62" s="88"/>
      <c r="LVT62" s="88"/>
      <c r="LVU62" s="88"/>
      <c r="LVV62" s="88"/>
      <c r="LVW62" s="88"/>
      <c r="LWC62" s="88"/>
      <c r="LWD62" s="88"/>
      <c r="LWE62" s="88"/>
      <c r="LWF62" s="88"/>
      <c r="LWG62" s="88"/>
      <c r="LWH62" s="88"/>
      <c r="LWI62" s="88"/>
      <c r="LWJ62" s="88"/>
      <c r="LWK62" s="88"/>
      <c r="LWL62" s="88"/>
      <c r="LWR62" s="88"/>
      <c r="LWS62" s="88"/>
      <c r="LWT62" s="88"/>
      <c r="LWU62" s="88"/>
      <c r="LWV62" s="88"/>
      <c r="LWW62" s="88"/>
      <c r="LWX62" s="88"/>
      <c r="LWY62" s="88"/>
      <c r="LWZ62" s="88"/>
      <c r="LXA62" s="88"/>
      <c r="LXG62" s="88"/>
      <c r="LXH62" s="88"/>
      <c r="LXI62" s="88"/>
      <c r="LXJ62" s="88"/>
      <c r="LXK62" s="88"/>
      <c r="LXL62" s="88"/>
      <c r="LXM62" s="88"/>
      <c r="LXN62" s="88"/>
      <c r="LXO62" s="88"/>
      <c r="LXP62" s="88"/>
      <c r="LXV62" s="88"/>
      <c r="LXW62" s="88"/>
      <c r="LXX62" s="88"/>
      <c r="LXY62" s="88"/>
      <c r="LXZ62" s="88"/>
      <c r="LYA62" s="88"/>
      <c r="LYB62" s="88"/>
      <c r="LYC62" s="88"/>
      <c r="LYD62" s="88"/>
      <c r="LYE62" s="88"/>
      <c r="LYK62" s="88"/>
      <c r="LYL62" s="88"/>
      <c r="LYM62" s="88"/>
      <c r="LYN62" s="88"/>
      <c r="LYO62" s="88"/>
      <c r="LYP62" s="88"/>
      <c r="LYQ62" s="88"/>
      <c r="LYR62" s="88"/>
      <c r="LYS62" s="88"/>
      <c r="LYT62" s="88"/>
      <c r="LYZ62" s="88"/>
      <c r="LZA62" s="88"/>
      <c r="LZB62" s="88"/>
      <c r="LZC62" s="88"/>
      <c r="LZD62" s="88"/>
      <c r="LZE62" s="88"/>
      <c r="LZF62" s="88"/>
      <c r="LZG62" s="88"/>
      <c r="LZH62" s="88"/>
      <c r="LZI62" s="88"/>
      <c r="LZO62" s="88"/>
      <c r="LZP62" s="88"/>
      <c r="LZQ62" s="88"/>
      <c r="LZR62" s="88"/>
      <c r="LZS62" s="88"/>
      <c r="LZT62" s="88"/>
      <c r="LZU62" s="88"/>
      <c r="LZV62" s="88"/>
      <c r="LZW62" s="88"/>
      <c r="LZX62" s="88"/>
      <c r="MAD62" s="88"/>
      <c r="MAE62" s="88"/>
      <c r="MAF62" s="88"/>
      <c r="MAG62" s="88"/>
      <c r="MAH62" s="88"/>
      <c r="MAI62" s="88"/>
      <c r="MAJ62" s="88"/>
      <c r="MAK62" s="88"/>
      <c r="MAL62" s="88"/>
      <c r="MAM62" s="88"/>
      <c r="MAS62" s="88"/>
      <c r="MAT62" s="88"/>
      <c r="MAU62" s="88"/>
      <c r="MAV62" s="88"/>
      <c r="MAW62" s="88"/>
      <c r="MAX62" s="88"/>
      <c r="MAY62" s="88"/>
      <c r="MAZ62" s="88"/>
      <c r="MBA62" s="88"/>
      <c r="MBB62" s="88"/>
      <c r="MBH62" s="88"/>
      <c r="MBI62" s="88"/>
      <c r="MBJ62" s="88"/>
      <c r="MBK62" s="88"/>
      <c r="MBL62" s="88"/>
      <c r="MBM62" s="88"/>
      <c r="MBN62" s="88"/>
      <c r="MBO62" s="88"/>
      <c r="MBP62" s="88"/>
      <c r="MBQ62" s="88"/>
      <c r="MBW62" s="88"/>
      <c r="MBX62" s="88"/>
      <c r="MBY62" s="88"/>
      <c r="MBZ62" s="88"/>
      <c r="MCA62" s="88"/>
      <c r="MCB62" s="88"/>
      <c r="MCC62" s="88"/>
      <c r="MCD62" s="88"/>
      <c r="MCE62" s="88"/>
      <c r="MCF62" s="88"/>
      <c r="MCL62" s="88"/>
      <c r="MCM62" s="88"/>
      <c r="MCN62" s="88"/>
      <c r="MCO62" s="88"/>
      <c r="MCP62" s="88"/>
      <c r="MCQ62" s="88"/>
      <c r="MCR62" s="88"/>
      <c r="MCS62" s="88"/>
      <c r="MCT62" s="88"/>
      <c r="MCU62" s="88"/>
      <c r="MDA62" s="88"/>
      <c r="MDB62" s="88"/>
      <c r="MDC62" s="88"/>
      <c r="MDD62" s="88"/>
      <c r="MDE62" s="88"/>
      <c r="MDF62" s="88"/>
      <c r="MDG62" s="88"/>
      <c r="MDH62" s="88"/>
      <c r="MDI62" s="88"/>
      <c r="MDJ62" s="88"/>
      <c r="MDP62" s="88"/>
      <c r="MDQ62" s="88"/>
      <c r="MDR62" s="88"/>
      <c r="MDS62" s="88"/>
      <c r="MDT62" s="88"/>
      <c r="MDU62" s="88"/>
      <c r="MDV62" s="88"/>
      <c r="MDW62" s="88"/>
      <c r="MDX62" s="88"/>
      <c r="MDY62" s="88"/>
      <c r="MEE62" s="88"/>
      <c r="MEF62" s="88"/>
      <c r="MEG62" s="88"/>
      <c r="MEH62" s="88"/>
      <c r="MEI62" s="88"/>
      <c r="MEJ62" s="88"/>
      <c r="MEK62" s="88"/>
      <c r="MEL62" s="88"/>
      <c r="MEM62" s="88"/>
      <c r="MEN62" s="88"/>
      <c r="MET62" s="88"/>
      <c r="MEU62" s="88"/>
      <c r="MEV62" s="88"/>
      <c r="MEW62" s="88"/>
      <c r="MEX62" s="88"/>
      <c r="MEY62" s="88"/>
      <c r="MEZ62" s="88"/>
      <c r="MFA62" s="88"/>
      <c r="MFB62" s="88"/>
      <c r="MFC62" s="88"/>
      <c r="MFI62" s="88"/>
      <c r="MFJ62" s="88"/>
      <c r="MFK62" s="88"/>
      <c r="MFL62" s="88"/>
      <c r="MFM62" s="88"/>
      <c r="MFN62" s="88"/>
      <c r="MFO62" s="88"/>
      <c r="MFP62" s="88"/>
      <c r="MFQ62" s="88"/>
      <c r="MFR62" s="88"/>
      <c r="MFX62" s="88"/>
      <c r="MFY62" s="88"/>
      <c r="MFZ62" s="88"/>
      <c r="MGA62" s="88"/>
      <c r="MGB62" s="88"/>
      <c r="MGC62" s="88"/>
      <c r="MGD62" s="88"/>
      <c r="MGE62" s="88"/>
      <c r="MGF62" s="88"/>
      <c r="MGG62" s="88"/>
      <c r="MGM62" s="88"/>
      <c r="MGN62" s="88"/>
      <c r="MGO62" s="88"/>
      <c r="MGP62" s="88"/>
      <c r="MGQ62" s="88"/>
      <c r="MGR62" s="88"/>
      <c r="MGS62" s="88"/>
      <c r="MGT62" s="88"/>
      <c r="MGU62" s="88"/>
      <c r="MGV62" s="88"/>
      <c r="MHB62" s="88"/>
      <c r="MHC62" s="88"/>
      <c r="MHD62" s="88"/>
      <c r="MHE62" s="88"/>
      <c r="MHF62" s="88"/>
      <c r="MHG62" s="88"/>
      <c r="MHH62" s="88"/>
      <c r="MHI62" s="88"/>
      <c r="MHJ62" s="88"/>
      <c r="MHK62" s="88"/>
      <c r="MHQ62" s="88"/>
      <c r="MHR62" s="88"/>
      <c r="MHS62" s="88"/>
      <c r="MHT62" s="88"/>
      <c r="MHU62" s="88"/>
      <c r="MHV62" s="88"/>
      <c r="MHW62" s="88"/>
      <c r="MHX62" s="88"/>
      <c r="MHY62" s="88"/>
      <c r="MHZ62" s="88"/>
      <c r="MIF62" s="88"/>
      <c r="MIG62" s="88"/>
      <c r="MIH62" s="88"/>
      <c r="MII62" s="88"/>
      <c r="MIJ62" s="88"/>
      <c r="MIK62" s="88"/>
      <c r="MIL62" s="88"/>
      <c r="MIM62" s="88"/>
      <c r="MIN62" s="88"/>
      <c r="MIO62" s="88"/>
      <c r="MIU62" s="88"/>
      <c r="MIV62" s="88"/>
      <c r="MIW62" s="88"/>
      <c r="MIX62" s="88"/>
      <c r="MIY62" s="88"/>
      <c r="MIZ62" s="88"/>
      <c r="MJA62" s="88"/>
      <c r="MJB62" s="88"/>
      <c r="MJC62" s="88"/>
      <c r="MJD62" s="88"/>
      <c r="MJJ62" s="88"/>
      <c r="MJK62" s="88"/>
      <c r="MJL62" s="88"/>
      <c r="MJM62" s="88"/>
      <c r="MJN62" s="88"/>
      <c r="MJO62" s="88"/>
      <c r="MJP62" s="88"/>
      <c r="MJQ62" s="88"/>
      <c r="MJR62" s="88"/>
      <c r="MJS62" s="88"/>
      <c r="MJY62" s="88"/>
      <c r="MJZ62" s="88"/>
      <c r="MKA62" s="88"/>
      <c r="MKB62" s="88"/>
      <c r="MKC62" s="88"/>
      <c r="MKD62" s="88"/>
      <c r="MKE62" s="88"/>
      <c r="MKF62" s="88"/>
      <c r="MKG62" s="88"/>
      <c r="MKH62" s="88"/>
      <c r="MKN62" s="88"/>
      <c r="MKO62" s="88"/>
      <c r="MKP62" s="88"/>
      <c r="MKQ62" s="88"/>
      <c r="MKR62" s="88"/>
      <c r="MKS62" s="88"/>
      <c r="MKT62" s="88"/>
      <c r="MKU62" s="88"/>
      <c r="MKV62" s="88"/>
      <c r="MKW62" s="88"/>
      <c r="MLC62" s="88"/>
      <c r="MLD62" s="88"/>
      <c r="MLE62" s="88"/>
      <c r="MLF62" s="88"/>
      <c r="MLG62" s="88"/>
      <c r="MLH62" s="88"/>
      <c r="MLI62" s="88"/>
      <c r="MLJ62" s="88"/>
      <c r="MLK62" s="88"/>
      <c r="MLL62" s="88"/>
      <c r="MLR62" s="88"/>
      <c r="MLS62" s="88"/>
      <c r="MLT62" s="88"/>
      <c r="MLU62" s="88"/>
      <c r="MLV62" s="88"/>
      <c r="MLW62" s="88"/>
      <c r="MLX62" s="88"/>
      <c r="MLY62" s="88"/>
      <c r="MLZ62" s="88"/>
      <c r="MMA62" s="88"/>
      <c r="MMG62" s="88"/>
      <c r="MMH62" s="88"/>
      <c r="MMI62" s="88"/>
      <c r="MMJ62" s="88"/>
      <c r="MMK62" s="88"/>
      <c r="MML62" s="88"/>
      <c r="MMM62" s="88"/>
      <c r="MMN62" s="88"/>
      <c r="MMO62" s="88"/>
      <c r="MMP62" s="88"/>
      <c r="MMV62" s="88"/>
      <c r="MMW62" s="88"/>
      <c r="MMX62" s="88"/>
      <c r="MMY62" s="88"/>
      <c r="MMZ62" s="88"/>
      <c r="MNA62" s="88"/>
      <c r="MNB62" s="88"/>
      <c r="MNC62" s="88"/>
      <c r="MND62" s="88"/>
      <c r="MNE62" s="88"/>
      <c r="MNK62" s="88"/>
      <c r="MNL62" s="88"/>
      <c r="MNM62" s="88"/>
      <c r="MNN62" s="88"/>
      <c r="MNO62" s="88"/>
      <c r="MNP62" s="88"/>
      <c r="MNQ62" s="88"/>
      <c r="MNR62" s="88"/>
      <c r="MNS62" s="88"/>
      <c r="MNT62" s="88"/>
      <c r="MNZ62" s="88"/>
      <c r="MOA62" s="88"/>
      <c r="MOB62" s="88"/>
      <c r="MOC62" s="88"/>
      <c r="MOD62" s="88"/>
      <c r="MOE62" s="88"/>
      <c r="MOF62" s="88"/>
      <c r="MOG62" s="88"/>
      <c r="MOH62" s="88"/>
      <c r="MOI62" s="88"/>
      <c r="MOO62" s="88"/>
      <c r="MOP62" s="88"/>
      <c r="MOQ62" s="88"/>
      <c r="MOR62" s="88"/>
      <c r="MOS62" s="88"/>
      <c r="MOT62" s="88"/>
      <c r="MOU62" s="88"/>
      <c r="MOV62" s="88"/>
      <c r="MOW62" s="88"/>
      <c r="MOX62" s="88"/>
      <c r="MPD62" s="88"/>
      <c r="MPE62" s="88"/>
      <c r="MPF62" s="88"/>
      <c r="MPG62" s="88"/>
      <c r="MPH62" s="88"/>
      <c r="MPI62" s="88"/>
      <c r="MPJ62" s="88"/>
      <c r="MPK62" s="88"/>
      <c r="MPL62" s="88"/>
      <c r="MPM62" s="88"/>
      <c r="MPS62" s="88"/>
      <c r="MPT62" s="88"/>
      <c r="MPU62" s="88"/>
      <c r="MPV62" s="88"/>
      <c r="MPW62" s="88"/>
      <c r="MPX62" s="88"/>
      <c r="MPY62" s="88"/>
      <c r="MPZ62" s="88"/>
      <c r="MQA62" s="88"/>
      <c r="MQB62" s="88"/>
      <c r="MQH62" s="88"/>
      <c r="MQI62" s="88"/>
      <c r="MQJ62" s="88"/>
      <c r="MQK62" s="88"/>
      <c r="MQL62" s="88"/>
      <c r="MQM62" s="88"/>
      <c r="MQN62" s="88"/>
      <c r="MQO62" s="88"/>
      <c r="MQP62" s="88"/>
      <c r="MQQ62" s="88"/>
      <c r="MQW62" s="88"/>
      <c r="MQX62" s="88"/>
      <c r="MQY62" s="88"/>
      <c r="MQZ62" s="88"/>
      <c r="MRA62" s="88"/>
      <c r="MRB62" s="88"/>
      <c r="MRC62" s="88"/>
      <c r="MRD62" s="88"/>
      <c r="MRE62" s="88"/>
      <c r="MRF62" s="88"/>
      <c r="MRL62" s="88"/>
      <c r="MRM62" s="88"/>
      <c r="MRN62" s="88"/>
      <c r="MRO62" s="88"/>
      <c r="MRP62" s="88"/>
      <c r="MRQ62" s="88"/>
      <c r="MRR62" s="88"/>
      <c r="MRS62" s="88"/>
      <c r="MRT62" s="88"/>
      <c r="MRU62" s="88"/>
      <c r="MSA62" s="88"/>
      <c r="MSB62" s="88"/>
      <c r="MSC62" s="88"/>
      <c r="MSD62" s="88"/>
      <c r="MSE62" s="88"/>
      <c r="MSF62" s="88"/>
      <c r="MSG62" s="88"/>
      <c r="MSH62" s="88"/>
      <c r="MSI62" s="88"/>
      <c r="MSJ62" s="88"/>
      <c r="MSP62" s="88"/>
      <c r="MSQ62" s="88"/>
      <c r="MSR62" s="88"/>
      <c r="MSS62" s="88"/>
      <c r="MST62" s="88"/>
      <c r="MSU62" s="88"/>
      <c r="MSV62" s="88"/>
      <c r="MSW62" s="88"/>
      <c r="MSX62" s="88"/>
      <c r="MSY62" s="88"/>
      <c r="MTE62" s="88"/>
      <c r="MTF62" s="88"/>
      <c r="MTG62" s="88"/>
      <c r="MTH62" s="88"/>
      <c r="MTI62" s="88"/>
      <c r="MTJ62" s="88"/>
      <c r="MTK62" s="88"/>
      <c r="MTL62" s="88"/>
      <c r="MTM62" s="88"/>
      <c r="MTN62" s="88"/>
      <c r="MTT62" s="88"/>
      <c r="MTU62" s="88"/>
      <c r="MTV62" s="88"/>
      <c r="MTW62" s="88"/>
      <c r="MTX62" s="88"/>
      <c r="MTY62" s="88"/>
      <c r="MTZ62" s="88"/>
      <c r="MUA62" s="88"/>
      <c r="MUB62" s="88"/>
      <c r="MUC62" s="88"/>
      <c r="MUI62" s="88"/>
      <c r="MUJ62" s="88"/>
      <c r="MUK62" s="88"/>
      <c r="MUL62" s="88"/>
      <c r="MUM62" s="88"/>
      <c r="MUN62" s="88"/>
      <c r="MUO62" s="88"/>
      <c r="MUP62" s="88"/>
      <c r="MUQ62" s="88"/>
      <c r="MUR62" s="88"/>
      <c r="MUX62" s="88"/>
      <c r="MUY62" s="88"/>
      <c r="MUZ62" s="88"/>
      <c r="MVA62" s="88"/>
      <c r="MVB62" s="88"/>
      <c r="MVC62" s="88"/>
      <c r="MVD62" s="88"/>
      <c r="MVE62" s="88"/>
      <c r="MVF62" s="88"/>
      <c r="MVG62" s="88"/>
      <c r="MVM62" s="88"/>
      <c r="MVN62" s="88"/>
      <c r="MVO62" s="88"/>
      <c r="MVP62" s="88"/>
      <c r="MVQ62" s="88"/>
      <c r="MVR62" s="88"/>
      <c r="MVS62" s="88"/>
      <c r="MVT62" s="88"/>
      <c r="MVU62" s="88"/>
      <c r="MVV62" s="88"/>
      <c r="MWB62" s="88"/>
      <c r="MWC62" s="88"/>
      <c r="MWD62" s="88"/>
      <c r="MWE62" s="88"/>
      <c r="MWF62" s="88"/>
      <c r="MWG62" s="88"/>
      <c r="MWH62" s="88"/>
      <c r="MWI62" s="88"/>
      <c r="MWJ62" s="88"/>
      <c r="MWK62" s="88"/>
      <c r="MWQ62" s="88"/>
      <c r="MWR62" s="88"/>
      <c r="MWS62" s="88"/>
      <c r="MWT62" s="88"/>
      <c r="MWU62" s="88"/>
      <c r="MWV62" s="88"/>
      <c r="MWW62" s="88"/>
      <c r="MWX62" s="88"/>
      <c r="MWY62" s="88"/>
      <c r="MWZ62" s="88"/>
      <c r="MXF62" s="88"/>
      <c r="MXG62" s="88"/>
      <c r="MXH62" s="88"/>
      <c r="MXI62" s="88"/>
      <c r="MXJ62" s="88"/>
      <c r="MXK62" s="88"/>
      <c r="MXL62" s="88"/>
      <c r="MXM62" s="88"/>
      <c r="MXN62" s="88"/>
      <c r="MXO62" s="88"/>
      <c r="MXU62" s="88"/>
      <c r="MXV62" s="88"/>
      <c r="MXW62" s="88"/>
      <c r="MXX62" s="88"/>
      <c r="MXY62" s="88"/>
      <c r="MXZ62" s="88"/>
      <c r="MYA62" s="88"/>
      <c r="MYB62" s="88"/>
      <c r="MYC62" s="88"/>
      <c r="MYD62" s="88"/>
      <c r="MYJ62" s="88"/>
      <c r="MYK62" s="88"/>
      <c r="MYL62" s="88"/>
      <c r="MYM62" s="88"/>
      <c r="MYN62" s="88"/>
      <c r="MYO62" s="88"/>
      <c r="MYP62" s="88"/>
      <c r="MYQ62" s="88"/>
      <c r="MYR62" s="88"/>
      <c r="MYS62" s="88"/>
      <c r="MYY62" s="88"/>
      <c r="MYZ62" s="88"/>
      <c r="MZA62" s="88"/>
      <c r="MZB62" s="88"/>
      <c r="MZC62" s="88"/>
      <c r="MZD62" s="88"/>
      <c r="MZE62" s="88"/>
      <c r="MZF62" s="88"/>
      <c r="MZG62" s="88"/>
      <c r="MZH62" s="88"/>
      <c r="MZN62" s="88"/>
      <c r="MZO62" s="88"/>
      <c r="MZP62" s="88"/>
      <c r="MZQ62" s="88"/>
      <c r="MZR62" s="88"/>
      <c r="MZS62" s="88"/>
      <c r="MZT62" s="88"/>
      <c r="MZU62" s="88"/>
      <c r="MZV62" s="88"/>
      <c r="MZW62" s="88"/>
      <c r="NAC62" s="88"/>
      <c r="NAD62" s="88"/>
      <c r="NAE62" s="88"/>
      <c r="NAF62" s="88"/>
      <c r="NAG62" s="88"/>
      <c r="NAH62" s="88"/>
      <c r="NAI62" s="88"/>
      <c r="NAJ62" s="88"/>
      <c r="NAK62" s="88"/>
      <c r="NAL62" s="88"/>
      <c r="NAR62" s="88"/>
      <c r="NAS62" s="88"/>
      <c r="NAT62" s="88"/>
      <c r="NAU62" s="88"/>
      <c r="NAV62" s="88"/>
      <c r="NAW62" s="88"/>
      <c r="NAX62" s="88"/>
      <c r="NAY62" s="88"/>
      <c r="NAZ62" s="88"/>
      <c r="NBA62" s="88"/>
      <c r="NBG62" s="88"/>
      <c r="NBH62" s="88"/>
      <c r="NBI62" s="88"/>
      <c r="NBJ62" s="88"/>
      <c r="NBK62" s="88"/>
      <c r="NBL62" s="88"/>
      <c r="NBM62" s="88"/>
      <c r="NBN62" s="88"/>
      <c r="NBO62" s="88"/>
      <c r="NBP62" s="88"/>
      <c r="NBV62" s="88"/>
      <c r="NBW62" s="88"/>
      <c r="NBX62" s="88"/>
      <c r="NBY62" s="88"/>
      <c r="NBZ62" s="88"/>
      <c r="NCA62" s="88"/>
      <c r="NCB62" s="88"/>
      <c r="NCC62" s="88"/>
      <c r="NCD62" s="88"/>
      <c r="NCE62" s="88"/>
      <c r="NCK62" s="88"/>
      <c r="NCL62" s="88"/>
      <c r="NCM62" s="88"/>
      <c r="NCN62" s="88"/>
      <c r="NCO62" s="88"/>
      <c r="NCP62" s="88"/>
      <c r="NCQ62" s="88"/>
      <c r="NCR62" s="88"/>
      <c r="NCS62" s="88"/>
      <c r="NCT62" s="88"/>
      <c r="NCZ62" s="88"/>
      <c r="NDA62" s="88"/>
      <c r="NDB62" s="88"/>
      <c r="NDC62" s="88"/>
      <c r="NDD62" s="88"/>
      <c r="NDE62" s="88"/>
      <c r="NDF62" s="88"/>
      <c r="NDG62" s="88"/>
      <c r="NDH62" s="88"/>
      <c r="NDI62" s="88"/>
      <c r="NDO62" s="88"/>
      <c r="NDP62" s="88"/>
      <c r="NDQ62" s="88"/>
      <c r="NDR62" s="88"/>
      <c r="NDS62" s="88"/>
      <c r="NDT62" s="88"/>
      <c r="NDU62" s="88"/>
      <c r="NDV62" s="88"/>
      <c r="NDW62" s="88"/>
      <c r="NDX62" s="88"/>
      <c r="NED62" s="88"/>
      <c r="NEE62" s="88"/>
      <c r="NEF62" s="88"/>
      <c r="NEG62" s="88"/>
      <c r="NEH62" s="88"/>
      <c r="NEI62" s="88"/>
      <c r="NEJ62" s="88"/>
      <c r="NEK62" s="88"/>
      <c r="NEL62" s="88"/>
      <c r="NEM62" s="88"/>
      <c r="NES62" s="88"/>
      <c r="NET62" s="88"/>
      <c r="NEU62" s="88"/>
      <c r="NEV62" s="88"/>
      <c r="NEW62" s="88"/>
      <c r="NEX62" s="88"/>
      <c r="NEY62" s="88"/>
      <c r="NEZ62" s="88"/>
      <c r="NFA62" s="88"/>
      <c r="NFB62" s="88"/>
      <c r="NFH62" s="88"/>
      <c r="NFI62" s="88"/>
      <c r="NFJ62" s="88"/>
      <c r="NFK62" s="88"/>
      <c r="NFL62" s="88"/>
      <c r="NFM62" s="88"/>
      <c r="NFN62" s="88"/>
      <c r="NFO62" s="88"/>
      <c r="NFP62" s="88"/>
      <c r="NFQ62" s="88"/>
      <c r="NFW62" s="88"/>
      <c r="NFX62" s="88"/>
      <c r="NFY62" s="88"/>
      <c r="NFZ62" s="88"/>
      <c r="NGA62" s="88"/>
      <c r="NGB62" s="88"/>
      <c r="NGC62" s="88"/>
      <c r="NGD62" s="88"/>
      <c r="NGE62" s="88"/>
      <c r="NGF62" s="88"/>
      <c r="NGL62" s="88"/>
      <c r="NGM62" s="88"/>
      <c r="NGN62" s="88"/>
      <c r="NGO62" s="88"/>
      <c r="NGP62" s="88"/>
      <c r="NGQ62" s="88"/>
      <c r="NGR62" s="88"/>
      <c r="NGS62" s="88"/>
      <c r="NGT62" s="88"/>
      <c r="NGU62" s="88"/>
      <c r="NHA62" s="88"/>
      <c r="NHB62" s="88"/>
      <c r="NHC62" s="88"/>
      <c r="NHD62" s="88"/>
      <c r="NHE62" s="88"/>
      <c r="NHF62" s="88"/>
      <c r="NHG62" s="88"/>
      <c r="NHH62" s="88"/>
      <c r="NHI62" s="88"/>
      <c r="NHJ62" s="88"/>
      <c r="NHP62" s="88"/>
      <c r="NHQ62" s="88"/>
      <c r="NHR62" s="88"/>
      <c r="NHS62" s="88"/>
      <c r="NHT62" s="88"/>
      <c r="NHU62" s="88"/>
      <c r="NHV62" s="88"/>
      <c r="NHW62" s="88"/>
      <c r="NHX62" s="88"/>
      <c r="NHY62" s="88"/>
      <c r="NIE62" s="88"/>
      <c r="NIF62" s="88"/>
      <c r="NIG62" s="88"/>
      <c r="NIH62" s="88"/>
      <c r="NII62" s="88"/>
      <c r="NIJ62" s="88"/>
      <c r="NIK62" s="88"/>
      <c r="NIL62" s="88"/>
      <c r="NIM62" s="88"/>
      <c r="NIN62" s="88"/>
      <c r="NIT62" s="88"/>
      <c r="NIU62" s="88"/>
      <c r="NIV62" s="88"/>
      <c r="NIW62" s="88"/>
      <c r="NIX62" s="88"/>
      <c r="NIY62" s="88"/>
      <c r="NIZ62" s="88"/>
      <c r="NJA62" s="88"/>
      <c r="NJB62" s="88"/>
      <c r="NJC62" s="88"/>
      <c r="NJI62" s="88"/>
      <c r="NJJ62" s="88"/>
      <c r="NJK62" s="88"/>
      <c r="NJL62" s="88"/>
      <c r="NJM62" s="88"/>
      <c r="NJN62" s="88"/>
      <c r="NJO62" s="88"/>
      <c r="NJP62" s="88"/>
      <c r="NJQ62" s="88"/>
      <c r="NJR62" s="88"/>
      <c r="NJX62" s="88"/>
      <c r="NJY62" s="88"/>
      <c r="NJZ62" s="88"/>
      <c r="NKA62" s="88"/>
      <c r="NKB62" s="88"/>
      <c r="NKC62" s="88"/>
      <c r="NKD62" s="88"/>
      <c r="NKE62" s="88"/>
      <c r="NKF62" s="88"/>
      <c r="NKG62" s="88"/>
      <c r="NKM62" s="88"/>
      <c r="NKN62" s="88"/>
      <c r="NKO62" s="88"/>
      <c r="NKP62" s="88"/>
      <c r="NKQ62" s="88"/>
      <c r="NKR62" s="88"/>
      <c r="NKS62" s="88"/>
      <c r="NKT62" s="88"/>
      <c r="NKU62" s="88"/>
      <c r="NKV62" s="88"/>
      <c r="NLB62" s="88"/>
      <c r="NLC62" s="88"/>
      <c r="NLD62" s="88"/>
      <c r="NLE62" s="88"/>
      <c r="NLF62" s="88"/>
      <c r="NLG62" s="88"/>
      <c r="NLH62" s="88"/>
      <c r="NLI62" s="88"/>
      <c r="NLJ62" s="88"/>
      <c r="NLK62" s="88"/>
      <c r="NLQ62" s="88"/>
      <c r="NLR62" s="88"/>
      <c r="NLS62" s="88"/>
      <c r="NLT62" s="88"/>
      <c r="NLU62" s="88"/>
      <c r="NLV62" s="88"/>
      <c r="NLW62" s="88"/>
      <c r="NLX62" s="88"/>
      <c r="NLY62" s="88"/>
      <c r="NLZ62" s="88"/>
      <c r="NMF62" s="88"/>
      <c r="NMG62" s="88"/>
      <c r="NMH62" s="88"/>
      <c r="NMI62" s="88"/>
      <c r="NMJ62" s="88"/>
      <c r="NMK62" s="88"/>
      <c r="NML62" s="88"/>
      <c r="NMM62" s="88"/>
      <c r="NMN62" s="88"/>
      <c r="NMO62" s="88"/>
      <c r="NMU62" s="88"/>
      <c r="NMV62" s="88"/>
      <c r="NMW62" s="88"/>
      <c r="NMX62" s="88"/>
      <c r="NMY62" s="88"/>
      <c r="NMZ62" s="88"/>
      <c r="NNA62" s="88"/>
      <c r="NNB62" s="88"/>
      <c r="NNC62" s="88"/>
      <c r="NND62" s="88"/>
      <c r="NNJ62" s="88"/>
      <c r="NNK62" s="88"/>
      <c r="NNL62" s="88"/>
      <c r="NNM62" s="88"/>
      <c r="NNN62" s="88"/>
      <c r="NNO62" s="88"/>
      <c r="NNP62" s="88"/>
      <c r="NNQ62" s="88"/>
      <c r="NNR62" s="88"/>
      <c r="NNS62" s="88"/>
      <c r="NNY62" s="88"/>
      <c r="NNZ62" s="88"/>
      <c r="NOA62" s="88"/>
      <c r="NOB62" s="88"/>
      <c r="NOC62" s="88"/>
      <c r="NOD62" s="88"/>
      <c r="NOE62" s="88"/>
      <c r="NOF62" s="88"/>
      <c r="NOG62" s="88"/>
      <c r="NOH62" s="88"/>
      <c r="NON62" s="88"/>
      <c r="NOO62" s="88"/>
      <c r="NOP62" s="88"/>
      <c r="NOQ62" s="88"/>
      <c r="NOR62" s="88"/>
      <c r="NOS62" s="88"/>
      <c r="NOT62" s="88"/>
      <c r="NOU62" s="88"/>
      <c r="NOV62" s="88"/>
      <c r="NOW62" s="88"/>
      <c r="NPC62" s="88"/>
      <c r="NPD62" s="88"/>
      <c r="NPE62" s="88"/>
      <c r="NPF62" s="88"/>
      <c r="NPG62" s="88"/>
      <c r="NPH62" s="88"/>
      <c r="NPI62" s="88"/>
      <c r="NPJ62" s="88"/>
      <c r="NPK62" s="88"/>
      <c r="NPL62" s="88"/>
      <c r="NPR62" s="88"/>
      <c r="NPS62" s="88"/>
      <c r="NPT62" s="88"/>
      <c r="NPU62" s="88"/>
      <c r="NPV62" s="88"/>
      <c r="NPW62" s="88"/>
      <c r="NPX62" s="88"/>
      <c r="NPY62" s="88"/>
      <c r="NPZ62" s="88"/>
      <c r="NQA62" s="88"/>
      <c r="NQG62" s="88"/>
      <c r="NQH62" s="88"/>
      <c r="NQI62" s="88"/>
      <c r="NQJ62" s="88"/>
      <c r="NQK62" s="88"/>
      <c r="NQL62" s="88"/>
      <c r="NQM62" s="88"/>
      <c r="NQN62" s="88"/>
      <c r="NQO62" s="88"/>
      <c r="NQP62" s="88"/>
      <c r="NQV62" s="88"/>
      <c r="NQW62" s="88"/>
      <c r="NQX62" s="88"/>
      <c r="NQY62" s="88"/>
      <c r="NQZ62" s="88"/>
      <c r="NRA62" s="88"/>
      <c r="NRB62" s="88"/>
      <c r="NRC62" s="88"/>
      <c r="NRD62" s="88"/>
      <c r="NRE62" s="88"/>
      <c r="NRK62" s="88"/>
      <c r="NRL62" s="88"/>
      <c r="NRM62" s="88"/>
      <c r="NRN62" s="88"/>
      <c r="NRO62" s="88"/>
      <c r="NRP62" s="88"/>
      <c r="NRQ62" s="88"/>
      <c r="NRR62" s="88"/>
      <c r="NRS62" s="88"/>
      <c r="NRT62" s="88"/>
      <c r="NRZ62" s="88"/>
      <c r="NSA62" s="88"/>
      <c r="NSB62" s="88"/>
      <c r="NSC62" s="88"/>
      <c r="NSD62" s="88"/>
      <c r="NSE62" s="88"/>
      <c r="NSF62" s="88"/>
      <c r="NSG62" s="88"/>
      <c r="NSH62" s="88"/>
      <c r="NSI62" s="88"/>
      <c r="NSO62" s="88"/>
      <c r="NSP62" s="88"/>
      <c r="NSQ62" s="88"/>
      <c r="NSR62" s="88"/>
      <c r="NSS62" s="88"/>
      <c r="NST62" s="88"/>
      <c r="NSU62" s="88"/>
      <c r="NSV62" s="88"/>
      <c r="NSW62" s="88"/>
      <c r="NSX62" s="88"/>
      <c r="NTD62" s="88"/>
      <c r="NTE62" s="88"/>
      <c r="NTF62" s="88"/>
      <c r="NTG62" s="88"/>
      <c r="NTH62" s="88"/>
      <c r="NTI62" s="88"/>
      <c r="NTJ62" s="88"/>
      <c r="NTK62" s="88"/>
      <c r="NTL62" s="88"/>
      <c r="NTM62" s="88"/>
      <c r="NTS62" s="88"/>
      <c r="NTT62" s="88"/>
      <c r="NTU62" s="88"/>
      <c r="NTV62" s="88"/>
      <c r="NTW62" s="88"/>
      <c r="NTX62" s="88"/>
      <c r="NTY62" s="88"/>
      <c r="NTZ62" s="88"/>
      <c r="NUA62" s="88"/>
      <c r="NUB62" s="88"/>
      <c r="NUH62" s="88"/>
      <c r="NUI62" s="88"/>
      <c r="NUJ62" s="88"/>
      <c r="NUK62" s="88"/>
      <c r="NUL62" s="88"/>
      <c r="NUM62" s="88"/>
      <c r="NUN62" s="88"/>
      <c r="NUO62" s="88"/>
      <c r="NUP62" s="88"/>
      <c r="NUQ62" s="88"/>
      <c r="NUW62" s="88"/>
      <c r="NUX62" s="88"/>
      <c r="NUY62" s="88"/>
      <c r="NUZ62" s="88"/>
      <c r="NVA62" s="88"/>
      <c r="NVB62" s="88"/>
      <c r="NVC62" s="88"/>
      <c r="NVD62" s="88"/>
      <c r="NVE62" s="88"/>
      <c r="NVF62" s="88"/>
      <c r="NVL62" s="88"/>
      <c r="NVM62" s="88"/>
      <c r="NVN62" s="88"/>
      <c r="NVO62" s="88"/>
      <c r="NVP62" s="88"/>
      <c r="NVQ62" s="88"/>
      <c r="NVR62" s="88"/>
      <c r="NVS62" s="88"/>
      <c r="NVT62" s="88"/>
      <c r="NVU62" s="88"/>
      <c r="NWA62" s="88"/>
      <c r="NWB62" s="88"/>
      <c r="NWC62" s="88"/>
      <c r="NWD62" s="88"/>
      <c r="NWE62" s="88"/>
      <c r="NWF62" s="88"/>
      <c r="NWG62" s="88"/>
      <c r="NWH62" s="88"/>
      <c r="NWI62" s="88"/>
      <c r="NWJ62" s="88"/>
      <c r="NWP62" s="88"/>
      <c r="NWQ62" s="88"/>
      <c r="NWR62" s="88"/>
      <c r="NWS62" s="88"/>
      <c r="NWT62" s="88"/>
      <c r="NWU62" s="88"/>
      <c r="NWV62" s="88"/>
      <c r="NWW62" s="88"/>
      <c r="NWX62" s="88"/>
      <c r="NWY62" s="88"/>
      <c r="NXE62" s="88"/>
      <c r="NXF62" s="88"/>
      <c r="NXG62" s="88"/>
      <c r="NXH62" s="88"/>
      <c r="NXI62" s="88"/>
      <c r="NXJ62" s="88"/>
      <c r="NXK62" s="88"/>
      <c r="NXL62" s="88"/>
      <c r="NXM62" s="88"/>
      <c r="NXN62" s="88"/>
      <c r="NXT62" s="88"/>
      <c r="NXU62" s="88"/>
      <c r="NXV62" s="88"/>
      <c r="NXW62" s="88"/>
      <c r="NXX62" s="88"/>
      <c r="NXY62" s="88"/>
      <c r="NXZ62" s="88"/>
      <c r="NYA62" s="88"/>
      <c r="NYB62" s="88"/>
      <c r="NYC62" s="88"/>
      <c r="NYI62" s="88"/>
      <c r="NYJ62" s="88"/>
      <c r="NYK62" s="88"/>
      <c r="NYL62" s="88"/>
      <c r="NYM62" s="88"/>
      <c r="NYN62" s="88"/>
      <c r="NYO62" s="88"/>
      <c r="NYP62" s="88"/>
      <c r="NYQ62" s="88"/>
      <c r="NYR62" s="88"/>
      <c r="NYX62" s="88"/>
      <c r="NYY62" s="88"/>
      <c r="NYZ62" s="88"/>
      <c r="NZA62" s="88"/>
      <c r="NZB62" s="88"/>
      <c r="NZC62" s="88"/>
      <c r="NZD62" s="88"/>
      <c r="NZE62" s="88"/>
      <c r="NZF62" s="88"/>
      <c r="NZG62" s="88"/>
      <c r="NZM62" s="88"/>
      <c r="NZN62" s="88"/>
      <c r="NZO62" s="88"/>
      <c r="NZP62" s="88"/>
      <c r="NZQ62" s="88"/>
      <c r="NZR62" s="88"/>
      <c r="NZS62" s="88"/>
      <c r="NZT62" s="88"/>
      <c r="NZU62" s="88"/>
      <c r="NZV62" s="88"/>
      <c r="OAB62" s="88"/>
      <c r="OAC62" s="88"/>
      <c r="OAD62" s="88"/>
      <c r="OAE62" s="88"/>
      <c r="OAF62" s="88"/>
      <c r="OAG62" s="88"/>
      <c r="OAH62" s="88"/>
      <c r="OAI62" s="88"/>
      <c r="OAJ62" s="88"/>
      <c r="OAK62" s="88"/>
      <c r="OAQ62" s="88"/>
      <c r="OAR62" s="88"/>
      <c r="OAS62" s="88"/>
      <c r="OAT62" s="88"/>
      <c r="OAU62" s="88"/>
      <c r="OAV62" s="88"/>
      <c r="OAW62" s="88"/>
      <c r="OAX62" s="88"/>
      <c r="OAY62" s="88"/>
      <c r="OAZ62" s="88"/>
      <c r="OBF62" s="88"/>
      <c r="OBG62" s="88"/>
      <c r="OBH62" s="88"/>
      <c r="OBI62" s="88"/>
      <c r="OBJ62" s="88"/>
      <c r="OBK62" s="88"/>
      <c r="OBL62" s="88"/>
      <c r="OBM62" s="88"/>
      <c r="OBN62" s="88"/>
      <c r="OBO62" s="88"/>
      <c r="OBU62" s="88"/>
      <c r="OBV62" s="88"/>
      <c r="OBW62" s="88"/>
      <c r="OBX62" s="88"/>
      <c r="OBY62" s="88"/>
      <c r="OBZ62" s="88"/>
      <c r="OCA62" s="88"/>
      <c r="OCB62" s="88"/>
      <c r="OCC62" s="88"/>
      <c r="OCD62" s="88"/>
      <c r="OCJ62" s="88"/>
      <c r="OCK62" s="88"/>
      <c r="OCL62" s="88"/>
      <c r="OCM62" s="88"/>
      <c r="OCN62" s="88"/>
      <c r="OCO62" s="88"/>
      <c r="OCP62" s="88"/>
      <c r="OCQ62" s="88"/>
      <c r="OCR62" s="88"/>
      <c r="OCS62" s="88"/>
      <c r="OCY62" s="88"/>
      <c r="OCZ62" s="88"/>
      <c r="ODA62" s="88"/>
      <c r="ODB62" s="88"/>
      <c r="ODC62" s="88"/>
      <c r="ODD62" s="88"/>
      <c r="ODE62" s="88"/>
      <c r="ODF62" s="88"/>
      <c r="ODG62" s="88"/>
      <c r="ODH62" s="88"/>
      <c r="ODN62" s="88"/>
      <c r="ODO62" s="88"/>
      <c r="ODP62" s="88"/>
      <c r="ODQ62" s="88"/>
      <c r="ODR62" s="88"/>
      <c r="ODS62" s="88"/>
      <c r="ODT62" s="88"/>
      <c r="ODU62" s="88"/>
      <c r="ODV62" s="88"/>
      <c r="ODW62" s="88"/>
      <c r="OEC62" s="88"/>
      <c r="OED62" s="88"/>
      <c r="OEE62" s="88"/>
      <c r="OEF62" s="88"/>
      <c r="OEG62" s="88"/>
      <c r="OEH62" s="88"/>
      <c r="OEI62" s="88"/>
      <c r="OEJ62" s="88"/>
      <c r="OEK62" s="88"/>
      <c r="OEL62" s="88"/>
      <c r="OER62" s="88"/>
      <c r="OES62" s="88"/>
      <c r="OET62" s="88"/>
      <c r="OEU62" s="88"/>
      <c r="OEV62" s="88"/>
      <c r="OEW62" s="88"/>
      <c r="OEX62" s="88"/>
      <c r="OEY62" s="88"/>
      <c r="OEZ62" s="88"/>
      <c r="OFA62" s="88"/>
      <c r="OFG62" s="88"/>
      <c r="OFH62" s="88"/>
      <c r="OFI62" s="88"/>
      <c r="OFJ62" s="88"/>
      <c r="OFK62" s="88"/>
      <c r="OFL62" s="88"/>
      <c r="OFM62" s="88"/>
      <c r="OFN62" s="88"/>
      <c r="OFO62" s="88"/>
      <c r="OFP62" s="88"/>
      <c r="OFV62" s="88"/>
      <c r="OFW62" s="88"/>
      <c r="OFX62" s="88"/>
      <c r="OFY62" s="88"/>
      <c r="OFZ62" s="88"/>
      <c r="OGA62" s="88"/>
      <c r="OGB62" s="88"/>
      <c r="OGC62" s="88"/>
      <c r="OGD62" s="88"/>
      <c r="OGE62" s="88"/>
      <c r="OGK62" s="88"/>
      <c r="OGL62" s="88"/>
      <c r="OGM62" s="88"/>
      <c r="OGN62" s="88"/>
      <c r="OGO62" s="88"/>
      <c r="OGP62" s="88"/>
      <c r="OGQ62" s="88"/>
      <c r="OGR62" s="88"/>
      <c r="OGS62" s="88"/>
      <c r="OGT62" s="88"/>
      <c r="OGZ62" s="88"/>
      <c r="OHA62" s="88"/>
      <c r="OHB62" s="88"/>
      <c r="OHC62" s="88"/>
      <c r="OHD62" s="88"/>
      <c r="OHE62" s="88"/>
      <c r="OHF62" s="88"/>
      <c r="OHG62" s="88"/>
      <c r="OHH62" s="88"/>
      <c r="OHI62" s="88"/>
      <c r="OHO62" s="88"/>
      <c r="OHP62" s="88"/>
      <c r="OHQ62" s="88"/>
      <c r="OHR62" s="88"/>
      <c r="OHS62" s="88"/>
      <c r="OHT62" s="88"/>
      <c r="OHU62" s="88"/>
      <c r="OHV62" s="88"/>
      <c r="OHW62" s="88"/>
      <c r="OHX62" s="88"/>
      <c r="OID62" s="88"/>
      <c r="OIE62" s="88"/>
      <c r="OIF62" s="88"/>
      <c r="OIG62" s="88"/>
      <c r="OIH62" s="88"/>
      <c r="OII62" s="88"/>
      <c r="OIJ62" s="88"/>
      <c r="OIK62" s="88"/>
      <c r="OIL62" s="88"/>
      <c r="OIM62" s="88"/>
      <c r="OIS62" s="88"/>
      <c r="OIT62" s="88"/>
      <c r="OIU62" s="88"/>
      <c r="OIV62" s="88"/>
      <c r="OIW62" s="88"/>
      <c r="OIX62" s="88"/>
      <c r="OIY62" s="88"/>
      <c r="OIZ62" s="88"/>
      <c r="OJA62" s="88"/>
      <c r="OJB62" s="88"/>
      <c r="OJH62" s="88"/>
      <c r="OJI62" s="88"/>
      <c r="OJJ62" s="88"/>
      <c r="OJK62" s="88"/>
      <c r="OJL62" s="88"/>
      <c r="OJM62" s="88"/>
      <c r="OJN62" s="88"/>
      <c r="OJO62" s="88"/>
      <c r="OJP62" s="88"/>
      <c r="OJQ62" s="88"/>
      <c r="OJW62" s="88"/>
      <c r="OJX62" s="88"/>
      <c r="OJY62" s="88"/>
      <c r="OJZ62" s="88"/>
      <c r="OKA62" s="88"/>
      <c r="OKB62" s="88"/>
      <c r="OKC62" s="88"/>
      <c r="OKD62" s="88"/>
      <c r="OKE62" s="88"/>
      <c r="OKF62" s="88"/>
      <c r="OKL62" s="88"/>
      <c r="OKM62" s="88"/>
      <c r="OKN62" s="88"/>
      <c r="OKO62" s="88"/>
      <c r="OKP62" s="88"/>
      <c r="OKQ62" s="88"/>
      <c r="OKR62" s="88"/>
      <c r="OKS62" s="88"/>
      <c r="OKT62" s="88"/>
      <c r="OKU62" s="88"/>
      <c r="OLA62" s="88"/>
      <c r="OLB62" s="88"/>
      <c r="OLC62" s="88"/>
      <c r="OLD62" s="88"/>
      <c r="OLE62" s="88"/>
      <c r="OLF62" s="88"/>
      <c r="OLG62" s="88"/>
      <c r="OLH62" s="88"/>
      <c r="OLI62" s="88"/>
      <c r="OLJ62" s="88"/>
      <c r="OLP62" s="88"/>
      <c r="OLQ62" s="88"/>
      <c r="OLR62" s="88"/>
      <c r="OLS62" s="88"/>
      <c r="OLT62" s="88"/>
      <c r="OLU62" s="88"/>
      <c r="OLV62" s="88"/>
      <c r="OLW62" s="88"/>
      <c r="OLX62" s="88"/>
      <c r="OLY62" s="88"/>
      <c r="OME62" s="88"/>
      <c r="OMF62" s="88"/>
      <c r="OMG62" s="88"/>
      <c r="OMH62" s="88"/>
      <c r="OMI62" s="88"/>
      <c r="OMJ62" s="88"/>
      <c r="OMK62" s="88"/>
      <c r="OML62" s="88"/>
      <c r="OMM62" s="88"/>
      <c r="OMN62" s="88"/>
      <c r="OMT62" s="88"/>
      <c r="OMU62" s="88"/>
      <c r="OMV62" s="88"/>
      <c r="OMW62" s="88"/>
      <c r="OMX62" s="88"/>
      <c r="OMY62" s="88"/>
      <c r="OMZ62" s="88"/>
      <c r="ONA62" s="88"/>
      <c r="ONB62" s="88"/>
      <c r="ONC62" s="88"/>
      <c r="ONI62" s="88"/>
      <c r="ONJ62" s="88"/>
      <c r="ONK62" s="88"/>
      <c r="ONL62" s="88"/>
      <c r="ONM62" s="88"/>
      <c r="ONN62" s="88"/>
      <c r="ONO62" s="88"/>
      <c r="ONP62" s="88"/>
      <c r="ONQ62" s="88"/>
      <c r="ONR62" s="88"/>
      <c r="ONX62" s="88"/>
      <c r="ONY62" s="88"/>
      <c r="ONZ62" s="88"/>
      <c r="OOA62" s="88"/>
      <c r="OOB62" s="88"/>
      <c r="OOC62" s="88"/>
      <c r="OOD62" s="88"/>
      <c r="OOE62" s="88"/>
      <c r="OOF62" s="88"/>
      <c r="OOG62" s="88"/>
      <c r="OOM62" s="88"/>
      <c r="OON62" s="88"/>
      <c r="OOO62" s="88"/>
      <c r="OOP62" s="88"/>
      <c r="OOQ62" s="88"/>
      <c r="OOR62" s="88"/>
      <c r="OOS62" s="88"/>
      <c r="OOT62" s="88"/>
      <c r="OOU62" s="88"/>
      <c r="OOV62" s="88"/>
      <c r="OPB62" s="88"/>
      <c r="OPC62" s="88"/>
      <c r="OPD62" s="88"/>
      <c r="OPE62" s="88"/>
      <c r="OPF62" s="88"/>
      <c r="OPG62" s="88"/>
      <c r="OPH62" s="88"/>
      <c r="OPI62" s="88"/>
      <c r="OPJ62" s="88"/>
      <c r="OPK62" s="88"/>
      <c r="OPQ62" s="88"/>
      <c r="OPR62" s="88"/>
      <c r="OPS62" s="88"/>
      <c r="OPT62" s="88"/>
      <c r="OPU62" s="88"/>
      <c r="OPV62" s="88"/>
      <c r="OPW62" s="88"/>
      <c r="OPX62" s="88"/>
      <c r="OPY62" s="88"/>
      <c r="OPZ62" s="88"/>
      <c r="OQF62" s="88"/>
      <c r="OQG62" s="88"/>
      <c r="OQH62" s="88"/>
      <c r="OQI62" s="88"/>
      <c r="OQJ62" s="88"/>
      <c r="OQK62" s="88"/>
      <c r="OQL62" s="88"/>
      <c r="OQM62" s="88"/>
      <c r="OQN62" s="88"/>
      <c r="OQO62" s="88"/>
      <c r="OQU62" s="88"/>
      <c r="OQV62" s="88"/>
      <c r="OQW62" s="88"/>
      <c r="OQX62" s="88"/>
      <c r="OQY62" s="88"/>
      <c r="OQZ62" s="88"/>
      <c r="ORA62" s="88"/>
      <c r="ORB62" s="88"/>
      <c r="ORC62" s="88"/>
      <c r="ORD62" s="88"/>
      <c r="ORJ62" s="88"/>
      <c r="ORK62" s="88"/>
      <c r="ORL62" s="88"/>
      <c r="ORM62" s="88"/>
      <c r="ORN62" s="88"/>
      <c r="ORO62" s="88"/>
      <c r="ORP62" s="88"/>
      <c r="ORQ62" s="88"/>
      <c r="ORR62" s="88"/>
      <c r="ORS62" s="88"/>
      <c r="ORY62" s="88"/>
      <c r="ORZ62" s="88"/>
      <c r="OSA62" s="88"/>
      <c r="OSB62" s="88"/>
      <c r="OSC62" s="88"/>
      <c r="OSD62" s="88"/>
      <c r="OSE62" s="88"/>
      <c r="OSF62" s="88"/>
      <c r="OSG62" s="88"/>
      <c r="OSH62" s="88"/>
      <c r="OSN62" s="88"/>
      <c r="OSO62" s="88"/>
      <c r="OSP62" s="88"/>
      <c r="OSQ62" s="88"/>
      <c r="OSR62" s="88"/>
      <c r="OSS62" s="88"/>
      <c r="OST62" s="88"/>
      <c r="OSU62" s="88"/>
      <c r="OSV62" s="88"/>
      <c r="OSW62" s="88"/>
      <c r="OTC62" s="88"/>
      <c r="OTD62" s="88"/>
      <c r="OTE62" s="88"/>
      <c r="OTF62" s="88"/>
      <c r="OTG62" s="88"/>
      <c r="OTH62" s="88"/>
      <c r="OTI62" s="88"/>
      <c r="OTJ62" s="88"/>
      <c r="OTK62" s="88"/>
      <c r="OTL62" s="88"/>
      <c r="OTR62" s="88"/>
      <c r="OTS62" s="88"/>
      <c r="OTT62" s="88"/>
      <c r="OTU62" s="88"/>
      <c r="OTV62" s="88"/>
      <c r="OTW62" s="88"/>
      <c r="OTX62" s="88"/>
      <c r="OTY62" s="88"/>
      <c r="OTZ62" s="88"/>
      <c r="OUA62" s="88"/>
      <c r="OUG62" s="88"/>
      <c r="OUH62" s="88"/>
      <c r="OUI62" s="88"/>
      <c r="OUJ62" s="88"/>
      <c r="OUK62" s="88"/>
      <c r="OUL62" s="88"/>
      <c r="OUM62" s="88"/>
      <c r="OUN62" s="88"/>
      <c r="OUO62" s="88"/>
      <c r="OUP62" s="88"/>
      <c r="OUV62" s="88"/>
      <c r="OUW62" s="88"/>
      <c r="OUX62" s="88"/>
      <c r="OUY62" s="88"/>
      <c r="OUZ62" s="88"/>
      <c r="OVA62" s="88"/>
      <c r="OVB62" s="88"/>
      <c r="OVC62" s="88"/>
      <c r="OVD62" s="88"/>
      <c r="OVE62" s="88"/>
      <c r="OVK62" s="88"/>
      <c r="OVL62" s="88"/>
      <c r="OVM62" s="88"/>
      <c r="OVN62" s="88"/>
      <c r="OVO62" s="88"/>
      <c r="OVP62" s="88"/>
      <c r="OVQ62" s="88"/>
      <c r="OVR62" s="88"/>
      <c r="OVS62" s="88"/>
      <c r="OVT62" s="88"/>
      <c r="OVZ62" s="88"/>
      <c r="OWA62" s="88"/>
      <c r="OWB62" s="88"/>
      <c r="OWC62" s="88"/>
      <c r="OWD62" s="88"/>
      <c r="OWE62" s="88"/>
      <c r="OWF62" s="88"/>
      <c r="OWG62" s="88"/>
      <c r="OWH62" s="88"/>
      <c r="OWI62" s="88"/>
      <c r="OWO62" s="88"/>
      <c r="OWP62" s="88"/>
      <c r="OWQ62" s="88"/>
      <c r="OWR62" s="88"/>
      <c r="OWS62" s="88"/>
      <c r="OWT62" s="88"/>
      <c r="OWU62" s="88"/>
      <c r="OWV62" s="88"/>
      <c r="OWW62" s="88"/>
      <c r="OWX62" s="88"/>
      <c r="OXD62" s="88"/>
      <c r="OXE62" s="88"/>
      <c r="OXF62" s="88"/>
      <c r="OXG62" s="88"/>
      <c r="OXH62" s="88"/>
      <c r="OXI62" s="88"/>
      <c r="OXJ62" s="88"/>
      <c r="OXK62" s="88"/>
      <c r="OXL62" s="88"/>
      <c r="OXM62" s="88"/>
      <c r="OXS62" s="88"/>
      <c r="OXT62" s="88"/>
      <c r="OXU62" s="88"/>
      <c r="OXV62" s="88"/>
      <c r="OXW62" s="88"/>
      <c r="OXX62" s="88"/>
      <c r="OXY62" s="88"/>
      <c r="OXZ62" s="88"/>
      <c r="OYA62" s="88"/>
      <c r="OYB62" s="88"/>
      <c r="OYH62" s="88"/>
      <c r="OYI62" s="88"/>
      <c r="OYJ62" s="88"/>
      <c r="OYK62" s="88"/>
      <c r="OYL62" s="88"/>
      <c r="OYM62" s="88"/>
      <c r="OYN62" s="88"/>
      <c r="OYO62" s="88"/>
      <c r="OYP62" s="88"/>
      <c r="OYQ62" s="88"/>
      <c r="OYW62" s="88"/>
      <c r="OYX62" s="88"/>
      <c r="OYY62" s="88"/>
      <c r="OYZ62" s="88"/>
      <c r="OZA62" s="88"/>
      <c r="OZB62" s="88"/>
      <c r="OZC62" s="88"/>
      <c r="OZD62" s="88"/>
      <c r="OZE62" s="88"/>
      <c r="OZF62" s="88"/>
      <c r="OZL62" s="88"/>
      <c r="OZM62" s="88"/>
      <c r="OZN62" s="88"/>
      <c r="OZO62" s="88"/>
      <c r="OZP62" s="88"/>
      <c r="OZQ62" s="88"/>
      <c r="OZR62" s="88"/>
      <c r="OZS62" s="88"/>
      <c r="OZT62" s="88"/>
      <c r="OZU62" s="88"/>
      <c r="PAA62" s="88"/>
      <c r="PAB62" s="88"/>
      <c r="PAC62" s="88"/>
      <c r="PAD62" s="88"/>
      <c r="PAE62" s="88"/>
      <c r="PAF62" s="88"/>
      <c r="PAG62" s="88"/>
      <c r="PAH62" s="88"/>
      <c r="PAI62" s="88"/>
      <c r="PAJ62" s="88"/>
      <c r="PAP62" s="88"/>
      <c r="PAQ62" s="88"/>
      <c r="PAR62" s="88"/>
      <c r="PAS62" s="88"/>
      <c r="PAT62" s="88"/>
      <c r="PAU62" s="88"/>
      <c r="PAV62" s="88"/>
      <c r="PAW62" s="88"/>
      <c r="PAX62" s="88"/>
      <c r="PAY62" s="88"/>
      <c r="PBE62" s="88"/>
      <c r="PBF62" s="88"/>
      <c r="PBG62" s="88"/>
      <c r="PBH62" s="88"/>
      <c r="PBI62" s="88"/>
      <c r="PBJ62" s="88"/>
      <c r="PBK62" s="88"/>
      <c r="PBL62" s="88"/>
      <c r="PBM62" s="88"/>
      <c r="PBN62" s="88"/>
      <c r="PBT62" s="88"/>
      <c r="PBU62" s="88"/>
      <c r="PBV62" s="88"/>
      <c r="PBW62" s="88"/>
      <c r="PBX62" s="88"/>
      <c r="PBY62" s="88"/>
      <c r="PBZ62" s="88"/>
      <c r="PCA62" s="88"/>
      <c r="PCB62" s="88"/>
      <c r="PCC62" s="88"/>
      <c r="PCI62" s="88"/>
      <c r="PCJ62" s="88"/>
      <c r="PCK62" s="88"/>
      <c r="PCL62" s="88"/>
      <c r="PCM62" s="88"/>
      <c r="PCN62" s="88"/>
      <c r="PCO62" s="88"/>
      <c r="PCP62" s="88"/>
      <c r="PCQ62" s="88"/>
      <c r="PCR62" s="88"/>
      <c r="PCX62" s="88"/>
      <c r="PCY62" s="88"/>
      <c r="PCZ62" s="88"/>
      <c r="PDA62" s="88"/>
      <c r="PDB62" s="88"/>
      <c r="PDC62" s="88"/>
      <c r="PDD62" s="88"/>
      <c r="PDE62" s="88"/>
      <c r="PDF62" s="88"/>
      <c r="PDG62" s="88"/>
      <c r="PDM62" s="88"/>
      <c r="PDN62" s="88"/>
      <c r="PDO62" s="88"/>
      <c r="PDP62" s="88"/>
      <c r="PDQ62" s="88"/>
      <c r="PDR62" s="88"/>
      <c r="PDS62" s="88"/>
      <c r="PDT62" s="88"/>
      <c r="PDU62" s="88"/>
      <c r="PDV62" s="88"/>
      <c r="PEB62" s="88"/>
      <c r="PEC62" s="88"/>
      <c r="PED62" s="88"/>
      <c r="PEE62" s="88"/>
      <c r="PEF62" s="88"/>
      <c r="PEG62" s="88"/>
      <c r="PEH62" s="88"/>
      <c r="PEI62" s="88"/>
      <c r="PEJ62" s="88"/>
      <c r="PEK62" s="88"/>
      <c r="PEQ62" s="88"/>
      <c r="PER62" s="88"/>
      <c r="PES62" s="88"/>
      <c r="PET62" s="88"/>
      <c r="PEU62" s="88"/>
      <c r="PEV62" s="88"/>
      <c r="PEW62" s="88"/>
      <c r="PEX62" s="88"/>
      <c r="PEY62" s="88"/>
      <c r="PEZ62" s="88"/>
      <c r="PFF62" s="88"/>
      <c r="PFG62" s="88"/>
      <c r="PFH62" s="88"/>
      <c r="PFI62" s="88"/>
      <c r="PFJ62" s="88"/>
      <c r="PFK62" s="88"/>
      <c r="PFL62" s="88"/>
      <c r="PFM62" s="88"/>
      <c r="PFN62" s="88"/>
      <c r="PFO62" s="88"/>
      <c r="PFU62" s="88"/>
      <c r="PFV62" s="88"/>
      <c r="PFW62" s="88"/>
      <c r="PFX62" s="88"/>
      <c r="PFY62" s="88"/>
      <c r="PFZ62" s="88"/>
      <c r="PGA62" s="88"/>
      <c r="PGB62" s="88"/>
      <c r="PGC62" s="88"/>
      <c r="PGD62" s="88"/>
      <c r="PGJ62" s="88"/>
      <c r="PGK62" s="88"/>
      <c r="PGL62" s="88"/>
      <c r="PGM62" s="88"/>
      <c r="PGN62" s="88"/>
      <c r="PGO62" s="88"/>
      <c r="PGP62" s="88"/>
      <c r="PGQ62" s="88"/>
      <c r="PGR62" s="88"/>
      <c r="PGS62" s="88"/>
      <c r="PGY62" s="88"/>
      <c r="PGZ62" s="88"/>
      <c r="PHA62" s="88"/>
      <c r="PHB62" s="88"/>
      <c r="PHC62" s="88"/>
      <c r="PHD62" s="88"/>
      <c r="PHE62" s="88"/>
      <c r="PHF62" s="88"/>
      <c r="PHG62" s="88"/>
      <c r="PHH62" s="88"/>
      <c r="PHN62" s="88"/>
      <c r="PHO62" s="88"/>
      <c r="PHP62" s="88"/>
      <c r="PHQ62" s="88"/>
      <c r="PHR62" s="88"/>
      <c r="PHS62" s="88"/>
      <c r="PHT62" s="88"/>
      <c r="PHU62" s="88"/>
      <c r="PHV62" s="88"/>
      <c r="PHW62" s="88"/>
      <c r="PIC62" s="88"/>
      <c r="PID62" s="88"/>
      <c r="PIE62" s="88"/>
      <c r="PIF62" s="88"/>
      <c r="PIG62" s="88"/>
      <c r="PIH62" s="88"/>
      <c r="PII62" s="88"/>
      <c r="PIJ62" s="88"/>
      <c r="PIK62" s="88"/>
      <c r="PIL62" s="88"/>
      <c r="PIR62" s="88"/>
      <c r="PIS62" s="88"/>
      <c r="PIT62" s="88"/>
      <c r="PIU62" s="88"/>
      <c r="PIV62" s="88"/>
      <c r="PIW62" s="88"/>
      <c r="PIX62" s="88"/>
      <c r="PIY62" s="88"/>
      <c r="PIZ62" s="88"/>
      <c r="PJA62" s="88"/>
      <c r="PJG62" s="88"/>
      <c r="PJH62" s="88"/>
      <c r="PJI62" s="88"/>
      <c r="PJJ62" s="88"/>
      <c r="PJK62" s="88"/>
      <c r="PJL62" s="88"/>
      <c r="PJM62" s="88"/>
      <c r="PJN62" s="88"/>
      <c r="PJO62" s="88"/>
      <c r="PJP62" s="88"/>
      <c r="PJV62" s="88"/>
      <c r="PJW62" s="88"/>
      <c r="PJX62" s="88"/>
      <c r="PJY62" s="88"/>
      <c r="PJZ62" s="88"/>
      <c r="PKA62" s="88"/>
      <c r="PKB62" s="88"/>
      <c r="PKC62" s="88"/>
      <c r="PKD62" s="88"/>
      <c r="PKE62" s="88"/>
      <c r="PKK62" s="88"/>
      <c r="PKL62" s="88"/>
      <c r="PKM62" s="88"/>
      <c r="PKN62" s="88"/>
      <c r="PKO62" s="88"/>
      <c r="PKP62" s="88"/>
      <c r="PKQ62" s="88"/>
      <c r="PKR62" s="88"/>
      <c r="PKS62" s="88"/>
      <c r="PKT62" s="88"/>
      <c r="PKZ62" s="88"/>
      <c r="PLA62" s="88"/>
      <c r="PLB62" s="88"/>
      <c r="PLC62" s="88"/>
      <c r="PLD62" s="88"/>
      <c r="PLE62" s="88"/>
      <c r="PLF62" s="88"/>
      <c r="PLG62" s="88"/>
      <c r="PLH62" s="88"/>
      <c r="PLI62" s="88"/>
      <c r="PLO62" s="88"/>
      <c r="PLP62" s="88"/>
      <c r="PLQ62" s="88"/>
      <c r="PLR62" s="88"/>
      <c r="PLS62" s="88"/>
      <c r="PLT62" s="88"/>
      <c r="PLU62" s="88"/>
      <c r="PLV62" s="88"/>
      <c r="PLW62" s="88"/>
      <c r="PLX62" s="88"/>
      <c r="PMD62" s="88"/>
      <c r="PME62" s="88"/>
      <c r="PMF62" s="88"/>
      <c r="PMG62" s="88"/>
      <c r="PMH62" s="88"/>
      <c r="PMI62" s="88"/>
      <c r="PMJ62" s="88"/>
      <c r="PMK62" s="88"/>
      <c r="PML62" s="88"/>
      <c r="PMM62" s="88"/>
      <c r="PMS62" s="88"/>
      <c r="PMT62" s="88"/>
      <c r="PMU62" s="88"/>
      <c r="PMV62" s="88"/>
      <c r="PMW62" s="88"/>
      <c r="PMX62" s="88"/>
      <c r="PMY62" s="88"/>
      <c r="PMZ62" s="88"/>
      <c r="PNA62" s="88"/>
      <c r="PNB62" s="88"/>
      <c r="PNH62" s="88"/>
      <c r="PNI62" s="88"/>
      <c r="PNJ62" s="88"/>
      <c r="PNK62" s="88"/>
      <c r="PNL62" s="88"/>
      <c r="PNM62" s="88"/>
      <c r="PNN62" s="88"/>
      <c r="PNO62" s="88"/>
      <c r="PNP62" s="88"/>
      <c r="PNQ62" s="88"/>
      <c r="PNW62" s="88"/>
      <c r="PNX62" s="88"/>
      <c r="PNY62" s="88"/>
      <c r="PNZ62" s="88"/>
      <c r="POA62" s="88"/>
      <c r="POB62" s="88"/>
      <c r="POC62" s="88"/>
      <c r="POD62" s="88"/>
      <c r="POE62" s="88"/>
      <c r="POF62" s="88"/>
      <c r="POL62" s="88"/>
      <c r="POM62" s="88"/>
      <c r="PON62" s="88"/>
      <c r="POO62" s="88"/>
      <c r="POP62" s="88"/>
      <c r="POQ62" s="88"/>
      <c r="POR62" s="88"/>
      <c r="POS62" s="88"/>
      <c r="POT62" s="88"/>
      <c r="POU62" s="88"/>
      <c r="PPA62" s="88"/>
      <c r="PPB62" s="88"/>
      <c r="PPC62" s="88"/>
      <c r="PPD62" s="88"/>
      <c r="PPE62" s="88"/>
      <c r="PPF62" s="88"/>
      <c r="PPG62" s="88"/>
      <c r="PPH62" s="88"/>
      <c r="PPI62" s="88"/>
      <c r="PPJ62" s="88"/>
      <c r="PPP62" s="88"/>
      <c r="PPQ62" s="88"/>
      <c r="PPR62" s="88"/>
      <c r="PPS62" s="88"/>
      <c r="PPT62" s="88"/>
      <c r="PPU62" s="88"/>
      <c r="PPV62" s="88"/>
      <c r="PPW62" s="88"/>
      <c r="PPX62" s="88"/>
      <c r="PPY62" s="88"/>
      <c r="PQE62" s="88"/>
      <c r="PQF62" s="88"/>
      <c r="PQG62" s="88"/>
      <c r="PQH62" s="88"/>
      <c r="PQI62" s="88"/>
      <c r="PQJ62" s="88"/>
      <c r="PQK62" s="88"/>
      <c r="PQL62" s="88"/>
      <c r="PQM62" s="88"/>
      <c r="PQN62" s="88"/>
      <c r="PQT62" s="88"/>
      <c r="PQU62" s="88"/>
      <c r="PQV62" s="88"/>
      <c r="PQW62" s="88"/>
      <c r="PQX62" s="88"/>
      <c r="PQY62" s="88"/>
      <c r="PQZ62" s="88"/>
      <c r="PRA62" s="88"/>
      <c r="PRB62" s="88"/>
      <c r="PRC62" s="88"/>
      <c r="PRI62" s="88"/>
      <c r="PRJ62" s="88"/>
      <c r="PRK62" s="88"/>
      <c r="PRL62" s="88"/>
      <c r="PRM62" s="88"/>
      <c r="PRN62" s="88"/>
      <c r="PRO62" s="88"/>
      <c r="PRP62" s="88"/>
      <c r="PRQ62" s="88"/>
      <c r="PRR62" s="88"/>
      <c r="PRX62" s="88"/>
      <c r="PRY62" s="88"/>
      <c r="PRZ62" s="88"/>
      <c r="PSA62" s="88"/>
      <c r="PSB62" s="88"/>
      <c r="PSC62" s="88"/>
      <c r="PSD62" s="88"/>
      <c r="PSE62" s="88"/>
      <c r="PSF62" s="88"/>
      <c r="PSG62" s="88"/>
      <c r="PSM62" s="88"/>
      <c r="PSN62" s="88"/>
      <c r="PSO62" s="88"/>
      <c r="PSP62" s="88"/>
      <c r="PSQ62" s="88"/>
      <c r="PSR62" s="88"/>
      <c r="PSS62" s="88"/>
      <c r="PST62" s="88"/>
      <c r="PSU62" s="88"/>
      <c r="PSV62" s="88"/>
      <c r="PTB62" s="88"/>
      <c r="PTC62" s="88"/>
      <c r="PTD62" s="88"/>
      <c r="PTE62" s="88"/>
      <c r="PTF62" s="88"/>
      <c r="PTG62" s="88"/>
      <c r="PTH62" s="88"/>
      <c r="PTI62" s="88"/>
      <c r="PTJ62" s="88"/>
      <c r="PTK62" s="88"/>
      <c r="PTQ62" s="88"/>
      <c r="PTR62" s="88"/>
      <c r="PTS62" s="88"/>
      <c r="PTT62" s="88"/>
      <c r="PTU62" s="88"/>
      <c r="PTV62" s="88"/>
      <c r="PTW62" s="88"/>
      <c r="PTX62" s="88"/>
      <c r="PTY62" s="88"/>
      <c r="PTZ62" s="88"/>
      <c r="PUF62" s="88"/>
      <c r="PUG62" s="88"/>
      <c r="PUH62" s="88"/>
      <c r="PUI62" s="88"/>
      <c r="PUJ62" s="88"/>
      <c r="PUK62" s="88"/>
      <c r="PUL62" s="88"/>
      <c r="PUM62" s="88"/>
      <c r="PUN62" s="88"/>
      <c r="PUO62" s="88"/>
      <c r="PUU62" s="88"/>
      <c r="PUV62" s="88"/>
      <c r="PUW62" s="88"/>
      <c r="PUX62" s="88"/>
      <c r="PUY62" s="88"/>
      <c r="PUZ62" s="88"/>
      <c r="PVA62" s="88"/>
      <c r="PVB62" s="88"/>
      <c r="PVC62" s="88"/>
      <c r="PVD62" s="88"/>
      <c r="PVJ62" s="88"/>
      <c r="PVK62" s="88"/>
      <c r="PVL62" s="88"/>
      <c r="PVM62" s="88"/>
      <c r="PVN62" s="88"/>
      <c r="PVO62" s="88"/>
      <c r="PVP62" s="88"/>
      <c r="PVQ62" s="88"/>
      <c r="PVR62" s="88"/>
      <c r="PVS62" s="88"/>
      <c r="PVY62" s="88"/>
      <c r="PVZ62" s="88"/>
      <c r="PWA62" s="88"/>
      <c r="PWB62" s="88"/>
      <c r="PWC62" s="88"/>
      <c r="PWD62" s="88"/>
      <c r="PWE62" s="88"/>
      <c r="PWF62" s="88"/>
      <c r="PWG62" s="88"/>
      <c r="PWH62" s="88"/>
      <c r="PWN62" s="88"/>
      <c r="PWO62" s="88"/>
      <c r="PWP62" s="88"/>
      <c r="PWQ62" s="88"/>
      <c r="PWR62" s="88"/>
      <c r="PWS62" s="88"/>
      <c r="PWT62" s="88"/>
      <c r="PWU62" s="88"/>
      <c r="PWV62" s="88"/>
      <c r="PWW62" s="88"/>
      <c r="PXC62" s="88"/>
      <c r="PXD62" s="88"/>
      <c r="PXE62" s="88"/>
      <c r="PXF62" s="88"/>
      <c r="PXG62" s="88"/>
      <c r="PXH62" s="88"/>
      <c r="PXI62" s="88"/>
      <c r="PXJ62" s="88"/>
      <c r="PXK62" s="88"/>
      <c r="PXL62" s="88"/>
      <c r="PXR62" s="88"/>
      <c r="PXS62" s="88"/>
      <c r="PXT62" s="88"/>
      <c r="PXU62" s="88"/>
      <c r="PXV62" s="88"/>
      <c r="PXW62" s="88"/>
      <c r="PXX62" s="88"/>
      <c r="PXY62" s="88"/>
      <c r="PXZ62" s="88"/>
      <c r="PYA62" s="88"/>
      <c r="PYG62" s="88"/>
      <c r="PYH62" s="88"/>
      <c r="PYI62" s="88"/>
      <c r="PYJ62" s="88"/>
      <c r="PYK62" s="88"/>
      <c r="PYL62" s="88"/>
      <c r="PYM62" s="88"/>
      <c r="PYN62" s="88"/>
      <c r="PYO62" s="88"/>
      <c r="PYP62" s="88"/>
      <c r="PYV62" s="88"/>
      <c r="PYW62" s="88"/>
      <c r="PYX62" s="88"/>
      <c r="PYY62" s="88"/>
      <c r="PYZ62" s="88"/>
      <c r="PZA62" s="88"/>
      <c r="PZB62" s="88"/>
      <c r="PZC62" s="88"/>
      <c r="PZD62" s="88"/>
      <c r="PZE62" s="88"/>
      <c r="PZK62" s="88"/>
      <c r="PZL62" s="88"/>
      <c r="PZM62" s="88"/>
      <c r="PZN62" s="88"/>
      <c r="PZO62" s="88"/>
      <c r="PZP62" s="88"/>
      <c r="PZQ62" s="88"/>
      <c r="PZR62" s="88"/>
      <c r="PZS62" s="88"/>
      <c r="PZT62" s="88"/>
      <c r="PZZ62" s="88"/>
      <c r="QAA62" s="88"/>
      <c r="QAB62" s="88"/>
      <c r="QAC62" s="88"/>
      <c r="QAD62" s="88"/>
      <c r="QAE62" s="88"/>
      <c r="QAF62" s="88"/>
      <c r="QAG62" s="88"/>
      <c r="QAH62" s="88"/>
      <c r="QAI62" s="88"/>
      <c r="QAO62" s="88"/>
      <c r="QAP62" s="88"/>
      <c r="QAQ62" s="88"/>
      <c r="QAR62" s="88"/>
      <c r="QAS62" s="88"/>
      <c r="QAT62" s="88"/>
      <c r="QAU62" s="88"/>
      <c r="QAV62" s="88"/>
      <c r="QAW62" s="88"/>
      <c r="QAX62" s="88"/>
      <c r="QBD62" s="88"/>
      <c r="QBE62" s="88"/>
      <c r="QBF62" s="88"/>
      <c r="QBG62" s="88"/>
      <c r="QBH62" s="88"/>
      <c r="QBI62" s="88"/>
      <c r="QBJ62" s="88"/>
      <c r="QBK62" s="88"/>
      <c r="QBL62" s="88"/>
      <c r="QBM62" s="88"/>
      <c r="QBS62" s="88"/>
      <c r="QBT62" s="88"/>
      <c r="QBU62" s="88"/>
      <c r="QBV62" s="88"/>
      <c r="QBW62" s="88"/>
      <c r="QBX62" s="88"/>
      <c r="QBY62" s="88"/>
      <c r="QBZ62" s="88"/>
      <c r="QCA62" s="88"/>
      <c r="QCB62" s="88"/>
      <c r="QCH62" s="88"/>
      <c r="QCI62" s="88"/>
      <c r="QCJ62" s="88"/>
      <c r="QCK62" s="88"/>
      <c r="QCL62" s="88"/>
      <c r="QCM62" s="88"/>
      <c r="QCN62" s="88"/>
      <c r="QCO62" s="88"/>
      <c r="QCP62" s="88"/>
      <c r="QCQ62" s="88"/>
      <c r="QCW62" s="88"/>
      <c r="QCX62" s="88"/>
      <c r="QCY62" s="88"/>
      <c r="QCZ62" s="88"/>
      <c r="QDA62" s="88"/>
      <c r="QDB62" s="88"/>
      <c r="QDC62" s="88"/>
      <c r="QDD62" s="88"/>
      <c r="QDE62" s="88"/>
      <c r="QDF62" s="88"/>
      <c r="QDL62" s="88"/>
      <c r="QDM62" s="88"/>
      <c r="QDN62" s="88"/>
      <c r="QDO62" s="88"/>
      <c r="QDP62" s="88"/>
      <c r="QDQ62" s="88"/>
      <c r="QDR62" s="88"/>
      <c r="QDS62" s="88"/>
      <c r="QDT62" s="88"/>
      <c r="QDU62" s="88"/>
      <c r="QEA62" s="88"/>
      <c r="QEB62" s="88"/>
      <c r="QEC62" s="88"/>
      <c r="QED62" s="88"/>
      <c r="QEE62" s="88"/>
      <c r="QEF62" s="88"/>
      <c r="QEG62" s="88"/>
      <c r="QEH62" s="88"/>
      <c r="QEI62" s="88"/>
      <c r="QEJ62" s="88"/>
      <c r="QEP62" s="88"/>
      <c r="QEQ62" s="88"/>
      <c r="QER62" s="88"/>
      <c r="QES62" s="88"/>
      <c r="QET62" s="88"/>
      <c r="QEU62" s="88"/>
      <c r="QEV62" s="88"/>
      <c r="QEW62" s="88"/>
      <c r="QEX62" s="88"/>
      <c r="QEY62" s="88"/>
      <c r="QFE62" s="88"/>
      <c r="QFF62" s="88"/>
      <c r="QFG62" s="88"/>
      <c r="QFH62" s="88"/>
      <c r="QFI62" s="88"/>
      <c r="QFJ62" s="88"/>
      <c r="QFK62" s="88"/>
      <c r="QFL62" s="88"/>
      <c r="QFM62" s="88"/>
      <c r="QFN62" s="88"/>
      <c r="QFT62" s="88"/>
      <c r="QFU62" s="88"/>
      <c r="QFV62" s="88"/>
      <c r="QFW62" s="88"/>
      <c r="QFX62" s="88"/>
      <c r="QFY62" s="88"/>
      <c r="QFZ62" s="88"/>
      <c r="QGA62" s="88"/>
      <c r="QGB62" s="88"/>
      <c r="QGC62" s="88"/>
      <c r="QGI62" s="88"/>
      <c r="QGJ62" s="88"/>
      <c r="QGK62" s="88"/>
      <c r="QGL62" s="88"/>
      <c r="QGM62" s="88"/>
      <c r="QGN62" s="88"/>
      <c r="QGO62" s="88"/>
      <c r="QGP62" s="88"/>
      <c r="QGQ62" s="88"/>
      <c r="QGR62" s="88"/>
      <c r="QGX62" s="88"/>
      <c r="QGY62" s="88"/>
      <c r="QGZ62" s="88"/>
      <c r="QHA62" s="88"/>
      <c r="QHB62" s="88"/>
      <c r="QHC62" s="88"/>
      <c r="QHD62" s="88"/>
      <c r="QHE62" s="88"/>
      <c r="QHF62" s="88"/>
      <c r="QHG62" s="88"/>
      <c r="QHM62" s="88"/>
      <c r="QHN62" s="88"/>
      <c r="QHO62" s="88"/>
      <c r="QHP62" s="88"/>
      <c r="QHQ62" s="88"/>
      <c r="QHR62" s="88"/>
      <c r="QHS62" s="88"/>
      <c r="QHT62" s="88"/>
      <c r="QHU62" s="88"/>
      <c r="QHV62" s="88"/>
      <c r="QIB62" s="88"/>
      <c r="QIC62" s="88"/>
      <c r="QID62" s="88"/>
      <c r="QIE62" s="88"/>
      <c r="QIF62" s="88"/>
      <c r="QIG62" s="88"/>
      <c r="QIH62" s="88"/>
      <c r="QII62" s="88"/>
      <c r="QIJ62" s="88"/>
      <c r="QIK62" s="88"/>
      <c r="QIQ62" s="88"/>
      <c r="QIR62" s="88"/>
      <c r="QIS62" s="88"/>
      <c r="QIT62" s="88"/>
      <c r="QIU62" s="88"/>
      <c r="QIV62" s="88"/>
      <c r="QIW62" s="88"/>
      <c r="QIX62" s="88"/>
      <c r="QIY62" s="88"/>
      <c r="QIZ62" s="88"/>
      <c r="QJF62" s="88"/>
      <c r="QJG62" s="88"/>
      <c r="QJH62" s="88"/>
      <c r="QJI62" s="88"/>
      <c r="QJJ62" s="88"/>
      <c r="QJK62" s="88"/>
      <c r="QJL62" s="88"/>
      <c r="QJM62" s="88"/>
      <c r="QJN62" s="88"/>
      <c r="QJO62" s="88"/>
      <c r="QJU62" s="88"/>
      <c r="QJV62" s="88"/>
      <c r="QJW62" s="88"/>
      <c r="QJX62" s="88"/>
      <c r="QJY62" s="88"/>
      <c r="QJZ62" s="88"/>
      <c r="QKA62" s="88"/>
      <c r="QKB62" s="88"/>
      <c r="QKC62" s="88"/>
      <c r="QKD62" s="88"/>
      <c r="QKJ62" s="88"/>
      <c r="QKK62" s="88"/>
      <c r="QKL62" s="88"/>
      <c r="QKM62" s="88"/>
      <c r="QKN62" s="88"/>
      <c r="QKO62" s="88"/>
      <c r="QKP62" s="88"/>
      <c r="QKQ62" s="88"/>
      <c r="QKR62" s="88"/>
      <c r="QKS62" s="88"/>
      <c r="QKY62" s="88"/>
      <c r="QKZ62" s="88"/>
      <c r="QLA62" s="88"/>
      <c r="QLB62" s="88"/>
      <c r="QLC62" s="88"/>
      <c r="QLD62" s="88"/>
      <c r="QLE62" s="88"/>
      <c r="QLF62" s="88"/>
      <c r="QLG62" s="88"/>
      <c r="QLH62" s="88"/>
      <c r="QLN62" s="88"/>
      <c r="QLO62" s="88"/>
      <c r="QLP62" s="88"/>
      <c r="QLQ62" s="88"/>
      <c r="QLR62" s="88"/>
      <c r="QLS62" s="88"/>
      <c r="QLT62" s="88"/>
      <c r="QLU62" s="88"/>
      <c r="QLV62" s="88"/>
      <c r="QLW62" s="88"/>
      <c r="QMC62" s="88"/>
      <c r="QMD62" s="88"/>
      <c r="QME62" s="88"/>
      <c r="QMF62" s="88"/>
      <c r="QMG62" s="88"/>
      <c r="QMH62" s="88"/>
      <c r="QMI62" s="88"/>
      <c r="QMJ62" s="88"/>
      <c r="QMK62" s="88"/>
      <c r="QML62" s="88"/>
      <c r="QMR62" s="88"/>
      <c r="QMS62" s="88"/>
      <c r="QMT62" s="88"/>
      <c r="QMU62" s="88"/>
      <c r="QMV62" s="88"/>
      <c r="QMW62" s="88"/>
      <c r="QMX62" s="88"/>
      <c r="QMY62" s="88"/>
      <c r="QMZ62" s="88"/>
      <c r="QNA62" s="88"/>
      <c r="QNG62" s="88"/>
      <c r="QNH62" s="88"/>
      <c r="QNI62" s="88"/>
      <c r="QNJ62" s="88"/>
      <c r="QNK62" s="88"/>
      <c r="QNL62" s="88"/>
      <c r="QNM62" s="88"/>
      <c r="QNN62" s="88"/>
      <c r="QNO62" s="88"/>
      <c r="QNP62" s="88"/>
      <c r="QNV62" s="88"/>
      <c r="QNW62" s="88"/>
      <c r="QNX62" s="88"/>
      <c r="QNY62" s="88"/>
      <c r="QNZ62" s="88"/>
      <c r="QOA62" s="88"/>
      <c r="QOB62" s="88"/>
      <c r="QOC62" s="88"/>
      <c r="QOD62" s="88"/>
      <c r="QOE62" s="88"/>
      <c r="QOK62" s="88"/>
      <c r="QOL62" s="88"/>
      <c r="QOM62" s="88"/>
      <c r="QON62" s="88"/>
      <c r="QOO62" s="88"/>
      <c r="QOP62" s="88"/>
      <c r="QOQ62" s="88"/>
      <c r="QOR62" s="88"/>
      <c r="QOS62" s="88"/>
      <c r="QOT62" s="88"/>
      <c r="QOZ62" s="88"/>
      <c r="QPA62" s="88"/>
      <c r="QPB62" s="88"/>
      <c r="QPC62" s="88"/>
      <c r="QPD62" s="88"/>
      <c r="QPE62" s="88"/>
      <c r="QPF62" s="88"/>
      <c r="QPG62" s="88"/>
      <c r="QPH62" s="88"/>
      <c r="QPI62" s="88"/>
      <c r="QPO62" s="88"/>
      <c r="QPP62" s="88"/>
      <c r="QPQ62" s="88"/>
      <c r="QPR62" s="88"/>
      <c r="QPS62" s="88"/>
      <c r="QPT62" s="88"/>
      <c r="QPU62" s="88"/>
      <c r="QPV62" s="88"/>
      <c r="QPW62" s="88"/>
      <c r="QPX62" s="88"/>
      <c r="QQD62" s="88"/>
      <c r="QQE62" s="88"/>
      <c r="QQF62" s="88"/>
      <c r="QQG62" s="88"/>
      <c r="QQH62" s="88"/>
      <c r="QQI62" s="88"/>
      <c r="QQJ62" s="88"/>
      <c r="QQK62" s="88"/>
      <c r="QQL62" s="88"/>
      <c r="QQM62" s="88"/>
      <c r="QQS62" s="88"/>
      <c r="QQT62" s="88"/>
      <c r="QQU62" s="88"/>
      <c r="QQV62" s="88"/>
      <c r="QQW62" s="88"/>
      <c r="QQX62" s="88"/>
      <c r="QQY62" s="88"/>
      <c r="QQZ62" s="88"/>
      <c r="QRA62" s="88"/>
      <c r="QRB62" s="88"/>
      <c r="QRH62" s="88"/>
      <c r="QRI62" s="88"/>
      <c r="QRJ62" s="88"/>
      <c r="QRK62" s="88"/>
      <c r="QRL62" s="88"/>
      <c r="QRM62" s="88"/>
      <c r="QRN62" s="88"/>
      <c r="QRO62" s="88"/>
      <c r="QRP62" s="88"/>
      <c r="QRQ62" s="88"/>
      <c r="QRW62" s="88"/>
      <c r="QRX62" s="88"/>
      <c r="QRY62" s="88"/>
      <c r="QRZ62" s="88"/>
      <c r="QSA62" s="88"/>
      <c r="QSB62" s="88"/>
      <c r="QSC62" s="88"/>
      <c r="QSD62" s="88"/>
      <c r="QSE62" s="88"/>
      <c r="QSF62" s="88"/>
      <c r="QSL62" s="88"/>
      <c r="QSM62" s="88"/>
      <c r="QSN62" s="88"/>
      <c r="QSO62" s="88"/>
      <c r="QSP62" s="88"/>
      <c r="QSQ62" s="88"/>
      <c r="QSR62" s="88"/>
      <c r="QSS62" s="88"/>
      <c r="QST62" s="88"/>
      <c r="QSU62" s="88"/>
      <c r="QTA62" s="88"/>
      <c r="QTB62" s="88"/>
      <c r="QTC62" s="88"/>
      <c r="QTD62" s="88"/>
      <c r="QTE62" s="88"/>
      <c r="QTF62" s="88"/>
      <c r="QTG62" s="88"/>
      <c r="QTH62" s="88"/>
      <c r="QTI62" s="88"/>
      <c r="QTJ62" s="88"/>
      <c r="QTP62" s="88"/>
      <c r="QTQ62" s="88"/>
      <c r="QTR62" s="88"/>
      <c r="QTS62" s="88"/>
      <c r="QTT62" s="88"/>
      <c r="QTU62" s="88"/>
      <c r="QTV62" s="88"/>
      <c r="QTW62" s="88"/>
      <c r="QTX62" s="88"/>
      <c r="QTY62" s="88"/>
      <c r="QUE62" s="88"/>
      <c r="QUF62" s="88"/>
      <c r="QUG62" s="88"/>
      <c r="QUH62" s="88"/>
      <c r="QUI62" s="88"/>
      <c r="QUJ62" s="88"/>
      <c r="QUK62" s="88"/>
      <c r="QUL62" s="88"/>
      <c r="QUM62" s="88"/>
      <c r="QUN62" s="88"/>
      <c r="QUT62" s="88"/>
      <c r="QUU62" s="88"/>
      <c r="QUV62" s="88"/>
      <c r="QUW62" s="88"/>
      <c r="QUX62" s="88"/>
      <c r="QUY62" s="88"/>
      <c r="QUZ62" s="88"/>
      <c r="QVA62" s="88"/>
      <c r="QVB62" s="88"/>
      <c r="QVC62" s="88"/>
      <c r="QVI62" s="88"/>
      <c r="QVJ62" s="88"/>
      <c r="QVK62" s="88"/>
      <c r="QVL62" s="88"/>
      <c r="QVM62" s="88"/>
      <c r="QVN62" s="88"/>
      <c r="QVO62" s="88"/>
      <c r="QVP62" s="88"/>
      <c r="QVQ62" s="88"/>
      <c r="QVR62" s="88"/>
      <c r="QVX62" s="88"/>
      <c r="QVY62" s="88"/>
      <c r="QVZ62" s="88"/>
      <c r="QWA62" s="88"/>
      <c r="QWB62" s="88"/>
      <c r="QWC62" s="88"/>
      <c r="QWD62" s="88"/>
      <c r="QWE62" s="88"/>
      <c r="QWF62" s="88"/>
      <c r="QWG62" s="88"/>
      <c r="QWM62" s="88"/>
      <c r="QWN62" s="88"/>
      <c r="QWO62" s="88"/>
      <c r="QWP62" s="88"/>
      <c r="QWQ62" s="88"/>
      <c r="QWR62" s="88"/>
      <c r="QWS62" s="88"/>
      <c r="QWT62" s="88"/>
      <c r="QWU62" s="88"/>
      <c r="QWV62" s="88"/>
      <c r="QXB62" s="88"/>
      <c r="QXC62" s="88"/>
      <c r="QXD62" s="88"/>
      <c r="QXE62" s="88"/>
      <c r="QXF62" s="88"/>
      <c r="QXG62" s="88"/>
      <c r="QXH62" s="88"/>
      <c r="QXI62" s="88"/>
      <c r="QXJ62" s="88"/>
      <c r="QXK62" s="88"/>
      <c r="QXQ62" s="88"/>
      <c r="QXR62" s="88"/>
      <c r="QXS62" s="88"/>
      <c r="QXT62" s="88"/>
      <c r="QXU62" s="88"/>
      <c r="QXV62" s="88"/>
      <c r="QXW62" s="88"/>
      <c r="QXX62" s="88"/>
      <c r="QXY62" s="88"/>
      <c r="QXZ62" s="88"/>
      <c r="QYF62" s="88"/>
      <c r="QYG62" s="88"/>
      <c r="QYH62" s="88"/>
      <c r="QYI62" s="88"/>
      <c r="QYJ62" s="88"/>
      <c r="QYK62" s="88"/>
      <c r="QYL62" s="88"/>
      <c r="QYM62" s="88"/>
      <c r="QYN62" s="88"/>
      <c r="QYO62" s="88"/>
      <c r="QYU62" s="88"/>
      <c r="QYV62" s="88"/>
      <c r="QYW62" s="88"/>
      <c r="QYX62" s="88"/>
      <c r="QYY62" s="88"/>
      <c r="QYZ62" s="88"/>
      <c r="QZA62" s="88"/>
      <c r="QZB62" s="88"/>
      <c r="QZC62" s="88"/>
      <c r="QZD62" s="88"/>
      <c r="QZJ62" s="88"/>
      <c r="QZK62" s="88"/>
      <c r="QZL62" s="88"/>
      <c r="QZM62" s="88"/>
      <c r="QZN62" s="88"/>
      <c r="QZO62" s="88"/>
      <c r="QZP62" s="88"/>
      <c r="QZQ62" s="88"/>
      <c r="QZR62" s="88"/>
      <c r="QZS62" s="88"/>
      <c r="QZY62" s="88"/>
      <c r="QZZ62" s="88"/>
      <c r="RAA62" s="88"/>
      <c r="RAB62" s="88"/>
      <c r="RAC62" s="88"/>
      <c r="RAD62" s="88"/>
      <c r="RAE62" s="88"/>
      <c r="RAF62" s="88"/>
      <c r="RAG62" s="88"/>
      <c r="RAH62" s="88"/>
      <c r="RAN62" s="88"/>
      <c r="RAO62" s="88"/>
      <c r="RAP62" s="88"/>
      <c r="RAQ62" s="88"/>
      <c r="RAR62" s="88"/>
      <c r="RAS62" s="88"/>
      <c r="RAT62" s="88"/>
      <c r="RAU62" s="88"/>
      <c r="RAV62" s="88"/>
      <c r="RAW62" s="88"/>
      <c r="RBC62" s="88"/>
      <c r="RBD62" s="88"/>
      <c r="RBE62" s="88"/>
      <c r="RBF62" s="88"/>
      <c r="RBG62" s="88"/>
      <c r="RBH62" s="88"/>
      <c r="RBI62" s="88"/>
      <c r="RBJ62" s="88"/>
      <c r="RBK62" s="88"/>
      <c r="RBL62" s="88"/>
      <c r="RBR62" s="88"/>
      <c r="RBS62" s="88"/>
      <c r="RBT62" s="88"/>
      <c r="RBU62" s="88"/>
      <c r="RBV62" s="88"/>
      <c r="RBW62" s="88"/>
      <c r="RBX62" s="88"/>
      <c r="RBY62" s="88"/>
      <c r="RBZ62" s="88"/>
      <c r="RCA62" s="88"/>
      <c r="RCG62" s="88"/>
      <c r="RCH62" s="88"/>
      <c r="RCI62" s="88"/>
      <c r="RCJ62" s="88"/>
      <c r="RCK62" s="88"/>
      <c r="RCL62" s="88"/>
      <c r="RCM62" s="88"/>
      <c r="RCN62" s="88"/>
      <c r="RCO62" s="88"/>
      <c r="RCP62" s="88"/>
      <c r="RCV62" s="88"/>
      <c r="RCW62" s="88"/>
      <c r="RCX62" s="88"/>
      <c r="RCY62" s="88"/>
      <c r="RCZ62" s="88"/>
      <c r="RDA62" s="88"/>
      <c r="RDB62" s="88"/>
      <c r="RDC62" s="88"/>
      <c r="RDD62" s="88"/>
      <c r="RDE62" s="88"/>
      <c r="RDK62" s="88"/>
      <c r="RDL62" s="88"/>
      <c r="RDM62" s="88"/>
      <c r="RDN62" s="88"/>
      <c r="RDO62" s="88"/>
      <c r="RDP62" s="88"/>
      <c r="RDQ62" s="88"/>
      <c r="RDR62" s="88"/>
      <c r="RDS62" s="88"/>
      <c r="RDT62" s="88"/>
      <c r="RDZ62" s="88"/>
      <c r="REA62" s="88"/>
      <c r="REB62" s="88"/>
      <c r="REC62" s="88"/>
      <c r="RED62" s="88"/>
      <c r="REE62" s="88"/>
      <c r="REF62" s="88"/>
      <c r="REG62" s="88"/>
      <c r="REH62" s="88"/>
      <c r="REI62" s="88"/>
      <c r="REO62" s="88"/>
      <c r="REP62" s="88"/>
      <c r="REQ62" s="88"/>
      <c r="RER62" s="88"/>
      <c r="RES62" s="88"/>
      <c r="RET62" s="88"/>
      <c r="REU62" s="88"/>
      <c r="REV62" s="88"/>
      <c r="REW62" s="88"/>
      <c r="REX62" s="88"/>
      <c r="RFD62" s="88"/>
      <c r="RFE62" s="88"/>
      <c r="RFF62" s="88"/>
      <c r="RFG62" s="88"/>
      <c r="RFH62" s="88"/>
      <c r="RFI62" s="88"/>
      <c r="RFJ62" s="88"/>
      <c r="RFK62" s="88"/>
      <c r="RFL62" s="88"/>
      <c r="RFM62" s="88"/>
      <c r="RFS62" s="88"/>
      <c r="RFT62" s="88"/>
      <c r="RFU62" s="88"/>
      <c r="RFV62" s="88"/>
      <c r="RFW62" s="88"/>
      <c r="RFX62" s="88"/>
      <c r="RFY62" s="88"/>
      <c r="RFZ62" s="88"/>
      <c r="RGA62" s="88"/>
      <c r="RGB62" s="88"/>
      <c r="RGH62" s="88"/>
      <c r="RGI62" s="88"/>
      <c r="RGJ62" s="88"/>
      <c r="RGK62" s="88"/>
      <c r="RGL62" s="88"/>
      <c r="RGM62" s="88"/>
      <c r="RGN62" s="88"/>
      <c r="RGO62" s="88"/>
      <c r="RGP62" s="88"/>
      <c r="RGQ62" s="88"/>
      <c r="RGW62" s="88"/>
      <c r="RGX62" s="88"/>
      <c r="RGY62" s="88"/>
      <c r="RGZ62" s="88"/>
      <c r="RHA62" s="88"/>
      <c r="RHB62" s="88"/>
      <c r="RHC62" s="88"/>
      <c r="RHD62" s="88"/>
      <c r="RHE62" s="88"/>
      <c r="RHF62" s="88"/>
      <c r="RHL62" s="88"/>
      <c r="RHM62" s="88"/>
      <c r="RHN62" s="88"/>
      <c r="RHO62" s="88"/>
      <c r="RHP62" s="88"/>
      <c r="RHQ62" s="88"/>
      <c r="RHR62" s="88"/>
      <c r="RHS62" s="88"/>
      <c r="RHT62" s="88"/>
      <c r="RHU62" s="88"/>
      <c r="RIA62" s="88"/>
      <c r="RIB62" s="88"/>
      <c r="RIC62" s="88"/>
      <c r="RID62" s="88"/>
      <c r="RIE62" s="88"/>
      <c r="RIF62" s="88"/>
      <c r="RIG62" s="88"/>
      <c r="RIH62" s="88"/>
      <c r="RII62" s="88"/>
      <c r="RIJ62" s="88"/>
      <c r="RIP62" s="88"/>
      <c r="RIQ62" s="88"/>
      <c r="RIR62" s="88"/>
      <c r="RIS62" s="88"/>
      <c r="RIT62" s="88"/>
      <c r="RIU62" s="88"/>
      <c r="RIV62" s="88"/>
      <c r="RIW62" s="88"/>
      <c r="RIX62" s="88"/>
      <c r="RIY62" s="88"/>
      <c r="RJE62" s="88"/>
      <c r="RJF62" s="88"/>
      <c r="RJG62" s="88"/>
      <c r="RJH62" s="88"/>
      <c r="RJI62" s="88"/>
      <c r="RJJ62" s="88"/>
      <c r="RJK62" s="88"/>
      <c r="RJL62" s="88"/>
      <c r="RJM62" s="88"/>
      <c r="RJN62" s="88"/>
      <c r="RJT62" s="88"/>
      <c r="RJU62" s="88"/>
      <c r="RJV62" s="88"/>
      <c r="RJW62" s="88"/>
      <c r="RJX62" s="88"/>
      <c r="RJY62" s="88"/>
      <c r="RJZ62" s="88"/>
      <c r="RKA62" s="88"/>
      <c r="RKB62" s="88"/>
      <c r="RKC62" s="88"/>
      <c r="RKI62" s="88"/>
      <c r="RKJ62" s="88"/>
      <c r="RKK62" s="88"/>
      <c r="RKL62" s="88"/>
      <c r="RKM62" s="88"/>
      <c r="RKN62" s="88"/>
      <c r="RKO62" s="88"/>
      <c r="RKP62" s="88"/>
      <c r="RKQ62" s="88"/>
      <c r="RKR62" s="88"/>
      <c r="RKX62" s="88"/>
      <c r="RKY62" s="88"/>
      <c r="RKZ62" s="88"/>
      <c r="RLA62" s="88"/>
      <c r="RLB62" s="88"/>
      <c r="RLC62" s="88"/>
      <c r="RLD62" s="88"/>
      <c r="RLE62" s="88"/>
      <c r="RLF62" s="88"/>
      <c r="RLG62" s="88"/>
      <c r="RLM62" s="88"/>
      <c r="RLN62" s="88"/>
      <c r="RLO62" s="88"/>
      <c r="RLP62" s="88"/>
      <c r="RLQ62" s="88"/>
      <c r="RLR62" s="88"/>
      <c r="RLS62" s="88"/>
      <c r="RLT62" s="88"/>
      <c r="RLU62" s="88"/>
      <c r="RLV62" s="88"/>
      <c r="RMB62" s="88"/>
      <c r="RMC62" s="88"/>
      <c r="RMD62" s="88"/>
      <c r="RME62" s="88"/>
      <c r="RMF62" s="88"/>
      <c r="RMG62" s="88"/>
      <c r="RMH62" s="88"/>
      <c r="RMI62" s="88"/>
      <c r="RMJ62" s="88"/>
      <c r="RMK62" s="88"/>
      <c r="RMQ62" s="88"/>
      <c r="RMR62" s="88"/>
      <c r="RMS62" s="88"/>
      <c r="RMT62" s="88"/>
      <c r="RMU62" s="88"/>
      <c r="RMV62" s="88"/>
      <c r="RMW62" s="88"/>
      <c r="RMX62" s="88"/>
      <c r="RMY62" s="88"/>
      <c r="RMZ62" s="88"/>
      <c r="RNF62" s="88"/>
      <c r="RNG62" s="88"/>
      <c r="RNH62" s="88"/>
      <c r="RNI62" s="88"/>
      <c r="RNJ62" s="88"/>
      <c r="RNK62" s="88"/>
      <c r="RNL62" s="88"/>
      <c r="RNM62" s="88"/>
      <c r="RNN62" s="88"/>
      <c r="RNO62" s="88"/>
      <c r="RNU62" s="88"/>
      <c r="RNV62" s="88"/>
      <c r="RNW62" s="88"/>
      <c r="RNX62" s="88"/>
      <c r="RNY62" s="88"/>
      <c r="RNZ62" s="88"/>
      <c r="ROA62" s="88"/>
      <c r="ROB62" s="88"/>
      <c r="ROC62" s="88"/>
      <c r="ROD62" s="88"/>
      <c r="ROJ62" s="88"/>
      <c r="ROK62" s="88"/>
      <c r="ROL62" s="88"/>
      <c r="ROM62" s="88"/>
      <c r="RON62" s="88"/>
      <c r="ROO62" s="88"/>
      <c r="ROP62" s="88"/>
      <c r="ROQ62" s="88"/>
      <c r="ROR62" s="88"/>
      <c r="ROS62" s="88"/>
      <c r="ROY62" s="88"/>
      <c r="ROZ62" s="88"/>
      <c r="RPA62" s="88"/>
      <c r="RPB62" s="88"/>
      <c r="RPC62" s="88"/>
      <c r="RPD62" s="88"/>
      <c r="RPE62" s="88"/>
      <c r="RPF62" s="88"/>
      <c r="RPG62" s="88"/>
      <c r="RPH62" s="88"/>
      <c r="RPN62" s="88"/>
      <c r="RPO62" s="88"/>
      <c r="RPP62" s="88"/>
      <c r="RPQ62" s="88"/>
      <c r="RPR62" s="88"/>
      <c r="RPS62" s="88"/>
      <c r="RPT62" s="88"/>
      <c r="RPU62" s="88"/>
      <c r="RPV62" s="88"/>
      <c r="RPW62" s="88"/>
      <c r="RQC62" s="88"/>
      <c r="RQD62" s="88"/>
      <c r="RQE62" s="88"/>
      <c r="RQF62" s="88"/>
      <c r="RQG62" s="88"/>
      <c r="RQH62" s="88"/>
      <c r="RQI62" s="88"/>
      <c r="RQJ62" s="88"/>
      <c r="RQK62" s="88"/>
      <c r="RQL62" s="88"/>
      <c r="RQR62" s="88"/>
      <c r="RQS62" s="88"/>
      <c r="RQT62" s="88"/>
      <c r="RQU62" s="88"/>
      <c r="RQV62" s="88"/>
      <c r="RQW62" s="88"/>
      <c r="RQX62" s="88"/>
      <c r="RQY62" s="88"/>
      <c r="RQZ62" s="88"/>
      <c r="RRA62" s="88"/>
      <c r="RRG62" s="88"/>
      <c r="RRH62" s="88"/>
      <c r="RRI62" s="88"/>
      <c r="RRJ62" s="88"/>
      <c r="RRK62" s="88"/>
      <c r="RRL62" s="88"/>
      <c r="RRM62" s="88"/>
      <c r="RRN62" s="88"/>
      <c r="RRO62" s="88"/>
      <c r="RRP62" s="88"/>
      <c r="RRV62" s="88"/>
      <c r="RRW62" s="88"/>
      <c r="RRX62" s="88"/>
      <c r="RRY62" s="88"/>
      <c r="RRZ62" s="88"/>
      <c r="RSA62" s="88"/>
      <c r="RSB62" s="88"/>
      <c r="RSC62" s="88"/>
      <c r="RSD62" s="88"/>
      <c r="RSE62" s="88"/>
      <c r="RSK62" s="88"/>
      <c r="RSL62" s="88"/>
      <c r="RSM62" s="88"/>
      <c r="RSN62" s="88"/>
      <c r="RSO62" s="88"/>
      <c r="RSP62" s="88"/>
      <c r="RSQ62" s="88"/>
      <c r="RSR62" s="88"/>
      <c r="RSS62" s="88"/>
      <c r="RST62" s="88"/>
      <c r="RSZ62" s="88"/>
      <c r="RTA62" s="88"/>
      <c r="RTB62" s="88"/>
      <c r="RTC62" s="88"/>
      <c r="RTD62" s="88"/>
      <c r="RTE62" s="88"/>
      <c r="RTF62" s="88"/>
      <c r="RTG62" s="88"/>
      <c r="RTH62" s="88"/>
      <c r="RTI62" s="88"/>
      <c r="RTO62" s="88"/>
      <c r="RTP62" s="88"/>
      <c r="RTQ62" s="88"/>
      <c r="RTR62" s="88"/>
      <c r="RTS62" s="88"/>
      <c r="RTT62" s="88"/>
      <c r="RTU62" s="88"/>
      <c r="RTV62" s="88"/>
      <c r="RTW62" s="88"/>
      <c r="RTX62" s="88"/>
      <c r="RUD62" s="88"/>
      <c r="RUE62" s="88"/>
      <c r="RUF62" s="88"/>
      <c r="RUG62" s="88"/>
      <c r="RUH62" s="88"/>
      <c r="RUI62" s="88"/>
      <c r="RUJ62" s="88"/>
      <c r="RUK62" s="88"/>
      <c r="RUL62" s="88"/>
      <c r="RUM62" s="88"/>
      <c r="RUS62" s="88"/>
      <c r="RUT62" s="88"/>
      <c r="RUU62" s="88"/>
      <c r="RUV62" s="88"/>
      <c r="RUW62" s="88"/>
      <c r="RUX62" s="88"/>
      <c r="RUY62" s="88"/>
      <c r="RUZ62" s="88"/>
      <c r="RVA62" s="88"/>
      <c r="RVB62" s="88"/>
      <c r="RVH62" s="88"/>
      <c r="RVI62" s="88"/>
      <c r="RVJ62" s="88"/>
      <c r="RVK62" s="88"/>
      <c r="RVL62" s="88"/>
      <c r="RVM62" s="88"/>
      <c r="RVN62" s="88"/>
      <c r="RVO62" s="88"/>
      <c r="RVP62" s="88"/>
      <c r="RVQ62" s="88"/>
      <c r="RVW62" s="88"/>
      <c r="RVX62" s="88"/>
      <c r="RVY62" s="88"/>
      <c r="RVZ62" s="88"/>
      <c r="RWA62" s="88"/>
      <c r="RWB62" s="88"/>
      <c r="RWC62" s="88"/>
      <c r="RWD62" s="88"/>
      <c r="RWE62" s="88"/>
      <c r="RWF62" s="88"/>
      <c r="RWL62" s="88"/>
      <c r="RWM62" s="88"/>
      <c r="RWN62" s="88"/>
      <c r="RWO62" s="88"/>
      <c r="RWP62" s="88"/>
      <c r="RWQ62" s="88"/>
      <c r="RWR62" s="88"/>
      <c r="RWS62" s="88"/>
      <c r="RWT62" s="88"/>
      <c r="RWU62" s="88"/>
      <c r="RXA62" s="88"/>
      <c r="RXB62" s="88"/>
      <c r="RXC62" s="88"/>
      <c r="RXD62" s="88"/>
      <c r="RXE62" s="88"/>
      <c r="RXF62" s="88"/>
      <c r="RXG62" s="88"/>
      <c r="RXH62" s="88"/>
      <c r="RXI62" s="88"/>
      <c r="RXJ62" s="88"/>
      <c r="RXP62" s="88"/>
      <c r="RXQ62" s="88"/>
      <c r="RXR62" s="88"/>
      <c r="RXS62" s="88"/>
      <c r="RXT62" s="88"/>
      <c r="RXU62" s="88"/>
      <c r="RXV62" s="88"/>
      <c r="RXW62" s="88"/>
      <c r="RXX62" s="88"/>
      <c r="RXY62" s="88"/>
      <c r="RYE62" s="88"/>
      <c r="RYF62" s="88"/>
      <c r="RYG62" s="88"/>
      <c r="RYH62" s="88"/>
      <c r="RYI62" s="88"/>
      <c r="RYJ62" s="88"/>
      <c r="RYK62" s="88"/>
      <c r="RYL62" s="88"/>
      <c r="RYM62" s="88"/>
      <c r="RYN62" s="88"/>
      <c r="RYT62" s="88"/>
      <c r="RYU62" s="88"/>
      <c r="RYV62" s="88"/>
      <c r="RYW62" s="88"/>
      <c r="RYX62" s="88"/>
      <c r="RYY62" s="88"/>
      <c r="RYZ62" s="88"/>
      <c r="RZA62" s="88"/>
      <c r="RZB62" s="88"/>
      <c r="RZC62" s="88"/>
      <c r="RZI62" s="88"/>
      <c r="RZJ62" s="88"/>
      <c r="RZK62" s="88"/>
      <c r="RZL62" s="88"/>
      <c r="RZM62" s="88"/>
      <c r="RZN62" s="88"/>
      <c r="RZO62" s="88"/>
      <c r="RZP62" s="88"/>
      <c r="RZQ62" s="88"/>
      <c r="RZR62" s="88"/>
      <c r="RZX62" s="88"/>
      <c r="RZY62" s="88"/>
      <c r="RZZ62" s="88"/>
      <c r="SAA62" s="88"/>
      <c r="SAB62" s="88"/>
      <c r="SAC62" s="88"/>
      <c r="SAD62" s="88"/>
      <c r="SAE62" s="88"/>
      <c r="SAF62" s="88"/>
      <c r="SAG62" s="88"/>
      <c r="SAM62" s="88"/>
      <c r="SAN62" s="88"/>
      <c r="SAO62" s="88"/>
      <c r="SAP62" s="88"/>
      <c r="SAQ62" s="88"/>
      <c r="SAR62" s="88"/>
      <c r="SAS62" s="88"/>
      <c r="SAT62" s="88"/>
      <c r="SAU62" s="88"/>
      <c r="SAV62" s="88"/>
      <c r="SBB62" s="88"/>
      <c r="SBC62" s="88"/>
      <c r="SBD62" s="88"/>
      <c r="SBE62" s="88"/>
      <c r="SBF62" s="88"/>
      <c r="SBG62" s="88"/>
      <c r="SBH62" s="88"/>
      <c r="SBI62" s="88"/>
      <c r="SBJ62" s="88"/>
      <c r="SBK62" s="88"/>
      <c r="SBQ62" s="88"/>
      <c r="SBR62" s="88"/>
      <c r="SBS62" s="88"/>
      <c r="SBT62" s="88"/>
      <c r="SBU62" s="88"/>
      <c r="SBV62" s="88"/>
      <c r="SBW62" s="88"/>
      <c r="SBX62" s="88"/>
      <c r="SBY62" s="88"/>
      <c r="SBZ62" s="88"/>
      <c r="SCF62" s="88"/>
      <c r="SCG62" s="88"/>
      <c r="SCH62" s="88"/>
      <c r="SCI62" s="88"/>
      <c r="SCJ62" s="88"/>
      <c r="SCK62" s="88"/>
      <c r="SCL62" s="88"/>
      <c r="SCM62" s="88"/>
      <c r="SCN62" s="88"/>
      <c r="SCO62" s="88"/>
      <c r="SCU62" s="88"/>
      <c r="SCV62" s="88"/>
      <c r="SCW62" s="88"/>
      <c r="SCX62" s="88"/>
      <c r="SCY62" s="88"/>
      <c r="SCZ62" s="88"/>
      <c r="SDA62" s="88"/>
      <c r="SDB62" s="88"/>
      <c r="SDC62" s="88"/>
      <c r="SDD62" s="88"/>
      <c r="SDJ62" s="88"/>
      <c r="SDK62" s="88"/>
      <c r="SDL62" s="88"/>
      <c r="SDM62" s="88"/>
      <c r="SDN62" s="88"/>
      <c r="SDO62" s="88"/>
      <c r="SDP62" s="88"/>
      <c r="SDQ62" s="88"/>
      <c r="SDR62" s="88"/>
      <c r="SDS62" s="88"/>
      <c r="SDY62" s="88"/>
      <c r="SDZ62" s="88"/>
      <c r="SEA62" s="88"/>
      <c r="SEB62" s="88"/>
      <c r="SEC62" s="88"/>
      <c r="SED62" s="88"/>
      <c r="SEE62" s="88"/>
      <c r="SEF62" s="88"/>
      <c r="SEG62" s="88"/>
      <c r="SEH62" s="88"/>
      <c r="SEN62" s="88"/>
      <c r="SEO62" s="88"/>
      <c r="SEP62" s="88"/>
      <c r="SEQ62" s="88"/>
      <c r="SER62" s="88"/>
      <c r="SES62" s="88"/>
      <c r="SET62" s="88"/>
      <c r="SEU62" s="88"/>
      <c r="SEV62" s="88"/>
      <c r="SEW62" s="88"/>
      <c r="SFC62" s="88"/>
      <c r="SFD62" s="88"/>
      <c r="SFE62" s="88"/>
      <c r="SFF62" s="88"/>
      <c r="SFG62" s="88"/>
      <c r="SFH62" s="88"/>
      <c r="SFI62" s="88"/>
      <c r="SFJ62" s="88"/>
      <c r="SFK62" s="88"/>
      <c r="SFL62" s="88"/>
      <c r="SFR62" s="88"/>
      <c r="SFS62" s="88"/>
      <c r="SFT62" s="88"/>
      <c r="SFU62" s="88"/>
      <c r="SFV62" s="88"/>
      <c r="SFW62" s="88"/>
      <c r="SFX62" s="88"/>
      <c r="SFY62" s="88"/>
      <c r="SFZ62" s="88"/>
      <c r="SGA62" s="88"/>
      <c r="SGG62" s="88"/>
      <c r="SGH62" s="88"/>
      <c r="SGI62" s="88"/>
      <c r="SGJ62" s="88"/>
      <c r="SGK62" s="88"/>
      <c r="SGL62" s="88"/>
      <c r="SGM62" s="88"/>
      <c r="SGN62" s="88"/>
      <c r="SGO62" s="88"/>
      <c r="SGP62" s="88"/>
      <c r="SGV62" s="88"/>
      <c r="SGW62" s="88"/>
      <c r="SGX62" s="88"/>
      <c r="SGY62" s="88"/>
      <c r="SGZ62" s="88"/>
      <c r="SHA62" s="88"/>
      <c r="SHB62" s="88"/>
      <c r="SHC62" s="88"/>
      <c r="SHD62" s="88"/>
      <c r="SHE62" s="88"/>
      <c r="SHK62" s="88"/>
      <c r="SHL62" s="88"/>
      <c r="SHM62" s="88"/>
      <c r="SHN62" s="88"/>
      <c r="SHO62" s="88"/>
      <c r="SHP62" s="88"/>
      <c r="SHQ62" s="88"/>
      <c r="SHR62" s="88"/>
      <c r="SHS62" s="88"/>
      <c r="SHT62" s="88"/>
      <c r="SHZ62" s="88"/>
      <c r="SIA62" s="88"/>
      <c r="SIB62" s="88"/>
      <c r="SIC62" s="88"/>
      <c r="SID62" s="88"/>
      <c r="SIE62" s="88"/>
      <c r="SIF62" s="88"/>
      <c r="SIG62" s="88"/>
      <c r="SIH62" s="88"/>
      <c r="SII62" s="88"/>
      <c r="SIO62" s="88"/>
      <c r="SIP62" s="88"/>
      <c r="SIQ62" s="88"/>
      <c r="SIR62" s="88"/>
      <c r="SIS62" s="88"/>
      <c r="SIT62" s="88"/>
      <c r="SIU62" s="88"/>
      <c r="SIV62" s="88"/>
      <c r="SIW62" s="88"/>
      <c r="SIX62" s="88"/>
      <c r="SJD62" s="88"/>
      <c r="SJE62" s="88"/>
      <c r="SJF62" s="88"/>
      <c r="SJG62" s="88"/>
      <c r="SJH62" s="88"/>
      <c r="SJI62" s="88"/>
      <c r="SJJ62" s="88"/>
      <c r="SJK62" s="88"/>
      <c r="SJL62" s="88"/>
      <c r="SJM62" s="88"/>
      <c r="SJS62" s="88"/>
      <c r="SJT62" s="88"/>
      <c r="SJU62" s="88"/>
      <c r="SJV62" s="88"/>
      <c r="SJW62" s="88"/>
      <c r="SJX62" s="88"/>
      <c r="SJY62" s="88"/>
      <c r="SJZ62" s="88"/>
      <c r="SKA62" s="88"/>
      <c r="SKB62" s="88"/>
      <c r="SKH62" s="88"/>
      <c r="SKI62" s="88"/>
      <c r="SKJ62" s="88"/>
      <c r="SKK62" s="88"/>
      <c r="SKL62" s="88"/>
      <c r="SKM62" s="88"/>
      <c r="SKN62" s="88"/>
      <c r="SKO62" s="88"/>
      <c r="SKP62" s="88"/>
      <c r="SKQ62" s="88"/>
      <c r="SKW62" s="88"/>
      <c r="SKX62" s="88"/>
      <c r="SKY62" s="88"/>
      <c r="SKZ62" s="88"/>
      <c r="SLA62" s="88"/>
      <c r="SLB62" s="88"/>
      <c r="SLC62" s="88"/>
      <c r="SLD62" s="88"/>
      <c r="SLE62" s="88"/>
      <c r="SLF62" s="88"/>
      <c r="SLL62" s="88"/>
      <c r="SLM62" s="88"/>
      <c r="SLN62" s="88"/>
      <c r="SLO62" s="88"/>
      <c r="SLP62" s="88"/>
      <c r="SLQ62" s="88"/>
      <c r="SLR62" s="88"/>
      <c r="SLS62" s="88"/>
      <c r="SLT62" s="88"/>
      <c r="SLU62" s="88"/>
      <c r="SMA62" s="88"/>
      <c r="SMB62" s="88"/>
      <c r="SMC62" s="88"/>
      <c r="SMD62" s="88"/>
      <c r="SME62" s="88"/>
      <c r="SMF62" s="88"/>
      <c r="SMG62" s="88"/>
      <c r="SMH62" s="88"/>
      <c r="SMI62" s="88"/>
      <c r="SMJ62" s="88"/>
      <c r="SMP62" s="88"/>
      <c r="SMQ62" s="88"/>
      <c r="SMR62" s="88"/>
      <c r="SMS62" s="88"/>
      <c r="SMT62" s="88"/>
      <c r="SMU62" s="88"/>
      <c r="SMV62" s="88"/>
      <c r="SMW62" s="88"/>
      <c r="SMX62" s="88"/>
      <c r="SMY62" s="88"/>
      <c r="SNE62" s="88"/>
      <c r="SNF62" s="88"/>
      <c r="SNG62" s="88"/>
      <c r="SNH62" s="88"/>
      <c r="SNI62" s="88"/>
      <c r="SNJ62" s="88"/>
      <c r="SNK62" s="88"/>
      <c r="SNL62" s="88"/>
      <c r="SNM62" s="88"/>
      <c r="SNN62" s="88"/>
      <c r="SNT62" s="88"/>
      <c r="SNU62" s="88"/>
      <c r="SNV62" s="88"/>
      <c r="SNW62" s="88"/>
      <c r="SNX62" s="88"/>
      <c r="SNY62" s="88"/>
      <c r="SNZ62" s="88"/>
      <c r="SOA62" s="88"/>
      <c r="SOB62" s="88"/>
      <c r="SOC62" s="88"/>
      <c r="SOI62" s="88"/>
      <c r="SOJ62" s="88"/>
      <c r="SOK62" s="88"/>
      <c r="SOL62" s="88"/>
      <c r="SOM62" s="88"/>
      <c r="SON62" s="88"/>
      <c r="SOO62" s="88"/>
      <c r="SOP62" s="88"/>
      <c r="SOQ62" s="88"/>
      <c r="SOR62" s="88"/>
      <c r="SOX62" s="88"/>
      <c r="SOY62" s="88"/>
      <c r="SOZ62" s="88"/>
      <c r="SPA62" s="88"/>
      <c r="SPB62" s="88"/>
      <c r="SPC62" s="88"/>
      <c r="SPD62" s="88"/>
      <c r="SPE62" s="88"/>
      <c r="SPF62" s="88"/>
      <c r="SPG62" s="88"/>
      <c r="SPM62" s="88"/>
      <c r="SPN62" s="88"/>
      <c r="SPO62" s="88"/>
      <c r="SPP62" s="88"/>
      <c r="SPQ62" s="88"/>
      <c r="SPR62" s="88"/>
      <c r="SPS62" s="88"/>
      <c r="SPT62" s="88"/>
      <c r="SPU62" s="88"/>
      <c r="SPV62" s="88"/>
      <c r="SQB62" s="88"/>
      <c r="SQC62" s="88"/>
      <c r="SQD62" s="88"/>
      <c r="SQE62" s="88"/>
      <c r="SQF62" s="88"/>
      <c r="SQG62" s="88"/>
      <c r="SQH62" s="88"/>
      <c r="SQI62" s="88"/>
      <c r="SQJ62" s="88"/>
      <c r="SQK62" s="88"/>
      <c r="SQQ62" s="88"/>
      <c r="SQR62" s="88"/>
      <c r="SQS62" s="88"/>
      <c r="SQT62" s="88"/>
      <c r="SQU62" s="88"/>
      <c r="SQV62" s="88"/>
      <c r="SQW62" s="88"/>
      <c r="SQX62" s="88"/>
      <c r="SQY62" s="88"/>
      <c r="SQZ62" s="88"/>
      <c r="SRF62" s="88"/>
      <c r="SRG62" s="88"/>
      <c r="SRH62" s="88"/>
      <c r="SRI62" s="88"/>
      <c r="SRJ62" s="88"/>
      <c r="SRK62" s="88"/>
      <c r="SRL62" s="88"/>
      <c r="SRM62" s="88"/>
      <c r="SRN62" s="88"/>
      <c r="SRO62" s="88"/>
      <c r="SRU62" s="88"/>
      <c r="SRV62" s="88"/>
      <c r="SRW62" s="88"/>
      <c r="SRX62" s="88"/>
      <c r="SRY62" s="88"/>
      <c r="SRZ62" s="88"/>
      <c r="SSA62" s="88"/>
      <c r="SSB62" s="88"/>
      <c r="SSC62" s="88"/>
      <c r="SSD62" s="88"/>
      <c r="SSJ62" s="88"/>
      <c r="SSK62" s="88"/>
      <c r="SSL62" s="88"/>
      <c r="SSM62" s="88"/>
      <c r="SSN62" s="88"/>
      <c r="SSO62" s="88"/>
      <c r="SSP62" s="88"/>
      <c r="SSQ62" s="88"/>
      <c r="SSR62" s="88"/>
      <c r="SSS62" s="88"/>
      <c r="SSY62" s="88"/>
      <c r="SSZ62" s="88"/>
      <c r="STA62" s="88"/>
      <c r="STB62" s="88"/>
      <c r="STC62" s="88"/>
      <c r="STD62" s="88"/>
      <c r="STE62" s="88"/>
      <c r="STF62" s="88"/>
      <c r="STG62" s="88"/>
      <c r="STH62" s="88"/>
      <c r="STN62" s="88"/>
      <c r="STO62" s="88"/>
      <c r="STP62" s="88"/>
      <c r="STQ62" s="88"/>
      <c r="STR62" s="88"/>
      <c r="STS62" s="88"/>
      <c r="STT62" s="88"/>
      <c r="STU62" s="88"/>
      <c r="STV62" s="88"/>
      <c r="STW62" s="88"/>
      <c r="SUC62" s="88"/>
      <c r="SUD62" s="88"/>
      <c r="SUE62" s="88"/>
      <c r="SUF62" s="88"/>
      <c r="SUG62" s="88"/>
      <c r="SUH62" s="88"/>
      <c r="SUI62" s="88"/>
      <c r="SUJ62" s="88"/>
      <c r="SUK62" s="88"/>
      <c r="SUL62" s="88"/>
      <c r="SUR62" s="88"/>
      <c r="SUS62" s="88"/>
      <c r="SUT62" s="88"/>
      <c r="SUU62" s="88"/>
      <c r="SUV62" s="88"/>
      <c r="SUW62" s="88"/>
      <c r="SUX62" s="88"/>
      <c r="SUY62" s="88"/>
      <c r="SUZ62" s="88"/>
      <c r="SVA62" s="88"/>
      <c r="SVG62" s="88"/>
      <c r="SVH62" s="88"/>
      <c r="SVI62" s="88"/>
      <c r="SVJ62" s="88"/>
      <c r="SVK62" s="88"/>
      <c r="SVL62" s="88"/>
      <c r="SVM62" s="88"/>
      <c r="SVN62" s="88"/>
      <c r="SVO62" s="88"/>
      <c r="SVP62" s="88"/>
      <c r="SVV62" s="88"/>
      <c r="SVW62" s="88"/>
      <c r="SVX62" s="88"/>
      <c r="SVY62" s="88"/>
      <c r="SVZ62" s="88"/>
      <c r="SWA62" s="88"/>
      <c r="SWB62" s="88"/>
      <c r="SWC62" s="88"/>
      <c r="SWD62" s="88"/>
      <c r="SWE62" s="88"/>
      <c r="SWK62" s="88"/>
      <c r="SWL62" s="88"/>
      <c r="SWM62" s="88"/>
      <c r="SWN62" s="88"/>
      <c r="SWO62" s="88"/>
      <c r="SWP62" s="88"/>
      <c r="SWQ62" s="88"/>
      <c r="SWR62" s="88"/>
      <c r="SWS62" s="88"/>
      <c r="SWT62" s="88"/>
      <c r="SWZ62" s="88"/>
      <c r="SXA62" s="88"/>
      <c r="SXB62" s="88"/>
      <c r="SXC62" s="88"/>
      <c r="SXD62" s="88"/>
      <c r="SXE62" s="88"/>
      <c r="SXF62" s="88"/>
      <c r="SXG62" s="88"/>
      <c r="SXH62" s="88"/>
      <c r="SXI62" s="88"/>
      <c r="SXO62" s="88"/>
      <c r="SXP62" s="88"/>
      <c r="SXQ62" s="88"/>
      <c r="SXR62" s="88"/>
      <c r="SXS62" s="88"/>
      <c r="SXT62" s="88"/>
      <c r="SXU62" s="88"/>
      <c r="SXV62" s="88"/>
      <c r="SXW62" s="88"/>
      <c r="SXX62" s="88"/>
      <c r="SYD62" s="88"/>
      <c r="SYE62" s="88"/>
      <c r="SYF62" s="88"/>
      <c r="SYG62" s="88"/>
      <c r="SYH62" s="88"/>
      <c r="SYI62" s="88"/>
      <c r="SYJ62" s="88"/>
      <c r="SYK62" s="88"/>
      <c r="SYL62" s="88"/>
      <c r="SYM62" s="88"/>
      <c r="SYS62" s="88"/>
      <c r="SYT62" s="88"/>
      <c r="SYU62" s="88"/>
      <c r="SYV62" s="88"/>
      <c r="SYW62" s="88"/>
      <c r="SYX62" s="88"/>
      <c r="SYY62" s="88"/>
      <c r="SYZ62" s="88"/>
      <c r="SZA62" s="88"/>
      <c r="SZB62" s="88"/>
      <c r="SZH62" s="88"/>
      <c r="SZI62" s="88"/>
      <c r="SZJ62" s="88"/>
      <c r="SZK62" s="88"/>
      <c r="SZL62" s="88"/>
      <c r="SZM62" s="88"/>
      <c r="SZN62" s="88"/>
      <c r="SZO62" s="88"/>
      <c r="SZP62" s="88"/>
      <c r="SZQ62" s="88"/>
      <c r="SZW62" s="88"/>
      <c r="SZX62" s="88"/>
      <c r="SZY62" s="88"/>
      <c r="SZZ62" s="88"/>
      <c r="TAA62" s="88"/>
      <c r="TAB62" s="88"/>
      <c r="TAC62" s="88"/>
      <c r="TAD62" s="88"/>
      <c r="TAE62" s="88"/>
      <c r="TAF62" s="88"/>
      <c r="TAL62" s="88"/>
      <c r="TAM62" s="88"/>
      <c r="TAN62" s="88"/>
      <c r="TAO62" s="88"/>
      <c r="TAP62" s="88"/>
      <c r="TAQ62" s="88"/>
      <c r="TAR62" s="88"/>
      <c r="TAS62" s="88"/>
      <c r="TAT62" s="88"/>
      <c r="TAU62" s="88"/>
      <c r="TBA62" s="88"/>
      <c r="TBB62" s="88"/>
      <c r="TBC62" s="88"/>
      <c r="TBD62" s="88"/>
      <c r="TBE62" s="88"/>
      <c r="TBF62" s="88"/>
      <c r="TBG62" s="88"/>
      <c r="TBH62" s="88"/>
      <c r="TBI62" s="88"/>
      <c r="TBJ62" s="88"/>
      <c r="TBP62" s="88"/>
      <c r="TBQ62" s="88"/>
      <c r="TBR62" s="88"/>
      <c r="TBS62" s="88"/>
      <c r="TBT62" s="88"/>
      <c r="TBU62" s="88"/>
      <c r="TBV62" s="88"/>
      <c r="TBW62" s="88"/>
      <c r="TBX62" s="88"/>
      <c r="TBY62" s="88"/>
      <c r="TCE62" s="88"/>
      <c r="TCF62" s="88"/>
      <c r="TCG62" s="88"/>
      <c r="TCH62" s="88"/>
      <c r="TCI62" s="88"/>
      <c r="TCJ62" s="88"/>
      <c r="TCK62" s="88"/>
      <c r="TCL62" s="88"/>
      <c r="TCM62" s="88"/>
      <c r="TCN62" s="88"/>
      <c r="TCT62" s="88"/>
      <c r="TCU62" s="88"/>
      <c r="TCV62" s="88"/>
      <c r="TCW62" s="88"/>
      <c r="TCX62" s="88"/>
      <c r="TCY62" s="88"/>
      <c r="TCZ62" s="88"/>
      <c r="TDA62" s="88"/>
      <c r="TDB62" s="88"/>
      <c r="TDC62" s="88"/>
      <c r="TDI62" s="88"/>
      <c r="TDJ62" s="88"/>
      <c r="TDK62" s="88"/>
      <c r="TDL62" s="88"/>
      <c r="TDM62" s="88"/>
      <c r="TDN62" s="88"/>
      <c r="TDO62" s="88"/>
      <c r="TDP62" s="88"/>
      <c r="TDQ62" s="88"/>
      <c r="TDR62" s="88"/>
      <c r="TDX62" s="88"/>
      <c r="TDY62" s="88"/>
      <c r="TDZ62" s="88"/>
      <c r="TEA62" s="88"/>
      <c r="TEB62" s="88"/>
      <c r="TEC62" s="88"/>
      <c r="TED62" s="88"/>
      <c r="TEE62" s="88"/>
      <c r="TEF62" s="88"/>
      <c r="TEG62" s="88"/>
      <c r="TEM62" s="88"/>
      <c r="TEN62" s="88"/>
      <c r="TEO62" s="88"/>
      <c r="TEP62" s="88"/>
      <c r="TEQ62" s="88"/>
      <c r="TER62" s="88"/>
      <c r="TES62" s="88"/>
      <c r="TET62" s="88"/>
      <c r="TEU62" s="88"/>
      <c r="TEV62" s="88"/>
      <c r="TFB62" s="88"/>
      <c r="TFC62" s="88"/>
      <c r="TFD62" s="88"/>
      <c r="TFE62" s="88"/>
      <c r="TFF62" s="88"/>
      <c r="TFG62" s="88"/>
      <c r="TFH62" s="88"/>
      <c r="TFI62" s="88"/>
      <c r="TFJ62" s="88"/>
      <c r="TFK62" s="88"/>
      <c r="TFQ62" s="88"/>
      <c r="TFR62" s="88"/>
      <c r="TFS62" s="88"/>
      <c r="TFT62" s="88"/>
      <c r="TFU62" s="88"/>
      <c r="TFV62" s="88"/>
      <c r="TFW62" s="88"/>
      <c r="TFX62" s="88"/>
      <c r="TFY62" s="88"/>
      <c r="TFZ62" s="88"/>
      <c r="TGF62" s="88"/>
      <c r="TGG62" s="88"/>
      <c r="TGH62" s="88"/>
      <c r="TGI62" s="88"/>
      <c r="TGJ62" s="88"/>
      <c r="TGK62" s="88"/>
      <c r="TGL62" s="88"/>
      <c r="TGM62" s="88"/>
      <c r="TGN62" s="88"/>
      <c r="TGO62" s="88"/>
      <c r="TGU62" s="88"/>
      <c r="TGV62" s="88"/>
      <c r="TGW62" s="88"/>
      <c r="TGX62" s="88"/>
      <c r="TGY62" s="88"/>
      <c r="TGZ62" s="88"/>
      <c r="THA62" s="88"/>
      <c r="THB62" s="88"/>
      <c r="THC62" s="88"/>
      <c r="THD62" s="88"/>
      <c r="THJ62" s="88"/>
      <c r="THK62" s="88"/>
      <c r="THL62" s="88"/>
      <c r="THM62" s="88"/>
      <c r="THN62" s="88"/>
      <c r="THO62" s="88"/>
      <c r="THP62" s="88"/>
      <c r="THQ62" s="88"/>
      <c r="THR62" s="88"/>
      <c r="THS62" s="88"/>
      <c r="THY62" s="88"/>
      <c r="THZ62" s="88"/>
      <c r="TIA62" s="88"/>
      <c r="TIB62" s="88"/>
      <c r="TIC62" s="88"/>
      <c r="TID62" s="88"/>
      <c r="TIE62" s="88"/>
      <c r="TIF62" s="88"/>
      <c r="TIG62" s="88"/>
      <c r="TIH62" s="88"/>
      <c r="TIN62" s="88"/>
      <c r="TIO62" s="88"/>
      <c r="TIP62" s="88"/>
      <c r="TIQ62" s="88"/>
      <c r="TIR62" s="88"/>
      <c r="TIS62" s="88"/>
      <c r="TIT62" s="88"/>
      <c r="TIU62" s="88"/>
      <c r="TIV62" s="88"/>
      <c r="TIW62" s="88"/>
      <c r="TJC62" s="88"/>
      <c r="TJD62" s="88"/>
      <c r="TJE62" s="88"/>
      <c r="TJF62" s="88"/>
      <c r="TJG62" s="88"/>
      <c r="TJH62" s="88"/>
      <c r="TJI62" s="88"/>
      <c r="TJJ62" s="88"/>
      <c r="TJK62" s="88"/>
      <c r="TJL62" s="88"/>
      <c r="TJR62" s="88"/>
      <c r="TJS62" s="88"/>
      <c r="TJT62" s="88"/>
      <c r="TJU62" s="88"/>
      <c r="TJV62" s="88"/>
      <c r="TJW62" s="88"/>
      <c r="TJX62" s="88"/>
      <c r="TJY62" s="88"/>
      <c r="TJZ62" s="88"/>
      <c r="TKA62" s="88"/>
      <c r="TKG62" s="88"/>
      <c r="TKH62" s="88"/>
      <c r="TKI62" s="88"/>
      <c r="TKJ62" s="88"/>
      <c r="TKK62" s="88"/>
      <c r="TKL62" s="88"/>
      <c r="TKM62" s="88"/>
      <c r="TKN62" s="88"/>
      <c r="TKO62" s="88"/>
      <c r="TKP62" s="88"/>
      <c r="TKV62" s="88"/>
      <c r="TKW62" s="88"/>
      <c r="TKX62" s="88"/>
      <c r="TKY62" s="88"/>
      <c r="TKZ62" s="88"/>
      <c r="TLA62" s="88"/>
      <c r="TLB62" s="88"/>
      <c r="TLC62" s="88"/>
      <c r="TLD62" s="88"/>
      <c r="TLE62" s="88"/>
      <c r="TLK62" s="88"/>
      <c r="TLL62" s="88"/>
      <c r="TLM62" s="88"/>
      <c r="TLN62" s="88"/>
      <c r="TLO62" s="88"/>
      <c r="TLP62" s="88"/>
      <c r="TLQ62" s="88"/>
      <c r="TLR62" s="88"/>
      <c r="TLS62" s="88"/>
      <c r="TLT62" s="88"/>
      <c r="TLZ62" s="88"/>
      <c r="TMA62" s="88"/>
      <c r="TMB62" s="88"/>
      <c r="TMC62" s="88"/>
      <c r="TMD62" s="88"/>
      <c r="TME62" s="88"/>
      <c r="TMF62" s="88"/>
      <c r="TMG62" s="88"/>
      <c r="TMH62" s="88"/>
      <c r="TMI62" s="88"/>
      <c r="TMO62" s="88"/>
      <c r="TMP62" s="88"/>
      <c r="TMQ62" s="88"/>
      <c r="TMR62" s="88"/>
      <c r="TMS62" s="88"/>
      <c r="TMT62" s="88"/>
      <c r="TMU62" s="88"/>
      <c r="TMV62" s="88"/>
      <c r="TMW62" s="88"/>
      <c r="TMX62" s="88"/>
      <c r="TND62" s="88"/>
      <c r="TNE62" s="88"/>
      <c r="TNF62" s="88"/>
      <c r="TNG62" s="88"/>
      <c r="TNH62" s="88"/>
      <c r="TNI62" s="88"/>
      <c r="TNJ62" s="88"/>
      <c r="TNK62" s="88"/>
      <c r="TNL62" s="88"/>
      <c r="TNM62" s="88"/>
      <c r="TNS62" s="88"/>
      <c r="TNT62" s="88"/>
      <c r="TNU62" s="88"/>
      <c r="TNV62" s="88"/>
      <c r="TNW62" s="88"/>
      <c r="TNX62" s="88"/>
      <c r="TNY62" s="88"/>
      <c r="TNZ62" s="88"/>
      <c r="TOA62" s="88"/>
      <c r="TOB62" s="88"/>
      <c r="TOH62" s="88"/>
      <c r="TOI62" s="88"/>
      <c r="TOJ62" s="88"/>
      <c r="TOK62" s="88"/>
      <c r="TOL62" s="88"/>
      <c r="TOM62" s="88"/>
      <c r="TON62" s="88"/>
      <c r="TOO62" s="88"/>
      <c r="TOP62" s="88"/>
      <c r="TOQ62" s="88"/>
      <c r="TOW62" s="88"/>
      <c r="TOX62" s="88"/>
      <c r="TOY62" s="88"/>
      <c r="TOZ62" s="88"/>
      <c r="TPA62" s="88"/>
      <c r="TPB62" s="88"/>
      <c r="TPC62" s="88"/>
      <c r="TPD62" s="88"/>
      <c r="TPE62" s="88"/>
      <c r="TPF62" s="88"/>
      <c r="TPL62" s="88"/>
      <c r="TPM62" s="88"/>
      <c r="TPN62" s="88"/>
      <c r="TPO62" s="88"/>
      <c r="TPP62" s="88"/>
      <c r="TPQ62" s="88"/>
      <c r="TPR62" s="88"/>
      <c r="TPS62" s="88"/>
      <c r="TPT62" s="88"/>
      <c r="TPU62" s="88"/>
      <c r="TQA62" s="88"/>
      <c r="TQB62" s="88"/>
      <c r="TQC62" s="88"/>
      <c r="TQD62" s="88"/>
      <c r="TQE62" s="88"/>
      <c r="TQF62" s="88"/>
      <c r="TQG62" s="88"/>
      <c r="TQH62" s="88"/>
      <c r="TQI62" s="88"/>
      <c r="TQJ62" s="88"/>
      <c r="TQP62" s="88"/>
      <c r="TQQ62" s="88"/>
      <c r="TQR62" s="88"/>
      <c r="TQS62" s="88"/>
      <c r="TQT62" s="88"/>
      <c r="TQU62" s="88"/>
      <c r="TQV62" s="88"/>
      <c r="TQW62" s="88"/>
      <c r="TQX62" s="88"/>
      <c r="TQY62" s="88"/>
      <c r="TRE62" s="88"/>
      <c r="TRF62" s="88"/>
      <c r="TRG62" s="88"/>
      <c r="TRH62" s="88"/>
      <c r="TRI62" s="88"/>
      <c r="TRJ62" s="88"/>
      <c r="TRK62" s="88"/>
      <c r="TRL62" s="88"/>
      <c r="TRM62" s="88"/>
      <c r="TRN62" s="88"/>
      <c r="TRT62" s="88"/>
      <c r="TRU62" s="88"/>
      <c r="TRV62" s="88"/>
      <c r="TRW62" s="88"/>
      <c r="TRX62" s="88"/>
      <c r="TRY62" s="88"/>
      <c r="TRZ62" s="88"/>
      <c r="TSA62" s="88"/>
      <c r="TSB62" s="88"/>
      <c r="TSC62" s="88"/>
      <c r="TSI62" s="88"/>
      <c r="TSJ62" s="88"/>
      <c r="TSK62" s="88"/>
      <c r="TSL62" s="88"/>
      <c r="TSM62" s="88"/>
      <c r="TSN62" s="88"/>
      <c r="TSO62" s="88"/>
      <c r="TSP62" s="88"/>
      <c r="TSQ62" s="88"/>
      <c r="TSR62" s="88"/>
      <c r="TSX62" s="88"/>
      <c r="TSY62" s="88"/>
      <c r="TSZ62" s="88"/>
      <c r="TTA62" s="88"/>
      <c r="TTB62" s="88"/>
      <c r="TTC62" s="88"/>
      <c r="TTD62" s="88"/>
      <c r="TTE62" s="88"/>
      <c r="TTF62" s="88"/>
      <c r="TTG62" s="88"/>
      <c r="TTM62" s="88"/>
      <c r="TTN62" s="88"/>
      <c r="TTO62" s="88"/>
      <c r="TTP62" s="88"/>
      <c r="TTQ62" s="88"/>
      <c r="TTR62" s="88"/>
      <c r="TTS62" s="88"/>
      <c r="TTT62" s="88"/>
      <c r="TTU62" s="88"/>
      <c r="TTV62" s="88"/>
      <c r="TUB62" s="88"/>
      <c r="TUC62" s="88"/>
      <c r="TUD62" s="88"/>
      <c r="TUE62" s="88"/>
      <c r="TUF62" s="88"/>
      <c r="TUG62" s="88"/>
      <c r="TUH62" s="88"/>
      <c r="TUI62" s="88"/>
      <c r="TUJ62" s="88"/>
      <c r="TUK62" s="88"/>
      <c r="TUQ62" s="88"/>
      <c r="TUR62" s="88"/>
      <c r="TUS62" s="88"/>
      <c r="TUT62" s="88"/>
      <c r="TUU62" s="88"/>
      <c r="TUV62" s="88"/>
      <c r="TUW62" s="88"/>
      <c r="TUX62" s="88"/>
      <c r="TUY62" s="88"/>
      <c r="TUZ62" s="88"/>
      <c r="TVF62" s="88"/>
      <c r="TVG62" s="88"/>
      <c r="TVH62" s="88"/>
      <c r="TVI62" s="88"/>
      <c r="TVJ62" s="88"/>
      <c r="TVK62" s="88"/>
      <c r="TVL62" s="88"/>
      <c r="TVM62" s="88"/>
      <c r="TVN62" s="88"/>
      <c r="TVO62" s="88"/>
      <c r="TVU62" s="88"/>
      <c r="TVV62" s="88"/>
      <c r="TVW62" s="88"/>
      <c r="TVX62" s="88"/>
      <c r="TVY62" s="88"/>
      <c r="TVZ62" s="88"/>
      <c r="TWA62" s="88"/>
      <c r="TWB62" s="88"/>
      <c r="TWC62" s="88"/>
      <c r="TWD62" s="88"/>
      <c r="TWJ62" s="88"/>
      <c r="TWK62" s="88"/>
      <c r="TWL62" s="88"/>
      <c r="TWM62" s="88"/>
      <c r="TWN62" s="88"/>
      <c r="TWO62" s="88"/>
      <c r="TWP62" s="88"/>
      <c r="TWQ62" s="88"/>
      <c r="TWR62" s="88"/>
      <c r="TWS62" s="88"/>
      <c r="TWY62" s="88"/>
      <c r="TWZ62" s="88"/>
      <c r="TXA62" s="88"/>
      <c r="TXB62" s="88"/>
      <c r="TXC62" s="88"/>
      <c r="TXD62" s="88"/>
      <c r="TXE62" s="88"/>
      <c r="TXF62" s="88"/>
      <c r="TXG62" s="88"/>
      <c r="TXH62" s="88"/>
      <c r="TXN62" s="88"/>
      <c r="TXO62" s="88"/>
      <c r="TXP62" s="88"/>
      <c r="TXQ62" s="88"/>
      <c r="TXR62" s="88"/>
      <c r="TXS62" s="88"/>
      <c r="TXT62" s="88"/>
      <c r="TXU62" s="88"/>
      <c r="TXV62" s="88"/>
      <c r="TXW62" s="88"/>
      <c r="TYC62" s="88"/>
      <c r="TYD62" s="88"/>
      <c r="TYE62" s="88"/>
      <c r="TYF62" s="88"/>
      <c r="TYG62" s="88"/>
      <c r="TYH62" s="88"/>
      <c r="TYI62" s="88"/>
      <c r="TYJ62" s="88"/>
      <c r="TYK62" s="88"/>
      <c r="TYL62" s="88"/>
      <c r="TYR62" s="88"/>
      <c r="TYS62" s="88"/>
      <c r="TYT62" s="88"/>
      <c r="TYU62" s="88"/>
      <c r="TYV62" s="88"/>
      <c r="TYW62" s="88"/>
      <c r="TYX62" s="88"/>
      <c r="TYY62" s="88"/>
      <c r="TYZ62" s="88"/>
      <c r="TZA62" s="88"/>
      <c r="TZG62" s="88"/>
      <c r="TZH62" s="88"/>
      <c r="TZI62" s="88"/>
      <c r="TZJ62" s="88"/>
      <c r="TZK62" s="88"/>
      <c r="TZL62" s="88"/>
      <c r="TZM62" s="88"/>
      <c r="TZN62" s="88"/>
      <c r="TZO62" s="88"/>
      <c r="TZP62" s="88"/>
      <c r="TZV62" s="88"/>
      <c r="TZW62" s="88"/>
      <c r="TZX62" s="88"/>
      <c r="TZY62" s="88"/>
      <c r="TZZ62" s="88"/>
      <c r="UAA62" s="88"/>
      <c r="UAB62" s="88"/>
      <c r="UAC62" s="88"/>
      <c r="UAD62" s="88"/>
      <c r="UAE62" s="88"/>
      <c r="UAK62" s="88"/>
      <c r="UAL62" s="88"/>
      <c r="UAM62" s="88"/>
      <c r="UAN62" s="88"/>
      <c r="UAO62" s="88"/>
      <c r="UAP62" s="88"/>
      <c r="UAQ62" s="88"/>
      <c r="UAR62" s="88"/>
      <c r="UAS62" s="88"/>
      <c r="UAT62" s="88"/>
      <c r="UAZ62" s="88"/>
      <c r="UBA62" s="88"/>
      <c r="UBB62" s="88"/>
      <c r="UBC62" s="88"/>
      <c r="UBD62" s="88"/>
      <c r="UBE62" s="88"/>
      <c r="UBF62" s="88"/>
      <c r="UBG62" s="88"/>
      <c r="UBH62" s="88"/>
      <c r="UBI62" s="88"/>
      <c r="UBO62" s="88"/>
      <c r="UBP62" s="88"/>
      <c r="UBQ62" s="88"/>
      <c r="UBR62" s="88"/>
      <c r="UBS62" s="88"/>
      <c r="UBT62" s="88"/>
      <c r="UBU62" s="88"/>
      <c r="UBV62" s="88"/>
      <c r="UBW62" s="88"/>
      <c r="UBX62" s="88"/>
      <c r="UCD62" s="88"/>
      <c r="UCE62" s="88"/>
      <c r="UCF62" s="88"/>
      <c r="UCG62" s="88"/>
      <c r="UCH62" s="88"/>
      <c r="UCI62" s="88"/>
      <c r="UCJ62" s="88"/>
      <c r="UCK62" s="88"/>
      <c r="UCL62" s="88"/>
      <c r="UCM62" s="88"/>
      <c r="UCS62" s="88"/>
      <c r="UCT62" s="88"/>
      <c r="UCU62" s="88"/>
      <c r="UCV62" s="88"/>
      <c r="UCW62" s="88"/>
      <c r="UCX62" s="88"/>
      <c r="UCY62" s="88"/>
      <c r="UCZ62" s="88"/>
      <c r="UDA62" s="88"/>
      <c r="UDB62" s="88"/>
      <c r="UDH62" s="88"/>
      <c r="UDI62" s="88"/>
      <c r="UDJ62" s="88"/>
      <c r="UDK62" s="88"/>
      <c r="UDL62" s="88"/>
      <c r="UDM62" s="88"/>
      <c r="UDN62" s="88"/>
      <c r="UDO62" s="88"/>
      <c r="UDP62" s="88"/>
      <c r="UDQ62" s="88"/>
      <c r="UDW62" s="88"/>
      <c r="UDX62" s="88"/>
      <c r="UDY62" s="88"/>
      <c r="UDZ62" s="88"/>
      <c r="UEA62" s="88"/>
      <c r="UEB62" s="88"/>
      <c r="UEC62" s="88"/>
      <c r="UED62" s="88"/>
      <c r="UEE62" s="88"/>
      <c r="UEF62" s="88"/>
      <c r="UEL62" s="88"/>
      <c r="UEM62" s="88"/>
      <c r="UEN62" s="88"/>
      <c r="UEO62" s="88"/>
      <c r="UEP62" s="88"/>
      <c r="UEQ62" s="88"/>
      <c r="UER62" s="88"/>
      <c r="UES62" s="88"/>
      <c r="UET62" s="88"/>
      <c r="UEU62" s="88"/>
      <c r="UFA62" s="88"/>
      <c r="UFB62" s="88"/>
      <c r="UFC62" s="88"/>
      <c r="UFD62" s="88"/>
      <c r="UFE62" s="88"/>
      <c r="UFF62" s="88"/>
      <c r="UFG62" s="88"/>
      <c r="UFH62" s="88"/>
      <c r="UFI62" s="88"/>
      <c r="UFJ62" s="88"/>
      <c r="UFP62" s="88"/>
      <c r="UFQ62" s="88"/>
      <c r="UFR62" s="88"/>
      <c r="UFS62" s="88"/>
      <c r="UFT62" s="88"/>
      <c r="UFU62" s="88"/>
      <c r="UFV62" s="88"/>
      <c r="UFW62" s="88"/>
      <c r="UFX62" s="88"/>
      <c r="UFY62" s="88"/>
      <c r="UGE62" s="88"/>
      <c r="UGF62" s="88"/>
      <c r="UGG62" s="88"/>
      <c r="UGH62" s="88"/>
      <c r="UGI62" s="88"/>
      <c r="UGJ62" s="88"/>
      <c r="UGK62" s="88"/>
      <c r="UGL62" s="88"/>
      <c r="UGM62" s="88"/>
      <c r="UGN62" s="88"/>
      <c r="UGT62" s="88"/>
      <c r="UGU62" s="88"/>
      <c r="UGV62" s="88"/>
      <c r="UGW62" s="88"/>
      <c r="UGX62" s="88"/>
      <c r="UGY62" s="88"/>
      <c r="UGZ62" s="88"/>
      <c r="UHA62" s="88"/>
      <c r="UHB62" s="88"/>
      <c r="UHC62" s="88"/>
      <c r="UHI62" s="88"/>
      <c r="UHJ62" s="88"/>
      <c r="UHK62" s="88"/>
      <c r="UHL62" s="88"/>
      <c r="UHM62" s="88"/>
      <c r="UHN62" s="88"/>
      <c r="UHO62" s="88"/>
      <c r="UHP62" s="88"/>
      <c r="UHQ62" s="88"/>
      <c r="UHR62" s="88"/>
      <c r="UHX62" s="88"/>
      <c r="UHY62" s="88"/>
      <c r="UHZ62" s="88"/>
      <c r="UIA62" s="88"/>
      <c r="UIB62" s="88"/>
      <c r="UIC62" s="88"/>
      <c r="UID62" s="88"/>
      <c r="UIE62" s="88"/>
      <c r="UIF62" s="88"/>
      <c r="UIG62" s="88"/>
      <c r="UIM62" s="88"/>
      <c r="UIN62" s="88"/>
      <c r="UIO62" s="88"/>
      <c r="UIP62" s="88"/>
      <c r="UIQ62" s="88"/>
      <c r="UIR62" s="88"/>
      <c r="UIS62" s="88"/>
      <c r="UIT62" s="88"/>
      <c r="UIU62" s="88"/>
      <c r="UIV62" s="88"/>
      <c r="UJB62" s="88"/>
      <c r="UJC62" s="88"/>
      <c r="UJD62" s="88"/>
      <c r="UJE62" s="88"/>
      <c r="UJF62" s="88"/>
      <c r="UJG62" s="88"/>
      <c r="UJH62" s="88"/>
      <c r="UJI62" s="88"/>
      <c r="UJJ62" s="88"/>
      <c r="UJK62" s="88"/>
      <c r="UJQ62" s="88"/>
      <c r="UJR62" s="88"/>
      <c r="UJS62" s="88"/>
      <c r="UJT62" s="88"/>
      <c r="UJU62" s="88"/>
      <c r="UJV62" s="88"/>
      <c r="UJW62" s="88"/>
      <c r="UJX62" s="88"/>
      <c r="UJY62" s="88"/>
      <c r="UJZ62" s="88"/>
      <c r="UKF62" s="88"/>
      <c r="UKG62" s="88"/>
      <c r="UKH62" s="88"/>
      <c r="UKI62" s="88"/>
      <c r="UKJ62" s="88"/>
      <c r="UKK62" s="88"/>
      <c r="UKL62" s="88"/>
      <c r="UKM62" s="88"/>
      <c r="UKN62" s="88"/>
      <c r="UKO62" s="88"/>
      <c r="UKU62" s="88"/>
      <c r="UKV62" s="88"/>
      <c r="UKW62" s="88"/>
      <c r="UKX62" s="88"/>
      <c r="UKY62" s="88"/>
      <c r="UKZ62" s="88"/>
      <c r="ULA62" s="88"/>
      <c r="ULB62" s="88"/>
      <c r="ULC62" s="88"/>
      <c r="ULD62" s="88"/>
      <c r="ULJ62" s="88"/>
      <c r="ULK62" s="88"/>
      <c r="ULL62" s="88"/>
      <c r="ULM62" s="88"/>
      <c r="ULN62" s="88"/>
      <c r="ULO62" s="88"/>
      <c r="ULP62" s="88"/>
      <c r="ULQ62" s="88"/>
      <c r="ULR62" s="88"/>
      <c r="ULS62" s="88"/>
      <c r="ULY62" s="88"/>
      <c r="ULZ62" s="88"/>
      <c r="UMA62" s="88"/>
      <c r="UMB62" s="88"/>
      <c r="UMC62" s="88"/>
      <c r="UMD62" s="88"/>
      <c r="UME62" s="88"/>
      <c r="UMF62" s="88"/>
      <c r="UMG62" s="88"/>
      <c r="UMH62" s="88"/>
      <c r="UMN62" s="88"/>
      <c r="UMO62" s="88"/>
      <c r="UMP62" s="88"/>
      <c r="UMQ62" s="88"/>
      <c r="UMR62" s="88"/>
      <c r="UMS62" s="88"/>
      <c r="UMT62" s="88"/>
      <c r="UMU62" s="88"/>
      <c r="UMV62" s="88"/>
      <c r="UMW62" s="88"/>
      <c r="UNC62" s="88"/>
      <c r="UND62" s="88"/>
      <c r="UNE62" s="88"/>
      <c r="UNF62" s="88"/>
      <c r="UNG62" s="88"/>
      <c r="UNH62" s="88"/>
      <c r="UNI62" s="88"/>
      <c r="UNJ62" s="88"/>
      <c r="UNK62" s="88"/>
      <c r="UNL62" s="88"/>
      <c r="UNR62" s="88"/>
      <c r="UNS62" s="88"/>
      <c r="UNT62" s="88"/>
      <c r="UNU62" s="88"/>
      <c r="UNV62" s="88"/>
      <c r="UNW62" s="88"/>
      <c r="UNX62" s="88"/>
      <c r="UNY62" s="88"/>
      <c r="UNZ62" s="88"/>
      <c r="UOA62" s="88"/>
      <c r="UOG62" s="88"/>
      <c r="UOH62" s="88"/>
      <c r="UOI62" s="88"/>
      <c r="UOJ62" s="88"/>
      <c r="UOK62" s="88"/>
      <c r="UOL62" s="88"/>
      <c r="UOM62" s="88"/>
      <c r="UON62" s="88"/>
      <c r="UOO62" s="88"/>
      <c r="UOP62" s="88"/>
      <c r="UOV62" s="88"/>
      <c r="UOW62" s="88"/>
      <c r="UOX62" s="88"/>
      <c r="UOY62" s="88"/>
      <c r="UOZ62" s="88"/>
      <c r="UPA62" s="88"/>
      <c r="UPB62" s="88"/>
      <c r="UPC62" s="88"/>
      <c r="UPD62" s="88"/>
      <c r="UPE62" s="88"/>
      <c r="UPK62" s="88"/>
      <c r="UPL62" s="88"/>
      <c r="UPM62" s="88"/>
      <c r="UPN62" s="88"/>
      <c r="UPO62" s="88"/>
      <c r="UPP62" s="88"/>
      <c r="UPQ62" s="88"/>
      <c r="UPR62" s="88"/>
      <c r="UPS62" s="88"/>
      <c r="UPT62" s="88"/>
      <c r="UPZ62" s="88"/>
      <c r="UQA62" s="88"/>
      <c r="UQB62" s="88"/>
      <c r="UQC62" s="88"/>
      <c r="UQD62" s="88"/>
      <c r="UQE62" s="88"/>
      <c r="UQF62" s="88"/>
      <c r="UQG62" s="88"/>
      <c r="UQH62" s="88"/>
      <c r="UQI62" s="88"/>
      <c r="UQO62" s="88"/>
      <c r="UQP62" s="88"/>
      <c r="UQQ62" s="88"/>
      <c r="UQR62" s="88"/>
      <c r="UQS62" s="88"/>
      <c r="UQT62" s="88"/>
      <c r="UQU62" s="88"/>
      <c r="UQV62" s="88"/>
      <c r="UQW62" s="88"/>
      <c r="UQX62" s="88"/>
      <c r="URD62" s="88"/>
      <c r="URE62" s="88"/>
      <c r="URF62" s="88"/>
      <c r="URG62" s="88"/>
      <c r="URH62" s="88"/>
      <c r="URI62" s="88"/>
      <c r="URJ62" s="88"/>
      <c r="URK62" s="88"/>
      <c r="URL62" s="88"/>
      <c r="URM62" s="88"/>
      <c r="URS62" s="88"/>
      <c r="URT62" s="88"/>
      <c r="URU62" s="88"/>
      <c r="URV62" s="88"/>
      <c r="URW62" s="88"/>
      <c r="URX62" s="88"/>
      <c r="URY62" s="88"/>
      <c r="URZ62" s="88"/>
      <c r="USA62" s="88"/>
      <c r="USB62" s="88"/>
      <c r="USH62" s="88"/>
      <c r="USI62" s="88"/>
      <c r="USJ62" s="88"/>
      <c r="USK62" s="88"/>
      <c r="USL62" s="88"/>
      <c r="USM62" s="88"/>
      <c r="USN62" s="88"/>
      <c r="USO62" s="88"/>
      <c r="USP62" s="88"/>
      <c r="USQ62" s="88"/>
      <c r="USW62" s="88"/>
      <c r="USX62" s="88"/>
      <c r="USY62" s="88"/>
      <c r="USZ62" s="88"/>
      <c r="UTA62" s="88"/>
      <c r="UTB62" s="88"/>
      <c r="UTC62" s="88"/>
      <c r="UTD62" s="88"/>
      <c r="UTE62" s="88"/>
      <c r="UTF62" s="88"/>
      <c r="UTL62" s="88"/>
      <c r="UTM62" s="88"/>
      <c r="UTN62" s="88"/>
      <c r="UTO62" s="88"/>
      <c r="UTP62" s="88"/>
      <c r="UTQ62" s="88"/>
      <c r="UTR62" s="88"/>
      <c r="UTS62" s="88"/>
      <c r="UTT62" s="88"/>
      <c r="UTU62" s="88"/>
      <c r="UUA62" s="88"/>
      <c r="UUB62" s="88"/>
      <c r="UUC62" s="88"/>
      <c r="UUD62" s="88"/>
      <c r="UUE62" s="88"/>
      <c r="UUF62" s="88"/>
      <c r="UUG62" s="88"/>
      <c r="UUH62" s="88"/>
      <c r="UUI62" s="88"/>
      <c r="UUJ62" s="88"/>
      <c r="UUP62" s="88"/>
      <c r="UUQ62" s="88"/>
      <c r="UUR62" s="88"/>
      <c r="UUS62" s="88"/>
      <c r="UUT62" s="88"/>
      <c r="UUU62" s="88"/>
      <c r="UUV62" s="88"/>
      <c r="UUW62" s="88"/>
      <c r="UUX62" s="88"/>
      <c r="UUY62" s="88"/>
      <c r="UVE62" s="88"/>
      <c r="UVF62" s="88"/>
      <c r="UVG62" s="88"/>
      <c r="UVH62" s="88"/>
      <c r="UVI62" s="88"/>
      <c r="UVJ62" s="88"/>
      <c r="UVK62" s="88"/>
      <c r="UVL62" s="88"/>
      <c r="UVM62" s="88"/>
      <c r="UVN62" s="88"/>
      <c r="UVT62" s="88"/>
      <c r="UVU62" s="88"/>
      <c r="UVV62" s="88"/>
      <c r="UVW62" s="88"/>
      <c r="UVX62" s="88"/>
      <c r="UVY62" s="88"/>
      <c r="UVZ62" s="88"/>
      <c r="UWA62" s="88"/>
      <c r="UWB62" s="88"/>
      <c r="UWC62" s="88"/>
      <c r="UWI62" s="88"/>
      <c r="UWJ62" s="88"/>
      <c r="UWK62" s="88"/>
      <c r="UWL62" s="88"/>
      <c r="UWM62" s="88"/>
      <c r="UWN62" s="88"/>
      <c r="UWO62" s="88"/>
      <c r="UWP62" s="88"/>
      <c r="UWQ62" s="88"/>
      <c r="UWR62" s="88"/>
      <c r="UWX62" s="88"/>
      <c r="UWY62" s="88"/>
      <c r="UWZ62" s="88"/>
      <c r="UXA62" s="88"/>
      <c r="UXB62" s="88"/>
      <c r="UXC62" s="88"/>
      <c r="UXD62" s="88"/>
      <c r="UXE62" s="88"/>
      <c r="UXF62" s="88"/>
      <c r="UXG62" s="88"/>
      <c r="UXM62" s="88"/>
      <c r="UXN62" s="88"/>
      <c r="UXO62" s="88"/>
      <c r="UXP62" s="88"/>
      <c r="UXQ62" s="88"/>
      <c r="UXR62" s="88"/>
      <c r="UXS62" s="88"/>
      <c r="UXT62" s="88"/>
      <c r="UXU62" s="88"/>
      <c r="UXV62" s="88"/>
      <c r="UYB62" s="88"/>
      <c r="UYC62" s="88"/>
      <c r="UYD62" s="88"/>
      <c r="UYE62" s="88"/>
      <c r="UYF62" s="88"/>
      <c r="UYG62" s="88"/>
      <c r="UYH62" s="88"/>
      <c r="UYI62" s="88"/>
      <c r="UYJ62" s="88"/>
      <c r="UYK62" s="88"/>
      <c r="UYQ62" s="88"/>
      <c r="UYR62" s="88"/>
      <c r="UYS62" s="88"/>
      <c r="UYT62" s="88"/>
      <c r="UYU62" s="88"/>
      <c r="UYV62" s="88"/>
      <c r="UYW62" s="88"/>
      <c r="UYX62" s="88"/>
      <c r="UYY62" s="88"/>
      <c r="UYZ62" s="88"/>
      <c r="UZF62" s="88"/>
      <c r="UZG62" s="88"/>
      <c r="UZH62" s="88"/>
      <c r="UZI62" s="88"/>
      <c r="UZJ62" s="88"/>
      <c r="UZK62" s="88"/>
      <c r="UZL62" s="88"/>
      <c r="UZM62" s="88"/>
      <c r="UZN62" s="88"/>
      <c r="UZO62" s="88"/>
      <c r="UZU62" s="88"/>
      <c r="UZV62" s="88"/>
      <c r="UZW62" s="88"/>
      <c r="UZX62" s="88"/>
      <c r="UZY62" s="88"/>
      <c r="UZZ62" s="88"/>
      <c r="VAA62" s="88"/>
      <c r="VAB62" s="88"/>
      <c r="VAC62" s="88"/>
      <c r="VAD62" s="88"/>
      <c r="VAJ62" s="88"/>
      <c r="VAK62" s="88"/>
      <c r="VAL62" s="88"/>
      <c r="VAM62" s="88"/>
      <c r="VAN62" s="88"/>
      <c r="VAO62" s="88"/>
      <c r="VAP62" s="88"/>
      <c r="VAQ62" s="88"/>
      <c r="VAR62" s="88"/>
      <c r="VAS62" s="88"/>
      <c r="VAY62" s="88"/>
      <c r="VAZ62" s="88"/>
      <c r="VBA62" s="88"/>
      <c r="VBB62" s="88"/>
      <c r="VBC62" s="88"/>
      <c r="VBD62" s="88"/>
      <c r="VBE62" s="88"/>
      <c r="VBF62" s="88"/>
      <c r="VBG62" s="88"/>
      <c r="VBH62" s="88"/>
      <c r="VBN62" s="88"/>
      <c r="VBO62" s="88"/>
      <c r="VBP62" s="88"/>
      <c r="VBQ62" s="88"/>
      <c r="VBR62" s="88"/>
      <c r="VBS62" s="88"/>
      <c r="VBT62" s="88"/>
      <c r="VBU62" s="88"/>
      <c r="VBV62" s="88"/>
      <c r="VBW62" s="88"/>
      <c r="VCC62" s="88"/>
      <c r="VCD62" s="88"/>
      <c r="VCE62" s="88"/>
      <c r="VCF62" s="88"/>
      <c r="VCG62" s="88"/>
      <c r="VCH62" s="88"/>
      <c r="VCI62" s="88"/>
      <c r="VCJ62" s="88"/>
      <c r="VCK62" s="88"/>
      <c r="VCL62" s="88"/>
      <c r="VCR62" s="88"/>
      <c r="VCS62" s="88"/>
      <c r="VCT62" s="88"/>
      <c r="VCU62" s="88"/>
      <c r="VCV62" s="88"/>
      <c r="VCW62" s="88"/>
      <c r="VCX62" s="88"/>
      <c r="VCY62" s="88"/>
      <c r="VCZ62" s="88"/>
      <c r="VDA62" s="88"/>
      <c r="VDG62" s="88"/>
      <c r="VDH62" s="88"/>
      <c r="VDI62" s="88"/>
      <c r="VDJ62" s="88"/>
      <c r="VDK62" s="88"/>
      <c r="VDL62" s="88"/>
      <c r="VDM62" s="88"/>
      <c r="VDN62" s="88"/>
      <c r="VDO62" s="88"/>
      <c r="VDP62" s="88"/>
      <c r="VDV62" s="88"/>
      <c r="VDW62" s="88"/>
      <c r="VDX62" s="88"/>
      <c r="VDY62" s="88"/>
      <c r="VDZ62" s="88"/>
      <c r="VEA62" s="88"/>
      <c r="VEB62" s="88"/>
      <c r="VEC62" s="88"/>
      <c r="VED62" s="88"/>
      <c r="VEE62" s="88"/>
      <c r="VEK62" s="88"/>
      <c r="VEL62" s="88"/>
      <c r="VEM62" s="88"/>
      <c r="VEN62" s="88"/>
      <c r="VEO62" s="88"/>
      <c r="VEP62" s="88"/>
      <c r="VEQ62" s="88"/>
      <c r="VER62" s="88"/>
      <c r="VES62" s="88"/>
      <c r="VET62" s="88"/>
      <c r="VEZ62" s="88"/>
      <c r="VFA62" s="88"/>
      <c r="VFB62" s="88"/>
      <c r="VFC62" s="88"/>
      <c r="VFD62" s="88"/>
      <c r="VFE62" s="88"/>
      <c r="VFF62" s="88"/>
      <c r="VFG62" s="88"/>
      <c r="VFH62" s="88"/>
      <c r="VFI62" s="88"/>
      <c r="VFO62" s="88"/>
      <c r="VFP62" s="88"/>
      <c r="VFQ62" s="88"/>
      <c r="VFR62" s="88"/>
      <c r="VFS62" s="88"/>
      <c r="VFT62" s="88"/>
      <c r="VFU62" s="88"/>
      <c r="VFV62" s="88"/>
      <c r="VFW62" s="88"/>
      <c r="VFX62" s="88"/>
      <c r="VGD62" s="88"/>
      <c r="VGE62" s="88"/>
      <c r="VGF62" s="88"/>
      <c r="VGG62" s="88"/>
      <c r="VGH62" s="88"/>
      <c r="VGI62" s="88"/>
      <c r="VGJ62" s="88"/>
      <c r="VGK62" s="88"/>
      <c r="VGL62" s="88"/>
      <c r="VGM62" s="88"/>
      <c r="VGS62" s="88"/>
      <c r="VGT62" s="88"/>
      <c r="VGU62" s="88"/>
      <c r="VGV62" s="88"/>
      <c r="VGW62" s="88"/>
      <c r="VGX62" s="88"/>
      <c r="VGY62" s="88"/>
      <c r="VGZ62" s="88"/>
      <c r="VHA62" s="88"/>
      <c r="VHB62" s="88"/>
      <c r="VHH62" s="88"/>
      <c r="VHI62" s="88"/>
      <c r="VHJ62" s="88"/>
      <c r="VHK62" s="88"/>
      <c r="VHL62" s="88"/>
      <c r="VHM62" s="88"/>
      <c r="VHN62" s="88"/>
      <c r="VHO62" s="88"/>
      <c r="VHP62" s="88"/>
      <c r="VHQ62" s="88"/>
      <c r="VHW62" s="88"/>
      <c r="VHX62" s="88"/>
      <c r="VHY62" s="88"/>
      <c r="VHZ62" s="88"/>
      <c r="VIA62" s="88"/>
      <c r="VIB62" s="88"/>
      <c r="VIC62" s="88"/>
      <c r="VID62" s="88"/>
      <c r="VIE62" s="88"/>
      <c r="VIF62" s="88"/>
      <c r="VIL62" s="88"/>
      <c r="VIM62" s="88"/>
      <c r="VIN62" s="88"/>
      <c r="VIO62" s="88"/>
      <c r="VIP62" s="88"/>
      <c r="VIQ62" s="88"/>
      <c r="VIR62" s="88"/>
      <c r="VIS62" s="88"/>
      <c r="VIT62" s="88"/>
      <c r="VIU62" s="88"/>
      <c r="VJA62" s="88"/>
      <c r="VJB62" s="88"/>
      <c r="VJC62" s="88"/>
      <c r="VJD62" s="88"/>
      <c r="VJE62" s="88"/>
      <c r="VJF62" s="88"/>
      <c r="VJG62" s="88"/>
      <c r="VJH62" s="88"/>
      <c r="VJI62" s="88"/>
      <c r="VJJ62" s="88"/>
      <c r="VJP62" s="88"/>
      <c r="VJQ62" s="88"/>
      <c r="VJR62" s="88"/>
      <c r="VJS62" s="88"/>
      <c r="VJT62" s="88"/>
      <c r="VJU62" s="88"/>
      <c r="VJV62" s="88"/>
      <c r="VJW62" s="88"/>
      <c r="VJX62" s="88"/>
      <c r="VJY62" s="88"/>
      <c r="VKE62" s="88"/>
      <c r="VKF62" s="88"/>
      <c r="VKG62" s="88"/>
      <c r="VKH62" s="88"/>
      <c r="VKI62" s="88"/>
      <c r="VKJ62" s="88"/>
      <c r="VKK62" s="88"/>
      <c r="VKL62" s="88"/>
      <c r="VKM62" s="88"/>
      <c r="VKN62" s="88"/>
      <c r="VKT62" s="88"/>
      <c r="VKU62" s="88"/>
      <c r="VKV62" s="88"/>
      <c r="VKW62" s="88"/>
      <c r="VKX62" s="88"/>
      <c r="VKY62" s="88"/>
      <c r="VKZ62" s="88"/>
      <c r="VLA62" s="88"/>
      <c r="VLB62" s="88"/>
      <c r="VLC62" s="88"/>
      <c r="VLI62" s="88"/>
      <c r="VLJ62" s="88"/>
      <c r="VLK62" s="88"/>
      <c r="VLL62" s="88"/>
      <c r="VLM62" s="88"/>
      <c r="VLN62" s="88"/>
      <c r="VLO62" s="88"/>
      <c r="VLP62" s="88"/>
      <c r="VLQ62" s="88"/>
      <c r="VLR62" s="88"/>
      <c r="VLX62" s="88"/>
      <c r="VLY62" s="88"/>
      <c r="VLZ62" s="88"/>
      <c r="VMA62" s="88"/>
      <c r="VMB62" s="88"/>
      <c r="VMC62" s="88"/>
      <c r="VMD62" s="88"/>
      <c r="VME62" s="88"/>
      <c r="VMF62" s="88"/>
      <c r="VMG62" s="88"/>
      <c r="VMM62" s="88"/>
      <c r="VMN62" s="88"/>
      <c r="VMO62" s="88"/>
      <c r="VMP62" s="88"/>
      <c r="VMQ62" s="88"/>
      <c r="VMR62" s="88"/>
      <c r="VMS62" s="88"/>
      <c r="VMT62" s="88"/>
      <c r="VMU62" s="88"/>
      <c r="VMV62" s="88"/>
      <c r="VNB62" s="88"/>
      <c r="VNC62" s="88"/>
      <c r="VND62" s="88"/>
      <c r="VNE62" s="88"/>
      <c r="VNF62" s="88"/>
      <c r="VNG62" s="88"/>
      <c r="VNH62" s="88"/>
      <c r="VNI62" s="88"/>
      <c r="VNJ62" s="88"/>
      <c r="VNK62" s="88"/>
      <c r="VNQ62" s="88"/>
      <c r="VNR62" s="88"/>
      <c r="VNS62" s="88"/>
      <c r="VNT62" s="88"/>
      <c r="VNU62" s="88"/>
      <c r="VNV62" s="88"/>
      <c r="VNW62" s="88"/>
      <c r="VNX62" s="88"/>
      <c r="VNY62" s="88"/>
      <c r="VNZ62" s="88"/>
      <c r="VOF62" s="88"/>
      <c r="VOG62" s="88"/>
      <c r="VOH62" s="88"/>
      <c r="VOI62" s="88"/>
      <c r="VOJ62" s="88"/>
      <c r="VOK62" s="88"/>
      <c r="VOL62" s="88"/>
      <c r="VOM62" s="88"/>
      <c r="VON62" s="88"/>
      <c r="VOO62" s="88"/>
      <c r="VOU62" s="88"/>
      <c r="VOV62" s="88"/>
      <c r="VOW62" s="88"/>
      <c r="VOX62" s="88"/>
      <c r="VOY62" s="88"/>
      <c r="VOZ62" s="88"/>
      <c r="VPA62" s="88"/>
      <c r="VPB62" s="88"/>
      <c r="VPC62" s="88"/>
      <c r="VPD62" s="88"/>
      <c r="VPJ62" s="88"/>
      <c r="VPK62" s="88"/>
      <c r="VPL62" s="88"/>
      <c r="VPM62" s="88"/>
      <c r="VPN62" s="88"/>
      <c r="VPO62" s="88"/>
      <c r="VPP62" s="88"/>
      <c r="VPQ62" s="88"/>
      <c r="VPR62" s="88"/>
      <c r="VPS62" s="88"/>
      <c r="VPY62" s="88"/>
      <c r="VPZ62" s="88"/>
      <c r="VQA62" s="88"/>
      <c r="VQB62" s="88"/>
      <c r="VQC62" s="88"/>
      <c r="VQD62" s="88"/>
      <c r="VQE62" s="88"/>
      <c r="VQF62" s="88"/>
      <c r="VQG62" s="88"/>
      <c r="VQH62" s="88"/>
      <c r="VQN62" s="88"/>
      <c r="VQO62" s="88"/>
      <c r="VQP62" s="88"/>
      <c r="VQQ62" s="88"/>
      <c r="VQR62" s="88"/>
      <c r="VQS62" s="88"/>
      <c r="VQT62" s="88"/>
      <c r="VQU62" s="88"/>
      <c r="VQV62" s="88"/>
      <c r="VQW62" s="88"/>
      <c r="VRC62" s="88"/>
      <c r="VRD62" s="88"/>
      <c r="VRE62" s="88"/>
      <c r="VRF62" s="88"/>
      <c r="VRG62" s="88"/>
      <c r="VRH62" s="88"/>
      <c r="VRI62" s="88"/>
      <c r="VRJ62" s="88"/>
      <c r="VRK62" s="88"/>
      <c r="VRL62" s="88"/>
      <c r="VRR62" s="88"/>
      <c r="VRS62" s="88"/>
      <c r="VRT62" s="88"/>
      <c r="VRU62" s="88"/>
      <c r="VRV62" s="88"/>
      <c r="VRW62" s="88"/>
      <c r="VRX62" s="88"/>
      <c r="VRY62" s="88"/>
      <c r="VRZ62" s="88"/>
      <c r="VSA62" s="88"/>
      <c r="VSG62" s="88"/>
      <c r="VSH62" s="88"/>
      <c r="VSI62" s="88"/>
      <c r="VSJ62" s="88"/>
      <c r="VSK62" s="88"/>
      <c r="VSL62" s="88"/>
      <c r="VSM62" s="88"/>
      <c r="VSN62" s="88"/>
      <c r="VSO62" s="88"/>
      <c r="VSP62" s="88"/>
      <c r="VSV62" s="88"/>
      <c r="VSW62" s="88"/>
      <c r="VSX62" s="88"/>
      <c r="VSY62" s="88"/>
      <c r="VSZ62" s="88"/>
      <c r="VTA62" s="88"/>
      <c r="VTB62" s="88"/>
      <c r="VTC62" s="88"/>
      <c r="VTD62" s="88"/>
      <c r="VTE62" s="88"/>
      <c r="VTK62" s="88"/>
      <c r="VTL62" s="88"/>
      <c r="VTM62" s="88"/>
      <c r="VTN62" s="88"/>
      <c r="VTO62" s="88"/>
      <c r="VTP62" s="88"/>
      <c r="VTQ62" s="88"/>
      <c r="VTR62" s="88"/>
      <c r="VTS62" s="88"/>
      <c r="VTT62" s="88"/>
      <c r="VTZ62" s="88"/>
      <c r="VUA62" s="88"/>
      <c r="VUB62" s="88"/>
      <c r="VUC62" s="88"/>
      <c r="VUD62" s="88"/>
      <c r="VUE62" s="88"/>
      <c r="VUF62" s="88"/>
      <c r="VUG62" s="88"/>
      <c r="VUH62" s="88"/>
      <c r="VUI62" s="88"/>
      <c r="VUO62" s="88"/>
      <c r="VUP62" s="88"/>
      <c r="VUQ62" s="88"/>
      <c r="VUR62" s="88"/>
      <c r="VUS62" s="88"/>
      <c r="VUT62" s="88"/>
      <c r="VUU62" s="88"/>
      <c r="VUV62" s="88"/>
      <c r="VUW62" s="88"/>
      <c r="VUX62" s="88"/>
      <c r="VVD62" s="88"/>
      <c r="VVE62" s="88"/>
      <c r="VVF62" s="88"/>
      <c r="VVG62" s="88"/>
      <c r="VVH62" s="88"/>
      <c r="VVI62" s="88"/>
      <c r="VVJ62" s="88"/>
      <c r="VVK62" s="88"/>
      <c r="VVL62" s="88"/>
      <c r="VVM62" s="88"/>
      <c r="VVS62" s="88"/>
      <c r="VVT62" s="88"/>
      <c r="VVU62" s="88"/>
      <c r="VVV62" s="88"/>
      <c r="VVW62" s="88"/>
      <c r="VVX62" s="88"/>
      <c r="VVY62" s="88"/>
      <c r="VVZ62" s="88"/>
      <c r="VWA62" s="88"/>
      <c r="VWB62" s="88"/>
      <c r="VWH62" s="88"/>
      <c r="VWI62" s="88"/>
      <c r="VWJ62" s="88"/>
      <c r="VWK62" s="88"/>
      <c r="VWL62" s="88"/>
      <c r="VWM62" s="88"/>
      <c r="VWN62" s="88"/>
      <c r="VWO62" s="88"/>
      <c r="VWP62" s="88"/>
      <c r="VWQ62" s="88"/>
      <c r="VWW62" s="88"/>
      <c r="VWX62" s="88"/>
      <c r="VWY62" s="88"/>
      <c r="VWZ62" s="88"/>
      <c r="VXA62" s="88"/>
      <c r="VXB62" s="88"/>
      <c r="VXC62" s="88"/>
      <c r="VXD62" s="88"/>
      <c r="VXE62" s="88"/>
      <c r="VXF62" s="88"/>
      <c r="VXL62" s="88"/>
      <c r="VXM62" s="88"/>
      <c r="VXN62" s="88"/>
      <c r="VXO62" s="88"/>
      <c r="VXP62" s="88"/>
      <c r="VXQ62" s="88"/>
      <c r="VXR62" s="88"/>
      <c r="VXS62" s="88"/>
      <c r="VXT62" s="88"/>
      <c r="VXU62" s="88"/>
      <c r="VYA62" s="88"/>
      <c r="VYB62" s="88"/>
      <c r="VYC62" s="88"/>
      <c r="VYD62" s="88"/>
      <c r="VYE62" s="88"/>
      <c r="VYF62" s="88"/>
      <c r="VYG62" s="88"/>
      <c r="VYH62" s="88"/>
      <c r="VYI62" s="88"/>
      <c r="VYJ62" s="88"/>
      <c r="VYP62" s="88"/>
      <c r="VYQ62" s="88"/>
      <c r="VYR62" s="88"/>
      <c r="VYS62" s="88"/>
      <c r="VYT62" s="88"/>
      <c r="VYU62" s="88"/>
      <c r="VYV62" s="88"/>
      <c r="VYW62" s="88"/>
      <c r="VYX62" s="88"/>
      <c r="VYY62" s="88"/>
      <c r="VZE62" s="88"/>
      <c r="VZF62" s="88"/>
      <c r="VZG62" s="88"/>
      <c r="VZH62" s="88"/>
      <c r="VZI62" s="88"/>
      <c r="VZJ62" s="88"/>
      <c r="VZK62" s="88"/>
      <c r="VZL62" s="88"/>
      <c r="VZM62" s="88"/>
      <c r="VZN62" s="88"/>
      <c r="VZT62" s="88"/>
      <c r="VZU62" s="88"/>
      <c r="VZV62" s="88"/>
      <c r="VZW62" s="88"/>
      <c r="VZX62" s="88"/>
      <c r="VZY62" s="88"/>
      <c r="VZZ62" s="88"/>
      <c r="WAA62" s="88"/>
      <c r="WAB62" s="88"/>
      <c r="WAC62" s="88"/>
      <c r="WAI62" s="88"/>
      <c r="WAJ62" s="88"/>
      <c r="WAK62" s="88"/>
      <c r="WAL62" s="88"/>
      <c r="WAM62" s="88"/>
      <c r="WAN62" s="88"/>
      <c r="WAO62" s="88"/>
      <c r="WAP62" s="88"/>
      <c r="WAQ62" s="88"/>
      <c r="WAR62" s="88"/>
      <c r="WAX62" s="88"/>
      <c r="WAY62" s="88"/>
      <c r="WAZ62" s="88"/>
      <c r="WBA62" s="88"/>
      <c r="WBB62" s="88"/>
    </row>
    <row r="63" spans="8:2047 2053:3067 3073:6142 6148:10237 10243:13312 13318:14332 14338:15602">
      <c r="H63" s="87"/>
      <c r="I63" s="87"/>
      <c r="J63" s="87"/>
      <c r="L63" s="88"/>
      <c r="N63" s="88"/>
      <c r="O63" s="87"/>
      <c r="P63" s="87"/>
      <c r="Q63" s="87"/>
      <c r="R63" s="87"/>
      <c r="S63" s="87"/>
      <c r="T63" s="87"/>
      <c r="U63" s="87"/>
      <c r="V63" s="87"/>
      <c r="W63" s="87"/>
      <c r="X63" s="87"/>
      <c r="Y63" s="87"/>
      <c r="Z63" s="87"/>
      <c r="AA63" s="87"/>
      <c r="AB63" s="87"/>
      <c r="AC63" s="87"/>
      <c r="AD63" s="87" t="s">
        <v>214</v>
      </c>
      <c r="AE63" s="153">
        <f t="shared" si="20"/>
        <v>0</v>
      </c>
      <c r="AF63" s="153">
        <f t="shared" si="21"/>
        <v>0</v>
      </c>
      <c r="AG63" s="152">
        <f t="shared" si="22"/>
        <v>0</v>
      </c>
      <c r="AH63" s="88"/>
      <c r="AI63" s="156"/>
      <c r="AJ63" s="87" t="s">
        <v>214</v>
      </c>
      <c r="AK63" s="153">
        <f t="shared" si="23"/>
        <v>0</v>
      </c>
      <c r="AL63" s="153">
        <f t="shared" si="24"/>
        <v>0</v>
      </c>
      <c r="AM63" s="152">
        <f t="shared" si="25"/>
        <v>0</v>
      </c>
      <c r="AN63" s="161"/>
      <c r="AQ63" s="88"/>
      <c r="AR63" s="88"/>
      <c r="AS63" s="88"/>
      <c r="AT63" s="88"/>
      <c r="AU63" s="88"/>
      <c r="AV63" s="88"/>
      <c r="AW63" s="88"/>
      <c r="AX63" s="88"/>
      <c r="AY63" s="88"/>
      <c r="AZ63" s="88"/>
      <c r="BF63" s="88"/>
      <c r="BG63" s="88"/>
      <c r="BH63" s="88"/>
      <c r="BI63" s="88"/>
      <c r="BJ63" s="88"/>
      <c r="BK63" s="88"/>
      <c r="BL63" s="88"/>
      <c r="BM63" s="88"/>
      <c r="BN63" s="88"/>
      <c r="BO63" s="88"/>
      <c r="BU63" s="88"/>
      <c r="BV63" s="88"/>
      <c r="BW63" s="88"/>
      <c r="BX63" s="88"/>
      <c r="BY63" s="88"/>
      <c r="BZ63" s="88"/>
      <c r="CA63" s="88"/>
      <c r="CB63" s="88"/>
      <c r="CC63" s="88"/>
      <c r="CD63" s="88"/>
      <c r="CJ63" s="88"/>
      <c r="CK63" s="88"/>
      <c r="CL63" s="88"/>
      <c r="CM63" s="88"/>
      <c r="CN63" s="88"/>
      <c r="CO63" s="88"/>
      <c r="CP63" s="88"/>
      <c r="CQ63" s="88"/>
      <c r="CR63" s="88"/>
      <c r="CS63" s="88"/>
      <c r="CY63" s="88"/>
      <c r="CZ63" s="88"/>
      <c r="DA63" s="88"/>
      <c r="DB63" s="88"/>
      <c r="DC63" s="88"/>
      <c r="DD63" s="88"/>
      <c r="DE63" s="88"/>
      <c r="DF63" s="88"/>
      <c r="DG63" s="88"/>
      <c r="DH63" s="88"/>
      <c r="DN63" s="88"/>
      <c r="DO63" s="88"/>
      <c r="DP63" s="88"/>
      <c r="DQ63" s="88"/>
      <c r="DR63" s="88"/>
      <c r="DS63" s="88"/>
      <c r="DT63" s="88"/>
      <c r="DU63" s="88"/>
      <c r="DV63" s="88"/>
      <c r="DW63" s="88"/>
      <c r="EC63" s="88"/>
      <c r="ED63" s="88"/>
      <c r="EE63" s="88"/>
      <c r="EF63" s="88"/>
      <c r="EG63" s="88"/>
      <c r="EH63" s="88"/>
      <c r="EI63" s="88"/>
      <c r="EJ63" s="88"/>
      <c r="EK63" s="88"/>
      <c r="EL63" s="88"/>
      <c r="ER63" s="88"/>
      <c r="ES63" s="88"/>
      <c r="ET63" s="88"/>
      <c r="EU63" s="88"/>
      <c r="EV63" s="88"/>
      <c r="EW63" s="88"/>
      <c r="EX63" s="88"/>
      <c r="EY63" s="88"/>
      <c r="EZ63" s="88"/>
      <c r="FA63" s="88"/>
      <c r="FG63" s="88"/>
      <c r="FH63" s="88"/>
      <c r="FI63" s="88"/>
      <c r="FJ63" s="88"/>
      <c r="FK63" s="88"/>
      <c r="FL63" s="88"/>
      <c r="FM63" s="88"/>
      <c r="FN63" s="88"/>
      <c r="FO63" s="88"/>
      <c r="FP63" s="88"/>
      <c r="FV63" s="88"/>
      <c r="FW63" s="88"/>
      <c r="FX63" s="88"/>
      <c r="FY63" s="88"/>
      <c r="FZ63" s="88"/>
      <c r="GA63" s="88"/>
      <c r="GB63" s="88"/>
      <c r="GC63" s="88"/>
      <c r="GD63" s="88"/>
      <c r="GE63" s="88"/>
      <c r="GK63" s="88"/>
      <c r="GL63" s="88"/>
      <c r="GM63" s="88"/>
      <c r="GN63" s="88"/>
      <c r="GO63" s="88"/>
      <c r="GP63" s="88"/>
      <c r="GQ63" s="88"/>
      <c r="GR63" s="88"/>
      <c r="GS63" s="88"/>
      <c r="GT63" s="88"/>
      <c r="GZ63" s="88"/>
      <c r="HA63" s="88"/>
      <c r="HB63" s="88"/>
      <c r="HC63" s="88"/>
      <c r="HD63" s="88"/>
      <c r="HE63" s="88"/>
      <c r="HF63" s="88"/>
      <c r="HG63" s="88"/>
      <c r="HH63" s="88"/>
      <c r="HI63" s="88"/>
      <c r="HO63" s="88"/>
      <c r="HP63" s="88"/>
      <c r="HQ63" s="88"/>
      <c r="HR63" s="88"/>
      <c r="HS63" s="88"/>
      <c r="HT63" s="88"/>
      <c r="HU63" s="88"/>
      <c r="HV63" s="88"/>
      <c r="HW63" s="88"/>
      <c r="HX63" s="88"/>
      <c r="ID63" s="88"/>
      <c r="IE63" s="88"/>
      <c r="IF63" s="88"/>
      <c r="IG63" s="88"/>
      <c r="IH63" s="88"/>
      <c r="II63" s="88"/>
      <c r="IJ63" s="88"/>
      <c r="IK63" s="88"/>
      <c r="IL63" s="88"/>
      <c r="IM63" s="88"/>
      <c r="IS63" s="88"/>
      <c r="IT63" s="88"/>
      <c r="IU63" s="88"/>
      <c r="IV63" s="88"/>
      <c r="IW63" s="88"/>
      <c r="IX63" s="88"/>
      <c r="IY63" s="88"/>
      <c r="IZ63" s="88"/>
      <c r="JA63" s="88"/>
      <c r="JB63" s="88"/>
      <c r="JH63" s="88"/>
      <c r="JI63" s="88"/>
      <c r="JJ63" s="88"/>
      <c r="JK63" s="88"/>
      <c r="JL63" s="88"/>
      <c r="JM63" s="88"/>
      <c r="JN63" s="88"/>
      <c r="JO63" s="88"/>
      <c r="JP63" s="88"/>
      <c r="JQ63" s="88"/>
      <c r="JW63" s="88"/>
      <c r="JX63" s="88"/>
      <c r="JY63" s="88"/>
      <c r="JZ63" s="88"/>
      <c r="KA63" s="88"/>
      <c r="KB63" s="88"/>
      <c r="KC63" s="88"/>
      <c r="KD63" s="88"/>
      <c r="KE63" s="88"/>
      <c r="KF63" s="88"/>
      <c r="KL63" s="88"/>
      <c r="KM63" s="88"/>
      <c r="KN63" s="88"/>
      <c r="KO63" s="88"/>
      <c r="KP63" s="88"/>
      <c r="KQ63" s="88"/>
      <c r="KR63" s="88"/>
      <c r="KS63" s="88"/>
      <c r="KT63" s="88"/>
      <c r="KU63" s="88"/>
      <c r="LA63" s="88"/>
      <c r="LB63" s="88"/>
      <c r="LC63" s="88"/>
      <c r="LD63" s="88"/>
      <c r="LE63" s="88"/>
      <c r="LF63" s="88"/>
      <c r="LG63" s="88"/>
      <c r="LH63" s="88"/>
      <c r="LI63" s="88"/>
      <c r="LJ63" s="88"/>
      <c r="LP63" s="88"/>
      <c r="LQ63" s="88"/>
      <c r="LR63" s="88"/>
      <c r="LS63" s="88"/>
      <c r="LT63" s="88"/>
      <c r="LU63" s="88"/>
      <c r="LV63" s="88"/>
      <c r="LW63" s="88"/>
      <c r="LX63" s="88"/>
      <c r="LY63" s="88"/>
      <c r="ME63" s="88"/>
      <c r="MF63" s="88"/>
      <c r="MG63" s="88"/>
      <c r="MH63" s="88"/>
      <c r="MI63" s="88"/>
      <c r="MJ63" s="88"/>
      <c r="MK63" s="88"/>
      <c r="ML63" s="88"/>
      <c r="MM63" s="88"/>
      <c r="MN63" s="88"/>
      <c r="MT63" s="88"/>
      <c r="MU63" s="88"/>
      <c r="MV63" s="88"/>
      <c r="MW63" s="88"/>
      <c r="MX63" s="88"/>
      <c r="MY63" s="88"/>
      <c r="MZ63" s="88"/>
      <c r="NA63" s="88"/>
      <c r="NB63" s="88"/>
      <c r="NC63" s="88"/>
      <c r="NI63" s="88"/>
      <c r="NJ63" s="88"/>
      <c r="NK63" s="88"/>
      <c r="NL63" s="88"/>
      <c r="NM63" s="88"/>
      <c r="NN63" s="88"/>
      <c r="NO63" s="88"/>
      <c r="NP63" s="88"/>
      <c r="NQ63" s="88"/>
      <c r="NR63" s="88"/>
      <c r="NX63" s="88"/>
      <c r="NY63" s="88"/>
      <c r="NZ63" s="88"/>
      <c r="OA63" s="88"/>
      <c r="OB63" s="88"/>
      <c r="OC63" s="88"/>
      <c r="OD63" s="88"/>
      <c r="OE63" s="88"/>
      <c r="OF63" s="88"/>
      <c r="OG63" s="88"/>
      <c r="OM63" s="88"/>
      <c r="ON63" s="88"/>
      <c r="OO63" s="88"/>
      <c r="OP63" s="88"/>
      <c r="OQ63" s="88"/>
      <c r="OR63" s="88"/>
      <c r="OS63" s="88"/>
      <c r="OT63" s="88"/>
      <c r="OU63" s="88"/>
      <c r="OV63" s="88"/>
      <c r="PB63" s="88"/>
      <c r="PC63" s="88"/>
      <c r="PD63" s="88"/>
      <c r="PE63" s="88"/>
      <c r="PF63" s="88"/>
      <c r="PG63" s="88"/>
      <c r="PH63" s="88"/>
      <c r="PI63" s="88"/>
      <c r="PJ63" s="88"/>
      <c r="PK63" s="88"/>
      <c r="PQ63" s="88"/>
      <c r="PR63" s="88"/>
      <c r="PS63" s="88"/>
      <c r="PT63" s="88"/>
      <c r="PU63" s="88"/>
      <c r="PV63" s="88"/>
      <c r="PW63" s="88"/>
      <c r="PX63" s="88"/>
      <c r="PY63" s="88"/>
      <c r="PZ63" s="88"/>
      <c r="QF63" s="88"/>
      <c r="QG63" s="88"/>
      <c r="QH63" s="88"/>
      <c r="QI63" s="88"/>
      <c r="QJ63" s="88"/>
      <c r="QK63" s="88"/>
      <c r="QL63" s="88"/>
      <c r="QM63" s="88"/>
      <c r="QN63" s="88"/>
      <c r="QO63" s="88"/>
      <c r="QU63" s="88"/>
      <c r="QV63" s="88"/>
      <c r="QW63" s="88"/>
      <c r="QX63" s="88"/>
      <c r="QY63" s="88"/>
      <c r="QZ63" s="88"/>
      <c r="RA63" s="88"/>
      <c r="RB63" s="88"/>
      <c r="RC63" s="88"/>
      <c r="RD63" s="88"/>
      <c r="RJ63" s="88"/>
      <c r="RK63" s="88"/>
      <c r="RL63" s="88"/>
      <c r="RM63" s="88"/>
      <c r="RN63" s="88"/>
      <c r="RO63" s="88"/>
      <c r="RP63" s="88"/>
      <c r="RQ63" s="88"/>
      <c r="RR63" s="88"/>
      <c r="RS63" s="88"/>
      <c r="RY63" s="88"/>
      <c r="RZ63" s="88"/>
      <c r="SA63" s="88"/>
      <c r="SB63" s="88"/>
      <c r="SC63" s="88"/>
      <c r="SD63" s="88"/>
      <c r="SE63" s="88"/>
      <c r="SF63" s="88"/>
      <c r="SG63" s="88"/>
      <c r="SH63" s="88"/>
      <c r="SN63" s="88"/>
      <c r="SO63" s="88"/>
      <c r="SP63" s="88"/>
      <c r="SQ63" s="88"/>
      <c r="SR63" s="88"/>
      <c r="SS63" s="88"/>
      <c r="ST63" s="88"/>
      <c r="SU63" s="88"/>
      <c r="SV63" s="88"/>
      <c r="SW63" s="88"/>
      <c r="TC63" s="88"/>
      <c r="TD63" s="88"/>
      <c r="TE63" s="88"/>
      <c r="TF63" s="88"/>
      <c r="TG63" s="88"/>
      <c r="TH63" s="88"/>
      <c r="TI63" s="88"/>
      <c r="TJ63" s="88"/>
      <c r="TK63" s="88"/>
      <c r="TL63" s="88"/>
      <c r="TR63" s="88"/>
      <c r="TS63" s="88"/>
      <c r="TT63" s="88"/>
      <c r="TU63" s="88"/>
      <c r="TV63" s="88"/>
      <c r="TW63" s="88"/>
      <c r="TX63" s="88"/>
      <c r="TY63" s="88"/>
      <c r="TZ63" s="88"/>
      <c r="UA63" s="88"/>
      <c r="UG63" s="88"/>
      <c r="UH63" s="88"/>
      <c r="UI63" s="88"/>
      <c r="UJ63" s="88"/>
      <c r="UK63" s="88"/>
      <c r="UL63" s="88"/>
      <c r="UM63" s="88"/>
      <c r="UN63" s="88"/>
      <c r="UO63" s="88"/>
      <c r="UP63" s="88"/>
      <c r="UV63" s="88"/>
      <c r="UW63" s="88"/>
      <c r="UX63" s="88"/>
      <c r="UY63" s="88"/>
      <c r="UZ63" s="88"/>
      <c r="VA63" s="88"/>
      <c r="VB63" s="88"/>
      <c r="VC63" s="88"/>
      <c r="VD63" s="88"/>
      <c r="VE63" s="88"/>
      <c r="VK63" s="88"/>
      <c r="VL63" s="88"/>
      <c r="VM63" s="88"/>
      <c r="VN63" s="88"/>
      <c r="VO63" s="88"/>
      <c r="VP63" s="88"/>
      <c r="VQ63" s="88"/>
      <c r="VR63" s="88"/>
      <c r="VS63" s="88"/>
      <c r="VT63" s="88"/>
      <c r="VZ63" s="88"/>
      <c r="WA63" s="88"/>
      <c r="WB63" s="88"/>
      <c r="WC63" s="88"/>
      <c r="WD63" s="88"/>
      <c r="WE63" s="88"/>
      <c r="WF63" s="88"/>
      <c r="WG63" s="88"/>
      <c r="WH63" s="88"/>
      <c r="WI63" s="88"/>
      <c r="WO63" s="88"/>
      <c r="WP63" s="88"/>
      <c r="WQ63" s="88"/>
      <c r="WR63" s="88"/>
      <c r="WS63" s="88"/>
      <c r="WT63" s="88"/>
      <c r="WU63" s="88"/>
      <c r="WV63" s="88"/>
      <c r="WW63" s="88"/>
      <c r="WX63" s="88"/>
      <c r="XD63" s="88"/>
      <c r="XE63" s="88"/>
      <c r="XF63" s="88"/>
      <c r="XG63" s="88"/>
      <c r="XH63" s="88"/>
      <c r="XI63" s="88"/>
      <c r="XJ63" s="88"/>
      <c r="XK63" s="88"/>
      <c r="XL63" s="88"/>
      <c r="XM63" s="88"/>
      <c r="XS63" s="88"/>
      <c r="XT63" s="88"/>
      <c r="XU63" s="88"/>
      <c r="XV63" s="88"/>
      <c r="XW63" s="88"/>
      <c r="XX63" s="88"/>
      <c r="XY63" s="88"/>
      <c r="XZ63" s="88"/>
      <c r="YA63" s="88"/>
      <c r="YB63" s="88"/>
      <c r="YH63" s="88"/>
      <c r="YI63" s="88"/>
      <c r="YJ63" s="88"/>
      <c r="YK63" s="88"/>
      <c r="YL63" s="88"/>
      <c r="YM63" s="88"/>
      <c r="YN63" s="88"/>
      <c r="YO63" s="88"/>
      <c r="YP63" s="88"/>
      <c r="YQ63" s="88"/>
      <c r="YW63" s="88"/>
      <c r="YX63" s="88"/>
      <c r="YY63" s="88"/>
      <c r="YZ63" s="88"/>
      <c r="ZA63" s="88"/>
      <c r="ZB63" s="88"/>
      <c r="ZC63" s="88"/>
      <c r="ZD63" s="88"/>
      <c r="ZE63" s="88"/>
      <c r="ZF63" s="88"/>
      <c r="ZL63" s="88"/>
      <c r="ZM63" s="88"/>
      <c r="ZN63" s="88"/>
      <c r="ZO63" s="88"/>
      <c r="ZP63" s="88"/>
      <c r="ZQ63" s="88"/>
      <c r="ZR63" s="88"/>
      <c r="ZS63" s="88"/>
      <c r="ZT63" s="88"/>
      <c r="ZU63" s="88"/>
      <c r="AAA63" s="88"/>
      <c r="AAB63" s="88"/>
      <c r="AAC63" s="88"/>
      <c r="AAD63" s="88"/>
      <c r="AAE63" s="88"/>
      <c r="AAF63" s="88"/>
      <c r="AAG63" s="88"/>
      <c r="AAH63" s="88"/>
      <c r="AAI63" s="88"/>
      <c r="AAJ63" s="88"/>
      <c r="AAP63" s="88"/>
      <c r="AAQ63" s="88"/>
      <c r="AAR63" s="88"/>
      <c r="AAS63" s="88"/>
      <c r="AAT63" s="88"/>
      <c r="AAU63" s="88"/>
      <c r="AAV63" s="88"/>
      <c r="AAW63" s="88"/>
      <c r="AAX63" s="88"/>
      <c r="AAY63" s="88"/>
      <c r="ABE63" s="88"/>
      <c r="ABF63" s="88"/>
      <c r="ABG63" s="88"/>
      <c r="ABH63" s="88"/>
      <c r="ABI63" s="88"/>
      <c r="ABJ63" s="88"/>
      <c r="ABK63" s="88"/>
      <c r="ABL63" s="88"/>
      <c r="ABM63" s="88"/>
      <c r="ABN63" s="88"/>
      <c r="ABT63" s="88"/>
      <c r="ABU63" s="88"/>
      <c r="ABV63" s="88"/>
      <c r="ABW63" s="88"/>
      <c r="ABX63" s="88"/>
      <c r="ABY63" s="88"/>
      <c r="ABZ63" s="88"/>
      <c r="ACA63" s="88"/>
      <c r="ACB63" s="88"/>
      <c r="ACC63" s="88"/>
      <c r="ACI63" s="88"/>
      <c r="ACJ63" s="88"/>
      <c r="ACK63" s="88"/>
      <c r="ACL63" s="88"/>
      <c r="ACM63" s="88"/>
      <c r="ACN63" s="88"/>
      <c r="ACO63" s="88"/>
      <c r="ACP63" s="88"/>
      <c r="ACQ63" s="88"/>
      <c r="ACR63" s="88"/>
      <c r="ACX63" s="88"/>
      <c r="ACY63" s="88"/>
      <c r="ACZ63" s="88"/>
      <c r="ADA63" s="88"/>
      <c r="ADB63" s="88"/>
      <c r="ADC63" s="88"/>
      <c r="ADD63" s="88"/>
      <c r="ADE63" s="88"/>
      <c r="ADF63" s="88"/>
      <c r="ADG63" s="88"/>
      <c r="ADM63" s="88"/>
      <c r="ADN63" s="88"/>
      <c r="ADO63" s="88"/>
      <c r="ADP63" s="88"/>
      <c r="ADQ63" s="88"/>
      <c r="ADR63" s="88"/>
      <c r="ADS63" s="88"/>
      <c r="ADT63" s="88"/>
      <c r="ADU63" s="88"/>
      <c r="ADV63" s="88"/>
      <c r="AEB63" s="88"/>
      <c r="AEC63" s="88"/>
      <c r="AED63" s="88"/>
      <c r="AEE63" s="88"/>
      <c r="AEF63" s="88"/>
      <c r="AEG63" s="88"/>
      <c r="AEH63" s="88"/>
      <c r="AEI63" s="88"/>
      <c r="AEJ63" s="88"/>
      <c r="AEK63" s="88"/>
      <c r="AEQ63" s="88"/>
      <c r="AER63" s="88"/>
      <c r="AES63" s="88"/>
      <c r="AET63" s="88"/>
      <c r="AEU63" s="88"/>
      <c r="AEV63" s="88"/>
      <c r="AEW63" s="88"/>
      <c r="AEX63" s="88"/>
      <c r="AEY63" s="88"/>
      <c r="AEZ63" s="88"/>
      <c r="AFF63" s="88"/>
      <c r="AFG63" s="88"/>
      <c r="AFH63" s="88"/>
      <c r="AFI63" s="88"/>
      <c r="AFJ63" s="88"/>
      <c r="AFK63" s="88"/>
      <c r="AFL63" s="88"/>
      <c r="AFM63" s="88"/>
      <c r="AFN63" s="88"/>
      <c r="AFO63" s="88"/>
      <c r="AFU63" s="88"/>
      <c r="AFV63" s="88"/>
      <c r="AFW63" s="88"/>
      <c r="AFX63" s="88"/>
      <c r="AFY63" s="88"/>
      <c r="AFZ63" s="88"/>
      <c r="AGA63" s="88"/>
      <c r="AGB63" s="88"/>
      <c r="AGC63" s="88"/>
      <c r="AGD63" s="88"/>
      <c r="AGJ63" s="88"/>
      <c r="AGK63" s="88"/>
      <c r="AGL63" s="88"/>
      <c r="AGM63" s="88"/>
      <c r="AGN63" s="88"/>
      <c r="AGO63" s="88"/>
      <c r="AGP63" s="88"/>
      <c r="AGQ63" s="88"/>
      <c r="AGR63" s="88"/>
      <c r="AGS63" s="88"/>
      <c r="AGY63" s="88"/>
      <c r="AGZ63" s="88"/>
      <c r="AHA63" s="88"/>
      <c r="AHB63" s="88"/>
      <c r="AHC63" s="88"/>
      <c r="AHD63" s="88"/>
      <c r="AHE63" s="88"/>
      <c r="AHF63" s="88"/>
      <c r="AHG63" s="88"/>
      <c r="AHH63" s="88"/>
      <c r="AHN63" s="88"/>
      <c r="AHO63" s="88"/>
      <c r="AHP63" s="88"/>
      <c r="AHQ63" s="88"/>
      <c r="AHR63" s="88"/>
      <c r="AHS63" s="88"/>
      <c r="AHT63" s="88"/>
      <c r="AHU63" s="88"/>
      <c r="AHV63" s="88"/>
      <c r="AHW63" s="88"/>
      <c r="AIC63" s="88"/>
      <c r="AID63" s="88"/>
      <c r="AIE63" s="88"/>
      <c r="AIF63" s="88"/>
      <c r="AIG63" s="88"/>
      <c r="AIH63" s="88"/>
      <c r="AII63" s="88"/>
      <c r="AIJ63" s="88"/>
      <c r="AIK63" s="88"/>
      <c r="AIL63" s="88"/>
      <c r="AIR63" s="88"/>
      <c r="AIS63" s="88"/>
      <c r="AIT63" s="88"/>
      <c r="AIU63" s="88"/>
      <c r="AIV63" s="88"/>
      <c r="AIW63" s="88"/>
      <c r="AIX63" s="88"/>
      <c r="AIY63" s="88"/>
      <c r="AIZ63" s="88"/>
      <c r="AJA63" s="88"/>
      <c r="AJG63" s="88"/>
      <c r="AJH63" s="88"/>
      <c r="AJI63" s="88"/>
      <c r="AJJ63" s="88"/>
      <c r="AJK63" s="88"/>
      <c r="AJL63" s="88"/>
      <c r="AJM63" s="88"/>
      <c r="AJN63" s="88"/>
      <c r="AJO63" s="88"/>
      <c r="AJP63" s="88"/>
      <c r="AJV63" s="88"/>
      <c r="AJW63" s="88"/>
      <c r="AJX63" s="88"/>
      <c r="AJY63" s="88"/>
      <c r="AJZ63" s="88"/>
      <c r="AKA63" s="88"/>
      <c r="AKB63" s="88"/>
      <c r="AKC63" s="88"/>
      <c r="AKD63" s="88"/>
      <c r="AKE63" s="88"/>
      <c r="AKK63" s="88"/>
      <c r="AKL63" s="88"/>
      <c r="AKM63" s="88"/>
      <c r="AKN63" s="88"/>
      <c r="AKO63" s="88"/>
      <c r="AKP63" s="88"/>
      <c r="AKQ63" s="88"/>
      <c r="AKR63" s="88"/>
      <c r="AKS63" s="88"/>
      <c r="AKT63" s="88"/>
      <c r="AKZ63" s="88"/>
      <c r="ALA63" s="88"/>
      <c r="ALB63" s="88"/>
      <c r="ALC63" s="88"/>
      <c r="ALD63" s="88"/>
      <c r="ALE63" s="88"/>
      <c r="ALF63" s="88"/>
      <c r="ALG63" s="88"/>
      <c r="ALH63" s="88"/>
      <c r="ALI63" s="88"/>
      <c r="ALO63" s="88"/>
      <c r="ALP63" s="88"/>
      <c r="ALQ63" s="88"/>
      <c r="ALR63" s="88"/>
      <c r="ALS63" s="88"/>
      <c r="ALT63" s="88"/>
      <c r="ALU63" s="88"/>
      <c r="ALV63" s="88"/>
      <c r="ALW63" s="88"/>
      <c r="ALX63" s="88"/>
      <c r="AMD63" s="88"/>
      <c r="AME63" s="88"/>
      <c r="AMF63" s="88"/>
      <c r="AMG63" s="88"/>
      <c r="AMH63" s="88"/>
      <c r="AMI63" s="88"/>
      <c r="AMJ63" s="88"/>
      <c r="AMK63" s="88"/>
      <c r="AML63" s="88"/>
      <c r="AMM63" s="88"/>
      <c r="AMS63" s="88"/>
      <c r="AMT63" s="88"/>
      <c r="AMU63" s="88"/>
      <c r="AMV63" s="88"/>
      <c r="AMW63" s="88"/>
      <c r="AMX63" s="88"/>
      <c r="AMY63" s="88"/>
      <c r="AMZ63" s="88"/>
      <c r="ANA63" s="88"/>
      <c r="ANB63" s="88"/>
      <c r="ANH63" s="88"/>
      <c r="ANI63" s="88"/>
      <c r="ANJ63" s="88"/>
      <c r="ANK63" s="88"/>
      <c r="ANL63" s="88"/>
      <c r="ANM63" s="88"/>
      <c r="ANN63" s="88"/>
      <c r="ANO63" s="88"/>
      <c r="ANP63" s="88"/>
      <c r="ANQ63" s="88"/>
      <c r="ANW63" s="88"/>
      <c r="ANX63" s="88"/>
      <c r="ANY63" s="88"/>
      <c r="ANZ63" s="88"/>
      <c r="AOA63" s="88"/>
      <c r="AOB63" s="88"/>
      <c r="AOC63" s="88"/>
      <c r="AOD63" s="88"/>
      <c r="AOE63" s="88"/>
      <c r="AOF63" s="88"/>
      <c r="AOL63" s="88"/>
      <c r="AOM63" s="88"/>
      <c r="AON63" s="88"/>
      <c r="AOO63" s="88"/>
      <c r="AOP63" s="88"/>
      <c r="AOQ63" s="88"/>
      <c r="AOR63" s="88"/>
      <c r="AOS63" s="88"/>
      <c r="AOT63" s="88"/>
      <c r="AOU63" s="88"/>
      <c r="APA63" s="88"/>
      <c r="APB63" s="88"/>
      <c r="APC63" s="88"/>
      <c r="APD63" s="88"/>
      <c r="APE63" s="88"/>
      <c r="APF63" s="88"/>
      <c r="APG63" s="88"/>
      <c r="APH63" s="88"/>
      <c r="API63" s="88"/>
      <c r="APJ63" s="88"/>
      <c r="APP63" s="88"/>
      <c r="APQ63" s="88"/>
      <c r="APR63" s="88"/>
      <c r="APS63" s="88"/>
      <c r="APT63" s="88"/>
      <c r="APU63" s="88"/>
      <c r="APV63" s="88"/>
      <c r="APW63" s="88"/>
      <c r="APX63" s="88"/>
      <c r="APY63" s="88"/>
      <c r="AQE63" s="88"/>
      <c r="AQF63" s="88"/>
      <c r="AQG63" s="88"/>
      <c r="AQH63" s="88"/>
      <c r="AQI63" s="88"/>
      <c r="AQJ63" s="88"/>
      <c r="AQK63" s="88"/>
      <c r="AQL63" s="88"/>
      <c r="AQM63" s="88"/>
      <c r="AQN63" s="88"/>
      <c r="AQT63" s="88"/>
      <c r="AQU63" s="88"/>
      <c r="AQV63" s="88"/>
      <c r="AQW63" s="88"/>
      <c r="AQX63" s="88"/>
      <c r="AQY63" s="88"/>
      <c r="AQZ63" s="88"/>
      <c r="ARA63" s="88"/>
      <c r="ARB63" s="88"/>
      <c r="ARC63" s="88"/>
      <c r="ARI63" s="88"/>
      <c r="ARJ63" s="88"/>
      <c r="ARK63" s="88"/>
      <c r="ARL63" s="88"/>
      <c r="ARM63" s="88"/>
      <c r="ARN63" s="88"/>
      <c r="ARO63" s="88"/>
      <c r="ARP63" s="88"/>
      <c r="ARQ63" s="88"/>
      <c r="ARR63" s="88"/>
      <c r="ARX63" s="88"/>
      <c r="ARY63" s="88"/>
      <c r="ARZ63" s="88"/>
      <c r="ASA63" s="88"/>
      <c r="ASB63" s="88"/>
      <c r="ASC63" s="88"/>
      <c r="ASD63" s="88"/>
      <c r="ASE63" s="88"/>
      <c r="ASF63" s="88"/>
      <c r="ASG63" s="88"/>
      <c r="ASM63" s="88"/>
      <c r="ASN63" s="88"/>
      <c r="ASO63" s="88"/>
      <c r="ASP63" s="88"/>
      <c r="ASQ63" s="88"/>
      <c r="ASR63" s="88"/>
      <c r="ASS63" s="88"/>
      <c r="AST63" s="88"/>
      <c r="ASU63" s="88"/>
      <c r="ASV63" s="88"/>
      <c r="ATB63" s="88"/>
      <c r="ATC63" s="88"/>
      <c r="ATD63" s="88"/>
      <c r="ATE63" s="88"/>
      <c r="ATF63" s="88"/>
      <c r="ATG63" s="88"/>
      <c r="ATH63" s="88"/>
      <c r="ATI63" s="88"/>
      <c r="ATJ63" s="88"/>
      <c r="ATK63" s="88"/>
      <c r="ATQ63" s="88"/>
      <c r="ATR63" s="88"/>
      <c r="ATS63" s="88"/>
      <c r="ATT63" s="88"/>
      <c r="ATU63" s="88"/>
      <c r="ATV63" s="88"/>
      <c r="ATW63" s="88"/>
      <c r="ATX63" s="88"/>
      <c r="ATY63" s="88"/>
      <c r="ATZ63" s="88"/>
      <c r="AUF63" s="88"/>
      <c r="AUG63" s="88"/>
      <c r="AUH63" s="88"/>
      <c r="AUI63" s="88"/>
      <c r="AUJ63" s="88"/>
      <c r="AUK63" s="88"/>
      <c r="AUL63" s="88"/>
      <c r="AUM63" s="88"/>
      <c r="AUN63" s="88"/>
      <c r="AUO63" s="88"/>
      <c r="AUU63" s="88"/>
      <c r="AUV63" s="88"/>
      <c r="AUW63" s="88"/>
      <c r="AUX63" s="88"/>
      <c r="AUY63" s="88"/>
      <c r="AUZ63" s="88"/>
      <c r="AVA63" s="88"/>
      <c r="AVB63" s="88"/>
      <c r="AVC63" s="88"/>
      <c r="AVD63" s="88"/>
      <c r="AVJ63" s="88"/>
      <c r="AVK63" s="88"/>
      <c r="AVL63" s="88"/>
      <c r="AVM63" s="88"/>
      <c r="AVN63" s="88"/>
      <c r="AVO63" s="88"/>
      <c r="AVP63" s="88"/>
      <c r="AVQ63" s="88"/>
      <c r="AVR63" s="88"/>
      <c r="AVS63" s="88"/>
      <c r="AVY63" s="88"/>
      <c r="AVZ63" s="88"/>
      <c r="AWA63" s="88"/>
      <c r="AWB63" s="88"/>
      <c r="AWC63" s="88"/>
      <c r="AWD63" s="88"/>
      <c r="AWE63" s="88"/>
      <c r="AWF63" s="88"/>
      <c r="AWG63" s="88"/>
      <c r="AWH63" s="88"/>
      <c r="AWN63" s="88"/>
      <c r="AWO63" s="88"/>
      <c r="AWP63" s="88"/>
      <c r="AWQ63" s="88"/>
      <c r="AWR63" s="88"/>
      <c r="AWS63" s="88"/>
      <c r="AWT63" s="88"/>
      <c r="AWU63" s="88"/>
      <c r="AWV63" s="88"/>
      <c r="AWW63" s="88"/>
      <c r="AXC63" s="88"/>
      <c r="AXD63" s="88"/>
      <c r="AXE63" s="88"/>
      <c r="AXF63" s="88"/>
      <c r="AXG63" s="88"/>
      <c r="AXH63" s="88"/>
      <c r="AXI63" s="88"/>
      <c r="AXJ63" s="88"/>
      <c r="AXK63" s="88"/>
      <c r="AXL63" s="88"/>
      <c r="AXR63" s="88"/>
      <c r="AXS63" s="88"/>
      <c r="AXT63" s="88"/>
      <c r="AXU63" s="88"/>
      <c r="AXV63" s="88"/>
      <c r="AXW63" s="88"/>
      <c r="AXX63" s="88"/>
      <c r="AXY63" s="88"/>
      <c r="AXZ63" s="88"/>
      <c r="AYA63" s="88"/>
      <c r="AYG63" s="88"/>
      <c r="AYH63" s="88"/>
      <c r="AYI63" s="88"/>
      <c r="AYJ63" s="88"/>
      <c r="AYK63" s="88"/>
      <c r="AYL63" s="88"/>
      <c r="AYM63" s="88"/>
      <c r="AYN63" s="88"/>
      <c r="AYO63" s="88"/>
      <c r="AYP63" s="88"/>
      <c r="AYV63" s="88"/>
      <c r="AYW63" s="88"/>
      <c r="AYX63" s="88"/>
      <c r="AYY63" s="88"/>
      <c r="AYZ63" s="88"/>
      <c r="AZA63" s="88"/>
      <c r="AZB63" s="88"/>
      <c r="AZC63" s="88"/>
      <c r="AZD63" s="88"/>
      <c r="AZE63" s="88"/>
      <c r="AZK63" s="88"/>
      <c r="AZL63" s="88"/>
      <c r="AZM63" s="88"/>
      <c r="AZN63" s="88"/>
      <c r="AZO63" s="88"/>
      <c r="AZP63" s="88"/>
      <c r="AZQ63" s="88"/>
      <c r="AZR63" s="88"/>
      <c r="AZS63" s="88"/>
      <c r="AZT63" s="88"/>
      <c r="AZZ63" s="88"/>
      <c r="BAA63" s="88"/>
      <c r="BAB63" s="88"/>
      <c r="BAC63" s="88"/>
      <c r="BAD63" s="88"/>
      <c r="BAE63" s="88"/>
      <c r="BAF63" s="88"/>
      <c r="BAG63" s="88"/>
      <c r="BAH63" s="88"/>
      <c r="BAI63" s="88"/>
      <c r="BAO63" s="88"/>
      <c r="BAP63" s="88"/>
      <c r="BAQ63" s="88"/>
      <c r="BAR63" s="88"/>
      <c r="BAS63" s="88"/>
      <c r="BAT63" s="88"/>
      <c r="BAU63" s="88"/>
      <c r="BAV63" s="88"/>
      <c r="BAW63" s="88"/>
      <c r="BAX63" s="88"/>
      <c r="BBD63" s="88"/>
      <c r="BBE63" s="88"/>
      <c r="BBF63" s="88"/>
      <c r="BBG63" s="88"/>
      <c r="BBH63" s="88"/>
      <c r="BBI63" s="88"/>
      <c r="BBJ63" s="88"/>
      <c r="BBK63" s="88"/>
      <c r="BBL63" s="88"/>
      <c r="BBM63" s="88"/>
      <c r="BBS63" s="88"/>
      <c r="BBT63" s="88"/>
      <c r="BBU63" s="88"/>
      <c r="BBV63" s="88"/>
      <c r="BBW63" s="88"/>
      <c r="BBX63" s="88"/>
      <c r="BBY63" s="88"/>
      <c r="BBZ63" s="88"/>
      <c r="BCA63" s="88"/>
      <c r="BCB63" s="88"/>
      <c r="BCH63" s="88"/>
      <c r="BCI63" s="88"/>
      <c r="BCJ63" s="88"/>
      <c r="BCK63" s="88"/>
      <c r="BCL63" s="88"/>
      <c r="BCM63" s="88"/>
      <c r="BCN63" s="88"/>
      <c r="BCO63" s="88"/>
      <c r="BCP63" s="88"/>
      <c r="BCQ63" s="88"/>
      <c r="BCW63" s="88"/>
      <c r="BCX63" s="88"/>
      <c r="BCY63" s="88"/>
      <c r="BCZ63" s="88"/>
      <c r="BDA63" s="88"/>
      <c r="BDB63" s="88"/>
      <c r="BDC63" s="88"/>
      <c r="BDD63" s="88"/>
      <c r="BDE63" s="88"/>
      <c r="BDF63" s="88"/>
      <c r="BDL63" s="88"/>
      <c r="BDM63" s="88"/>
      <c r="BDN63" s="88"/>
      <c r="BDO63" s="88"/>
      <c r="BDP63" s="88"/>
      <c r="BDQ63" s="88"/>
      <c r="BDR63" s="88"/>
      <c r="BDS63" s="88"/>
      <c r="BDT63" s="88"/>
      <c r="BDU63" s="88"/>
      <c r="BEA63" s="88"/>
      <c r="BEB63" s="88"/>
      <c r="BEC63" s="88"/>
      <c r="BED63" s="88"/>
      <c r="BEE63" s="88"/>
      <c r="BEF63" s="88"/>
      <c r="BEG63" s="88"/>
      <c r="BEH63" s="88"/>
      <c r="BEI63" s="88"/>
      <c r="BEJ63" s="88"/>
      <c r="BEP63" s="88"/>
      <c r="BEQ63" s="88"/>
      <c r="BER63" s="88"/>
      <c r="BES63" s="88"/>
      <c r="BET63" s="88"/>
      <c r="BEU63" s="88"/>
      <c r="BEV63" s="88"/>
      <c r="BEW63" s="88"/>
      <c r="BEX63" s="88"/>
      <c r="BEY63" s="88"/>
      <c r="BFE63" s="88"/>
      <c r="BFF63" s="88"/>
      <c r="BFG63" s="88"/>
      <c r="BFH63" s="88"/>
      <c r="BFI63" s="88"/>
      <c r="BFJ63" s="88"/>
      <c r="BFK63" s="88"/>
      <c r="BFL63" s="88"/>
      <c r="BFM63" s="88"/>
      <c r="BFN63" s="88"/>
      <c r="BFT63" s="88"/>
      <c r="BFU63" s="88"/>
      <c r="BFV63" s="88"/>
      <c r="BFW63" s="88"/>
      <c r="BFX63" s="88"/>
      <c r="BFY63" s="88"/>
      <c r="BFZ63" s="88"/>
      <c r="BGA63" s="88"/>
      <c r="BGB63" s="88"/>
      <c r="BGC63" s="88"/>
      <c r="BGI63" s="88"/>
      <c r="BGJ63" s="88"/>
      <c r="BGK63" s="88"/>
      <c r="BGL63" s="88"/>
      <c r="BGM63" s="88"/>
      <c r="BGN63" s="88"/>
      <c r="BGO63" s="88"/>
      <c r="BGP63" s="88"/>
      <c r="BGQ63" s="88"/>
      <c r="BGR63" s="88"/>
      <c r="BGX63" s="88"/>
      <c r="BGY63" s="88"/>
      <c r="BGZ63" s="88"/>
      <c r="BHA63" s="88"/>
      <c r="BHB63" s="88"/>
      <c r="BHC63" s="88"/>
      <c r="BHD63" s="88"/>
      <c r="BHE63" s="88"/>
      <c r="BHF63" s="88"/>
      <c r="BHG63" s="88"/>
      <c r="BHM63" s="88"/>
      <c r="BHN63" s="88"/>
      <c r="BHO63" s="88"/>
      <c r="BHP63" s="88"/>
      <c r="BHQ63" s="88"/>
      <c r="BHR63" s="88"/>
      <c r="BHS63" s="88"/>
      <c r="BHT63" s="88"/>
      <c r="BHU63" s="88"/>
      <c r="BHV63" s="88"/>
      <c r="BIB63" s="88"/>
      <c r="BIC63" s="88"/>
      <c r="BID63" s="88"/>
      <c r="BIE63" s="88"/>
      <c r="BIF63" s="88"/>
      <c r="BIG63" s="88"/>
      <c r="BIH63" s="88"/>
      <c r="BII63" s="88"/>
      <c r="BIJ63" s="88"/>
      <c r="BIK63" s="88"/>
      <c r="BIQ63" s="88"/>
      <c r="BIR63" s="88"/>
      <c r="BIS63" s="88"/>
      <c r="BIT63" s="88"/>
      <c r="BIU63" s="88"/>
      <c r="BIV63" s="88"/>
      <c r="BIW63" s="88"/>
      <c r="BIX63" s="88"/>
      <c r="BIY63" s="88"/>
      <c r="BIZ63" s="88"/>
      <c r="BJF63" s="88"/>
      <c r="BJG63" s="88"/>
      <c r="BJH63" s="88"/>
      <c r="BJI63" s="88"/>
      <c r="BJJ63" s="88"/>
      <c r="BJK63" s="88"/>
      <c r="BJL63" s="88"/>
      <c r="BJM63" s="88"/>
      <c r="BJN63" s="88"/>
      <c r="BJO63" s="88"/>
      <c r="BJU63" s="88"/>
      <c r="BJV63" s="88"/>
      <c r="BJW63" s="88"/>
      <c r="BJX63" s="88"/>
      <c r="BJY63" s="88"/>
      <c r="BJZ63" s="88"/>
      <c r="BKA63" s="88"/>
      <c r="BKB63" s="88"/>
      <c r="BKC63" s="88"/>
      <c r="BKD63" s="88"/>
      <c r="BKJ63" s="88"/>
      <c r="BKK63" s="88"/>
      <c r="BKL63" s="88"/>
      <c r="BKM63" s="88"/>
      <c r="BKN63" s="88"/>
      <c r="BKO63" s="88"/>
      <c r="BKP63" s="88"/>
      <c r="BKQ63" s="88"/>
      <c r="BKR63" s="88"/>
      <c r="BKS63" s="88"/>
      <c r="BKY63" s="88"/>
      <c r="BKZ63" s="88"/>
      <c r="BLA63" s="88"/>
      <c r="BLB63" s="88"/>
      <c r="BLC63" s="88"/>
      <c r="BLD63" s="88"/>
      <c r="BLE63" s="88"/>
      <c r="BLF63" s="88"/>
      <c r="BLG63" s="88"/>
      <c r="BLH63" s="88"/>
      <c r="BLN63" s="88"/>
      <c r="BLO63" s="88"/>
      <c r="BLP63" s="88"/>
      <c r="BLQ63" s="88"/>
      <c r="BLR63" s="88"/>
      <c r="BLS63" s="88"/>
      <c r="BLT63" s="88"/>
      <c r="BLU63" s="88"/>
      <c r="BLV63" s="88"/>
      <c r="BLW63" s="88"/>
      <c r="BMC63" s="88"/>
      <c r="BMD63" s="88"/>
      <c r="BME63" s="88"/>
      <c r="BMF63" s="88"/>
      <c r="BMG63" s="88"/>
      <c r="BMH63" s="88"/>
      <c r="BMI63" s="88"/>
      <c r="BMJ63" s="88"/>
      <c r="BMK63" s="88"/>
      <c r="BML63" s="88"/>
      <c r="BMR63" s="88"/>
      <c r="BMS63" s="88"/>
      <c r="BMT63" s="88"/>
      <c r="BMU63" s="88"/>
      <c r="BMV63" s="88"/>
      <c r="BMW63" s="88"/>
      <c r="BMX63" s="88"/>
      <c r="BMY63" s="88"/>
      <c r="BMZ63" s="88"/>
      <c r="BNA63" s="88"/>
      <c r="BNG63" s="88"/>
      <c r="BNH63" s="88"/>
      <c r="BNI63" s="88"/>
      <c r="BNJ63" s="88"/>
      <c r="BNK63" s="88"/>
      <c r="BNL63" s="88"/>
      <c r="BNM63" s="88"/>
      <c r="BNN63" s="88"/>
      <c r="BNO63" s="88"/>
      <c r="BNP63" s="88"/>
      <c r="BNV63" s="88"/>
      <c r="BNW63" s="88"/>
      <c r="BNX63" s="88"/>
      <c r="BNY63" s="88"/>
      <c r="BNZ63" s="88"/>
      <c r="BOA63" s="88"/>
      <c r="BOB63" s="88"/>
      <c r="BOC63" s="88"/>
      <c r="BOD63" s="88"/>
      <c r="BOE63" s="88"/>
      <c r="BOK63" s="88"/>
      <c r="BOL63" s="88"/>
      <c r="BOM63" s="88"/>
      <c r="BON63" s="88"/>
      <c r="BOO63" s="88"/>
      <c r="BOP63" s="88"/>
      <c r="BOQ63" s="88"/>
      <c r="BOR63" s="88"/>
      <c r="BOS63" s="88"/>
      <c r="BOT63" s="88"/>
      <c r="BOZ63" s="88"/>
      <c r="BPA63" s="88"/>
      <c r="BPB63" s="88"/>
      <c r="BPC63" s="88"/>
      <c r="BPD63" s="88"/>
      <c r="BPE63" s="88"/>
      <c r="BPF63" s="88"/>
      <c r="BPG63" s="88"/>
      <c r="BPH63" s="88"/>
      <c r="BPI63" s="88"/>
      <c r="BPO63" s="88"/>
      <c r="BPP63" s="88"/>
      <c r="BPQ63" s="88"/>
      <c r="BPR63" s="88"/>
      <c r="BPS63" s="88"/>
      <c r="BPT63" s="88"/>
      <c r="BPU63" s="88"/>
      <c r="BPV63" s="88"/>
      <c r="BPW63" s="88"/>
      <c r="BPX63" s="88"/>
      <c r="BQD63" s="88"/>
      <c r="BQE63" s="88"/>
      <c r="BQF63" s="88"/>
      <c r="BQG63" s="88"/>
      <c r="BQH63" s="88"/>
      <c r="BQI63" s="88"/>
      <c r="BQJ63" s="88"/>
      <c r="BQK63" s="88"/>
      <c r="BQL63" s="88"/>
      <c r="BQM63" s="88"/>
      <c r="BQS63" s="88"/>
      <c r="BQT63" s="88"/>
      <c r="BQU63" s="88"/>
      <c r="BQV63" s="88"/>
      <c r="BQW63" s="88"/>
      <c r="BQX63" s="88"/>
      <c r="BQY63" s="88"/>
      <c r="BQZ63" s="88"/>
      <c r="BRA63" s="88"/>
      <c r="BRB63" s="88"/>
      <c r="BRH63" s="88"/>
      <c r="BRI63" s="88"/>
      <c r="BRJ63" s="88"/>
      <c r="BRK63" s="88"/>
      <c r="BRL63" s="88"/>
      <c r="BRM63" s="88"/>
      <c r="BRN63" s="88"/>
      <c r="BRO63" s="88"/>
      <c r="BRP63" s="88"/>
      <c r="BRQ63" s="88"/>
      <c r="BRW63" s="88"/>
      <c r="BRX63" s="88"/>
      <c r="BRY63" s="88"/>
      <c r="BRZ63" s="88"/>
      <c r="BSA63" s="88"/>
      <c r="BSB63" s="88"/>
      <c r="BSC63" s="88"/>
      <c r="BSD63" s="88"/>
      <c r="BSE63" s="88"/>
      <c r="BSF63" s="88"/>
      <c r="BSL63" s="88"/>
      <c r="BSM63" s="88"/>
      <c r="BSN63" s="88"/>
      <c r="BSO63" s="88"/>
      <c r="BSP63" s="88"/>
      <c r="BSQ63" s="88"/>
      <c r="BSR63" s="88"/>
      <c r="BSS63" s="88"/>
      <c r="BST63" s="88"/>
      <c r="BSU63" s="88"/>
      <c r="BTA63" s="88"/>
      <c r="BTB63" s="88"/>
      <c r="BTC63" s="88"/>
      <c r="BTD63" s="88"/>
      <c r="BTE63" s="88"/>
      <c r="BTF63" s="88"/>
      <c r="BTG63" s="88"/>
      <c r="BTH63" s="88"/>
      <c r="BTI63" s="88"/>
      <c r="BTJ63" s="88"/>
      <c r="BTP63" s="88"/>
      <c r="BTQ63" s="88"/>
      <c r="BTR63" s="88"/>
      <c r="BTS63" s="88"/>
      <c r="BTT63" s="88"/>
      <c r="BTU63" s="88"/>
      <c r="BTV63" s="88"/>
      <c r="BTW63" s="88"/>
      <c r="BTX63" s="88"/>
      <c r="BTY63" s="88"/>
      <c r="BUE63" s="88"/>
      <c r="BUF63" s="88"/>
      <c r="BUG63" s="88"/>
      <c r="BUH63" s="88"/>
      <c r="BUI63" s="88"/>
      <c r="BUJ63" s="88"/>
      <c r="BUK63" s="88"/>
      <c r="BUL63" s="88"/>
      <c r="BUM63" s="88"/>
      <c r="BUN63" s="88"/>
      <c r="BUT63" s="88"/>
      <c r="BUU63" s="88"/>
      <c r="BUV63" s="88"/>
      <c r="BUW63" s="88"/>
      <c r="BUX63" s="88"/>
      <c r="BUY63" s="88"/>
      <c r="BUZ63" s="88"/>
      <c r="BVA63" s="88"/>
      <c r="BVB63" s="88"/>
      <c r="BVC63" s="88"/>
      <c r="BVI63" s="88"/>
      <c r="BVJ63" s="88"/>
      <c r="BVK63" s="88"/>
      <c r="BVL63" s="88"/>
      <c r="BVM63" s="88"/>
      <c r="BVN63" s="88"/>
      <c r="BVO63" s="88"/>
      <c r="BVP63" s="88"/>
      <c r="BVQ63" s="88"/>
      <c r="BVR63" s="88"/>
      <c r="BVX63" s="88"/>
      <c r="BVY63" s="88"/>
      <c r="BVZ63" s="88"/>
      <c r="BWA63" s="88"/>
      <c r="BWB63" s="88"/>
      <c r="BWC63" s="88"/>
      <c r="BWD63" s="88"/>
      <c r="BWE63" s="88"/>
      <c r="BWF63" s="88"/>
      <c r="BWG63" s="88"/>
      <c r="BWM63" s="88"/>
      <c r="BWN63" s="88"/>
      <c r="BWO63" s="88"/>
      <c r="BWP63" s="88"/>
      <c r="BWQ63" s="88"/>
      <c r="BWR63" s="88"/>
      <c r="BWS63" s="88"/>
      <c r="BWT63" s="88"/>
      <c r="BWU63" s="88"/>
      <c r="BWV63" s="88"/>
      <c r="BXB63" s="88"/>
      <c r="BXC63" s="88"/>
      <c r="BXD63" s="88"/>
      <c r="BXE63" s="88"/>
      <c r="BXF63" s="88"/>
      <c r="BXG63" s="88"/>
      <c r="BXH63" s="88"/>
      <c r="BXI63" s="88"/>
      <c r="BXJ63" s="88"/>
      <c r="BXK63" s="88"/>
      <c r="BXQ63" s="88"/>
      <c r="BXR63" s="88"/>
      <c r="BXS63" s="88"/>
      <c r="BXT63" s="88"/>
      <c r="BXU63" s="88"/>
      <c r="BXV63" s="88"/>
      <c r="BXW63" s="88"/>
      <c r="BXX63" s="88"/>
      <c r="BXY63" s="88"/>
      <c r="BXZ63" s="88"/>
      <c r="BYF63" s="88"/>
      <c r="BYG63" s="88"/>
      <c r="BYH63" s="88"/>
      <c r="BYI63" s="88"/>
      <c r="BYJ63" s="88"/>
      <c r="BYK63" s="88"/>
      <c r="BYL63" s="88"/>
      <c r="BYM63" s="88"/>
      <c r="BYN63" s="88"/>
      <c r="BYO63" s="88"/>
      <c r="BYU63" s="88"/>
      <c r="BYV63" s="88"/>
      <c r="BYW63" s="88"/>
      <c r="BYX63" s="88"/>
      <c r="BYY63" s="88"/>
      <c r="BYZ63" s="88"/>
      <c r="BZA63" s="88"/>
      <c r="BZB63" s="88"/>
      <c r="BZC63" s="88"/>
      <c r="BZD63" s="88"/>
      <c r="BZJ63" s="88"/>
      <c r="BZK63" s="88"/>
      <c r="BZL63" s="88"/>
      <c r="BZM63" s="88"/>
      <c r="BZN63" s="88"/>
      <c r="BZO63" s="88"/>
      <c r="BZP63" s="88"/>
      <c r="BZQ63" s="88"/>
      <c r="BZR63" s="88"/>
      <c r="BZS63" s="88"/>
      <c r="BZY63" s="88"/>
      <c r="BZZ63" s="88"/>
      <c r="CAA63" s="88"/>
      <c r="CAB63" s="88"/>
      <c r="CAC63" s="88"/>
      <c r="CAD63" s="88"/>
      <c r="CAE63" s="88"/>
      <c r="CAF63" s="88"/>
      <c r="CAG63" s="88"/>
      <c r="CAH63" s="88"/>
      <c r="CAN63" s="88"/>
      <c r="CAO63" s="88"/>
      <c r="CAP63" s="88"/>
      <c r="CAQ63" s="88"/>
      <c r="CAR63" s="88"/>
      <c r="CAS63" s="88"/>
      <c r="CAT63" s="88"/>
      <c r="CAU63" s="88"/>
      <c r="CAV63" s="88"/>
      <c r="CAW63" s="88"/>
      <c r="CBC63" s="88"/>
      <c r="CBD63" s="88"/>
      <c r="CBE63" s="88"/>
      <c r="CBF63" s="88"/>
      <c r="CBG63" s="88"/>
      <c r="CBH63" s="88"/>
      <c r="CBI63" s="88"/>
      <c r="CBJ63" s="88"/>
      <c r="CBK63" s="88"/>
      <c r="CBL63" s="88"/>
      <c r="CBR63" s="88"/>
      <c r="CBS63" s="88"/>
      <c r="CBT63" s="88"/>
      <c r="CBU63" s="88"/>
      <c r="CBV63" s="88"/>
      <c r="CBW63" s="88"/>
      <c r="CBX63" s="88"/>
      <c r="CBY63" s="88"/>
      <c r="CBZ63" s="88"/>
      <c r="CCA63" s="88"/>
      <c r="CCG63" s="88"/>
      <c r="CCH63" s="88"/>
      <c r="CCI63" s="88"/>
      <c r="CCJ63" s="88"/>
      <c r="CCK63" s="88"/>
      <c r="CCL63" s="88"/>
      <c r="CCM63" s="88"/>
      <c r="CCN63" s="88"/>
      <c r="CCO63" s="88"/>
      <c r="CCP63" s="88"/>
      <c r="CCV63" s="88"/>
      <c r="CCW63" s="88"/>
      <c r="CCX63" s="88"/>
      <c r="CCY63" s="88"/>
      <c r="CCZ63" s="88"/>
      <c r="CDA63" s="88"/>
      <c r="CDB63" s="88"/>
      <c r="CDC63" s="88"/>
      <c r="CDD63" s="88"/>
      <c r="CDE63" s="88"/>
      <c r="CDK63" s="88"/>
      <c r="CDL63" s="88"/>
      <c r="CDM63" s="88"/>
      <c r="CDN63" s="88"/>
      <c r="CDO63" s="88"/>
      <c r="CDP63" s="88"/>
      <c r="CDQ63" s="88"/>
      <c r="CDR63" s="88"/>
      <c r="CDS63" s="88"/>
      <c r="CDT63" s="88"/>
      <c r="CDZ63" s="88"/>
      <c r="CEA63" s="88"/>
      <c r="CEB63" s="88"/>
      <c r="CEC63" s="88"/>
      <c r="CED63" s="88"/>
      <c r="CEE63" s="88"/>
      <c r="CEF63" s="88"/>
      <c r="CEG63" s="88"/>
      <c r="CEH63" s="88"/>
      <c r="CEI63" s="88"/>
      <c r="CEO63" s="88"/>
      <c r="CEP63" s="88"/>
      <c r="CEQ63" s="88"/>
      <c r="CER63" s="88"/>
      <c r="CES63" s="88"/>
      <c r="CET63" s="88"/>
      <c r="CEU63" s="88"/>
      <c r="CEV63" s="88"/>
      <c r="CEW63" s="88"/>
      <c r="CEX63" s="88"/>
      <c r="CFD63" s="88"/>
      <c r="CFE63" s="88"/>
      <c r="CFF63" s="88"/>
      <c r="CFG63" s="88"/>
      <c r="CFH63" s="88"/>
      <c r="CFI63" s="88"/>
      <c r="CFJ63" s="88"/>
      <c r="CFK63" s="88"/>
      <c r="CFL63" s="88"/>
      <c r="CFM63" s="88"/>
      <c r="CFS63" s="88"/>
      <c r="CFT63" s="88"/>
      <c r="CFU63" s="88"/>
      <c r="CFV63" s="88"/>
      <c r="CFW63" s="88"/>
      <c r="CFX63" s="88"/>
      <c r="CFY63" s="88"/>
      <c r="CFZ63" s="88"/>
      <c r="CGA63" s="88"/>
      <c r="CGB63" s="88"/>
      <c r="CGH63" s="88"/>
      <c r="CGI63" s="88"/>
      <c r="CGJ63" s="88"/>
      <c r="CGK63" s="88"/>
      <c r="CGL63" s="88"/>
      <c r="CGM63" s="88"/>
      <c r="CGN63" s="88"/>
      <c r="CGO63" s="88"/>
      <c r="CGP63" s="88"/>
      <c r="CGQ63" s="88"/>
      <c r="CGW63" s="88"/>
      <c r="CGX63" s="88"/>
      <c r="CGY63" s="88"/>
      <c r="CGZ63" s="88"/>
      <c r="CHA63" s="88"/>
      <c r="CHB63" s="88"/>
      <c r="CHC63" s="88"/>
      <c r="CHD63" s="88"/>
      <c r="CHE63" s="88"/>
      <c r="CHF63" s="88"/>
      <c r="CHL63" s="88"/>
      <c r="CHM63" s="88"/>
      <c r="CHN63" s="88"/>
      <c r="CHO63" s="88"/>
      <c r="CHP63" s="88"/>
      <c r="CHQ63" s="88"/>
      <c r="CHR63" s="88"/>
      <c r="CHS63" s="88"/>
      <c r="CHT63" s="88"/>
      <c r="CHU63" s="88"/>
      <c r="CIA63" s="88"/>
      <c r="CIB63" s="88"/>
      <c r="CIC63" s="88"/>
      <c r="CID63" s="88"/>
      <c r="CIE63" s="88"/>
      <c r="CIF63" s="88"/>
      <c r="CIG63" s="88"/>
      <c r="CIH63" s="88"/>
      <c r="CII63" s="88"/>
      <c r="CIJ63" s="88"/>
      <c r="CIP63" s="88"/>
      <c r="CIQ63" s="88"/>
      <c r="CIR63" s="88"/>
      <c r="CIS63" s="88"/>
      <c r="CIT63" s="88"/>
      <c r="CIU63" s="88"/>
      <c r="CIV63" s="88"/>
      <c r="CIW63" s="88"/>
      <c r="CIX63" s="88"/>
      <c r="CIY63" s="88"/>
      <c r="CJE63" s="88"/>
      <c r="CJF63" s="88"/>
      <c r="CJG63" s="88"/>
      <c r="CJH63" s="88"/>
      <c r="CJI63" s="88"/>
      <c r="CJJ63" s="88"/>
      <c r="CJK63" s="88"/>
      <c r="CJL63" s="88"/>
      <c r="CJM63" s="88"/>
      <c r="CJN63" s="88"/>
      <c r="CJT63" s="88"/>
      <c r="CJU63" s="88"/>
      <c r="CJV63" s="88"/>
      <c r="CJW63" s="88"/>
      <c r="CJX63" s="88"/>
      <c r="CJY63" s="88"/>
      <c r="CJZ63" s="88"/>
      <c r="CKA63" s="88"/>
      <c r="CKB63" s="88"/>
      <c r="CKC63" s="88"/>
      <c r="CKI63" s="88"/>
      <c r="CKJ63" s="88"/>
      <c r="CKK63" s="88"/>
      <c r="CKL63" s="88"/>
      <c r="CKM63" s="88"/>
      <c r="CKN63" s="88"/>
      <c r="CKO63" s="88"/>
      <c r="CKP63" s="88"/>
      <c r="CKQ63" s="88"/>
      <c r="CKR63" s="88"/>
      <c r="CKX63" s="88"/>
      <c r="CKY63" s="88"/>
      <c r="CKZ63" s="88"/>
      <c r="CLA63" s="88"/>
      <c r="CLB63" s="88"/>
      <c r="CLC63" s="88"/>
      <c r="CLD63" s="88"/>
      <c r="CLE63" s="88"/>
      <c r="CLF63" s="88"/>
      <c r="CLG63" s="88"/>
      <c r="CLM63" s="88"/>
      <c r="CLN63" s="88"/>
      <c r="CLO63" s="88"/>
      <c r="CLP63" s="88"/>
      <c r="CLQ63" s="88"/>
      <c r="CLR63" s="88"/>
      <c r="CLS63" s="88"/>
      <c r="CLT63" s="88"/>
      <c r="CLU63" s="88"/>
      <c r="CLV63" s="88"/>
      <c r="CMB63" s="88"/>
      <c r="CMC63" s="88"/>
      <c r="CMD63" s="88"/>
      <c r="CME63" s="88"/>
      <c r="CMF63" s="88"/>
      <c r="CMG63" s="88"/>
      <c r="CMH63" s="88"/>
      <c r="CMI63" s="88"/>
      <c r="CMJ63" s="88"/>
      <c r="CMK63" s="88"/>
      <c r="CMQ63" s="88"/>
      <c r="CMR63" s="88"/>
      <c r="CMS63" s="88"/>
      <c r="CMT63" s="88"/>
      <c r="CMU63" s="88"/>
      <c r="CMV63" s="88"/>
      <c r="CMW63" s="88"/>
      <c r="CMX63" s="88"/>
      <c r="CMY63" s="88"/>
      <c r="CMZ63" s="88"/>
      <c r="CNF63" s="88"/>
      <c r="CNG63" s="88"/>
      <c r="CNH63" s="88"/>
      <c r="CNI63" s="88"/>
      <c r="CNJ63" s="88"/>
      <c r="CNK63" s="88"/>
      <c r="CNL63" s="88"/>
      <c r="CNM63" s="88"/>
      <c r="CNN63" s="88"/>
      <c r="CNO63" s="88"/>
      <c r="CNU63" s="88"/>
      <c r="CNV63" s="88"/>
      <c r="CNW63" s="88"/>
      <c r="CNX63" s="88"/>
      <c r="CNY63" s="88"/>
      <c r="CNZ63" s="88"/>
      <c r="COA63" s="88"/>
      <c r="COB63" s="88"/>
      <c r="COC63" s="88"/>
      <c r="COD63" s="88"/>
      <c r="COJ63" s="88"/>
      <c r="COK63" s="88"/>
      <c r="COL63" s="88"/>
      <c r="COM63" s="88"/>
      <c r="CON63" s="88"/>
      <c r="COO63" s="88"/>
      <c r="COP63" s="88"/>
      <c r="COQ63" s="88"/>
      <c r="COR63" s="88"/>
      <c r="COS63" s="88"/>
      <c r="COY63" s="88"/>
      <c r="COZ63" s="88"/>
      <c r="CPA63" s="88"/>
      <c r="CPB63" s="88"/>
      <c r="CPC63" s="88"/>
      <c r="CPD63" s="88"/>
      <c r="CPE63" s="88"/>
      <c r="CPF63" s="88"/>
      <c r="CPG63" s="88"/>
      <c r="CPH63" s="88"/>
      <c r="CPN63" s="88"/>
      <c r="CPO63" s="88"/>
      <c r="CPP63" s="88"/>
      <c r="CPQ63" s="88"/>
      <c r="CPR63" s="88"/>
      <c r="CPS63" s="88"/>
      <c r="CPT63" s="88"/>
      <c r="CPU63" s="88"/>
      <c r="CPV63" s="88"/>
      <c r="CPW63" s="88"/>
      <c r="CQC63" s="88"/>
      <c r="CQD63" s="88"/>
      <c r="CQE63" s="88"/>
      <c r="CQF63" s="88"/>
      <c r="CQG63" s="88"/>
      <c r="CQH63" s="88"/>
      <c r="CQI63" s="88"/>
      <c r="CQJ63" s="88"/>
      <c r="CQK63" s="88"/>
      <c r="CQL63" s="88"/>
      <c r="CQR63" s="88"/>
      <c r="CQS63" s="88"/>
      <c r="CQT63" s="88"/>
      <c r="CQU63" s="88"/>
      <c r="CQV63" s="88"/>
      <c r="CQW63" s="88"/>
      <c r="CQX63" s="88"/>
      <c r="CQY63" s="88"/>
      <c r="CQZ63" s="88"/>
      <c r="CRA63" s="88"/>
      <c r="CRG63" s="88"/>
      <c r="CRH63" s="88"/>
      <c r="CRI63" s="88"/>
      <c r="CRJ63" s="88"/>
      <c r="CRK63" s="88"/>
      <c r="CRL63" s="88"/>
      <c r="CRM63" s="88"/>
      <c r="CRN63" s="88"/>
      <c r="CRO63" s="88"/>
      <c r="CRP63" s="88"/>
      <c r="CRV63" s="88"/>
      <c r="CRW63" s="88"/>
      <c r="CRX63" s="88"/>
      <c r="CRY63" s="88"/>
      <c r="CRZ63" s="88"/>
      <c r="CSA63" s="88"/>
      <c r="CSB63" s="88"/>
      <c r="CSC63" s="88"/>
      <c r="CSD63" s="88"/>
      <c r="CSE63" s="88"/>
      <c r="CSK63" s="88"/>
      <c r="CSL63" s="88"/>
      <c r="CSM63" s="88"/>
      <c r="CSN63" s="88"/>
      <c r="CSO63" s="88"/>
      <c r="CSP63" s="88"/>
      <c r="CSQ63" s="88"/>
      <c r="CSR63" s="88"/>
      <c r="CSS63" s="88"/>
      <c r="CST63" s="88"/>
      <c r="CSZ63" s="88"/>
      <c r="CTA63" s="88"/>
      <c r="CTB63" s="88"/>
      <c r="CTC63" s="88"/>
      <c r="CTD63" s="88"/>
      <c r="CTE63" s="88"/>
      <c r="CTF63" s="88"/>
      <c r="CTG63" s="88"/>
      <c r="CTH63" s="88"/>
      <c r="CTI63" s="88"/>
      <c r="CTO63" s="88"/>
      <c r="CTP63" s="88"/>
      <c r="CTQ63" s="88"/>
      <c r="CTR63" s="88"/>
      <c r="CTS63" s="88"/>
      <c r="CTT63" s="88"/>
      <c r="CTU63" s="88"/>
      <c r="CTV63" s="88"/>
      <c r="CTW63" s="88"/>
      <c r="CTX63" s="88"/>
      <c r="CUD63" s="88"/>
      <c r="CUE63" s="88"/>
      <c r="CUF63" s="88"/>
      <c r="CUG63" s="88"/>
      <c r="CUH63" s="88"/>
      <c r="CUI63" s="88"/>
      <c r="CUJ63" s="88"/>
      <c r="CUK63" s="88"/>
      <c r="CUL63" s="88"/>
      <c r="CUM63" s="88"/>
      <c r="CUS63" s="88"/>
      <c r="CUT63" s="88"/>
      <c r="CUU63" s="88"/>
      <c r="CUV63" s="88"/>
      <c r="CUW63" s="88"/>
      <c r="CUX63" s="88"/>
      <c r="CUY63" s="88"/>
      <c r="CUZ63" s="88"/>
      <c r="CVA63" s="88"/>
      <c r="CVB63" s="88"/>
      <c r="CVH63" s="88"/>
      <c r="CVI63" s="88"/>
      <c r="CVJ63" s="88"/>
      <c r="CVK63" s="88"/>
      <c r="CVL63" s="88"/>
      <c r="CVM63" s="88"/>
      <c r="CVN63" s="88"/>
      <c r="CVO63" s="88"/>
      <c r="CVP63" s="88"/>
      <c r="CVQ63" s="88"/>
      <c r="CVW63" s="88"/>
      <c r="CVX63" s="88"/>
      <c r="CVY63" s="88"/>
      <c r="CVZ63" s="88"/>
      <c r="CWA63" s="88"/>
      <c r="CWB63" s="88"/>
      <c r="CWC63" s="88"/>
      <c r="CWD63" s="88"/>
      <c r="CWE63" s="88"/>
      <c r="CWF63" s="88"/>
      <c r="CWL63" s="88"/>
      <c r="CWM63" s="88"/>
      <c r="CWN63" s="88"/>
      <c r="CWO63" s="88"/>
      <c r="CWP63" s="88"/>
      <c r="CWQ63" s="88"/>
      <c r="CWR63" s="88"/>
      <c r="CWS63" s="88"/>
      <c r="CWT63" s="88"/>
      <c r="CWU63" s="88"/>
      <c r="CXA63" s="88"/>
      <c r="CXB63" s="88"/>
      <c r="CXC63" s="88"/>
      <c r="CXD63" s="88"/>
      <c r="CXE63" s="88"/>
      <c r="CXF63" s="88"/>
      <c r="CXG63" s="88"/>
      <c r="CXH63" s="88"/>
      <c r="CXI63" s="88"/>
      <c r="CXJ63" s="88"/>
      <c r="CXP63" s="88"/>
      <c r="CXQ63" s="88"/>
      <c r="CXR63" s="88"/>
      <c r="CXS63" s="88"/>
      <c r="CXT63" s="88"/>
      <c r="CXU63" s="88"/>
      <c r="CXV63" s="88"/>
      <c r="CXW63" s="88"/>
      <c r="CXX63" s="88"/>
      <c r="CXY63" s="88"/>
      <c r="CYE63" s="88"/>
      <c r="CYF63" s="88"/>
      <c r="CYG63" s="88"/>
      <c r="CYH63" s="88"/>
      <c r="CYI63" s="88"/>
      <c r="CYJ63" s="88"/>
      <c r="CYK63" s="88"/>
      <c r="CYL63" s="88"/>
      <c r="CYM63" s="88"/>
      <c r="CYN63" s="88"/>
      <c r="CYT63" s="88"/>
      <c r="CYU63" s="88"/>
      <c r="CYV63" s="88"/>
      <c r="CYW63" s="88"/>
      <c r="CYX63" s="88"/>
      <c r="CYY63" s="88"/>
      <c r="CYZ63" s="88"/>
      <c r="CZA63" s="88"/>
      <c r="CZB63" s="88"/>
      <c r="CZC63" s="88"/>
      <c r="CZI63" s="88"/>
      <c r="CZJ63" s="88"/>
      <c r="CZK63" s="88"/>
      <c r="CZL63" s="88"/>
      <c r="CZM63" s="88"/>
      <c r="CZN63" s="88"/>
      <c r="CZO63" s="88"/>
      <c r="CZP63" s="88"/>
      <c r="CZQ63" s="88"/>
      <c r="CZR63" s="88"/>
      <c r="CZX63" s="88"/>
      <c r="CZY63" s="88"/>
      <c r="CZZ63" s="88"/>
      <c r="DAA63" s="88"/>
      <c r="DAB63" s="88"/>
      <c r="DAC63" s="88"/>
      <c r="DAD63" s="88"/>
      <c r="DAE63" s="88"/>
      <c r="DAF63" s="88"/>
      <c r="DAG63" s="88"/>
      <c r="DAM63" s="88"/>
      <c r="DAN63" s="88"/>
      <c r="DAO63" s="88"/>
      <c r="DAP63" s="88"/>
      <c r="DAQ63" s="88"/>
      <c r="DAR63" s="88"/>
      <c r="DAS63" s="88"/>
      <c r="DAT63" s="88"/>
      <c r="DAU63" s="88"/>
      <c r="DAV63" s="88"/>
      <c r="DBB63" s="88"/>
      <c r="DBC63" s="88"/>
      <c r="DBD63" s="88"/>
      <c r="DBE63" s="88"/>
      <c r="DBF63" s="88"/>
      <c r="DBG63" s="88"/>
      <c r="DBH63" s="88"/>
      <c r="DBI63" s="88"/>
      <c r="DBJ63" s="88"/>
      <c r="DBK63" s="88"/>
      <c r="DBQ63" s="88"/>
      <c r="DBR63" s="88"/>
      <c r="DBS63" s="88"/>
      <c r="DBT63" s="88"/>
      <c r="DBU63" s="88"/>
      <c r="DBV63" s="88"/>
      <c r="DBW63" s="88"/>
      <c r="DBX63" s="88"/>
      <c r="DBY63" s="88"/>
      <c r="DBZ63" s="88"/>
      <c r="DCF63" s="88"/>
      <c r="DCG63" s="88"/>
      <c r="DCH63" s="88"/>
      <c r="DCI63" s="88"/>
      <c r="DCJ63" s="88"/>
      <c r="DCK63" s="88"/>
      <c r="DCL63" s="88"/>
      <c r="DCM63" s="88"/>
      <c r="DCN63" s="88"/>
      <c r="DCO63" s="88"/>
      <c r="DCU63" s="88"/>
      <c r="DCV63" s="88"/>
      <c r="DCW63" s="88"/>
      <c r="DCX63" s="88"/>
      <c r="DCY63" s="88"/>
      <c r="DCZ63" s="88"/>
      <c r="DDA63" s="88"/>
      <c r="DDB63" s="88"/>
      <c r="DDC63" s="88"/>
      <c r="DDD63" s="88"/>
      <c r="DDJ63" s="88"/>
      <c r="DDK63" s="88"/>
      <c r="DDL63" s="88"/>
      <c r="DDM63" s="88"/>
      <c r="DDN63" s="88"/>
      <c r="DDO63" s="88"/>
      <c r="DDP63" s="88"/>
      <c r="DDQ63" s="88"/>
      <c r="DDR63" s="88"/>
      <c r="DDS63" s="88"/>
      <c r="DDY63" s="88"/>
      <c r="DDZ63" s="88"/>
      <c r="DEA63" s="88"/>
      <c r="DEB63" s="88"/>
      <c r="DEC63" s="88"/>
      <c r="DED63" s="88"/>
      <c r="DEE63" s="88"/>
      <c r="DEF63" s="88"/>
      <c r="DEG63" s="88"/>
      <c r="DEH63" s="88"/>
      <c r="DEN63" s="88"/>
      <c r="DEO63" s="88"/>
      <c r="DEP63" s="88"/>
      <c r="DEQ63" s="88"/>
      <c r="DER63" s="88"/>
      <c r="DES63" s="88"/>
      <c r="DET63" s="88"/>
      <c r="DEU63" s="88"/>
      <c r="DEV63" s="88"/>
      <c r="DEW63" s="88"/>
      <c r="DFC63" s="88"/>
      <c r="DFD63" s="88"/>
      <c r="DFE63" s="88"/>
      <c r="DFF63" s="88"/>
      <c r="DFG63" s="88"/>
      <c r="DFH63" s="88"/>
      <c r="DFI63" s="88"/>
      <c r="DFJ63" s="88"/>
      <c r="DFK63" s="88"/>
      <c r="DFL63" s="88"/>
      <c r="DFR63" s="88"/>
      <c r="DFS63" s="88"/>
      <c r="DFT63" s="88"/>
      <c r="DFU63" s="88"/>
      <c r="DFV63" s="88"/>
      <c r="DFW63" s="88"/>
      <c r="DFX63" s="88"/>
      <c r="DFY63" s="88"/>
      <c r="DFZ63" s="88"/>
      <c r="DGA63" s="88"/>
      <c r="DGG63" s="88"/>
      <c r="DGH63" s="88"/>
      <c r="DGI63" s="88"/>
      <c r="DGJ63" s="88"/>
      <c r="DGK63" s="88"/>
      <c r="DGL63" s="88"/>
      <c r="DGM63" s="88"/>
      <c r="DGN63" s="88"/>
      <c r="DGO63" s="88"/>
      <c r="DGP63" s="88"/>
      <c r="DGV63" s="88"/>
      <c r="DGW63" s="88"/>
      <c r="DGX63" s="88"/>
      <c r="DGY63" s="88"/>
      <c r="DGZ63" s="88"/>
      <c r="DHA63" s="88"/>
      <c r="DHB63" s="88"/>
      <c r="DHC63" s="88"/>
      <c r="DHD63" s="88"/>
      <c r="DHE63" s="88"/>
      <c r="DHK63" s="88"/>
      <c r="DHL63" s="88"/>
      <c r="DHM63" s="88"/>
      <c r="DHN63" s="88"/>
      <c r="DHO63" s="88"/>
      <c r="DHP63" s="88"/>
      <c r="DHQ63" s="88"/>
      <c r="DHR63" s="88"/>
      <c r="DHS63" s="88"/>
      <c r="DHT63" s="88"/>
      <c r="DHZ63" s="88"/>
      <c r="DIA63" s="88"/>
      <c r="DIB63" s="88"/>
      <c r="DIC63" s="88"/>
      <c r="DID63" s="88"/>
      <c r="DIE63" s="88"/>
      <c r="DIF63" s="88"/>
      <c r="DIG63" s="88"/>
      <c r="DIH63" s="88"/>
      <c r="DII63" s="88"/>
      <c r="DIO63" s="88"/>
      <c r="DIP63" s="88"/>
      <c r="DIQ63" s="88"/>
      <c r="DIR63" s="88"/>
      <c r="DIS63" s="88"/>
      <c r="DIT63" s="88"/>
      <c r="DIU63" s="88"/>
      <c r="DIV63" s="88"/>
      <c r="DIW63" s="88"/>
      <c r="DIX63" s="88"/>
      <c r="DJD63" s="88"/>
      <c r="DJE63" s="88"/>
      <c r="DJF63" s="88"/>
      <c r="DJG63" s="88"/>
      <c r="DJH63" s="88"/>
      <c r="DJI63" s="88"/>
      <c r="DJJ63" s="88"/>
      <c r="DJK63" s="88"/>
      <c r="DJL63" s="88"/>
      <c r="DJM63" s="88"/>
      <c r="DJS63" s="88"/>
      <c r="DJT63" s="88"/>
      <c r="DJU63" s="88"/>
      <c r="DJV63" s="88"/>
      <c r="DJW63" s="88"/>
      <c r="DJX63" s="88"/>
      <c r="DJY63" s="88"/>
      <c r="DJZ63" s="88"/>
      <c r="DKA63" s="88"/>
      <c r="DKB63" s="88"/>
      <c r="DKH63" s="88"/>
      <c r="DKI63" s="88"/>
      <c r="DKJ63" s="88"/>
      <c r="DKK63" s="88"/>
      <c r="DKL63" s="88"/>
      <c r="DKM63" s="88"/>
      <c r="DKN63" s="88"/>
      <c r="DKO63" s="88"/>
      <c r="DKP63" s="88"/>
      <c r="DKQ63" s="88"/>
      <c r="DKW63" s="88"/>
      <c r="DKX63" s="88"/>
      <c r="DKY63" s="88"/>
      <c r="DKZ63" s="88"/>
      <c r="DLA63" s="88"/>
      <c r="DLB63" s="88"/>
      <c r="DLC63" s="88"/>
      <c r="DLD63" s="88"/>
      <c r="DLE63" s="88"/>
      <c r="DLF63" s="88"/>
      <c r="DLL63" s="88"/>
      <c r="DLM63" s="88"/>
      <c r="DLN63" s="88"/>
      <c r="DLO63" s="88"/>
      <c r="DLP63" s="88"/>
      <c r="DLQ63" s="88"/>
      <c r="DLR63" s="88"/>
      <c r="DLS63" s="88"/>
      <c r="DLT63" s="88"/>
      <c r="DLU63" s="88"/>
      <c r="DMA63" s="88"/>
      <c r="DMB63" s="88"/>
      <c r="DMC63" s="88"/>
      <c r="DMD63" s="88"/>
      <c r="DME63" s="88"/>
      <c r="DMF63" s="88"/>
      <c r="DMG63" s="88"/>
      <c r="DMH63" s="88"/>
      <c r="DMI63" s="88"/>
      <c r="DMJ63" s="88"/>
      <c r="DMP63" s="88"/>
      <c r="DMQ63" s="88"/>
      <c r="DMR63" s="88"/>
      <c r="DMS63" s="88"/>
      <c r="DMT63" s="88"/>
      <c r="DMU63" s="88"/>
      <c r="DMV63" s="88"/>
      <c r="DMW63" s="88"/>
      <c r="DMX63" s="88"/>
      <c r="DMY63" s="88"/>
      <c r="DNE63" s="88"/>
      <c r="DNF63" s="88"/>
      <c r="DNG63" s="88"/>
      <c r="DNH63" s="88"/>
      <c r="DNI63" s="88"/>
      <c r="DNJ63" s="88"/>
      <c r="DNK63" s="88"/>
      <c r="DNL63" s="88"/>
      <c r="DNM63" s="88"/>
      <c r="DNN63" s="88"/>
      <c r="DNT63" s="88"/>
      <c r="DNU63" s="88"/>
      <c r="DNV63" s="88"/>
      <c r="DNW63" s="88"/>
      <c r="DNX63" s="88"/>
      <c r="DNY63" s="88"/>
      <c r="DNZ63" s="88"/>
      <c r="DOA63" s="88"/>
      <c r="DOB63" s="88"/>
      <c r="DOC63" s="88"/>
      <c r="DOI63" s="88"/>
      <c r="DOJ63" s="88"/>
      <c r="DOK63" s="88"/>
      <c r="DOL63" s="88"/>
      <c r="DOM63" s="88"/>
      <c r="DON63" s="88"/>
      <c r="DOO63" s="88"/>
      <c r="DOP63" s="88"/>
      <c r="DOQ63" s="88"/>
      <c r="DOR63" s="88"/>
      <c r="DOX63" s="88"/>
      <c r="DOY63" s="88"/>
      <c r="DOZ63" s="88"/>
      <c r="DPA63" s="88"/>
      <c r="DPB63" s="88"/>
      <c r="DPC63" s="88"/>
      <c r="DPD63" s="88"/>
      <c r="DPE63" s="88"/>
      <c r="DPF63" s="88"/>
      <c r="DPG63" s="88"/>
      <c r="DPM63" s="88"/>
      <c r="DPN63" s="88"/>
      <c r="DPO63" s="88"/>
      <c r="DPP63" s="88"/>
      <c r="DPQ63" s="88"/>
      <c r="DPR63" s="88"/>
      <c r="DPS63" s="88"/>
      <c r="DPT63" s="88"/>
      <c r="DPU63" s="88"/>
      <c r="DPV63" s="88"/>
      <c r="DQB63" s="88"/>
      <c r="DQC63" s="88"/>
      <c r="DQD63" s="88"/>
      <c r="DQE63" s="88"/>
      <c r="DQF63" s="88"/>
      <c r="DQG63" s="88"/>
      <c r="DQH63" s="88"/>
      <c r="DQI63" s="88"/>
      <c r="DQJ63" s="88"/>
      <c r="DQK63" s="88"/>
      <c r="DQQ63" s="88"/>
      <c r="DQR63" s="88"/>
      <c r="DQS63" s="88"/>
      <c r="DQT63" s="88"/>
      <c r="DQU63" s="88"/>
      <c r="DQV63" s="88"/>
      <c r="DQW63" s="88"/>
      <c r="DQX63" s="88"/>
      <c r="DQY63" s="88"/>
      <c r="DQZ63" s="88"/>
      <c r="DRF63" s="88"/>
      <c r="DRG63" s="88"/>
      <c r="DRH63" s="88"/>
      <c r="DRI63" s="88"/>
      <c r="DRJ63" s="88"/>
      <c r="DRK63" s="88"/>
      <c r="DRL63" s="88"/>
      <c r="DRM63" s="88"/>
      <c r="DRN63" s="88"/>
      <c r="DRO63" s="88"/>
      <c r="DRU63" s="88"/>
      <c r="DRV63" s="88"/>
      <c r="DRW63" s="88"/>
      <c r="DRX63" s="88"/>
      <c r="DRY63" s="88"/>
      <c r="DRZ63" s="88"/>
      <c r="DSA63" s="88"/>
      <c r="DSB63" s="88"/>
      <c r="DSC63" s="88"/>
      <c r="DSD63" s="88"/>
      <c r="DSJ63" s="88"/>
      <c r="DSK63" s="88"/>
      <c r="DSL63" s="88"/>
      <c r="DSM63" s="88"/>
      <c r="DSN63" s="88"/>
      <c r="DSO63" s="88"/>
      <c r="DSP63" s="88"/>
      <c r="DSQ63" s="88"/>
      <c r="DSR63" s="88"/>
      <c r="DSS63" s="88"/>
      <c r="DSY63" s="88"/>
      <c r="DSZ63" s="88"/>
      <c r="DTA63" s="88"/>
      <c r="DTB63" s="88"/>
      <c r="DTC63" s="88"/>
      <c r="DTD63" s="88"/>
      <c r="DTE63" s="88"/>
      <c r="DTF63" s="88"/>
      <c r="DTG63" s="88"/>
      <c r="DTH63" s="88"/>
      <c r="DTN63" s="88"/>
      <c r="DTO63" s="88"/>
      <c r="DTP63" s="88"/>
      <c r="DTQ63" s="88"/>
      <c r="DTR63" s="88"/>
      <c r="DTS63" s="88"/>
      <c r="DTT63" s="88"/>
      <c r="DTU63" s="88"/>
      <c r="DTV63" s="88"/>
      <c r="DTW63" s="88"/>
      <c r="DUC63" s="88"/>
      <c r="DUD63" s="88"/>
      <c r="DUE63" s="88"/>
      <c r="DUF63" s="88"/>
      <c r="DUG63" s="88"/>
      <c r="DUH63" s="88"/>
      <c r="DUI63" s="88"/>
      <c r="DUJ63" s="88"/>
      <c r="DUK63" s="88"/>
      <c r="DUL63" s="88"/>
      <c r="DUR63" s="88"/>
      <c r="DUS63" s="88"/>
      <c r="DUT63" s="88"/>
      <c r="DUU63" s="88"/>
      <c r="DUV63" s="88"/>
      <c r="DUW63" s="88"/>
      <c r="DUX63" s="88"/>
      <c r="DUY63" s="88"/>
      <c r="DUZ63" s="88"/>
      <c r="DVA63" s="88"/>
      <c r="DVG63" s="88"/>
      <c r="DVH63" s="88"/>
      <c r="DVI63" s="88"/>
      <c r="DVJ63" s="88"/>
      <c r="DVK63" s="88"/>
      <c r="DVL63" s="88"/>
      <c r="DVM63" s="88"/>
      <c r="DVN63" s="88"/>
      <c r="DVO63" s="88"/>
      <c r="DVP63" s="88"/>
      <c r="DVV63" s="88"/>
      <c r="DVW63" s="88"/>
      <c r="DVX63" s="88"/>
      <c r="DVY63" s="88"/>
      <c r="DVZ63" s="88"/>
      <c r="DWA63" s="88"/>
      <c r="DWB63" s="88"/>
      <c r="DWC63" s="88"/>
      <c r="DWD63" s="88"/>
      <c r="DWE63" s="88"/>
      <c r="DWK63" s="88"/>
      <c r="DWL63" s="88"/>
      <c r="DWM63" s="88"/>
      <c r="DWN63" s="88"/>
      <c r="DWO63" s="88"/>
      <c r="DWP63" s="88"/>
      <c r="DWQ63" s="88"/>
      <c r="DWR63" s="88"/>
      <c r="DWS63" s="88"/>
      <c r="DWT63" s="88"/>
      <c r="DWZ63" s="88"/>
      <c r="DXA63" s="88"/>
      <c r="DXB63" s="88"/>
      <c r="DXC63" s="88"/>
      <c r="DXD63" s="88"/>
      <c r="DXE63" s="88"/>
      <c r="DXF63" s="88"/>
      <c r="DXG63" s="88"/>
      <c r="DXH63" s="88"/>
      <c r="DXI63" s="88"/>
      <c r="DXO63" s="88"/>
      <c r="DXP63" s="88"/>
      <c r="DXQ63" s="88"/>
      <c r="DXR63" s="88"/>
      <c r="DXS63" s="88"/>
      <c r="DXT63" s="88"/>
      <c r="DXU63" s="88"/>
      <c r="DXV63" s="88"/>
      <c r="DXW63" s="88"/>
      <c r="DXX63" s="88"/>
      <c r="DYD63" s="88"/>
      <c r="DYE63" s="88"/>
      <c r="DYF63" s="88"/>
      <c r="DYG63" s="88"/>
      <c r="DYH63" s="88"/>
      <c r="DYI63" s="88"/>
      <c r="DYJ63" s="88"/>
      <c r="DYK63" s="88"/>
      <c r="DYL63" s="88"/>
      <c r="DYM63" s="88"/>
      <c r="DYS63" s="88"/>
      <c r="DYT63" s="88"/>
      <c r="DYU63" s="88"/>
      <c r="DYV63" s="88"/>
      <c r="DYW63" s="88"/>
      <c r="DYX63" s="88"/>
      <c r="DYY63" s="88"/>
      <c r="DYZ63" s="88"/>
      <c r="DZA63" s="88"/>
      <c r="DZB63" s="88"/>
      <c r="DZH63" s="88"/>
      <c r="DZI63" s="88"/>
      <c r="DZJ63" s="88"/>
      <c r="DZK63" s="88"/>
      <c r="DZL63" s="88"/>
      <c r="DZM63" s="88"/>
      <c r="DZN63" s="88"/>
      <c r="DZO63" s="88"/>
      <c r="DZP63" s="88"/>
      <c r="DZQ63" s="88"/>
      <c r="DZW63" s="88"/>
      <c r="DZX63" s="88"/>
      <c r="DZY63" s="88"/>
      <c r="DZZ63" s="88"/>
      <c r="EAA63" s="88"/>
      <c r="EAB63" s="88"/>
      <c r="EAC63" s="88"/>
      <c r="EAD63" s="88"/>
      <c r="EAE63" s="88"/>
      <c r="EAF63" s="88"/>
      <c r="EAL63" s="88"/>
      <c r="EAM63" s="88"/>
      <c r="EAN63" s="88"/>
      <c r="EAO63" s="88"/>
      <c r="EAP63" s="88"/>
      <c r="EAQ63" s="88"/>
      <c r="EAR63" s="88"/>
      <c r="EAS63" s="88"/>
      <c r="EAT63" s="88"/>
      <c r="EAU63" s="88"/>
      <c r="EBA63" s="88"/>
      <c r="EBB63" s="88"/>
      <c r="EBC63" s="88"/>
      <c r="EBD63" s="88"/>
      <c r="EBE63" s="88"/>
      <c r="EBF63" s="88"/>
      <c r="EBG63" s="88"/>
      <c r="EBH63" s="88"/>
      <c r="EBI63" s="88"/>
      <c r="EBJ63" s="88"/>
      <c r="EBP63" s="88"/>
      <c r="EBQ63" s="88"/>
      <c r="EBR63" s="88"/>
      <c r="EBS63" s="88"/>
      <c r="EBT63" s="88"/>
      <c r="EBU63" s="88"/>
      <c r="EBV63" s="88"/>
      <c r="EBW63" s="88"/>
      <c r="EBX63" s="88"/>
      <c r="EBY63" s="88"/>
      <c r="ECE63" s="88"/>
      <c r="ECF63" s="88"/>
      <c r="ECG63" s="88"/>
      <c r="ECH63" s="88"/>
      <c r="ECI63" s="88"/>
      <c r="ECJ63" s="88"/>
      <c r="ECK63" s="88"/>
      <c r="ECL63" s="88"/>
      <c r="ECM63" s="88"/>
      <c r="ECN63" s="88"/>
      <c r="ECT63" s="88"/>
      <c r="ECU63" s="88"/>
      <c r="ECV63" s="88"/>
      <c r="ECW63" s="88"/>
      <c r="ECX63" s="88"/>
      <c r="ECY63" s="88"/>
      <c r="ECZ63" s="88"/>
      <c r="EDA63" s="88"/>
      <c r="EDB63" s="88"/>
      <c r="EDC63" s="88"/>
      <c r="EDI63" s="88"/>
      <c r="EDJ63" s="88"/>
      <c r="EDK63" s="88"/>
      <c r="EDL63" s="88"/>
      <c r="EDM63" s="88"/>
      <c r="EDN63" s="88"/>
      <c r="EDO63" s="88"/>
      <c r="EDP63" s="88"/>
      <c r="EDQ63" s="88"/>
      <c r="EDR63" s="88"/>
      <c r="EDX63" s="88"/>
      <c r="EDY63" s="88"/>
      <c r="EDZ63" s="88"/>
      <c r="EEA63" s="88"/>
      <c r="EEB63" s="88"/>
      <c r="EEC63" s="88"/>
      <c r="EED63" s="88"/>
      <c r="EEE63" s="88"/>
      <c r="EEF63" s="88"/>
      <c r="EEG63" s="88"/>
      <c r="EEM63" s="88"/>
      <c r="EEN63" s="88"/>
      <c r="EEO63" s="88"/>
      <c r="EEP63" s="88"/>
      <c r="EEQ63" s="88"/>
      <c r="EER63" s="88"/>
      <c r="EES63" s="88"/>
      <c r="EET63" s="88"/>
      <c r="EEU63" s="88"/>
      <c r="EEV63" s="88"/>
      <c r="EFB63" s="88"/>
      <c r="EFC63" s="88"/>
      <c r="EFD63" s="88"/>
      <c r="EFE63" s="88"/>
      <c r="EFF63" s="88"/>
      <c r="EFG63" s="88"/>
      <c r="EFH63" s="88"/>
      <c r="EFI63" s="88"/>
      <c r="EFJ63" s="88"/>
      <c r="EFK63" s="88"/>
      <c r="EFQ63" s="88"/>
      <c r="EFR63" s="88"/>
      <c r="EFS63" s="88"/>
      <c r="EFT63" s="88"/>
      <c r="EFU63" s="88"/>
      <c r="EFV63" s="88"/>
      <c r="EFW63" s="88"/>
      <c r="EFX63" s="88"/>
      <c r="EFY63" s="88"/>
      <c r="EFZ63" s="88"/>
      <c r="EGF63" s="88"/>
      <c r="EGG63" s="88"/>
      <c r="EGH63" s="88"/>
      <c r="EGI63" s="88"/>
      <c r="EGJ63" s="88"/>
      <c r="EGK63" s="88"/>
      <c r="EGL63" s="88"/>
      <c r="EGM63" s="88"/>
      <c r="EGN63" s="88"/>
      <c r="EGO63" s="88"/>
      <c r="EGU63" s="88"/>
      <c r="EGV63" s="88"/>
      <c r="EGW63" s="88"/>
      <c r="EGX63" s="88"/>
      <c r="EGY63" s="88"/>
      <c r="EGZ63" s="88"/>
      <c r="EHA63" s="88"/>
      <c r="EHB63" s="88"/>
      <c r="EHC63" s="88"/>
      <c r="EHD63" s="88"/>
      <c r="EHJ63" s="88"/>
      <c r="EHK63" s="88"/>
      <c r="EHL63" s="88"/>
      <c r="EHM63" s="88"/>
      <c r="EHN63" s="88"/>
      <c r="EHO63" s="88"/>
      <c r="EHP63" s="88"/>
      <c r="EHQ63" s="88"/>
      <c r="EHR63" s="88"/>
      <c r="EHS63" s="88"/>
      <c r="EHY63" s="88"/>
      <c r="EHZ63" s="88"/>
      <c r="EIA63" s="88"/>
      <c r="EIB63" s="88"/>
      <c r="EIC63" s="88"/>
      <c r="EID63" s="88"/>
      <c r="EIE63" s="88"/>
      <c r="EIF63" s="88"/>
      <c r="EIG63" s="88"/>
      <c r="EIH63" s="88"/>
      <c r="EIN63" s="88"/>
      <c r="EIO63" s="88"/>
      <c r="EIP63" s="88"/>
      <c r="EIQ63" s="88"/>
      <c r="EIR63" s="88"/>
      <c r="EIS63" s="88"/>
      <c r="EIT63" s="88"/>
      <c r="EIU63" s="88"/>
      <c r="EIV63" s="88"/>
      <c r="EIW63" s="88"/>
      <c r="EJC63" s="88"/>
      <c r="EJD63" s="88"/>
      <c r="EJE63" s="88"/>
      <c r="EJF63" s="88"/>
      <c r="EJG63" s="88"/>
      <c r="EJH63" s="88"/>
      <c r="EJI63" s="88"/>
      <c r="EJJ63" s="88"/>
      <c r="EJK63" s="88"/>
      <c r="EJL63" s="88"/>
      <c r="EJR63" s="88"/>
      <c r="EJS63" s="88"/>
      <c r="EJT63" s="88"/>
      <c r="EJU63" s="88"/>
      <c r="EJV63" s="88"/>
      <c r="EJW63" s="88"/>
      <c r="EJX63" s="88"/>
      <c r="EJY63" s="88"/>
      <c r="EJZ63" s="88"/>
      <c r="EKA63" s="88"/>
      <c r="EKG63" s="88"/>
      <c r="EKH63" s="88"/>
      <c r="EKI63" s="88"/>
      <c r="EKJ63" s="88"/>
      <c r="EKK63" s="88"/>
      <c r="EKL63" s="88"/>
      <c r="EKM63" s="88"/>
      <c r="EKN63" s="88"/>
      <c r="EKO63" s="88"/>
      <c r="EKP63" s="88"/>
      <c r="EKV63" s="88"/>
      <c r="EKW63" s="88"/>
      <c r="EKX63" s="88"/>
      <c r="EKY63" s="88"/>
      <c r="EKZ63" s="88"/>
      <c r="ELA63" s="88"/>
      <c r="ELB63" s="88"/>
      <c r="ELC63" s="88"/>
      <c r="ELD63" s="88"/>
      <c r="ELE63" s="88"/>
      <c r="ELK63" s="88"/>
      <c r="ELL63" s="88"/>
      <c r="ELM63" s="88"/>
      <c r="ELN63" s="88"/>
      <c r="ELO63" s="88"/>
      <c r="ELP63" s="88"/>
      <c r="ELQ63" s="88"/>
      <c r="ELR63" s="88"/>
      <c r="ELS63" s="88"/>
      <c r="ELT63" s="88"/>
      <c r="ELZ63" s="88"/>
      <c r="EMA63" s="88"/>
      <c r="EMB63" s="88"/>
      <c r="EMC63" s="88"/>
      <c r="EMD63" s="88"/>
      <c r="EME63" s="88"/>
      <c r="EMF63" s="88"/>
      <c r="EMG63" s="88"/>
      <c r="EMH63" s="88"/>
      <c r="EMI63" s="88"/>
      <c r="EMO63" s="88"/>
      <c r="EMP63" s="88"/>
      <c r="EMQ63" s="88"/>
      <c r="EMR63" s="88"/>
      <c r="EMS63" s="88"/>
      <c r="EMT63" s="88"/>
      <c r="EMU63" s="88"/>
      <c r="EMV63" s="88"/>
      <c r="EMW63" s="88"/>
      <c r="EMX63" s="88"/>
      <c r="END63" s="88"/>
      <c r="ENE63" s="88"/>
      <c r="ENF63" s="88"/>
      <c r="ENG63" s="88"/>
      <c r="ENH63" s="88"/>
      <c r="ENI63" s="88"/>
      <c r="ENJ63" s="88"/>
      <c r="ENK63" s="88"/>
      <c r="ENL63" s="88"/>
      <c r="ENM63" s="88"/>
      <c r="ENS63" s="88"/>
      <c r="ENT63" s="88"/>
      <c r="ENU63" s="88"/>
      <c r="ENV63" s="88"/>
      <c r="ENW63" s="88"/>
      <c r="ENX63" s="88"/>
      <c r="ENY63" s="88"/>
      <c r="ENZ63" s="88"/>
      <c r="EOA63" s="88"/>
      <c r="EOB63" s="88"/>
      <c r="EOH63" s="88"/>
      <c r="EOI63" s="88"/>
      <c r="EOJ63" s="88"/>
      <c r="EOK63" s="88"/>
      <c r="EOL63" s="88"/>
      <c r="EOM63" s="88"/>
      <c r="EON63" s="88"/>
      <c r="EOO63" s="88"/>
      <c r="EOP63" s="88"/>
      <c r="EOQ63" s="88"/>
      <c r="EOW63" s="88"/>
      <c r="EOX63" s="88"/>
      <c r="EOY63" s="88"/>
      <c r="EOZ63" s="88"/>
      <c r="EPA63" s="88"/>
      <c r="EPB63" s="88"/>
      <c r="EPC63" s="88"/>
      <c r="EPD63" s="88"/>
      <c r="EPE63" s="88"/>
      <c r="EPF63" s="88"/>
      <c r="EPL63" s="88"/>
      <c r="EPM63" s="88"/>
      <c r="EPN63" s="88"/>
      <c r="EPO63" s="88"/>
      <c r="EPP63" s="88"/>
      <c r="EPQ63" s="88"/>
      <c r="EPR63" s="88"/>
      <c r="EPS63" s="88"/>
      <c r="EPT63" s="88"/>
      <c r="EPU63" s="88"/>
      <c r="EQA63" s="88"/>
      <c r="EQB63" s="88"/>
      <c r="EQC63" s="88"/>
      <c r="EQD63" s="88"/>
      <c r="EQE63" s="88"/>
      <c r="EQF63" s="88"/>
      <c r="EQG63" s="88"/>
      <c r="EQH63" s="88"/>
      <c r="EQI63" s="88"/>
      <c r="EQJ63" s="88"/>
      <c r="EQP63" s="88"/>
      <c r="EQQ63" s="88"/>
      <c r="EQR63" s="88"/>
      <c r="EQS63" s="88"/>
      <c r="EQT63" s="88"/>
      <c r="EQU63" s="88"/>
      <c r="EQV63" s="88"/>
      <c r="EQW63" s="88"/>
      <c r="EQX63" s="88"/>
      <c r="EQY63" s="88"/>
      <c r="ERE63" s="88"/>
      <c r="ERF63" s="88"/>
      <c r="ERG63" s="88"/>
      <c r="ERH63" s="88"/>
      <c r="ERI63" s="88"/>
      <c r="ERJ63" s="88"/>
      <c r="ERK63" s="88"/>
      <c r="ERL63" s="88"/>
      <c r="ERM63" s="88"/>
      <c r="ERN63" s="88"/>
      <c r="ERT63" s="88"/>
      <c r="ERU63" s="88"/>
      <c r="ERV63" s="88"/>
      <c r="ERW63" s="88"/>
      <c r="ERX63" s="88"/>
      <c r="ERY63" s="88"/>
      <c r="ERZ63" s="88"/>
      <c r="ESA63" s="88"/>
      <c r="ESB63" s="88"/>
      <c r="ESC63" s="88"/>
      <c r="ESI63" s="88"/>
      <c r="ESJ63" s="88"/>
      <c r="ESK63" s="88"/>
      <c r="ESL63" s="88"/>
      <c r="ESM63" s="88"/>
      <c r="ESN63" s="88"/>
      <c r="ESO63" s="88"/>
      <c r="ESP63" s="88"/>
      <c r="ESQ63" s="88"/>
      <c r="ESR63" s="88"/>
      <c r="ESX63" s="88"/>
      <c r="ESY63" s="88"/>
      <c r="ESZ63" s="88"/>
      <c r="ETA63" s="88"/>
      <c r="ETB63" s="88"/>
      <c r="ETC63" s="88"/>
      <c r="ETD63" s="88"/>
      <c r="ETE63" s="88"/>
      <c r="ETF63" s="88"/>
      <c r="ETG63" s="88"/>
      <c r="ETM63" s="88"/>
      <c r="ETN63" s="88"/>
      <c r="ETO63" s="88"/>
      <c r="ETP63" s="88"/>
      <c r="ETQ63" s="88"/>
      <c r="ETR63" s="88"/>
      <c r="ETS63" s="88"/>
      <c r="ETT63" s="88"/>
      <c r="ETU63" s="88"/>
      <c r="ETV63" s="88"/>
      <c r="EUB63" s="88"/>
      <c r="EUC63" s="88"/>
      <c r="EUD63" s="88"/>
      <c r="EUE63" s="88"/>
      <c r="EUF63" s="88"/>
      <c r="EUG63" s="88"/>
      <c r="EUH63" s="88"/>
      <c r="EUI63" s="88"/>
      <c r="EUJ63" s="88"/>
      <c r="EUK63" s="88"/>
      <c r="EUQ63" s="88"/>
      <c r="EUR63" s="88"/>
      <c r="EUS63" s="88"/>
      <c r="EUT63" s="88"/>
      <c r="EUU63" s="88"/>
      <c r="EUV63" s="88"/>
      <c r="EUW63" s="88"/>
      <c r="EUX63" s="88"/>
      <c r="EUY63" s="88"/>
      <c r="EUZ63" s="88"/>
      <c r="EVF63" s="88"/>
      <c r="EVG63" s="88"/>
      <c r="EVH63" s="88"/>
      <c r="EVI63" s="88"/>
      <c r="EVJ63" s="88"/>
      <c r="EVK63" s="88"/>
      <c r="EVL63" s="88"/>
      <c r="EVM63" s="88"/>
      <c r="EVN63" s="88"/>
      <c r="EVO63" s="88"/>
      <c r="EVU63" s="88"/>
      <c r="EVV63" s="88"/>
      <c r="EVW63" s="88"/>
      <c r="EVX63" s="88"/>
      <c r="EVY63" s="88"/>
      <c r="EVZ63" s="88"/>
      <c r="EWA63" s="88"/>
      <c r="EWB63" s="88"/>
      <c r="EWC63" s="88"/>
      <c r="EWD63" s="88"/>
      <c r="EWJ63" s="88"/>
      <c r="EWK63" s="88"/>
      <c r="EWL63" s="88"/>
      <c r="EWM63" s="88"/>
      <c r="EWN63" s="88"/>
      <c r="EWO63" s="88"/>
      <c r="EWP63" s="88"/>
      <c r="EWQ63" s="88"/>
      <c r="EWR63" s="88"/>
      <c r="EWS63" s="88"/>
      <c r="EWY63" s="88"/>
      <c r="EWZ63" s="88"/>
      <c r="EXA63" s="88"/>
      <c r="EXB63" s="88"/>
      <c r="EXC63" s="88"/>
      <c r="EXD63" s="88"/>
      <c r="EXE63" s="88"/>
      <c r="EXF63" s="88"/>
      <c r="EXG63" s="88"/>
      <c r="EXH63" s="88"/>
      <c r="EXN63" s="88"/>
      <c r="EXO63" s="88"/>
      <c r="EXP63" s="88"/>
      <c r="EXQ63" s="88"/>
      <c r="EXR63" s="88"/>
      <c r="EXS63" s="88"/>
      <c r="EXT63" s="88"/>
      <c r="EXU63" s="88"/>
      <c r="EXV63" s="88"/>
      <c r="EXW63" s="88"/>
      <c r="EYC63" s="88"/>
      <c r="EYD63" s="88"/>
      <c r="EYE63" s="88"/>
      <c r="EYF63" s="88"/>
      <c r="EYG63" s="88"/>
      <c r="EYH63" s="88"/>
      <c r="EYI63" s="88"/>
      <c r="EYJ63" s="88"/>
      <c r="EYK63" s="88"/>
      <c r="EYL63" s="88"/>
      <c r="EYR63" s="88"/>
      <c r="EYS63" s="88"/>
      <c r="EYT63" s="88"/>
      <c r="EYU63" s="88"/>
      <c r="EYV63" s="88"/>
      <c r="EYW63" s="88"/>
      <c r="EYX63" s="88"/>
      <c r="EYY63" s="88"/>
      <c r="EYZ63" s="88"/>
      <c r="EZA63" s="88"/>
      <c r="EZG63" s="88"/>
      <c r="EZH63" s="88"/>
      <c r="EZI63" s="88"/>
      <c r="EZJ63" s="88"/>
      <c r="EZK63" s="88"/>
      <c r="EZL63" s="88"/>
      <c r="EZM63" s="88"/>
      <c r="EZN63" s="88"/>
      <c r="EZO63" s="88"/>
      <c r="EZP63" s="88"/>
      <c r="EZV63" s="88"/>
      <c r="EZW63" s="88"/>
      <c r="EZX63" s="88"/>
      <c r="EZY63" s="88"/>
      <c r="EZZ63" s="88"/>
      <c r="FAA63" s="88"/>
      <c r="FAB63" s="88"/>
      <c r="FAC63" s="88"/>
      <c r="FAD63" s="88"/>
      <c r="FAE63" s="88"/>
      <c r="FAK63" s="88"/>
      <c r="FAL63" s="88"/>
      <c r="FAM63" s="88"/>
      <c r="FAN63" s="88"/>
      <c r="FAO63" s="88"/>
      <c r="FAP63" s="88"/>
      <c r="FAQ63" s="88"/>
      <c r="FAR63" s="88"/>
      <c r="FAS63" s="88"/>
      <c r="FAT63" s="88"/>
      <c r="FAZ63" s="88"/>
      <c r="FBA63" s="88"/>
      <c r="FBB63" s="88"/>
      <c r="FBC63" s="88"/>
      <c r="FBD63" s="88"/>
      <c r="FBE63" s="88"/>
      <c r="FBF63" s="88"/>
      <c r="FBG63" s="88"/>
      <c r="FBH63" s="88"/>
      <c r="FBI63" s="88"/>
      <c r="FBO63" s="88"/>
      <c r="FBP63" s="88"/>
      <c r="FBQ63" s="88"/>
      <c r="FBR63" s="88"/>
      <c r="FBS63" s="88"/>
      <c r="FBT63" s="88"/>
      <c r="FBU63" s="88"/>
      <c r="FBV63" s="88"/>
      <c r="FBW63" s="88"/>
      <c r="FBX63" s="88"/>
      <c r="FCD63" s="88"/>
      <c r="FCE63" s="88"/>
      <c r="FCF63" s="88"/>
      <c r="FCG63" s="88"/>
      <c r="FCH63" s="88"/>
      <c r="FCI63" s="88"/>
      <c r="FCJ63" s="88"/>
      <c r="FCK63" s="88"/>
      <c r="FCL63" s="88"/>
      <c r="FCM63" s="88"/>
      <c r="FCS63" s="88"/>
      <c r="FCT63" s="88"/>
      <c r="FCU63" s="88"/>
      <c r="FCV63" s="88"/>
      <c r="FCW63" s="88"/>
      <c r="FCX63" s="88"/>
      <c r="FCY63" s="88"/>
      <c r="FCZ63" s="88"/>
      <c r="FDA63" s="88"/>
      <c r="FDB63" s="88"/>
      <c r="FDH63" s="88"/>
      <c r="FDI63" s="88"/>
      <c r="FDJ63" s="88"/>
      <c r="FDK63" s="88"/>
      <c r="FDL63" s="88"/>
      <c r="FDM63" s="88"/>
      <c r="FDN63" s="88"/>
      <c r="FDO63" s="88"/>
      <c r="FDP63" s="88"/>
      <c r="FDQ63" s="88"/>
      <c r="FDW63" s="88"/>
      <c r="FDX63" s="88"/>
      <c r="FDY63" s="88"/>
      <c r="FDZ63" s="88"/>
      <c r="FEA63" s="88"/>
      <c r="FEB63" s="88"/>
      <c r="FEC63" s="88"/>
      <c r="FED63" s="88"/>
      <c r="FEE63" s="88"/>
      <c r="FEF63" s="88"/>
      <c r="FEL63" s="88"/>
      <c r="FEM63" s="88"/>
      <c r="FEN63" s="88"/>
      <c r="FEO63" s="88"/>
      <c r="FEP63" s="88"/>
      <c r="FEQ63" s="88"/>
      <c r="FER63" s="88"/>
      <c r="FES63" s="88"/>
      <c r="FET63" s="88"/>
      <c r="FEU63" s="88"/>
      <c r="FFA63" s="88"/>
      <c r="FFB63" s="88"/>
      <c r="FFC63" s="88"/>
      <c r="FFD63" s="88"/>
      <c r="FFE63" s="88"/>
      <c r="FFF63" s="88"/>
      <c r="FFG63" s="88"/>
      <c r="FFH63" s="88"/>
      <c r="FFI63" s="88"/>
      <c r="FFJ63" s="88"/>
      <c r="FFP63" s="88"/>
      <c r="FFQ63" s="88"/>
      <c r="FFR63" s="88"/>
      <c r="FFS63" s="88"/>
      <c r="FFT63" s="88"/>
      <c r="FFU63" s="88"/>
      <c r="FFV63" s="88"/>
      <c r="FFW63" s="88"/>
      <c r="FFX63" s="88"/>
      <c r="FFY63" s="88"/>
      <c r="FGE63" s="88"/>
      <c r="FGF63" s="88"/>
      <c r="FGG63" s="88"/>
      <c r="FGH63" s="88"/>
      <c r="FGI63" s="88"/>
      <c r="FGJ63" s="88"/>
      <c r="FGK63" s="88"/>
      <c r="FGL63" s="88"/>
      <c r="FGM63" s="88"/>
      <c r="FGN63" s="88"/>
      <c r="FGT63" s="88"/>
      <c r="FGU63" s="88"/>
      <c r="FGV63" s="88"/>
      <c r="FGW63" s="88"/>
      <c r="FGX63" s="88"/>
      <c r="FGY63" s="88"/>
      <c r="FGZ63" s="88"/>
      <c r="FHA63" s="88"/>
      <c r="FHB63" s="88"/>
      <c r="FHC63" s="88"/>
      <c r="FHI63" s="88"/>
      <c r="FHJ63" s="88"/>
      <c r="FHK63" s="88"/>
      <c r="FHL63" s="88"/>
      <c r="FHM63" s="88"/>
      <c r="FHN63" s="88"/>
      <c r="FHO63" s="88"/>
      <c r="FHP63" s="88"/>
      <c r="FHQ63" s="88"/>
      <c r="FHR63" s="88"/>
      <c r="FHX63" s="88"/>
      <c r="FHY63" s="88"/>
      <c r="FHZ63" s="88"/>
      <c r="FIA63" s="88"/>
      <c r="FIB63" s="88"/>
      <c r="FIC63" s="88"/>
      <c r="FID63" s="88"/>
      <c r="FIE63" s="88"/>
      <c r="FIF63" s="88"/>
      <c r="FIG63" s="88"/>
      <c r="FIM63" s="88"/>
      <c r="FIN63" s="88"/>
      <c r="FIO63" s="88"/>
      <c r="FIP63" s="88"/>
      <c r="FIQ63" s="88"/>
      <c r="FIR63" s="88"/>
      <c r="FIS63" s="88"/>
      <c r="FIT63" s="88"/>
      <c r="FIU63" s="88"/>
      <c r="FIV63" s="88"/>
      <c r="FJB63" s="88"/>
      <c r="FJC63" s="88"/>
      <c r="FJD63" s="88"/>
      <c r="FJE63" s="88"/>
      <c r="FJF63" s="88"/>
      <c r="FJG63" s="88"/>
      <c r="FJH63" s="88"/>
      <c r="FJI63" s="88"/>
      <c r="FJJ63" s="88"/>
      <c r="FJK63" s="88"/>
      <c r="FJQ63" s="88"/>
      <c r="FJR63" s="88"/>
      <c r="FJS63" s="88"/>
      <c r="FJT63" s="88"/>
      <c r="FJU63" s="88"/>
      <c r="FJV63" s="88"/>
      <c r="FJW63" s="88"/>
      <c r="FJX63" s="88"/>
      <c r="FJY63" s="88"/>
      <c r="FJZ63" s="88"/>
      <c r="FKF63" s="88"/>
      <c r="FKG63" s="88"/>
      <c r="FKH63" s="88"/>
      <c r="FKI63" s="88"/>
      <c r="FKJ63" s="88"/>
      <c r="FKK63" s="88"/>
      <c r="FKL63" s="88"/>
      <c r="FKM63" s="88"/>
      <c r="FKN63" s="88"/>
      <c r="FKO63" s="88"/>
      <c r="FKU63" s="88"/>
      <c r="FKV63" s="88"/>
      <c r="FKW63" s="88"/>
      <c r="FKX63" s="88"/>
      <c r="FKY63" s="88"/>
      <c r="FKZ63" s="88"/>
      <c r="FLA63" s="88"/>
      <c r="FLB63" s="88"/>
      <c r="FLC63" s="88"/>
      <c r="FLD63" s="88"/>
      <c r="FLJ63" s="88"/>
      <c r="FLK63" s="88"/>
      <c r="FLL63" s="88"/>
      <c r="FLM63" s="88"/>
      <c r="FLN63" s="88"/>
      <c r="FLO63" s="88"/>
      <c r="FLP63" s="88"/>
      <c r="FLQ63" s="88"/>
      <c r="FLR63" s="88"/>
      <c r="FLS63" s="88"/>
      <c r="FLY63" s="88"/>
      <c r="FLZ63" s="88"/>
      <c r="FMA63" s="88"/>
      <c r="FMB63" s="88"/>
      <c r="FMC63" s="88"/>
      <c r="FMD63" s="88"/>
      <c r="FME63" s="88"/>
      <c r="FMF63" s="88"/>
      <c r="FMG63" s="88"/>
      <c r="FMH63" s="88"/>
      <c r="FMN63" s="88"/>
      <c r="FMO63" s="88"/>
      <c r="FMP63" s="88"/>
      <c r="FMQ63" s="88"/>
      <c r="FMR63" s="88"/>
      <c r="FMS63" s="88"/>
      <c r="FMT63" s="88"/>
      <c r="FMU63" s="88"/>
      <c r="FMV63" s="88"/>
      <c r="FMW63" s="88"/>
      <c r="FNC63" s="88"/>
      <c r="FND63" s="88"/>
      <c r="FNE63" s="88"/>
      <c r="FNF63" s="88"/>
      <c r="FNG63" s="88"/>
      <c r="FNH63" s="88"/>
      <c r="FNI63" s="88"/>
      <c r="FNJ63" s="88"/>
      <c r="FNK63" s="88"/>
      <c r="FNL63" s="88"/>
      <c r="FNR63" s="88"/>
      <c r="FNS63" s="88"/>
      <c r="FNT63" s="88"/>
      <c r="FNU63" s="88"/>
      <c r="FNV63" s="88"/>
      <c r="FNW63" s="88"/>
      <c r="FNX63" s="88"/>
      <c r="FNY63" s="88"/>
      <c r="FNZ63" s="88"/>
      <c r="FOA63" s="88"/>
      <c r="FOG63" s="88"/>
      <c r="FOH63" s="88"/>
      <c r="FOI63" s="88"/>
      <c r="FOJ63" s="88"/>
      <c r="FOK63" s="88"/>
      <c r="FOL63" s="88"/>
      <c r="FOM63" s="88"/>
      <c r="FON63" s="88"/>
      <c r="FOO63" s="88"/>
      <c r="FOP63" s="88"/>
      <c r="FOV63" s="88"/>
      <c r="FOW63" s="88"/>
      <c r="FOX63" s="88"/>
      <c r="FOY63" s="88"/>
      <c r="FOZ63" s="88"/>
      <c r="FPA63" s="88"/>
      <c r="FPB63" s="88"/>
      <c r="FPC63" s="88"/>
      <c r="FPD63" s="88"/>
      <c r="FPE63" s="88"/>
      <c r="FPK63" s="88"/>
      <c r="FPL63" s="88"/>
      <c r="FPM63" s="88"/>
      <c r="FPN63" s="88"/>
      <c r="FPO63" s="88"/>
      <c r="FPP63" s="88"/>
      <c r="FPQ63" s="88"/>
      <c r="FPR63" s="88"/>
      <c r="FPS63" s="88"/>
      <c r="FPT63" s="88"/>
      <c r="FPZ63" s="88"/>
      <c r="FQA63" s="88"/>
      <c r="FQB63" s="88"/>
      <c r="FQC63" s="88"/>
      <c r="FQD63" s="88"/>
      <c r="FQE63" s="88"/>
      <c r="FQF63" s="88"/>
      <c r="FQG63" s="88"/>
      <c r="FQH63" s="88"/>
      <c r="FQI63" s="88"/>
      <c r="FQO63" s="88"/>
      <c r="FQP63" s="88"/>
      <c r="FQQ63" s="88"/>
      <c r="FQR63" s="88"/>
      <c r="FQS63" s="88"/>
      <c r="FQT63" s="88"/>
      <c r="FQU63" s="88"/>
      <c r="FQV63" s="88"/>
      <c r="FQW63" s="88"/>
      <c r="FQX63" s="88"/>
      <c r="FRD63" s="88"/>
      <c r="FRE63" s="88"/>
      <c r="FRF63" s="88"/>
      <c r="FRG63" s="88"/>
      <c r="FRH63" s="88"/>
      <c r="FRI63" s="88"/>
      <c r="FRJ63" s="88"/>
      <c r="FRK63" s="88"/>
      <c r="FRL63" s="88"/>
      <c r="FRM63" s="88"/>
      <c r="FRS63" s="88"/>
      <c r="FRT63" s="88"/>
      <c r="FRU63" s="88"/>
      <c r="FRV63" s="88"/>
      <c r="FRW63" s="88"/>
      <c r="FRX63" s="88"/>
      <c r="FRY63" s="88"/>
      <c r="FRZ63" s="88"/>
      <c r="FSA63" s="88"/>
      <c r="FSB63" s="88"/>
      <c r="FSH63" s="88"/>
      <c r="FSI63" s="88"/>
      <c r="FSJ63" s="88"/>
      <c r="FSK63" s="88"/>
      <c r="FSL63" s="88"/>
      <c r="FSM63" s="88"/>
      <c r="FSN63" s="88"/>
      <c r="FSO63" s="88"/>
      <c r="FSP63" s="88"/>
      <c r="FSQ63" s="88"/>
      <c r="FSW63" s="88"/>
      <c r="FSX63" s="88"/>
      <c r="FSY63" s="88"/>
      <c r="FSZ63" s="88"/>
      <c r="FTA63" s="88"/>
      <c r="FTB63" s="88"/>
      <c r="FTC63" s="88"/>
      <c r="FTD63" s="88"/>
      <c r="FTE63" s="88"/>
      <c r="FTF63" s="88"/>
      <c r="FTL63" s="88"/>
      <c r="FTM63" s="88"/>
      <c r="FTN63" s="88"/>
      <c r="FTO63" s="88"/>
      <c r="FTP63" s="88"/>
      <c r="FTQ63" s="88"/>
      <c r="FTR63" s="88"/>
      <c r="FTS63" s="88"/>
      <c r="FTT63" s="88"/>
      <c r="FTU63" s="88"/>
      <c r="FUA63" s="88"/>
      <c r="FUB63" s="88"/>
      <c r="FUC63" s="88"/>
      <c r="FUD63" s="88"/>
      <c r="FUE63" s="88"/>
      <c r="FUF63" s="88"/>
      <c r="FUG63" s="88"/>
      <c r="FUH63" s="88"/>
      <c r="FUI63" s="88"/>
      <c r="FUJ63" s="88"/>
      <c r="FUP63" s="88"/>
      <c r="FUQ63" s="88"/>
      <c r="FUR63" s="88"/>
      <c r="FUS63" s="88"/>
      <c r="FUT63" s="88"/>
      <c r="FUU63" s="88"/>
      <c r="FUV63" s="88"/>
      <c r="FUW63" s="88"/>
      <c r="FUX63" s="88"/>
      <c r="FUY63" s="88"/>
      <c r="FVE63" s="88"/>
      <c r="FVF63" s="88"/>
      <c r="FVG63" s="88"/>
      <c r="FVH63" s="88"/>
      <c r="FVI63" s="88"/>
      <c r="FVJ63" s="88"/>
      <c r="FVK63" s="88"/>
      <c r="FVL63" s="88"/>
      <c r="FVM63" s="88"/>
      <c r="FVN63" s="88"/>
      <c r="FVT63" s="88"/>
      <c r="FVU63" s="88"/>
      <c r="FVV63" s="88"/>
      <c r="FVW63" s="88"/>
      <c r="FVX63" s="88"/>
      <c r="FVY63" s="88"/>
      <c r="FVZ63" s="88"/>
      <c r="FWA63" s="88"/>
      <c r="FWB63" s="88"/>
      <c r="FWC63" s="88"/>
      <c r="FWI63" s="88"/>
      <c r="FWJ63" s="88"/>
      <c r="FWK63" s="88"/>
      <c r="FWL63" s="88"/>
      <c r="FWM63" s="88"/>
      <c r="FWN63" s="88"/>
      <c r="FWO63" s="88"/>
      <c r="FWP63" s="88"/>
      <c r="FWQ63" s="88"/>
      <c r="FWR63" s="88"/>
      <c r="FWX63" s="88"/>
      <c r="FWY63" s="88"/>
      <c r="FWZ63" s="88"/>
      <c r="FXA63" s="88"/>
      <c r="FXB63" s="88"/>
      <c r="FXC63" s="88"/>
      <c r="FXD63" s="88"/>
      <c r="FXE63" s="88"/>
      <c r="FXF63" s="88"/>
      <c r="FXG63" s="88"/>
      <c r="FXM63" s="88"/>
      <c r="FXN63" s="88"/>
      <c r="FXO63" s="88"/>
      <c r="FXP63" s="88"/>
      <c r="FXQ63" s="88"/>
      <c r="FXR63" s="88"/>
      <c r="FXS63" s="88"/>
      <c r="FXT63" s="88"/>
      <c r="FXU63" s="88"/>
      <c r="FXV63" s="88"/>
      <c r="FYB63" s="88"/>
      <c r="FYC63" s="88"/>
      <c r="FYD63" s="88"/>
      <c r="FYE63" s="88"/>
      <c r="FYF63" s="88"/>
      <c r="FYG63" s="88"/>
      <c r="FYH63" s="88"/>
      <c r="FYI63" s="88"/>
      <c r="FYJ63" s="88"/>
      <c r="FYK63" s="88"/>
      <c r="FYQ63" s="88"/>
      <c r="FYR63" s="88"/>
      <c r="FYS63" s="88"/>
      <c r="FYT63" s="88"/>
      <c r="FYU63" s="88"/>
      <c r="FYV63" s="88"/>
      <c r="FYW63" s="88"/>
      <c r="FYX63" s="88"/>
      <c r="FYY63" s="88"/>
      <c r="FYZ63" s="88"/>
      <c r="FZF63" s="88"/>
      <c r="FZG63" s="88"/>
      <c r="FZH63" s="88"/>
      <c r="FZI63" s="88"/>
      <c r="FZJ63" s="88"/>
      <c r="FZK63" s="88"/>
      <c r="FZL63" s="88"/>
      <c r="FZM63" s="88"/>
      <c r="FZN63" s="88"/>
      <c r="FZO63" s="88"/>
      <c r="FZU63" s="88"/>
      <c r="FZV63" s="88"/>
      <c r="FZW63" s="88"/>
      <c r="FZX63" s="88"/>
      <c r="FZY63" s="88"/>
      <c r="FZZ63" s="88"/>
      <c r="GAA63" s="88"/>
      <c r="GAB63" s="88"/>
      <c r="GAC63" s="88"/>
      <c r="GAD63" s="88"/>
      <c r="GAJ63" s="88"/>
      <c r="GAK63" s="88"/>
      <c r="GAL63" s="88"/>
      <c r="GAM63" s="88"/>
      <c r="GAN63" s="88"/>
      <c r="GAO63" s="88"/>
      <c r="GAP63" s="88"/>
      <c r="GAQ63" s="88"/>
      <c r="GAR63" s="88"/>
      <c r="GAS63" s="88"/>
      <c r="GAY63" s="88"/>
      <c r="GAZ63" s="88"/>
      <c r="GBA63" s="88"/>
      <c r="GBB63" s="88"/>
      <c r="GBC63" s="88"/>
      <c r="GBD63" s="88"/>
      <c r="GBE63" s="88"/>
      <c r="GBF63" s="88"/>
      <c r="GBG63" s="88"/>
      <c r="GBH63" s="88"/>
      <c r="GBN63" s="88"/>
      <c r="GBO63" s="88"/>
      <c r="GBP63" s="88"/>
      <c r="GBQ63" s="88"/>
      <c r="GBR63" s="88"/>
      <c r="GBS63" s="88"/>
      <c r="GBT63" s="88"/>
      <c r="GBU63" s="88"/>
      <c r="GBV63" s="88"/>
      <c r="GBW63" s="88"/>
      <c r="GCC63" s="88"/>
      <c r="GCD63" s="88"/>
      <c r="GCE63" s="88"/>
      <c r="GCF63" s="88"/>
      <c r="GCG63" s="88"/>
      <c r="GCH63" s="88"/>
      <c r="GCI63" s="88"/>
      <c r="GCJ63" s="88"/>
      <c r="GCK63" s="88"/>
      <c r="GCL63" s="88"/>
      <c r="GCR63" s="88"/>
      <c r="GCS63" s="88"/>
      <c r="GCT63" s="88"/>
      <c r="GCU63" s="88"/>
      <c r="GCV63" s="88"/>
      <c r="GCW63" s="88"/>
      <c r="GCX63" s="88"/>
      <c r="GCY63" s="88"/>
      <c r="GCZ63" s="88"/>
      <c r="GDA63" s="88"/>
      <c r="GDG63" s="88"/>
      <c r="GDH63" s="88"/>
      <c r="GDI63" s="88"/>
      <c r="GDJ63" s="88"/>
      <c r="GDK63" s="88"/>
      <c r="GDL63" s="88"/>
      <c r="GDM63" s="88"/>
      <c r="GDN63" s="88"/>
      <c r="GDO63" s="88"/>
      <c r="GDP63" s="88"/>
      <c r="GDV63" s="88"/>
      <c r="GDW63" s="88"/>
      <c r="GDX63" s="88"/>
      <c r="GDY63" s="88"/>
      <c r="GDZ63" s="88"/>
      <c r="GEA63" s="88"/>
      <c r="GEB63" s="88"/>
      <c r="GEC63" s="88"/>
      <c r="GED63" s="88"/>
      <c r="GEE63" s="88"/>
      <c r="GEK63" s="88"/>
      <c r="GEL63" s="88"/>
      <c r="GEM63" s="88"/>
      <c r="GEN63" s="88"/>
      <c r="GEO63" s="88"/>
      <c r="GEP63" s="88"/>
      <c r="GEQ63" s="88"/>
      <c r="GER63" s="88"/>
      <c r="GES63" s="88"/>
      <c r="GET63" s="88"/>
      <c r="GEZ63" s="88"/>
      <c r="GFA63" s="88"/>
      <c r="GFB63" s="88"/>
      <c r="GFC63" s="88"/>
      <c r="GFD63" s="88"/>
      <c r="GFE63" s="88"/>
      <c r="GFF63" s="88"/>
      <c r="GFG63" s="88"/>
      <c r="GFH63" s="88"/>
      <c r="GFI63" s="88"/>
      <c r="GFO63" s="88"/>
      <c r="GFP63" s="88"/>
      <c r="GFQ63" s="88"/>
      <c r="GFR63" s="88"/>
      <c r="GFS63" s="88"/>
      <c r="GFT63" s="88"/>
      <c r="GFU63" s="88"/>
      <c r="GFV63" s="88"/>
      <c r="GFW63" s="88"/>
      <c r="GFX63" s="88"/>
      <c r="GGD63" s="88"/>
      <c r="GGE63" s="88"/>
      <c r="GGF63" s="88"/>
      <c r="GGG63" s="88"/>
      <c r="GGH63" s="88"/>
      <c r="GGI63" s="88"/>
      <c r="GGJ63" s="88"/>
      <c r="GGK63" s="88"/>
      <c r="GGL63" s="88"/>
      <c r="GGM63" s="88"/>
      <c r="GGS63" s="88"/>
      <c r="GGT63" s="88"/>
      <c r="GGU63" s="88"/>
      <c r="GGV63" s="88"/>
      <c r="GGW63" s="88"/>
      <c r="GGX63" s="88"/>
      <c r="GGY63" s="88"/>
      <c r="GGZ63" s="88"/>
      <c r="GHA63" s="88"/>
      <c r="GHB63" s="88"/>
      <c r="GHH63" s="88"/>
      <c r="GHI63" s="88"/>
      <c r="GHJ63" s="88"/>
      <c r="GHK63" s="88"/>
      <c r="GHL63" s="88"/>
      <c r="GHM63" s="88"/>
      <c r="GHN63" s="88"/>
      <c r="GHO63" s="88"/>
      <c r="GHP63" s="88"/>
      <c r="GHQ63" s="88"/>
      <c r="GHW63" s="88"/>
      <c r="GHX63" s="88"/>
      <c r="GHY63" s="88"/>
      <c r="GHZ63" s="88"/>
      <c r="GIA63" s="88"/>
      <c r="GIB63" s="88"/>
      <c r="GIC63" s="88"/>
      <c r="GID63" s="88"/>
      <c r="GIE63" s="88"/>
      <c r="GIF63" s="88"/>
      <c r="GIL63" s="88"/>
      <c r="GIM63" s="88"/>
      <c r="GIN63" s="88"/>
      <c r="GIO63" s="88"/>
      <c r="GIP63" s="88"/>
      <c r="GIQ63" s="88"/>
      <c r="GIR63" s="88"/>
      <c r="GIS63" s="88"/>
      <c r="GIT63" s="88"/>
      <c r="GIU63" s="88"/>
      <c r="GJA63" s="88"/>
      <c r="GJB63" s="88"/>
      <c r="GJC63" s="88"/>
      <c r="GJD63" s="88"/>
      <c r="GJE63" s="88"/>
      <c r="GJF63" s="88"/>
      <c r="GJG63" s="88"/>
      <c r="GJH63" s="88"/>
      <c r="GJI63" s="88"/>
      <c r="GJJ63" s="88"/>
      <c r="GJP63" s="88"/>
      <c r="GJQ63" s="88"/>
      <c r="GJR63" s="88"/>
      <c r="GJS63" s="88"/>
      <c r="GJT63" s="88"/>
      <c r="GJU63" s="88"/>
      <c r="GJV63" s="88"/>
      <c r="GJW63" s="88"/>
      <c r="GJX63" s="88"/>
      <c r="GJY63" s="88"/>
      <c r="GKE63" s="88"/>
      <c r="GKF63" s="88"/>
      <c r="GKG63" s="88"/>
      <c r="GKH63" s="88"/>
      <c r="GKI63" s="88"/>
      <c r="GKJ63" s="88"/>
      <c r="GKK63" s="88"/>
      <c r="GKL63" s="88"/>
      <c r="GKM63" s="88"/>
      <c r="GKN63" s="88"/>
      <c r="GKT63" s="88"/>
      <c r="GKU63" s="88"/>
      <c r="GKV63" s="88"/>
      <c r="GKW63" s="88"/>
      <c r="GKX63" s="88"/>
      <c r="GKY63" s="88"/>
      <c r="GKZ63" s="88"/>
      <c r="GLA63" s="88"/>
      <c r="GLB63" s="88"/>
      <c r="GLC63" s="88"/>
      <c r="GLI63" s="88"/>
      <c r="GLJ63" s="88"/>
      <c r="GLK63" s="88"/>
      <c r="GLL63" s="88"/>
      <c r="GLM63" s="88"/>
      <c r="GLN63" s="88"/>
      <c r="GLO63" s="88"/>
      <c r="GLP63" s="88"/>
      <c r="GLQ63" s="88"/>
      <c r="GLR63" s="88"/>
      <c r="GLX63" s="88"/>
      <c r="GLY63" s="88"/>
      <c r="GLZ63" s="88"/>
      <c r="GMA63" s="88"/>
      <c r="GMB63" s="88"/>
      <c r="GMC63" s="88"/>
      <c r="GMD63" s="88"/>
      <c r="GME63" s="88"/>
      <c r="GMF63" s="88"/>
      <c r="GMG63" s="88"/>
      <c r="GMM63" s="88"/>
      <c r="GMN63" s="88"/>
      <c r="GMO63" s="88"/>
      <c r="GMP63" s="88"/>
      <c r="GMQ63" s="88"/>
      <c r="GMR63" s="88"/>
      <c r="GMS63" s="88"/>
      <c r="GMT63" s="88"/>
      <c r="GMU63" s="88"/>
      <c r="GMV63" s="88"/>
      <c r="GNB63" s="88"/>
      <c r="GNC63" s="88"/>
      <c r="GND63" s="88"/>
      <c r="GNE63" s="88"/>
      <c r="GNF63" s="88"/>
      <c r="GNG63" s="88"/>
      <c r="GNH63" s="88"/>
      <c r="GNI63" s="88"/>
      <c r="GNJ63" s="88"/>
      <c r="GNK63" s="88"/>
      <c r="GNQ63" s="88"/>
      <c r="GNR63" s="88"/>
      <c r="GNS63" s="88"/>
      <c r="GNT63" s="88"/>
      <c r="GNU63" s="88"/>
      <c r="GNV63" s="88"/>
      <c r="GNW63" s="88"/>
      <c r="GNX63" s="88"/>
      <c r="GNY63" s="88"/>
      <c r="GNZ63" s="88"/>
      <c r="GOF63" s="88"/>
      <c r="GOG63" s="88"/>
      <c r="GOH63" s="88"/>
      <c r="GOI63" s="88"/>
      <c r="GOJ63" s="88"/>
      <c r="GOK63" s="88"/>
      <c r="GOL63" s="88"/>
      <c r="GOM63" s="88"/>
      <c r="GON63" s="88"/>
      <c r="GOO63" s="88"/>
      <c r="GOU63" s="88"/>
      <c r="GOV63" s="88"/>
      <c r="GOW63" s="88"/>
      <c r="GOX63" s="88"/>
      <c r="GOY63" s="88"/>
      <c r="GOZ63" s="88"/>
      <c r="GPA63" s="88"/>
      <c r="GPB63" s="88"/>
      <c r="GPC63" s="88"/>
      <c r="GPD63" s="88"/>
      <c r="GPJ63" s="88"/>
      <c r="GPK63" s="88"/>
      <c r="GPL63" s="88"/>
      <c r="GPM63" s="88"/>
      <c r="GPN63" s="88"/>
      <c r="GPO63" s="88"/>
      <c r="GPP63" s="88"/>
      <c r="GPQ63" s="88"/>
      <c r="GPR63" s="88"/>
      <c r="GPS63" s="88"/>
      <c r="GPY63" s="88"/>
      <c r="GPZ63" s="88"/>
      <c r="GQA63" s="88"/>
      <c r="GQB63" s="88"/>
      <c r="GQC63" s="88"/>
      <c r="GQD63" s="88"/>
      <c r="GQE63" s="88"/>
      <c r="GQF63" s="88"/>
      <c r="GQG63" s="88"/>
      <c r="GQH63" s="88"/>
      <c r="GQN63" s="88"/>
      <c r="GQO63" s="88"/>
      <c r="GQP63" s="88"/>
      <c r="GQQ63" s="88"/>
      <c r="GQR63" s="88"/>
      <c r="GQS63" s="88"/>
      <c r="GQT63" s="88"/>
      <c r="GQU63" s="88"/>
      <c r="GQV63" s="88"/>
      <c r="GQW63" s="88"/>
      <c r="GRC63" s="88"/>
      <c r="GRD63" s="88"/>
      <c r="GRE63" s="88"/>
      <c r="GRF63" s="88"/>
      <c r="GRG63" s="88"/>
      <c r="GRH63" s="88"/>
      <c r="GRI63" s="88"/>
      <c r="GRJ63" s="88"/>
      <c r="GRK63" s="88"/>
      <c r="GRL63" s="88"/>
      <c r="GRR63" s="88"/>
      <c r="GRS63" s="88"/>
      <c r="GRT63" s="88"/>
      <c r="GRU63" s="88"/>
      <c r="GRV63" s="88"/>
      <c r="GRW63" s="88"/>
      <c r="GRX63" s="88"/>
      <c r="GRY63" s="88"/>
      <c r="GRZ63" s="88"/>
      <c r="GSA63" s="88"/>
      <c r="GSG63" s="88"/>
      <c r="GSH63" s="88"/>
      <c r="GSI63" s="88"/>
      <c r="GSJ63" s="88"/>
      <c r="GSK63" s="88"/>
      <c r="GSL63" s="88"/>
      <c r="GSM63" s="88"/>
      <c r="GSN63" s="88"/>
      <c r="GSO63" s="88"/>
      <c r="GSP63" s="88"/>
      <c r="GSV63" s="88"/>
      <c r="GSW63" s="88"/>
      <c r="GSX63" s="88"/>
      <c r="GSY63" s="88"/>
      <c r="GSZ63" s="88"/>
      <c r="GTA63" s="88"/>
      <c r="GTB63" s="88"/>
      <c r="GTC63" s="88"/>
      <c r="GTD63" s="88"/>
      <c r="GTE63" s="88"/>
      <c r="GTK63" s="88"/>
      <c r="GTL63" s="88"/>
      <c r="GTM63" s="88"/>
      <c r="GTN63" s="88"/>
      <c r="GTO63" s="88"/>
      <c r="GTP63" s="88"/>
      <c r="GTQ63" s="88"/>
      <c r="GTR63" s="88"/>
      <c r="GTS63" s="88"/>
      <c r="GTT63" s="88"/>
      <c r="GTZ63" s="88"/>
      <c r="GUA63" s="88"/>
      <c r="GUB63" s="88"/>
      <c r="GUC63" s="88"/>
      <c r="GUD63" s="88"/>
      <c r="GUE63" s="88"/>
      <c r="GUF63" s="88"/>
      <c r="GUG63" s="88"/>
      <c r="GUH63" s="88"/>
      <c r="GUI63" s="88"/>
      <c r="GUO63" s="88"/>
      <c r="GUP63" s="88"/>
      <c r="GUQ63" s="88"/>
      <c r="GUR63" s="88"/>
      <c r="GUS63" s="88"/>
      <c r="GUT63" s="88"/>
      <c r="GUU63" s="88"/>
      <c r="GUV63" s="88"/>
      <c r="GUW63" s="88"/>
      <c r="GUX63" s="88"/>
      <c r="GVD63" s="88"/>
      <c r="GVE63" s="88"/>
      <c r="GVF63" s="88"/>
      <c r="GVG63" s="88"/>
      <c r="GVH63" s="88"/>
      <c r="GVI63" s="88"/>
      <c r="GVJ63" s="88"/>
      <c r="GVK63" s="88"/>
      <c r="GVL63" s="88"/>
      <c r="GVM63" s="88"/>
      <c r="GVS63" s="88"/>
      <c r="GVT63" s="88"/>
      <c r="GVU63" s="88"/>
      <c r="GVV63" s="88"/>
      <c r="GVW63" s="88"/>
      <c r="GVX63" s="88"/>
      <c r="GVY63" s="88"/>
      <c r="GVZ63" s="88"/>
      <c r="GWA63" s="88"/>
      <c r="GWB63" s="88"/>
      <c r="GWH63" s="88"/>
      <c r="GWI63" s="88"/>
      <c r="GWJ63" s="88"/>
      <c r="GWK63" s="88"/>
      <c r="GWL63" s="88"/>
      <c r="GWM63" s="88"/>
      <c r="GWN63" s="88"/>
      <c r="GWO63" s="88"/>
      <c r="GWP63" s="88"/>
      <c r="GWQ63" s="88"/>
      <c r="GWW63" s="88"/>
      <c r="GWX63" s="88"/>
      <c r="GWY63" s="88"/>
      <c r="GWZ63" s="88"/>
      <c r="GXA63" s="88"/>
      <c r="GXB63" s="88"/>
      <c r="GXC63" s="88"/>
      <c r="GXD63" s="88"/>
      <c r="GXE63" s="88"/>
      <c r="GXF63" s="88"/>
      <c r="GXL63" s="88"/>
      <c r="GXM63" s="88"/>
      <c r="GXN63" s="88"/>
      <c r="GXO63" s="88"/>
      <c r="GXP63" s="88"/>
      <c r="GXQ63" s="88"/>
      <c r="GXR63" s="88"/>
      <c r="GXS63" s="88"/>
      <c r="GXT63" s="88"/>
      <c r="GXU63" s="88"/>
      <c r="GYA63" s="88"/>
      <c r="GYB63" s="88"/>
      <c r="GYC63" s="88"/>
      <c r="GYD63" s="88"/>
      <c r="GYE63" s="88"/>
      <c r="GYF63" s="88"/>
      <c r="GYG63" s="88"/>
      <c r="GYH63" s="88"/>
      <c r="GYI63" s="88"/>
      <c r="GYJ63" s="88"/>
      <c r="GYP63" s="88"/>
      <c r="GYQ63" s="88"/>
      <c r="GYR63" s="88"/>
      <c r="GYS63" s="88"/>
      <c r="GYT63" s="88"/>
      <c r="GYU63" s="88"/>
      <c r="GYV63" s="88"/>
      <c r="GYW63" s="88"/>
      <c r="GYX63" s="88"/>
      <c r="GYY63" s="88"/>
      <c r="GZE63" s="88"/>
      <c r="GZF63" s="88"/>
      <c r="GZG63" s="88"/>
      <c r="GZH63" s="88"/>
      <c r="GZI63" s="88"/>
      <c r="GZJ63" s="88"/>
      <c r="GZK63" s="88"/>
      <c r="GZL63" s="88"/>
      <c r="GZM63" s="88"/>
      <c r="GZN63" s="88"/>
      <c r="GZT63" s="88"/>
      <c r="GZU63" s="88"/>
      <c r="GZV63" s="88"/>
      <c r="GZW63" s="88"/>
      <c r="GZX63" s="88"/>
      <c r="GZY63" s="88"/>
      <c r="GZZ63" s="88"/>
      <c r="HAA63" s="88"/>
      <c r="HAB63" s="88"/>
      <c r="HAC63" s="88"/>
      <c r="HAI63" s="88"/>
      <c r="HAJ63" s="88"/>
      <c r="HAK63" s="88"/>
      <c r="HAL63" s="88"/>
      <c r="HAM63" s="88"/>
      <c r="HAN63" s="88"/>
      <c r="HAO63" s="88"/>
      <c r="HAP63" s="88"/>
      <c r="HAQ63" s="88"/>
      <c r="HAR63" s="88"/>
      <c r="HAX63" s="88"/>
      <c r="HAY63" s="88"/>
      <c r="HAZ63" s="88"/>
      <c r="HBA63" s="88"/>
      <c r="HBB63" s="88"/>
      <c r="HBC63" s="88"/>
      <c r="HBD63" s="88"/>
      <c r="HBE63" s="88"/>
      <c r="HBF63" s="88"/>
      <c r="HBG63" s="88"/>
      <c r="HBM63" s="88"/>
      <c r="HBN63" s="88"/>
      <c r="HBO63" s="88"/>
      <c r="HBP63" s="88"/>
      <c r="HBQ63" s="88"/>
      <c r="HBR63" s="88"/>
      <c r="HBS63" s="88"/>
      <c r="HBT63" s="88"/>
      <c r="HBU63" s="88"/>
      <c r="HBV63" s="88"/>
      <c r="HCB63" s="88"/>
      <c r="HCC63" s="88"/>
      <c r="HCD63" s="88"/>
      <c r="HCE63" s="88"/>
      <c r="HCF63" s="88"/>
      <c r="HCG63" s="88"/>
      <c r="HCH63" s="88"/>
      <c r="HCI63" s="88"/>
      <c r="HCJ63" s="88"/>
      <c r="HCK63" s="88"/>
      <c r="HCQ63" s="88"/>
      <c r="HCR63" s="88"/>
      <c r="HCS63" s="88"/>
      <c r="HCT63" s="88"/>
      <c r="HCU63" s="88"/>
      <c r="HCV63" s="88"/>
      <c r="HCW63" s="88"/>
      <c r="HCX63" s="88"/>
      <c r="HCY63" s="88"/>
      <c r="HCZ63" s="88"/>
      <c r="HDF63" s="88"/>
      <c r="HDG63" s="88"/>
      <c r="HDH63" s="88"/>
      <c r="HDI63" s="88"/>
      <c r="HDJ63" s="88"/>
      <c r="HDK63" s="88"/>
      <c r="HDL63" s="88"/>
      <c r="HDM63" s="88"/>
      <c r="HDN63" s="88"/>
      <c r="HDO63" s="88"/>
      <c r="HDU63" s="88"/>
      <c r="HDV63" s="88"/>
      <c r="HDW63" s="88"/>
      <c r="HDX63" s="88"/>
      <c r="HDY63" s="88"/>
      <c r="HDZ63" s="88"/>
      <c r="HEA63" s="88"/>
      <c r="HEB63" s="88"/>
      <c r="HEC63" s="88"/>
      <c r="HED63" s="88"/>
      <c r="HEJ63" s="88"/>
      <c r="HEK63" s="88"/>
      <c r="HEL63" s="88"/>
      <c r="HEM63" s="88"/>
      <c r="HEN63" s="88"/>
      <c r="HEO63" s="88"/>
      <c r="HEP63" s="88"/>
      <c r="HEQ63" s="88"/>
      <c r="HER63" s="88"/>
      <c r="HES63" s="88"/>
      <c r="HEY63" s="88"/>
      <c r="HEZ63" s="88"/>
      <c r="HFA63" s="88"/>
      <c r="HFB63" s="88"/>
      <c r="HFC63" s="88"/>
      <c r="HFD63" s="88"/>
      <c r="HFE63" s="88"/>
      <c r="HFF63" s="88"/>
      <c r="HFG63" s="88"/>
      <c r="HFH63" s="88"/>
      <c r="HFN63" s="88"/>
      <c r="HFO63" s="88"/>
      <c r="HFP63" s="88"/>
      <c r="HFQ63" s="88"/>
      <c r="HFR63" s="88"/>
      <c r="HFS63" s="88"/>
      <c r="HFT63" s="88"/>
      <c r="HFU63" s="88"/>
      <c r="HFV63" s="88"/>
      <c r="HFW63" s="88"/>
      <c r="HGC63" s="88"/>
      <c r="HGD63" s="88"/>
      <c r="HGE63" s="88"/>
      <c r="HGF63" s="88"/>
      <c r="HGG63" s="88"/>
      <c r="HGH63" s="88"/>
      <c r="HGI63" s="88"/>
      <c r="HGJ63" s="88"/>
      <c r="HGK63" s="88"/>
      <c r="HGL63" s="88"/>
      <c r="HGR63" s="88"/>
      <c r="HGS63" s="88"/>
      <c r="HGT63" s="88"/>
      <c r="HGU63" s="88"/>
      <c r="HGV63" s="88"/>
      <c r="HGW63" s="88"/>
      <c r="HGX63" s="88"/>
      <c r="HGY63" s="88"/>
      <c r="HGZ63" s="88"/>
      <c r="HHA63" s="88"/>
      <c r="HHG63" s="88"/>
      <c r="HHH63" s="88"/>
      <c r="HHI63" s="88"/>
      <c r="HHJ63" s="88"/>
      <c r="HHK63" s="88"/>
      <c r="HHL63" s="88"/>
      <c r="HHM63" s="88"/>
      <c r="HHN63" s="88"/>
      <c r="HHO63" s="88"/>
      <c r="HHP63" s="88"/>
      <c r="HHV63" s="88"/>
      <c r="HHW63" s="88"/>
      <c r="HHX63" s="88"/>
      <c r="HHY63" s="88"/>
      <c r="HHZ63" s="88"/>
      <c r="HIA63" s="88"/>
      <c r="HIB63" s="88"/>
      <c r="HIC63" s="88"/>
      <c r="HID63" s="88"/>
      <c r="HIE63" s="88"/>
      <c r="HIK63" s="88"/>
      <c r="HIL63" s="88"/>
      <c r="HIM63" s="88"/>
      <c r="HIN63" s="88"/>
      <c r="HIO63" s="88"/>
      <c r="HIP63" s="88"/>
      <c r="HIQ63" s="88"/>
      <c r="HIR63" s="88"/>
      <c r="HIS63" s="88"/>
      <c r="HIT63" s="88"/>
      <c r="HIZ63" s="88"/>
      <c r="HJA63" s="88"/>
      <c r="HJB63" s="88"/>
      <c r="HJC63" s="88"/>
      <c r="HJD63" s="88"/>
      <c r="HJE63" s="88"/>
      <c r="HJF63" s="88"/>
      <c r="HJG63" s="88"/>
      <c r="HJH63" s="88"/>
      <c r="HJI63" s="88"/>
      <c r="HJO63" s="88"/>
      <c r="HJP63" s="88"/>
      <c r="HJQ63" s="88"/>
      <c r="HJR63" s="88"/>
      <c r="HJS63" s="88"/>
      <c r="HJT63" s="88"/>
      <c r="HJU63" s="88"/>
      <c r="HJV63" s="88"/>
      <c r="HJW63" s="88"/>
      <c r="HJX63" s="88"/>
      <c r="HKD63" s="88"/>
      <c r="HKE63" s="88"/>
      <c r="HKF63" s="88"/>
      <c r="HKG63" s="88"/>
      <c r="HKH63" s="88"/>
      <c r="HKI63" s="88"/>
      <c r="HKJ63" s="88"/>
      <c r="HKK63" s="88"/>
      <c r="HKL63" s="88"/>
      <c r="HKM63" s="88"/>
      <c r="HKS63" s="88"/>
      <c r="HKT63" s="88"/>
      <c r="HKU63" s="88"/>
      <c r="HKV63" s="88"/>
      <c r="HKW63" s="88"/>
      <c r="HKX63" s="88"/>
      <c r="HKY63" s="88"/>
      <c r="HKZ63" s="88"/>
      <c r="HLA63" s="88"/>
      <c r="HLB63" s="88"/>
      <c r="HLH63" s="88"/>
      <c r="HLI63" s="88"/>
      <c r="HLJ63" s="88"/>
      <c r="HLK63" s="88"/>
      <c r="HLL63" s="88"/>
      <c r="HLM63" s="88"/>
      <c r="HLN63" s="88"/>
      <c r="HLO63" s="88"/>
      <c r="HLP63" s="88"/>
      <c r="HLQ63" s="88"/>
      <c r="HLW63" s="88"/>
      <c r="HLX63" s="88"/>
      <c r="HLY63" s="88"/>
      <c r="HLZ63" s="88"/>
      <c r="HMA63" s="88"/>
      <c r="HMB63" s="88"/>
      <c r="HMC63" s="88"/>
      <c r="HMD63" s="88"/>
      <c r="HME63" s="88"/>
      <c r="HMF63" s="88"/>
      <c r="HML63" s="88"/>
      <c r="HMM63" s="88"/>
      <c r="HMN63" s="88"/>
      <c r="HMO63" s="88"/>
      <c r="HMP63" s="88"/>
      <c r="HMQ63" s="88"/>
      <c r="HMR63" s="88"/>
      <c r="HMS63" s="88"/>
      <c r="HMT63" s="88"/>
      <c r="HMU63" s="88"/>
      <c r="HNA63" s="88"/>
      <c r="HNB63" s="88"/>
      <c r="HNC63" s="88"/>
      <c r="HND63" s="88"/>
      <c r="HNE63" s="88"/>
      <c r="HNF63" s="88"/>
      <c r="HNG63" s="88"/>
      <c r="HNH63" s="88"/>
      <c r="HNI63" s="88"/>
      <c r="HNJ63" s="88"/>
      <c r="HNP63" s="88"/>
      <c r="HNQ63" s="88"/>
      <c r="HNR63" s="88"/>
      <c r="HNS63" s="88"/>
      <c r="HNT63" s="88"/>
      <c r="HNU63" s="88"/>
      <c r="HNV63" s="88"/>
      <c r="HNW63" s="88"/>
      <c r="HNX63" s="88"/>
      <c r="HNY63" s="88"/>
      <c r="HOE63" s="88"/>
      <c r="HOF63" s="88"/>
      <c r="HOG63" s="88"/>
      <c r="HOH63" s="88"/>
      <c r="HOI63" s="88"/>
      <c r="HOJ63" s="88"/>
      <c r="HOK63" s="88"/>
      <c r="HOL63" s="88"/>
      <c r="HOM63" s="88"/>
      <c r="HON63" s="88"/>
      <c r="HOT63" s="88"/>
      <c r="HOU63" s="88"/>
      <c r="HOV63" s="88"/>
      <c r="HOW63" s="88"/>
      <c r="HOX63" s="88"/>
      <c r="HOY63" s="88"/>
      <c r="HOZ63" s="88"/>
      <c r="HPA63" s="88"/>
      <c r="HPB63" s="88"/>
      <c r="HPC63" s="88"/>
      <c r="HPI63" s="88"/>
      <c r="HPJ63" s="88"/>
      <c r="HPK63" s="88"/>
      <c r="HPL63" s="88"/>
      <c r="HPM63" s="88"/>
      <c r="HPN63" s="88"/>
      <c r="HPO63" s="88"/>
      <c r="HPP63" s="88"/>
      <c r="HPQ63" s="88"/>
      <c r="HPR63" s="88"/>
      <c r="HPX63" s="88"/>
      <c r="HPY63" s="88"/>
      <c r="HPZ63" s="88"/>
      <c r="HQA63" s="88"/>
      <c r="HQB63" s="88"/>
      <c r="HQC63" s="88"/>
      <c r="HQD63" s="88"/>
      <c r="HQE63" s="88"/>
      <c r="HQF63" s="88"/>
      <c r="HQG63" s="88"/>
      <c r="HQM63" s="88"/>
      <c r="HQN63" s="88"/>
      <c r="HQO63" s="88"/>
      <c r="HQP63" s="88"/>
      <c r="HQQ63" s="88"/>
      <c r="HQR63" s="88"/>
      <c r="HQS63" s="88"/>
      <c r="HQT63" s="88"/>
      <c r="HQU63" s="88"/>
      <c r="HQV63" s="88"/>
      <c r="HRB63" s="88"/>
      <c r="HRC63" s="88"/>
      <c r="HRD63" s="88"/>
      <c r="HRE63" s="88"/>
      <c r="HRF63" s="88"/>
      <c r="HRG63" s="88"/>
      <c r="HRH63" s="88"/>
      <c r="HRI63" s="88"/>
      <c r="HRJ63" s="88"/>
      <c r="HRK63" s="88"/>
      <c r="HRQ63" s="88"/>
      <c r="HRR63" s="88"/>
      <c r="HRS63" s="88"/>
      <c r="HRT63" s="88"/>
      <c r="HRU63" s="88"/>
      <c r="HRV63" s="88"/>
      <c r="HRW63" s="88"/>
      <c r="HRX63" s="88"/>
      <c r="HRY63" s="88"/>
      <c r="HRZ63" s="88"/>
      <c r="HSF63" s="88"/>
      <c r="HSG63" s="88"/>
      <c r="HSH63" s="88"/>
      <c r="HSI63" s="88"/>
      <c r="HSJ63" s="88"/>
      <c r="HSK63" s="88"/>
      <c r="HSL63" s="88"/>
      <c r="HSM63" s="88"/>
      <c r="HSN63" s="88"/>
      <c r="HSO63" s="88"/>
      <c r="HSU63" s="88"/>
      <c r="HSV63" s="88"/>
      <c r="HSW63" s="88"/>
      <c r="HSX63" s="88"/>
      <c r="HSY63" s="88"/>
      <c r="HSZ63" s="88"/>
      <c r="HTA63" s="88"/>
      <c r="HTB63" s="88"/>
      <c r="HTC63" s="88"/>
      <c r="HTD63" s="88"/>
      <c r="HTJ63" s="88"/>
      <c r="HTK63" s="88"/>
      <c r="HTL63" s="88"/>
      <c r="HTM63" s="88"/>
      <c r="HTN63" s="88"/>
      <c r="HTO63" s="88"/>
      <c r="HTP63" s="88"/>
      <c r="HTQ63" s="88"/>
      <c r="HTR63" s="88"/>
      <c r="HTS63" s="88"/>
      <c r="HTY63" s="88"/>
      <c r="HTZ63" s="88"/>
      <c r="HUA63" s="88"/>
      <c r="HUB63" s="88"/>
      <c r="HUC63" s="88"/>
      <c r="HUD63" s="88"/>
      <c r="HUE63" s="88"/>
      <c r="HUF63" s="88"/>
      <c r="HUG63" s="88"/>
      <c r="HUH63" s="88"/>
      <c r="HUN63" s="88"/>
      <c r="HUO63" s="88"/>
      <c r="HUP63" s="88"/>
      <c r="HUQ63" s="88"/>
      <c r="HUR63" s="88"/>
      <c r="HUS63" s="88"/>
      <c r="HUT63" s="88"/>
      <c r="HUU63" s="88"/>
      <c r="HUV63" s="88"/>
      <c r="HUW63" s="88"/>
      <c r="HVC63" s="88"/>
      <c r="HVD63" s="88"/>
      <c r="HVE63" s="88"/>
      <c r="HVF63" s="88"/>
      <c r="HVG63" s="88"/>
      <c r="HVH63" s="88"/>
      <c r="HVI63" s="88"/>
      <c r="HVJ63" s="88"/>
      <c r="HVK63" s="88"/>
      <c r="HVL63" s="88"/>
      <c r="HVR63" s="88"/>
      <c r="HVS63" s="88"/>
      <c r="HVT63" s="88"/>
      <c r="HVU63" s="88"/>
      <c r="HVV63" s="88"/>
      <c r="HVW63" s="88"/>
      <c r="HVX63" s="88"/>
      <c r="HVY63" s="88"/>
      <c r="HVZ63" s="88"/>
      <c r="HWA63" s="88"/>
      <c r="HWG63" s="88"/>
      <c r="HWH63" s="88"/>
      <c r="HWI63" s="88"/>
      <c r="HWJ63" s="88"/>
      <c r="HWK63" s="88"/>
      <c r="HWL63" s="88"/>
      <c r="HWM63" s="88"/>
      <c r="HWN63" s="88"/>
      <c r="HWO63" s="88"/>
      <c r="HWP63" s="88"/>
      <c r="HWV63" s="88"/>
      <c r="HWW63" s="88"/>
      <c r="HWX63" s="88"/>
      <c r="HWY63" s="88"/>
      <c r="HWZ63" s="88"/>
      <c r="HXA63" s="88"/>
      <c r="HXB63" s="88"/>
      <c r="HXC63" s="88"/>
      <c r="HXD63" s="88"/>
      <c r="HXE63" s="88"/>
      <c r="HXK63" s="88"/>
      <c r="HXL63" s="88"/>
      <c r="HXM63" s="88"/>
      <c r="HXN63" s="88"/>
      <c r="HXO63" s="88"/>
      <c r="HXP63" s="88"/>
      <c r="HXQ63" s="88"/>
      <c r="HXR63" s="88"/>
      <c r="HXS63" s="88"/>
      <c r="HXT63" s="88"/>
      <c r="HXZ63" s="88"/>
      <c r="HYA63" s="88"/>
      <c r="HYB63" s="88"/>
      <c r="HYC63" s="88"/>
      <c r="HYD63" s="88"/>
      <c r="HYE63" s="88"/>
      <c r="HYF63" s="88"/>
      <c r="HYG63" s="88"/>
      <c r="HYH63" s="88"/>
      <c r="HYI63" s="88"/>
      <c r="HYO63" s="88"/>
      <c r="HYP63" s="88"/>
      <c r="HYQ63" s="88"/>
      <c r="HYR63" s="88"/>
      <c r="HYS63" s="88"/>
      <c r="HYT63" s="88"/>
      <c r="HYU63" s="88"/>
      <c r="HYV63" s="88"/>
      <c r="HYW63" s="88"/>
      <c r="HYX63" s="88"/>
      <c r="HZD63" s="88"/>
      <c r="HZE63" s="88"/>
      <c r="HZF63" s="88"/>
      <c r="HZG63" s="88"/>
      <c r="HZH63" s="88"/>
      <c r="HZI63" s="88"/>
      <c r="HZJ63" s="88"/>
      <c r="HZK63" s="88"/>
      <c r="HZL63" s="88"/>
      <c r="HZM63" s="88"/>
      <c r="HZS63" s="88"/>
      <c r="HZT63" s="88"/>
      <c r="HZU63" s="88"/>
      <c r="HZV63" s="88"/>
      <c r="HZW63" s="88"/>
      <c r="HZX63" s="88"/>
      <c r="HZY63" s="88"/>
      <c r="HZZ63" s="88"/>
      <c r="IAA63" s="88"/>
      <c r="IAB63" s="88"/>
      <c r="IAH63" s="88"/>
      <c r="IAI63" s="88"/>
      <c r="IAJ63" s="88"/>
      <c r="IAK63" s="88"/>
      <c r="IAL63" s="88"/>
      <c r="IAM63" s="88"/>
      <c r="IAN63" s="88"/>
      <c r="IAO63" s="88"/>
      <c r="IAP63" s="88"/>
      <c r="IAQ63" s="88"/>
      <c r="IAW63" s="88"/>
      <c r="IAX63" s="88"/>
      <c r="IAY63" s="88"/>
      <c r="IAZ63" s="88"/>
      <c r="IBA63" s="88"/>
      <c r="IBB63" s="88"/>
      <c r="IBC63" s="88"/>
      <c r="IBD63" s="88"/>
      <c r="IBE63" s="88"/>
      <c r="IBF63" s="88"/>
      <c r="IBL63" s="88"/>
      <c r="IBM63" s="88"/>
      <c r="IBN63" s="88"/>
      <c r="IBO63" s="88"/>
      <c r="IBP63" s="88"/>
      <c r="IBQ63" s="88"/>
      <c r="IBR63" s="88"/>
      <c r="IBS63" s="88"/>
      <c r="IBT63" s="88"/>
      <c r="IBU63" s="88"/>
      <c r="ICA63" s="88"/>
      <c r="ICB63" s="88"/>
      <c r="ICC63" s="88"/>
      <c r="ICD63" s="88"/>
      <c r="ICE63" s="88"/>
      <c r="ICF63" s="88"/>
      <c r="ICG63" s="88"/>
      <c r="ICH63" s="88"/>
      <c r="ICI63" s="88"/>
      <c r="ICJ63" s="88"/>
      <c r="ICP63" s="88"/>
      <c r="ICQ63" s="88"/>
      <c r="ICR63" s="88"/>
      <c r="ICS63" s="88"/>
      <c r="ICT63" s="88"/>
      <c r="ICU63" s="88"/>
      <c r="ICV63" s="88"/>
      <c r="ICW63" s="88"/>
      <c r="ICX63" s="88"/>
      <c r="ICY63" s="88"/>
      <c r="IDE63" s="88"/>
      <c r="IDF63" s="88"/>
      <c r="IDG63" s="88"/>
      <c r="IDH63" s="88"/>
      <c r="IDI63" s="88"/>
      <c r="IDJ63" s="88"/>
      <c r="IDK63" s="88"/>
      <c r="IDL63" s="88"/>
      <c r="IDM63" s="88"/>
      <c r="IDN63" s="88"/>
      <c r="IDT63" s="88"/>
      <c r="IDU63" s="88"/>
      <c r="IDV63" s="88"/>
      <c r="IDW63" s="88"/>
      <c r="IDX63" s="88"/>
      <c r="IDY63" s="88"/>
      <c r="IDZ63" s="88"/>
      <c r="IEA63" s="88"/>
      <c r="IEB63" s="88"/>
      <c r="IEC63" s="88"/>
      <c r="IEI63" s="88"/>
      <c r="IEJ63" s="88"/>
      <c r="IEK63" s="88"/>
      <c r="IEL63" s="88"/>
      <c r="IEM63" s="88"/>
      <c r="IEN63" s="88"/>
      <c r="IEO63" s="88"/>
      <c r="IEP63" s="88"/>
      <c r="IEQ63" s="88"/>
      <c r="IER63" s="88"/>
      <c r="IEX63" s="88"/>
      <c r="IEY63" s="88"/>
      <c r="IEZ63" s="88"/>
      <c r="IFA63" s="88"/>
      <c r="IFB63" s="88"/>
      <c r="IFC63" s="88"/>
      <c r="IFD63" s="88"/>
      <c r="IFE63" s="88"/>
      <c r="IFF63" s="88"/>
      <c r="IFG63" s="88"/>
      <c r="IFM63" s="88"/>
      <c r="IFN63" s="88"/>
      <c r="IFO63" s="88"/>
      <c r="IFP63" s="88"/>
      <c r="IFQ63" s="88"/>
      <c r="IFR63" s="88"/>
      <c r="IFS63" s="88"/>
      <c r="IFT63" s="88"/>
      <c r="IFU63" s="88"/>
      <c r="IFV63" s="88"/>
      <c r="IGB63" s="88"/>
      <c r="IGC63" s="88"/>
      <c r="IGD63" s="88"/>
      <c r="IGE63" s="88"/>
      <c r="IGF63" s="88"/>
      <c r="IGG63" s="88"/>
      <c r="IGH63" s="88"/>
      <c r="IGI63" s="88"/>
      <c r="IGJ63" s="88"/>
      <c r="IGK63" s="88"/>
      <c r="IGQ63" s="88"/>
      <c r="IGR63" s="88"/>
      <c r="IGS63" s="88"/>
      <c r="IGT63" s="88"/>
      <c r="IGU63" s="88"/>
      <c r="IGV63" s="88"/>
      <c r="IGW63" s="88"/>
      <c r="IGX63" s="88"/>
      <c r="IGY63" s="88"/>
      <c r="IGZ63" s="88"/>
      <c r="IHF63" s="88"/>
      <c r="IHG63" s="88"/>
      <c r="IHH63" s="88"/>
      <c r="IHI63" s="88"/>
      <c r="IHJ63" s="88"/>
      <c r="IHK63" s="88"/>
      <c r="IHL63" s="88"/>
      <c r="IHM63" s="88"/>
      <c r="IHN63" s="88"/>
      <c r="IHO63" s="88"/>
      <c r="IHU63" s="88"/>
      <c r="IHV63" s="88"/>
      <c r="IHW63" s="88"/>
      <c r="IHX63" s="88"/>
      <c r="IHY63" s="88"/>
      <c r="IHZ63" s="88"/>
      <c r="IIA63" s="88"/>
      <c r="IIB63" s="88"/>
      <c r="IIC63" s="88"/>
      <c r="IID63" s="88"/>
      <c r="IIJ63" s="88"/>
      <c r="IIK63" s="88"/>
      <c r="IIL63" s="88"/>
      <c r="IIM63" s="88"/>
      <c r="IIN63" s="88"/>
      <c r="IIO63" s="88"/>
      <c r="IIP63" s="88"/>
      <c r="IIQ63" s="88"/>
      <c r="IIR63" s="88"/>
      <c r="IIS63" s="88"/>
      <c r="IIY63" s="88"/>
      <c r="IIZ63" s="88"/>
      <c r="IJA63" s="88"/>
      <c r="IJB63" s="88"/>
      <c r="IJC63" s="88"/>
      <c r="IJD63" s="88"/>
      <c r="IJE63" s="88"/>
      <c r="IJF63" s="88"/>
      <c r="IJG63" s="88"/>
      <c r="IJH63" s="88"/>
      <c r="IJN63" s="88"/>
      <c r="IJO63" s="88"/>
      <c r="IJP63" s="88"/>
      <c r="IJQ63" s="88"/>
      <c r="IJR63" s="88"/>
      <c r="IJS63" s="88"/>
      <c r="IJT63" s="88"/>
      <c r="IJU63" s="88"/>
      <c r="IJV63" s="88"/>
      <c r="IJW63" s="88"/>
      <c r="IKC63" s="88"/>
      <c r="IKD63" s="88"/>
      <c r="IKE63" s="88"/>
      <c r="IKF63" s="88"/>
      <c r="IKG63" s="88"/>
      <c r="IKH63" s="88"/>
      <c r="IKI63" s="88"/>
      <c r="IKJ63" s="88"/>
      <c r="IKK63" s="88"/>
      <c r="IKL63" s="88"/>
      <c r="IKR63" s="88"/>
      <c r="IKS63" s="88"/>
      <c r="IKT63" s="88"/>
      <c r="IKU63" s="88"/>
      <c r="IKV63" s="88"/>
      <c r="IKW63" s="88"/>
      <c r="IKX63" s="88"/>
      <c r="IKY63" s="88"/>
      <c r="IKZ63" s="88"/>
      <c r="ILA63" s="88"/>
      <c r="ILG63" s="88"/>
      <c r="ILH63" s="88"/>
      <c r="ILI63" s="88"/>
      <c r="ILJ63" s="88"/>
      <c r="ILK63" s="88"/>
      <c r="ILL63" s="88"/>
      <c r="ILM63" s="88"/>
      <c r="ILN63" s="88"/>
      <c r="ILO63" s="88"/>
      <c r="ILP63" s="88"/>
      <c r="ILV63" s="88"/>
      <c r="ILW63" s="88"/>
      <c r="ILX63" s="88"/>
      <c r="ILY63" s="88"/>
      <c r="ILZ63" s="88"/>
      <c r="IMA63" s="88"/>
      <c r="IMB63" s="88"/>
      <c r="IMC63" s="88"/>
      <c r="IMD63" s="88"/>
      <c r="IME63" s="88"/>
      <c r="IMK63" s="88"/>
      <c r="IML63" s="88"/>
      <c r="IMM63" s="88"/>
      <c r="IMN63" s="88"/>
      <c r="IMO63" s="88"/>
      <c r="IMP63" s="88"/>
      <c r="IMQ63" s="88"/>
      <c r="IMR63" s="88"/>
      <c r="IMS63" s="88"/>
      <c r="IMT63" s="88"/>
      <c r="IMZ63" s="88"/>
      <c r="INA63" s="88"/>
      <c r="INB63" s="88"/>
      <c r="INC63" s="88"/>
      <c r="IND63" s="88"/>
      <c r="INE63" s="88"/>
      <c r="INF63" s="88"/>
      <c r="ING63" s="88"/>
      <c r="INH63" s="88"/>
      <c r="INI63" s="88"/>
      <c r="INO63" s="88"/>
      <c r="INP63" s="88"/>
      <c r="INQ63" s="88"/>
      <c r="INR63" s="88"/>
      <c r="INS63" s="88"/>
      <c r="INT63" s="88"/>
      <c r="INU63" s="88"/>
      <c r="INV63" s="88"/>
      <c r="INW63" s="88"/>
      <c r="INX63" s="88"/>
      <c r="IOD63" s="88"/>
      <c r="IOE63" s="88"/>
      <c r="IOF63" s="88"/>
      <c r="IOG63" s="88"/>
      <c r="IOH63" s="88"/>
      <c r="IOI63" s="88"/>
      <c r="IOJ63" s="88"/>
      <c r="IOK63" s="88"/>
      <c r="IOL63" s="88"/>
      <c r="IOM63" s="88"/>
      <c r="IOS63" s="88"/>
      <c r="IOT63" s="88"/>
      <c r="IOU63" s="88"/>
      <c r="IOV63" s="88"/>
      <c r="IOW63" s="88"/>
      <c r="IOX63" s="88"/>
      <c r="IOY63" s="88"/>
      <c r="IOZ63" s="88"/>
      <c r="IPA63" s="88"/>
      <c r="IPB63" s="88"/>
      <c r="IPH63" s="88"/>
      <c r="IPI63" s="88"/>
      <c r="IPJ63" s="88"/>
      <c r="IPK63" s="88"/>
      <c r="IPL63" s="88"/>
      <c r="IPM63" s="88"/>
      <c r="IPN63" s="88"/>
      <c r="IPO63" s="88"/>
      <c r="IPP63" s="88"/>
      <c r="IPQ63" s="88"/>
      <c r="IPW63" s="88"/>
      <c r="IPX63" s="88"/>
      <c r="IPY63" s="88"/>
      <c r="IPZ63" s="88"/>
      <c r="IQA63" s="88"/>
      <c r="IQB63" s="88"/>
      <c r="IQC63" s="88"/>
      <c r="IQD63" s="88"/>
      <c r="IQE63" s="88"/>
      <c r="IQF63" s="88"/>
      <c r="IQL63" s="88"/>
      <c r="IQM63" s="88"/>
      <c r="IQN63" s="88"/>
      <c r="IQO63" s="88"/>
      <c r="IQP63" s="88"/>
      <c r="IQQ63" s="88"/>
      <c r="IQR63" s="88"/>
      <c r="IQS63" s="88"/>
      <c r="IQT63" s="88"/>
      <c r="IQU63" s="88"/>
      <c r="IRA63" s="88"/>
      <c r="IRB63" s="88"/>
      <c r="IRC63" s="88"/>
      <c r="IRD63" s="88"/>
      <c r="IRE63" s="88"/>
      <c r="IRF63" s="88"/>
      <c r="IRG63" s="88"/>
      <c r="IRH63" s="88"/>
      <c r="IRI63" s="88"/>
      <c r="IRJ63" s="88"/>
      <c r="IRP63" s="88"/>
      <c r="IRQ63" s="88"/>
      <c r="IRR63" s="88"/>
      <c r="IRS63" s="88"/>
      <c r="IRT63" s="88"/>
      <c r="IRU63" s="88"/>
      <c r="IRV63" s="88"/>
      <c r="IRW63" s="88"/>
      <c r="IRX63" s="88"/>
      <c r="IRY63" s="88"/>
      <c r="ISE63" s="88"/>
      <c r="ISF63" s="88"/>
      <c r="ISG63" s="88"/>
      <c r="ISH63" s="88"/>
      <c r="ISI63" s="88"/>
      <c r="ISJ63" s="88"/>
      <c r="ISK63" s="88"/>
      <c r="ISL63" s="88"/>
      <c r="ISM63" s="88"/>
      <c r="ISN63" s="88"/>
      <c r="IST63" s="88"/>
      <c r="ISU63" s="88"/>
      <c r="ISV63" s="88"/>
      <c r="ISW63" s="88"/>
      <c r="ISX63" s="88"/>
      <c r="ISY63" s="88"/>
      <c r="ISZ63" s="88"/>
      <c r="ITA63" s="88"/>
      <c r="ITB63" s="88"/>
      <c r="ITC63" s="88"/>
      <c r="ITI63" s="88"/>
      <c r="ITJ63" s="88"/>
      <c r="ITK63" s="88"/>
      <c r="ITL63" s="88"/>
      <c r="ITM63" s="88"/>
      <c r="ITN63" s="88"/>
      <c r="ITO63" s="88"/>
      <c r="ITP63" s="88"/>
      <c r="ITQ63" s="88"/>
      <c r="ITR63" s="88"/>
      <c r="ITX63" s="88"/>
      <c r="ITY63" s="88"/>
      <c r="ITZ63" s="88"/>
      <c r="IUA63" s="88"/>
      <c r="IUB63" s="88"/>
      <c r="IUC63" s="88"/>
      <c r="IUD63" s="88"/>
      <c r="IUE63" s="88"/>
      <c r="IUF63" s="88"/>
      <c r="IUG63" s="88"/>
      <c r="IUM63" s="88"/>
      <c r="IUN63" s="88"/>
      <c r="IUO63" s="88"/>
      <c r="IUP63" s="88"/>
      <c r="IUQ63" s="88"/>
      <c r="IUR63" s="88"/>
      <c r="IUS63" s="88"/>
      <c r="IUT63" s="88"/>
      <c r="IUU63" s="88"/>
      <c r="IUV63" s="88"/>
      <c r="IVB63" s="88"/>
      <c r="IVC63" s="88"/>
      <c r="IVD63" s="88"/>
      <c r="IVE63" s="88"/>
      <c r="IVF63" s="88"/>
      <c r="IVG63" s="88"/>
      <c r="IVH63" s="88"/>
      <c r="IVI63" s="88"/>
      <c r="IVJ63" s="88"/>
      <c r="IVK63" s="88"/>
      <c r="IVQ63" s="88"/>
      <c r="IVR63" s="88"/>
      <c r="IVS63" s="88"/>
      <c r="IVT63" s="88"/>
      <c r="IVU63" s="88"/>
      <c r="IVV63" s="88"/>
      <c r="IVW63" s="88"/>
      <c r="IVX63" s="88"/>
      <c r="IVY63" s="88"/>
      <c r="IVZ63" s="88"/>
      <c r="IWF63" s="88"/>
      <c r="IWG63" s="88"/>
      <c r="IWH63" s="88"/>
      <c r="IWI63" s="88"/>
      <c r="IWJ63" s="88"/>
      <c r="IWK63" s="88"/>
      <c r="IWL63" s="88"/>
      <c r="IWM63" s="88"/>
      <c r="IWN63" s="88"/>
      <c r="IWO63" s="88"/>
      <c r="IWU63" s="88"/>
      <c r="IWV63" s="88"/>
      <c r="IWW63" s="88"/>
      <c r="IWX63" s="88"/>
      <c r="IWY63" s="88"/>
      <c r="IWZ63" s="88"/>
      <c r="IXA63" s="88"/>
      <c r="IXB63" s="88"/>
      <c r="IXC63" s="88"/>
      <c r="IXD63" s="88"/>
      <c r="IXJ63" s="88"/>
      <c r="IXK63" s="88"/>
      <c r="IXL63" s="88"/>
      <c r="IXM63" s="88"/>
      <c r="IXN63" s="88"/>
      <c r="IXO63" s="88"/>
      <c r="IXP63" s="88"/>
      <c r="IXQ63" s="88"/>
      <c r="IXR63" s="88"/>
      <c r="IXS63" s="88"/>
      <c r="IXY63" s="88"/>
      <c r="IXZ63" s="88"/>
      <c r="IYA63" s="88"/>
      <c r="IYB63" s="88"/>
      <c r="IYC63" s="88"/>
      <c r="IYD63" s="88"/>
      <c r="IYE63" s="88"/>
      <c r="IYF63" s="88"/>
      <c r="IYG63" s="88"/>
      <c r="IYH63" s="88"/>
      <c r="IYN63" s="88"/>
      <c r="IYO63" s="88"/>
      <c r="IYP63" s="88"/>
      <c r="IYQ63" s="88"/>
      <c r="IYR63" s="88"/>
      <c r="IYS63" s="88"/>
      <c r="IYT63" s="88"/>
      <c r="IYU63" s="88"/>
      <c r="IYV63" s="88"/>
      <c r="IYW63" s="88"/>
      <c r="IZC63" s="88"/>
      <c r="IZD63" s="88"/>
      <c r="IZE63" s="88"/>
      <c r="IZF63" s="88"/>
      <c r="IZG63" s="88"/>
      <c r="IZH63" s="88"/>
      <c r="IZI63" s="88"/>
      <c r="IZJ63" s="88"/>
      <c r="IZK63" s="88"/>
      <c r="IZL63" s="88"/>
      <c r="IZR63" s="88"/>
      <c r="IZS63" s="88"/>
      <c r="IZT63" s="88"/>
      <c r="IZU63" s="88"/>
      <c r="IZV63" s="88"/>
      <c r="IZW63" s="88"/>
      <c r="IZX63" s="88"/>
      <c r="IZY63" s="88"/>
      <c r="IZZ63" s="88"/>
      <c r="JAA63" s="88"/>
      <c r="JAG63" s="88"/>
      <c r="JAH63" s="88"/>
      <c r="JAI63" s="88"/>
      <c r="JAJ63" s="88"/>
      <c r="JAK63" s="88"/>
      <c r="JAL63" s="88"/>
      <c r="JAM63" s="88"/>
      <c r="JAN63" s="88"/>
      <c r="JAO63" s="88"/>
      <c r="JAP63" s="88"/>
      <c r="JAV63" s="88"/>
      <c r="JAW63" s="88"/>
      <c r="JAX63" s="88"/>
      <c r="JAY63" s="88"/>
      <c r="JAZ63" s="88"/>
      <c r="JBA63" s="88"/>
      <c r="JBB63" s="88"/>
      <c r="JBC63" s="88"/>
      <c r="JBD63" s="88"/>
      <c r="JBE63" s="88"/>
      <c r="JBK63" s="88"/>
      <c r="JBL63" s="88"/>
      <c r="JBM63" s="88"/>
      <c r="JBN63" s="88"/>
      <c r="JBO63" s="88"/>
      <c r="JBP63" s="88"/>
      <c r="JBQ63" s="88"/>
      <c r="JBR63" s="88"/>
      <c r="JBS63" s="88"/>
      <c r="JBT63" s="88"/>
      <c r="JBZ63" s="88"/>
      <c r="JCA63" s="88"/>
      <c r="JCB63" s="88"/>
      <c r="JCC63" s="88"/>
      <c r="JCD63" s="88"/>
      <c r="JCE63" s="88"/>
      <c r="JCF63" s="88"/>
      <c r="JCG63" s="88"/>
      <c r="JCH63" s="88"/>
      <c r="JCI63" s="88"/>
      <c r="JCO63" s="88"/>
      <c r="JCP63" s="88"/>
      <c r="JCQ63" s="88"/>
      <c r="JCR63" s="88"/>
      <c r="JCS63" s="88"/>
      <c r="JCT63" s="88"/>
      <c r="JCU63" s="88"/>
      <c r="JCV63" s="88"/>
      <c r="JCW63" s="88"/>
      <c r="JCX63" s="88"/>
      <c r="JDD63" s="88"/>
      <c r="JDE63" s="88"/>
      <c r="JDF63" s="88"/>
      <c r="JDG63" s="88"/>
      <c r="JDH63" s="88"/>
      <c r="JDI63" s="88"/>
      <c r="JDJ63" s="88"/>
      <c r="JDK63" s="88"/>
      <c r="JDL63" s="88"/>
      <c r="JDM63" s="88"/>
      <c r="JDS63" s="88"/>
      <c r="JDT63" s="88"/>
      <c r="JDU63" s="88"/>
      <c r="JDV63" s="88"/>
      <c r="JDW63" s="88"/>
      <c r="JDX63" s="88"/>
      <c r="JDY63" s="88"/>
      <c r="JDZ63" s="88"/>
      <c r="JEA63" s="88"/>
      <c r="JEB63" s="88"/>
      <c r="JEH63" s="88"/>
      <c r="JEI63" s="88"/>
      <c r="JEJ63" s="88"/>
      <c r="JEK63" s="88"/>
      <c r="JEL63" s="88"/>
      <c r="JEM63" s="88"/>
      <c r="JEN63" s="88"/>
      <c r="JEO63" s="88"/>
      <c r="JEP63" s="88"/>
      <c r="JEQ63" s="88"/>
      <c r="JEW63" s="88"/>
      <c r="JEX63" s="88"/>
      <c r="JEY63" s="88"/>
      <c r="JEZ63" s="88"/>
      <c r="JFA63" s="88"/>
      <c r="JFB63" s="88"/>
      <c r="JFC63" s="88"/>
      <c r="JFD63" s="88"/>
      <c r="JFE63" s="88"/>
      <c r="JFF63" s="88"/>
      <c r="JFL63" s="88"/>
      <c r="JFM63" s="88"/>
      <c r="JFN63" s="88"/>
      <c r="JFO63" s="88"/>
      <c r="JFP63" s="88"/>
      <c r="JFQ63" s="88"/>
      <c r="JFR63" s="88"/>
      <c r="JFS63" s="88"/>
      <c r="JFT63" s="88"/>
      <c r="JFU63" s="88"/>
      <c r="JGA63" s="88"/>
      <c r="JGB63" s="88"/>
      <c r="JGC63" s="88"/>
      <c r="JGD63" s="88"/>
      <c r="JGE63" s="88"/>
      <c r="JGF63" s="88"/>
      <c r="JGG63" s="88"/>
      <c r="JGH63" s="88"/>
      <c r="JGI63" s="88"/>
      <c r="JGJ63" s="88"/>
      <c r="JGP63" s="88"/>
      <c r="JGQ63" s="88"/>
      <c r="JGR63" s="88"/>
      <c r="JGS63" s="88"/>
      <c r="JGT63" s="88"/>
      <c r="JGU63" s="88"/>
      <c r="JGV63" s="88"/>
      <c r="JGW63" s="88"/>
      <c r="JGX63" s="88"/>
      <c r="JGY63" s="88"/>
      <c r="JHE63" s="88"/>
      <c r="JHF63" s="88"/>
      <c r="JHG63" s="88"/>
      <c r="JHH63" s="88"/>
      <c r="JHI63" s="88"/>
      <c r="JHJ63" s="88"/>
      <c r="JHK63" s="88"/>
      <c r="JHL63" s="88"/>
      <c r="JHM63" s="88"/>
      <c r="JHN63" s="88"/>
      <c r="JHT63" s="88"/>
      <c r="JHU63" s="88"/>
      <c r="JHV63" s="88"/>
      <c r="JHW63" s="88"/>
      <c r="JHX63" s="88"/>
      <c r="JHY63" s="88"/>
      <c r="JHZ63" s="88"/>
      <c r="JIA63" s="88"/>
      <c r="JIB63" s="88"/>
      <c r="JIC63" s="88"/>
      <c r="JII63" s="88"/>
      <c r="JIJ63" s="88"/>
      <c r="JIK63" s="88"/>
      <c r="JIL63" s="88"/>
      <c r="JIM63" s="88"/>
      <c r="JIN63" s="88"/>
      <c r="JIO63" s="88"/>
      <c r="JIP63" s="88"/>
      <c r="JIQ63" s="88"/>
      <c r="JIR63" s="88"/>
      <c r="JIX63" s="88"/>
      <c r="JIY63" s="88"/>
      <c r="JIZ63" s="88"/>
      <c r="JJA63" s="88"/>
      <c r="JJB63" s="88"/>
      <c r="JJC63" s="88"/>
      <c r="JJD63" s="88"/>
      <c r="JJE63" s="88"/>
      <c r="JJF63" s="88"/>
      <c r="JJG63" s="88"/>
      <c r="JJM63" s="88"/>
      <c r="JJN63" s="88"/>
      <c r="JJO63" s="88"/>
      <c r="JJP63" s="88"/>
      <c r="JJQ63" s="88"/>
      <c r="JJR63" s="88"/>
      <c r="JJS63" s="88"/>
      <c r="JJT63" s="88"/>
      <c r="JJU63" s="88"/>
      <c r="JJV63" s="88"/>
      <c r="JKB63" s="88"/>
      <c r="JKC63" s="88"/>
      <c r="JKD63" s="88"/>
      <c r="JKE63" s="88"/>
      <c r="JKF63" s="88"/>
      <c r="JKG63" s="88"/>
      <c r="JKH63" s="88"/>
      <c r="JKI63" s="88"/>
      <c r="JKJ63" s="88"/>
      <c r="JKK63" s="88"/>
      <c r="JKQ63" s="88"/>
      <c r="JKR63" s="88"/>
      <c r="JKS63" s="88"/>
      <c r="JKT63" s="88"/>
      <c r="JKU63" s="88"/>
      <c r="JKV63" s="88"/>
      <c r="JKW63" s="88"/>
      <c r="JKX63" s="88"/>
      <c r="JKY63" s="88"/>
      <c r="JKZ63" s="88"/>
      <c r="JLF63" s="88"/>
      <c r="JLG63" s="88"/>
      <c r="JLH63" s="88"/>
      <c r="JLI63" s="88"/>
      <c r="JLJ63" s="88"/>
      <c r="JLK63" s="88"/>
      <c r="JLL63" s="88"/>
      <c r="JLM63" s="88"/>
      <c r="JLN63" s="88"/>
      <c r="JLO63" s="88"/>
      <c r="JLU63" s="88"/>
      <c r="JLV63" s="88"/>
      <c r="JLW63" s="88"/>
      <c r="JLX63" s="88"/>
      <c r="JLY63" s="88"/>
      <c r="JLZ63" s="88"/>
      <c r="JMA63" s="88"/>
      <c r="JMB63" s="88"/>
      <c r="JMC63" s="88"/>
      <c r="JMD63" s="88"/>
      <c r="JMJ63" s="88"/>
      <c r="JMK63" s="88"/>
      <c r="JML63" s="88"/>
      <c r="JMM63" s="88"/>
      <c r="JMN63" s="88"/>
      <c r="JMO63" s="88"/>
      <c r="JMP63" s="88"/>
      <c r="JMQ63" s="88"/>
      <c r="JMR63" s="88"/>
      <c r="JMS63" s="88"/>
      <c r="JMY63" s="88"/>
      <c r="JMZ63" s="88"/>
      <c r="JNA63" s="88"/>
      <c r="JNB63" s="88"/>
      <c r="JNC63" s="88"/>
      <c r="JND63" s="88"/>
      <c r="JNE63" s="88"/>
      <c r="JNF63" s="88"/>
      <c r="JNG63" s="88"/>
      <c r="JNH63" s="88"/>
      <c r="JNN63" s="88"/>
      <c r="JNO63" s="88"/>
      <c r="JNP63" s="88"/>
      <c r="JNQ63" s="88"/>
      <c r="JNR63" s="88"/>
      <c r="JNS63" s="88"/>
      <c r="JNT63" s="88"/>
      <c r="JNU63" s="88"/>
      <c r="JNV63" s="88"/>
      <c r="JNW63" s="88"/>
      <c r="JOC63" s="88"/>
      <c r="JOD63" s="88"/>
      <c r="JOE63" s="88"/>
      <c r="JOF63" s="88"/>
      <c r="JOG63" s="88"/>
      <c r="JOH63" s="88"/>
      <c r="JOI63" s="88"/>
      <c r="JOJ63" s="88"/>
      <c r="JOK63" s="88"/>
      <c r="JOL63" s="88"/>
      <c r="JOR63" s="88"/>
      <c r="JOS63" s="88"/>
      <c r="JOT63" s="88"/>
      <c r="JOU63" s="88"/>
      <c r="JOV63" s="88"/>
      <c r="JOW63" s="88"/>
      <c r="JOX63" s="88"/>
      <c r="JOY63" s="88"/>
      <c r="JOZ63" s="88"/>
      <c r="JPA63" s="88"/>
      <c r="JPG63" s="88"/>
      <c r="JPH63" s="88"/>
      <c r="JPI63" s="88"/>
      <c r="JPJ63" s="88"/>
      <c r="JPK63" s="88"/>
      <c r="JPL63" s="88"/>
      <c r="JPM63" s="88"/>
      <c r="JPN63" s="88"/>
      <c r="JPO63" s="88"/>
      <c r="JPP63" s="88"/>
      <c r="JPV63" s="88"/>
      <c r="JPW63" s="88"/>
      <c r="JPX63" s="88"/>
      <c r="JPY63" s="88"/>
      <c r="JPZ63" s="88"/>
      <c r="JQA63" s="88"/>
      <c r="JQB63" s="88"/>
      <c r="JQC63" s="88"/>
      <c r="JQD63" s="88"/>
      <c r="JQE63" s="88"/>
      <c r="JQK63" s="88"/>
      <c r="JQL63" s="88"/>
      <c r="JQM63" s="88"/>
      <c r="JQN63" s="88"/>
      <c r="JQO63" s="88"/>
      <c r="JQP63" s="88"/>
      <c r="JQQ63" s="88"/>
      <c r="JQR63" s="88"/>
      <c r="JQS63" s="88"/>
      <c r="JQT63" s="88"/>
      <c r="JQZ63" s="88"/>
      <c r="JRA63" s="88"/>
      <c r="JRB63" s="88"/>
      <c r="JRC63" s="88"/>
      <c r="JRD63" s="88"/>
      <c r="JRE63" s="88"/>
      <c r="JRF63" s="88"/>
      <c r="JRG63" s="88"/>
      <c r="JRH63" s="88"/>
      <c r="JRI63" s="88"/>
      <c r="JRO63" s="88"/>
      <c r="JRP63" s="88"/>
      <c r="JRQ63" s="88"/>
      <c r="JRR63" s="88"/>
      <c r="JRS63" s="88"/>
      <c r="JRT63" s="88"/>
      <c r="JRU63" s="88"/>
      <c r="JRV63" s="88"/>
      <c r="JRW63" s="88"/>
      <c r="JRX63" s="88"/>
      <c r="JSD63" s="88"/>
      <c r="JSE63" s="88"/>
      <c r="JSF63" s="88"/>
      <c r="JSG63" s="88"/>
      <c r="JSH63" s="88"/>
      <c r="JSI63" s="88"/>
      <c r="JSJ63" s="88"/>
      <c r="JSK63" s="88"/>
      <c r="JSL63" s="88"/>
      <c r="JSM63" s="88"/>
      <c r="JSS63" s="88"/>
      <c r="JST63" s="88"/>
      <c r="JSU63" s="88"/>
      <c r="JSV63" s="88"/>
      <c r="JSW63" s="88"/>
      <c r="JSX63" s="88"/>
      <c r="JSY63" s="88"/>
      <c r="JSZ63" s="88"/>
      <c r="JTA63" s="88"/>
      <c r="JTB63" s="88"/>
      <c r="JTH63" s="88"/>
      <c r="JTI63" s="88"/>
      <c r="JTJ63" s="88"/>
      <c r="JTK63" s="88"/>
      <c r="JTL63" s="88"/>
      <c r="JTM63" s="88"/>
      <c r="JTN63" s="88"/>
      <c r="JTO63" s="88"/>
      <c r="JTP63" s="88"/>
      <c r="JTQ63" s="88"/>
      <c r="JTW63" s="88"/>
      <c r="JTX63" s="88"/>
      <c r="JTY63" s="88"/>
      <c r="JTZ63" s="88"/>
      <c r="JUA63" s="88"/>
      <c r="JUB63" s="88"/>
      <c r="JUC63" s="88"/>
      <c r="JUD63" s="88"/>
      <c r="JUE63" s="88"/>
      <c r="JUF63" s="88"/>
      <c r="JUL63" s="88"/>
      <c r="JUM63" s="88"/>
      <c r="JUN63" s="88"/>
      <c r="JUO63" s="88"/>
      <c r="JUP63" s="88"/>
      <c r="JUQ63" s="88"/>
      <c r="JUR63" s="88"/>
      <c r="JUS63" s="88"/>
      <c r="JUT63" s="88"/>
      <c r="JUU63" s="88"/>
      <c r="JVA63" s="88"/>
      <c r="JVB63" s="88"/>
      <c r="JVC63" s="88"/>
      <c r="JVD63" s="88"/>
      <c r="JVE63" s="88"/>
      <c r="JVF63" s="88"/>
      <c r="JVG63" s="88"/>
      <c r="JVH63" s="88"/>
      <c r="JVI63" s="88"/>
      <c r="JVJ63" s="88"/>
      <c r="JVP63" s="88"/>
      <c r="JVQ63" s="88"/>
      <c r="JVR63" s="88"/>
      <c r="JVS63" s="88"/>
      <c r="JVT63" s="88"/>
      <c r="JVU63" s="88"/>
      <c r="JVV63" s="88"/>
      <c r="JVW63" s="88"/>
      <c r="JVX63" s="88"/>
      <c r="JVY63" s="88"/>
      <c r="JWE63" s="88"/>
      <c r="JWF63" s="88"/>
      <c r="JWG63" s="88"/>
      <c r="JWH63" s="88"/>
      <c r="JWI63" s="88"/>
      <c r="JWJ63" s="88"/>
      <c r="JWK63" s="88"/>
      <c r="JWL63" s="88"/>
      <c r="JWM63" s="88"/>
      <c r="JWN63" s="88"/>
      <c r="JWT63" s="88"/>
      <c r="JWU63" s="88"/>
      <c r="JWV63" s="88"/>
      <c r="JWW63" s="88"/>
      <c r="JWX63" s="88"/>
      <c r="JWY63" s="88"/>
      <c r="JWZ63" s="88"/>
      <c r="JXA63" s="88"/>
      <c r="JXB63" s="88"/>
      <c r="JXC63" s="88"/>
      <c r="JXI63" s="88"/>
      <c r="JXJ63" s="88"/>
      <c r="JXK63" s="88"/>
      <c r="JXL63" s="88"/>
      <c r="JXM63" s="88"/>
      <c r="JXN63" s="88"/>
      <c r="JXO63" s="88"/>
      <c r="JXP63" s="88"/>
      <c r="JXQ63" s="88"/>
      <c r="JXR63" s="88"/>
      <c r="JXX63" s="88"/>
      <c r="JXY63" s="88"/>
      <c r="JXZ63" s="88"/>
      <c r="JYA63" s="88"/>
      <c r="JYB63" s="88"/>
      <c r="JYC63" s="88"/>
      <c r="JYD63" s="88"/>
      <c r="JYE63" s="88"/>
      <c r="JYF63" s="88"/>
      <c r="JYG63" s="88"/>
      <c r="JYM63" s="88"/>
      <c r="JYN63" s="88"/>
      <c r="JYO63" s="88"/>
      <c r="JYP63" s="88"/>
      <c r="JYQ63" s="88"/>
      <c r="JYR63" s="88"/>
      <c r="JYS63" s="88"/>
      <c r="JYT63" s="88"/>
      <c r="JYU63" s="88"/>
      <c r="JYV63" s="88"/>
      <c r="JZB63" s="88"/>
      <c r="JZC63" s="88"/>
      <c r="JZD63" s="88"/>
      <c r="JZE63" s="88"/>
      <c r="JZF63" s="88"/>
      <c r="JZG63" s="88"/>
      <c r="JZH63" s="88"/>
      <c r="JZI63" s="88"/>
      <c r="JZJ63" s="88"/>
      <c r="JZK63" s="88"/>
      <c r="JZQ63" s="88"/>
      <c r="JZR63" s="88"/>
      <c r="JZS63" s="88"/>
      <c r="JZT63" s="88"/>
      <c r="JZU63" s="88"/>
      <c r="JZV63" s="88"/>
      <c r="JZW63" s="88"/>
      <c r="JZX63" s="88"/>
      <c r="JZY63" s="88"/>
      <c r="JZZ63" s="88"/>
      <c r="KAF63" s="88"/>
      <c r="KAG63" s="88"/>
      <c r="KAH63" s="88"/>
      <c r="KAI63" s="88"/>
      <c r="KAJ63" s="88"/>
      <c r="KAK63" s="88"/>
      <c r="KAL63" s="88"/>
      <c r="KAM63" s="88"/>
      <c r="KAN63" s="88"/>
      <c r="KAO63" s="88"/>
      <c r="KAU63" s="88"/>
      <c r="KAV63" s="88"/>
      <c r="KAW63" s="88"/>
      <c r="KAX63" s="88"/>
      <c r="KAY63" s="88"/>
      <c r="KAZ63" s="88"/>
      <c r="KBA63" s="88"/>
      <c r="KBB63" s="88"/>
      <c r="KBC63" s="88"/>
      <c r="KBD63" s="88"/>
      <c r="KBJ63" s="88"/>
      <c r="KBK63" s="88"/>
      <c r="KBL63" s="88"/>
      <c r="KBM63" s="88"/>
      <c r="KBN63" s="88"/>
      <c r="KBO63" s="88"/>
      <c r="KBP63" s="88"/>
      <c r="KBQ63" s="88"/>
      <c r="KBR63" s="88"/>
      <c r="KBS63" s="88"/>
      <c r="KBY63" s="88"/>
      <c r="KBZ63" s="88"/>
      <c r="KCA63" s="88"/>
      <c r="KCB63" s="88"/>
      <c r="KCC63" s="88"/>
      <c r="KCD63" s="88"/>
      <c r="KCE63" s="88"/>
      <c r="KCF63" s="88"/>
      <c r="KCG63" s="88"/>
      <c r="KCH63" s="88"/>
      <c r="KCN63" s="88"/>
      <c r="KCO63" s="88"/>
      <c r="KCP63" s="88"/>
      <c r="KCQ63" s="88"/>
      <c r="KCR63" s="88"/>
      <c r="KCS63" s="88"/>
      <c r="KCT63" s="88"/>
      <c r="KCU63" s="88"/>
      <c r="KCV63" s="88"/>
      <c r="KCW63" s="88"/>
      <c r="KDC63" s="88"/>
      <c r="KDD63" s="88"/>
      <c r="KDE63" s="88"/>
      <c r="KDF63" s="88"/>
      <c r="KDG63" s="88"/>
      <c r="KDH63" s="88"/>
      <c r="KDI63" s="88"/>
      <c r="KDJ63" s="88"/>
      <c r="KDK63" s="88"/>
      <c r="KDL63" s="88"/>
      <c r="KDR63" s="88"/>
      <c r="KDS63" s="88"/>
      <c r="KDT63" s="88"/>
      <c r="KDU63" s="88"/>
      <c r="KDV63" s="88"/>
      <c r="KDW63" s="88"/>
      <c r="KDX63" s="88"/>
      <c r="KDY63" s="88"/>
      <c r="KDZ63" s="88"/>
      <c r="KEA63" s="88"/>
      <c r="KEG63" s="88"/>
      <c r="KEH63" s="88"/>
      <c r="KEI63" s="88"/>
      <c r="KEJ63" s="88"/>
      <c r="KEK63" s="88"/>
      <c r="KEL63" s="88"/>
      <c r="KEM63" s="88"/>
      <c r="KEN63" s="88"/>
      <c r="KEO63" s="88"/>
      <c r="KEP63" s="88"/>
      <c r="KEV63" s="88"/>
      <c r="KEW63" s="88"/>
      <c r="KEX63" s="88"/>
      <c r="KEY63" s="88"/>
      <c r="KEZ63" s="88"/>
      <c r="KFA63" s="88"/>
      <c r="KFB63" s="88"/>
      <c r="KFC63" s="88"/>
      <c r="KFD63" s="88"/>
      <c r="KFE63" s="88"/>
      <c r="KFK63" s="88"/>
      <c r="KFL63" s="88"/>
      <c r="KFM63" s="88"/>
      <c r="KFN63" s="88"/>
      <c r="KFO63" s="88"/>
      <c r="KFP63" s="88"/>
      <c r="KFQ63" s="88"/>
      <c r="KFR63" s="88"/>
      <c r="KFS63" s="88"/>
      <c r="KFT63" s="88"/>
      <c r="KFZ63" s="88"/>
      <c r="KGA63" s="88"/>
      <c r="KGB63" s="88"/>
      <c r="KGC63" s="88"/>
      <c r="KGD63" s="88"/>
      <c r="KGE63" s="88"/>
      <c r="KGF63" s="88"/>
      <c r="KGG63" s="88"/>
      <c r="KGH63" s="88"/>
      <c r="KGI63" s="88"/>
      <c r="KGO63" s="88"/>
      <c r="KGP63" s="88"/>
      <c r="KGQ63" s="88"/>
      <c r="KGR63" s="88"/>
      <c r="KGS63" s="88"/>
      <c r="KGT63" s="88"/>
      <c r="KGU63" s="88"/>
      <c r="KGV63" s="88"/>
      <c r="KGW63" s="88"/>
      <c r="KGX63" s="88"/>
      <c r="KHD63" s="88"/>
      <c r="KHE63" s="88"/>
      <c r="KHF63" s="88"/>
      <c r="KHG63" s="88"/>
      <c r="KHH63" s="88"/>
      <c r="KHI63" s="88"/>
      <c r="KHJ63" s="88"/>
      <c r="KHK63" s="88"/>
      <c r="KHL63" s="88"/>
      <c r="KHM63" s="88"/>
      <c r="KHS63" s="88"/>
      <c r="KHT63" s="88"/>
      <c r="KHU63" s="88"/>
      <c r="KHV63" s="88"/>
      <c r="KHW63" s="88"/>
      <c r="KHX63" s="88"/>
      <c r="KHY63" s="88"/>
      <c r="KHZ63" s="88"/>
      <c r="KIA63" s="88"/>
      <c r="KIB63" s="88"/>
      <c r="KIH63" s="88"/>
      <c r="KII63" s="88"/>
      <c r="KIJ63" s="88"/>
      <c r="KIK63" s="88"/>
      <c r="KIL63" s="88"/>
      <c r="KIM63" s="88"/>
      <c r="KIN63" s="88"/>
      <c r="KIO63" s="88"/>
      <c r="KIP63" s="88"/>
      <c r="KIQ63" s="88"/>
      <c r="KIW63" s="88"/>
      <c r="KIX63" s="88"/>
      <c r="KIY63" s="88"/>
      <c r="KIZ63" s="88"/>
      <c r="KJA63" s="88"/>
      <c r="KJB63" s="88"/>
      <c r="KJC63" s="88"/>
      <c r="KJD63" s="88"/>
      <c r="KJE63" s="88"/>
      <c r="KJF63" s="88"/>
      <c r="KJL63" s="88"/>
      <c r="KJM63" s="88"/>
      <c r="KJN63" s="88"/>
      <c r="KJO63" s="88"/>
      <c r="KJP63" s="88"/>
      <c r="KJQ63" s="88"/>
      <c r="KJR63" s="88"/>
      <c r="KJS63" s="88"/>
      <c r="KJT63" s="88"/>
      <c r="KJU63" s="88"/>
      <c r="KKA63" s="88"/>
      <c r="KKB63" s="88"/>
      <c r="KKC63" s="88"/>
      <c r="KKD63" s="88"/>
      <c r="KKE63" s="88"/>
      <c r="KKF63" s="88"/>
      <c r="KKG63" s="88"/>
      <c r="KKH63" s="88"/>
      <c r="KKI63" s="88"/>
      <c r="KKJ63" s="88"/>
      <c r="KKP63" s="88"/>
      <c r="KKQ63" s="88"/>
      <c r="KKR63" s="88"/>
      <c r="KKS63" s="88"/>
      <c r="KKT63" s="88"/>
      <c r="KKU63" s="88"/>
      <c r="KKV63" s="88"/>
      <c r="KKW63" s="88"/>
      <c r="KKX63" s="88"/>
      <c r="KKY63" s="88"/>
      <c r="KLE63" s="88"/>
      <c r="KLF63" s="88"/>
      <c r="KLG63" s="88"/>
      <c r="KLH63" s="88"/>
      <c r="KLI63" s="88"/>
      <c r="KLJ63" s="88"/>
      <c r="KLK63" s="88"/>
      <c r="KLL63" s="88"/>
      <c r="KLM63" s="88"/>
      <c r="KLN63" s="88"/>
      <c r="KLT63" s="88"/>
      <c r="KLU63" s="88"/>
      <c r="KLV63" s="88"/>
      <c r="KLW63" s="88"/>
      <c r="KLX63" s="88"/>
      <c r="KLY63" s="88"/>
      <c r="KLZ63" s="88"/>
      <c r="KMA63" s="88"/>
      <c r="KMB63" s="88"/>
      <c r="KMC63" s="88"/>
      <c r="KMI63" s="88"/>
      <c r="KMJ63" s="88"/>
      <c r="KMK63" s="88"/>
      <c r="KML63" s="88"/>
      <c r="KMM63" s="88"/>
      <c r="KMN63" s="88"/>
      <c r="KMO63" s="88"/>
      <c r="KMP63" s="88"/>
      <c r="KMQ63" s="88"/>
      <c r="KMR63" s="88"/>
      <c r="KMX63" s="88"/>
      <c r="KMY63" s="88"/>
      <c r="KMZ63" s="88"/>
      <c r="KNA63" s="88"/>
      <c r="KNB63" s="88"/>
      <c r="KNC63" s="88"/>
      <c r="KND63" s="88"/>
      <c r="KNE63" s="88"/>
      <c r="KNF63" s="88"/>
      <c r="KNG63" s="88"/>
      <c r="KNM63" s="88"/>
      <c r="KNN63" s="88"/>
      <c r="KNO63" s="88"/>
      <c r="KNP63" s="88"/>
      <c r="KNQ63" s="88"/>
      <c r="KNR63" s="88"/>
      <c r="KNS63" s="88"/>
      <c r="KNT63" s="88"/>
      <c r="KNU63" s="88"/>
      <c r="KNV63" s="88"/>
      <c r="KOB63" s="88"/>
      <c r="KOC63" s="88"/>
      <c r="KOD63" s="88"/>
      <c r="KOE63" s="88"/>
      <c r="KOF63" s="88"/>
      <c r="KOG63" s="88"/>
      <c r="KOH63" s="88"/>
      <c r="KOI63" s="88"/>
      <c r="KOJ63" s="88"/>
      <c r="KOK63" s="88"/>
      <c r="KOQ63" s="88"/>
      <c r="KOR63" s="88"/>
      <c r="KOS63" s="88"/>
      <c r="KOT63" s="88"/>
      <c r="KOU63" s="88"/>
      <c r="KOV63" s="88"/>
      <c r="KOW63" s="88"/>
      <c r="KOX63" s="88"/>
      <c r="KOY63" s="88"/>
      <c r="KOZ63" s="88"/>
      <c r="KPF63" s="88"/>
      <c r="KPG63" s="88"/>
      <c r="KPH63" s="88"/>
      <c r="KPI63" s="88"/>
      <c r="KPJ63" s="88"/>
      <c r="KPK63" s="88"/>
      <c r="KPL63" s="88"/>
      <c r="KPM63" s="88"/>
      <c r="KPN63" s="88"/>
      <c r="KPO63" s="88"/>
      <c r="KPU63" s="88"/>
      <c r="KPV63" s="88"/>
      <c r="KPW63" s="88"/>
      <c r="KPX63" s="88"/>
      <c r="KPY63" s="88"/>
      <c r="KPZ63" s="88"/>
      <c r="KQA63" s="88"/>
      <c r="KQB63" s="88"/>
      <c r="KQC63" s="88"/>
      <c r="KQD63" s="88"/>
      <c r="KQJ63" s="88"/>
      <c r="KQK63" s="88"/>
      <c r="KQL63" s="88"/>
      <c r="KQM63" s="88"/>
      <c r="KQN63" s="88"/>
      <c r="KQO63" s="88"/>
      <c r="KQP63" s="88"/>
      <c r="KQQ63" s="88"/>
      <c r="KQR63" s="88"/>
      <c r="KQS63" s="88"/>
      <c r="KQY63" s="88"/>
      <c r="KQZ63" s="88"/>
      <c r="KRA63" s="88"/>
      <c r="KRB63" s="88"/>
      <c r="KRC63" s="88"/>
      <c r="KRD63" s="88"/>
      <c r="KRE63" s="88"/>
      <c r="KRF63" s="88"/>
      <c r="KRG63" s="88"/>
      <c r="KRH63" s="88"/>
      <c r="KRN63" s="88"/>
      <c r="KRO63" s="88"/>
      <c r="KRP63" s="88"/>
      <c r="KRQ63" s="88"/>
      <c r="KRR63" s="88"/>
      <c r="KRS63" s="88"/>
      <c r="KRT63" s="88"/>
      <c r="KRU63" s="88"/>
      <c r="KRV63" s="88"/>
      <c r="KRW63" s="88"/>
      <c r="KSC63" s="88"/>
      <c r="KSD63" s="88"/>
      <c r="KSE63" s="88"/>
      <c r="KSF63" s="88"/>
      <c r="KSG63" s="88"/>
      <c r="KSH63" s="88"/>
      <c r="KSI63" s="88"/>
      <c r="KSJ63" s="88"/>
      <c r="KSK63" s="88"/>
      <c r="KSL63" s="88"/>
      <c r="KSR63" s="88"/>
      <c r="KSS63" s="88"/>
      <c r="KST63" s="88"/>
      <c r="KSU63" s="88"/>
      <c r="KSV63" s="88"/>
      <c r="KSW63" s="88"/>
      <c r="KSX63" s="88"/>
      <c r="KSY63" s="88"/>
      <c r="KSZ63" s="88"/>
      <c r="KTA63" s="88"/>
      <c r="KTG63" s="88"/>
      <c r="KTH63" s="88"/>
      <c r="KTI63" s="88"/>
      <c r="KTJ63" s="88"/>
      <c r="KTK63" s="88"/>
      <c r="KTL63" s="88"/>
      <c r="KTM63" s="88"/>
      <c r="KTN63" s="88"/>
      <c r="KTO63" s="88"/>
      <c r="KTP63" s="88"/>
      <c r="KTV63" s="88"/>
      <c r="KTW63" s="88"/>
      <c r="KTX63" s="88"/>
      <c r="KTY63" s="88"/>
      <c r="KTZ63" s="88"/>
      <c r="KUA63" s="88"/>
      <c r="KUB63" s="88"/>
      <c r="KUC63" s="88"/>
      <c r="KUD63" s="88"/>
      <c r="KUE63" s="88"/>
      <c r="KUK63" s="88"/>
      <c r="KUL63" s="88"/>
      <c r="KUM63" s="88"/>
      <c r="KUN63" s="88"/>
      <c r="KUO63" s="88"/>
      <c r="KUP63" s="88"/>
      <c r="KUQ63" s="88"/>
      <c r="KUR63" s="88"/>
      <c r="KUS63" s="88"/>
      <c r="KUT63" s="88"/>
      <c r="KUZ63" s="88"/>
      <c r="KVA63" s="88"/>
      <c r="KVB63" s="88"/>
      <c r="KVC63" s="88"/>
      <c r="KVD63" s="88"/>
      <c r="KVE63" s="88"/>
      <c r="KVF63" s="88"/>
      <c r="KVG63" s="88"/>
      <c r="KVH63" s="88"/>
      <c r="KVI63" s="88"/>
      <c r="KVO63" s="88"/>
      <c r="KVP63" s="88"/>
      <c r="KVQ63" s="88"/>
      <c r="KVR63" s="88"/>
      <c r="KVS63" s="88"/>
      <c r="KVT63" s="88"/>
      <c r="KVU63" s="88"/>
      <c r="KVV63" s="88"/>
      <c r="KVW63" s="88"/>
      <c r="KVX63" s="88"/>
      <c r="KWD63" s="88"/>
      <c r="KWE63" s="88"/>
      <c r="KWF63" s="88"/>
      <c r="KWG63" s="88"/>
      <c r="KWH63" s="88"/>
      <c r="KWI63" s="88"/>
      <c r="KWJ63" s="88"/>
      <c r="KWK63" s="88"/>
      <c r="KWL63" s="88"/>
      <c r="KWM63" s="88"/>
      <c r="KWS63" s="88"/>
      <c r="KWT63" s="88"/>
      <c r="KWU63" s="88"/>
      <c r="KWV63" s="88"/>
      <c r="KWW63" s="88"/>
      <c r="KWX63" s="88"/>
      <c r="KWY63" s="88"/>
      <c r="KWZ63" s="88"/>
      <c r="KXA63" s="88"/>
      <c r="KXB63" s="88"/>
      <c r="KXH63" s="88"/>
      <c r="KXI63" s="88"/>
      <c r="KXJ63" s="88"/>
      <c r="KXK63" s="88"/>
      <c r="KXL63" s="88"/>
      <c r="KXM63" s="88"/>
      <c r="KXN63" s="88"/>
      <c r="KXO63" s="88"/>
      <c r="KXP63" s="88"/>
      <c r="KXQ63" s="88"/>
      <c r="KXW63" s="88"/>
      <c r="KXX63" s="88"/>
      <c r="KXY63" s="88"/>
      <c r="KXZ63" s="88"/>
      <c r="KYA63" s="88"/>
      <c r="KYB63" s="88"/>
      <c r="KYC63" s="88"/>
      <c r="KYD63" s="88"/>
      <c r="KYE63" s="88"/>
      <c r="KYF63" s="88"/>
      <c r="KYL63" s="88"/>
      <c r="KYM63" s="88"/>
      <c r="KYN63" s="88"/>
      <c r="KYO63" s="88"/>
      <c r="KYP63" s="88"/>
      <c r="KYQ63" s="88"/>
      <c r="KYR63" s="88"/>
      <c r="KYS63" s="88"/>
      <c r="KYT63" s="88"/>
      <c r="KYU63" s="88"/>
      <c r="KZA63" s="88"/>
      <c r="KZB63" s="88"/>
      <c r="KZC63" s="88"/>
      <c r="KZD63" s="88"/>
      <c r="KZE63" s="88"/>
      <c r="KZF63" s="88"/>
      <c r="KZG63" s="88"/>
      <c r="KZH63" s="88"/>
      <c r="KZI63" s="88"/>
      <c r="KZJ63" s="88"/>
      <c r="KZP63" s="88"/>
      <c r="KZQ63" s="88"/>
      <c r="KZR63" s="88"/>
      <c r="KZS63" s="88"/>
      <c r="KZT63" s="88"/>
      <c r="KZU63" s="88"/>
      <c r="KZV63" s="88"/>
      <c r="KZW63" s="88"/>
      <c r="KZX63" s="88"/>
      <c r="KZY63" s="88"/>
      <c r="LAE63" s="88"/>
      <c r="LAF63" s="88"/>
      <c r="LAG63" s="88"/>
      <c r="LAH63" s="88"/>
      <c r="LAI63" s="88"/>
      <c r="LAJ63" s="88"/>
      <c r="LAK63" s="88"/>
      <c r="LAL63" s="88"/>
      <c r="LAM63" s="88"/>
      <c r="LAN63" s="88"/>
      <c r="LAT63" s="88"/>
      <c r="LAU63" s="88"/>
      <c r="LAV63" s="88"/>
      <c r="LAW63" s="88"/>
      <c r="LAX63" s="88"/>
      <c r="LAY63" s="88"/>
      <c r="LAZ63" s="88"/>
      <c r="LBA63" s="88"/>
      <c r="LBB63" s="88"/>
      <c r="LBC63" s="88"/>
      <c r="LBI63" s="88"/>
      <c r="LBJ63" s="88"/>
      <c r="LBK63" s="88"/>
      <c r="LBL63" s="88"/>
      <c r="LBM63" s="88"/>
      <c r="LBN63" s="88"/>
      <c r="LBO63" s="88"/>
      <c r="LBP63" s="88"/>
      <c r="LBQ63" s="88"/>
      <c r="LBR63" s="88"/>
      <c r="LBX63" s="88"/>
      <c r="LBY63" s="88"/>
      <c r="LBZ63" s="88"/>
      <c r="LCA63" s="88"/>
      <c r="LCB63" s="88"/>
      <c r="LCC63" s="88"/>
      <c r="LCD63" s="88"/>
      <c r="LCE63" s="88"/>
      <c r="LCF63" s="88"/>
      <c r="LCG63" s="88"/>
      <c r="LCM63" s="88"/>
      <c r="LCN63" s="88"/>
      <c r="LCO63" s="88"/>
      <c r="LCP63" s="88"/>
      <c r="LCQ63" s="88"/>
      <c r="LCR63" s="88"/>
      <c r="LCS63" s="88"/>
      <c r="LCT63" s="88"/>
      <c r="LCU63" s="88"/>
      <c r="LCV63" s="88"/>
      <c r="LDB63" s="88"/>
      <c r="LDC63" s="88"/>
      <c r="LDD63" s="88"/>
      <c r="LDE63" s="88"/>
      <c r="LDF63" s="88"/>
      <c r="LDG63" s="88"/>
      <c r="LDH63" s="88"/>
      <c r="LDI63" s="88"/>
      <c r="LDJ63" s="88"/>
      <c r="LDK63" s="88"/>
      <c r="LDQ63" s="88"/>
      <c r="LDR63" s="88"/>
      <c r="LDS63" s="88"/>
      <c r="LDT63" s="88"/>
      <c r="LDU63" s="88"/>
      <c r="LDV63" s="88"/>
      <c r="LDW63" s="88"/>
      <c r="LDX63" s="88"/>
      <c r="LDY63" s="88"/>
      <c r="LDZ63" s="88"/>
      <c r="LEF63" s="88"/>
      <c r="LEG63" s="88"/>
      <c r="LEH63" s="88"/>
      <c r="LEI63" s="88"/>
      <c r="LEJ63" s="88"/>
      <c r="LEK63" s="88"/>
      <c r="LEL63" s="88"/>
      <c r="LEM63" s="88"/>
      <c r="LEN63" s="88"/>
      <c r="LEO63" s="88"/>
      <c r="LEU63" s="88"/>
      <c r="LEV63" s="88"/>
      <c r="LEW63" s="88"/>
      <c r="LEX63" s="88"/>
      <c r="LEY63" s="88"/>
      <c r="LEZ63" s="88"/>
      <c r="LFA63" s="88"/>
      <c r="LFB63" s="88"/>
      <c r="LFC63" s="88"/>
      <c r="LFD63" s="88"/>
      <c r="LFJ63" s="88"/>
      <c r="LFK63" s="88"/>
      <c r="LFL63" s="88"/>
      <c r="LFM63" s="88"/>
      <c r="LFN63" s="88"/>
      <c r="LFO63" s="88"/>
      <c r="LFP63" s="88"/>
      <c r="LFQ63" s="88"/>
      <c r="LFR63" s="88"/>
      <c r="LFS63" s="88"/>
      <c r="LFY63" s="88"/>
      <c r="LFZ63" s="88"/>
      <c r="LGA63" s="88"/>
      <c r="LGB63" s="88"/>
      <c r="LGC63" s="88"/>
      <c r="LGD63" s="88"/>
      <c r="LGE63" s="88"/>
      <c r="LGF63" s="88"/>
      <c r="LGG63" s="88"/>
      <c r="LGH63" s="88"/>
      <c r="LGN63" s="88"/>
      <c r="LGO63" s="88"/>
      <c r="LGP63" s="88"/>
      <c r="LGQ63" s="88"/>
      <c r="LGR63" s="88"/>
      <c r="LGS63" s="88"/>
      <c r="LGT63" s="88"/>
      <c r="LGU63" s="88"/>
      <c r="LGV63" s="88"/>
      <c r="LGW63" s="88"/>
      <c r="LHC63" s="88"/>
      <c r="LHD63" s="88"/>
      <c r="LHE63" s="88"/>
      <c r="LHF63" s="88"/>
      <c r="LHG63" s="88"/>
      <c r="LHH63" s="88"/>
      <c r="LHI63" s="88"/>
      <c r="LHJ63" s="88"/>
      <c r="LHK63" s="88"/>
      <c r="LHL63" s="88"/>
      <c r="LHR63" s="88"/>
      <c r="LHS63" s="88"/>
      <c r="LHT63" s="88"/>
      <c r="LHU63" s="88"/>
      <c r="LHV63" s="88"/>
      <c r="LHW63" s="88"/>
      <c r="LHX63" s="88"/>
      <c r="LHY63" s="88"/>
      <c r="LHZ63" s="88"/>
      <c r="LIA63" s="88"/>
      <c r="LIG63" s="88"/>
      <c r="LIH63" s="88"/>
      <c r="LII63" s="88"/>
      <c r="LIJ63" s="88"/>
      <c r="LIK63" s="88"/>
      <c r="LIL63" s="88"/>
      <c r="LIM63" s="88"/>
      <c r="LIN63" s="88"/>
      <c r="LIO63" s="88"/>
      <c r="LIP63" s="88"/>
      <c r="LIV63" s="88"/>
      <c r="LIW63" s="88"/>
      <c r="LIX63" s="88"/>
      <c r="LIY63" s="88"/>
      <c r="LIZ63" s="88"/>
      <c r="LJA63" s="88"/>
      <c r="LJB63" s="88"/>
      <c r="LJC63" s="88"/>
      <c r="LJD63" s="88"/>
      <c r="LJE63" s="88"/>
      <c r="LJK63" s="88"/>
      <c r="LJL63" s="88"/>
      <c r="LJM63" s="88"/>
      <c r="LJN63" s="88"/>
      <c r="LJO63" s="88"/>
      <c r="LJP63" s="88"/>
      <c r="LJQ63" s="88"/>
      <c r="LJR63" s="88"/>
      <c r="LJS63" s="88"/>
      <c r="LJT63" s="88"/>
      <c r="LJZ63" s="88"/>
      <c r="LKA63" s="88"/>
      <c r="LKB63" s="88"/>
      <c r="LKC63" s="88"/>
      <c r="LKD63" s="88"/>
      <c r="LKE63" s="88"/>
      <c r="LKF63" s="88"/>
      <c r="LKG63" s="88"/>
      <c r="LKH63" s="88"/>
      <c r="LKI63" s="88"/>
      <c r="LKO63" s="88"/>
      <c r="LKP63" s="88"/>
      <c r="LKQ63" s="88"/>
      <c r="LKR63" s="88"/>
      <c r="LKS63" s="88"/>
      <c r="LKT63" s="88"/>
      <c r="LKU63" s="88"/>
      <c r="LKV63" s="88"/>
      <c r="LKW63" s="88"/>
      <c r="LKX63" s="88"/>
      <c r="LLD63" s="88"/>
      <c r="LLE63" s="88"/>
      <c r="LLF63" s="88"/>
      <c r="LLG63" s="88"/>
      <c r="LLH63" s="88"/>
      <c r="LLI63" s="88"/>
      <c r="LLJ63" s="88"/>
      <c r="LLK63" s="88"/>
      <c r="LLL63" s="88"/>
      <c r="LLM63" s="88"/>
      <c r="LLS63" s="88"/>
      <c r="LLT63" s="88"/>
      <c r="LLU63" s="88"/>
      <c r="LLV63" s="88"/>
      <c r="LLW63" s="88"/>
      <c r="LLX63" s="88"/>
      <c r="LLY63" s="88"/>
      <c r="LLZ63" s="88"/>
      <c r="LMA63" s="88"/>
      <c r="LMB63" s="88"/>
      <c r="LMH63" s="88"/>
      <c r="LMI63" s="88"/>
      <c r="LMJ63" s="88"/>
      <c r="LMK63" s="88"/>
      <c r="LML63" s="88"/>
      <c r="LMM63" s="88"/>
      <c r="LMN63" s="88"/>
      <c r="LMO63" s="88"/>
      <c r="LMP63" s="88"/>
      <c r="LMQ63" s="88"/>
      <c r="LMW63" s="88"/>
      <c r="LMX63" s="88"/>
      <c r="LMY63" s="88"/>
      <c r="LMZ63" s="88"/>
      <c r="LNA63" s="88"/>
      <c r="LNB63" s="88"/>
      <c r="LNC63" s="88"/>
      <c r="LND63" s="88"/>
      <c r="LNE63" s="88"/>
      <c r="LNF63" s="88"/>
      <c r="LNL63" s="88"/>
      <c r="LNM63" s="88"/>
      <c r="LNN63" s="88"/>
      <c r="LNO63" s="88"/>
      <c r="LNP63" s="88"/>
      <c r="LNQ63" s="88"/>
      <c r="LNR63" s="88"/>
      <c r="LNS63" s="88"/>
      <c r="LNT63" s="88"/>
      <c r="LNU63" s="88"/>
      <c r="LOA63" s="88"/>
      <c r="LOB63" s="88"/>
      <c r="LOC63" s="88"/>
      <c r="LOD63" s="88"/>
      <c r="LOE63" s="88"/>
      <c r="LOF63" s="88"/>
      <c r="LOG63" s="88"/>
      <c r="LOH63" s="88"/>
      <c r="LOI63" s="88"/>
      <c r="LOJ63" s="88"/>
      <c r="LOP63" s="88"/>
      <c r="LOQ63" s="88"/>
      <c r="LOR63" s="88"/>
      <c r="LOS63" s="88"/>
      <c r="LOT63" s="88"/>
      <c r="LOU63" s="88"/>
      <c r="LOV63" s="88"/>
      <c r="LOW63" s="88"/>
      <c r="LOX63" s="88"/>
      <c r="LOY63" s="88"/>
      <c r="LPE63" s="88"/>
      <c r="LPF63" s="88"/>
      <c r="LPG63" s="88"/>
      <c r="LPH63" s="88"/>
      <c r="LPI63" s="88"/>
      <c r="LPJ63" s="88"/>
      <c r="LPK63" s="88"/>
      <c r="LPL63" s="88"/>
      <c r="LPM63" s="88"/>
      <c r="LPN63" s="88"/>
      <c r="LPT63" s="88"/>
      <c r="LPU63" s="88"/>
      <c r="LPV63" s="88"/>
      <c r="LPW63" s="88"/>
      <c r="LPX63" s="88"/>
      <c r="LPY63" s="88"/>
      <c r="LPZ63" s="88"/>
      <c r="LQA63" s="88"/>
      <c r="LQB63" s="88"/>
      <c r="LQC63" s="88"/>
      <c r="LQI63" s="88"/>
      <c r="LQJ63" s="88"/>
      <c r="LQK63" s="88"/>
      <c r="LQL63" s="88"/>
      <c r="LQM63" s="88"/>
      <c r="LQN63" s="88"/>
      <c r="LQO63" s="88"/>
      <c r="LQP63" s="88"/>
      <c r="LQQ63" s="88"/>
      <c r="LQR63" s="88"/>
      <c r="LQX63" s="88"/>
      <c r="LQY63" s="88"/>
      <c r="LQZ63" s="88"/>
      <c r="LRA63" s="88"/>
      <c r="LRB63" s="88"/>
      <c r="LRC63" s="88"/>
      <c r="LRD63" s="88"/>
      <c r="LRE63" s="88"/>
      <c r="LRF63" s="88"/>
      <c r="LRG63" s="88"/>
      <c r="LRM63" s="88"/>
      <c r="LRN63" s="88"/>
      <c r="LRO63" s="88"/>
      <c r="LRP63" s="88"/>
      <c r="LRQ63" s="88"/>
      <c r="LRR63" s="88"/>
      <c r="LRS63" s="88"/>
      <c r="LRT63" s="88"/>
      <c r="LRU63" s="88"/>
      <c r="LRV63" s="88"/>
      <c r="LSB63" s="88"/>
      <c r="LSC63" s="88"/>
      <c r="LSD63" s="88"/>
      <c r="LSE63" s="88"/>
      <c r="LSF63" s="88"/>
      <c r="LSG63" s="88"/>
      <c r="LSH63" s="88"/>
      <c r="LSI63" s="88"/>
      <c r="LSJ63" s="88"/>
      <c r="LSK63" s="88"/>
      <c r="LSQ63" s="88"/>
      <c r="LSR63" s="88"/>
      <c r="LSS63" s="88"/>
      <c r="LST63" s="88"/>
      <c r="LSU63" s="88"/>
      <c r="LSV63" s="88"/>
      <c r="LSW63" s="88"/>
      <c r="LSX63" s="88"/>
      <c r="LSY63" s="88"/>
      <c r="LSZ63" s="88"/>
      <c r="LTF63" s="88"/>
      <c r="LTG63" s="88"/>
      <c r="LTH63" s="88"/>
      <c r="LTI63" s="88"/>
      <c r="LTJ63" s="88"/>
      <c r="LTK63" s="88"/>
      <c r="LTL63" s="88"/>
      <c r="LTM63" s="88"/>
      <c r="LTN63" s="88"/>
      <c r="LTO63" s="88"/>
      <c r="LTU63" s="88"/>
      <c r="LTV63" s="88"/>
      <c r="LTW63" s="88"/>
      <c r="LTX63" s="88"/>
      <c r="LTY63" s="88"/>
      <c r="LTZ63" s="88"/>
      <c r="LUA63" s="88"/>
      <c r="LUB63" s="88"/>
      <c r="LUC63" s="88"/>
      <c r="LUD63" s="88"/>
      <c r="LUJ63" s="88"/>
      <c r="LUK63" s="88"/>
      <c r="LUL63" s="88"/>
      <c r="LUM63" s="88"/>
      <c r="LUN63" s="88"/>
      <c r="LUO63" s="88"/>
      <c r="LUP63" s="88"/>
      <c r="LUQ63" s="88"/>
      <c r="LUR63" s="88"/>
      <c r="LUS63" s="88"/>
      <c r="LUY63" s="88"/>
      <c r="LUZ63" s="88"/>
      <c r="LVA63" s="88"/>
      <c r="LVB63" s="88"/>
      <c r="LVC63" s="88"/>
      <c r="LVD63" s="88"/>
      <c r="LVE63" s="88"/>
      <c r="LVF63" s="88"/>
      <c r="LVG63" s="88"/>
      <c r="LVH63" s="88"/>
      <c r="LVN63" s="88"/>
      <c r="LVO63" s="88"/>
      <c r="LVP63" s="88"/>
      <c r="LVQ63" s="88"/>
      <c r="LVR63" s="88"/>
      <c r="LVS63" s="88"/>
      <c r="LVT63" s="88"/>
      <c r="LVU63" s="88"/>
      <c r="LVV63" s="88"/>
      <c r="LVW63" s="88"/>
      <c r="LWC63" s="88"/>
      <c r="LWD63" s="88"/>
      <c r="LWE63" s="88"/>
      <c r="LWF63" s="88"/>
      <c r="LWG63" s="88"/>
      <c r="LWH63" s="88"/>
      <c r="LWI63" s="88"/>
      <c r="LWJ63" s="88"/>
      <c r="LWK63" s="88"/>
      <c r="LWL63" s="88"/>
      <c r="LWR63" s="88"/>
      <c r="LWS63" s="88"/>
      <c r="LWT63" s="88"/>
      <c r="LWU63" s="88"/>
      <c r="LWV63" s="88"/>
      <c r="LWW63" s="88"/>
      <c r="LWX63" s="88"/>
      <c r="LWY63" s="88"/>
      <c r="LWZ63" s="88"/>
      <c r="LXA63" s="88"/>
      <c r="LXG63" s="88"/>
      <c r="LXH63" s="88"/>
      <c r="LXI63" s="88"/>
      <c r="LXJ63" s="88"/>
      <c r="LXK63" s="88"/>
      <c r="LXL63" s="88"/>
      <c r="LXM63" s="88"/>
      <c r="LXN63" s="88"/>
      <c r="LXO63" s="88"/>
      <c r="LXP63" s="88"/>
      <c r="LXV63" s="88"/>
      <c r="LXW63" s="88"/>
      <c r="LXX63" s="88"/>
      <c r="LXY63" s="88"/>
      <c r="LXZ63" s="88"/>
      <c r="LYA63" s="88"/>
      <c r="LYB63" s="88"/>
      <c r="LYC63" s="88"/>
      <c r="LYD63" s="88"/>
      <c r="LYE63" s="88"/>
      <c r="LYK63" s="88"/>
      <c r="LYL63" s="88"/>
      <c r="LYM63" s="88"/>
      <c r="LYN63" s="88"/>
      <c r="LYO63" s="88"/>
      <c r="LYP63" s="88"/>
      <c r="LYQ63" s="88"/>
      <c r="LYR63" s="88"/>
      <c r="LYS63" s="88"/>
      <c r="LYT63" s="88"/>
      <c r="LYZ63" s="88"/>
      <c r="LZA63" s="88"/>
      <c r="LZB63" s="88"/>
      <c r="LZC63" s="88"/>
      <c r="LZD63" s="88"/>
      <c r="LZE63" s="88"/>
      <c r="LZF63" s="88"/>
      <c r="LZG63" s="88"/>
      <c r="LZH63" s="88"/>
      <c r="LZI63" s="88"/>
      <c r="LZO63" s="88"/>
      <c r="LZP63" s="88"/>
      <c r="LZQ63" s="88"/>
      <c r="LZR63" s="88"/>
      <c r="LZS63" s="88"/>
      <c r="LZT63" s="88"/>
      <c r="LZU63" s="88"/>
      <c r="LZV63" s="88"/>
      <c r="LZW63" s="88"/>
      <c r="LZX63" s="88"/>
      <c r="MAD63" s="88"/>
      <c r="MAE63" s="88"/>
      <c r="MAF63" s="88"/>
      <c r="MAG63" s="88"/>
      <c r="MAH63" s="88"/>
      <c r="MAI63" s="88"/>
      <c r="MAJ63" s="88"/>
      <c r="MAK63" s="88"/>
      <c r="MAL63" s="88"/>
      <c r="MAM63" s="88"/>
      <c r="MAS63" s="88"/>
      <c r="MAT63" s="88"/>
      <c r="MAU63" s="88"/>
      <c r="MAV63" s="88"/>
      <c r="MAW63" s="88"/>
      <c r="MAX63" s="88"/>
      <c r="MAY63" s="88"/>
      <c r="MAZ63" s="88"/>
      <c r="MBA63" s="88"/>
      <c r="MBB63" s="88"/>
      <c r="MBH63" s="88"/>
      <c r="MBI63" s="88"/>
      <c r="MBJ63" s="88"/>
      <c r="MBK63" s="88"/>
      <c r="MBL63" s="88"/>
      <c r="MBM63" s="88"/>
      <c r="MBN63" s="88"/>
      <c r="MBO63" s="88"/>
      <c r="MBP63" s="88"/>
      <c r="MBQ63" s="88"/>
      <c r="MBW63" s="88"/>
      <c r="MBX63" s="88"/>
      <c r="MBY63" s="88"/>
      <c r="MBZ63" s="88"/>
      <c r="MCA63" s="88"/>
      <c r="MCB63" s="88"/>
      <c r="MCC63" s="88"/>
      <c r="MCD63" s="88"/>
      <c r="MCE63" s="88"/>
      <c r="MCF63" s="88"/>
      <c r="MCL63" s="88"/>
      <c r="MCM63" s="88"/>
      <c r="MCN63" s="88"/>
      <c r="MCO63" s="88"/>
      <c r="MCP63" s="88"/>
      <c r="MCQ63" s="88"/>
      <c r="MCR63" s="88"/>
      <c r="MCS63" s="88"/>
      <c r="MCT63" s="88"/>
      <c r="MCU63" s="88"/>
      <c r="MDA63" s="88"/>
      <c r="MDB63" s="88"/>
      <c r="MDC63" s="88"/>
      <c r="MDD63" s="88"/>
      <c r="MDE63" s="88"/>
      <c r="MDF63" s="88"/>
      <c r="MDG63" s="88"/>
      <c r="MDH63" s="88"/>
      <c r="MDI63" s="88"/>
      <c r="MDJ63" s="88"/>
      <c r="MDP63" s="88"/>
      <c r="MDQ63" s="88"/>
      <c r="MDR63" s="88"/>
      <c r="MDS63" s="88"/>
      <c r="MDT63" s="88"/>
      <c r="MDU63" s="88"/>
      <c r="MDV63" s="88"/>
      <c r="MDW63" s="88"/>
      <c r="MDX63" s="88"/>
      <c r="MDY63" s="88"/>
      <c r="MEE63" s="88"/>
      <c r="MEF63" s="88"/>
      <c r="MEG63" s="88"/>
      <c r="MEH63" s="88"/>
      <c r="MEI63" s="88"/>
      <c r="MEJ63" s="88"/>
      <c r="MEK63" s="88"/>
      <c r="MEL63" s="88"/>
      <c r="MEM63" s="88"/>
      <c r="MEN63" s="88"/>
      <c r="MET63" s="88"/>
      <c r="MEU63" s="88"/>
      <c r="MEV63" s="88"/>
      <c r="MEW63" s="88"/>
      <c r="MEX63" s="88"/>
      <c r="MEY63" s="88"/>
      <c r="MEZ63" s="88"/>
      <c r="MFA63" s="88"/>
      <c r="MFB63" s="88"/>
      <c r="MFC63" s="88"/>
      <c r="MFI63" s="88"/>
      <c r="MFJ63" s="88"/>
      <c r="MFK63" s="88"/>
      <c r="MFL63" s="88"/>
      <c r="MFM63" s="88"/>
      <c r="MFN63" s="88"/>
      <c r="MFO63" s="88"/>
      <c r="MFP63" s="88"/>
      <c r="MFQ63" s="88"/>
      <c r="MFR63" s="88"/>
      <c r="MFX63" s="88"/>
      <c r="MFY63" s="88"/>
      <c r="MFZ63" s="88"/>
      <c r="MGA63" s="88"/>
      <c r="MGB63" s="88"/>
      <c r="MGC63" s="88"/>
      <c r="MGD63" s="88"/>
      <c r="MGE63" s="88"/>
      <c r="MGF63" s="88"/>
      <c r="MGG63" s="88"/>
      <c r="MGM63" s="88"/>
      <c r="MGN63" s="88"/>
      <c r="MGO63" s="88"/>
      <c r="MGP63" s="88"/>
      <c r="MGQ63" s="88"/>
      <c r="MGR63" s="88"/>
      <c r="MGS63" s="88"/>
      <c r="MGT63" s="88"/>
      <c r="MGU63" s="88"/>
      <c r="MGV63" s="88"/>
      <c r="MHB63" s="88"/>
      <c r="MHC63" s="88"/>
      <c r="MHD63" s="88"/>
      <c r="MHE63" s="88"/>
      <c r="MHF63" s="88"/>
      <c r="MHG63" s="88"/>
      <c r="MHH63" s="88"/>
      <c r="MHI63" s="88"/>
      <c r="MHJ63" s="88"/>
      <c r="MHK63" s="88"/>
      <c r="MHQ63" s="88"/>
      <c r="MHR63" s="88"/>
      <c r="MHS63" s="88"/>
      <c r="MHT63" s="88"/>
      <c r="MHU63" s="88"/>
      <c r="MHV63" s="88"/>
      <c r="MHW63" s="88"/>
      <c r="MHX63" s="88"/>
      <c r="MHY63" s="88"/>
      <c r="MHZ63" s="88"/>
      <c r="MIF63" s="88"/>
      <c r="MIG63" s="88"/>
      <c r="MIH63" s="88"/>
      <c r="MII63" s="88"/>
      <c r="MIJ63" s="88"/>
      <c r="MIK63" s="88"/>
      <c r="MIL63" s="88"/>
      <c r="MIM63" s="88"/>
      <c r="MIN63" s="88"/>
      <c r="MIO63" s="88"/>
      <c r="MIU63" s="88"/>
      <c r="MIV63" s="88"/>
      <c r="MIW63" s="88"/>
      <c r="MIX63" s="88"/>
      <c r="MIY63" s="88"/>
      <c r="MIZ63" s="88"/>
      <c r="MJA63" s="88"/>
      <c r="MJB63" s="88"/>
      <c r="MJC63" s="88"/>
      <c r="MJD63" s="88"/>
      <c r="MJJ63" s="88"/>
      <c r="MJK63" s="88"/>
      <c r="MJL63" s="88"/>
      <c r="MJM63" s="88"/>
      <c r="MJN63" s="88"/>
      <c r="MJO63" s="88"/>
      <c r="MJP63" s="88"/>
      <c r="MJQ63" s="88"/>
      <c r="MJR63" s="88"/>
      <c r="MJS63" s="88"/>
      <c r="MJY63" s="88"/>
      <c r="MJZ63" s="88"/>
      <c r="MKA63" s="88"/>
      <c r="MKB63" s="88"/>
      <c r="MKC63" s="88"/>
      <c r="MKD63" s="88"/>
      <c r="MKE63" s="88"/>
      <c r="MKF63" s="88"/>
      <c r="MKG63" s="88"/>
      <c r="MKH63" s="88"/>
      <c r="MKN63" s="88"/>
      <c r="MKO63" s="88"/>
      <c r="MKP63" s="88"/>
      <c r="MKQ63" s="88"/>
      <c r="MKR63" s="88"/>
      <c r="MKS63" s="88"/>
      <c r="MKT63" s="88"/>
      <c r="MKU63" s="88"/>
      <c r="MKV63" s="88"/>
      <c r="MKW63" s="88"/>
      <c r="MLC63" s="88"/>
      <c r="MLD63" s="88"/>
      <c r="MLE63" s="88"/>
      <c r="MLF63" s="88"/>
      <c r="MLG63" s="88"/>
      <c r="MLH63" s="88"/>
      <c r="MLI63" s="88"/>
      <c r="MLJ63" s="88"/>
      <c r="MLK63" s="88"/>
      <c r="MLL63" s="88"/>
      <c r="MLR63" s="88"/>
      <c r="MLS63" s="88"/>
      <c r="MLT63" s="88"/>
      <c r="MLU63" s="88"/>
      <c r="MLV63" s="88"/>
      <c r="MLW63" s="88"/>
      <c r="MLX63" s="88"/>
      <c r="MLY63" s="88"/>
      <c r="MLZ63" s="88"/>
      <c r="MMA63" s="88"/>
      <c r="MMG63" s="88"/>
      <c r="MMH63" s="88"/>
      <c r="MMI63" s="88"/>
      <c r="MMJ63" s="88"/>
      <c r="MMK63" s="88"/>
      <c r="MML63" s="88"/>
      <c r="MMM63" s="88"/>
      <c r="MMN63" s="88"/>
      <c r="MMO63" s="88"/>
      <c r="MMP63" s="88"/>
      <c r="MMV63" s="88"/>
      <c r="MMW63" s="88"/>
      <c r="MMX63" s="88"/>
      <c r="MMY63" s="88"/>
      <c r="MMZ63" s="88"/>
      <c r="MNA63" s="88"/>
      <c r="MNB63" s="88"/>
      <c r="MNC63" s="88"/>
      <c r="MND63" s="88"/>
      <c r="MNE63" s="88"/>
      <c r="MNK63" s="88"/>
      <c r="MNL63" s="88"/>
      <c r="MNM63" s="88"/>
      <c r="MNN63" s="88"/>
      <c r="MNO63" s="88"/>
      <c r="MNP63" s="88"/>
      <c r="MNQ63" s="88"/>
      <c r="MNR63" s="88"/>
      <c r="MNS63" s="88"/>
      <c r="MNT63" s="88"/>
      <c r="MNZ63" s="88"/>
      <c r="MOA63" s="88"/>
      <c r="MOB63" s="88"/>
      <c r="MOC63" s="88"/>
      <c r="MOD63" s="88"/>
      <c r="MOE63" s="88"/>
      <c r="MOF63" s="88"/>
      <c r="MOG63" s="88"/>
      <c r="MOH63" s="88"/>
      <c r="MOI63" s="88"/>
      <c r="MOO63" s="88"/>
      <c r="MOP63" s="88"/>
      <c r="MOQ63" s="88"/>
      <c r="MOR63" s="88"/>
      <c r="MOS63" s="88"/>
      <c r="MOT63" s="88"/>
      <c r="MOU63" s="88"/>
      <c r="MOV63" s="88"/>
      <c r="MOW63" s="88"/>
      <c r="MOX63" s="88"/>
      <c r="MPD63" s="88"/>
      <c r="MPE63" s="88"/>
      <c r="MPF63" s="88"/>
      <c r="MPG63" s="88"/>
      <c r="MPH63" s="88"/>
      <c r="MPI63" s="88"/>
      <c r="MPJ63" s="88"/>
      <c r="MPK63" s="88"/>
      <c r="MPL63" s="88"/>
      <c r="MPM63" s="88"/>
      <c r="MPS63" s="88"/>
      <c r="MPT63" s="88"/>
      <c r="MPU63" s="88"/>
      <c r="MPV63" s="88"/>
      <c r="MPW63" s="88"/>
      <c r="MPX63" s="88"/>
      <c r="MPY63" s="88"/>
      <c r="MPZ63" s="88"/>
      <c r="MQA63" s="88"/>
      <c r="MQB63" s="88"/>
      <c r="MQH63" s="88"/>
      <c r="MQI63" s="88"/>
      <c r="MQJ63" s="88"/>
      <c r="MQK63" s="88"/>
      <c r="MQL63" s="88"/>
      <c r="MQM63" s="88"/>
      <c r="MQN63" s="88"/>
      <c r="MQO63" s="88"/>
      <c r="MQP63" s="88"/>
      <c r="MQQ63" s="88"/>
      <c r="MQW63" s="88"/>
      <c r="MQX63" s="88"/>
      <c r="MQY63" s="88"/>
      <c r="MQZ63" s="88"/>
      <c r="MRA63" s="88"/>
      <c r="MRB63" s="88"/>
      <c r="MRC63" s="88"/>
      <c r="MRD63" s="88"/>
      <c r="MRE63" s="88"/>
      <c r="MRF63" s="88"/>
      <c r="MRL63" s="88"/>
      <c r="MRM63" s="88"/>
      <c r="MRN63" s="88"/>
      <c r="MRO63" s="88"/>
      <c r="MRP63" s="88"/>
      <c r="MRQ63" s="88"/>
      <c r="MRR63" s="88"/>
      <c r="MRS63" s="88"/>
      <c r="MRT63" s="88"/>
      <c r="MRU63" s="88"/>
      <c r="MSA63" s="88"/>
      <c r="MSB63" s="88"/>
      <c r="MSC63" s="88"/>
      <c r="MSD63" s="88"/>
      <c r="MSE63" s="88"/>
      <c r="MSF63" s="88"/>
      <c r="MSG63" s="88"/>
      <c r="MSH63" s="88"/>
      <c r="MSI63" s="88"/>
      <c r="MSJ63" s="88"/>
      <c r="MSP63" s="88"/>
      <c r="MSQ63" s="88"/>
      <c r="MSR63" s="88"/>
      <c r="MSS63" s="88"/>
      <c r="MST63" s="88"/>
      <c r="MSU63" s="88"/>
      <c r="MSV63" s="88"/>
      <c r="MSW63" s="88"/>
      <c r="MSX63" s="88"/>
      <c r="MSY63" s="88"/>
      <c r="MTE63" s="88"/>
      <c r="MTF63" s="88"/>
      <c r="MTG63" s="88"/>
      <c r="MTH63" s="88"/>
      <c r="MTI63" s="88"/>
      <c r="MTJ63" s="88"/>
      <c r="MTK63" s="88"/>
      <c r="MTL63" s="88"/>
      <c r="MTM63" s="88"/>
      <c r="MTN63" s="88"/>
      <c r="MTT63" s="88"/>
      <c r="MTU63" s="88"/>
      <c r="MTV63" s="88"/>
      <c r="MTW63" s="88"/>
      <c r="MTX63" s="88"/>
      <c r="MTY63" s="88"/>
      <c r="MTZ63" s="88"/>
      <c r="MUA63" s="88"/>
      <c r="MUB63" s="88"/>
      <c r="MUC63" s="88"/>
      <c r="MUI63" s="88"/>
      <c r="MUJ63" s="88"/>
      <c r="MUK63" s="88"/>
      <c r="MUL63" s="88"/>
      <c r="MUM63" s="88"/>
      <c r="MUN63" s="88"/>
      <c r="MUO63" s="88"/>
      <c r="MUP63" s="88"/>
      <c r="MUQ63" s="88"/>
      <c r="MUR63" s="88"/>
      <c r="MUX63" s="88"/>
      <c r="MUY63" s="88"/>
      <c r="MUZ63" s="88"/>
      <c r="MVA63" s="88"/>
      <c r="MVB63" s="88"/>
      <c r="MVC63" s="88"/>
      <c r="MVD63" s="88"/>
      <c r="MVE63" s="88"/>
      <c r="MVF63" s="88"/>
      <c r="MVG63" s="88"/>
      <c r="MVM63" s="88"/>
      <c r="MVN63" s="88"/>
      <c r="MVO63" s="88"/>
      <c r="MVP63" s="88"/>
      <c r="MVQ63" s="88"/>
      <c r="MVR63" s="88"/>
      <c r="MVS63" s="88"/>
      <c r="MVT63" s="88"/>
      <c r="MVU63" s="88"/>
      <c r="MVV63" s="88"/>
      <c r="MWB63" s="88"/>
      <c r="MWC63" s="88"/>
      <c r="MWD63" s="88"/>
      <c r="MWE63" s="88"/>
      <c r="MWF63" s="88"/>
      <c r="MWG63" s="88"/>
      <c r="MWH63" s="88"/>
      <c r="MWI63" s="88"/>
      <c r="MWJ63" s="88"/>
      <c r="MWK63" s="88"/>
      <c r="MWQ63" s="88"/>
      <c r="MWR63" s="88"/>
      <c r="MWS63" s="88"/>
      <c r="MWT63" s="88"/>
      <c r="MWU63" s="88"/>
      <c r="MWV63" s="88"/>
      <c r="MWW63" s="88"/>
      <c r="MWX63" s="88"/>
      <c r="MWY63" s="88"/>
      <c r="MWZ63" s="88"/>
      <c r="MXF63" s="88"/>
      <c r="MXG63" s="88"/>
      <c r="MXH63" s="88"/>
      <c r="MXI63" s="88"/>
      <c r="MXJ63" s="88"/>
      <c r="MXK63" s="88"/>
      <c r="MXL63" s="88"/>
      <c r="MXM63" s="88"/>
      <c r="MXN63" s="88"/>
      <c r="MXO63" s="88"/>
      <c r="MXU63" s="88"/>
      <c r="MXV63" s="88"/>
      <c r="MXW63" s="88"/>
      <c r="MXX63" s="88"/>
      <c r="MXY63" s="88"/>
      <c r="MXZ63" s="88"/>
      <c r="MYA63" s="88"/>
      <c r="MYB63" s="88"/>
      <c r="MYC63" s="88"/>
      <c r="MYD63" s="88"/>
      <c r="MYJ63" s="88"/>
      <c r="MYK63" s="88"/>
      <c r="MYL63" s="88"/>
      <c r="MYM63" s="88"/>
      <c r="MYN63" s="88"/>
      <c r="MYO63" s="88"/>
      <c r="MYP63" s="88"/>
      <c r="MYQ63" s="88"/>
      <c r="MYR63" s="88"/>
      <c r="MYS63" s="88"/>
      <c r="MYY63" s="88"/>
      <c r="MYZ63" s="88"/>
      <c r="MZA63" s="88"/>
      <c r="MZB63" s="88"/>
      <c r="MZC63" s="88"/>
      <c r="MZD63" s="88"/>
      <c r="MZE63" s="88"/>
      <c r="MZF63" s="88"/>
      <c r="MZG63" s="88"/>
      <c r="MZH63" s="88"/>
      <c r="MZN63" s="88"/>
      <c r="MZO63" s="88"/>
      <c r="MZP63" s="88"/>
      <c r="MZQ63" s="88"/>
      <c r="MZR63" s="88"/>
      <c r="MZS63" s="88"/>
      <c r="MZT63" s="88"/>
      <c r="MZU63" s="88"/>
      <c r="MZV63" s="88"/>
      <c r="MZW63" s="88"/>
      <c r="NAC63" s="88"/>
      <c r="NAD63" s="88"/>
      <c r="NAE63" s="88"/>
      <c r="NAF63" s="88"/>
      <c r="NAG63" s="88"/>
      <c r="NAH63" s="88"/>
      <c r="NAI63" s="88"/>
      <c r="NAJ63" s="88"/>
      <c r="NAK63" s="88"/>
      <c r="NAL63" s="88"/>
      <c r="NAR63" s="88"/>
      <c r="NAS63" s="88"/>
      <c r="NAT63" s="88"/>
      <c r="NAU63" s="88"/>
      <c r="NAV63" s="88"/>
      <c r="NAW63" s="88"/>
      <c r="NAX63" s="88"/>
      <c r="NAY63" s="88"/>
      <c r="NAZ63" s="88"/>
      <c r="NBA63" s="88"/>
      <c r="NBG63" s="88"/>
      <c r="NBH63" s="88"/>
      <c r="NBI63" s="88"/>
      <c r="NBJ63" s="88"/>
      <c r="NBK63" s="88"/>
      <c r="NBL63" s="88"/>
      <c r="NBM63" s="88"/>
      <c r="NBN63" s="88"/>
      <c r="NBO63" s="88"/>
      <c r="NBP63" s="88"/>
      <c r="NBV63" s="88"/>
      <c r="NBW63" s="88"/>
      <c r="NBX63" s="88"/>
      <c r="NBY63" s="88"/>
      <c r="NBZ63" s="88"/>
      <c r="NCA63" s="88"/>
      <c r="NCB63" s="88"/>
      <c r="NCC63" s="88"/>
      <c r="NCD63" s="88"/>
      <c r="NCE63" s="88"/>
      <c r="NCK63" s="88"/>
      <c r="NCL63" s="88"/>
      <c r="NCM63" s="88"/>
      <c r="NCN63" s="88"/>
      <c r="NCO63" s="88"/>
      <c r="NCP63" s="88"/>
      <c r="NCQ63" s="88"/>
      <c r="NCR63" s="88"/>
      <c r="NCS63" s="88"/>
      <c r="NCT63" s="88"/>
      <c r="NCZ63" s="88"/>
      <c r="NDA63" s="88"/>
      <c r="NDB63" s="88"/>
      <c r="NDC63" s="88"/>
      <c r="NDD63" s="88"/>
      <c r="NDE63" s="88"/>
      <c r="NDF63" s="88"/>
      <c r="NDG63" s="88"/>
      <c r="NDH63" s="88"/>
      <c r="NDI63" s="88"/>
      <c r="NDO63" s="88"/>
      <c r="NDP63" s="88"/>
      <c r="NDQ63" s="88"/>
      <c r="NDR63" s="88"/>
      <c r="NDS63" s="88"/>
      <c r="NDT63" s="88"/>
      <c r="NDU63" s="88"/>
      <c r="NDV63" s="88"/>
      <c r="NDW63" s="88"/>
      <c r="NDX63" s="88"/>
      <c r="NED63" s="88"/>
      <c r="NEE63" s="88"/>
      <c r="NEF63" s="88"/>
      <c r="NEG63" s="88"/>
      <c r="NEH63" s="88"/>
      <c r="NEI63" s="88"/>
      <c r="NEJ63" s="88"/>
      <c r="NEK63" s="88"/>
      <c r="NEL63" s="88"/>
      <c r="NEM63" s="88"/>
      <c r="NES63" s="88"/>
      <c r="NET63" s="88"/>
      <c r="NEU63" s="88"/>
      <c r="NEV63" s="88"/>
      <c r="NEW63" s="88"/>
      <c r="NEX63" s="88"/>
      <c r="NEY63" s="88"/>
      <c r="NEZ63" s="88"/>
      <c r="NFA63" s="88"/>
      <c r="NFB63" s="88"/>
      <c r="NFH63" s="88"/>
      <c r="NFI63" s="88"/>
      <c r="NFJ63" s="88"/>
      <c r="NFK63" s="88"/>
      <c r="NFL63" s="88"/>
      <c r="NFM63" s="88"/>
      <c r="NFN63" s="88"/>
      <c r="NFO63" s="88"/>
      <c r="NFP63" s="88"/>
      <c r="NFQ63" s="88"/>
      <c r="NFW63" s="88"/>
      <c r="NFX63" s="88"/>
      <c r="NFY63" s="88"/>
      <c r="NFZ63" s="88"/>
      <c r="NGA63" s="88"/>
      <c r="NGB63" s="88"/>
      <c r="NGC63" s="88"/>
      <c r="NGD63" s="88"/>
      <c r="NGE63" s="88"/>
      <c r="NGF63" s="88"/>
      <c r="NGL63" s="88"/>
      <c r="NGM63" s="88"/>
      <c r="NGN63" s="88"/>
      <c r="NGO63" s="88"/>
      <c r="NGP63" s="88"/>
      <c r="NGQ63" s="88"/>
      <c r="NGR63" s="88"/>
      <c r="NGS63" s="88"/>
      <c r="NGT63" s="88"/>
      <c r="NGU63" s="88"/>
      <c r="NHA63" s="88"/>
      <c r="NHB63" s="88"/>
      <c r="NHC63" s="88"/>
      <c r="NHD63" s="88"/>
      <c r="NHE63" s="88"/>
      <c r="NHF63" s="88"/>
      <c r="NHG63" s="88"/>
      <c r="NHH63" s="88"/>
      <c r="NHI63" s="88"/>
      <c r="NHJ63" s="88"/>
      <c r="NHP63" s="88"/>
      <c r="NHQ63" s="88"/>
      <c r="NHR63" s="88"/>
      <c r="NHS63" s="88"/>
      <c r="NHT63" s="88"/>
      <c r="NHU63" s="88"/>
      <c r="NHV63" s="88"/>
      <c r="NHW63" s="88"/>
      <c r="NHX63" s="88"/>
      <c r="NHY63" s="88"/>
      <c r="NIE63" s="88"/>
      <c r="NIF63" s="88"/>
      <c r="NIG63" s="88"/>
      <c r="NIH63" s="88"/>
      <c r="NII63" s="88"/>
      <c r="NIJ63" s="88"/>
      <c r="NIK63" s="88"/>
      <c r="NIL63" s="88"/>
      <c r="NIM63" s="88"/>
      <c r="NIN63" s="88"/>
      <c r="NIT63" s="88"/>
      <c r="NIU63" s="88"/>
      <c r="NIV63" s="88"/>
      <c r="NIW63" s="88"/>
      <c r="NIX63" s="88"/>
      <c r="NIY63" s="88"/>
      <c r="NIZ63" s="88"/>
      <c r="NJA63" s="88"/>
      <c r="NJB63" s="88"/>
      <c r="NJC63" s="88"/>
      <c r="NJI63" s="88"/>
      <c r="NJJ63" s="88"/>
      <c r="NJK63" s="88"/>
      <c r="NJL63" s="88"/>
      <c r="NJM63" s="88"/>
      <c r="NJN63" s="88"/>
      <c r="NJO63" s="88"/>
      <c r="NJP63" s="88"/>
      <c r="NJQ63" s="88"/>
      <c r="NJR63" s="88"/>
      <c r="NJX63" s="88"/>
      <c r="NJY63" s="88"/>
      <c r="NJZ63" s="88"/>
      <c r="NKA63" s="88"/>
      <c r="NKB63" s="88"/>
      <c r="NKC63" s="88"/>
      <c r="NKD63" s="88"/>
      <c r="NKE63" s="88"/>
      <c r="NKF63" s="88"/>
      <c r="NKG63" s="88"/>
      <c r="NKM63" s="88"/>
      <c r="NKN63" s="88"/>
      <c r="NKO63" s="88"/>
      <c r="NKP63" s="88"/>
      <c r="NKQ63" s="88"/>
      <c r="NKR63" s="88"/>
      <c r="NKS63" s="88"/>
      <c r="NKT63" s="88"/>
      <c r="NKU63" s="88"/>
      <c r="NKV63" s="88"/>
      <c r="NLB63" s="88"/>
      <c r="NLC63" s="88"/>
      <c r="NLD63" s="88"/>
      <c r="NLE63" s="88"/>
      <c r="NLF63" s="88"/>
      <c r="NLG63" s="88"/>
      <c r="NLH63" s="88"/>
      <c r="NLI63" s="88"/>
      <c r="NLJ63" s="88"/>
      <c r="NLK63" s="88"/>
      <c r="NLQ63" s="88"/>
      <c r="NLR63" s="88"/>
      <c r="NLS63" s="88"/>
      <c r="NLT63" s="88"/>
      <c r="NLU63" s="88"/>
      <c r="NLV63" s="88"/>
      <c r="NLW63" s="88"/>
      <c r="NLX63" s="88"/>
      <c r="NLY63" s="88"/>
      <c r="NLZ63" s="88"/>
      <c r="NMF63" s="88"/>
      <c r="NMG63" s="88"/>
      <c r="NMH63" s="88"/>
      <c r="NMI63" s="88"/>
      <c r="NMJ63" s="88"/>
      <c r="NMK63" s="88"/>
      <c r="NML63" s="88"/>
      <c r="NMM63" s="88"/>
      <c r="NMN63" s="88"/>
      <c r="NMO63" s="88"/>
      <c r="NMU63" s="88"/>
      <c r="NMV63" s="88"/>
      <c r="NMW63" s="88"/>
      <c r="NMX63" s="88"/>
      <c r="NMY63" s="88"/>
      <c r="NMZ63" s="88"/>
      <c r="NNA63" s="88"/>
      <c r="NNB63" s="88"/>
      <c r="NNC63" s="88"/>
      <c r="NND63" s="88"/>
      <c r="NNJ63" s="88"/>
      <c r="NNK63" s="88"/>
      <c r="NNL63" s="88"/>
      <c r="NNM63" s="88"/>
      <c r="NNN63" s="88"/>
      <c r="NNO63" s="88"/>
      <c r="NNP63" s="88"/>
      <c r="NNQ63" s="88"/>
      <c r="NNR63" s="88"/>
      <c r="NNS63" s="88"/>
      <c r="NNY63" s="88"/>
      <c r="NNZ63" s="88"/>
      <c r="NOA63" s="88"/>
      <c r="NOB63" s="88"/>
      <c r="NOC63" s="88"/>
      <c r="NOD63" s="88"/>
      <c r="NOE63" s="88"/>
      <c r="NOF63" s="88"/>
      <c r="NOG63" s="88"/>
      <c r="NOH63" s="88"/>
      <c r="NON63" s="88"/>
      <c r="NOO63" s="88"/>
      <c r="NOP63" s="88"/>
      <c r="NOQ63" s="88"/>
      <c r="NOR63" s="88"/>
      <c r="NOS63" s="88"/>
      <c r="NOT63" s="88"/>
      <c r="NOU63" s="88"/>
      <c r="NOV63" s="88"/>
      <c r="NOW63" s="88"/>
      <c r="NPC63" s="88"/>
      <c r="NPD63" s="88"/>
      <c r="NPE63" s="88"/>
      <c r="NPF63" s="88"/>
      <c r="NPG63" s="88"/>
      <c r="NPH63" s="88"/>
      <c r="NPI63" s="88"/>
      <c r="NPJ63" s="88"/>
      <c r="NPK63" s="88"/>
      <c r="NPL63" s="88"/>
      <c r="NPR63" s="88"/>
      <c r="NPS63" s="88"/>
      <c r="NPT63" s="88"/>
      <c r="NPU63" s="88"/>
      <c r="NPV63" s="88"/>
      <c r="NPW63" s="88"/>
      <c r="NPX63" s="88"/>
      <c r="NPY63" s="88"/>
      <c r="NPZ63" s="88"/>
      <c r="NQA63" s="88"/>
      <c r="NQG63" s="88"/>
      <c r="NQH63" s="88"/>
      <c r="NQI63" s="88"/>
      <c r="NQJ63" s="88"/>
      <c r="NQK63" s="88"/>
      <c r="NQL63" s="88"/>
      <c r="NQM63" s="88"/>
      <c r="NQN63" s="88"/>
      <c r="NQO63" s="88"/>
      <c r="NQP63" s="88"/>
      <c r="NQV63" s="88"/>
      <c r="NQW63" s="88"/>
      <c r="NQX63" s="88"/>
      <c r="NQY63" s="88"/>
      <c r="NQZ63" s="88"/>
      <c r="NRA63" s="88"/>
      <c r="NRB63" s="88"/>
      <c r="NRC63" s="88"/>
      <c r="NRD63" s="88"/>
      <c r="NRE63" s="88"/>
      <c r="NRK63" s="88"/>
      <c r="NRL63" s="88"/>
      <c r="NRM63" s="88"/>
      <c r="NRN63" s="88"/>
      <c r="NRO63" s="88"/>
      <c r="NRP63" s="88"/>
      <c r="NRQ63" s="88"/>
      <c r="NRR63" s="88"/>
      <c r="NRS63" s="88"/>
      <c r="NRT63" s="88"/>
      <c r="NRZ63" s="88"/>
      <c r="NSA63" s="88"/>
      <c r="NSB63" s="88"/>
      <c r="NSC63" s="88"/>
      <c r="NSD63" s="88"/>
      <c r="NSE63" s="88"/>
      <c r="NSF63" s="88"/>
      <c r="NSG63" s="88"/>
      <c r="NSH63" s="88"/>
      <c r="NSI63" s="88"/>
      <c r="NSO63" s="88"/>
      <c r="NSP63" s="88"/>
      <c r="NSQ63" s="88"/>
      <c r="NSR63" s="88"/>
      <c r="NSS63" s="88"/>
      <c r="NST63" s="88"/>
      <c r="NSU63" s="88"/>
      <c r="NSV63" s="88"/>
      <c r="NSW63" s="88"/>
      <c r="NSX63" s="88"/>
      <c r="NTD63" s="88"/>
      <c r="NTE63" s="88"/>
      <c r="NTF63" s="88"/>
      <c r="NTG63" s="88"/>
      <c r="NTH63" s="88"/>
      <c r="NTI63" s="88"/>
      <c r="NTJ63" s="88"/>
      <c r="NTK63" s="88"/>
      <c r="NTL63" s="88"/>
      <c r="NTM63" s="88"/>
      <c r="NTS63" s="88"/>
      <c r="NTT63" s="88"/>
      <c r="NTU63" s="88"/>
      <c r="NTV63" s="88"/>
      <c r="NTW63" s="88"/>
      <c r="NTX63" s="88"/>
      <c r="NTY63" s="88"/>
      <c r="NTZ63" s="88"/>
      <c r="NUA63" s="88"/>
      <c r="NUB63" s="88"/>
      <c r="NUH63" s="88"/>
      <c r="NUI63" s="88"/>
      <c r="NUJ63" s="88"/>
      <c r="NUK63" s="88"/>
      <c r="NUL63" s="88"/>
      <c r="NUM63" s="88"/>
      <c r="NUN63" s="88"/>
      <c r="NUO63" s="88"/>
      <c r="NUP63" s="88"/>
      <c r="NUQ63" s="88"/>
      <c r="NUW63" s="88"/>
      <c r="NUX63" s="88"/>
      <c r="NUY63" s="88"/>
      <c r="NUZ63" s="88"/>
      <c r="NVA63" s="88"/>
      <c r="NVB63" s="88"/>
      <c r="NVC63" s="88"/>
      <c r="NVD63" s="88"/>
      <c r="NVE63" s="88"/>
      <c r="NVF63" s="88"/>
      <c r="NVL63" s="88"/>
      <c r="NVM63" s="88"/>
      <c r="NVN63" s="88"/>
      <c r="NVO63" s="88"/>
      <c r="NVP63" s="88"/>
      <c r="NVQ63" s="88"/>
      <c r="NVR63" s="88"/>
      <c r="NVS63" s="88"/>
      <c r="NVT63" s="88"/>
      <c r="NVU63" s="88"/>
      <c r="NWA63" s="88"/>
      <c r="NWB63" s="88"/>
      <c r="NWC63" s="88"/>
      <c r="NWD63" s="88"/>
      <c r="NWE63" s="88"/>
      <c r="NWF63" s="88"/>
      <c r="NWG63" s="88"/>
      <c r="NWH63" s="88"/>
      <c r="NWI63" s="88"/>
      <c r="NWJ63" s="88"/>
      <c r="NWP63" s="88"/>
      <c r="NWQ63" s="88"/>
      <c r="NWR63" s="88"/>
      <c r="NWS63" s="88"/>
      <c r="NWT63" s="88"/>
      <c r="NWU63" s="88"/>
      <c r="NWV63" s="88"/>
      <c r="NWW63" s="88"/>
      <c r="NWX63" s="88"/>
      <c r="NWY63" s="88"/>
      <c r="NXE63" s="88"/>
      <c r="NXF63" s="88"/>
      <c r="NXG63" s="88"/>
      <c r="NXH63" s="88"/>
      <c r="NXI63" s="88"/>
      <c r="NXJ63" s="88"/>
      <c r="NXK63" s="88"/>
      <c r="NXL63" s="88"/>
      <c r="NXM63" s="88"/>
      <c r="NXN63" s="88"/>
      <c r="NXT63" s="88"/>
      <c r="NXU63" s="88"/>
      <c r="NXV63" s="88"/>
      <c r="NXW63" s="88"/>
      <c r="NXX63" s="88"/>
      <c r="NXY63" s="88"/>
      <c r="NXZ63" s="88"/>
      <c r="NYA63" s="88"/>
      <c r="NYB63" s="88"/>
      <c r="NYC63" s="88"/>
      <c r="NYI63" s="88"/>
      <c r="NYJ63" s="88"/>
      <c r="NYK63" s="88"/>
      <c r="NYL63" s="88"/>
      <c r="NYM63" s="88"/>
      <c r="NYN63" s="88"/>
      <c r="NYO63" s="88"/>
      <c r="NYP63" s="88"/>
      <c r="NYQ63" s="88"/>
      <c r="NYR63" s="88"/>
      <c r="NYX63" s="88"/>
      <c r="NYY63" s="88"/>
      <c r="NYZ63" s="88"/>
      <c r="NZA63" s="88"/>
      <c r="NZB63" s="88"/>
      <c r="NZC63" s="88"/>
      <c r="NZD63" s="88"/>
      <c r="NZE63" s="88"/>
      <c r="NZF63" s="88"/>
      <c r="NZG63" s="88"/>
      <c r="NZM63" s="88"/>
      <c r="NZN63" s="88"/>
      <c r="NZO63" s="88"/>
      <c r="NZP63" s="88"/>
      <c r="NZQ63" s="88"/>
      <c r="NZR63" s="88"/>
      <c r="NZS63" s="88"/>
      <c r="NZT63" s="88"/>
      <c r="NZU63" s="88"/>
      <c r="NZV63" s="88"/>
      <c r="OAB63" s="88"/>
      <c r="OAC63" s="88"/>
      <c r="OAD63" s="88"/>
      <c r="OAE63" s="88"/>
      <c r="OAF63" s="88"/>
      <c r="OAG63" s="88"/>
      <c r="OAH63" s="88"/>
      <c r="OAI63" s="88"/>
      <c r="OAJ63" s="88"/>
      <c r="OAK63" s="88"/>
      <c r="OAQ63" s="88"/>
      <c r="OAR63" s="88"/>
      <c r="OAS63" s="88"/>
      <c r="OAT63" s="88"/>
      <c r="OAU63" s="88"/>
      <c r="OAV63" s="88"/>
      <c r="OAW63" s="88"/>
      <c r="OAX63" s="88"/>
      <c r="OAY63" s="88"/>
      <c r="OAZ63" s="88"/>
      <c r="OBF63" s="88"/>
      <c r="OBG63" s="88"/>
      <c r="OBH63" s="88"/>
      <c r="OBI63" s="88"/>
      <c r="OBJ63" s="88"/>
      <c r="OBK63" s="88"/>
      <c r="OBL63" s="88"/>
      <c r="OBM63" s="88"/>
      <c r="OBN63" s="88"/>
      <c r="OBO63" s="88"/>
      <c r="OBU63" s="88"/>
      <c r="OBV63" s="88"/>
      <c r="OBW63" s="88"/>
      <c r="OBX63" s="88"/>
      <c r="OBY63" s="88"/>
      <c r="OBZ63" s="88"/>
      <c r="OCA63" s="88"/>
      <c r="OCB63" s="88"/>
      <c r="OCC63" s="88"/>
      <c r="OCD63" s="88"/>
      <c r="OCJ63" s="88"/>
      <c r="OCK63" s="88"/>
      <c r="OCL63" s="88"/>
      <c r="OCM63" s="88"/>
      <c r="OCN63" s="88"/>
      <c r="OCO63" s="88"/>
      <c r="OCP63" s="88"/>
      <c r="OCQ63" s="88"/>
      <c r="OCR63" s="88"/>
      <c r="OCS63" s="88"/>
      <c r="OCY63" s="88"/>
      <c r="OCZ63" s="88"/>
      <c r="ODA63" s="88"/>
      <c r="ODB63" s="88"/>
      <c r="ODC63" s="88"/>
      <c r="ODD63" s="88"/>
      <c r="ODE63" s="88"/>
      <c r="ODF63" s="88"/>
      <c r="ODG63" s="88"/>
      <c r="ODH63" s="88"/>
      <c r="ODN63" s="88"/>
      <c r="ODO63" s="88"/>
      <c r="ODP63" s="88"/>
      <c r="ODQ63" s="88"/>
      <c r="ODR63" s="88"/>
      <c r="ODS63" s="88"/>
      <c r="ODT63" s="88"/>
      <c r="ODU63" s="88"/>
      <c r="ODV63" s="88"/>
      <c r="ODW63" s="88"/>
      <c r="OEC63" s="88"/>
      <c r="OED63" s="88"/>
      <c r="OEE63" s="88"/>
      <c r="OEF63" s="88"/>
      <c r="OEG63" s="88"/>
      <c r="OEH63" s="88"/>
      <c r="OEI63" s="88"/>
      <c r="OEJ63" s="88"/>
      <c r="OEK63" s="88"/>
      <c r="OEL63" s="88"/>
      <c r="OER63" s="88"/>
      <c r="OES63" s="88"/>
      <c r="OET63" s="88"/>
      <c r="OEU63" s="88"/>
      <c r="OEV63" s="88"/>
      <c r="OEW63" s="88"/>
      <c r="OEX63" s="88"/>
      <c r="OEY63" s="88"/>
      <c r="OEZ63" s="88"/>
      <c r="OFA63" s="88"/>
      <c r="OFG63" s="88"/>
      <c r="OFH63" s="88"/>
      <c r="OFI63" s="88"/>
      <c r="OFJ63" s="88"/>
      <c r="OFK63" s="88"/>
      <c r="OFL63" s="88"/>
      <c r="OFM63" s="88"/>
      <c r="OFN63" s="88"/>
      <c r="OFO63" s="88"/>
      <c r="OFP63" s="88"/>
      <c r="OFV63" s="88"/>
      <c r="OFW63" s="88"/>
      <c r="OFX63" s="88"/>
      <c r="OFY63" s="88"/>
      <c r="OFZ63" s="88"/>
      <c r="OGA63" s="88"/>
      <c r="OGB63" s="88"/>
      <c r="OGC63" s="88"/>
      <c r="OGD63" s="88"/>
      <c r="OGE63" s="88"/>
      <c r="OGK63" s="88"/>
      <c r="OGL63" s="88"/>
      <c r="OGM63" s="88"/>
      <c r="OGN63" s="88"/>
      <c r="OGO63" s="88"/>
      <c r="OGP63" s="88"/>
      <c r="OGQ63" s="88"/>
      <c r="OGR63" s="88"/>
      <c r="OGS63" s="88"/>
      <c r="OGT63" s="88"/>
      <c r="OGZ63" s="88"/>
      <c r="OHA63" s="88"/>
      <c r="OHB63" s="88"/>
      <c r="OHC63" s="88"/>
      <c r="OHD63" s="88"/>
      <c r="OHE63" s="88"/>
      <c r="OHF63" s="88"/>
      <c r="OHG63" s="88"/>
      <c r="OHH63" s="88"/>
      <c r="OHI63" s="88"/>
      <c r="OHO63" s="88"/>
      <c r="OHP63" s="88"/>
      <c r="OHQ63" s="88"/>
      <c r="OHR63" s="88"/>
      <c r="OHS63" s="88"/>
      <c r="OHT63" s="88"/>
      <c r="OHU63" s="88"/>
      <c r="OHV63" s="88"/>
      <c r="OHW63" s="88"/>
      <c r="OHX63" s="88"/>
      <c r="OID63" s="88"/>
      <c r="OIE63" s="88"/>
      <c r="OIF63" s="88"/>
      <c r="OIG63" s="88"/>
      <c r="OIH63" s="88"/>
      <c r="OII63" s="88"/>
      <c r="OIJ63" s="88"/>
      <c r="OIK63" s="88"/>
      <c r="OIL63" s="88"/>
      <c r="OIM63" s="88"/>
      <c r="OIS63" s="88"/>
      <c r="OIT63" s="88"/>
      <c r="OIU63" s="88"/>
      <c r="OIV63" s="88"/>
      <c r="OIW63" s="88"/>
      <c r="OIX63" s="88"/>
      <c r="OIY63" s="88"/>
      <c r="OIZ63" s="88"/>
      <c r="OJA63" s="88"/>
      <c r="OJB63" s="88"/>
      <c r="OJH63" s="88"/>
      <c r="OJI63" s="88"/>
      <c r="OJJ63" s="88"/>
      <c r="OJK63" s="88"/>
      <c r="OJL63" s="88"/>
      <c r="OJM63" s="88"/>
      <c r="OJN63" s="88"/>
      <c r="OJO63" s="88"/>
      <c r="OJP63" s="88"/>
      <c r="OJQ63" s="88"/>
      <c r="OJW63" s="88"/>
      <c r="OJX63" s="88"/>
      <c r="OJY63" s="88"/>
      <c r="OJZ63" s="88"/>
      <c r="OKA63" s="88"/>
      <c r="OKB63" s="88"/>
      <c r="OKC63" s="88"/>
      <c r="OKD63" s="88"/>
      <c r="OKE63" s="88"/>
      <c r="OKF63" s="88"/>
      <c r="OKL63" s="88"/>
      <c r="OKM63" s="88"/>
      <c r="OKN63" s="88"/>
      <c r="OKO63" s="88"/>
      <c r="OKP63" s="88"/>
      <c r="OKQ63" s="88"/>
      <c r="OKR63" s="88"/>
      <c r="OKS63" s="88"/>
      <c r="OKT63" s="88"/>
      <c r="OKU63" s="88"/>
      <c r="OLA63" s="88"/>
      <c r="OLB63" s="88"/>
      <c r="OLC63" s="88"/>
      <c r="OLD63" s="88"/>
      <c r="OLE63" s="88"/>
      <c r="OLF63" s="88"/>
      <c r="OLG63" s="88"/>
      <c r="OLH63" s="88"/>
      <c r="OLI63" s="88"/>
      <c r="OLJ63" s="88"/>
      <c r="OLP63" s="88"/>
      <c r="OLQ63" s="88"/>
      <c r="OLR63" s="88"/>
      <c r="OLS63" s="88"/>
      <c r="OLT63" s="88"/>
      <c r="OLU63" s="88"/>
      <c r="OLV63" s="88"/>
      <c r="OLW63" s="88"/>
      <c r="OLX63" s="88"/>
      <c r="OLY63" s="88"/>
      <c r="OME63" s="88"/>
      <c r="OMF63" s="88"/>
      <c r="OMG63" s="88"/>
      <c r="OMH63" s="88"/>
      <c r="OMI63" s="88"/>
      <c r="OMJ63" s="88"/>
      <c r="OMK63" s="88"/>
      <c r="OML63" s="88"/>
      <c r="OMM63" s="88"/>
      <c r="OMN63" s="88"/>
      <c r="OMT63" s="88"/>
      <c r="OMU63" s="88"/>
      <c r="OMV63" s="88"/>
      <c r="OMW63" s="88"/>
      <c r="OMX63" s="88"/>
      <c r="OMY63" s="88"/>
      <c r="OMZ63" s="88"/>
      <c r="ONA63" s="88"/>
      <c r="ONB63" s="88"/>
      <c r="ONC63" s="88"/>
      <c r="ONI63" s="88"/>
      <c r="ONJ63" s="88"/>
      <c r="ONK63" s="88"/>
      <c r="ONL63" s="88"/>
      <c r="ONM63" s="88"/>
      <c r="ONN63" s="88"/>
      <c r="ONO63" s="88"/>
      <c r="ONP63" s="88"/>
      <c r="ONQ63" s="88"/>
      <c r="ONR63" s="88"/>
      <c r="ONX63" s="88"/>
      <c r="ONY63" s="88"/>
      <c r="ONZ63" s="88"/>
      <c r="OOA63" s="88"/>
      <c r="OOB63" s="88"/>
      <c r="OOC63" s="88"/>
      <c r="OOD63" s="88"/>
      <c r="OOE63" s="88"/>
      <c r="OOF63" s="88"/>
      <c r="OOG63" s="88"/>
      <c r="OOM63" s="88"/>
      <c r="OON63" s="88"/>
      <c r="OOO63" s="88"/>
      <c r="OOP63" s="88"/>
      <c r="OOQ63" s="88"/>
      <c r="OOR63" s="88"/>
      <c r="OOS63" s="88"/>
      <c r="OOT63" s="88"/>
      <c r="OOU63" s="88"/>
      <c r="OOV63" s="88"/>
      <c r="OPB63" s="88"/>
      <c r="OPC63" s="88"/>
      <c r="OPD63" s="88"/>
      <c r="OPE63" s="88"/>
      <c r="OPF63" s="88"/>
      <c r="OPG63" s="88"/>
      <c r="OPH63" s="88"/>
      <c r="OPI63" s="88"/>
      <c r="OPJ63" s="88"/>
      <c r="OPK63" s="88"/>
      <c r="OPQ63" s="88"/>
      <c r="OPR63" s="88"/>
      <c r="OPS63" s="88"/>
      <c r="OPT63" s="88"/>
      <c r="OPU63" s="88"/>
      <c r="OPV63" s="88"/>
      <c r="OPW63" s="88"/>
      <c r="OPX63" s="88"/>
      <c r="OPY63" s="88"/>
      <c r="OPZ63" s="88"/>
      <c r="OQF63" s="88"/>
      <c r="OQG63" s="88"/>
      <c r="OQH63" s="88"/>
      <c r="OQI63" s="88"/>
      <c r="OQJ63" s="88"/>
      <c r="OQK63" s="88"/>
      <c r="OQL63" s="88"/>
      <c r="OQM63" s="88"/>
      <c r="OQN63" s="88"/>
      <c r="OQO63" s="88"/>
      <c r="OQU63" s="88"/>
      <c r="OQV63" s="88"/>
      <c r="OQW63" s="88"/>
      <c r="OQX63" s="88"/>
      <c r="OQY63" s="88"/>
      <c r="OQZ63" s="88"/>
      <c r="ORA63" s="88"/>
      <c r="ORB63" s="88"/>
      <c r="ORC63" s="88"/>
      <c r="ORD63" s="88"/>
      <c r="ORJ63" s="88"/>
      <c r="ORK63" s="88"/>
      <c r="ORL63" s="88"/>
      <c r="ORM63" s="88"/>
      <c r="ORN63" s="88"/>
      <c r="ORO63" s="88"/>
      <c r="ORP63" s="88"/>
      <c r="ORQ63" s="88"/>
      <c r="ORR63" s="88"/>
      <c r="ORS63" s="88"/>
      <c r="ORY63" s="88"/>
      <c r="ORZ63" s="88"/>
      <c r="OSA63" s="88"/>
      <c r="OSB63" s="88"/>
      <c r="OSC63" s="88"/>
      <c r="OSD63" s="88"/>
      <c r="OSE63" s="88"/>
      <c r="OSF63" s="88"/>
      <c r="OSG63" s="88"/>
      <c r="OSH63" s="88"/>
      <c r="OSN63" s="88"/>
      <c r="OSO63" s="88"/>
      <c r="OSP63" s="88"/>
      <c r="OSQ63" s="88"/>
      <c r="OSR63" s="88"/>
      <c r="OSS63" s="88"/>
      <c r="OST63" s="88"/>
      <c r="OSU63" s="88"/>
      <c r="OSV63" s="88"/>
      <c r="OSW63" s="88"/>
      <c r="OTC63" s="88"/>
      <c r="OTD63" s="88"/>
      <c r="OTE63" s="88"/>
      <c r="OTF63" s="88"/>
      <c r="OTG63" s="88"/>
      <c r="OTH63" s="88"/>
      <c r="OTI63" s="88"/>
      <c r="OTJ63" s="88"/>
      <c r="OTK63" s="88"/>
      <c r="OTL63" s="88"/>
      <c r="OTR63" s="88"/>
      <c r="OTS63" s="88"/>
      <c r="OTT63" s="88"/>
      <c r="OTU63" s="88"/>
      <c r="OTV63" s="88"/>
      <c r="OTW63" s="88"/>
      <c r="OTX63" s="88"/>
      <c r="OTY63" s="88"/>
      <c r="OTZ63" s="88"/>
      <c r="OUA63" s="88"/>
      <c r="OUG63" s="88"/>
      <c r="OUH63" s="88"/>
      <c r="OUI63" s="88"/>
      <c r="OUJ63" s="88"/>
      <c r="OUK63" s="88"/>
      <c r="OUL63" s="88"/>
      <c r="OUM63" s="88"/>
      <c r="OUN63" s="88"/>
      <c r="OUO63" s="88"/>
      <c r="OUP63" s="88"/>
      <c r="OUV63" s="88"/>
      <c r="OUW63" s="88"/>
      <c r="OUX63" s="88"/>
      <c r="OUY63" s="88"/>
      <c r="OUZ63" s="88"/>
      <c r="OVA63" s="88"/>
      <c r="OVB63" s="88"/>
      <c r="OVC63" s="88"/>
      <c r="OVD63" s="88"/>
      <c r="OVE63" s="88"/>
      <c r="OVK63" s="88"/>
      <c r="OVL63" s="88"/>
      <c r="OVM63" s="88"/>
      <c r="OVN63" s="88"/>
      <c r="OVO63" s="88"/>
      <c r="OVP63" s="88"/>
      <c r="OVQ63" s="88"/>
      <c r="OVR63" s="88"/>
      <c r="OVS63" s="88"/>
      <c r="OVT63" s="88"/>
      <c r="OVZ63" s="88"/>
      <c r="OWA63" s="88"/>
      <c r="OWB63" s="88"/>
      <c r="OWC63" s="88"/>
      <c r="OWD63" s="88"/>
      <c r="OWE63" s="88"/>
      <c r="OWF63" s="88"/>
      <c r="OWG63" s="88"/>
      <c r="OWH63" s="88"/>
      <c r="OWI63" s="88"/>
      <c r="OWO63" s="88"/>
      <c r="OWP63" s="88"/>
      <c r="OWQ63" s="88"/>
      <c r="OWR63" s="88"/>
      <c r="OWS63" s="88"/>
      <c r="OWT63" s="88"/>
      <c r="OWU63" s="88"/>
      <c r="OWV63" s="88"/>
      <c r="OWW63" s="88"/>
      <c r="OWX63" s="88"/>
      <c r="OXD63" s="88"/>
      <c r="OXE63" s="88"/>
      <c r="OXF63" s="88"/>
      <c r="OXG63" s="88"/>
      <c r="OXH63" s="88"/>
      <c r="OXI63" s="88"/>
      <c r="OXJ63" s="88"/>
      <c r="OXK63" s="88"/>
      <c r="OXL63" s="88"/>
      <c r="OXM63" s="88"/>
      <c r="OXS63" s="88"/>
      <c r="OXT63" s="88"/>
      <c r="OXU63" s="88"/>
      <c r="OXV63" s="88"/>
      <c r="OXW63" s="88"/>
      <c r="OXX63" s="88"/>
      <c r="OXY63" s="88"/>
      <c r="OXZ63" s="88"/>
      <c r="OYA63" s="88"/>
      <c r="OYB63" s="88"/>
      <c r="OYH63" s="88"/>
      <c r="OYI63" s="88"/>
      <c r="OYJ63" s="88"/>
      <c r="OYK63" s="88"/>
      <c r="OYL63" s="88"/>
      <c r="OYM63" s="88"/>
      <c r="OYN63" s="88"/>
      <c r="OYO63" s="88"/>
      <c r="OYP63" s="88"/>
      <c r="OYQ63" s="88"/>
      <c r="OYW63" s="88"/>
      <c r="OYX63" s="88"/>
      <c r="OYY63" s="88"/>
      <c r="OYZ63" s="88"/>
      <c r="OZA63" s="88"/>
      <c r="OZB63" s="88"/>
      <c r="OZC63" s="88"/>
      <c r="OZD63" s="88"/>
      <c r="OZE63" s="88"/>
      <c r="OZF63" s="88"/>
      <c r="OZL63" s="88"/>
      <c r="OZM63" s="88"/>
      <c r="OZN63" s="88"/>
      <c r="OZO63" s="88"/>
      <c r="OZP63" s="88"/>
      <c r="OZQ63" s="88"/>
      <c r="OZR63" s="88"/>
      <c r="OZS63" s="88"/>
      <c r="OZT63" s="88"/>
      <c r="OZU63" s="88"/>
      <c r="PAA63" s="88"/>
      <c r="PAB63" s="88"/>
      <c r="PAC63" s="88"/>
      <c r="PAD63" s="88"/>
      <c r="PAE63" s="88"/>
      <c r="PAF63" s="88"/>
      <c r="PAG63" s="88"/>
      <c r="PAH63" s="88"/>
      <c r="PAI63" s="88"/>
      <c r="PAJ63" s="88"/>
      <c r="PAP63" s="88"/>
      <c r="PAQ63" s="88"/>
      <c r="PAR63" s="88"/>
      <c r="PAS63" s="88"/>
      <c r="PAT63" s="88"/>
      <c r="PAU63" s="88"/>
      <c r="PAV63" s="88"/>
      <c r="PAW63" s="88"/>
      <c r="PAX63" s="88"/>
      <c r="PAY63" s="88"/>
      <c r="PBE63" s="88"/>
      <c r="PBF63" s="88"/>
      <c r="PBG63" s="88"/>
      <c r="PBH63" s="88"/>
      <c r="PBI63" s="88"/>
      <c r="PBJ63" s="88"/>
      <c r="PBK63" s="88"/>
      <c r="PBL63" s="88"/>
      <c r="PBM63" s="88"/>
      <c r="PBN63" s="88"/>
      <c r="PBT63" s="88"/>
      <c r="PBU63" s="88"/>
      <c r="PBV63" s="88"/>
      <c r="PBW63" s="88"/>
      <c r="PBX63" s="88"/>
      <c r="PBY63" s="88"/>
      <c r="PBZ63" s="88"/>
      <c r="PCA63" s="88"/>
      <c r="PCB63" s="88"/>
      <c r="PCC63" s="88"/>
      <c r="PCI63" s="88"/>
      <c r="PCJ63" s="88"/>
      <c r="PCK63" s="88"/>
      <c r="PCL63" s="88"/>
      <c r="PCM63" s="88"/>
      <c r="PCN63" s="88"/>
      <c r="PCO63" s="88"/>
      <c r="PCP63" s="88"/>
      <c r="PCQ63" s="88"/>
      <c r="PCR63" s="88"/>
      <c r="PCX63" s="88"/>
      <c r="PCY63" s="88"/>
      <c r="PCZ63" s="88"/>
      <c r="PDA63" s="88"/>
      <c r="PDB63" s="88"/>
      <c r="PDC63" s="88"/>
      <c r="PDD63" s="88"/>
      <c r="PDE63" s="88"/>
      <c r="PDF63" s="88"/>
      <c r="PDG63" s="88"/>
      <c r="PDM63" s="88"/>
      <c r="PDN63" s="88"/>
      <c r="PDO63" s="88"/>
      <c r="PDP63" s="88"/>
      <c r="PDQ63" s="88"/>
      <c r="PDR63" s="88"/>
      <c r="PDS63" s="88"/>
      <c r="PDT63" s="88"/>
      <c r="PDU63" s="88"/>
      <c r="PDV63" s="88"/>
      <c r="PEB63" s="88"/>
      <c r="PEC63" s="88"/>
      <c r="PED63" s="88"/>
      <c r="PEE63" s="88"/>
      <c r="PEF63" s="88"/>
      <c r="PEG63" s="88"/>
      <c r="PEH63" s="88"/>
      <c r="PEI63" s="88"/>
      <c r="PEJ63" s="88"/>
      <c r="PEK63" s="88"/>
      <c r="PEQ63" s="88"/>
      <c r="PER63" s="88"/>
      <c r="PES63" s="88"/>
      <c r="PET63" s="88"/>
      <c r="PEU63" s="88"/>
      <c r="PEV63" s="88"/>
      <c r="PEW63" s="88"/>
      <c r="PEX63" s="88"/>
      <c r="PEY63" s="88"/>
      <c r="PEZ63" s="88"/>
      <c r="PFF63" s="88"/>
      <c r="PFG63" s="88"/>
      <c r="PFH63" s="88"/>
      <c r="PFI63" s="88"/>
      <c r="PFJ63" s="88"/>
      <c r="PFK63" s="88"/>
      <c r="PFL63" s="88"/>
      <c r="PFM63" s="88"/>
      <c r="PFN63" s="88"/>
      <c r="PFO63" s="88"/>
      <c r="PFU63" s="88"/>
      <c r="PFV63" s="88"/>
      <c r="PFW63" s="88"/>
      <c r="PFX63" s="88"/>
      <c r="PFY63" s="88"/>
      <c r="PFZ63" s="88"/>
      <c r="PGA63" s="88"/>
      <c r="PGB63" s="88"/>
      <c r="PGC63" s="88"/>
      <c r="PGD63" s="88"/>
      <c r="PGJ63" s="88"/>
      <c r="PGK63" s="88"/>
      <c r="PGL63" s="88"/>
      <c r="PGM63" s="88"/>
      <c r="PGN63" s="88"/>
      <c r="PGO63" s="88"/>
      <c r="PGP63" s="88"/>
      <c r="PGQ63" s="88"/>
      <c r="PGR63" s="88"/>
      <c r="PGS63" s="88"/>
      <c r="PGY63" s="88"/>
      <c r="PGZ63" s="88"/>
      <c r="PHA63" s="88"/>
      <c r="PHB63" s="88"/>
      <c r="PHC63" s="88"/>
      <c r="PHD63" s="88"/>
      <c r="PHE63" s="88"/>
      <c r="PHF63" s="88"/>
      <c r="PHG63" s="88"/>
      <c r="PHH63" s="88"/>
      <c r="PHN63" s="88"/>
      <c r="PHO63" s="88"/>
      <c r="PHP63" s="88"/>
      <c r="PHQ63" s="88"/>
      <c r="PHR63" s="88"/>
      <c r="PHS63" s="88"/>
      <c r="PHT63" s="88"/>
      <c r="PHU63" s="88"/>
      <c r="PHV63" s="88"/>
      <c r="PHW63" s="88"/>
      <c r="PIC63" s="88"/>
      <c r="PID63" s="88"/>
      <c r="PIE63" s="88"/>
      <c r="PIF63" s="88"/>
      <c r="PIG63" s="88"/>
      <c r="PIH63" s="88"/>
      <c r="PII63" s="88"/>
      <c r="PIJ63" s="88"/>
      <c r="PIK63" s="88"/>
      <c r="PIL63" s="88"/>
      <c r="PIR63" s="88"/>
      <c r="PIS63" s="88"/>
      <c r="PIT63" s="88"/>
      <c r="PIU63" s="88"/>
      <c r="PIV63" s="88"/>
      <c r="PIW63" s="88"/>
      <c r="PIX63" s="88"/>
      <c r="PIY63" s="88"/>
      <c r="PIZ63" s="88"/>
      <c r="PJA63" s="88"/>
      <c r="PJG63" s="88"/>
      <c r="PJH63" s="88"/>
      <c r="PJI63" s="88"/>
      <c r="PJJ63" s="88"/>
      <c r="PJK63" s="88"/>
      <c r="PJL63" s="88"/>
      <c r="PJM63" s="88"/>
      <c r="PJN63" s="88"/>
      <c r="PJO63" s="88"/>
      <c r="PJP63" s="88"/>
      <c r="PJV63" s="88"/>
      <c r="PJW63" s="88"/>
      <c r="PJX63" s="88"/>
      <c r="PJY63" s="88"/>
      <c r="PJZ63" s="88"/>
      <c r="PKA63" s="88"/>
      <c r="PKB63" s="88"/>
      <c r="PKC63" s="88"/>
      <c r="PKD63" s="88"/>
      <c r="PKE63" s="88"/>
      <c r="PKK63" s="88"/>
      <c r="PKL63" s="88"/>
      <c r="PKM63" s="88"/>
      <c r="PKN63" s="88"/>
      <c r="PKO63" s="88"/>
      <c r="PKP63" s="88"/>
      <c r="PKQ63" s="88"/>
      <c r="PKR63" s="88"/>
      <c r="PKS63" s="88"/>
      <c r="PKT63" s="88"/>
      <c r="PKZ63" s="88"/>
      <c r="PLA63" s="88"/>
      <c r="PLB63" s="88"/>
      <c r="PLC63" s="88"/>
      <c r="PLD63" s="88"/>
      <c r="PLE63" s="88"/>
      <c r="PLF63" s="88"/>
      <c r="PLG63" s="88"/>
      <c r="PLH63" s="88"/>
      <c r="PLI63" s="88"/>
      <c r="PLO63" s="88"/>
      <c r="PLP63" s="88"/>
      <c r="PLQ63" s="88"/>
      <c r="PLR63" s="88"/>
      <c r="PLS63" s="88"/>
      <c r="PLT63" s="88"/>
      <c r="PLU63" s="88"/>
      <c r="PLV63" s="88"/>
      <c r="PLW63" s="88"/>
      <c r="PLX63" s="88"/>
      <c r="PMD63" s="88"/>
      <c r="PME63" s="88"/>
      <c r="PMF63" s="88"/>
      <c r="PMG63" s="88"/>
      <c r="PMH63" s="88"/>
      <c r="PMI63" s="88"/>
      <c r="PMJ63" s="88"/>
      <c r="PMK63" s="88"/>
      <c r="PML63" s="88"/>
      <c r="PMM63" s="88"/>
      <c r="PMS63" s="88"/>
      <c r="PMT63" s="88"/>
      <c r="PMU63" s="88"/>
      <c r="PMV63" s="88"/>
      <c r="PMW63" s="88"/>
      <c r="PMX63" s="88"/>
      <c r="PMY63" s="88"/>
      <c r="PMZ63" s="88"/>
      <c r="PNA63" s="88"/>
      <c r="PNB63" s="88"/>
      <c r="PNH63" s="88"/>
      <c r="PNI63" s="88"/>
      <c r="PNJ63" s="88"/>
      <c r="PNK63" s="88"/>
      <c r="PNL63" s="88"/>
      <c r="PNM63" s="88"/>
      <c r="PNN63" s="88"/>
      <c r="PNO63" s="88"/>
      <c r="PNP63" s="88"/>
      <c r="PNQ63" s="88"/>
      <c r="PNW63" s="88"/>
      <c r="PNX63" s="88"/>
      <c r="PNY63" s="88"/>
      <c r="PNZ63" s="88"/>
      <c r="POA63" s="88"/>
      <c r="POB63" s="88"/>
      <c r="POC63" s="88"/>
      <c r="POD63" s="88"/>
      <c r="POE63" s="88"/>
      <c r="POF63" s="88"/>
      <c r="POL63" s="88"/>
      <c r="POM63" s="88"/>
      <c r="PON63" s="88"/>
      <c r="POO63" s="88"/>
      <c r="POP63" s="88"/>
      <c r="POQ63" s="88"/>
      <c r="POR63" s="88"/>
      <c r="POS63" s="88"/>
      <c r="POT63" s="88"/>
      <c r="POU63" s="88"/>
      <c r="PPA63" s="88"/>
      <c r="PPB63" s="88"/>
      <c r="PPC63" s="88"/>
      <c r="PPD63" s="88"/>
      <c r="PPE63" s="88"/>
      <c r="PPF63" s="88"/>
      <c r="PPG63" s="88"/>
      <c r="PPH63" s="88"/>
      <c r="PPI63" s="88"/>
      <c r="PPJ63" s="88"/>
      <c r="PPP63" s="88"/>
      <c r="PPQ63" s="88"/>
      <c r="PPR63" s="88"/>
      <c r="PPS63" s="88"/>
      <c r="PPT63" s="88"/>
      <c r="PPU63" s="88"/>
      <c r="PPV63" s="88"/>
      <c r="PPW63" s="88"/>
      <c r="PPX63" s="88"/>
      <c r="PPY63" s="88"/>
      <c r="PQE63" s="88"/>
      <c r="PQF63" s="88"/>
      <c r="PQG63" s="88"/>
      <c r="PQH63" s="88"/>
      <c r="PQI63" s="88"/>
      <c r="PQJ63" s="88"/>
      <c r="PQK63" s="88"/>
      <c r="PQL63" s="88"/>
      <c r="PQM63" s="88"/>
      <c r="PQN63" s="88"/>
      <c r="PQT63" s="88"/>
      <c r="PQU63" s="88"/>
      <c r="PQV63" s="88"/>
      <c r="PQW63" s="88"/>
      <c r="PQX63" s="88"/>
      <c r="PQY63" s="88"/>
      <c r="PQZ63" s="88"/>
      <c r="PRA63" s="88"/>
      <c r="PRB63" s="88"/>
      <c r="PRC63" s="88"/>
      <c r="PRI63" s="88"/>
      <c r="PRJ63" s="88"/>
      <c r="PRK63" s="88"/>
      <c r="PRL63" s="88"/>
      <c r="PRM63" s="88"/>
      <c r="PRN63" s="88"/>
      <c r="PRO63" s="88"/>
      <c r="PRP63" s="88"/>
      <c r="PRQ63" s="88"/>
      <c r="PRR63" s="88"/>
      <c r="PRX63" s="88"/>
      <c r="PRY63" s="88"/>
      <c r="PRZ63" s="88"/>
      <c r="PSA63" s="88"/>
      <c r="PSB63" s="88"/>
      <c r="PSC63" s="88"/>
      <c r="PSD63" s="88"/>
      <c r="PSE63" s="88"/>
      <c r="PSF63" s="88"/>
      <c r="PSG63" s="88"/>
      <c r="PSM63" s="88"/>
      <c r="PSN63" s="88"/>
      <c r="PSO63" s="88"/>
      <c r="PSP63" s="88"/>
      <c r="PSQ63" s="88"/>
      <c r="PSR63" s="88"/>
      <c r="PSS63" s="88"/>
      <c r="PST63" s="88"/>
      <c r="PSU63" s="88"/>
      <c r="PSV63" s="88"/>
      <c r="PTB63" s="88"/>
      <c r="PTC63" s="88"/>
      <c r="PTD63" s="88"/>
      <c r="PTE63" s="88"/>
      <c r="PTF63" s="88"/>
      <c r="PTG63" s="88"/>
      <c r="PTH63" s="88"/>
      <c r="PTI63" s="88"/>
      <c r="PTJ63" s="88"/>
      <c r="PTK63" s="88"/>
      <c r="PTQ63" s="88"/>
      <c r="PTR63" s="88"/>
      <c r="PTS63" s="88"/>
      <c r="PTT63" s="88"/>
      <c r="PTU63" s="88"/>
      <c r="PTV63" s="88"/>
      <c r="PTW63" s="88"/>
      <c r="PTX63" s="88"/>
      <c r="PTY63" s="88"/>
      <c r="PTZ63" s="88"/>
      <c r="PUF63" s="88"/>
      <c r="PUG63" s="88"/>
      <c r="PUH63" s="88"/>
      <c r="PUI63" s="88"/>
      <c r="PUJ63" s="88"/>
      <c r="PUK63" s="88"/>
      <c r="PUL63" s="88"/>
      <c r="PUM63" s="88"/>
      <c r="PUN63" s="88"/>
      <c r="PUO63" s="88"/>
      <c r="PUU63" s="88"/>
      <c r="PUV63" s="88"/>
      <c r="PUW63" s="88"/>
      <c r="PUX63" s="88"/>
      <c r="PUY63" s="88"/>
      <c r="PUZ63" s="88"/>
      <c r="PVA63" s="88"/>
      <c r="PVB63" s="88"/>
      <c r="PVC63" s="88"/>
      <c r="PVD63" s="88"/>
      <c r="PVJ63" s="88"/>
      <c r="PVK63" s="88"/>
      <c r="PVL63" s="88"/>
      <c r="PVM63" s="88"/>
      <c r="PVN63" s="88"/>
      <c r="PVO63" s="88"/>
      <c r="PVP63" s="88"/>
      <c r="PVQ63" s="88"/>
      <c r="PVR63" s="88"/>
      <c r="PVS63" s="88"/>
      <c r="PVY63" s="88"/>
      <c r="PVZ63" s="88"/>
      <c r="PWA63" s="88"/>
      <c r="PWB63" s="88"/>
      <c r="PWC63" s="88"/>
      <c r="PWD63" s="88"/>
      <c r="PWE63" s="88"/>
      <c r="PWF63" s="88"/>
      <c r="PWG63" s="88"/>
      <c r="PWH63" s="88"/>
      <c r="PWN63" s="88"/>
      <c r="PWO63" s="88"/>
      <c r="PWP63" s="88"/>
      <c r="PWQ63" s="88"/>
      <c r="PWR63" s="88"/>
      <c r="PWS63" s="88"/>
      <c r="PWT63" s="88"/>
      <c r="PWU63" s="88"/>
      <c r="PWV63" s="88"/>
      <c r="PWW63" s="88"/>
      <c r="PXC63" s="88"/>
      <c r="PXD63" s="88"/>
      <c r="PXE63" s="88"/>
      <c r="PXF63" s="88"/>
      <c r="PXG63" s="88"/>
      <c r="PXH63" s="88"/>
      <c r="PXI63" s="88"/>
      <c r="PXJ63" s="88"/>
      <c r="PXK63" s="88"/>
      <c r="PXL63" s="88"/>
      <c r="PXR63" s="88"/>
      <c r="PXS63" s="88"/>
      <c r="PXT63" s="88"/>
      <c r="PXU63" s="88"/>
      <c r="PXV63" s="88"/>
      <c r="PXW63" s="88"/>
      <c r="PXX63" s="88"/>
      <c r="PXY63" s="88"/>
      <c r="PXZ63" s="88"/>
      <c r="PYA63" s="88"/>
      <c r="PYG63" s="88"/>
      <c r="PYH63" s="88"/>
      <c r="PYI63" s="88"/>
      <c r="PYJ63" s="88"/>
      <c r="PYK63" s="88"/>
      <c r="PYL63" s="88"/>
      <c r="PYM63" s="88"/>
      <c r="PYN63" s="88"/>
      <c r="PYO63" s="88"/>
      <c r="PYP63" s="88"/>
      <c r="PYV63" s="88"/>
      <c r="PYW63" s="88"/>
      <c r="PYX63" s="88"/>
      <c r="PYY63" s="88"/>
      <c r="PYZ63" s="88"/>
      <c r="PZA63" s="88"/>
      <c r="PZB63" s="88"/>
      <c r="PZC63" s="88"/>
      <c r="PZD63" s="88"/>
      <c r="PZE63" s="88"/>
      <c r="PZK63" s="88"/>
      <c r="PZL63" s="88"/>
      <c r="PZM63" s="88"/>
      <c r="PZN63" s="88"/>
      <c r="PZO63" s="88"/>
      <c r="PZP63" s="88"/>
      <c r="PZQ63" s="88"/>
      <c r="PZR63" s="88"/>
      <c r="PZS63" s="88"/>
      <c r="PZT63" s="88"/>
      <c r="PZZ63" s="88"/>
      <c r="QAA63" s="88"/>
      <c r="QAB63" s="88"/>
      <c r="QAC63" s="88"/>
      <c r="QAD63" s="88"/>
      <c r="QAE63" s="88"/>
      <c r="QAF63" s="88"/>
      <c r="QAG63" s="88"/>
      <c r="QAH63" s="88"/>
      <c r="QAI63" s="88"/>
      <c r="QAO63" s="88"/>
      <c r="QAP63" s="88"/>
      <c r="QAQ63" s="88"/>
      <c r="QAR63" s="88"/>
      <c r="QAS63" s="88"/>
      <c r="QAT63" s="88"/>
      <c r="QAU63" s="88"/>
      <c r="QAV63" s="88"/>
      <c r="QAW63" s="88"/>
      <c r="QAX63" s="88"/>
      <c r="QBD63" s="88"/>
      <c r="QBE63" s="88"/>
      <c r="QBF63" s="88"/>
      <c r="QBG63" s="88"/>
      <c r="QBH63" s="88"/>
      <c r="QBI63" s="88"/>
      <c r="QBJ63" s="88"/>
      <c r="QBK63" s="88"/>
      <c r="QBL63" s="88"/>
      <c r="QBM63" s="88"/>
      <c r="QBS63" s="88"/>
      <c r="QBT63" s="88"/>
      <c r="QBU63" s="88"/>
      <c r="QBV63" s="88"/>
      <c r="QBW63" s="88"/>
      <c r="QBX63" s="88"/>
      <c r="QBY63" s="88"/>
      <c r="QBZ63" s="88"/>
      <c r="QCA63" s="88"/>
      <c r="QCB63" s="88"/>
      <c r="QCH63" s="88"/>
      <c r="QCI63" s="88"/>
      <c r="QCJ63" s="88"/>
      <c r="QCK63" s="88"/>
      <c r="QCL63" s="88"/>
      <c r="QCM63" s="88"/>
      <c r="QCN63" s="88"/>
      <c r="QCO63" s="88"/>
      <c r="QCP63" s="88"/>
      <c r="QCQ63" s="88"/>
      <c r="QCW63" s="88"/>
      <c r="QCX63" s="88"/>
      <c r="QCY63" s="88"/>
      <c r="QCZ63" s="88"/>
      <c r="QDA63" s="88"/>
      <c r="QDB63" s="88"/>
      <c r="QDC63" s="88"/>
      <c r="QDD63" s="88"/>
      <c r="QDE63" s="88"/>
      <c r="QDF63" s="88"/>
      <c r="QDL63" s="88"/>
      <c r="QDM63" s="88"/>
      <c r="QDN63" s="88"/>
      <c r="QDO63" s="88"/>
      <c r="QDP63" s="88"/>
      <c r="QDQ63" s="88"/>
      <c r="QDR63" s="88"/>
      <c r="QDS63" s="88"/>
      <c r="QDT63" s="88"/>
      <c r="QDU63" s="88"/>
      <c r="QEA63" s="88"/>
      <c r="QEB63" s="88"/>
      <c r="QEC63" s="88"/>
      <c r="QED63" s="88"/>
      <c r="QEE63" s="88"/>
      <c r="QEF63" s="88"/>
      <c r="QEG63" s="88"/>
      <c r="QEH63" s="88"/>
      <c r="QEI63" s="88"/>
      <c r="QEJ63" s="88"/>
      <c r="QEP63" s="88"/>
      <c r="QEQ63" s="88"/>
      <c r="QER63" s="88"/>
      <c r="QES63" s="88"/>
      <c r="QET63" s="88"/>
      <c r="QEU63" s="88"/>
      <c r="QEV63" s="88"/>
      <c r="QEW63" s="88"/>
      <c r="QEX63" s="88"/>
      <c r="QEY63" s="88"/>
      <c r="QFE63" s="88"/>
      <c r="QFF63" s="88"/>
      <c r="QFG63" s="88"/>
      <c r="QFH63" s="88"/>
      <c r="QFI63" s="88"/>
      <c r="QFJ63" s="88"/>
      <c r="QFK63" s="88"/>
      <c r="QFL63" s="88"/>
      <c r="QFM63" s="88"/>
      <c r="QFN63" s="88"/>
      <c r="QFT63" s="88"/>
      <c r="QFU63" s="88"/>
      <c r="QFV63" s="88"/>
      <c r="QFW63" s="88"/>
      <c r="QFX63" s="88"/>
      <c r="QFY63" s="88"/>
      <c r="QFZ63" s="88"/>
      <c r="QGA63" s="88"/>
      <c r="QGB63" s="88"/>
      <c r="QGC63" s="88"/>
      <c r="QGI63" s="88"/>
      <c r="QGJ63" s="88"/>
      <c r="QGK63" s="88"/>
      <c r="QGL63" s="88"/>
      <c r="QGM63" s="88"/>
      <c r="QGN63" s="88"/>
      <c r="QGO63" s="88"/>
      <c r="QGP63" s="88"/>
      <c r="QGQ63" s="88"/>
      <c r="QGR63" s="88"/>
      <c r="QGX63" s="88"/>
      <c r="QGY63" s="88"/>
      <c r="QGZ63" s="88"/>
      <c r="QHA63" s="88"/>
      <c r="QHB63" s="88"/>
      <c r="QHC63" s="88"/>
      <c r="QHD63" s="88"/>
      <c r="QHE63" s="88"/>
      <c r="QHF63" s="88"/>
      <c r="QHG63" s="88"/>
      <c r="QHM63" s="88"/>
      <c r="QHN63" s="88"/>
      <c r="QHO63" s="88"/>
      <c r="QHP63" s="88"/>
      <c r="QHQ63" s="88"/>
      <c r="QHR63" s="88"/>
      <c r="QHS63" s="88"/>
      <c r="QHT63" s="88"/>
      <c r="QHU63" s="88"/>
      <c r="QHV63" s="88"/>
      <c r="QIB63" s="88"/>
      <c r="QIC63" s="88"/>
      <c r="QID63" s="88"/>
      <c r="QIE63" s="88"/>
      <c r="QIF63" s="88"/>
      <c r="QIG63" s="88"/>
      <c r="QIH63" s="88"/>
      <c r="QII63" s="88"/>
      <c r="QIJ63" s="88"/>
      <c r="QIK63" s="88"/>
      <c r="QIQ63" s="88"/>
      <c r="QIR63" s="88"/>
      <c r="QIS63" s="88"/>
      <c r="QIT63" s="88"/>
      <c r="QIU63" s="88"/>
      <c r="QIV63" s="88"/>
      <c r="QIW63" s="88"/>
      <c r="QIX63" s="88"/>
      <c r="QIY63" s="88"/>
      <c r="QIZ63" s="88"/>
      <c r="QJF63" s="88"/>
      <c r="QJG63" s="88"/>
      <c r="QJH63" s="88"/>
      <c r="QJI63" s="88"/>
      <c r="QJJ63" s="88"/>
      <c r="QJK63" s="88"/>
      <c r="QJL63" s="88"/>
      <c r="QJM63" s="88"/>
      <c r="QJN63" s="88"/>
      <c r="QJO63" s="88"/>
      <c r="QJU63" s="88"/>
      <c r="QJV63" s="88"/>
      <c r="QJW63" s="88"/>
      <c r="QJX63" s="88"/>
      <c r="QJY63" s="88"/>
      <c r="QJZ63" s="88"/>
      <c r="QKA63" s="88"/>
      <c r="QKB63" s="88"/>
      <c r="QKC63" s="88"/>
      <c r="QKD63" s="88"/>
      <c r="QKJ63" s="88"/>
      <c r="QKK63" s="88"/>
      <c r="QKL63" s="88"/>
      <c r="QKM63" s="88"/>
      <c r="QKN63" s="88"/>
      <c r="QKO63" s="88"/>
      <c r="QKP63" s="88"/>
      <c r="QKQ63" s="88"/>
      <c r="QKR63" s="88"/>
      <c r="QKS63" s="88"/>
      <c r="QKY63" s="88"/>
      <c r="QKZ63" s="88"/>
      <c r="QLA63" s="88"/>
      <c r="QLB63" s="88"/>
      <c r="QLC63" s="88"/>
      <c r="QLD63" s="88"/>
      <c r="QLE63" s="88"/>
      <c r="QLF63" s="88"/>
      <c r="QLG63" s="88"/>
      <c r="QLH63" s="88"/>
      <c r="QLN63" s="88"/>
      <c r="QLO63" s="88"/>
      <c r="QLP63" s="88"/>
      <c r="QLQ63" s="88"/>
      <c r="QLR63" s="88"/>
      <c r="QLS63" s="88"/>
      <c r="QLT63" s="88"/>
      <c r="QLU63" s="88"/>
      <c r="QLV63" s="88"/>
      <c r="QLW63" s="88"/>
      <c r="QMC63" s="88"/>
      <c r="QMD63" s="88"/>
      <c r="QME63" s="88"/>
      <c r="QMF63" s="88"/>
      <c r="QMG63" s="88"/>
      <c r="QMH63" s="88"/>
      <c r="QMI63" s="88"/>
      <c r="QMJ63" s="88"/>
      <c r="QMK63" s="88"/>
      <c r="QML63" s="88"/>
      <c r="QMR63" s="88"/>
      <c r="QMS63" s="88"/>
      <c r="QMT63" s="88"/>
      <c r="QMU63" s="88"/>
      <c r="QMV63" s="88"/>
      <c r="QMW63" s="88"/>
      <c r="QMX63" s="88"/>
      <c r="QMY63" s="88"/>
      <c r="QMZ63" s="88"/>
      <c r="QNA63" s="88"/>
      <c r="QNG63" s="88"/>
      <c r="QNH63" s="88"/>
      <c r="QNI63" s="88"/>
      <c r="QNJ63" s="88"/>
      <c r="QNK63" s="88"/>
      <c r="QNL63" s="88"/>
      <c r="QNM63" s="88"/>
      <c r="QNN63" s="88"/>
      <c r="QNO63" s="88"/>
      <c r="QNP63" s="88"/>
      <c r="QNV63" s="88"/>
      <c r="QNW63" s="88"/>
      <c r="QNX63" s="88"/>
      <c r="QNY63" s="88"/>
      <c r="QNZ63" s="88"/>
      <c r="QOA63" s="88"/>
      <c r="QOB63" s="88"/>
      <c r="QOC63" s="88"/>
      <c r="QOD63" s="88"/>
      <c r="QOE63" s="88"/>
      <c r="QOK63" s="88"/>
      <c r="QOL63" s="88"/>
      <c r="QOM63" s="88"/>
      <c r="QON63" s="88"/>
      <c r="QOO63" s="88"/>
      <c r="QOP63" s="88"/>
      <c r="QOQ63" s="88"/>
      <c r="QOR63" s="88"/>
      <c r="QOS63" s="88"/>
      <c r="QOT63" s="88"/>
      <c r="QOZ63" s="88"/>
      <c r="QPA63" s="88"/>
      <c r="QPB63" s="88"/>
      <c r="QPC63" s="88"/>
      <c r="QPD63" s="88"/>
      <c r="QPE63" s="88"/>
      <c r="QPF63" s="88"/>
      <c r="QPG63" s="88"/>
      <c r="QPH63" s="88"/>
      <c r="QPI63" s="88"/>
      <c r="QPO63" s="88"/>
      <c r="QPP63" s="88"/>
      <c r="QPQ63" s="88"/>
      <c r="QPR63" s="88"/>
      <c r="QPS63" s="88"/>
      <c r="QPT63" s="88"/>
      <c r="QPU63" s="88"/>
      <c r="QPV63" s="88"/>
      <c r="QPW63" s="88"/>
      <c r="QPX63" s="88"/>
      <c r="QQD63" s="88"/>
      <c r="QQE63" s="88"/>
      <c r="QQF63" s="88"/>
      <c r="QQG63" s="88"/>
      <c r="QQH63" s="88"/>
      <c r="QQI63" s="88"/>
      <c r="QQJ63" s="88"/>
      <c r="QQK63" s="88"/>
      <c r="QQL63" s="88"/>
      <c r="QQM63" s="88"/>
      <c r="QQS63" s="88"/>
      <c r="QQT63" s="88"/>
      <c r="QQU63" s="88"/>
      <c r="QQV63" s="88"/>
      <c r="QQW63" s="88"/>
      <c r="QQX63" s="88"/>
      <c r="QQY63" s="88"/>
      <c r="QQZ63" s="88"/>
      <c r="QRA63" s="88"/>
      <c r="QRB63" s="88"/>
      <c r="QRH63" s="88"/>
      <c r="QRI63" s="88"/>
      <c r="QRJ63" s="88"/>
      <c r="QRK63" s="88"/>
      <c r="QRL63" s="88"/>
      <c r="QRM63" s="88"/>
      <c r="QRN63" s="88"/>
      <c r="QRO63" s="88"/>
      <c r="QRP63" s="88"/>
      <c r="QRQ63" s="88"/>
      <c r="QRW63" s="88"/>
      <c r="QRX63" s="88"/>
      <c r="QRY63" s="88"/>
      <c r="QRZ63" s="88"/>
      <c r="QSA63" s="88"/>
      <c r="QSB63" s="88"/>
      <c r="QSC63" s="88"/>
      <c r="QSD63" s="88"/>
      <c r="QSE63" s="88"/>
      <c r="QSF63" s="88"/>
      <c r="QSL63" s="88"/>
      <c r="QSM63" s="88"/>
      <c r="QSN63" s="88"/>
      <c r="QSO63" s="88"/>
      <c r="QSP63" s="88"/>
      <c r="QSQ63" s="88"/>
      <c r="QSR63" s="88"/>
      <c r="QSS63" s="88"/>
      <c r="QST63" s="88"/>
      <c r="QSU63" s="88"/>
      <c r="QTA63" s="88"/>
      <c r="QTB63" s="88"/>
      <c r="QTC63" s="88"/>
      <c r="QTD63" s="88"/>
      <c r="QTE63" s="88"/>
      <c r="QTF63" s="88"/>
      <c r="QTG63" s="88"/>
      <c r="QTH63" s="88"/>
      <c r="QTI63" s="88"/>
      <c r="QTJ63" s="88"/>
      <c r="QTP63" s="88"/>
      <c r="QTQ63" s="88"/>
      <c r="QTR63" s="88"/>
      <c r="QTS63" s="88"/>
      <c r="QTT63" s="88"/>
      <c r="QTU63" s="88"/>
      <c r="QTV63" s="88"/>
      <c r="QTW63" s="88"/>
      <c r="QTX63" s="88"/>
      <c r="QTY63" s="88"/>
      <c r="QUE63" s="88"/>
      <c r="QUF63" s="88"/>
      <c r="QUG63" s="88"/>
      <c r="QUH63" s="88"/>
      <c r="QUI63" s="88"/>
      <c r="QUJ63" s="88"/>
      <c r="QUK63" s="88"/>
      <c r="QUL63" s="88"/>
      <c r="QUM63" s="88"/>
      <c r="QUN63" s="88"/>
      <c r="QUT63" s="88"/>
      <c r="QUU63" s="88"/>
      <c r="QUV63" s="88"/>
      <c r="QUW63" s="88"/>
      <c r="QUX63" s="88"/>
      <c r="QUY63" s="88"/>
      <c r="QUZ63" s="88"/>
      <c r="QVA63" s="88"/>
      <c r="QVB63" s="88"/>
      <c r="QVC63" s="88"/>
      <c r="QVI63" s="88"/>
      <c r="QVJ63" s="88"/>
      <c r="QVK63" s="88"/>
      <c r="QVL63" s="88"/>
      <c r="QVM63" s="88"/>
      <c r="QVN63" s="88"/>
      <c r="QVO63" s="88"/>
      <c r="QVP63" s="88"/>
      <c r="QVQ63" s="88"/>
      <c r="QVR63" s="88"/>
      <c r="QVX63" s="88"/>
      <c r="QVY63" s="88"/>
      <c r="QVZ63" s="88"/>
      <c r="QWA63" s="88"/>
      <c r="QWB63" s="88"/>
      <c r="QWC63" s="88"/>
      <c r="QWD63" s="88"/>
      <c r="QWE63" s="88"/>
      <c r="QWF63" s="88"/>
      <c r="QWG63" s="88"/>
      <c r="QWM63" s="88"/>
      <c r="QWN63" s="88"/>
      <c r="QWO63" s="88"/>
      <c r="QWP63" s="88"/>
      <c r="QWQ63" s="88"/>
      <c r="QWR63" s="88"/>
      <c r="QWS63" s="88"/>
      <c r="QWT63" s="88"/>
      <c r="QWU63" s="88"/>
      <c r="QWV63" s="88"/>
      <c r="QXB63" s="88"/>
      <c r="QXC63" s="88"/>
      <c r="QXD63" s="88"/>
      <c r="QXE63" s="88"/>
      <c r="QXF63" s="88"/>
      <c r="QXG63" s="88"/>
      <c r="QXH63" s="88"/>
      <c r="QXI63" s="88"/>
      <c r="QXJ63" s="88"/>
      <c r="QXK63" s="88"/>
      <c r="QXQ63" s="88"/>
      <c r="QXR63" s="88"/>
      <c r="QXS63" s="88"/>
      <c r="QXT63" s="88"/>
      <c r="QXU63" s="88"/>
      <c r="QXV63" s="88"/>
      <c r="QXW63" s="88"/>
      <c r="QXX63" s="88"/>
      <c r="QXY63" s="88"/>
      <c r="QXZ63" s="88"/>
      <c r="QYF63" s="88"/>
      <c r="QYG63" s="88"/>
      <c r="QYH63" s="88"/>
      <c r="QYI63" s="88"/>
      <c r="QYJ63" s="88"/>
      <c r="QYK63" s="88"/>
      <c r="QYL63" s="88"/>
      <c r="QYM63" s="88"/>
      <c r="QYN63" s="88"/>
      <c r="QYO63" s="88"/>
      <c r="QYU63" s="88"/>
      <c r="QYV63" s="88"/>
      <c r="QYW63" s="88"/>
      <c r="QYX63" s="88"/>
      <c r="QYY63" s="88"/>
      <c r="QYZ63" s="88"/>
      <c r="QZA63" s="88"/>
      <c r="QZB63" s="88"/>
      <c r="QZC63" s="88"/>
      <c r="QZD63" s="88"/>
      <c r="QZJ63" s="88"/>
      <c r="QZK63" s="88"/>
      <c r="QZL63" s="88"/>
      <c r="QZM63" s="88"/>
      <c r="QZN63" s="88"/>
      <c r="QZO63" s="88"/>
      <c r="QZP63" s="88"/>
      <c r="QZQ63" s="88"/>
      <c r="QZR63" s="88"/>
      <c r="QZS63" s="88"/>
      <c r="QZY63" s="88"/>
      <c r="QZZ63" s="88"/>
      <c r="RAA63" s="88"/>
      <c r="RAB63" s="88"/>
      <c r="RAC63" s="88"/>
      <c r="RAD63" s="88"/>
      <c r="RAE63" s="88"/>
      <c r="RAF63" s="88"/>
      <c r="RAG63" s="88"/>
      <c r="RAH63" s="88"/>
      <c r="RAN63" s="88"/>
      <c r="RAO63" s="88"/>
      <c r="RAP63" s="88"/>
      <c r="RAQ63" s="88"/>
      <c r="RAR63" s="88"/>
      <c r="RAS63" s="88"/>
      <c r="RAT63" s="88"/>
      <c r="RAU63" s="88"/>
      <c r="RAV63" s="88"/>
      <c r="RAW63" s="88"/>
      <c r="RBC63" s="88"/>
      <c r="RBD63" s="88"/>
      <c r="RBE63" s="88"/>
      <c r="RBF63" s="88"/>
      <c r="RBG63" s="88"/>
      <c r="RBH63" s="88"/>
      <c r="RBI63" s="88"/>
      <c r="RBJ63" s="88"/>
      <c r="RBK63" s="88"/>
      <c r="RBL63" s="88"/>
      <c r="RBR63" s="88"/>
      <c r="RBS63" s="88"/>
      <c r="RBT63" s="88"/>
      <c r="RBU63" s="88"/>
      <c r="RBV63" s="88"/>
      <c r="RBW63" s="88"/>
      <c r="RBX63" s="88"/>
      <c r="RBY63" s="88"/>
      <c r="RBZ63" s="88"/>
      <c r="RCA63" s="88"/>
      <c r="RCG63" s="88"/>
      <c r="RCH63" s="88"/>
      <c r="RCI63" s="88"/>
      <c r="RCJ63" s="88"/>
      <c r="RCK63" s="88"/>
      <c r="RCL63" s="88"/>
      <c r="RCM63" s="88"/>
      <c r="RCN63" s="88"/>
      <c r="RCO63" s="88"/>
      <c r="RCP63" s="88"/>
      <c r="RCV63" s="88"/>
      <c r="RCW63" s="88"/>
      <c r="RCX63" s="88"/>
      <c r="RCY63" s="88"/>
      <c r="RCZ63" s="88"/>
      <c r="RDA63" s="88"/>
      <c r="RDB63" s="88"/>
      <c r="RDC63" s="88"/>
      <c r="RDD63" s="88"/>
      <c r="RDE63" s="88"/>
      <c r="RDK63" s="88"/>
      <c r="RDL63" s="88"/>
      <c r="RDM63" s="88"/>
      <c r="RDN63" s="88"/>
      <c r="RDO63" s="88"/>
      <c r="RDP63" s="88"/>
      <c r="RDQ63" s="88"/>
      <c r="RDR63" s="88"/>
      <c r="RDS63" s="88"/>
      <c r="RDT63" s="88"/>
      <c r="RDZ63" s="88"/>
      <c r="REA63" s="88"/>
      <c r="REB63" s="88"/>
      <c r="REC63" s="88"/>
      <c r="RED63" s="88"/>
      <c r="REE63" s="88"/>
      <c r="REF63" s="88"/>
      <c r="REG63" s="88"/>
      <c r="REH63" s="88"/>
      <c r="REI63" s="88"/>
      <c r="REO63" s="88"/>
      <c r="REP63" s="88"/>
      <c r="REQ63" s="88"/>
      <c r="RER63" s="88"/>
      <c r="RES63" s="88"/>
      <c r="RET63" s="88"/>
      <c r="REU63" s="88"/>
      <c r="REV63" s="88"/>
      <c r="REW63" s="88"/>
      <c r="REX63" s="88"/>
      <c r="RFD63" s="88"/>
      <c r="RFE63" s="88"/>
      <c r="RFF63" s="88"/>
      <c r="RFG63" s="88"/>
      <c r="RFH63" s="88"/>
      <c r="RFI63" s="88"/>
      <c r="RFJ63" s="88"/>
      <c r="RFK63" s="88"/>
      <c r="RFL63" s="88"/>
      <c r="RFM63" s="88"/>
      <c r="RFS63" s="88"/>
      <c r="RFT63" s="88"/>
      <c r="RFU63" s="88"/>
      <c r="RFV63" s="88"/>
      <c r="RFW63" s="88"/>
      <c r="RFX63" s="88"/>
      <c r="RFY63" s="88"/>
      <c r="RFZ63" s="88"/>
      <c r="RGA63" s="88"/>
      <c r="RGB63" s="88"/>
      <c r="RGH63" s="88"/>
      <c r="RGI63" s="88"/>
      <c r="RGJ63" s="88"/>
      <c r="RGK63" s="88"/>
      <c r="RGL63" s="88"/>
      <c r="RGM63" s="88"/>
      <c r="RGN63" s="88"/>
      <c r="RGO63" s="88"/>
      <c r="RGP63" s="88"/>
      <c r="RGQ63" s="88"/>
      <c r="RGW63" s="88"/>
      <c r="RGX63" s="88"/>
      <c r="RGY63" s="88"/>
      <c r="RGZ63" s="88"/>
      <c r="RHA63" s="88"/>
      <c r="RHB63" s="88"/>
      <c r="RHC63" s="88"/>
      <c r="RHD63" s="88"/>
      <c r="RHE63" s="88"/>
      <c r="RHF63" s="88"/>
      <c r="RHL63" s="88"/>
      <c r="RHM63" s="88"/>
      <c r="RHN63" s="88"/>
      <c r="RHO63" s="88"/>
      <c r="RHP63" s="88"/>
      <c r="RHQ63" s="88"/>
      <c r="RHR63" s="88"/>
      <c r="RHS63" s="88"/>
      <c r="RHT63" s="88"/>
      <c r="RHU63" s="88"/>
      <c r="RIA63" s="88"/>
      <c r="RIB63" s="88"/>
      <c r="RIC63" s="88"/>
      <c r="RID63" s="88"/>
      <c r="RIE63" s="88"/>
      <c r="RIF63" s="88"/>
      <c r="RIG63" s="88"/>
      <c r="RIH63" s="88"/>
      <c r="RII63" s="88"/>
      <c r="RIJ63" s="88"/>
      <c r="RIP63" s="88"/>
      <c r="RIQ63" s="88"/>
      <c r="RIR63" s="88"/>
      <c r="RIS63" s="88"/>
      <c r="RIT63" s="88"/>
      <c r="RIU63" s="88"/>
      <c r="RIV63" s="88"/>
      <c r="RIW63" s="88"/>
      <c r="RIX63" s="88"/>
      <c r="RIY63" s="88"/>
      <c r="RJE63" s="88"/>
      <c r="RJF63" s="88"/>
      <c r="RJG63" s="88"/>
      <c r="RJH63" s="88"/>
      <c r="RJI63" s="88"/>
      <c r="RJJ63" s="88"/>
      <c r="RJK63" s="88"/>
      <c r="RJL63" s="88"/>
      <c r="RJM63" s="88"/>
      <c r="RJN63" s="88"/>
      <c r="RJT63" s="88"/>
      <c r="RJU63" s="88"/>
      <c r="RJV63" s="88"/>
      <c r="RJW63" s="88"/>
      <c r="RJX63" s="88"/>
      <c r="RJY63" s="88"/>
      <c r="RJZ63" s="88"/>
      <c r="RKA63" s="88"/>
      <c r="RKB63" s="88"/>
      <c r="RKC63" s="88"/>
      <c r="RKI63" s="88"/>
      <c r="RKJ63" s="88"/>
      <c r="RKK63" s="88"/>
      <c r="RKL63" s="88"/>
      <c r="RKM63" s="88"/>
      <c r="RKN63" s="88"/>
      <c r="RKO63" s="88"/>
      <c r="RKP63" s="88"/>
      <c r="RKQ63" s="88"/>
      <c r="RKR63" s="88"/>
      <c r="RKX63" s="88"/>
      <c r="RKY63" s="88"/>
      <c r="RKZ63" s="88"/>
      <c r="RLA63" s="88"/>
      <c r="RLB63" s="88"/>
      <c r="RLC63" s="88"/>
      <c r="RLD63" s="88"/>
      <c r="RLE63" s="88"/>
      <c r="RLF63" s="88"/>
      <c r="RLG63" s="88"/>
      <c r="RLM63" s="88"/>
      <c r="RLN63" s="88"/>
      <c r="RLO63" s="88"/>
      <c r="RLP63" s="88"/>
      <c r="RLQ63" s="88"/>
      <c r="RLR63" s="88"/>
      <c r="RLS63" s="88"/>
      <c r="RLT63" s="88"/>
      <c r="RLU63" s="88"/>
      <c r="RLV63" s="88"/>
      <c r="RMB63" s="88"/>
      <c r="RMC63" s="88"/>
      <c r="RMD63" s="88"/>
      <c r="RME63" s="88"/>
      <c r="RMF63" s="88"/>
      <c r="RMG63" s="88"/>
      <c r="RMH63" s="88"/>
      <c r="RMI63" s="88"/>
      <c r="RMJ63" s="88"/>
      <c r="RMK63" s="88"/>
      <c r="RMQ63" s="88"/>
      <c r="RMR63" s="88"/>
      <c r="RMS63" s="88"/>
      <c r="RMT63" s="88"/>
      <c r="RMU63" s="88"/>
      <c r="RMV63" s="88"/>
      <c r="RMW63" s="88"/>
      <c r="RMX63" s="88"/>
      <c r="RMY63" s="88"/>
      <c r="RMZ63" s="88"/>
      <c r="RNF63" s="88"/>
      <c r="RNG63" s="88"/>
      <c r="RNH63" s="88"/>
      <c r="RNI63" s="88"/>
      <c r="RNJ63" s="88"/>
      <c r="RNK63" s="88"/>
      <c r="RNL63" s="88"/>
      <c r="RNM63" s="88"/>
      <c r="RNN63" s="88"/>
      <c r="RNO63" s="88"/>
      <c r="RNU63" s="88"/>
      <c r="RNV63" s="88"/>
      <c r="RNW63" s="88"/>
      <c r="RNX63" s="88"/>
      <c r="RNY63" s="88"/>
      <c r="RNZ63" s="88"/>
      <c r="ROA63" s="88"/>
      <c r="ROB63" s="88"/>
      <c r="ROC63" s="88"/>
      <c r="ROD63" s="88"/>
      <c r="ROJ63" s="88"/>
      <c r="ROK63" s="88"/>
      <c r="ROL63" s="88"/>
      <c r="ROM63" s="88"/>
      <c r="RON63" s="88"/>
      <c r="ROO63" s="88"/>
      <c r="ROP63" s="88"/>
      <c r="ROQ63" s="88"/>
      <c r="ROR63" s="88"/>
      <c r="ROS63" s="88"/>
      <c r="ROY63" s="88"/>
      <c r="ROZ63" s="88"/>
      <c r="RPA63" s="88"/>
      <c r="RPB63" s="88"/>
      <c r="RPC63" s="88"/>
      <c r="RPD63" s="88"/>
      <c r="RPE63" s="88"/>
      <c r="RPF63" s="88"/>
      <c r="RPG63" s="88"/>
      <c r="RPH63" s="88"/>
      <c r="RPN63" s="88"/>
      <c r="RPO63" s="88"/>
      <c r="RPP63" s="88"/>
      <c r="RPQ63" s="88"/>
      <c r="RPR63" s="88"/>
      <c r="RPS63" s="88"/>
      <c r="RPT63" s="88"/>
      <c r="RPU63" s="88"/>
      <c r="RPV63" s="88"/>
      <c r="RPW63" s="88"/>
      <c r="RQC63" s="88"/>
      <c r="RQD63" s="88"/>
      <c r="RQE63" s="88"/>
      <c r="RQF63" s="88"/>
      <c r="RQG63" s="88"/>
      <c r="RQH63" s="88"/>
      <c r="RQI63" s="88"/>
      <c r="RQJ63" s="88"/>
      <c r="RQK63" s="88"/>
      <c r="RQL63" s="88"/>
      <c r="RQR63" s="88"/>
      <c r="RQS63" s="88"/>
      <c r="RQT63" s="88"/>
      <c r="RQU63" s="88"/>
      <c r="RQV63" s="88"/>
      <c r="RQW63" s="88"/>
      <c r="RQX63" s="88"/>
      <c r="RQY63" s="88"/>
      <c r="RQZ63" s="88"/>
      <c r="RRA63" s="88"/>
      <c r="RRG63" s="88"/>
      <c r="RRH63" s="88"/>
      <c r="RRI63" s="88"/>
      <c r="RRJ63" s="88"/>
      <c r="RRK63" s="88"/>
      <c r="RRL63" s="88"/>
      <c r="RRM63" s="88"/>
      <c r="RRN63" s="88"/>
      <c r="RRO63" s="88"/>
      <c r="RRP63" s="88"/>
      <c r="RRV63" s="88"/>
      <c r="RRW63" s="88"/>
      <c r="RRX63" s="88"/>
      <c r="RRY63" s="88"/>
      <c r="RRZ63" s="88"/>
      <c r="RSA63" s="88"/>
      <c r="RSB63" s="88"/>
      <c r="RSC63" s="88"/>
      <c r="RSD63" s="88"/>
      <c r="RSE63" s="88"/>
      <c r="RSK63" s="88"/>
      <c r="RSL63" s="88"/>
      <c r="RSM63" s="88"/>
      <c r="RSN63" s="88"/>
      <c r="RSO63" s="88"/>
      <c r="RSP63" s="88"/>
      <c r="RSQ63" s="88"/>
      <c r="RSR63" s="88"/>
      <c r="RSS63" s="88"/>
      <c r="RST63" s="88"/>
      <c r="RSZ63" s="88"/>
      <c r="RTA63" s="88"/>
      <c r="RTB63" s="88"/>
      <c r="RTC63" s="88"/>
      <c r="RTD63" s="88"/>
      <c r="RTE63" s="88"/>
      <c r="RTF63" s="88"/>
      <c r="RTG63" s="88"/>
      <c r="RTH63" s="88"/>
      <c r="RTI63" s="88"/>
      <c r="RTO63" s="88"/>
      <c r="RTP63" s="88"/>
      <c r="RTQ63" s="88"/>
      <c r="RTR63" s="88"/>
      <c r="RTS63" s="88"/>
      <c r="RTT63" s="88"/>
      <c r="RTU63" s="88"/>
      <c r="RTV63" s="88"/>
      <c r="RTW63" s="88"/>
      <c r="RTX63" s="88"/>
      <c r="RUD63" s="88"/>
      <c r="RUE63" s="88"/>
      <c r="RUF63" s="88"/>
      <c r="RUG63" s="88"/>
      <c r="RUH63" s="88"/>
      <c r="RUI63" s="88"/>
      <c r="RUJ63" s="88"/>
      <c r="RUK63" s="88"/>
      <c r="RUL63" s="88"/>
      <c r="RUM63" s="88"/>
      <c r="RUS63" s="88"/>
      <c r="RUT63" s="88"/>
      <c r="RUU63" s="88"/>
      <c r="RUV63" s="88"/>
      <c r="RUW63" s="88"/>
      <c r="RUX63" s="88"/>
      <c r="RUY63" s="88"/>
      <c r="RUZ63" s="88"/>
      <c r="RVA63" s="88"/>
      <c r="RVB63" s="88"/>
      <c r="RVH63" s="88"/>
      <c r="RVI63" s="88"/>
      <c r="RVJ63" s="88"/>
      <c r="RVK63" s="88"/>
      <c r="RVL63" s="88"/>
      <c r="RVM63" s="88"/>
      <c r="RVN63" s="88"/>
      <c r="RVO63" s="88"/>
      <c r="RVP63" s="88"/>
      <c r="RVQ63" s="88"/>
      <c r="RVW63" s="88"/>
      <c r="RVX63" s="88"/>
      <c r="RVY63" s="88"/>
      <c r="RVZ63" s="88"/>
      <c r="RWA63" s="88"/>
      <c r="RWB63" s="88"/>
      <c r="RWC63" s="88"/>
      <c r="RWD63" s="88"/>
      <c r="RWE63" s="88"/>
      <c r="RWF63" s="88"/>
      <c r="RWL63" s="88"/>
      <c r="RWM63" s="88"/>
      <c r="RWN63" s="88"/>
      <c r="RWO63" s="88"/>
      <c r="RWP63" s="88"/>
      <c r="RWQ63" s="88"/>
      <c r="RWR63" s="88"/>
      <c r="RWS63" s="88"/>
      <c r="RWT63" s="88"/>
      <c r="RWU63" s="88"/>
      <c r="RXA63" s="88"/>
      <c r="RXB63" s="88"/>
      <c r="RXC63" s="88"/>
      <c r="RXD63" s="88"/>
      <c r="RXE63" s="88"/>
      <c r="RXF63" s="88"/>
      <c r="RXG63" s="88"/>
      <c r="RXH63" s="88"/>
      <c r="RXI63" s="88"/>
      <c r="RXJ63" s="88"/>
      <c r="RXP63" s="88"/>
      <c r="RXQ63" s="88"/>
      <c r="RXR63" s="88"/>
      <c r="RXS63" s="88"/>
      <c r="RXT63" s="88"/>
      <c r="RXU63" s="88"/>
      <c r="RXV63" s="88"/>
      <c r="RXW63" s="88"/>
      <c r="RXX63" s="88"/>
      <c r="RXY63" s="88"/>
      <c r="RYE63" s="88"/>
      <c r="RYF63" s="88"/>
      <c r="RYG63" s="88"/>
      <c r="RYH63" s="88"/>
      <c r="RYI63" s="88"/>
      <c r="RYJ63" s="88"/>
      <c r="RYK63" s="88"/>
      <c r="RYL63" s="88"/>
      <c r="RYM63" s="88"/>
      <c r="RYN63" s="88"/>
      <c r="RYT63" s="88"/>
      <c r="RYU63" s="88"/>
      <c r="RYV63" s="88"/>
      <c r="RYW63" s="88"/>
      <c r="RYX63" s="88"/>
      <c r="RYY63" s="88"/>
      <c r="RYZ63" s="88"/>
      <c r="RZA63" s="88"/>
      <c r="RZB63" s="88"/>
      <c r="RZC63" s="88"/>
      <c r="RZI63" s="88"/>
      <c r="RZJ63" s="88"/>
      <c r="RZK63" s="88"/>
      <c r="RZL63" s="88"/>
      <c r="RZM63" s="88"/>
      <c r="RZN63" s="88"/>
      <c r="RZO63" s="88"/>
      <c r="RZP63" s="88"/>
      <c r="RZQ63" s="88"/>
      <c r="RZR63" s="88"/>
      <c r="RZX63" s="88"/>
      <c r="RZY63" s="88"/>
      <c r="RZZ63" s="88"/>
      <c r="SAA63" s="88"/>
      <c r="SAB63" s="88"/>
      <c r="SAC63" s="88"/>
      <c r="SAD63" s="88"/>
      <c r="SAE63" s="88"/>
      <c r="SAF63" s="88"/>
      <c r="SAG63" s="88"/>
      <c r="SAM63" s="88"/>
      <c r="SAN63" s="88"/>
      <c r="SAO63" s="88"/>
      <c r="SAP63" s="88"/>
      <c r="SAQ63" s="88"/>
      <c r="SAR63" s="88"/>
      <c r="SAS63" s="88"/>
      <c r="SAT63" s="88"/>
      <c r="SAU63" s="88"/>
      <c r="SAV63" s="88"/>
      <c r="SBB63" s="88"/>
      <c r="SBC63" s="88"/>
      <c r="SBD63" s="88"/>
      <c r="SBE63" s="88"/>
      <c r="SBF63" s="88"/>
      <c r="SBG63" s="88"/>
      <c r="SBH63" s="88"/>
      <c r="SBI63" s="88"/>
      <c r="SBJ63" s="88"/>
      <c r="SBK63" s="88"/>
      <c r="SBQ63" s="88"/>
      <c r="SBR63" s="88"/>
      <c r="SBS63" s="88"/>
      <c r="SBT63" s="88"/>
      <c r="SBU63" s="88"/>
      <c r="SBV63" s="88"/>
      <c r="SBW63" s="88"/>
      <c r="SBX63" s="88"/>
      <c r="SBY63" s="88"/>
      <c r="SBZ63" s="88"/>
      <c r="SCF63" s="88"/>
      <c r="SCG63" s="88"/>
      <c r="SCH63" s="88"/>
      <c r="SCI63" s="88"/>
      <c r="SCJ63" s="88"/>
      <c r="SCK63" s="88"/>
      <c r="SCL63" s="88"/>
      <c r="SCM63" s="88"/>
      <c r="SCN63" s="88"/>
      <c r="SCO63" s="88"/>
      <c r="SCU63" s="88"/>
      <c r="SCV63" s="88"/>
      <c r="SCW63" s="88"/>
      <c r="SCX63" s="88"/>
      <c r="SCY63" s="88"/>
      <c r="SCZ63" s="88"/>
      <c r="SDA63" s="88"/>
      <c r="SDB63" s="88"/>
      <c r="SDC63" s="88"/>
      <c r="SDD63" s="88"/>
      <c r="SDJ63" s="88"/>
      <c r="SDK63" s="88"/>
      <c r="SDL63" s="88"/>
      <c r="SDM63" s="88"/>
      <c r="SDN63" s="88"/>
      <c r="SDO63" s="88"/>
      <c r="SDP63" s="88"/>
      <c r="SDQ63" s="88"/>
      <c r="SDR63" s="88"/>
      <c r="SDS63" s="88"/>
      <c r="SDY63" s="88"/>
      <c r="SDZ63" s="88"/>
      <c r="SEA63" s="88"/>
      <c r="SEB63" s="88"/>
      <c r="SEC63" s="88"/>
      <c r="SED63" s="88"/>
      <c r="SEE63" s="88"/>
      <c r="SEF63" s="88"/>
      <c r="SEG63" s="88"/>
      <c r="SEH63" s="88"/>
      <c r="SEN63" s="88"/>
      <c r="SEO63" s="88"/>
      <c r="SEP63" s="88"/>
      <c r="SEQ63" s="88"/>
      <c r="SER63" s="88"/>
      <c r="SES63" s="88"/>
      <c r="SET63" s="88"/>
      <c r="SEU63" s="88"/>
      <c r="SEV63" s="88"/>
      <c r="SEW63" s="88"/>
      <c r="SFC63" s="88"/>
      <c r="SFD63" s="88"/>
      <c r="SFE63" s="88"/>
      <c r="SFF63" s="88"/>
      <c r="SFG63" s="88"/>
      <c r="SFH63" s="88"/>
      <c r="SFI63" s="88"/>
      <c r="SFJ63" s="88"/>
      <c r="SFK63" s="88"/>
      <c r="SFL63" s="88"/>
      <c r="SFR63" s="88"/>
      <c r="SFS63" s="88"/>
      <c r="SFT63" s="88"/>
      <c r="SFU63" s="88"/>
      <c r="SFV63" s="88"/>
      <c r="SFW63" s="88"/>
      <c r="SFX63" s="88"/>
      <c r="SFY63" s="88"/>
      <c r="SFZ63" s="88"/>
      <c r="SGA63" s="88"/>
      <c r="SGG63" s="88"/>
      <c r="SGH63" s="88"/>
      <c r="SGI63" s="88"/>
      <c r="SGJ63" s="88"/>
      <c r="SGK63" s="88"/>
      <c r="SGL63" s="88"/>
      <c r="SGM63" s="88"/>
      <c r="SGN63" s="88"/>
      <c r="SGO63" s="88"/>
      <c r="SGP63" s="88"/>
      <c r="SGV63" s="88"/>
      <c r="SGW63" s="88"/>
      <c r="SGX63" s="88"/>
      <c r="SGY63" s="88"/>
      <c r="SGZ63" s="88"/>
      <c r="SHA63" s="88"/>
      <c r="SHB63" s="88"/>
      <c r="SHC63" s="88"/>
      <c r="SHD63" s="88"/>
      <c r="SHE63" s="88"/>
      <c r="SHK63" s="88"/>
      <c r="SHL63" s="88"/>
      <c r="SHM63" s="88"/>
      <c r="SHN63" s="88"/>
      <c r="SHO63" s="88"/>
      <c r="SHP63" s="88"/>
      <c r="SHQ63" s="88"/>
      <c r="SHR63" s="88"/>
      <c r="SHS63" s="88"/>
      <c r="SHT63" s="88"/>
      <c r="SHZ63" s="88"/>
      <c r="SIA63" s="88"/>
      <c r="SIB63" s="88"/>
      <c r="SIC63" s="88"/>
      <c r="SID63" s="88"/>
      <c r="SIE63" s="88"/>
      <c r="SIF63" s="88"/>
      <c r="SIG63" s="88"/>
      <c r="SIH63" s="88"/>
      <c r="SII63" s="88"/>
      <c r="SIO63" s="88"/>
      <c r="SIP63" s="88"/>
      <c r="SIQ63" s="88"/>
      <c r="SIR63" s="88"/>
      <c r="SIS63" s="88"/>
      <c r="SIT63" s="88"/>
      <c r="SIU63" s="88"/>
      <c r="SIV63" s="88"/>
      <c r="SIW63" s="88"/>
      <c r="SIX63" s="88"/>
      <c r="SJD63" s="88"/>
      <c r="SJE63" s="88"/>
      <c r="SJF63" s="88"/>
      <c r="SJG63" s="88"/>
      <c r="SJH63" s="88"/>
      <c r="SJI63" s="88"/>
      <c r="SJJ63" s="88"/>
      <c r="SJK63" s="88"/>
      <c r="SJL63" s="88"/>
      <c r="SJM63" s="88"/>
      <c r="SJS63" s="88"/>
      <c r="SJT63" s="88"/>
      <c r="SJU63" s="88"/>
      <c r="SJV63" s="88"/>
      <c r="SJW63" s="88"/>
      <c r="SJX63" s="88"/>
      <c r="SJY63" s="88"/>
      <c r="SJZ63" s="88"/>
      <c r="SKA63" s="88"/>
      <c r="SKB63" s="88"/>
      <c r="SKH63" s="88"/>
      <c r="SKI63" s="88"/>
      <c r="SKJ63" s="88"/>
      <c r="SKK63" s="88"/>
      <c r="SKL63" s="88"/>
      <c r="SKM63" s="88"/>
      <c r="SKN63" s="88"/>
      <c r="SKO63" s="88"/>
      <c r="SKP63" s="88"/>
      <c r="SKQ63" s="88"/>
      <c r="SKW63" s="88"/>
      <c r="SKX63" s="88"/>
      <c r="SKY63" s="88"/>
      <c r="SKZ63" s="88"/>
      <c r="SLA63" s="88"/>
      <c r="SLB63" s="88"/>
      <c r="SLC63" s="88"/>
      <c r="SLD63" s="88"/>
      <c r="SLE63" s="88"/>
      <c r="SLF63" s="88"/>
      <c r="SLL63" s="88"/>
      <c r="SLM63" s="88"/>
      <c r="SLN63" s="88"/>
      <c r="SLO63" s="88"/>
      <c r="SLP63" s="88"/>
      <c r="SLQ63" s="88"/>
      <c r="SLR63" s="88"/>
      <c r="SLS63" s="88"/>
      <c r="SLT63" s="88"/>
      <c r="SLU63" s="88"/>
      <c r="SMA63" s="88"/>
      <c r="SMB63" s="88"/>
      <c r="SMC63" s="88"/>
      <c r="SMD63" s="88"/>
      <c r="SME63" s="88"/>
      <c r="SMF63" s="88"/>
      <c r="SMG63" s="88"/>
      <c r="SMH63" s="88"/>
      <c r="SMI63" s="88"/>
      <c r="SMJ63" s="88"/>
      <c r="SMP63" s="88"/>
      <c r="SMQ63" s="88"/>
      <c r="SMR63" s="88"/>
      <c r="SMS63" s="88"/>
      <c r="SMT63" s="88"/>
      <c r="SMU63" s="88"/>
      <c r="SMV63" s="88"/>
      <c r="SMW63" s="88"/>
      <c r="SMX63" s="88"/>
      <c r="SMY63" s="88"/>
      <c r="SNE63" s="88"/>
      <c r="SNF63" s="88"/>
      <c r="SNG63" s="88"/>
      <c r="SNH63" s="88"/>
      <c r="SNI63" s="88"/>
      <c r="SNJ63" s="88"/>
      <c r="SNK63" s="88"/>
      <c r="SNL63" s="88"/>
      <c r="SNM63" s="88"/>
      <c r="SNN63" s="88"/>
      <c r="SNT63" s="88"/>
      <c r="SNU63" s="88"/>
      <c r="SNV63" s="88"/>
      <c r="SNW63" s="88"/>
      <c r="SNX63" s="88"/>
      <c r="SNY63" s="88"/>
      <c r="SNZ63" s="88"/>
      <c r="SOA63" s="88"/>
      <c r="SOB63" s="88"/>
      <c r="SOC63" s="88"/>
      <c r="SOI63" s="88"/>
      <c r="SOJ63" s="88"/>
      <c r="SOK63" s="88"/>
      <c r="SOL63" s="88"/>
      <c r="SOM63" s="88"/>
      <c r="SON63" s="88"/>
      <c r="SOO63" s="88"/>
      <c r="SOP63" s="88"/>
      <c r="SOQ63" s="88"/>
      <c r="SOR63" s="88"/>
      <c r="SOX63" s="88"/>
      <c r="SOY63" s="88"/>
      <c r="SOZ63" s="88"/>
      <c r="SPA63" s="88"/>
      <c r="SPB63" s="88"/>
      <c r="SPC63" s="88"/>
      <c r="SPD63" s="88"/>
      <c r="SPE63" s="88"/>
      <c r="SPF63" s="88"/>
      <c r="SPG63" s="88"/>
      <c r="SPM63" s="88"/>
      <c r="SPN63" s="88"/>
      <c r="SPO63" s="88"/>
      <c r="SPP63" s="88"/>
      <c r="SPQ63" s="88"/>
      <c r="SPR63" s="88"/>
      <c r="SPS63" s="88"/>
      <c r="SPT63" s="88"/>
      <c r="SPU63" s="88"/>
      <c r="SPV63" s="88"/>
      <c r="SQB63" s="88"/>
      <c r="SQC63" s="88"/>
      <c r="SQD63" s="88"/>
      <c r="SQE63" s="88"/>
      <c r="SQF63" s="88"/>
      <c r="SQG63" s="88"/>
      <c r="SQH63" s="88"/>
      <c r="SQI63" s="88"/>
      <c r="SQJ63" s="88"/>
      <c r="SQK63" s="88"/>
      <c r="SQQ63" s="88"/>
      <c r="SQR63" s="88"/>
      <c r="SQS63" s="88"/>
      <c r="SQT63" s="88"/>
      <c r="SQU63" s="88"/>
      <c r="SQV63" s="88"/>
      <c r="SQW63" s="88"/>
      <c r="SQX63" s="88"/>
      <c r="SQY63" s="88"/>
      <c r="SQZ63" s="88"/>
      <c r="SRF63" s="88"/>
      <c r="SRG63" s="88"/>
      <c r="SRH63" s="88"/>
      <c r="SRI63" s="88"/>
      <c r="SRJ63" s="88"/>
      <c r="SRK63" s="88"/>
      <c r="SRL63" s="88"/>
      <c r="SRM63" s="88"/>
      <c r="SRN63" s="88"/>
      <c r="SRO63" s="88"/>
      <c r="SRU63" s="88"/>
      <c r="SRV63" s="88"/>
      <c r="SRW63" s="88"/>
      <c r="SRX63" s="88"/>
      <c r="SRY63" s="88"/>
      <c r="SRZ63" s="88"/>
      <c r="SSA63" s="88"/>
      <c r="SSB63" s="88"/>
      <c r="SSC63" s="88"/>
      <c r="SSD63" s="88"/>
      <c r="SSJ63" s="88"/>
      <c r="SSK63" s="88"/>
      <c r="SSL63" s="88"/>
      <c r="SSM63" s="88"/>
      <c r="SSN63" s="88"/>
      <c r="SSO63" s="88"/>
      <c r="SSP63" s="88"/>
      <c r="SSQ63" s="88"/>
      <c r="SSR63" s="88"/>
      <c r="SSS63" s="88"/>
      <c r="SSY63" s="88"/>
      <c r="SSZ63" s="88"/>
      <c r="STA63" s="88"/>
      <c r="STB63" s="88"/>
      <c r="STC63" s="88"/>
      <c r="STD63" s="88"/>
      <c r="STE63" s="88"/>
      <c r="STF63" s="88"/>
      <c r="STG63" s="88"/>
      <c r="STH63" s="88"/>
      <c r="STN63" s="88"/>
      <c r="STO63" s="88"/>
      <c r="STP63" s="88"/>
      <c r="STQ63" s="88"/>
      <c r="STR63" s="88"/>
      <c r="STS63" s="88"/>
      <c r="STT63" s="88"/>
      <c r="STU63" s="88"/>
      <c r="STV63" s="88"/>
      <c r="STW63" s="88"/>
      <c r="SUC63" s="88"/>
      <c r="SUD63" s="88"/>
      <c r="SUE63" s="88"/>
      <c r="SUF63" s="88"/>
      <c r="SUG63" s="88"/>
      <c r="SUH63" s="88"/>
      <c r="SUI63" s="88"/>
      <c r="SUJ63" s="88"/>
      <c r="SUK63" s="88"/>
      <c r="SUL63" s="88"/>
      <c r="SUR63" s="88"/>
      <c r="SUS63" s="88"/>
      <c r="SUT63" s="88"/>
      <c r="SUU63" s="88"/>
      <c r="SUV63" s="88"/>
      <c r="SUW63" s="88"/>
      <c r="SUX63" s="88"/>
      <c r="SUY63" s="88"/>
      <c r="SUZ63" s="88"/>
      <c r="SVA63" s="88"/>
      <c r="SVG63" s="88"/>
      <c r="SVH63" s="88"/>
      <c r="SVI63" s="88"/>
      <c r="SVJ63" s="88"/>
      <c r="SVK63" s="88"/>
      <c r="SVL63" s="88"/>
      <c r="SVM63" s="88"/>
      <c r="SVN63" s="88"/>
      <c r="SVO63" s="88"/>
      <c r="SVP63" s="88"/>
      <c r="SVV63" s="88"/>
      <c r="SVW63" s="88"/>
      <c r="SVX63" s="88"/>
      <c r="SVY63" s="88"/>
      <c r="SVZ63" s="88"/>
      <c r="SWA63" s="88"/>
      <c r="SWB63" s="88"/>
      <c r="SWC63" s="88"/>
      <c r="SWD63" s="88"/>
      <c r="SWE63" s="88"/>
      <c r="SWK63" s="88"/>
      <c r="SWL63" s="88"/>
      <c r="SWM63" s="88"/>
      <c r="SWN63" s="88"/>
      <c r="SWO63" s="88"/>
      <c r="SWP63" s="88"/>
      <c r="SWQ63" s="88"/>
      <c r="SWR63" s="88"/>
      <c r="SWS63" s="88"/>
      <c r="SWT63" s="88"/>
      <c r="SWZ63" s="88"/>
      <c r="SXA63" s="88"/>
      <c r="SXB63" s="88"/>
      <c r="SXC63" s="88"/>
      <c r="SXD63" s="88"/>
      <c r="SXE63" s="88"/>
      <c r="SXF63" s="88"/>
      <c r="SXG63" s="88"/>
      <c r="SXH63" s="88"/>
      <c r="SXI63" s="88"/>
      <c r="SXO63" s="88"/>
      <c r="SXP63" s="88"/>
      <c r="SXQ63" s="88"/>
      <c r="SXR63" s="88"/>
      <c r="SXS63" s="88"/>
      <c r="SXT63" s="88"/>
      <c r="SXU63" s="88"/>
      <c r="SXV63" s="88"/>
      <c r="SXW63" s="88"/>
      <c r="SXX63" s="88"/>
      <c r="SYD63" s="88"/>
      <c r="SYE63" s="88"/>
      <c r="SYF63" s="88"/>
      <c r="SYG63" s="88"/>
      <c r="SYH63" s="88"/>
      <c r="SYI63" s="88"/>
      <c r="SYJ63" s="88"/>
      <c r="SYK63" s="88"/>
      <c r="SYL63" s="88"/>
      <c r="SYM63" s="88"/>
      <c r="SYS63" s="88"/>
      <c r="SYT63" s="88"/>
      <c r="SYU63" s="88"/>
      <c r="SYV63" s="88"/>
      <c r="SYW63" s="88"/>
      <c r="SYX63" s="88"/>
      <c r="SYY63" s="88"/>
      <c r="SYZ63" s="88"/>
      <c r="SZA63" s="88"/>
      <c r="SZB63" s="88"/>
      <c r="SZH63" s="88"/>
      <c r="SZI63" s="88"/>
      <c r="SZJ63" s="88"/>
      <c r="SZK63" s="88"/>
      <c r="SZL63" s="88"/>
      <c r="SZM63" s="88"/>
      <c r="SZN63" s="88"/>
      <c r="SZO63" s="88"/>
      <c r="SZP63" s="88"/>
      <c r="SZQ63" s="88"/>
      <c r="SZW63" s="88"/>
      <c r="SZX63" s="88"/>
      <c r="SZY63" s="88"/>
      <c r="SZZ63" s="88"/>
      <c r="TAA63" s="88"/>
      <c r="TAB63" s="88"/>
      <c r="TAC63" s="88"/>
      <c r="TAD63" s="88"/>
      <c r="TAE63" s="88"/>
      <c r="TAF63" s="88"/>
      <c r="TAL63" s="88"/>
      <c r="TAM63" s="88"/>
      <c r="TAN63" s="88"/>
      <c r="TAO63" s="88"/>
      <c r="TAP63" s="88"/>
      <c r="TAQ63" s="88"/>
      <c r="TAR63" s="88"/>
      <c r="TAS63" s="88"/>
      <c r="TAT63" s="88"/>
      <c r="TAU63" s="88"/>
      <c r="TBA63" s="88"/>
      <c r="TBB63" s="88"/>
      <c r="TBC63" s="88"/>
      <c r="TBD63" s="88"/>
      <c r="TBE63" s="88"/>
      <c r="TBF63" s="88"/>
      <c r="TBG63" s="88"/>
      <c r="TBH63" s="88"/>
      <c r="TBI63" s="88"/>
      <c r="TBJ63" s="88"/>
      <c r="TBP63" s="88"/>
      <c r="TBQ63" s="88"/>
      <c r="TBR63" s="88"/>
      <c r="TBS63" s="88"/>
      <c r="TBT63" s="88"/>
      <c r="TBU63" s="88"/>
      <c r="TBV63" s="88"/>
      <c r="TBW63" s="88"/>
      <c r="TBX63" s="88"/>
      <c r="TBY63" s="88"/>
      <c r="TCE63" s="88"/>
      <c r="TCF63" s="88"/>
      <c r="TCG63" s="88"/>
      <c r="TCH63" s="88"/>
      <c r="TCI63" s="88"/>
      <c r="TCJ63" s="88"/>
      <c r="TCK63" s="88"/>
      <c r="TCL63" s="88"/>
      <c r="TCM63" s="88"/>
      <c r="TCN63" s="88"/>
      <c r="TCT63" s="88"/>
      <c r="TCU63" s="88"/>
      <c r="TCV63" s="88"/>
      <c r="TCW63" s="88"/>
      <c r="TCX63" s="88"/>
      <c r="TCY63" s="88"/>
      <c r="TCZ63" s="88"/>
      <c r="TDA63" s="88"/>
      <c r="TDB63" s="88"/>
      <c r="TDC63" s="88"/>
      <c r="TDI63" s="88"/>
      <c r="TDJ63" s="88"/>
      <c r="TDK63" s="88"/>
      <c r="TDL63" s="88"/>
      <c r="TDM63" s="88"/>
      <c r="TDN63" s="88"/>
      <c r="TDO63" s="88"/>
      <c r="TDP63" s="88"/>
      <c r="TDQ63" s="88"/>
      <c r="TDR63" s="88"/>
      <c r="TDX63" s="88"/>
      <c r="TDY63" s="88"/>
      <c r="TDZ63" s="88"/>
      <c r="TEA63" s="88"/>
      <c r="TEB63" s="88"/>
      <c r="TEC63" s="88"/>
      <c r="TED63" s="88"/>
      <c r="TEE63" s="88"/>
      <c r="TEF63" s="88"/>
      <c r="TEG63" s="88"/>
      <c r="TEM63" s="88"/>
      <c r="TEN63" s="88"/>
      <c r="TEO63" s="88"/>
      <c r="TEP63" s="88"/>
      <c r="TEQ63" s="88"/>
      <c r="TER63" s="88"/>
      <c r="TES63" s="88"/>
      <c r="TET63" s="88"/>
      <c r="TEU63" s="88"/>
      <c r="TEV63" s="88"/>
      <c r="TFB63" s="88"/>
      <c r="TFC63" s="88"/>
      <c r="TFD63" s="88"/>
      <c r="TFE63" s="88"/>
      <c r="TFF63" s="88"/>
      <c r="TFG63" s="88"/>
      <c r="TFH63" s="88"/>
      <c r="TFI63" s="88"/>
      <c r="TFJ63" s="88"/>
      <c r="TFK63" s="88"/>
      <c r="TFQ63" s="88"/>
      <c r="TFR63" s="88"/>
      <c r="TFS63" s="88"/>
      <c r="TFT63" s="88"/>
      <c r="TFU63" s="88"/>
      <c r="TFV63" s="88"/>
      <c r="TFW63" s="88"/>
      <c r="TFX63" s="88"/>
      <c r="TFY63" s="88"/>
      <c r="TFZ63" s="88"/>
      <c r="TGF63" s="88"/>
      <c r="TGG63" s="88"/>
      <c r="TGH63" s="88"/>
      <c r="TGI63" s="88"/>
      <c r="TGJ63" s="88"/>
      <c r="TGK63" s="88"/>
      <c r="TGL63" s="88"/>
      <c r="TGM63" s="88"/>
      <c r="TGN63" s="88"/>
      <c r="TGO63" s="88"/>
      <c r="TGU63" s="88"/>
      <c r="TGV63" s="88"/>
      <c r="TGW63" s="88"/>
      <c r="TGX63" s="88"/>
      <c r="TGY63" s="88"/>
      <c r="TGZ63" s="88"/>
      <c r="THA63" s="88"/>
      <c r="THB63" s="88"/>
      <c r="THC63" s="88"/>
      <c r="THD63" s="88"/>
      <c r="THJ63" s="88"/>
      <c r="THK63" s="88"/>
      <c r="THL63" s="88"/>
      <c r="THM63" s="88"/>
      <c r="THN63" s="88"/>
      <c r="THO63" s="88"/>
      <c r="THP63" s="88"/>
      <c r="THQ63" s="88"/>
      <c r="THR63" s="88"/>
      <c r="THS63" s="88"/>
      <c r="THY63" s="88"/>
      <c r="THZ63" s="88"/>
      <c r="TIA63" s="88"/>
      <c r="TIB63" s="88"/>
      <c r="TIC63" s="88"/>
      <c r="TID63" s="88"/>
      <c r="TIE63" s="88"/>
      <c r="TIF63" s="88"/>
      <c r="TIG63" s="88"/>
      <c r="TIH63" s="88"/>
      <c r="TIN63" s="88"/>
      <c r="TIO63" s="88"/>
      <c r="TIP63" s="88"/>
      <c r="TIQ63" s="88"/>
      <c r="TIR63" s="88"/>
      <c r="TIS63" s="88"/>
      <c r="TIT63" s="88"/>
      <c r="TIU63" s="88"/>
      <c r="TIV63" s="88"/>
      <c r="TIW63" s="88"/>
      <c r="TJC63" s="88"/>
      <c r="TJD63" s="88"/>
      <c r="TJE63" s="88"/>
      <c r="TJF63" s="88"/>
      <c r="TJG63" s="88"/>
      <c r="TJH63" s="88"/>
      <c r="TJI63" s="88"/>
      <c r="TJJ63" s="88"/>
      <c r="TJK63" s="88"/>
      <c r="TJL63" s="88"/>
      <c r="TJR63" s="88"/>
      <c r="TJS63" s="88"/>
      <c r="TJT63" s="88"/>
      <c r="TJU63" s="88"/>
      <c r="TJV63" s="88"/>
      <c r="TJW63" s="88"/>
      <c r="TJX63" s="88"/>
      <c r="TJY63" s="88"/>
      <c r="TJZ63" s="88"/>
      <c r="TKA63" s="88"/>
      <c r="TKG63" s="88"/>
      <c r="TKH63" s="88"/>
      <c r="TKI63" s="88"/>
      <c r="TKJ63" s="88"/>
      <c r="TKK63" s="88"/>
      <c r="TKL63" s="88"/>
      <c r="TKM63" s="88"/>
      <c r="TKN63" s="88"/>
      <c r="TKO63" s="88"/>
      <c r="TKP63" s="88"/>
      <c r="TKV63" s="88"/>
      <c r="TKW63" s="88"/>
      <c r="TKX63" s="88"/>
      <c r="TKY63" s="88"/>
      <c r="TKZ63" s="88"/>
      <c r="TLA63" s="88"/>
      <c r="TLB63" s="88"/>
      <c r="TLC63" s="88"/>
      <c r="TLD63" s="88"/>
      <c r="TLE63" s="88"/>
      <c r="TLK63" s="88"/>
      <c r="TLL63" s="88"/>
      <c r="TLM63" s="88"/>
      <c r="TLN63" s="88"/>
      <c r="TLO63" s="88"/>
      <c r="TLP63" s="88"/>
      <c r="TLQ63" s="88"/>
      <c r="TLR63" s="88"/>
      <c r="TLS63" s="88"/>
      <c r="TLT63" s="88"/>
      <c r="TLZ63" s="88"/>
      <c r="TMA63" s="88"/>
      <c r="TMB63" s="88"/>
      <c r="TMC63" s="88"/>
      <c r="TMD63" s="88"/>
      <c r="TME63" s="88"/>
      <c r="TMF63" s="88"/>
      <c r="TMG63" s="88"/>
      <c r="TMH63" s="88"/>
      <c r="TMI63" s="88"/>
      <c r="TMO63" s="88"/>
      <c r="TMP63" s="88"/>
      <c r="TMQ63" s="88"/>
      <c r="TMR63" s="88"/>
      <c r="TMS63" s="88"/>
      <c r="TMT63" s="88"/>
      <c r="TMU63" s="88"/>
      <c r="TMV63" s="88"/>
      <c r="TMW63" s="88"/>
      <c r="TMX63" s="88"/>
      <c r="TND63" s="88"/>
      <c r="TNE63" s="88"/>
      <c r="TNF63" s="88"/>
      <c r="TNG63" s="88"/>
      <c r="TNH63" s="88"/>
      <c r="TNI63" s="88"/>
      <c r="TNJ63" s="88"/>
      <c r="TNK63" s="88"/>
      <c r="TNL63" s="88"/>
      <c r="TNM63" s="88"/>
      <c r="TNS63" s="88"/>
      <c r="TNT63" s="88"/>
      <c r="TNU63" s="88"/>
      <c r="TNV63" s="88"/>
      <c r="TNW63" s="88"/>
      <c r="TNX63" s="88"/>
      <c r="TNY63" s="88"/>
      <c r="TNZ63" s="88"/>
      <c r="TOA63" s="88"/>
      <c r="TOB63" s="88"/>
      <c r="TOH63" s="88"/>
      <c r="TOI63" s="88"/>
      <c r="TOJ63" s="88"/>
      <c r="TOK63" s="88"/>
      <c r="TOL63" s="88"/>
      <c r="TOM63" s="88"/>
      <c r="TON63" s="88"/>
      <c r="TOO63" s="88"/>
      <c r="TOP63" s="88"/>
      <c r="TOQ63" s="88"/>
      <c r="TOW63" s="88"/>
      <c r="TOX63" s="88"/>
      <c r="TOY63" s="88"/>
      <c r="TOZ63" s="88"/>
      <c r="TPA63" s="88"/>
      <c r="TPB63" s="88"/>
      <c r="TPC63" s="88"/>
      <c r="TPD63" s="88"/>
      <c r="TPE63" s="88"/>
      <c r="TPF63" s="88"/>
      <c r="TPL63" s="88"/>
      <c r="TPM63" s="88"/>
      <c r="TPN63" s="88"/>
      <c r="TPO63" s="88"/>
      <c r="TPP63" s="88"/>
      <c r="TPQ63" s="88"/>
      <c r="TPR63" s="88"/>
      <c r="TPS63" s="88"/>
      <c r="TPT63" s="88"/>
      <c r="TPU63" s="88"/>
      <c r="TQA63" s="88"/>
      <c r="TQB63" s="88"/>
      <c r="TQC63" s="88"/>
      <c r="TQD63" s="88"/>
      <c r="TQE63" s="88"/>
      <c r="TQF63" s="88"/>
      <c r="TQG63" s="88"/>
      <c r="TQH63" s="88"/>
      <c r="TQI63" s="88"/>
      <c r="TQJ63" s="88"/>
      <c r="TQP63" s="88"/>
      <c r="TQQ63" s="88"/>
      <c r="TQR63" s="88"/>
      <c r="TQS63" s="88"/>
      <c r="TQT63" s="88"/>
      <c r="TQU63" s="88"/>
      <c r="TQV63" s="88"/>
      <c r="TQW63" s="88"/>
      <c r="TQX63" s="88"/>
      <c r="TQY63" s="88"/>
      <c r="TRE63" s="88"/>
      <c r="TRF63" s="88"/>
      <c r="TRG63" s="88"/>
      <c r="TRH63" s="88"/>
      <c r="TRI63" s="88"/>
      <c r="TRJ63" s="88"/>
      <c r="TRK63" s="88"/>
      <c r="TRL63" s="88"/>
      <c r="TRM63" s="88"/>
      <c r="TRN63" s="88"/>
      <c r="TRT63" s="88"/>
      <c r="TRU63" s="88"/>
      <c r="TRV63" s="88"/>
      <c r="TRW63" s="88"/>
      <c r="TRX63" s="88"/>
      <c r="TRY63" s="88"/>
      <c r="TRZ63" s="88"/>
      <c r="TSA63" s="88"/>
      <c r="TSB63" s="88"/>
      <c r="TSC63" s="88"/>
      <c r="TSI63" s="88"/>
      <c r="TSJ63" s="88"/>
      <c r="TSK63" s="88"/>
      <c r="TSL63" s="88"/>
      <c r="TSM63" s="88"/>
      <c r="TSN63" s="88"/>
      <c r="TSO63" s="88"/>
      <c r="TSP63" s="88"/>
      <c r="TSQ63" s="88"/>
      <c r="TSR63" s="88"/>
      <c r="TSX63" s="88"/>
      <c r="TSY63" s="88"/>
      <c r="TSZ63" s="88"/>
      <c r="TTA63" s="88"/>
      <c r="TTB63" s="88"/>
      <c r="TTC63" s="88"/>
      <c r="TTD63" s="88"/>
      <c r="TTE63" s="88"/>
      <c r="TTF63" s="88"/>
      <c r="TTG63" s="88"/>
      <c r="TTM63" s="88"/>
      <c r="TTN63" s="88"/>
      <c r="TTO63" s="88"/>
      <c r="TTP63" s="88"/>
      <c r="TTQ63" s="88"/>
      <c r="TTR63" s="88"/>
      <c r="TTS63" s="88"/>
      <c r="TTT63" s="88"/>
      <c r="TTU63" s="88"/>
      <c r="TTV63" s="88"/>
      <c r="TUB63" s="88"/>
      <c r="TUC63" s="88"/>
      <c r="TUD63" s="88"/>
      <c r="TUE63" s="88"/>
      <c r="TUF63" s="88"/>
      <c r="TUG63" s="88"/>
      <c r="TUH63" s="88"/>
      <c r="TUI63" s="88"/>
      <c r="TUJ63" s="88"/>
      <c r="TUK63" s="88"/>
      <c r="TUQ63" s="88"/>
      <c r="TUR63" s="88"/>
      <c r="TUS63" s="88"/>
      <c r="TUT63" s="88"/>
      <c r="TUU63" s="88"/>
      <c r="TUV63" s="88"/>
      <c r="TUW63" s="88"/>
      <c r="TUX63" s="88"/>
      <c r="TUY63" s="88"/>
      <c r="TUZ63" s="88"/>
      <c r="TVF63" s="88"/>
      <c r="TVG63" s="88"/>
      <c r="TVH63" s="88"/>
      <c r="TVI63" s="88"/>
      <c r="TVJ63" s="88"/>
      <c r="TVK63" s="88"/>
      <c r="TVL63" s="88"/>
      <c r="TVM63" s="88"/>
      <c r="TVN63" s="88"/>
      <c r="TVO63" s="88"/>
      <c r="TVU63" s="88"/>
      <c r="TVV63" s="88"/>
      <c r="TVW63" s="88"/>
      <c r="TVX63" s="88"/>
      <c r="TVY63" s="88"/>
      <c r="TVZ63" s="88"/>
      <c r="TWA63" s="88"/>
      <c r="TWB63" s="88"/>
      <c r="TWC63" s="88"/>
      <c r="TWD63" s="88"/>
      <c r="TWJ63" s="88"/>
      <c r="TWK63" s="88"/>
      <c r="TWL63" s="88"/>
      <c r="TWM63" s="88"/>
      <c r="TWN63" s="88"/>
      <c r="TWO63" s="88"/>
      <c r="TWP63" s="88"/>
      <c r="TWQ63" s="88"/>
      <c r="TWR63" s="88"/>
      <c r="TWS63" s="88"/>
      <c r="TWY63" s="88"/>
      <c r="TWZ63" s="88"/>
      <c r="TXA63" s="88"/>
      <c r="TXB63" s="88"/>
      <c r="TXC63" s="88"/>
      <c r="TXD63" s="88"/>
      <c r="TXE63" s="88"/>
      <c r="TXF63" s="88"/>
      <c r="TXG63" s="88"/>
      <c r="TXH63" s="88"/>
      <c r="TXN63" s="88"/>
      <c r="TXO63" s="88"/>
      <c r="TXP63" s="88"/>
      <c r="TXQ63" s="88"/>
      <c r="TXR63" s="88"/>
      <c r="TXS63" s="88"/>
      <c r="TXT63" s="88"/>
      <c r="TXU63" s="88"/>
      <c r="TXV63" s="88"/>
      <c r="TXW63" s="88"/>
      <c r="TYC63" s="88"/>
      <c r="TYD63" s="88"/>
      <c r="TYE63" s="88"/>
      <c r="TYF63" s="88"/>
      <c r="TYG63" s="88"/>
      <c r="TYH63" s="88"/>
      <c r="TYI63" s="88"/>
      <c r="TYJ63" s="88"/>
      <c r="TYK63" s="88"/>
      <c r="TYL63" s="88"/>
      <c r="TYR63" s="88"/>
      <c r="TYS63" s="88"/>
      <c r="TYT63" s="88"/>
      <c r="TYU63" s="88"/>
      <c r="TYV63" s="88"/>
      <c r="TYW63" s="88"/>
      <c r="TYX63" s="88"/>
      <c r="TYY63" s="88"/>
      <c r="TYZ63" s="88"/>
      <c r="TZA63" s="88"/>
      <c r="TZG63" s="88"/>
      <c r="TZH63" s="88"/>
      <c r="TZI63" s="88"/>
      <c r="TZJ63" s="88"/>
      <c r="TZK63" s="88"/>
      <c r="TZL63" s="88"/>
      <c r="TZM63" s="88"/>
      <c r="TZN63" s="88"/>
      <c r="TZO63" s="88"/>
      <c r="TZP63" s="88"/>
      <c r="TZV63" s="88"/>
      <c r="TZW63" s="88"/>
      <c r="TZX63" s="88"/>
      <c r="TZY63" s="88"/>
      <c r="TZZ63" s="88"/>
      <c r="UAA63" s="88"/>
      <c r="UAB63" s="88"/>
      <c r="UAC63" s="88"/>
      <c r="UAD63" s="88"/>
      <c r="UAE63" s="88"/>
      <c r="UAK63" s="88"/>
      <c r="UAL63" s="88"/>
      <c r="UAM63" s="88"/>
      <c r="UAN63" s="88"/>
      <c r="UAO63" s="88"/>
      <c r="UAP63" s="88"/>
      <c r="UAQ63" s="88"/>
      <c r="UAR63" s="88"/>
      <c r="UAS63" s="88"/>
      <c r="UAT63" s="88"/>
      <c r="UAZ63" s="88"/>
      <c r="UBA63" s="88"/>
      <c r="UBB63" s="88"/>
      <c r="UBC63" s="88"/>
      <c r="UBD63" s="88"/>
      <c r="UBE63" s="88"/>
      <c r="UBF63" s="88"/>
      <c r="UBG63" s="88"/>
      <c r="UBH63" s="88"/>
      <c r="UBI63" s="88"/>
      <c r="UBO63" s="88"/>
      <c r="UBP63" s="88"/>
      <c r="UBQ63" s="88"/>
      <c r="UBR63" s="88"/>
      <c r="UBS63" s="88"/>
      <c r="UBT63" s="88"/>
      <c r="UBU63" s="88"/>
      <c r="UBV63" s="88"/>
      <c r="UBW63" s="88"/>
      <c r="UBX63" s="88"/>
      <c r="UCD63" s="88"/>
      <c r="UCE63" s="88"/>
      <c r="UCF63" s="88"/>
      <c r="UCG63" s="88"/>
      <c r="UCH63" s="88"/>
      <c r="UCI63" s="88"/>
      <c r="UCJ63" s="88"/>
      <c r="UCK63" s="88"/>
      <c r="UCL63" s="88"/>
      <c r="UCM63" s="88"/>
      <c r="UCS63" s="88"/>
      <c r="UCT63" s="88"/>
      <c r="UCU63" s="88"/>
      <c r="UCV63" s="88"/>
      <c r="UCW63" s="88"/>
      <c r="UCX63" s="88"/>
      <c r="UCY63" s="88"/>
      <c r="UCZ63" s="88"/>
      <c r="UDA63" s="88"/>
      <c r="UDB63" s="88"/>
      <c r="UDH63" s="88"/>
      <c r="UDI63" s="88"/>
      <c r="UDJ63" s="88"/>
      <c r="UDK63" s="88"/>
      <c r="UDL63" s="88"/>
      <c r="UDM63" s="88"/>
      <c r="UDN63" s="88"/>
      <c r="UDO63" s="88"/>
      <c r="UDP63" s="88"/>
      <c r="UDQ63" s="88"/>
      <c r="UDW63" s="88"/>
      <c r="UDX63" s="88"/>
      <c r="UDY63" s="88"/>
      <c r="UDZ63" s="88"/>
      <c r="UEA63" s="88"/>
      <c r="UEB63" s="88"/>
      <c r="UEC63" s="88"/>
      <c r="UED63" s="88"/>
      <c r="UEE63" s="88"/>
      <c r="UEF63" s="88"/>
      <c r="UEL63" s="88"/>
      <c r="UEM63" s="88"/>
      <c r="UEN63" s="88"/>
      <c r="UEO63" s="88"/>
      <c r="UEP63" s="88"/>
      <c r="UEQ63" s="88"/>
      <c r="UER63" s="88"/>
      <c r="UES63" s="88"/>
      <c r="UET63" s="88"/>
      <c r="UEU63" s="88"/>
      <c r="UFA63" s="88"/>
      <c r="UFB63" s="88"/>
      <c r="UFC63" s="88"/>
      <c r="UFD63" s="88"/>
      <c r="UFE63" s="88"/>
      <c r="UFF63" s="88"/>
      <c r="UFG63" s="88"/>
      <c r="UFH63" s="88"/>
      <c r="UFI63" s="88"/>
      <c r="UFJ63" s="88"/>
      <c r="UFP63" s="88"/>
      <c r="UFQ63" s="88"/>
      <c r="UFR63" s="88"/>
      <c r="UFS63" s="88"/>
      <c r="UFT63" s="88"/>
      <c r="UFU63" s="88"/>
      <c r="UFV63" s="88"/>
      <c r="UFW63" s="88"/>
      <c r="UFX63" s="88"/>
      <c r="UFY63" s="88"/>
      <c r="UGE63" s="88"/>
      <c r="UGF63" s="88"/>
      <c r="UGG63" s="88"/>
      <c r="UGH63" s="88"/>
      <c r="UGI63" s="88"/>
      <c r="UGJ63" s="88"/>
      <c r="UGK63" s="88"/>
      <c r="UGL63" s="88"/>
      <c r="UGM63" s="88"/>
      <c r="UGN63" s="88"/>
      <c r="UGT63" s="88"/>
      <c r="UGU63" s="88"/>
      <c r="UGV63" s="88"/>
      <c r="UGW63" s="88"/>
      <c r="UGX63" s="88"/>
      <c r="UGY63" s="88"/>
      <c r="UGZ63" s="88"/>
      <c r="UHA63" s="88"/>
      <c r="UHB63" s="88"/>
      <c r="UHC63" s="88"/>
      <c r="UHI63" s="88"/>
      <c r="UHJ63" s="88"/>
      <c r="UHK63" s="88"/>
      <c r="UHL63" s="88"/>
      <c r="UHM63" s="88"/>
      <c r="UHN63" s="88"/>
      <c r="UHO63" s="88"/>
      <c r="UHP63" s="88"/>
      <c r="UHQ63" s="88"/>
      <c r="UHR63" s="88"/>
      <c r="UHX63" s="88"/>
      <c r="UHY63" s="88"/>
      <c r="UHZ63" s="88"/>
      <c r="UIA63" s="88"/>
      <c r="UIB63" s="88"/>
      <c r="UIC63" s="88"/>
      <c r="UID63" s="88"/>
      <c r="UIE63" s="88"/>
      <c r="UIF63" s="88"/>
      <c r="UIG63" s="88"/>
      <c r="UIM63" s="88"/>
      <c r="UIN63" s="88"/>
      <c r="UIO63" s="88"/>
      <c r="UIP63" s="88"/>
      <c r="UIQ63" s="88"/>
      <c r="UIR63" s="88"/>
      <c r="UIS63" s="88"/>
      <c r="UIT63" s="88"/>
      <c r="UIU63" s="88"/>
      <c r="UIV63" s="88"/>
      <c r="UJB63" s="88"/>
      <c r="UJC63" s="88"/>
      <c r="UJD63" s="88"/>
      <c r="UJE63" s="88"/>
      <c r="UJF63" s="88"/>
      <c r="UJG63" s="88"/>
      <c r="UJH63" s="88"/>
      <c r="UJI63" s="88"/>
      <c r="UJJ63" s="88"/>
      <c r="UJK63" s="88"/>
      <c r="UJQ63" s="88"/>
      <c r="UJR63" s="88"/>
      <c r="UJS63" s="88"/>
      <c r="UJT63" s="88"/>
      <c r="UJU63" s="88"/>
      <c r="UJV63" s="88"/>
      <c r="UJW63" s="88"/>
      <c r="UJX63" s="88"/>
      <c r="UJY63" s="88"/>
      <c r="UJZ63" s="88"/>
      <c r="UKF63" s="88"/>
      <c r="UKG63" s="88"/>
      <c r="UKH63" s="88"/>
      <c r="UKI63" s="88"/>
      <c r="UKJ63" s="88"/>
      <c r="UKK63" s="88"/>
      <c r="UKL63" s="88"/>
      <c r="UKM63" s="88"/>
      <c r="UKN63" s="88"/>
      <c r="UKO63" s="88"/>
      <c r="UKU63" s="88"/>
      <c r="UKV63" s="88"/>
      <c r="UKW63" s="88"/>
      <c r="UKX63" s="88"/>
      <c r="UKY63" s="88"/>
      <c r="UKZ63" s="88"/>
      <c r="ULA63" s="88"/>
      <c r="ULB63" s="88"/>
      <c r="ULC63" s="88"/>
      <c r="ULD63" s="88"/>
      <c r="ULJ63" s="88"/>
      <c r="ULK63" s="88"/>
      <c r="ULL63" s="88"/>
      <c r="ULM63" s="88"/>
      <c r="ULN63" s="88"/>
      <c r="ULO63" s="88"/>
      <c r="ULP63" s="88"/>
      <c r="ULQ63" s="88"/>
      <c r="ULR63" s="88"/>
      <c r="ULS63" s="88"/>
      <c r="ULY63" s="88"/>
      <c r="ULZ63" s="88"/>
      <c r="UMA63" s="88"/>
      <c r="UMB63" s="88"/>
      <c r="UMC63" s="88"/>
      <c r="UMD63" s="88"/>
      <c r="UME63" s="88"/>
      <c r="UMF63" s="88"/>
      <c r="UMG63" s="88"/>
      <c r="UMH63" s="88"/>
      <c r="UMN63" s="88"/>
      <c r="UMO63" s="88"/>
      <c r="UMP63" s="88"/>
      <c r="UMQ63" s="88"/>
      <c r="UMR63" s="88"/>
      <c r="UMS63" s="88"/>
      <c r="UMT63" s="88"/>
      <c r="UMU63" s="88"/>
      <c r="UMV63" s="88"/>
      <c r="UMW63" s="88"/>
      <c r="UNC63" s="88"/>
      <c r="UND63" s="88"/>
      <c r="UNE63" s="88"/>
      <c r="UNF63" s="88"/>
      <c r="UNG63" s="88"/>
      <c r="UNH63" s="88"/>
      <c r="UNI63" s="88"/>
      <c r="UNJ63" s="88"/>
      <c r="UNK63" s="88"/>
      <c r="UNL63" s="88"/>
      <c r="UNR63" s="88"/>
      <c r="UNS63" s="88"/>
      <c r="UNT63" s="88"/>
      <c r="UNU63" s="88"/>
      <c r="UNV63" s="88"/>
      <c r="UNW63" s="88"/>
      <c r="UNX63" s="88"/>
      <c r="UNY63" s="88"/>
      <c r="UNZ63" s="88"/>
      <c r="UOA63" s="88"/>
      <c r="UOG63" s="88"/>
      <c r="UOH63" s="88"/>
      <c r="UOI63" s="88"/>
      <c r="UOJ63" s="88"/>
      <c r="UOK63" s="88"/>
      <c r="UOL63" s="88"/>
      <c r="UOM63" s="88"/>
      <c r="UON63" s="88"/>
      <c r="UOO63" s="88"/>
      <c r="UOP63" s="88"/>
      <c r="UOV63" s="88"/>
      <c r="UOW63" s="88"/>
      <c r="UOX63" s="88"/>
      <c r="UOY63" s="88"/>
      <c r="UOZ63" s="88"/>
      <c r="UPA63" s="88"/>
      <c r="UPB63" s="88"/>
      <c r="UPC63" s="88"/>
      <c r="UPD63" s="88"/>
      <c r="UPE63" s="88"/>
      <c r="UPK63" s="88"/>
      <c r="UPL63" s="88"/>
      <c r="UPM63" s="88"/>
      <c r="UPN63" s="88"/>
      <c r="UPO63" s="88"/>
      <c r="UPP63" s="88"/>
      <c r="UPQ63" s="88"/>
      <c r="UPR63" s="88"/>
      <c r="UPS63" s="88"/>
      <c r="UPT63" s="88"/>
      <c r="UPZ63" s="88"/>
      <c r="UQA63" s="88"/>
      <c r="UQB63" s="88"/>
      <c r="UQC63" s="88"/>
      <c r="UQD63" s="88"/>
      <c r="UQE63" s="88"/>
      <c r="UQF63" s="88"/>
      <c r="UQG63" s="88"/>
      <c r="UQH63" s="88"/>
      <c r="UQI63" s="88"/>
      <c r="UQO63" s="88"/>
      <c r="UQP63" s="88"/>
      <c r="UQQ63" s="88"/>
      <c r="UQR63" s="88"/>
      <c r="UQS63" s="88"/>
      <c r="UQT63" s="88"/>
      <c r="UQU63" s="88"/>
      <c r="UQV63" s="88"/>
      <c r="UQW63" s="88"/>
      <c r="UQX63" s="88"/>
      <c r="URD63" s="88"/>
      <c r="URE63" s="88"/>
      <c r="URF63" s="88"/>
      <c r="URG63" s="88"/>
      <c r="URH63" s="88"/>
      <c r="URI63" s="88"/>
      <c r="URJ63" s="88"/>
      <c r="URK63" s="88"/>
      <c r="URL63" s="88"/>
      <c r="URM63" s="88"/>
      <c r="URS63" s="88"/>
      <c r="URT63" s="88"/>
      <c r="URU63" s="88"/>
      <c r="URV63" s="88"/>
      <c r="URW63" s="88"/>
      <c r="URX63" s="88"/>
      <c r="URY63" s="88"/>
      <c r="URZ63" s="88"/>
      <c r="USA63" s="88"/>
      <c r="USB63" s="88"/>
      <c r="USH63" s="88"/>
      <c r="USI63" s="88"/>
      <c r="USJ63" s="88"/>
      <c r="USK63" s="88"/>
      <c r="USL63" s="88"/>
      <c r="USM63" s="88"/>
      <c r="USN63" s="88"/>
      <c r="USO63" s="88"/>
      <c r="USP63" s="88"/>
      <c r="USQ63" s="88"/>
      <c r="USW63" s="88"/>
      <c r="USX63" s="88"/>
      <c r="USY63" s="88"/>
      <c r="USZ63" s="88"/>
      <c r="UTA63" s="88"/>
      <c r="UTB63" s="88"/>
      <c r="UTC63" s="88"/>
      <c r="UTD63" s="88"/>
      <c r="UTE63" s="88"/>
      <c r="UTF63" s="88"/>
      <c r="UTL63" s="88"/>
      <c r="UTM63" s="88"/>
      <c r="UTN63" s="88"/>
      <c r="UTO63" s="88"/>
      <c r="UTP63" s="88"/>
      <c r="UTQ63" s="88"/>
      <c r="UTR63" s="88"/>
      <c r="UTS63" s="88"/>
      <c r="UTT63" s="88"/>
      <c r="UTU63" s="88"/>
      <c r="UUA63" s="88"/>
      <c r="UUB63" s="88"/>
      <c r="UUC63" s="88"/>
      <c r="UUD63" s="88"/>
      <c r="UUE63" s="88"/>
      <c r="UUF63" s="88"/>
      <c r="UUG63" s="88"/>
      <c r="UUH63" s="88"/>
      <c r="UUI63" s="88"/>
      <c r="UUJ63" s="88"/>
      <c r="UUP63" s="88"/>
      <c r="UUQ63" s="88"/>
      <c r="UUR63" s="88"/>
      <c r="UUS63" s="88"/>
      <c r="UUT63" s="88"/>
      <c r="UUU63" s="88"/>
      <c r="UUV63" s="88"/>
      <c r="UUW63" s="88"/>
      <c r="UUX63" s="88"/>
      <c r="UUY63" s="88"/>
      <c r="UVE63" s="88"/>
      <c r="UVF63" s="88"/>
      <c r="UVG63" s="88"/>
      <c r="UVH63" s="88"/>
      <c r="UVI63" s="88"/>
      <c r="UVJ63" s="88"/>
      <c r="UVK63" s="88"/>
      <c r="UVL63" s="88"/>
      <c r="UVM63" s="88"/>
      <c r="UVN63" s="88"/>
      <c r="UVT63" s="88"/>
      <c r="UVU63" s="88"/>
      <c r="UVV63" s="88"/>
      <c r="UVW63" s="88"/>
      <c r="UVX63" s="88"/>
      <c r="UVY63" s="88"/>
      <c r="UVZ63" s="88"/>
      <c r="UWA63" s="88"/>
      <c r="UWB63" s="88"/>
      <c r="UWC63" s="88"/>
      <c r="UWI63" s="88"/>
      <c r="UWJ63" s="88"/>
      <c r="UWK63" s="88"/>
      <c r="UWL63" s="88"/>
      <c r="UWM63" s="88"/>
      <c r="UWN63" s="88"/>
      <c r="UWO63" s="88"/>
      <c r="UWP63" s="88"/>
      <c r="UWQ63" s="88"/>
      <c r="UWR63" s="88"/>
      <c r="UWX63" s="88"/>
      <c r="UWY63" s="88"/>
      <c r="UWZ63" s="88"/>
      <c r="UXA63" s="88"/>
      <c r="UXB63" s="88"/>
      <c r="UXC63" s="88"/>
      <c r="UXD63" s="88"/>
      <c r="UXE63" s="88"/>
      <c r="UXF63" s="88"/>
      <c r="UXG63" s="88"/>
      <c r="UXM63" s="88"/>
      <c r="UXN63" s="88"/>
      <c r="UXO63" s="88"/>
      <c r="UXP63" s="88"/>
      <c r="UXQ63" s="88"/>
      <c r="UXR63" s="88"/>
      <c r="UXS63" s="88"/>
      <c r="UXT63" s="88"/>
      <c r="UXU63" s="88"/>
      <c r="UXV63" s="88"/>
      <c r="UYB63" s="88"/>
      <c r="UYC63" s="88"/>
      <c r="UYD63" s="88"/>
      <c r="UYE63" s="88"/>
      <c r="UYF63" s="88"/>
      <c r="UYG63" s="88"/>
      <c r="UYH63" s="88"/>
      <c r="UYI63" s="88"/>
      <c r="UYJ63" s="88"/>
      <c r="UYK63" s="88"/>
      <c r="UYQ63" s="88"/>
      <c r="UYR63" s="88"/>
      <c r="UYS63" s="88"/>
      <c r="UYT63" s="88"/>
      <c r="UYU63" s="88"/>
      <c r="UYV63" s="88"/>
      <c r="UYW63" s="88"/>
      <c r="UYX63" s="88"/>
      <c r="UYY63" s="88"/>
      <c r="UYZ63" s="88"/>
      <c r="UZF63" s="88"/>
      <c r="UZG63" s="88"/>
      <c r="UZH63" s="88"/>
      <c r="UZI63" s="88"/>
      <c r="UZJ63" s="88"/>
      <c r="UZK63" s="88"/>
      <c r="UZL63" s="88"/>
      <c r="UZM63" s="88"/>
      <c r="UZN63" s="88"/>
      <c r="UZO63" s="88"/>
      <c r="UZU63" s="88"/>
      <c r="UZV63" s="88"/>
      <c r="UZW63" s="88"/>
      <c r="UZX63" s="88"/>
      <c r="UZY63" s="88"/>
      <c r="UZZ63" s="88"/>
      <c r="VAA63" s="88"/>
      <c r="VAB63" s="88"/>
      <c r="VAC63" s="88"/>
      <c r="VAD63" s="88"/>
      <c r="VAJ63" s="88"/>
      <c r="VAK63" s="88"/>
      <c r="VAL63" s="88"/>
      <c r="VAM63" s="88"/>
      <c r="VAN63" s="88"/>
      <c r="VAO63" s="88"/>
      <c r="VAP63" s="88"/>
      <c r="VAQ63" s="88"/>
      <c r="VAR63" s="88"/>
      <c r="VAS63" s="88"/>
      <c r="VAY63" s="88"/>
      <c r="VAZ63" s="88"/>
      <c r="VBA63" s="88"/>
      <c r="VBB63" s="88"/>
      <c r="VBC63" s="88"/>
      <c r="VBD63" s="88"/>
      <c r="VBE63" s="88"/>
      <c r="VBF63" s="88"/>
      <c r="VBG63" s="88"/>
      <c r="VBH63" s="88"/>
      <c r="VBN63" s="88"/>
      <c r="VBO63" s="88"/>
      <c r="VBP63" s="88"/>
      <c r="VBQ63" s="88"/>
      <c r="VBR63" s="88"/>
      <c r="VBS63" s="88"/>
      <c r="VBT63" s="88"/>
      <c r="VBU63" s="88"/>
      <c r="VBV63" s="88"/>
      <c r="VBW63" s="88"/>
      <c r="VCC63" s="88"/>
      <c r="VCD63" s="88"/>
      <c r="VCE63" s="88"/>
      <c r="VCF63" s="88"/>
      <c r="VCG63" s="88"/>
      <c r="VCH63" s="88"/>
      <c r="VCI63" s="88"/>
      <c r="VCJ63" s="88"/>
      <c r="VCK63" s="88"/>
      <c r="VCL63" s="88"/>
      <c r="VCR63" s="88"/>
      <c r="VCS63" s="88"/>
      <c r="VCT63" s="88"/>
      <c r="VCU63" s="88"/>
      <c r="VCV63" s="88"/>
      <c r="VCW63" s="88"/>
      <c r="VCX63" s="88"/>
      <c r="VCY63" s="88"/>
      <c r="VCZ63" s="88"/>
      <c r="VDA63" s="88"/>
      <c r="VDG63" s="88"/>
      <c r="VDH63" s="88"/>
      <c r="VDI63" s="88"/>
      <c r="VDJ63" s="88"/>
      <c r="VDK63" s="88"/>
      <c r="VDL63" s="88"/>
      <c r="VDM63" s="88"/>
      <c r="VDN63" s="88"/>
      <c r="VDO63" s="88"/>
      <c r="VDP63" s="88"/>
      <c r="VDV63" s="88"/>
      <c r="VDW63" s="88"/>
      <c r="VDX63" s="88"/>
      <c r="VDY63" s="88"/>
      <c r="VDZ63" s="88"/>
      <c r="VEA63" s="88"/>
      <c r="VEB63" s="88"/>
      <c r="VEC63" s="88"/>
      <c r="VED63" s="88"/>
      <c r="VEE63" s="88"/>
      <c r="VEK63" s="88"/>
      <c r="VEL63" s="88"/>
      <c r="VEM63" s="88"/>
      <c r="VEN63" s="88"/>
      <c r="VEO63" s="88"/>
      <c r="VEP63" s="88"/>
      <c r="VEQ63" s="88"/>
      <c r="VER63" s="88"/>
      <c r="VES63" s="88"/>
      <c r="VET63" s="88"/>
      <c r="VEZ63" s="88"/>
      <c r="VFA63" s="88"/>
      <c r="VFB63" s="88"/>
      <c r="VFC63" s="88"/>
      <c r="VFD63" s="88"/>
      <c r="VFE63" s="88"/>
      <c r="VFF63" s="88"/>
      <c r="VFG63" s="88"/>
      <c r="VFH63" s="88"/>
      <c r="VFI63" s="88"/>
      <c r="VFO63" s="88"/>
      <c r="VFP63" s="88"/>
      <c r="VFQ63" s="88"/>
      <c r="VFR63" s="88"/>
      <c r="VFS63" s="88"/>
      <c r="VFT63" s="88"/>
      <c r="VFU63" s="88"/>
      <c r="VFV63" s="88"/>
      <c r="VFW63" s="88"/>
      <c r="VFX63" s="88"/>
      <c r="VGD63" s="88"/>
      <c r="VGE63" s="88"/>
      <c r="VGF63" s="88"/>
      <c r="VGG63" s="88"/>
      <c r="VGH63" s="88"/>
      <c r="VGI63" s="88"/>
      <c r="VGJ63" s="88"/>
      <c r="VGK63" s="88"/>
      <c r="VGL63" s="88"/>
      <c r="VGM63" s="88"/>
      <c r="VGS63" s="88"/>
      <c r="VGT63" s="88"/>
      <c r="VGU63" s="88"/>
      <c r="VGV63" s="88"/>
      <c r="VGW63" s="88"/>
      <c r="VGX63" s="88"/>
      <c r="VGY63" s="88"/>
      <c r="VGZ63" s="88"/>
      <c r="VHA63" s="88"/>
      <c r="VHB63" s="88"/>
      <c r="VHH63" s="88"/>
      <c r="VHI63" s="88"/>
      <c r="VHJ63" s="88"/>
      <c r="VHK63" s="88"/>
      <c r="VHL63" s="88"/>
      <c r="VHM63" s="88"/>
      <c r="VHN63" s="88"/>
      <c r="VHO63" s="88"/>
      <c r="VHP63" s="88"/>
      <c r="VHQ63" s="88"/>
      <c r="VHW63" s="88"/>
      <c r="VHX63" s="88"/>
      <c r="VHY63" s="88"/>
      <c r="VHZ63" s="88"/>
      <c r="VIA63" s="88"/>
      <c r="VIB63" s="88"/>
      <c r="VIC63" s="88"/>
      <c r="VID63" s="88"/>
      <c r="VIE63" s="88"/>
      <c r="VIF63" s="88"/>
      <c r="VIL63" s="88"/>
      <c r="VIM63" s="88"/>
      <c r="VIN63" s="88"/>
      <c r="VIO63" s="88"/>
      <c r="VIP63" s="88"/>
      <c r="VIQ63" s="88"/>
      <c r="VIR63" s="88"/>
      <c r="VIS63" s="88"/>
      <c r="VIT63" s="88"/>
      <c r="VIU63" s="88"/>
      <c r="VJA63" s="88"/>
      <c r="VJB63" s="88"/>
      <c r="VJC63" s="88"/>
      <c r="VJD63" s="88"/>
      <c r="VJE63" s="88"/>
      <c r="VJF63" s="88"/>
      <c r="VJG63" s="88"/>
      <c r="VJH63" s="88"/>
      <c r="VJI63" s="88"/>
      <c r="VJJ63" s="88"/>
      <c r="VJP63" s="88"/>
      <c r="VJQ63" s="88"/>
      <c r="VJR63" s="88"/>
      <c r="VJS63" s="88"/>
      <c r="VJT63" s="88"/>
      <c r="VJU63" s="88"/>
      <c r="VJV63" s="88"/>
      <c r="VJW63" s="88"/>
      <c r="VJX63" s="88"/>
      <c r="VJY63" s="88"/>
      <c r="VKE63" s="88"/>
      <c r="VKF63" s="88"/>
      <c r="VKG63" s="88"/>
      <c r="VKH63" s="88"/>
      <c r="VKI63" s="88"/>
      <c r="VKJ63" s="88"/>
      <c r="VKK63" s="88"/>
      <c r="VKL63" s="88"/>
      <c r="VKM63" s="88"/>
      <c r="VKN63" s="88"/>
      <c r="VKT63" s="88"/>
      <c r="VKU63" s="88"/>
      <c r="VKV63" s="88"/>
      <c r="VKW63" s="88"/>
      <c r="VKX63" s="88"/>
      <c r="VKY63" s="88"/>
      <c r="VKZ63" s="88"/>
      <c r="VLA63" s="88"/>
      <c r="VLB63" s="88"/>
      <c r="VLC63" s="88"/>
      <c r="VLI63" s="88"/>
      <c r="VLJ63" s="88"/>
      <c r="VLK63" s="88"/>
      <c r="VLL63" s="88"/>
      <c r="VLM63" s="88"/>
      <c r="VLN63" s="88"/>
      <c r="VLO63" s="88"/>
      <c r="VLP63" s="88"/>
      <c r="VLQ63" s="88"/>
      <c r="VLR63" s="88"/>
      <c r="VLX63" s="88"/>
      <c r="VLY63" s="88"/>
      <c r="VLZ63" s="88"/>
      <c r="VMA63" s="88"/>
      <c r="VMB63" s="88"/>
      <c r="VMC63" s="88"/>
      <c r="VMD63" s="88"/>
      <c r="VME63" s="88"/>
      <c r="VMF63" s="88"/>
      <c r="VMG63" s="88"/>
      <c r="VMM63" s="88"/>
      <c r="VMN63" s="88"/>
      <c r="VMO63" s="88"/>
      <c r="VMP63" s="88"/>
      <c r="VMQ63" s="88"/>
      <c r="VMR63" s="88"/>
      <c r="VMS63" s="88"/>
      <c r="VMT63" s="88"/>
      <c r="VMU63" s="88"/>
      <c r="VMV63" s="88"/>
      <c r="VNB63" s="88"/>
      <c r="VNC63" s="88"/>
      <c r="VND63" s="88"/>
      <c r="VNE63" s="88"/>
      <c r="VNF63" s="88"/>
      <c r="VNG63" s="88"/>
      <c r="VNH63" s="88"/>
      <c r="VNI63" s="88"/>
      <c r="VNJ63" s="88"/>
      <c r="VNK63" s="88"/>
      <c r="VNQ63" s="88"/>
      <c r="VNR63" s="88"/>
      <c r="VNS63" s="88"/>
      <c r="VNT63" s="88"/>
      <c r="VNU63" s="88"/>
      <c r="VNV63" s="88"/>
      <c r="VNW63" s="88"/>
      <c r="VNX63" s="88"/>
      <c r="VNY63" s="88"/>
      <c r="VNZ63" s="88"/>
      <c r="VOF63" s="88"/>
      <c r="VOG63" s="88"/>
      <c r="VOH63" s="88"/>
      <c r="VOI63" s="88"/>
      <c r="VOJ63" s="88"/>
      <c r="VOK63" s="88"/>
      <c r="VOL63" s="88"/>
      <c r="VOM63" s="88"/>
      <c r="VON63" s="88"/>
      <c r="VOO63" s="88"/>
      <c r="VOU63" s="88"/>
      <c r="VOV63" s="88"/>
      <c r="VOW63" s="88"/>
      <c r="VOX63" s="88"/>
      <c r="VOY63" s="88"/>
      <c r="VOZ63" s="88"/>
      <c r="VPA63" s="88"/>
      <c r="VPB63" s="88"/>
      <c r="VPC63" s="88"/>
      <c r="VPD63" s="88"/>
      <c r="VPJ63" s="88"/>
      <c r="VPK63" s="88"/>
      <c r="VPL63" s="88"/>
      <c r="VPM63" s="88"/>
      <c r="VPN63" s="88"/>
      <c r="VPO63" s="88"/>
      <c r="VPP63" s="88"/>
      <c r="VPQ63" s="88"/>
      <c r="VPR63" s="88"/>
      <c r="VPS63" s="88"/>
      <c r="VPY63" s="88"/>
      <c r="VPZ63" s="88"/>
      <c r="VQA63" s="88"/>
      <c r="VQB63" s="88"/>
      <c r="VQC63" s="88"/>
      <c r="VQD63" s="88"/>
      <c r="VQE63" s="88"/>
      <c r="VQF63" s="88"/>
      <c r="VQG63" s="88"/>
      <c r="VQH63" s="88"/>
      <c r="VQN63" s="88"/>
      <c r="VQO63" s="88"/>
      <c r="VQP63" s="88"/>
      <c r="VQQ63" s="88"/>
      <c r="VQR63" s="88"/>
      <c r="VQS63" s="88"/>
      <c r="VQT63" s="88"/>
      <c r="VQU63" s="88"/>
      <c r="VQV63" s="88"/>
      <c r="VQW63" s="88"/>
      <c r="VRC63" s="88"/>
      <c r="VRD63" s="88"/>
      <c r="VRE63" s="88"/>
      <c r="VRF63" s="88"/>
      <c r="VRG63" s="88"/>
      <c r="VRH63" s="88"/>
      <c r="VRI63" s="88"/>
      <c r="VRJ63" s="88"/>
      <c r="VRK63" s="88"/>
      <c r="VRL63" s="88"/>
      <c r="VRR63" s="88"/>
      <c r="VRS63" s="88"/>
      <c r="VRT63" s="88"/>
      <c r="VRU63" s="88"/>
      <c r="VRV63" s="88"/>
      <c r="VRW63" s="88"/>
      <c r="VRX63" s="88"/>
      <c r="VRY63" s="88"/>
      <c r="VRZ63" s="88"/>
      <c r="VSA63" s="88"/>
      <c r="VSG63" s="88"/>
      <c r="VSH63" s="88"/>
      <c r="VSI63" s="88"/>
      <c r="VSJ63" s="88"/>
      <c r="VSK63" s="88"/>
      <c r="VSL63" s="88"/>
      <c r="VSM63" s="88"/>
      <c r="VSN63" s="88"/>
      <c r="VSO63" s="88"/>
      <c r="VSP63" s="88"/>
      <c r="VSV63" s="88"/>
      <c r="VSW63" s="88"/>
      <c r="VSX63" s="88"/>
      <c r="VSY63" s="88"/>
      <c r="VSZ63" s="88"/>
      <c r="VTA63" s="88"/>
      <c r="VTB63" s="88"/>
      <c r="VTC63" s="88"/>
      <c r="VTD63" s="88"/>
      <c r="VTE63" s="88"/>
      <c r="VTK63" s="88"/>
      <c r="VTL63" s="88"/>
      <c r="VTM63" s="88"/>
      <c r="VTN63" s="88"/>
      <c r="VTO63" s="88"/>
      <c r="VTP63" s="88"/>
      <c r="VTQ63" s="88"/>
      <c r="VTR63" s="88"/>
      <c r="VTS63" s="88"/>
      <c r="VTT63" s="88"/>
      <c r="VTZ63" s="88"/>
      <c r="VUA63" s="88"/>
      <c r="VUB63" s="88"/>
      <c r="VUC63" s="88"/>
      <c r="VUD63" s="88"/>
      <c r="VUE63" s="88"/>
      <c r="VUF63" s="88"/>
      <c r="VUG63" s="88"/>
      <c r="VUH63" s="88"/>
      <c r="VUI63" s="88"/>
      <c r="VUO63" s="88"/>
      <c r="VUP63" s="88"/>
      <c r="VUQ63" s="88"/>
      <c r="VUR63" s="88"/>
      <c r="VUS63" s="88"/>
      <c r="VUT63" s="88"/>
      <c r="VUU63" s="88"/>
      <c r="VUV63" s="88"/>
      <c r="VUW63" s="88"/>
      <c r="VUX63" s="88"/>
      <c r="VVD63" s="88"/>
      <c r="VVE63" s="88"/>
      <c r="VVF63" s="88"/>
      <c r="VVG63" s="88"/>
      <c r="VVH63" s="88"/>
      <c r="VVI63" s="88"/>
      <c r="VVJ63" s="88"/>
      <c r="VVK63" s="88"/>
      <c r="VVL63" s="88"/>
      <c r="VVM63" s="88"/>
      <c r="VVS63" s="88"/>
      <c r="VVT63" s="88"/>
      <c r="VVU63" s="88"/>
      <c r="VVV63" s="88"/>
      <c r="VVW63" s="88"/>
      <c r="VVX63" s="88"/>
      <c r="VVY63" s="88"/>
      <c r="VVZ63" s="88"/>
      <c r="VWA63" s="88"/>
      <c r="VWB63" s="88"/>
      <c r="VWH63" s="88"/>
      <c r="VWI63" s="88"/>
      <c r="VWJ63" s="88"/>
      <c r="VWK63" s="88"/>
      <c r="VWL63" s="88"/>
      <c r="VWM63" s="88"/>
      <c r="VWN63" s="88"/>
      <c r="VWO63" s="88"/>
      <c r="VWP63" s="88"/>
      <c r="VWQ63" s="88"/>
      <c r="VWW63" s="88"/>
      <c r="VWX63" s="88"/>
      <c r="VWY63" s="88"/>
      <c r="VWZ63" s="88"/>
      <c r="VXA63" s="88"/>
      <c r="VXB63" s="88"/>
      <c r="VXC63" s="88"/>
      <c r="VXD63" s="88"/>
      <c r="VXE63" s="88"/>
      <c r="VXF63" s="88"/>
      <c r="VXL63" s="88"/>
      <c r="VXM63" s="88"/>
      <c r="VXN63" s="88"/>
      <c r="VXO63" s="88"/>
      <c r="VXP63" s="88"/>
      <c r="VXQ63" s="88"/>
      <c r="VXR63" s="88"/>
      <c r="VXS63" s="88"/>
      <c r="VXT63" s="88"/>
      <c r="VXU63" s="88"/>
      <c r="VYA63" s="88"/>
      <c r="VYB63" s="88"/>
      <c r="VYC63" s="88"/>
      <c r="VYD63" s="88"/>
      <c r="VYE63" s="88"/>
      <c r="VYF63" s="88"/>
      <c r="VYG63" s="88"/>
      <c r="VYH63" s="88"/>
      <c r="VYI63" s="88"/>
      <c r="VYJ63" s="88"/>
      <c r="VYP63" s="88"/>
      <c r="VYQ63" s="88"/>
      <c r="VYR63" s="88"/>
      <c r="VYS63" s="88"/>
      <c r="VYT63" s="88"/>
      <c r="VYU63" s="88"/>
      <c r="VYV63" s="88"/>
      <c r="VYW63" s="88"/>
      <c r="VYX63" s="88"/>
      <c r="VYY63" s="88"/>
      <c r="VZE63" s="88"/>
      <c r="VZF63" s="88"/>
      <c r="VZG63" s="88"/>
      <c r="VZH63" s="88"/>
      <c r="VZI63" s="88"/>
      <c r="VZJ63" s="88"/>
      <c r="VZK63" s="88"/>
      <c r="VZL63" s="88"/>
      <c r="VZM63" s="88"/>
      <c r="VZN63" s="88"/>
      <c r="VZT63" s="88"/>
      <c r="VZU63" s="88"/>
      <c r="VZV63" s="88"/>
      <c r="VZW63" s="88"/>
      <c r="VZX63" s="88"/>
      <c r="VZY63" s="88"/>
      <c r="VZZ63" s="88"/>
      <c r="WAA63" s="88"/>
      <c r="WAB63" s="88"/>
      <c r="WAC63" s="88"/>
      <c r="WAI63" s="88"/>
      <c r="WAJ63" s="88"/>
      <c r="WAK63" s="88"/>
      <c r="WAL63" s="88"/>
      <c r="WAM63" s="88"/>
      <c r="WAN63" s="88"/>
      <c r="WAO63" s="88"/>
      <c r="WAP63" s="88"/>
      <c r="WAQ63" s="88"/>
      <c r="WAR63" s="88"/>
      <c r="WAX63" s="88"/>
      <c r="WAY63" s="88"/>
      <c r="WAZ63" s="88"/>
      <c r="WBA63" s="88"/>
      <c r="WBB63" s="88"/>
    </row>
    <row r="64" spans="8:2047 2053:3067 3073:6142 6148:10237 10243:13312 13318:14332 14338:15602">
      <c r="H64" s="87"/>
      <c r="I64" s="87"/>
      <c r="J64" s="87"/>
      <c r="L64" s="88"/>
      <c r="N64" s="88"/>
      <c r="O64" s="87"/>
      <c r="P64" s="87"/>
      <c r="Q64" s="87"/>
      <c r="R64" s="87"/>
      <c r="S64" s="87"/>
      <c r="T64" s="87"/>
      <c r="U64" s="87"/>
      <c r="V64" s="87"/>
      <c r="W64" s="87"/>
      <c r="X64" s="87"/>
      <c r="Y64" s="87"/>
      <c r="Z64" s="87"/>
      <c r="AA64" s="87"/>
      <c r="AB64" s="87"/>
      <c r="AC64" s="87"/>
      <c r="AE64" s="152"/>
      <c r="AF64" s="152"/>
      <c r="AG64" s="152" t="e">
        <f>SUM(AG58:AG63)-I22-#REF!</f>
        <v>#REF!</v>
      </c>
      <c r="AH64" s="87" t="s">
        <v>206</v>
      </c>
      <c r="AI64" s="156"/>
      <c r="AK64" s="152"/>
      <c r="AL64" s="152"/>
      <c r="AM64" s="152" t="e">
        <f>SUM(AM58:AM63)-J22-#REF!</f>
        <v>#REF!</v>
      </c>
      <c r="AN64" s="162" t="s">
        <v>206</v>
      </c>
      <c r="AQ64" s="88"/>
      <c r="AR64" s="88"/>
      <c r="AS64" s="88"/>
      <c r="AT64" s="88"/>
      <c r="AU64" s="88"/>
      <c r="AV64" s="88"/>
      <c r="AW64" s="88"/>
      <c r="AX64" s="88"/>
      <c r="AY64" s="88"/>
      <c r="AZ64" s="88"/>
      <c r="BF64" s="88"/>
      <c r="BG64" s="88"/>
      <c r="BH64" s="88"/>
      <c r="BI64" s="88"/>
      <c r="BJ64" s="88"/>
      <c r="BK64" s="88"/>
      <c r="BL64" s="88"/>
      <c r="BM64" s="88"/>
      <c r="BN64" s="88"/>
      <c r="BO64" s="88"/>
      <c r="BU64" s="88"/>
      <c r="BV64" s="88"/>
      <c r="BW64" s="88"/>
      <c r="BX64" s="88"/>
      <c r="BY64" s="88"/>
      <c r="BZ64" s="88"/>
      <c r="CA64" s="88"/>
      <c r="CB64" s="88"/>
      <c r="CC64" s="88"/>
      <c r="CD64" s="88"/>
      <c r="CJ64" s="88"/>
      <c r="CK64" s="88"/>
      <c r="CL64" s="88"/>
      <c r="CM64" s="88"/>
      <c r="CN64" s="88"/>
      <c r="CO64" s="88"/>
      <c r="CP64" s="88"/>
      <c r="CQ64" s="88"/>
      <c r="CR64" s="88"/>
      <c r="CS64" s="88"/>
      <c r="CY64" s="88"/>
      <c r="CZ64" s="88"/>
      <c r="DA64" s="88"/>
      <c r="DB64" s="88"/>
      <c r="DC64" s="88"/>
      <c r="DD64" s="88"/>
      <c r="DE64" s="88"/>
      <c r="DF64" s="88"/>
      <c r="DG64" s="88"/>
      <c r="DH64" s="88"/>
      <c r="DN64" s="88"/>
      <c r="DO64" s="88"/>
      <c r="DP64" s="88"/>
      <c r="DQ64" s="88"/>
      <c r="DR64" s="88"/>
      <c r="DS64" s="88"/>
      <c r="DT64" s="88"/>
      <c r="DU64" s="88"/>
      <c r="DV64" s="88"/>
      <c r="DW64" s="88"/>
      <c r="EC64" s="88"/>
      <c r="ED64" s="88"/>
      <c r="EE64" s="88"/>
      <c r="EF64" s="88"/>
      <c r="EG64" s="88"/>
      <c r="EH64" s="88"/>
      <c r="EI64" s="88"/>
      <c r="EJ64" s="88"/>
      <c r="EK64" s="88"/>
      <c r="EL64" s="88"/>
      <c r="ER64" s="88"/>
      <c r="ES64" s="88"/>
      <c r="ET64" s="88"/>
      <c r="EU64" s="88"/>
      <c r="EV64" s="88"/>
      <c r="EW64" s="88"/>
      <c r="EX64" s="88"/>
      <c r="EY64" s="88"/>
      <c r="EZ64" s="88"/>
      <c r="FA64" s="88"/>
      <c r="FG64" s="88"/>
      <c r="FH64" s="88"/>
      <c r="FI64" s="88"/>
      <c r="FJ64" s="88"/>
      <c r="FK64" s="88"/>
      <c r="FL64" s="88"/>
      <c r="FM64" s="88"/>
      <c r="FN64" s="88"/>
      <c r="FO64" s="88"/>
      <c r="FP64" s="88"/>
      <c r="FV64" s="88"/>
      <c r="FW64" s="88"/>
      <c r="FX64" s="88"/>
      <c r="FY64" s="88"/>
      <c r="FZ64" s="88"/>
      <c r="GA64" s="88"/>
      <c r="GB64" s="88"/>
      <c r="GC64" s="88"/>
      <c r="GD64" s="88"/>
      <c r="GE64" s="88"/>
      <c r="GK64" s="88"/>
      <c r="GL64" s="88"/>
      <c r="GM64" s="88"/>
      <c r="GN64" s="88"/>
      <c r="GO64" s="88"/>
      <c r="GP64" s="88"/>
      <c r="GQ64" s="88"/>
      <c r="GR64" s="88"/>
      <c r="GS64" s="88"/>
      <c r="GT64" s="88"/>
      <c r="GZ64" s="88"/>
      <c r="HA64" s="88"/>
      <c r="HB64" s="88"/>
      <c r="HC64" s="88"/>
      <c r="HD64" s="88"/>
      <c r="HE64" s="88"/>
      <c r="HF64" s="88"/>
      <c r="HG64" s="88"/>
      <c r="HH64" s="88"/>
      <c r="HI64" s="88"/>
      <c r="HO64" s="88"/>
      <c r="HP64" s="88"/>
      <c r="HQ64" s="88"/>
      <c r="HR64" s="88"/>
      <c r="HS64" s="88"/>
      <c r="HT64" s="88"/>
      <c r="HU64" s="88"/>
      <c r="HV64" s="88"/>
      <c r="HW64" s="88"/>
      <c r="HX64" s="88"/>
      <c r="ID64" s="88"/>
      <c r="IE64" s="88"/>
      <c r="IF64" s="88"/>
      <c r="IG64" s="88"/>
      <c r="IH64" s="88"/>
      <c r="II64" s="88"/>
      <c r="IJ64" s="88"/>
      <c r="IK64" s="88"/>
      <c r="IL64" s="88"/>
      <c r="IM64" s="88"/>
      <c r="IS64" s="88"/>
      <c r="IT64" s="88"/>
      <c r="IU64" s="88"/>
      <c r="IV64" s="88"/>
      <c r="IW64" s="88"/>
      <c r="IX64" s="88"/>
      <c r="IY64" s="88"/>
      <c r="IZ64" s="88"/>
      <c r="JA64" s="88"/>
      <c r="JB64" s="88"/>
      <c r="JH64" s="88"/>
      <c r="JI64" s="88"/>
      <c r="JJ64" s="88"/>
      <c r="JK64" s="88"/>
      <c r="JL64" s="88"/>
      <c r="JM64" s="88"/>
      <c r="JN64" s="88"/>
      <c r="JO64" s="88"/>
      <c r="JP64" s="88"/>
      <c r="JQ64" s="88"/>
      <c r="JW64" s="88"/>
      <c r="JX64" s="88"/>
      <c r="JY64" s="88"/>
      <c r="JZ64" s="88"/>
      <c r="KA64" s="88"/>
      <c r="KB64" s="88"/>
      <c r="KC64" s="88"/>
      <c r="KD64" s="88"/>
      <c r="KE64" s="88"/>
      <c r="KF64" s="88"/>
      <c r="KL64" s="88"/>
      <c r="KM64" s="88"/>
      <c r="KN64" s="88"/>
      <c r="KO64" s="88"/>
      <c r="KP64" s="88"/>
      <c r="KQ64" s="88"/>
      <c r="KR64" s="88"/>
      <c r="KS64" s="88"/>
      <c r="KT64" s="88"/>
      <c r="KU64" s="88"/>
      <c r="LA64" s="88"/>
      <c r="LB64" s="88"/>
      <c r="LC64" s="88"/>
      <c r="LD64" s="88"/>
      <c r="LE64" s="88"/>
      <c r="LF64" s="88"/>
      <c r="LG64" s="88"/>
      <c r="LH64" s="88"/>
      <c r="LI64" s="88"/>
      <c r="LJ64" s="88"/>
      <c r="LP64" s="88"/>
      <c r="LQ64" s="88"/>
      <c r="LR64" s="88"/>
      <c r="LS64" s="88"/>
      <c r="LT64" s="88"/>
      <c r="LU64" s="88"/>
      <c r="LV64" s="88"/>
      <c r="LW64" s="88"/>
      <c r="LX64" s="88"/>
      <c r="LY64" s="88"/>
      <c r="ME64" s="88"/>
      <c r="MF64" s="88"/>
      <c r="MG64" s="88"/>
      <c r="MH64" s="88"/>
      <c r="MI64" s="88"/>
      <c r="MJ64" s="88"/>
      <c r="MK64" s="88"/>
      <c r="ML64" s="88"/>
      <c r="MM64" s="88"/>
      <c r="MN64" s="88"/>
      <c r="MT64" s="88"/>
      <c r="MU64" s="88"/>
      <c r="MV64" s="88"/>
      <c r="MW64" s="88"/>
      <c r="MX64" s="88"/>
      <c r="MY64" s="88"/>
      <c r="MZ64" s="88"/>
      <c r="NA64" s="88"/>
      <c r="NB64" s="88"/>
      <c r="NC64" s="88"/>
      <c r="NI64" s="88"/>
      <c r="NJ64" s="88"/>
      <c r="NK64" s="88"/>
      <c r="NL64" s="88"/>
      <c r="NM64" s="88"/>
      <c r="NN64" s="88"/>
      <c r="NO64" s="88"/>
      <c r="NP64" s="88"/>
      <c r="NQ64" s="88"/>
      <c r="NR64" s="88"/>
      <c r="NX64" s="88"/>
      <c r="NY64" s="88"/>
      <c r="NZ64" s="88"/>
      <c r="OA64" s="88"/>
      <c r="OB64" s="88"/>
      <c r="OC64" s="88"/>
      <c r="OD64" s="88"/>
      <c r="OE64" s="88"/>
      <c r="OF64" s="88"/>
      <c r="OG64" s="88"/>
      <c r="OM64" s="88"/>
      <c r="ON64" s="88"/>
      <c r="OO64" s="88"/>
      <c r="OP64" s="88"/>
      <c r="OQ64" s="88"/>
      <c r="OR64" s="88"/>
      <c r="OS64" s="88"/>
      <c r="OT64" s="88"/>
      <c r="OU64" s="88"/>
      <c r="OV64" s="88"/>
      <c r="PB64" s="88"/>
      <c r="PC64" s="88"/>
      <c r="PD64" s="88"/>
      <c r="PE64" s="88"/>
      <c r="PF64" s="88"/>
      <c r="PG64" s="88"/>
      <c r="PH64" s="88"/>
      <c r="PI64" s="88"/>
      <c r="PJ64" s="88"/>
      <c r="PK64" s="88"/>
      <c r="PQ64" s="88"/>
      <c r="PR64" s="88"/>
      <c r="PS64" s="88"/>
      <c r="PT64" s="88"/>
      <c r="PU64" s="88"/>
      <c r="PV64" s="88"/>
      <c r="PW64" s="88"/>
      <c r="PX64" s="88"/>
      <c r="PY64" s="88"/>
      <c r="PZ64" s="88"/>
      <c r="QF64" s="88"/>
      <c r="QG64" s="88"/>
      <c r="QH64" s="88"/>
      <c r="QI64" s="88"/>
      <c r="QJ64" s="88"/>
      <c r="QK64" s="88"/>
      <c r="QL64" s="88"/>
      <c r="QM64" s="88"/>
      <c r="QN64" s="88"/>
      <c r="QO64" s="88"/>
      <c r="QU64" s="88"/>
      <c r="QV64" s="88"/>
      <c r="QW64" s="88"/>
      <c r="QX64" s="88"/>
      <c r="QY64" s="88"/>
      <c r="QZ64" s="88"/>
      <c r="RA64" s="88"/>
      <c r="RB64" s="88"/>
      <c r="RC64" s="88"/>
      <c r="RD64" s="88"/>
      <c r="RJ64" s="88"/>
      <c r="RK64" s="88"/>
      <c r="RL64" s="88"/>
      <c r="RM64" s="88"/>
      <c r="RN64" s="88"/>
      <c r="RO64" s="88"/>
      <c r="RP64" s="88"/>
      <c r="RQ64" s="88"/>
      <c r="RR64" s="88"/>
      <c r="RS64" s="88"/>
      <c r="RY64" s="88"/>
      <c r="RZ64" s="88"/>
      <c r="SA64" s="88"/>
      <c r="SB64" s="88"/>
      <c r="SC64" s="88"/>
      <c r="SD64" s="88"/>
      <c r="SE64" s="88"/>
      <c r="SF64" s="88"/>
      <c r="SG64" s="88"/>
      <c r="SH64" s="88"/>
      <c r="SN64" s="88"/>
      <c r="SO64" s="88"/>
      <c r="SP64" s="88"/>
      <c r="SQ64" s="88"/>
      <c r="SR64" s="88"/>
      <c r="SS64" s="88"/>
      <c r="ST64" s="88"/>
      <c r="SU64" s="88"/>
      <c r="SV64" s="88"/>
      <c r="SW64" s="88"/>
      <c r="TC64" s="88"/>
      <c r="TD64" s="88"/>
      <c r="TE64" s="88"/>
      <c r="TF64" s="88"/>
      <c r="TG64" s="88"/>
      <c r="TH64" s="88"/>
      <c r="TI64" s="88"/>
      <c r="TJ64" s="88"/>
      <c r="TK64" s="88"/>
      <c r="TL64" s="88"/>
      <c r="TR64" s="88"/>
      <c r="TS64" s="88"/>
      <c r="TT64" s="88"/>
      <c r="TU64" s="88"/>
      <c r="TV64" s="88"/>
      <c r="TW64" s="88"/>
      <c r="TX64" s="88"/>
      <c r="TY64" s="88"/>
      <c r="TZ64" s="88"/>
      <c r="UA64" s="88"/>
      <c r="UG64" s="88"/>
      <c r="UH64" s="88"/>
      <c r="UI64" s="88"/>
      <c r="UJ64" s="88"/>
      <c r="UK64" s="88"/>
      <c r="UL64" s="88"/>
      <c r="UM64" s="88"/>
      <c r="UN64" s="88"/>
      <c r="UO64" s="88"/>
      <c r="UP64" s="88"/>
      <c r="UV64" s="88"/>
      <c r="UW64" s="88"/>
      <c r="UX64" s="88"/>
      <c r="UY64" s="88"/>
      <c r="UZ64" s="88"/>
      <c r="VA64" s="88"/>
      <c r="VB64" s="88"/>
      <c r="VC64" s="88"/>
      <c r="VD64" s="88"/>
      <c r="VE64" s="88"/>
      <c r="VK64" s="88"/>
      <c r="VL64" s="88"/>
      <c r="VM64" s="88"/>
      <c r="VN64" s="88"/>
      <c r="VO64" s="88"/>
      <c r="VP64" s="88"/>
      <c r="VQ64" s="88"/>
      <c r="VR64" s="88"/>
      <c r="VS64" s="88"/>
      <c r="VT64" s="88"/>
      <c r="VZ64" s="88"/>
      <c r="WA64" s="88"/>
      <c r="WB64" s="88"/>
      <c r="WC64" s="88"/>
      <c r="WD64" s="88"/>
      <c r="WE64" s="88"/>
      <c r="WF64" s="88"/>
      <c r="WG64" s="88"/>
      <c r="WH64" s="88"/>
      <c r="WI64" s="88"/>
      <c r="WO64" s="88"/>
      <c r="WP64" s="88"/>
      <c r="WQ64" s="88"/>
      <c r="WR64" s="88"/>
      <c r="WS64" s="88"/>
      <c r="WT64" s="88"/>
      <c r="WU64" s="88"/>
      <c r="WV64" s="88"/>
      <c r="WW64" s="88"/>
      <c r="WX64" s="88"/>
      <c r="XD64" s="88"/>
      <c r="XE64" s="88"/>
      <c r="XF64" s="88"/>
      <c r="XG64" s="88"/>
      <c r="XH64" s="88"/>
      <c r="XI64" s="88"/>
      <c r="XJ64" s="88"/>
      <c r="XK64" s="88"/>
      <c r="XL64" s="88"/>
      <c r="XM64" s="88"/>
      <c r="XS64" s="88"/>
      <c r="XT64" s="88"/>
      <c r="XU64" s="88"/>
      <c r="XV64" s="88"/>
      <c r="XW64" s="88"/>
      <c r="XX64" s="88"/>
      <c r="XY64" s="88"/>
      <c r="XZ64" s="88"/>
      <c r="YA64" s="88"/>
      <c r="YB64" s="88"/>
      <c r="YH64" s="88"/>
      <c r="YI64" s="88"/>
      <c r="YJ64" s="88"/>
      <c r="YK64" s="88"/>
      <c r="YL64" s="88"/>
      <c r="YM64" s="88"/>
      <c r="YN64" s="88"/>
      <c r="YO64" s="88"/>
      <c r="YP64" s="88"/>
      <c r="YQ64" s="88"/>
      <c r="YW64" s="88"/>
      <c r="YX64" s="88"/>
      <c r="YY64" s="88"/>
      <c r="YZ64" s="88"/>
      <c r="ZA64" s="88"/>
      <c r="ZB64" s="88"/>
      <c r="ZC64" s="88"/>
      <c r="ZD64" s="88"/>
      <c r="ZE64" s="88"/>
      <c r="ZF64" s="88"/>
      <c r="ZL64" s="88"/>
      <c r="ZM64" s="88"/>
      <c r="ZN64" s="88"/>
      <c r="ZO64" s="88"/>
      <c r="ZP64" s="88"/>
      <c r="ZQ64" s="88"/>
      <c r="ZR64" s="88"/>
      <c r="ZS64" s="88"/>
      <c r="ZT64" s="88"/>
      <c r="ZU64" s="88"/>
      <c r="AAA64" s="88"/>
      <c r="AAB64" s="88"/>
      <c r="AAC64" s="88"/>
      <c r="AAD64" s="88"/>
      <c r="AAE64" s="88"/>
      <c r="AAF64" s="88"/>
      <c r="AAG64" s="88"/>
      <c r="AAH64" s="88"/>
      <c r="AAI64" s="88"/>
      <c r="AAJ64" s="88"/>
      <c r="AAP64" s="88"/>
      <c r="AAQ64" s="88"/>
      <c r="AAR64" s="88"/>
      <c r="AAS64" s="88"/>
      <c r="AAT64" s="88"/>
      <c r="AAU64" s="88"/>
      <c r="AAV64" s="88"/>
      <c r="AAW64" s="88"/>
      <c r="AAX64" s="88"/>
      <c r="AAY64" s="88"/>
      <c r="ABE64" s="88"/>
      <c r="ABF64" s="88"/>
      <c r="ABG64" s="88"/>
      <c r="ABH64" s="88"/>
      <c r="ABI64" s="88"/>
      <c r="ABJ64" s="88"/>
      <c r="ABK64" s="88"/>
      <c r="ABL64" s="88"/>
      <c r="ABM64" s="88"/>
      <c r="ABN64" s="88"/>
      <c r="ABT64" s="88"/>
      <c r="ABU64" s="88"/>
      <c r="ABV64" s="88"/>
      <c r="ABW64" s="88"/>
      <c r="ABX64" s="88"/>
      <c r="ABY64" s="88"/>
      <c r="ABZ64" s="88"/>
      <c r="ACA64" s="88"/>
      <c r="ACB64" s="88"/>
      <c r="ACC64" s="88"/>
      <c r="ACI64" s="88"/>
      <c r="ACJ64" s="88"/>
      <c r="ACK64" s="88"/>
      <c r="ACL64" s="88"/>
      <c r="ACM64" s="88"/>
      <c r="ACN64" s="88"/>
      <c r="ACO64" s="88"/>
      <c r="ACP64" s="88"/>
      <c r="ACQ64" s="88"/>
      <c r="ACR64" s="88"/>
      <c r="ACX64" s="88"/>
      <c r="ACY64" s="88"/>
      <c r="ACZ64" s="88"/>
      <c r="ADA64" s="88"/>
      <c r="ADB64" s="88"/>
      <c r="ADC64" s="88"/>
      <c r="ADD64" s="88"/>
      <c r="ADE64" s="88"/>
      <c r="ADF64" s="88"/>
      <c r="ADG64" s="88"/>
      <c r="ADM64" s="88"/>
      <c r="ADN64" s="88"/>
      <c r="ADO64" s="88"/>
      <c r="ADP64" s="88"/>
      <c r="ADQ64" s="88"/>
      <c r="ADR64" s="88"/>
      <c r="ADS64" s="88"/>
      <c r="ADT64" s="88"/>
      <c r="ADU64" s="88"/>
      <c r="ADV64" s="88"/>
      <c r="AEB64" s="88"/>
      <c r="AEC64" s="88"/>
      <c r="AED64" s="88"/>
      <c r="AEE64" s="88"/>
      <c r="AEF64" s="88"/>
      <c r="AEG64" s="88"/>
      <c r="AEH64" s="88"/>
      <c r="AEI64" s="88"/>
      <c r="AEJ64" s="88"/>
      <c r="AEK64" s="88"/>
      <c r="AEQ64" s="88"/>
      <c r="AER64" s="88"/>
      <c r="AES64" s="88"/>
      <c r="AET64" s="88"/>
      <c r="AEU64" s="88"/>
      <c r="AEV64" s="88"/>
      <c r="AEW64" s="88"/>
      <c r="AEX64" s="88"/>
      <c r="AEY64" s="88"/>
      <c r="AEZ64" s="88"/>
      <c r="AFF64" s="88"/>
      <c r="AFG64" s="88"/>
      <c r="AFH64" s="88"/>
      <c r="AFI64" s="88"/>
      <c r="AFJ64" s="88"/>
      <c r="AFK64" s="88"/>
      <c r="AFL64" s="88"/>
      <c r="AFM64" s="88"/>
      <c r="AFN64" s="88"/>
      <c r="AFO64" s="88"/>
      <c r="AFU64" s="88"/>
      <c r="AFV64" s="88"/>
      <c r="AFW64" s="88"/>
      <c r="AFX64" s="88"/>
      <c r="AFY64" s="88"/>
      <c r="AFZ64" s="88"/>
      <c r="AGA64" s="88"/>
      <c r="AGB64" s="88"/>
      <c r="AGC64" s="88"/>
      <c r="AGD64" s="88"/>
      <c r="AGJ64" s="88"/>
      <c r="AGK64" s="88"/>
      <c r="AGL64" s="88"/>
      <c r="AGM64" s="88"/>
      <c r="AGN64" s="88"/>
      <c r="AGO64" s="88"/>
      <c r="AGP64" s="88"/>
      <c r="AGQ64" s="88"/>
      <c r="AGR64" s="88"/>
      <c r="AGS64" s="88"/>
      <c r="AGY64" s="88"/>
      <c r="AGZ64" s="88"/>
      <c r="AHA64" s="88"/>
      <c r="AHB64" s="88"/>
      <c r="AHC64" s="88"/>
      <c r="AHD64" s="88"/>
      <c r="AHE64" s="88"/>
      <c r="AHF64" s="88"/>
      <c r="AHG64" s="88"/>
      <c r="AHH64" s="88"/>
      <c r="AHN64" s="88"/>
      <c r="AHO64" s="88"/>
      <c r="AHP64" s="88"/>
      <c r="AHQ64" s="88"/>
      <c r="AHR64" s="88"/>
      <c r="AHS64" s="88"/>
      <c r="AHT64" s="88"/>
      <c r="AHU64" s="88"/>
      <c r="AHV64" s="88"/>
      <c r="AHW64" s="88"/>
      <c r="AIC64" s="88"/>
      <c r="AID64" s="88"/>
      <c r="AIE64" s="88"/>
      <c r="AIF64" s="88"/>
      <c r="AIG64" s="88"/>
      <c r="AIH64" s="88"/>
      <c r="AII64" s="88"/>
      <c r="AIJ64" s="88"/>
      <c r="AIK64" s="88"/>
      <c r="AIL64" s="88"/>
      <c r="AIR64" s="88"/>
      <c r="AIS64" s="88"/>
      <c r="AIT64" s="88"/>
      <c r="AIU64" s="88"/>
      <c r="AIV64" s="88"/>
      <c r="AIW64" s="88"/>
      <c r="AIX64" s="88"/>
      <c r="AIY64" s="88"/>
      <c r="AIZ64" s="88"/>
      <c r="AJA64" s="88"/>
      <c r="AJG64" s="88"/>
      <c r="AJH64" s="88"/>
      <c r="AJI64" s="88"/>
      <c r="AJJ64" s="88"/>
      <c r="AJK64" s="88"/>
      <c r="AJL64" s="88"/>
      <c r="AJM64" s="88"/>
      <c r="AJN64" s="88"/>
      <c r="AJO64" s="88"/>
      <c r="AJP64" s="88"/>
      <c r="AJV64" s="88"/>
      <c r="AJW64" s="88"/>
      <c r="AJX64" s="88"/>
      <c r="AJY64" s="88"/>
      <c r="AJZ64" s="88"/>
      <c r="AKA64" s="88"/>
      <c r="AKB64" s="88"/>
      <c r="AKC64" s="88"/>
      <c r="AKD64" s="88"/>
      <c r="AKE64" s="88"/>
      <c r="AKK64" s="88"/>
      <c r="AKL64" s="88"/>
      <c r="AKM64" s="88"/>
      <c r="AKN64" s="88"/>
      <c r="AKO64" s="88"/>
      <c r="AKP64" s="88"/>
      <c r="AKQ64" s="88"/>
      <c r="AKR64" s="88"/>
      <c r="AKS64" s="88"/>
      <c r="AKT64" s="88"/>
      <c r="AKZ64" s="88"/>
      <c r="ALA64" s="88"/>
      <c r="ALB64" s="88"/>
      <c r="ALC64" s="88"/>
      <c r="ALD64" s="88"/>
      <c r="ALE64" s="88"/>
      <c r="ALF64" s="88"/>
      <c r="ALG64" s="88"/>
      <c r="ALH64" s="88"/>
      <c r="ALI64" s="88"/>
      <c r="ALO64" s="88"/>
      <c r="ALP64" s="88"/>
      <c r="ALQ64" s="88"/>
      <c r="ALR64" s="88"/>
      <c r="ALS64" s="88"/>
      <c r="ALT64" s="88"/>
      <c r="ALU64" s="88"/>
      <c r="ALV64" s="88"/>
      <c r="ALW64" s="88"/>
      <c r="ALX64" s="88"/>
      <c r="AMD64" s="88"/>
      <c r="AME64" s="88"/>
      <c r="AMF64" s="88"/>
      <c r="AMG64" s="88"/>
      <c r="AMH64" s="88"/>
      <c r="AMI64" s="88"/>
      <c r="AMJ64" s="88"/>
      <c r="AMK64" s="88"/>
      <c r="AML64" s="88"/>
      <c r="AMM64" s="88"/>
      <c r="AMS64" s="88"/>
      <c r="AMT64" s="88"/>
      <c r="AMU64" s="88"/>
      <c r="AMV64" s="88"/>
      <c r="AMW64" s="88"/>
      <c r="AMX64" s="88"/>
      <c r="AMY64" s="88"/>
      <c r="AMZ64" s="88"/>
      <c r="ANA64" s="88"/>
      <c r="ANB64" s="88"/>
      <c r="ANH64" s="88"/>
      <c r="ANI64" s="88"/>
      <c r="ANJ64" s="88"/>
      <c r="ANK64" s="88"/>
      <c r="ANL64" s="88"/>
      <c r="ANM64" s="88"/>
      <c r="ANN64" s="88"/>
      <c r="ANO64" s="88"/>
      <c r="ANP64" s="88"/>
      <c r="ANQ64" s="88"/>
      <c r="ANW64" s="88"/>
      <c r="ANX64" s="88"/>
      <c r="ANY64" s="88"/>
      <c r="ANZ64" s="88"/>
      <c r="AOA64" s="88"/>
      <c r="AOB64" s="88"/>
      <c r="AOC64" s="88"/>
      <c r="AOD64" s="88"/>
      <c r="AOE64" s="88"/>
      <c r="AOF64" s="88"/>
      <c r="AOL64" s="88"/>
      <c r="AOM64" s="88"/>
      <c r="AON64" s="88"/>
      <c r="AOO64" s="88"/>
      <c r="AOP64" s="88"/>
      <c r="AOQ64" s="88"/>
      <c r="AOR64" s="88"/>
      <c r="AOS64" s="88"/>
      <c r="AOT64" s="88"/>
      <c r="AOU64" s="88"/>
      <c r="APA64" s="88"/>
      <c r="APB64" s="88"/>
      <c r="APC64" s="88"/>
      <c r="APD64" s="88"/>
      <c r="APE64" s="88"/>
      <c r="APF64" s="88"/>
      <c r="APG64" s="88"/>
      <c r="APH64" s="88"/>
      <c r="API64" s="88"/>
      <c r="APJ64" s="88"/>
      <c r="APP64" s="88"/>
      <c r="APQ64" s="88"/>
      <c r="APR64" s="88"/>
      <c r="APS64" s="88"/>
      <c r="APT64" s="88"/>
      <c r="APU64" s="88"/>
      <c r="APV64" s="88"/>
      <c r="APW64" s="88"/>
      <c r="APX64" s="88"/>
      <c r="APY64" s="88"/>
      <c r="AQE64" s="88"/>
      <c r="AQF64" s="88"/>
      <c r="AQG64" s="88"/>
      <c r="AQH64" s="88"/>
      <c r="AQI64" s="88"/>
      <c r="AQJ64" s="88"/>
      <c r="AQK64" s="88"/>
      <c r="AQL64" s="88"/>
      <c r="AQM64" s="88"/>
      <c r="AQN64" s="88"/>
      <c r="AQT64" s="88"/>
      <c r="AQU64" s="88"/>
      <c r="AQV64" s="88"/>
      <c r="AQW64" s="88"/>
      <c r="AQX64" s="88"/>
      <c r="AQY64" s="88"/>
      <c r="AQZ64" s="88"/>
      <c r="ARA64" s="88"/>
      <c r="ARB64" s="88"/>
      <c r="ARC64" s="88"/>
      <c r="ARI64" s="88"/>
      <c r="ARJ64" s="88"/>
      <c r="ARK64" s="88"/>
      <c r="ARL64" s="88"/>
      <c r="ARM64" s="88"/>
      <c r="ARN64" s="88"/>
      <c r="ARO64" s="88"/>
      <c r="ARP64" s="88"/>
      <c r="ARQ64" s="88"/>
      <c r="ARR64" s="88"/>
      <c r="ARX64" s="88"/>
      <c r="ARY64" s="88"/>
      <c r="ARZ64" s="88"/>
      <c r="ASA64" s="88"/>
      <c r="ASB64" s="88"/>
      <c r="ASC64" s="88"/>
      <c r="ASD64" s="88"/>
      <c r="ASE64" s="88"/>
      <c r="ASF64" s="88"/>
      <c r="ASG64" s="88"/>
      <c r="ASM64" s="88"/>
      <c r="ASN64" s="88"/>
      <c r="ASO64" s="88"/>
      <c r="ASP64" s="88"/>
      <c r="ASQ64" s="88"/>
      <c r="ASR64" s="88"/>
      <c r="ASS64" s="88"/>
      <c r="AST64" s="88"/>
      <c r="ASU64" s="88"/>
      <c r="ASV64" s="88"/>
      <c r="ATB64" s="88"/>
      <c r="ATC64" s="88"/>
      <c r="ATD64" s="88"/>
      <c r="ATE64" s="88"/>
      <c r="ATF64" s="88"/>
      <c r="ATG64" s="88"/>
      <c r="ATH64" s="88"/>
      <c r="ATI64" s="88"/>
      <c r="ATJ64" s="88"/>
      <c r="ATK64" s="88"/>
      <c r="ATQ64" s="88"/>
      <c r="ATR64" s="88"/>
      <c r="ATS64" s="88"/>
      <c r="ATT64" s="88"/>
      <c r="ATU64" s="88"/>
      <c r="ATV64" s="88"/>
      <c r="ATW64" s="88"/>
      <c r="ATX64" s="88"/>
      <c r="ATY64" s="88"/>
      <c r="ATZ64" s="88"/>
      <c r="AUF64" s="88"/>
      <c r="AUG64" s="88"/>
      <c r="AUH64" s="88"/>
      <c r="AUI64" s="88"/>
      <c r="AUJ64" s="88"/>
      <c r="AUK64" s="88"/>
      <c r="AUL64" s="88"/>
      <c r="AUM64" s="88"/>
      <c r="AUN64" s="88"/>
      <c r="AUO64" s="88"/>
      <c r="AUU64" s="88"/>
      <c r="AUV64" s="88"/>
      <c r="AUW64" s="88"/>
      <c r="AUX64" s="88"/>
      <c r="AUY64" s="88"/>
      <c r="AUZ64" s="88"/>
      <c r="AVA64" s="88"/>
      <c r="AVB64" s="88"/>
      <c r="AVC64" s="88"/>
      <c r="AVD64" s="88"/>
      <c r="AVJ64" s="88"/>
      <c r="AVK64" s="88"/>
      <c r="AVL64" s="88"/>
      <c r="AVM64" s="88"/>
      <c r="AVN64" s="88"/>
      <c r="AVO64" s="88"/>
      <c r="AVP64" s="88"/>
      <c r="AVQ64" s="88"/>
      <c r="AVR64" s="88"/>
      <c r="AVS64" s="88"/>
      <c r="AVY64" s="88"/>
      <c r="AVZ64" s="88"/>
      <c r="AWA64" s="88"/>
      <c r="AWB64" s="88"/>
      <c r="AWC64" s="88"/>
      <c r="AWD64" s="88"/>
      <c r="AWE64" s="88"/>
      <c r="AWF64" s="88"/>
      <c r="AWG64" s="88"/>
      <c r="AWH64" s="88"/>
      <c r="AWN64" s="88"/>
      <c r="AWO64" s="88"/>
      <c r="AWP64" s="88"/>
      <c r="AWQ64" s="88"/>
      <c r="AWR64" s="88"/>
      <c r="AWS64" s="88"/>
      <c r="AWT64" s="88"/>
      <c r="AWU64" s="88"/>
      <c r="AWV64" s="88"/>
      <c r="AWW64" s="88"/>
      <c r="AXC64" s="88"/>
      <c r="AXD64" s="88"/>
      <c r="AXE64" s="88"/>
      <c r="AXF64" s="88"/>
      <c r="AXG64" s="88"/>
      <c r="AXH64" s="88"/>
      <c r="AXI64" s="88"/>
      <c r="AXJ64" s="88"/>
      <c r="AXK64" s="88"/>
      <c r="AXL64" s="88"/>
      <c r="AXR64" s="88"/>
      <c r="AXS64" s="88"/>
      <c r="AXT64" s="88"/>
      <c r="AXU64" s="88"/>
      <c r="AXV64" s="88"/>
      <c r="AXW64" s="88"/>
      <c r="AXX64" s="88"/>
      <c r="AXY64" s="88"/>
      <c r="AXZ64" s="88"/>
      <c r="AYA64" s="88"/>
      <c r="AYG64" s="88"/>
      <c r="AYH64" s="88"/>
      <c r="AYI64" s="88"/>
      <c r="AYJ64" s="88"/>
      <c r="AYK64" s="88"/>
      <c r="AYL64" s="88"/>
      <c r="AYM64" s="88"/>
      <c r="AYN64" s="88"/>
      <c r="AYO64" s="88"/>
      <c r="AYP64" s="88"/>
      <c r="AYV64" s="88"/>
      <c r="AYW64" s="88"/>
      <c r="AYX64" s="88"/>
      <c r="AYY64" s="88"/>
      <c r="AYZ64" s="88"/>
      <c r="AZA64" s="88"/>
      <c r="AZB64" s="88"/>
      <c r="AZC64" s="88"/>
      <c r="AZD64" s="88"/>
      <c r="AZE64" s="88"/>
      <c r="AZK64" s="88"/>
      <c r="AZL64" s="88"/>
      <c r="AZM64" s="88"/>
      <c r="AZN64" s="88"/>
      <c r="AZO64" s="88"/>
      <c r="AZP64" s="88"/>
      <c r="AZQ64" s="88"/>
      <c r="AZR64" s="88"/>
      <c r="AZS64" s="88"/>
      <c r="AZT64" s="88"/>
      <c r="AZZ64" s="88"/>
      <c r="BAA64" s="88"/>
      <c r="BAB64" s="88"/>
      <c r="BAC64" s="88"/>
      <c r="BAD64" s="88"/>
      <c r="BAE64" s="88"/>
      <c r="BAF64" s="88"/>
      <c r="BAG64" s="88"/>
      <c r="BAH64" s="88"/>
      <c r="BAI64" s="88"/>
      <c r="BAO64" s="88"/>
      <c r="BAP64" s="88"/>
      <c r="BAQ64" s="88"/>
      <c r="BAR64" s="88"/>
      <c r="BAS64" s="88"/>
      <c r="BAT64" s="88"/>
      <c r="BAU64" s="88"/>
      <c r="BAV64" s="88"/>
      <c r="BAW64" s="88"/>
      <c r="BAX64" s="88"/>
      <c r="BBD64" s="88"/>
      <c r="BBE64" s="88"/>
      <c r="BBF64" s="88"/>
      <c r="BBG64" s="88"/>
      <c r="BBH64" s="88"/>
      <c r="BBI64" s="88"/>
      <c r="BBJ64" s="88"/>
      <c r="BBK64" s="88"/>
      <c r="BBL64" s="88"/>
      <c r="BBM64" s="88"/>
      <c r="BBS64" s="88"/>
      <c r="BBT64" s="88"/>
      <c r="BBU64" s="88"/>
      <c r="BBV64" s="88"/>
      <c r="BBW64" s="88"/>
      <c r="BBX64" s="88"/>
      <c r="BBY64" s="88"/>
      <c r="BBZ64" s="88"/>
      <c r="BCA64" s="88"/>
      <c r="BCB64" s="88"/>
      <c r="BCH64" s="88"/>
      <c r="BCI64" s="88"/>
      <c r="BCJ64" s="88"/>
      <c r="BCK64" s="88"/>
      <c r="BCL64" s="88"/>
      <c r="BCM64" s="88"/>
      <c r="BCN64" s="88"/>
      <c r="BCO64" s="88"/>
      <c r="BCP64" s="88"/>
      <c r="BCQ64" s="88"/>
      <c r="BCW64" s="88"/>
      <c r="BCX64" s="88"/>
      <c r="BCY64" s="88"/>
      <c r="BCZ64" s="88"/>
      <c r="BDA64" s="88"/>
      <c r="BDB64" s="88"/>
      <c r="BDC64" s="88"/>
      <c r="BDD64" s="88"/>
      <c r="BDE64" s="88"/>
      <c r="BDF64" s="88"/>
      <c r="BDL64" s="88"/>
      <c r="BDM64" s="88"/>
      <c r="BDN64" s="88"/>
      <c r="BDO64" s="88"/>
      <c r="BDP64" s="88"/>
      <c r="BDQ64" s="88"/>
      <c r="BDR64" s="88"/>
      <c r="BDS64" s="88"/>
      <c r="BDT64" s="88"/>
      <c r="BDU64" s="88"/>
      <c r="BEA64" s="88"/>
      <c r="BEB64" s="88"/>
      <c r="BEC64" s="88"/>
      <c r="BED64" s="88"/>
      <c r="BEE64" s="88"/>
      <c r="BEF64" s="88"/>
      <c r="BEG64" s="88"/>
      <c r="BEH64" s="88"/>
      <c r="BEI64" s="88"/>
      <c r="BEJ64" s="88"/>
      <c r="BEP64" s="88"/>
      <c r="BEQ64" s="88"/>
      <c r="BER64" s="88"/>
      <c r="BES64" s="88"/>
      <c r="BET64" s="88"/>
      <c r="BEU64" s="88"/>
      <c r="BEV64" s="88"/>
      <c r="BEW64" s="88"/>
      <c r="BEX64" s="88"/>
      <c r="BEY64" s="88"/>
      <c r="BFE64" s="88"/>
      <c r="BFF64" s="88"/>
      <c r="BFG64" s="88"/>
      <c r="BFH64" s="88"/>
      <c r="BFI64" s="88"/>
      <c r="BFJ64" s="88"/>
      <c r="BFK64" s="88"/>
      <c r="BFL64" s="88"/>
      <c r="BFM64" s="88"/>
      <c r="BFN64" s="88"/>
      <c r="BFT64" s="88"/>
      <c r="BFU64" s="88"/>
      <c r="BFV64" s="88"/>
      <c r="BFW64" s="88"/>
      <c r="BFX64" s="88"/>
      <c r="BFY64" s="88"/>
      <c r="BFZ64" s="88"/>
      <c r="BGA64" s="88"/>
      <c r="BGB64" s="88"/>
      <c r="BGC64" s="88"/>
      <c r="BGI64" s="88"/>
      <c r="BGJ64" s="88"/>
      <c r="BGK64" s="88"/>
      <c r="BGL64" s="88"/>
      <c r="BGM64" s="88"/>
      <c r="BGN64" s="88"/>
      <c r="BGO64" s="88"/>
      <c r="BGP64" s="88"/>
      <c r="BGQ64" s="88"/>
      <c r="BGR64" s="88"/>
      <c r="BGX64" s="88"/>
      <c r="BGY64" s="88"/>
      <c r="BGZ64" s="88"/>
      <c r="BHA64" s="88"/>
      <c r="BHB64" s="88"/>
      <c r="BHC64" s="88"/>
      <c r="BHD64" s="88"/>
      <c r="BHE64" s="88"/>
      <c r="BHF64" s="88"/>
      <c r="BHG64" s="88"/>
      <c r="BHM64" s="88"/>
      <c r="BHN64" s="88"/>
      <c r="BHO64" s="88"/>
      <c r="BHP64" s="88"/>
      <c r="BHQ64" s="88"/>
      <c r="BHR64" s="88"/>
      <c r="BHS64" s="88"/>
      <c r="BHT64" s="88"/>
      <c r="BHU64" s="88"/>
      <c r="BHV64" s="88"/>
      <c r="BIB64" s="88"/>
      <c r="BIC64" s="88"/>
      <c r="BID64" s="88"/>
      <c r="BIE64" s="88"/>
      <c r="BIF64" s="88"/>
      <c r="BIG64" s="88"/>
      <c r="BIH64" s="88"/>
      <c r="BII64" s="88"/>
      <c r="BIJ64" s="88"/>
      <c r="BIK64" s="88"/>
      <c r="BIQ64" s="88"/>
      <c r="BIR64" s="88"/>
      <c r="BIS64" s="88"/>
      <c r="BIT64" s="88"/>
      <c r="BIU64" s="88"/>
      <c r="BIV64" s="88"/>
      <c r="BIW64" s="88"/>
      <c r="BIX64" s="88"/>
      <c r="BIY64" s="88"/>
      <c r="BIZ64" s="88"/>
      <c r="BJF64" s="88"/>
      <c r="BJG64" s="88"/>
      <c r="BJH64" s="88"/>
      <c r="BJI64" s="88"/>
      <c r="BJJ64" s="88"/>
      <c r="BJK64" s="88"/>
      <c r="BJL64" s="88"/>
      <c r="BJM64" s="88"/>
      <c r="BJN64" s="88"/>
      <c r="BJO64" s="88"/>
      <c r="BJU64" s="88"/>
      <c r="BJV64" s="88"/>
      <c r="BJW64" s="88"/>
      <c r="BJX64" s="88"/>
      <c r="BJY64" s="88"/>
      <c r="BJZ64" s="88"/>
      <c r="BKA64" s="88"/>
      <c r="BKB64" s="88"/>
      <c r="BKC64" s="88"/>
      <c r="BKD64" s="88"/>
      <c r="BKJ64" s="88"/>
      <c r="BKK64" s="88"/>
      <c r="BKL64" s="88"/>
      <c r="BKM64" s="88"/>
      <c r="BKN64" s="88"/>
      <c r="BKO64" s="88"/>
      <c r="BKP64" s="88"/>
      <c r="BKQ64" s="88"/>
      <c r="BKR64" s="88"/>
      <c r="BKS64" s="88"/>
      <c r="BKY64" s="88"/>
      <c r="BKZ64" s="88"/>
      <c r="BLA64" s="88"/>
      <c r="BLB64" s="88"/>
      <c r="BLC64" s="88"/>
      <c r="BLD64" s="88"/>
      <c r="BLE64" s="88"/>
      <c r="BLF64" s="88"/>
      <c r="BLG64" s="88"/>
      <c r="BLH64" s="88"/>
      <c r="BLN64" s="88"/>
      <c r="BLO64" s="88"/>
      <c r="BLP64" s="88"/>
      <c r="BLQ64" s="88"/>
      <c r="BLR64" s="88"/>
      <c r="BLS64" s="88"/>
      <c r="BLT64" s="88"/>
      <c r="BLU64" s="88"/>
      <c r="BLV64" s="88"/>
      <c r="BLW64" s="88"/>
      <c r="BMC64" s="88"/>
      <c r="BMD64" s="88"/>
      <c r="BME64" s="88"/>
      <c r="BMF64" s="88"/>
      <c r="BMG64" s="88"/>
      <c r="BMH64" s="88"/>
      <c r="BMI64" s="88"/>
      <c r="BMJ64" s="88"/>
      <c r="BMK64" s="88"/>
      <c r="BML64" s="88"/>
      <c r="BMR64" s="88"/>
      <c r="BMS64" s="88"/>
      <c r="BMT64" s="88"/>
      <c r="BMU64" s="88"/>
      <c r="BMV64" s="88"/>
      <c r="BMW64" s="88"/>
      <c r="BMX64" s="88"/>
      <c r="BMY64" s="88"/>
      <c r="BMZ64" s="88"/>
      <c r="BNA64" s="88"/>
      <c r="BNG64" s="88"/>
      <c r="BNH64" s="88"/>
      <c r="BNI64" s="88"/>
      <c r="BNJ64" s="88"/>
      <c r="BNK64" s="88"/>
      <c r="BNL64" s="88"/>
      <c r="BNM64" s="88"/>
      <c r="BNN64" s="88"/>
      <c r="BNO64" s="88"/>
      <c r="BNP64" s="88"/>
      <c r="BNV64" s="88"/>
      <c r="BNW64" s="88"/>
      <c r="BNX64" s="88"/>
      <c r="BNY64" s="88"/>
      <c r="BNZ64" s="88"/>
      <c r="BOA64" s="88"/>
      <c r="BOB64" s="88"/>
      <c r="BOC64" s="88"/>
      <c r="BOD64" s="88"/>
      <c r="BOE64" s="88"/>
      <c r="BOK64" s="88"/>
      <c r="BOL64" s="88"/>
      <c r="BOM64" s="88"/>
      <c r="BON64" s="88"/>
      <c r="BOO64" s="88"/>
      <c r="BOP64" s="88"/>
      <c r="BOQ64" s="88"/>
      <c r="BOR64" s="88"/>
      <c r="BOS64" s="88"/>
      <c r="BOT64" s="88"/>
      <c r="BOZ64" s="88"/>
      <c r="BPA64" s="88"/>
      <c r="BPB64" s="88"/>
      <c r="BPC64" s="88"/>
      <c r="BPD64" s="88"/>
      <c r="BPE64" s="88"/>
      <c r="BPF64" s="88"/>
      <c r="BPG64" s="88"/>
      <c r="BPH64" s="88"/>
      <c r="BPI64" s="88"/>
      <c r="BPO64" s="88"/>
      <c r="BPP64" s="88"/>
      <c r="BPQ64" s="88"/>
      <c r="BPR64" s="88"/>
      <c r="BPS64" s="88"/>
      <c r="BPT64" s="88"/>
      <c r="BPU64" s="88"/>
      <c r="BPV64" s="88"/>
      <c r="BPW64" s="88"/>
      <c r="BPX64" s="88"/>
      <c r="BQD64" s="88"/>
      <c r="BQE64" s="88"/>
      <c r="BQF64" s="88"/>
      <c r="BQG64" s="88"/>
      <c r="BQH64" s="88"/>
      <c r="BQI64" s="88"/>
      <c r="BQJ64" s="88"/>
      <c r="BQK64" s="88"/>
      <c r="BQL64" s="88"/>
      <c r="BQM64" s="88"/>
      <c r="BQS64" s="88"/>
      <c r="BQT64" s="88"/>
      <c r="BQU64" s="88"/>
      <c r="BQV64" s="88"/>
      <c r="BQW64" s="88"/>
      <c r="BQX64" s="88"/>
      <c r="BQY64" s="88"/>
      <c r="BQZ64" s="88"/>
      <c r="BRA64" s="88"/>
      <c r="BRB64" s="88"/>
      <c r="BRH64" s="88"/>
      <c r="BRI64" s="88"/>
      <c r="BRJ64" s="88"/>
      <c r="BRK64" s="88"/>
      <c r="BRL64" s="88"/>
      <c r="BRM64" s="88"/>
      <c r="BRN64" s="88"/>
      <c r="BRO64" s="88"/>
      <c r="BRP64" s="88"/>
      <c r="BRQ64" s="88"/>
      <c r="BRW64" s="88"/>
      <c r="BRX64" s="88"/>
      <c r="BRY64" s="88"/>
      <c r="BRZ64" s="88"/>
      <c r="BSA64" s="88"/>
      <c r="BSB64" s="88"/>
      <c r="BSC64" s="88"/>
      <c r="BSD64" s="88"/>
      <c r="BSE64" s="88"/>
      <c r="BSF64" s="88"/>
      <c r="BSL64" s="88"/>
      <c r="BSM64" s="88"/>
      <c r="BSN64" s="88"/>
      <c r="BSO64" s="88"/>
      <c r="BSP64" s="88"/>
      <c r="BSQ64" s="88"/>
      <c r="BSR64" s="88"/>
      <c r="BSS64" s="88"/>
      <c r="BST64" s="88"/>
      <c r="BSU64" s="88"/>
      <c r="BTA64" s="88"/>
      <c r="BTB64" s="88"/>
      <c r="BTC64" s="88"/>
      <c r="BTD64" s="88"/>
      <c r="BTE64" s="88"/>
      <c r="BTF64" s="88"/>
      <c r="BTG64" s="88"/>
      <c r="BTH64" s="88"/>
      <c r="BTI64" s="88"/>
      <c r="BTJ64" s="88"/>
      <c r="BTP64" s="88"/>
      <c r="BTQ64" s="88"/>
      <c r="BTR64" s="88"/>
      <c r="BTS64" s="88"/>
      <c r="BTT64" s="88"/>
      <c r="BTU64" s="88"/>
      <c r="BTV64" s="88"/>
      <c r="BTW64" s="88"/>
      <c r="BTX64" s="88"/>
      <c r="BTY64" s="88"/>
      <c r="BUE64" s="88"/>
      <c r="BUF64" s="88"/>
      <c r="BUG64" s="88"/>
      <c r="BUH64" s="88"/>
      <c r="BUI64" s="88"/>
      <c r="BUJ64" s="88"/>
      <c r="BUK64" s="88"/>
      <c r="BUL64" s="88"/>
      <c r="BUM64" s="88"/>
      <c r="BUN64" s="88"/>
      <c r="BUT64" s="88"/>
      <c r="BUU64" s="88"/>
      <c r="BUV64" s="88"/>
      <c r="BUW64" s="88"/>
      <c r="BUX64" s="88"/>
      <c r="BUY64" s="88"/>
      <c r="BUZ64" s="88"/>
      <c r="BVA64" s="88"/>
      <c r="BVB64" s="88"/>
      <c r="BVC64" s="88"/>
      <c r="BVI64" s="88"/>
      <c r="BVJ64" s="88"/>
      <c r="BVK64" s="88"/>
      <c r="BVL64" s="88"/>
      <c r="BVM64" s="88"/>
      <c r="BVN64" s="88"/>
      <c r="BVO64" s="88"/>
      <c r="BVP64" s="88"/>
      <c r="BVQ64" s="88"/>
      <c r="BVR64" s="88"/>
      <c r="BVX64" s="88"/>
      <c r="BVY64" s="88"/>
      <c r="BVZ64" s="88"/>
      <c r="BWA64" s="88"/>
      <c r="BWB64" s="88"/>
      <c r="BWC64" s="88"/>
      <c r="BWD64" s="88"/>
      <c r="BWE64" s="88"/>
      <c r="BWF64" s="88"/>
      <c r="BWG64" s="88"/>
      <c r="BWM64" s="88"/>
      <c r="BWN64" s="88"/>
      <c r="BWO64" s="88"/>
      <c r="BWP64" s="88"/>
      <c r="BWQ64" s="88"/>
      <c r="BWR64" s="88"/>
      <c r="BWS64" s="88"/>
      <c r="BWT64" s="88"/>
      <c r="BWU64" s="88"/>
      <c r="BWV64" s="88"/>
      <c r="BXB64" s="88"/>
      <c r="BXC64" s="88"/>
      <c r="BXD64" s="88"/>
      <c r="BXE64" s="88"/>
      <c r="BXF64" s="88"/>
      <c r="BXG64" s="88"/>
      <c r="BXH64" s="88"/>
      <c r="BXI64" s="88"/>
      <c r="BXJ64" s="88"/>
      <c r="BXK64" s="88"/>
      <c r="BXQ64" s="88"/>
      <c r="BXR64" s="88"/>
      <c r="BXS64" s="88"/>
      <c r="BXT64" s="88"/>
      <c r="BXU64" s="88"/>
      <c r="BXV64" s="88"/>
      <c r="BXW64" s="88"/>
      <c r="BXX64" s="88"/>
      <c r="BXY64" s="88"/>
      <c r="BXZ64" s="88"/>
      <c r="BYF64" s="88"/>
      <c r="BYG64" s="88"/>
      <c r="BYH64" s="88"/>
      <c r="BYI64" s="88"/>
      <c r="BYJ64" s="88"/>
      <c r="BYK64" s="88"/>
      <c r="BYL64" s="88"/>
      <c r="BYM64" s="88"/>
      <c r="BYN64" s="88"/>
      <c r="BYO64" s="88"/>
      <c r="BYU64" s="88"/>
      <c r="BYV64" s="88"/>
      <c r="BYW64" s="88"/>
      <c r="BYX64" s="88"/>
      <c r="BYY64" s="88"/>
      <c r="BYZ64" s="88"/>
      <c r="BZA64" s="88"/>
      <c r="BZB64" s="88"/>
      <c r="BZC64" s="88"/>
      <c r="BZD64" s="88"/>
      <c r="BZJ64" s="88"/>
      <c r="BZK64" s="88"/>
      <c r="BZL64" s="88"/>
      <c r="BZM64" s="88"/>
      <c r="BZN64" s="88"/>
      <c r="BZO64" s="88"/>
      <c r="BZP64" s="88"/>
      <c r="BZQ64" s="88"/>
      <c r="BZR64" s="88"/>
      <c r="BZS64" s="88"/>
      <c r="BZY64" s="88"/>
      <c r="BZZ64" s="88"/>
      <c r="CAA64" s="88"/>
      <c r="CAB64" s="88"/>
      <c r="CAC64" s="88"/>
      <c r="CAD64" s="88"/>
      <c r="CAE64" s="88"/>
      <c r="CAF64" s="88"/>
      <c r="CAG64" s="88"/>
      <c r="CAH64" s="88"/>
      <c r="CAN64" s="88"/>
      <c r="CAO64" s="88"/>
      <c r="CAP64" s="88"/>
      <c r="CAQ64" s="88"/>
      <c r="CAR64" s="88"/>
      <c r="CAS64" s="88"/>
      <c r="CAT64" s="88"/>
      <c r="CAU64" s="88"/>
      <c r="CAV64" s="88"/>
      <c r="CAW64" s="88"/>
      <c r="CBC64" s="88"/>
      <c r="CBD64" s="88"/>
      <c r="CBE64" s="88"/>
      <c r="CBF64" s="88"/>
      <c r="CBG64" s="88"/>
      <c r="CBH64" s="88"/>
      <c r="CBI64" s="88"/>
      <c r="CBJ64" s="88"/>
      <c r="CBK64" s="88"/>
      <c r="CBL64" s="88"/>
      <c r="CBR64" s="88"/>
      <c r="CBS64" s="88"/>
      <c r="CBT64" s="88"/>
      <c r="CBU64" s="88"/>
      <c r="CBV64" s="88"/>
      <c r="CBW64" s="88"/>
      <c r="CBX64" s="88"/>
      <c r="CBY64" s="88"/>
      <c r="CBZ64" s="88"/>
      <c r="CCA64" s="88"/>
      <c r="CCG64" s="88"/>
      <c r="CCH64" s="88"/>
      <c r="CCI64" s="88"/>
      <c r="CCJ64" s="88"/>
      <c r="CCK64" s="88"/>
      <c r="CCL64" s="88"/>
      <c r="CCM64" s="88"/>
      <c r="CCN64" s="88"/>
      <c r="CCO64" s="88"/>
      <c r="CCP64" s="88"/>
      <c r="CCV64" s="88"/>
      <c r="CCW64" s="88"/>
      <c r="CCX64" s="88"/>
      <c r="CCY64" s="88"/>
      <c r="CCZ64" s="88"/>
      <c r="CDA64" s="88"/>
      <c r="CDB64" s="88"/>
      <c r="CDC64" s="88"/>
      <c r="CDD64" s="88"/>
      <c r="CDE64" s="88"/>
      <c r="CDK64" s="88"/>
      <c r="CDL64" s="88"/>
      <c r="CDM64" s="88"/>
      <c r="CDN64" s="88"/>
      <c r="CDO64" s="88"/>
      <c r="CDP64" s="88"/>
      <c r="CDQ64" s="88"/>
      <c r="CDR64" s="88"/>
      <c r="CDS64" s="88"/>
      <c r="CDT64" s="88"/>
      <c r="CDZ64" s="88"/>
      <c r="CEA64" s="88"/>
      <c r="CEB64" s="88"/>
      <c r="CEC64" s="88"/>
      <c r="CED64" s="88"/>
      <c r="CEE64" s="88"/>
      <c r="CEF64" s="88"/>
      <c r="CEG64" s="88"/>
      <c r="CEH64" s="88"/>
      <c r="CEI64" s="88"/>
      <c r="CEO64" s="88"/>
      <c r="CEP64" s="88"/>
      <c r="CEQ64" s="88"/>
      <c r="CER64" s="88"/>
      <c r="CES64" s="88"/>
      <c r="CET64" s="88"/>
      <c r="CEU64" s="88"/>
      <c r="CEV64" s="88"/>
      <c r="CEW64" s="88"/>
      <c r="CEX64" s="88"/>
      <c r="CFD64" s="88"/>
      <c r="CFE64" s="88"/>
      <c r="CFF64" s="88"/>
      <c r="CFG64" s="88"/>
      <c r="CFH64" s="88"/>
      <c r="CFI64" s="88"/>
      <c r="CFJ64" s="88"/>
      <c r="CFK64" s="88"/>
      <c r="CFL64" s="88"/>
      <c r="CFM64" s="88"/>
      <c r="CFS64" s="88"/>
      <c r="CFT64" s="88"/>
      <c r="CFU64" s="88"/>
      <c r="CFV64" s="88"/>
      <c r="CFW64" s="88"/>
      <c r="CFX64" s="88"/>
      <c r="CFY64" s="88"/>
      <c r="CFZ64" s="88"/>
      <c r="CGA64" s="88"/>
      <c r="CGB64" s="88"/>
      <c r="CGH64" s="88"/>
      <c r="CGI64" s="88"/>
      <c r="CGJ64" s="88"/>
      <c r="CGK64" s="88"/>
      <c r="CGL64" s="88"/>
      <c r="CGM64" s="88"/>
      <c r="CGN64" s="88"/>
      <c r="CGO64" s="88"/>
      <c r="CGP64" s="88"/>
      <c r="CGQ64" s="88"/>
      <c r="CGW64" s="88"/>
      <c r="CGX64" s="88"/>
      <c r="CGY64" s="88"/>
      <c r="CGZ64" s="88"/>
      <c r="CHA64" s="88"/>
      <c r="CHB64" s="88"/>
      <c r="CHC64" s="88"/>
      <c r="CHD64" s="88"/>
      <c r="CHE64" s="88"/>
      <c r="CHF64" s="88"/>
      <c r="CHL64" s="88"/>
      <c r="CHM64" s="88"/>
      <c r="CHN64" s="88"/>
      <c r="CHO64" s="88"/>
      <c r="CHP64" s="88"/>
      <c r="CHQ64" s="88"/>
      <c r="CHR64" s="88"/>
      <c r="CHS64" s="88"/>
      <c r="CHT64" s="88"/>
      <c r="CHU64" s="88"/>
      <c r="CIA64" s="88"/>
      <c r="CIB64" s="88"/>
      <c r="CIC64" s="88"/>
      <c r="CID64" s="88"/>
      <c r="CIE64" s="88"/>
      <c r="CIF64" s="88"/>
      <c r="CIG64" s="88"/>
      <c r="CIH64" s="88"/>
      <c r="CII64" s="88"/>
      <c r="CIJ64" s="88"/>
      <c r="CIP64" s="88"/>
      <c r="CIQ64" s="88"/>
      <c r="CIR64" s="88"/>
      <c r="CIS64" s="88"/>
      <c r="CIT64" s="88"/>
      <c r="CIU64" s="88"/>
      <c r="CIV64" s="88"/>
      <c r="CIW64" s="88"/>
      <c r="CIX64" s="88"/>
      <c r="CIY64" s="88"/>
      <c r="CJE64" s="88"/>
      <c r="CJF64" s="88"/>
      <c r="CJG64" s="88"/>
      <c r="CJH64" s="88"/>
      <c r="CJI64" s="88"/>
      <c r="CJJ64" s="88"/>
      <c r="CJK64" s="88"/>
      <c r="CJL64" s="88"/>
      <c r="CJM64" s="88"/>
      <c r="CJN64" s="88"/>
      <c r="CJT64" s="88"/>
      <c r="CJU64" s="88"/>
      <c r="CJV64" s="88"/>
      <c r="CJW64" s="88"/>
      <c r="CJX64" s="88"/>
      <c r="CJY64" s="88"/>
      <c r="CJZ64" s="88"/>
      <c r="CKA64" s="88"/>
      <c r="CKB64" s="88"/>
      <c r="CKC64" s="88"/>
      <c r="CKI64" s="88"/>
      <c r="CKJ64" s="88"/>
      <c r="CKK64" s="88"/>
      <c r="CKL64" s="88"/>
      <c r="CKM64" s="88"/>
      <c r="CKN64" s="88"/>
      <c r="CKO64" s="88"/>
      <c r="CKP64" s="88"/>
      <c r="CKQ64" s="88"/>
      <c r="CKR64" s="88"/>
      <c r="CKX64" s="88"/>
      <c r="CKY64" s="88"/>
      <c r="CKZ64" s="88"/>
      <c r="CLA64" s="88"/>
      <c r="CLB64" s="88"/>
      <c r="CLC64" s="88"/>
      <c r="CLD64" s="88"/>
      <c r="CLE64" s="88"/>
      <c r="CLF64" s="88"/>
      <c r="CLG64" s="88"/>
      <c r="CLM64" s="88"/>
      <c r="CLN64" s="88"/>
      <c r="CLO64" s="88"/>
      <c r="CLP64" s="88"/>
      <c r="CLQ64" s="88"/>
      <c r="CLR64" s="88"/>
      <c r="CLS64" s="88"/>
      <c r="CLT64" s="88"/>
      <c r="CLU64" s="88"/>
      <c r="CLV64" s="88"/>
      <c r="CMB64" s="88"/>
      <c r="CMC64" s="88"/>
      <c r="CMD64" s="88"/>
      <c r="CME64" s="88"/>
      <c r="CMF64" s="88"/>
      <c r="CMG64" s="88"/>
      <c r="CMH64" s="88"/>
      <c r="CMI64" s="88"/>
      <c r="CMJ64" s="88"/>
      <c r="CMK64" s="88"/>
      <c r="CMQ64" s="88"/>
      <c r="CMR64" s="88"/>
      <c r="CMS64" s="88"/>
      <c r="CMT64" s="88"/>
      <c r="CMU64" s="88"/>
      <c r="CMV64" s="88"/>
      <c r="CMW64" s="88"/>
      <c r="CMX64" s="88"/>
      <c r="CMY64" s="88"/>
      <c r="CMZ64" s="88"/>
      <c r="CNF64" s="88"/>
      <c r="CNG64" s="88"/>
      <c r="CNH64" s="88"/>
      <c r="CNI64" s="88"/>
      <c r="CNJ64" s="88"/>
      <c r="CNK64" s="88"/>
      <c r="CNL64" s="88"/>
      <c r="CNM64" s="88"/>
      <c r="CNN64" s="88"/>
      <c r="CNO64" s="88"/>
      <c r="CNU64" s="88"/>
      <c r="CNV64" s="88"/>
      <c r="CNW64" s="88"/>
      <c r="CNX64" s="88"/>
      <c r="CNY64" s="88"/>
      <c r="CNZ64" s="88"/>
      <c r="COA64" s="88"/>
      <c r="COB64" s="88"/>
      <c r="COC64" s="88"/>
      <c r="COD64" s="88"/>
      <c r="COJ64" s="88"/>
      <c r="COK64" s="88"/>
      <c r="COL64" s="88"/>
      <c r="COM64" s="88"/>
      <c r="CON64" s="88"/>
      <c r="COO64" s="88"/>
      <c r="COP64" s="88"/>
      <c r="COQ64" s="88"/>
      <c r="COR64" s="88"/>
      <c r="COS64" s="88"/>
      <c r="COY64" s="88"/>
      <c r="COZ64" s="88"/>
      <c r="CPA64" s="88"/>
      <c r="CPB64" s="88"/>
      <c r="CPC64" s="88"/>
      <c r="CPD64" s="88"/>
      <c r="CPE64" s="88"/>
      <c r="CPF64" s="88"/>
      <c r="CPG64" s="88"/>
      <c r="CPH64" s="88"/>
      <c r="CPN64" s="88"/>
      <c r="CPO64" s="88"/>
      <c r="CPP64" s="88"/>
      <c r="CPQ64" s="88"/>
      <c r="CPR64" s="88"/>
      <c r="CPS64" s="88"/>
      <c r="CPT64" s="88"/>
      <c r="CPU64" s="88"/>
      <c r="CPV64" s="88"/>
      <c r="CPW64" s="88"/>
      <c r="CQC64" s="88"/>
      <c r="CQD64" s="88"/>
      <c r="CQE64" s="88"/>
      <c r="CQF64" s="88"/>
      <c r="CQG64" s="88"/>
      <c r="CQH64" s="88"/>
      <c r="CQI64" s="88"/>
      <c r="CQJ64" s="88"/>
      <c r="CQK64" s="88"/>
      <c r="CQL64" s="88"/>
      <c r="CQR64" s="88"/>
      <c r="CQS64" s="88"/>
      <c r="CQT64" s="88"/>
      <c r="CQU64" s="88"/>
      <c r="CQV64" s="88"/>
      <c r="CQW64" s="88"/>
      <c r="CQX64" s="88"/>
      <c r="CQY64" s="88"/>
      <c r="CQZ64" s="88"/>
      <c r="CRA64" s="88"/>
      <c r="CRG64" s="88"/>
      <c r="CRH64" s="88"/>
      <c r="CRI64" s="88"/>
      <c r="CRJ64" s="88"/>
      <c r="CRK64" s="88"/>
      <c r="CRL64" s="88"/>
      <c r="CRM64" s="88"/>
      <c r="CRN64" s="88"/>
      <c r="CRO64" s="88"/>
      <c r="CRP64" s="88"/>
      <c r="CRV64" s="88"/>
      <c r="CRW64" s="88"/>
      <c r="CRX64" s="88"/>
      <c r="CRY64" s="88"/>
      <c r="CRZ64" s="88"/>
      <c r="CSA64" s="88"/>
      <c r="CSB64" s="88"/>
      <c r="CSC64" s="88"/>
      <c r="CSD64" s="88"/>
      <c r="CSE64" s="88"/>
      <c r="CSK64" s="88"/>
      <c r="CSL64" s="88"/>
      <c r="CSM64" s="88"/>
      <c r="CSN64" s="88"/>
      <c r="CSO64" s="88"/>
      <c r="CSP64" s="88"/>
      <c r="CSQ64" s="88"/>
      <c r="CSR64" s="88"/>
      <c r="CSS64" s="88"/>
      <c r="CST64" s="88"/>
      <c r="CSZ64" s="88"/>
      <c r="CTA64" s="88"/>
      <c r="CTB64" s="88"/>
      <c r="CTC64" s="88"/>
      <c r="CTD64" s="88"/>
      <c r="CTE64" s="88"/>
      <c r="CTF64" s="88"/>
      <c r="CTG64" s="88"/>
      <c r="CTH64" s="88"/>
      <c r="CTI64" s="88"/>
      <c r="CTO64" s="88"/>
      <c r="CTP64" s="88"/>
      <c r="CTQ64" s="88"/>
      <c r="CTR64" s="88"/>
      <c r="CTS64" s="88"/>
      <c r="CTT64" s="88"/>
      <c r="CTU64" s="88"/>
      <c r="CTV64" s="88"/>
      <c r="CTW64" s="88"/>
      <c r="CTX64" s="88"/>
      <c r="CUD64" s="88"/>
      <c r="CUE64" s="88"/>
      <c r="CUF64" s="88"/>
      <c r="CUG64" s="88"/>
      <c r="CUH64" s="88"/>
      <c r="CUI64" s="88"/>
      <c r="CUJ64" s="88"/>
      <c r="CUK64" s="88"/>
      <c r="CUL64" s="88"/>
      <c r="CUM64" s="88"/>
      <c r="CUS64" s="88"/>
      <c r="CUT64" s="88"/>
      <c r="CUU64" s="88"/>
      <c r="CUV64" s="88"/>
      <c r="CUW64" s="88"/>
      <c r="CUX64" s="88"/>
      <c r="CUY64" s="88"/>
      <c r="CUZ64" s="88"/>
      <c r="CVA64" s="88"/>
      <c r="CVB64" s="88"/>
      <c r="CVH64" s="88"/>
      <c r="CVI64" s="88"/>
      <c r="CVJ64" s="88"/>
      <c r="CVK64" s="88"/>
      <c r="CVL64" s="88"/>
      <c r="CVM64" s="88"/>
      <c r="CVN64" s="88"/>
      <c r="CVO64" s="88"/>
      <c r="CVP64" s="88"/>
      <c r="CVQ64" s="88"/>
      <c r="CVW64" s="88"/>
      <c r="CVX64" s="88"/>
      <c r="CVY64" s="88"/>
      <c r="CVZ64" s="88"/>
      <c r="CWA64" s="88"/>
      <c r="CWB64" s="88"/>
      <c r="CWC64" s="88"/>
      <c r="CWD64" s="88"/>
      <c r="CWE64" s="88"/>
      <c r="CWF64" s="88"/>
      <c r="CWL64" s="88"/>
      <c r="CWM64" s="88"/>
      <c r="CWN64" s="88"/>
      <c r="CWO64" s="88"/>
      <c r="CWP64" s="88"/>
      <c r="CWQ64" s="88"/>
      <c r="CWR64" s="88"/>
      <c r="CWS64" s="88"/>
      <c r="CWT64" s="88"/>
      <c r="CWU64" s="88"/>
      <c r="CXA64" s="88"/>
      <c r="CXB64" s="88"/>
      <c r="CXC64" s="88"/>
      <c r="CXD64" s="88"/>
      <c r="CXE64" s="88"/>
      <c r="CXF64" s="88"/>
      <c r="CXG64" s="88"/>
      <c r="CXH64" s="88"/>
      <c r="CXI64" s="88"/>
      <c r="CXJ64" s="88"/>
      <c r="CXP64" s="88"/>
      <c r="CXQ64" s="88"/>
      <c r="CXR64" s="88"/>
      <c r="CXS64" s="88"/>
      <c r="CXT64" s="88"/>
      <c r="CXU64" s="88"/>
      <c r="CXV64" s="88"/>
      <c r="CXW64" s="88"/>
      <c r="CXX64" s="88"/>
      <c r="CXY64" s="88"/>
      <c r="CYE64" s="88"/>
      <c r="CYF64" s="88"/>
      <c r="CYG64" s="88"/>
      <c r="CYH64" s="88"/>
      <c r="CYI64" s="88"/>
      <c r="CYJ64" s="88"/>
      <c r="CYK64" s="88"/>
      <c r="CYL64" s="88"/>
      <c r="CYM64" s="88"/>
      <c r="CYN64" s="88"/>
      <c r="CYT64" s="88"/>
      <c r="CYU64" s="88"/>
      <c r="CYV64" s="88"/>
      <c r="CYW64" s="88"/>
      <c r="CYX64" s="88"/>
      <c r="CYY64" s="88"/>
      <c r="CYZ64" s="88"/>
      <c r="CZA64" s="88"/>
      <c r="CZB64" s="88"/>
      <c r="CZC64" s="88"/>
      <c r="CZI64" s="88"/>
      <c r="CZJ64" s="88"/>
      <c r="CZK64" s="88"/>
      <c r="CZL64" s="88"/>
      <c r="CZM64" s="88"/>
      <c r="CZN64" s="88"/>
      <c r="CZO64" s="88"/>
      <c r="CZP64" s="88"/>
      <c r="CZQ64" s="88"/>
      <c r="CZR64" s="88"/>
      <c r="CZX64" s="88"/>
      <c r="CZY64" s="88"/>
      <c r="CZZ64" s="88"/>
      <c r="DAA64" s="88"/>
      <c r="DAB64" s="88"/>
      <c r="DAC64" s="88"/>
      <c r="DAD64" s="88"/>
      <c r="DAE64" s="88"/>
      <c r="DAF64" s="88"/>
      <c r="DAG64" s="88"/>
      <c r="DAM64" s="88"/>
      <c r="DAN64" s="88"/>
      <c r="DAO64" s="88"/>
      <c r="DAP64" s="88"/>
      <c r="DAQ64" s="88"/>
      <c r="DAR64" s="88"/>
      <c r="DAS64" s="88"/>
      <c r="DAT64" s="88"/>
      <c r="DAU64" s="88"/>
      <c r="DAV64" s="88"/>
      <c r="DBB64" s="88"/>
      <c r="DBC64" s="88"/>
      <c r="DBD64" s="88"/>
      <c r="DBE64" s="88"/>
      <c r="DBF64" s="88"/>
      <c r="DBG64" s="88"/>
      <c r="DBH64" s="88"/>
      <c r="DBI64" s="88"/>
      <c r="DBJ64" s="88"/>
      <c r="DBK64" s="88"/>
      <c r="DBQ64" s="88"/>
      <c r="DBR64" s="88"/>
      <c r="DBS64" s="88"/>
      <c r="DBT64" s="88"/>
      <c r="DBU64" s="88"/>
      <c r="DBV64" s="88"/>
      <c r="DBW64" s="88"/>
      <c r="DBX64" s="88"/>
      <c r="DBY64" s="88"/>
      <c r="DBZ64" s="88"/>
      <c r="DCF64" s="88"/>
      <c r="DCG64" s="88"/>
      <c r="DCH64" s="88"/>
      <c r="DCI64" s="88"/>
      <c r="DCJ64" s="88"/>
      <c r="DCK64" s="88"/>
      <c r="DCL64" s="88"/>
      <c r="DCM64" s="88"/>
      <c r="DCN64" s="88"/>
      <c r="DCO64" s="88"/>
      <c r="DCU64" s="88"/>
      <c r="DCV64" s="88"/>
      <c r="DCW64" s="88"/>
      <c r="DCX64" s="88"/>
      <c r="DCY64" s="88"/>
      <c r="DCZ64" s="88"/>
      <c r="DDA64" s="88"/>
      <c r="DDB64" s="88"/>
      <c r="DDC64" s="88"/>
      <c r="DDD64" s="88"/>
      <c r="DDJ64" s="88"/>
      <c r="DDK64" s="88"/>
      <c r="DDL64" s="88"/>
      <c r="DDM64" s="88"/>
      <c r="DDN64" s="88"/>
      <c r="DDO64" s="88"/>
      <c r="DDP64" s="88"/>
      <c r="DDQ64" s="88"/>
      <c r="DDR64" s="88"/>
      <c r="DDS64" s="88"/>
      <c r="DDY64" s="88"/>
      <c r="DDZ64" s="88"/>
      <c r="DEA64" s="88"/>
      <c r="DEB64" s="88"/>
      <c r="DEC64" s="88"/>
      <c r="DED64" s="88"/>
      <c r="DEE64" s="88"/>
      <c r="DEF64" s="88"/>
      <c r="DEG64" s="88"/>
      <c r="DEH64" s="88"/>
      <c r="DEN64" s="88"/>
      <c r="DEO64" s="88"/>
      <c r="DEP64" s="88"/>
      <c r="DEQ64" s="88"/>
      <c r="DER64" s="88"/>
      <c r="DES64" s="88"/>
      <c r="DET64" s="88"/>
      <c r="DEU64" s="88"/>
      <c r="DEV64" s="88"/>
      <c r="DEW64" s="88"/>
      <c r="DFC64" s="88"/>
      <c r="DFD64" s="88"/>
      <c r="DFE64" s="88"/>
      <c r="DFF64" s="88"/>
      <c r="DFG64" s="88"/>
      <c r="DFH64" s="88"/>
      <c r="DFI64" s="88"/>
      <c r="DFJ64" s="88"/>
      <c r="DFK64" s="88"/>
      <c r="DFL64" s="88"/>
      <c r="DFR64" s="88"/>
      <c r="DFS64" s="88"/>
      <c r="DFT64" s="88"/>
      <c r="DFU64" s="88"/>
      <c r="DFV64" s="88"/>
      <c r="DFW64" s="88"/>
      <c r="DFX64" s="88"/>
      <c r="DFY64" s="88"/>
      <c r="DFZ64" s="88"/>
      <c r="DGA64" s="88"/>
      <c r="DGG64" s="88"/>
      <c r="DGH64" s="88"/>
      <c r="DGI64" s="88"/>
      <c r="DGJ64" s="88"/>
      <c r="DGK64" s="88"/>
      <c r="DGL64" s="88"/>
      <c r="DGM64" s="88"/>
      <c r="DGN64" s="88"/>
      <c r="DGO64" s="88"/>
      <c r="DGP64" s="88"/>
      <c r="DGV64" s="88"/>
      <c r="DGW64" s="88"/>
      <c r="DGX64" s="88"/>
      <c r="DGY64" s="88"/>
      <c r="DGZ64" s="88"/>
      <c r="DHA64" s="88"/>
      <c r="DHB64" s="88"/>
      <c r="DHC64" s="88"/>
      <c r="DHD64" s="88"/>
      <c r="DHE64" s="88"/>
      <c r="DHK64" s="88"/>
      <c r="DHL64" s="88"/>
      <c r="DHM64" s="88"/>
      <c r="DHN64" s="88"/>
      <c r="DHO64" s="88"/>
      <c r="DHP64" s="88"/>
      <c r="DHQ64" s="88"/>
      <c r="DHR64" s="88"/>
      <c r="DHS64" s="88"/>
      <c r="DHT64" s="88"/>
      <c r="DHZ64" s="88"/>
      <c r="DIA64" s="88"/>
      <c r="DIB64" s="88"/>
      <c r="DIC64" s="88"/>
      <c r="DID64" s="88"/>
      <c r="DIE64" s="88"/>
      <c r="DIF64" s="88"/>
      <c r="DIG64" s="88"/>
      <c r="DIH64" s="88"/>
      <c r="DII64" s="88"/>
      <c r="DIO64" s="88"/>
      <c r="DIP64" s="88"/>
      <c r="DIQ64" s="88"/>
      <c r="DIR64" s="88"/>
      <c r="DIS64" s="88"/>
      <c r="DIT64" s="88"/>
      <c r="DIU64" s="88"/>
      <c r="DIV64" s="88"/>
      <c r="DIW64" s="88"/>
      <c r="DIX64" s="88"/>
      <c r="DJD64" s="88"/>
      <c r="DJE64" s="88"/>
      <c r="DJF64" s="88"/>
      <c r="DJG64" s="88"/>
      <c r="DJH64" s="88"/>
      <c r="DJI64" s="88"/>
      <c r="DJJ64" s="88"/>
      <c r="DJK64" s="88"/>
      <c r="DJL64" s="88"/>
      <c r="DJM64" s="88"/>
      <c r="DJS64" s="88"/>
      <c r="DJT64" s="88"/>
      <c r="DJU64" s="88"/>
      <c r="DJV64" s="88"/>
      <c r="DJW64" s="88"/>
      <c r="DJX64" s="88"/>
      <c r="DJY64" s="88"/>
      <c r="DJZ64" s="88"/>
      <c r="DKA64" s="88"/>
      <c r="DKB64" s="88"/>
      <c r="DKH64" s="88"/>
      <c r="DKI64" s="88"/>
      <c r="DKJ64" s="88"/>
      <c r="DKK64" s="88"/>
      <c r="DKL64" s="88"/>
      <c r="DKM64" s="88"/>
      <c r="DKN64" s="88"/>
      <c r="DKO64" s="88"/>
      <c r="DKP64" s="88"/>
      <c r="DKQ64" s="88"/>
      <c r="DKW64" s="88"/>
      <c r="DKX64" s="88"/>
      <c r="DKY64" s="88"/>
      <c r="DKZ64" s="88"/>
      <c r="DLA64" s="88"/>
      <c r="DLB64" s="88"/>
      <c r="DLC64" s="88"/>
      <c r="DLD64" s="88"/>
      <c r="DLE64" s="88"/>
      <c r="DLF64" s="88"/>
      <c r="DLL64" s="88"/>
      <c r="DLM64" s="88"/>
      <c r="DLN64" s="88"/>
      <c r="DLO64" s="88"/>
      <c r="DLP64" s="88"/>
      <c r="DLQ64" s="88"/>
      <c r="DLR64" s="88"/>
      <c r="DLS64" s="88"/>
      <c r="DLT64" s="88"/>
      <c r="DLU64" s="88"/>
      <c r="DMA64" s="88"/>
      <c r="DMB64" s="88"/>
      <c r="DMC64" s="88"/>
      <c r="DMD64" s="88"/>
      <c r="DME64" s="88"/>
      <c r="DMF64" s="88"/>
      <c r="DMG64" s="88"/>
      <c r="DMH64" s="88"/>
      <c r="DMI64" s="88"/>
      <c r="DMJ64" s="88"/>
      <c r="DMP64" s="88"/>
      <c r="DMQ64" s="88"/>
      <c r="DMR64" s="88"/>
      <c r="DMS64" s="88"/>
      <c r="DMT64" s="88"/>
      <c r="DMU64" s="88"/>
      <c r="DMV64" s="88"/>
      <c r="DMW64" s="88"/>
      <c r="DMX64" s="88"/>
      <c r="DMY64" s="88"/>
      <c r="DNE64" s="88"/>
      <c r="DNF64" s="88"/>
      <c r="DNG64" s="88"/>
      <c r="DNH64" s="88"/>
      <c r="DNI64" s="88"/>
      <c r="DNJ64" s="88"/>
      <c r="DNK64" s="88"/>
      <c r="DNL64" s="88"/>
      <c r="DNM64" s="88"/>
      <c r="DNN64" s="88"/>
      <c r="DNT64" s="88"/>
      <c r="DNU64" s="88"/>
      <c r="DNV64" s="88"/>
      <c r="DNW64" s="88"/>
      <c r="DNX64" s="88"/>
      <c r="DNY64" s="88"/>
      <c r="DNZ64" s="88"/>
      <c r="DOA64" s="88"/>
      <c r="DOB64" s="88"/>
      <c r="DOC64" s="88"/>
      <c r="DOI64" s="88"/>
      <c r="DOJ64" s="88"/>
      <c r="DOK64" s="88"/>
      <c r="DOL64" s="88"/>
      <c r="DOM64" s="88"/>
      <c r="DON64" s="88"/>
      <c r="DOO64" s="88"/>
      <c r="DOP64" s="88"/>
      <c r="DOQ64" s="88"/>
      <c r="DOR64" s="88"/>
      <c r="DOX64" s="88"/>
      <c r="DOY64" s="88"/>
      <c r="DOZ64" s="88"/>
      <c r="DPA64" s="88"/>
      <c r="DPB64" s="88"/>
      <c r="DPC64" s="88"/>
      <c r="DPD64" s="88"/>
      <c r="DPE64" s="88"/>
      <c r="DPF64" s="88"/>
      <c r="DPG64" s="88"/>
      <c r="DPM64" s="88"/>
      <c r="DPN64" s="88"/>
      <c r="DPO64" s="88"/>
      <c r="DPP64" s="88"/>
      <c r="DPQ64" s="88"/>
      <c r="DPR64" s="88"/>
      <c r="DPS64" s="88"/>
      <c r="DPT64" s="88"/>
      <c r="DPU64" s="88"/>
      <c r="DPV64" s="88"/>
      <c r="DQB64" s="88"/>
      <c r="DQC64" s="88"/>
      <c r="DQD64" s="88"/>
      <c r="DQE64" s="88"/>
      <c r="DQF64" s="88"/>
      <c r="DQG64" s="88"/>
      <c r="DQH64" s="88"/>
      <c r="DQI64" s="88"/>
      <c r="DQJ64" s="88"/>
      <c r="DQK64" s="88"/>
      <c r="DQQ64" s="88"/>
      <c r="DQR64" s="88"/>
      <c r="DQS64" s="88"/>
      <c r="DQT64" s="88"/>
      <c r="DQU64" s="88"/>
      <c r="DQV64" s="88"/>
      <c r="DQW64" s="88"/>
      <c r="DQX64" s="88"/>
      <c r="DQY64" s="88"/>
      <c r="DQZ64" s="88"/>
      <c r="DRF64" s="88"/>
      <c r="DRG64" s="88"/>
      <c r="DRH64" s="88"/>
      <c r="DRI64" s="88"/>
      <c r="DRJ64" s="88"/>
      <c r="DRK64" s="88"/>
      <c r="DRL64" s="88"/>
      <c r="DRM64" s="88"/>
      <c r="DRN64" s="88"/>
      <c r="DRO64" s="88"/>
      <c r="DRU64" s="88"/>
      <c r="DRV64" s="88"/>
      <c r="DRW64" s="88"/>
      <c r="DRX64" s="88"/>
      <c r="DRY64" s="88"/>
      <c r="DRZ64" s="88"/>
      <c r="DSA64" s="88"/>
      <c r="DSB64" s="88"/>
      <c r="DSC64" s="88"/>
      <c r="DSD64" s="88"/>
      <c r="DSJ64" s="88"/>
      <c r="DSK64" s="88"/>
      <c r="DSL64" s="88"/>
      <c r="DSM64" s="88"/>
      <c r="DSN64" s="88"/>
      <c r="DSO64" s="88"/>
      <c r="DSP64" s="88"/>
      <c r="DSQ64" s="88"/>
      <c r="DSR64" s="88"/>
      <c r="DSS64" s="88"/>
      <c r="DSY64" s="88"/>
      <c r="DSZ64" s="88"/>
      <c r="DTA64" s="88"/>
      <c r="DTB64" s="88"/>
      <c r="DTC64" s="88"/>
      <c r="DTD64" s="88"/>
      <c r="DTE64" s="88"/>
      <c r="DTF64" s="88"/>
      <c r="DTG64" s="88"/>
      <c r="DTH64" s="88"/>
      <c r="DTN64" s="88"/>
      <c r="DTO64" s="88"/>
      <c r="DTP64" s="88"/>
      <c r="DTQ64" s="88"/>
      <c r="DTR64" s="88"/>
      <c r="DTS64" s="88"/>
      <c r="DTT64" s="88"/>
      <c r="DTU64" s="88"/>
      <c r="DTV64" s="88"/>
      <c r="DTW64" s="88"/>
      <c r="DUC64" s="88"/>
      <c r="DUD64" s="88"/>
      <c r="DUE64" s="88"/>
      <c r="DUF64" s="88"/>
      <c r="DUG64" s="88"/>
      <c r="DUH64" s="88"/>
      <c r="DUI64" s="88"/>
      <c r="DUJ64" s="88"/>
      <c r="DUK64" s="88"/>
      <c r="DUL64" s="88"/>
      <c r="DUR64" s="88"/>
      <c r="DUS64" s="88"/>
      <c r="DUT64" s="88"/>
      <c r="DUU64" s="88"/>
      <c r="DUV64" s="88"/>
      <c r="DUW64" s="88"/>
      <c r="DUX64" s="88"/>
      <c r="DUY64" s="88"/>
      <c r="DUZ64" s="88"/>
      <c r="DVA64" s="88"/>
      <c r="DVG64" s="88"/>
      <c r="DVH64" s="88"/>
      <c r="DVI64" s="88"/>
      <c r="DVJ64" s="88"/>
      <c r="DVK64" s="88"/>
      <c r="DVL64" s="88"/>
      <c r="DVM64" s="88"/>
      <c r="DVN64" s="88"/>
      <c r="DVO64" s="88"/>
      <c r="DVP64" s="88"/>
      <c r="DVV64" s="88"/>
      <c r="DVW64" s="88"/>
      <c r="DVX64" s="88"/>
      <c r="DVY64" s="88"/>
      <c r="DVZ64" s="88"/>
      <c r="DWA64" s="88"/>
      <c r="DWB64" s="88"/>
      <c r="DWC64" s="88"/>
      <c r="DWD64" s="88"/>
      <c r="DWE64" s="88"/>
      <c r="DWK64" s="88"/>
      <c r="DWL64" s="88"/>
      <c r="DWM64" s="88"/>
      <c r="DWN64" s="88"/>
      <c r="DWO64" s="88"/>
      <c r="DWP64" s="88"/>
      <c r="DWQ64" s="88"/>
      <c r="DWR64" s="88"/>
      <c r="DWS64" s="88"/>
      <c r="DWT64" s="88"/>
      <c r="DWZ64" s="88"/>
      <c r="DXA64" s="88"/>
      <c r="DXB64" s="88"/>
      <c r="DXC64" s="88"/>
      <c r="DXD64" s="88"/>
      <c r="DXE64" s="88"/>
      <c r="DXF64" s="88"/>
      <c r="DXG64" s="88"/>
      <c r="DXH64" s="88"/>
      <c r="DXI64" s="88"/>
      <c r="DXO64" s="88"/>
      <c r="DXP64" s="88"/>
      <c r="DXQ64" s="88"/>
      <c r="DXR64" s="88"/>
      <c r="DXS64" s="88"/>
      <c r="DXT64" s="88"/>
      <c r="DXU64" s="88"/>
      <c r="DXV64" s="88"/>
      <c r="DXW64" s="88"/>
      <c r="DXX64" s="88"/>
      <c r="DYD64" s="88"/>
      <c r="DYE64" s="88"/>
      <c r="DYF64" s="88"/>
      <c r="DYG64" s="88"/>
      <c r="DYH64" s="88"/>
      <c r="DYI64" s="88"/>
      <c r="DYJ64" s="88"/>
      <c r="DYK64" s="88"/>
      <c r="DYL64" s="88"/>
      <c r="DYM64" s="88"/>
      <c r="DYS64" s="88"/>
      <c r="DYT64" s="88"/>
      <c r="DYU64" s="88"/>
      <c r="DYV64" s="88"/>
      <c r="DYW64" s="88"/>
      <c r="DYX64" s="88"/>
      <c r="DYY64" s="88"/>
      <c r="DYZ64" s="88"/>
      <c r="DZA64" s="88"/>
      <c r="DZB64" s="88"/>
      <c r="DZH64" s="88"/>
      <c r="DZI64" s="88"/>
      <c r="DZJ64" s="88"/>
      <c r="DZK64" s="88"/>
      <c r="DZL64" s="88"/>
      <c r="DZM64" s="88"/>
      <c r="DZN64" s="88"/>
      <c r="DZO64" s="88"/>
      <c r="DZP64" s="88"/>
      <c r="DZQ64" s="88"/>
      <c r="DZW64" s="88"/>
      <c r="DZX64" s="88"/>
      <c r="DZY64" s="88"/>
      <c r="DZZ64" s="88"/>
      <c r="EAA64" s="88"/>
      <c r="EAB64" s="88"/>
      <c r="EAC64" s="88"/>
      <c r="EAD64" s="88"/>
      <c r="EAE64" s="88"/>
      <c r="EAF64" s="88"/>
      <c r="EAL64" s="88"/>
      <c r="EAM64" s="88"/>
      <c r="EAN64" s="88"/>
      <c r="EAO64" s="88"/>
      <c r="EAP64" s="88"/>
      <c r="EAQ64" s="88"/>
      <c r="EAR64" s="88"/>
      <c r="EAS64" s="88"/>
      <c r="EAT64" s="88"/>
      <c r="EAU64" s="88"/>
      <c r="EBA64" s="88"/>
      <c r="EBB64" s="88"/>
      <c r="EBC64" s="88"/>
      <c r="EBD64" s="88"/>
      <c r="EBE64" s="88"/>
      <c r="EBF64" s="88"/>
      <c r="EBG64" s="88"/>
      <c r="EBH64" s="88"/>
      <c r="EBI64" s="88"/>
      <c r="EBJ64" s="88"/>
      <c r="EBP64" s="88"/>
      <c r="EBQ64" s="88"/>
      <c r="EBR64" s="88"/>
      <c r="EBS64" s="88"/>
      <c r="EBT64" s="88"/>
      <c r="EBU64" s="88"/>
      <c r="EBV64" s="88"/>
      <c r="EBW64" s="88"/>
      <c r="EBX64" s="88"/>
      <c r="EBY64" s="88"/>
      <c r="ECE64" s="88"/>
      <c r="ECF64" s="88"/>
      <c r="ECG64" s="88"/>
      <c r="ECH64" s="88"/>
      <c r="ECI64" s="88"/>
      <c r="ECJ64" s="88"/>
      <c r="ECK64" s="88"/>
      <c r="ECL64" s="88"/>
      <c r="ECM64" s="88"/>
      <c r="ECN64" s="88"/>
      <c r="ECT64" s="88"/>
      <c r="ECU64" s="88"/>
      <c r="ECV64" s="88"/>
      <c r="ECW64" s="88"/>
      <c r="ECX64" s="88"/>
      <c r="ECY64" s="88"/>
      <c r="ECZ64" s="88"/>
      <c r="EDA64" s="88"/>
      <c r="EDB64" s="88"/>
      <c r="EDC64" s="88"/>
      <c r="EDI64" s="88"/>
      <c r="EDJ64" s="88"/>
      <c r="EDK64" s="88"/>
      <c r="EDL64" s="88"/>
      <c r="EDM64" s="88"/>
      <c r="EDN64" s="88"/>
      <c r="EDO64" s="88"/>
      <c r="EDP64" s="88"/>
      <c r="EDQ64" s="88"/>
      <c r="EDR64" s="88"/>
      <c r="EDX64" s="88"/>
      <c r="EDY64" s="88"/>
      <c r="EDZ64" s="88"/>
      <c r="EEA64" s="88"/>
      <c r="EEB64" s="88"/>
      <c r="EEC64" s="88"/>
      <c r="EED64" s="88"/>
      <c r="EEE64" s="88"/>
      <c r="EEF64" s="88"/>
      <c r="EEG64" s="88"/>
      <c r="EEM64" s="88"/>
      <c r="EEN64" s="88"/>
      <c r="EEO64" s="88"/>
      <c r="EEP64" s="88"/>
      <c r="EEQ64" s="88"/>
      <c r="EER64" s="88"/>
      <c r="EES64" s="88"/>
      <c r="EET64" s="88"/>
      <c r="EEU64" s="88"/>
      <c r="EEV64" s="88"/>
      <c r="EFB64" s="88"/>
      <c r="EFC64" s="88"/>
      <c r="EFD64" s="88"/>
      <c r="EFE64" s="88"/>
      <c r="EFF64" s="88"/>
      <c r="EFG64" s="88"/>
      <c r="EFH64" s="88"/>
      <c r="EFI64" s="88"/>
      <c r="EFJ64" s="88"/>
      <c r="EFK64" s="88"/>
      <c r="EFQ64" s="88"/>
      <c r="EFR64" s="88"/>
      <c r="EFS64" s="88"/>
      <c r="EFT64" s="88"/>
      <c r="EFU64" s="88"/>
      <c r="EFV64" s="88"/>
      <c r="EFW64" s="88"/>
      <c r="EFX64" s="88"/>
      <c r="EFY64" s="88"/>
      <c r="EFZ64" s="88"/>
      <c r="EGF64" s="88"/>
      <c r="EGG64" s="88"/>
      <c r="EGH64" s="88"/>
      <c r="EGI64" s="88"/>
      <c r="EGJ64" s="88"/>
      <c r="EGK64" s="88"/>
      <c r="EGL64" s="88"/>
      <c r="EGM64" s="88"/>
      <c r="EGN64" s="88"/>
      <c r="EGO64" s="88"/>
      <c r="EGU64" s="88"/>
      <c r="EGV64" s="88"/>
      <c r="EGW64" s="88"/>
      <c r="EGX64" s="88"/>
      <c r="EGY64" s="88"/>
      <c r="EGZ64" s="88"/>
      <c r="EHA64" s="88"/>
      <c r="EHB64" s="88"/>
      <c r="EHC64" s="88"/>
      <c r="EHD64" s="88"/>
      <c r="EHJ64" s="88"/>
      <c r="EHK64" s="88"/>
      <c r="EHL64" s="88"/>
      <c r="EHM64" s="88"/>
      <c r="EHN64" s="88"/>
      <c r="EHO64" s="88"/>
      <c r="EHP64" s="88"/>
      <c r="EHQ64" s="88"/>
      <c r="EHR64" s="88"/>
      <c r="EHS64" s="88"/>
      <c r="EHY64" s="88"/>
      <c r="EHZ64" s="88"/>
      <c r="EIA64" s="88"/>
      <c r="EIB64" s="88"/>
      <c r="EIC64" s="88"/>
      <c r="EID64" s="88"/>
      <c r="EIE64" s="88"/>
      <c r="EIF64" s="88"/>
      <c r="EIG64" s="88"/>
      <c r="EIH64" s="88"/>
      <c r="EIN64" s="88"/>
      <c r="EIO64" s="88"/>
      <c r="EIP64" s="88"/>
      <c r="EIQ64" s="88"/>
      <c r="EIR64" s="88"/>
      <c r="EIS64" s="88"/>
      <c r="EIT64" s="88"/>
      <c r="EIU64" s="88"/>
      <c r="EIV64" s="88"/>
      <c r="EIW64" s="88"/>
      <c r="EJC64" s="88"/>
      <c r="EJD64" s="88"/>
      <c r="EJE64" s="88"/>
      <c r="EJF64" s="88"/>
      <c r="EJG64" s="88"/>
      <c r="EJH64" s="88"/>
      <c r="EJI64" s="88"/>
      <c r="EJJ64" s="88"/>
      <c r="EJK64" s="88"/>
      <c r="EJL64" s="88"/>
      <c r="EJR64" s="88"/>
      <c r="EJS64" s="88"/>
      <c r="EJT64" s="88"/>
      <c r="EJU64" s="88"/>
      <c r="EJV64" s="88"/>
      <c r="EJW64" s="88"/>
      <c r="EJX64" s="88"/>
      <c r="EJY64" s="88"/>
      <c r="EJZ64" s="88"/>
      <c r="EKA64" s="88"/>
      <c r="EKG64" s="88"/>
      <c r="EKH64" s="88"/>
      <c r="EKI64" s="88"/>
      <c r="EKJ64" s="88"/>
      <c r="EKK64" s="88"/>
      <c r="EKL64" s="88"/>
      <c r="EKM64" s="88"/>
      <c r="EKN64" s="88"/>
      <c r="EKO64" s="88"/>
      <c r="EKP64" s="88"/>
      <c r="EKV64" s="88"/>
      <c r="EKW64" s="88"/>
      <c r="EKX64" s="88"/>
      <c r="EKY64" s="88"/>
      <c r="EKZ64" s="88"/>
      <c r="ELA64" s="88"/>
      <c r="ELB64" s="88"/>
      <c r="ELC64" s="88"/>
      <c r="ELD64" s="88"/>
      <c r="ELE64" s="88"/>
      <c r="ELK64" s="88"/>
      <c r="ELL64" s="88"/>
      <c r="ELM64" s="88"/>
      <c r="ELN64" s="88"/>
      <c r="ELO64" s="88"/>
      <c r="ELP64" s="88"/>
      <c r="ELQ64" s="88"/>
      <c r="ELR64" s="88"/>
      <c r="ELS64" s="88"/>
      <c r="ELT64" s="88"/>
      <c r="ELZ64" s="88"/>
      <c r="EMA64" s="88"/>
      <c r="EMB64" s="88"/>
      <c r="EMC64" s="88"/>
      <c r="EMD64" s="88"/>
      <c r="EME64" s="88"/>
      <c r="EMF64" s="88"/>
      <c r="EMG64" s="88"/>
      <c r="EMH64" s="88"/>
      <c r="EMI64" s="88"/>
      <c r="EMO64" s="88"/>
      <c r="EMP64" s="88"/>
      <c r="EMQ64" s="88"/>
      <c r="EMR64" s="88"/>
      <c r="EMS64" s="88"/>
      <c r="EMT64" s="88"/>
      <c r="EMU64" s="88"/>
      <c r="EMV64" s="88"/>
      <c r="EMW64" s="88"/>
      <c r="EMX64" s="88"/>
      <c r="END64" s="88"/>
      <c r="ENE64" s="88"/>
      <c r="ENF64" s="88"/>
      <c r="ENG64" s="88"/>
      <c r="ENH64" s="88"/>
      <c r="ENI64" s="88"/>
      <c r="ENJ64" s="88"/>
      <c r="ENK64" s="88"/>
      <c r="ENL64" s="88"/>
      <c r="ENM64" s="88"/>
      <c r="ENS64" s="88"/>
      <c r="ENT64" s="88"/>
      <c r="ENU64" s="88"/>
      <c r="ENV64" s="88"/>
      <c r="ENW64" s="88"/>
      <c r="ENX64" s="88"/>
      <c r="ENY64" s="88"/>
      <c r="ENZ64" s="88"/>
      <c r="EOA64" s="88"/>
      <c r="EOB64" s="88"/>
      <c r="EOH64" s="88"/>
      <c r="EOI64" s="88"/>
      <c r="EOJ64" s="88"/>
      <c r="EOK64" s="88"/>
      <c r="EOL64" s="88"/>
      <c r="EOM64" s="88"/>
      <c r="EON64" s="88"/>
      <c r="EOO64" s="88"/>
      <c r="EOP64" s="88"/>
      <c r="EOQ64" s="88"/>
      <c r="EOW64" s="88"/>
      <c r="EOX64" s="88"/>
      <c r="EOY64" s="88"/>
      <c r="EOZ64" s="88"/>
      <c r="EPA64" s="88"/>
      <c r="EPB64" s="88"/>
      <c r="EPC64" s="88"/>
      <c r="EPD64" s="88"/>
      <c r="EPE64" s="88"/>
      <c r="EPF64" s="88"/>
      <c r="EPL64" s="88"/>
      <c r="EPM64" s="88"/>
      <c r="EPN64" s="88"/>
      <c r="EPO64" s="88"/>
      <c r="EPP64" s="88"/>
      <c r="EPQ64" s="88"/>
      <c r="EPR64" s="88"/>
      <c r="EPS64" s="88"/>
      <c r="EPT64" s="88"/>
      <c r="EPU64" s="88"/>
      <c r="EQA64" s="88"/>
      <c r="EQB64" s="88"/>
      <c r="EQC64" s="88"/>
      <c r="EQD64" s="88"/>
      <c r="EQE64" s="88"/>
      <c r="EQF64" s="88"/>
      <c r="EQG64" s="88"/>
      <c r="EQH64" s="88"/>
      <c r="EQI64" s="88"/>
      <c r="EQJ64" s="88"/>
      <c r="EQP64" s="88"/>
      <c r="EQQ64" s="88"/>
      <c r="EQR64" s="88"/>
      <c r="EQS64" s="88"/>
      <c r="EQT64" s="88"/>
      <c r="EQU64" s="88"/>
      <c r="EQV64" s="88"/>
      <c r="EQW64" s="88"/>
      <c r="EQX64" s="88"/>
      <c r="EQY64" s="88"/>
      <c r="ERE64" s="88"/>
      <c r="ERF64" s="88"/>
      <c r="ERG64" s="88"/>
      <c r="ERH64" s="88"/>
      <c r="ERI64" s="88"/>
      <c r="ERJ64" s="88"/>
      <c r="ERK64" s="88"/>
      <c r="ERL64" s="88"/>
      <c r="ERM64" s="88"/>
      <c r="ERN64" s="88"/>
      <c r="ERT64" s="88"/>
      <c r="ERU64" s="88"/>
      <c r="ERV64" s="88"/>
      <c r="ERW64" s="88"/>
      <c r="ERX64" s="88"/>
      <c r="ERY64" s="88"/>
      <c r="ERZ64" s="88"/>
      <c r="ESA64" s="88"/>
      <c r="ESB64" s="88"/>
      <c r="ESC64" s="88"/>
      <c r="ESI64" s="88"/>
      <c r="ESJ64" s="88"/>
      <c r="ESK64" s="88"/>
      <c r="ESL64" s="88"/>
      <c r="ESM64" s="88"/>
      <c r="ESN64" s="88"/>
      <c r="ESO64" s="88"/>
      <c r="ESP64" s="88"/>
      <c r="ESQ64" s="88"/>
      <c r="ESR64" s="88"/>
      <c r="ESX64" s="88"/>
      <c r="ESY64" s="88"/>
      <c r="ESZ64" s="88"/>
      <c r="ETA64" s="88"/>
      <c r="ETB64" s="88"/>
      <c r="ETC64" s="88"/>
      <c r="ETD64" s="88"/>
      <c r="ETE64" s="88"/>
      <c r="ETF64" s="88"/>
      <c r="ETG64" s="88"/>
      <c r="ETM64" s="88"/>
      <c r="ETN64" s="88"/>
      <c r="ETO64" s="88"/>
      <c r="ETP64" s="88"/>
      <c r="ETQ64" s="88"/>
      <c r="ETR64" s="88"/>
      <c r="ETS64" s="88"/>
      <c r="ETT64" s="88"/>
      <c r="ETU64" s="88"/>
      <c r="ETV64" s="88"/>
      <c r="EUB64" s="88"/>
      <c r="EUC64" s="88"/>
      <c r="EUD64" s="88"/>
      <c r="EUE64" s="88"/>
      <c r="EUF64" s="88"/>
      <c r="EUG64" s="88"/>
      <c r="EUH64" s="88"/>
      <c r="EUI64" s="88"/>
      <c r="EUJ64" s="88"/>
      <c r="EUK64" s="88"/>
      <c r="EUQ64" s="88"/>
      <c r="EUR64" s="88"/>
      <c r="EUS64" s="88"/>
      <c r="EUT64" s="88"/>
      <c r="EUU64" s="88"/>
      <c r="EUV64" s="88"/>
      <c r="EUW64" s="88"/>
      <c r="EUX64" s="88"/>
      <c r="EUY64" s="88"/>
      <c r="EUZ64" s="88"/>
      <c r="EVF64" s="88"/>
      <c r="EVG64" s="88"/>
      <c r="EVH64" s="88"/>
      <c r="EVI64" s="88"/>
      <c r="EVJ64" s="88"/>
      <c r="EVK64" s="88"/>
      <c r="EVL64" s="88"/>
      <c r="EVM64" s="88"/>
      <c r="EVN64" s="88"/>
      <c r="EVO64" s="88"/>
      <c r="EVU64" s="88"/>
      <c r="EVV64" s="88"/>
      <c r="EVW64" s="88"/>
      <c r="EVX64" s="88"/>
      <c r="EVY64" s="88"/>
      <c r="EVZ64" s="88"/>
      <c r="EWA64" s="88"/>
      <c r="EWB64" s="88"/>
      <c r="EWC64" s="88"/>
      <c r="EWD64" s="88"/>
      <c r="EWJ64" s="88"/>
      <c r="EWK64" s="88"/>
      <c r="EWL64" s="88"/>
      <c r="EWM64" s="88"/>
      <c r="EWN64" s="88"/>
      <c r="EWO64" s="88"/>
      <c r="EWP64" s="88"/>
      <c r="EWQ64" s="88"/>
      <c r="EWR64" s="88"/>
      <c r="EWS64" s="88"/>
      <c r="EWY64" s="88"/>
      <c r="EWZ64" s="88"/>
      <c r="EXA64" s="88"/>
      <c r="EXB64" s="88"/>
      <c r="EXC64" s="88"/>
      <c r="EXD64" s="88"/>
      <c r="EXE64" s="88"/>
      <c r="EXF64" s="88"/>
      <c r="EXG64" s="88"/>
      <c r="EXH64" s="88"/>
      <c r="EXN64" s="88"/>
      <c r="EXO64" s="88"/>
      <c r="EXP64" s="88"/>
      <c r="EXQ64" s="88"/>
      <c r="EXR64" s="88"/>
      <c r="EXS64" s="88"/>
      <c r="EXT64" s="88"/>
      <c r="EXU64" s="88"/>
      <c r="EXV64" s="88"/>
      <c r="EXW64" s="88"/>
      <c r="EYC64" s="88"/>
      <c r="EYD64" s="88"/>
      <c r="EYE64" s="88"/>
      <c r="EYF64" s="88"/>
      <c r="EYG64" s="88"/>
      <c r="EYH64" s="88"/>
      <c r="EYI64" s="88"/>
      <c r="EYJ64" s="88"/>
      <c r="EYK64" s="88"/>
      <c r="EYL64" s="88"/>
      <c r="EYR64" s="88"/>
      <c r="EYS64" s="88"/>
      <c r="EYT64" s="88"/>
      <c r="EYU64" s="88"/>
      <c r="EYV64" s="88"/>
      <c r="EYW64" s="88"/>
      <c r="EYX64" s="88"/>
      <c r="EYY64" s="88"/>
      <c r="EYZ64" s="88"/>
      <c r="EZA64" s="88"/>
      <c r="EZG64" s="88"/>
      <c r="EZH64" s="88"/>
      <c r="EZI64" s="88"/>
      <c r="EZJ64" s="88"/>
      <c r="EZK64" s="88"/>
      <c r="EZL64" s="88"/>
      <c r="EZM64" s="88"/>
      <c r="EZN64" s="88"/>
      <c r="EZO64" s="88"/>
      <c r="EZP64" s="88"/>
      <c r="EZV64" s="88"/>
      <c r="EZW64" s="88"/>
      <c r="EZX64" s="88"/>
      <c r="EZY64" s="88"/>
      <c r="EZZ64" s="88"/>
      <c r="FAA64" s="88"/>
      <c r="FAB64" s="88"/>
      <c r="FAC64" s="88"/>
      <c r="FAD64" s="88"/>
      <c r="FAE64" s="88"/>
      <c r="FAK64" s="88"/>
      <c r="FAL64" s="88"/>
      <c r="FAM64" s="88"/>
      <c r="FAN64" s="88"/>
      <c r="FAO64" s="88"/>
      <c r="FAP64" s="88"/>
      <c r="FAQ64" s="88"/>
      <c r="FAR64" s="88"/>
      <c r="FAS64" s="88"/>
      <c r="FAT64" s="88"/>
      <c r="FAZ64" s="88"/>
      <c r="FBA64" s="88"/>
      <c r="FBB64" s="88"/>
      <c r="FBC64" s="88"/>
      <c r="FBD64" s="88"/>
      <c r="FBE64" s="88"/>
      <c r="FBF64" s="88"/>
      <c r="FBG64" s="88"/>
      <c r="FBH64" s="88"/>
      <c r="FBI64" s="88"/>
      <c r="FBO64" s="88"/>
      <c r="FBP64" s="88"/>
      <c r="FBQ64" s="88"/>
      <c r="FBR64" s="88"/>
      <c r="FBS64" s="88"/>
      <c r="FBT64" s="88"/>
      <c r="FBU64" s="88"/>
      <c r="FBV64" s="88"/>
      <c r="FBW64" s="88"/>
      <c r="FBX64" s="88"/>
      <c r="FCD64" s="88"/>
      <c r="FCE64" s="88"/>
      <c r="FCF64" s="88"/>
      <c r="FCG64" s="88"/>
      <c r="FCH64" s="88"/>
      <c r="FCI64" s="88"/>
      <c r="FCJ64" s="88"/>
      <c r="FCK64" s="88"/>
      <c r="FCL64" s="88"/>
      <c r="FCM64" s="88"/>
      <c r="FCS64" s="88"/>
      <c r="FCT64" s="88"/>
      <c r="FCU64" s="88"/>
      <c r="FCV64" s="88"/>
      <c r="FCW64" s="88"/>
      <c r="FCX64" s="88"/>
      <c r="FCY64" s="88"/>
      <c r="FCZ64" s="88"/>
      <c r="FDA64" s="88"/>
      <c r="FDB64" s="88"/>
      <c r="FDH64" s="88"/>
      <c r="FDI64" s="88"/>
      <c r="FDJ64" s="88"/>
      <c r="FDK64" s="88"/>
      <c r="FDL64" s="88"/>
      <c r="FDM64" s="88"/>
      <c r="FDN64" s="88"/>
      <c r="FDO64" s="88"/>
      <c r="FDP64" s="88"/>
      <c r="FDQ64" s="88"/>
      <c r="FDW64" s="88"/>
      <c r="FDX64" s="88"/>
      <c r="FDY64" s="88"/>
      <c r="FDZ64" s="88"/>
      <c r="FEA64" s="88"/>
      <c r="FEB64" s="88"/>
      <c r="FEC64" s="88"/>
      <c r="FED64" s="88"/>
      <c r="FEE64" s="88"/>
      <c r="FEF64" s="88"/>
      <c r="FEL64" s="88"/>
      <c r="FEM64" s="88"/>
      <c r="FEN64" s="88"/>
      <c r="FEO64" s="88"/>
      <c r="FEP64" s="88"/>
      <c r="FEQ64" s="88"/>
      <c r="FER64" s="88"/>
      <c r="FES64" s="88"/>
      <c r="FET64" s="88"/>
      <c r="FEU64" s="88"/>
      <c r="FFA64" s="88"/>
      <c r="FFB64" s="88"/>
      <c r="FFC64" s="88"/>
      <c r="FFD64" s="88"/>
      <c r="FFE64" s="88"/>
      <c r="FFF64" s="88"/>
      <c r="FFG64" s="88"/>
      <c r="FFH64" s="88"/>
      <c r="FFI64" s="88"/>
      <c r="FFJ64" s="88"/>
      <c r="FFP64" s="88"/>
      <c r="FFQ64" s="88"/>
      <c r="FFR64" s="88"/>
      <c r="FFS64" s="88"/>
      <c r="FFT64" s="88"/>
      <c r="FFU64" s="88"/>
      <c r="FFV64" s="88"/>
      <c r="FFW64" s="88"/>
      <c r="FFX64" s="88"/>
      <c r="FFY64" s="88"/>
      <c r="FGE64" s="88"/>
      <c r="FGF64" s="88"/>
      <c r="FGG64" s="88"/>
      <c r="FGH64" s="88"/>
      <c r="FGI64" s="88"/>
      <c r="FGJ64" s="88"/>
      <c r="FGK64" s="88"/>
      <c r="FGL64" s="88"/>
      <c r="FGM64" s="88"/>
      <c r="FGN64" s="88"/>
      <c r="FGT64" s="88"/>
      <c r="FGU64" s="88"/>
      <c r="FGV64" s="88"/>
      <c r="FGW64" s="88"/>
      <c r="FGX64" s="88"/>
      <c r="FGY64" s="88"/>
      <c r="FGZ64" s="88"/>
      <c r="FHA64" s="88"/>
      <c r="FHB64" s="88"/>
      <c r="FHC64" s="88"/>
      <c r="FHI64" s="88"/>
      <c r="FHJ64" s="88"/>
      <c r="FHK64" s="88"/>
      <c r="FHL64" s="88"/>
      <c r="FHM64" s="88"/>
      <c r="FHN64" s="88"/>
      <c r="FHO64" s="88"/>
      <c r="FHP64" s="88"/>
      <c r="FHQ64" s="88"/>
      <c r="FHR64" s="88"/>
      <c r="FHX64" s="88"/>
      <c r="FHY64" s="88"/>
      <c r="FHZ64" s="88"/>
      <c r="FIA64" s="88"/>
      <c r="FIB64" s="88"/>
      <c r="FIC64" s="88"/>
      <c r="FID64" s="88"/>
      <c r="FIE64" s="88"/>
      <c r="FIF64" s="88"/>
      <c r="FIG64" s="88"/>
      <c r="FIM64" s="88"/>
      <c r="FIN64" s="88"/>
      <c r="FIO64" s="88"/>
      <c r="FIP64" s="88"/>
      <c r="FIQ64" s="88"/>
      <c r="FIR64" s="88"/>
      <c r="FIS64" s="88"/>
      <c r="FIT64" s="88"/>
      <c r="FIU64" s="88"/>
      <c r="FIV64" s="88"/>
      <c r="FJB64" s="88"/>
      <c r="FJC64" s="88"/>
      <c r="FJD64" s="88"/>
      <c r="FJE64" s="88"/>
      <c r="FJF64" s="88"/>
      <c r="FJG64" s="88"/>
      <c r="FJH64" s="88"/>
      <c r="FJI64" s="88"/>
      <c r="FJJ64" s="88"/>
      <c r="FJK64" s="88"/>
      <c r="FJQ64" s="88"/>
      <c r="FJR64" s="88"/>
      <c r="FJS64" s="88"/>
      <c r="FJT64" s="88"/>
      <c r="FJU64" s="88"/>
      <c r="FJV64" s="88"/>
      <c r="FJW64" s="88"/>
      <c r="FJX64" s="88"/>
      <c r="FJY64" s="88"/>
      <c r="FJZ64" s="88"/>
      <c r="FKF64" s="88"/>
      <c r="FKG64" s="88"/>
      <c r="FKH64" s="88"/>
      <c r="FKI64" s="88"/>
      <c r="FKJ64" s="88"/>
      <c r="FKK64" s="88"/>
      <c r="FKL64" s="88"/>
      <c r="FKM64" s="88"/>
      <c r="FKN64" s="88"/>
      <c r="FKO64" s="88"/>
      <c r="FKU64" s="88"/>
      <c r="FKV64" s="88"/>
      <c r="FKW64" s="88"/>
      <c r="FKX64" s="88"/>
      <c r="FKY64" s="88"/>
      <c r="FKZ64" s="88"/>
      <c r="FLA64" s="88"/>
      <c r="FLB64" s="88"/>
      <c r="FLC64" s="88"/>
      <c r="FLD64" s="88"/>
      <c r="FLJ64" s="88"/>
      <c r="FLK64" s="88"/>
      <c r="FLL64" s="88"/>
      <c r="FLM64" s="88"/>
      <c r="FLN64" s="88"/>
      <c r="FLO64" s="88"/>
      <c r="FLP64" s="88"/>
      <c r="FLQ64" s="88"/>
      <c r="FLR64" s="88"/>
      <c r="FLS64" s="88"/>
      <c r="FLY64" s="88"/>
      <c r="FLZ64" s="88"/>
      <c r="FMA64" s="88"/>
      <c r="FMB64" s="88"/>
      <c r="FMC64" s="88"/>
      <c r="FMD64" s="88"/>
      <c r="FME64" s="88"/>
      <c r="FMF64" s="88"/>
      <c r="FMG64" s="88"/>
      <c r="FMH64" s="88"/>
      <c r="FMN64" s="88"/>
      <c r="FMO64" s="88"/>
      <c r="FMP64" s="88"/>
      <c r="FMQ64" s="88"/>
      <c r="FMR64" s="88"/>
      <c r="FMS64" s="88"/>
      <c r="FMT64" s="88"/>
      <c r="FMU64" s="88"/>
      <c r="FMV64" s="88"/>
      <c r="FMW64" s="88"/>
      <c r="FNC64" s="88"/>
      <c r="FND64" s="88"/>
      <c r="FNE64" s="88"/>
      <c r="FNF64" s="88"/>
      <c r="FNG64" s="88"/>
      <c r="FNH64" s="88"/>
      <c r="FNI64" s="88"/>
      <c r="FNJ64" s="88"/>
      <c r="FNK64" s="88"/>
      <c r="FNL64" s="88"/>
      <c r="FNR64" s="88"/>
      <c r="FNS64" s="88"/>
      <c r="FNT64" s="88"/>
      <c r="FNU64" s="88"/>
      <c r="FNV64" s="88"/>
      <c r="FNW64" s="88"/>
      <c r="FNX64" s="88"/>
      <c r="FNY64" s="88"/>
      <c r="FNZ64" s="88"/>
      <c r="FOA64" s="88"/>
      <c r="FOG64" s="88"/>
      <c r="FOH64" s="88"/>
      <c r="FOI64" s="88"/>
      <c r="FOJ64" s="88"/>
      <c r="FOK64" s="88"/>
      <c r="FOL64" s="88"/>
      <c r="FOM64" s="88"/>
      <c r="FON64" s="88"/>
      <c r="FOO64" s="88"/>
      <c r="FOP64" s="88"/>
      <c r="FOV64" s="88"/>
      <c r="FOW64" s="88"/>
      <c r="FOX64" s="88"/>
      <c r="FOY64" s="88"/>
      <c r="FOZ64" s="88"/>
      <c r="FPA64" s="88"/>
      <c r="FPB64" s="88"/>
      <c r="FPC64" s="88"/>
      <c r="FPD64" s="88"/>
      <c r="FPE64" s="88"/>
      <c r="FPK64" s="88"/>
      <c r="FPL64" s="88"/>
      <c r="FPM64" s="88"/>
      <c r="FPN64" s="88"/>
      <c r="FPO64" s="88"/>
      <c r="FPP64" s="88"/>
      <c r="FPQ64" s="88"/>
      <c r="FPR64" s="88"/>
      <c r="FPS64" s="88"/>
      <c r="FPT64" s="88"/>
      <c r="FPZ64" s="88"/>
      <c r="FQA64" s="88"/>
      <c r="FQB64" s="88"/>
      <c r="FQC64" s="88"/>
      <c r="FQD64" s="88"/>
      <c r="FQE64" s="88"/>
      <c r="FQF64" s="88"/>
      <c r="FQG64" s="88"/>
      <c r="FQH64" s="88"/>
      <c r="FQI64" s="88"/>
      <c r="FQO64" s="88"/>
      <c r="FQP64" s="88"/>
      <c r="FQQ64" s="88"/>
      <c r="FQR64" s="88"/>
      <c r="FQS64" s="88"/>
      <c r="FQT64" s="88"/>
      <c r="FQU64" s="88"/>
      <c r="FQV64" s="88"/>
      <c r="FQW64" s="88"/>
      <c r="FQX64" s="88"/>
      <c r="FRD64" s="88"/>
      <c r="FRE64" s="88"/>
      <c r="FRF64" s="88"/>
      <c r="FRG64" s="88"/>
      <c r="FRH64" s="88"/>
      <c r="FRI64" s="88"/>
      <c r="FRJ64" s="88"/>
      <c r="FRK64" s="88"/>
      <c r="FRL64" s="88"/>
      <c r="FRM64" s="88"/>
      <c r="FRS64" s="88"/>
      <c r="FRT64" s="88"/>
      <c r="FRU64" s="88"/>
      <c r="FRV64" s="88"/>
      <c r="FRW64" s="88"/>
      <c r="FRX64" s="88"/>
      <c r="FRY64" s="88"/>
      <c r="FRZ64" s="88"/>
      <c r="FSA64" s="88"/>
      <c r="FSB64" s="88"/>
      <c r="FSH64" s="88"/>
      <c r="FSI64" s="88"/>
      <c r="FSJ64" s="88"/>
      <c r="FSK64" s="88"/>
      <c r="FSL64" s="88"/>
      <c r="FSM64" s="88"/>
      <c r="FSN64" s="88"/>
      <c r="FSO64" s="88"/>
      <c r="FSP64" s="88"/>
      <c r="FSQ64" s="88"/>
      <c r="FSW64" s="88"/>
      <c r="FSX64" s="88"/>
      <c r="FSY64" s="88"/>
      <c r="FSZ64" s="88"/>
      <c r="FTA64" s="88"/>
      <c r="FTB64" s="88"/>
      <c r="FTC64" s="88"/>
      <c r="FTD64" s="88"/>
      <c r="FTE64" s="88"/>
      <c r="FTF64" s="88"/>
      <c r="FTL64" s="88"/>
      <c r="FTM64" s="88"/>
      <c r="FTN64" s="88"/>
      <c r="FTO64" s="88"/>
      <c r="FTP64" s="88"/>
      <c r="FTQ64" s="88"/>
      <c r="FTR64" s="88"/>
      <c r="FTS64" s="88"/>
      <c r="FTT64" s="88"/>
      <c r="FTU64" s="88"/>
      <c r="FUA64" s="88"/>
      <c r="FUB64" s="88"/>
      <c r="FUC64" s="88"/>
      <c r="FUD64" s="88"/>
      <c r="FUE64" s="88"/>
      <c r="FUF64" s="88"/>
      <c r="FUG64" s="88"/>
      <c r="FUH64" s="88"/>
      <c r="FUI64" s="88"/>
      <c r="FUJ64" s="88"/>
      <c r="FUP64" s="88"/>
      <c r="FUQ64" s="88"/>
      <c r="FUR64" s="88"/>
      <c r="FUS64" s="88"/>
      <c r="FUT64" s="88"/>
      <c r="FUU64" s="88"/>
      <c r="FUV64" s="88"/>
      <c r="FUW64" s="88"/>
      <c r="FUX64" s="88"/>
      <c r="FUY64" s="88"/>
      <c r="FVE64" s="88"/>
      <c r="FVF64" s="88"/>
      <c r="FVG64" s="88"/>
      <c r="FVH64" s="88"/>
      <c r="FVI64" s="88"/>
      <c r="FVJ64" s="88"/>
      <c r="FVK64" s="88"/>
      <c r="FVL64" s="88"/>
      <c r="FVM64" s="88"/>
      <c r="FVN64" s="88"/>
      <c r="FVT64" s="88"/>
      <c r="FVU64" s="88"/>
      <c r="FVV64" s="88"/>
      <c r="FVW64" s="88"/>
      <c r="FVX64" s="88"/>
      <c r="FVY64" s="88"/>
      <c r="FVZ64" s="88"/>
      <c r="FWA64" s="88"/>
      <c r="FWB64" s="88"/>
      <c r="FWC64" s="88"/>
      <c r="FWI64" s="88"/>
      <c r="FWJ64" s="88"/>
      <c r="FWK64" s="88"/>
      <c r="FWL64" s="88"/>
      <c r="FWM64" s="88"/>
      <c r="FWN64" s="88"/>
      <c r="FWO64" s="88"/>
      <c r="FWP64" s="88"/>
      <c r="FWQ64" s="88"/>
      <c r="FWR64" s="88"/>
      <c r="FWX64" s="88"/>
      <c r="FWY64" s="88"/>
      <c r="FWZ64" s="88"/>
      <c r="FXA64" s="88"/>
      <c r="FXB64" s="88"/>
      <c r="FXC64" s="88"/>
      <c r="FXD64" s="88"/>
      <c r="FXE64" s="88"/>
      <c r="FXF64" s="88"/>
      <c r="FXG64" s="88"/>
      <c r="FXM64" s="88"/>
      <c r="FXN64" s="88"/>
      <c r="FXO64" s="88"/>
      <c r="FXP64" s="88"/>
      <c r="FXQ64" s="88"/>
      <c r="FXR64" s="88"/>
      <c r="FXS64" s="88"/>
      <c r="FXT64" s="88"/>
      <c r="FXU64" s="88"/>
      <c r="FXV64" s="88"/>
      <c r="FYB64" s="88"/>
      <c r="FYC64" s="88"/>
      <c r="FYD64" s="88"/>
      <c r="FYE64" s="88"/>
      <c r="FYF64" s="88"/>
      <c r="FYG64" s="88"/>
      <c r="FYH64" s="88"/>
      <c r="FYI64" s="88"/>
      <c r="FYJ64" s="88"/>
      <c r="FYK64" s="88"/>
      <c r="FYQ64" s="88"/>
      <c r="FYR64" s="88"/>
      <c r="FYS64" s="88"/>
      <c r="FYT64" s="88"/>
      <c r="FYU64" s="88"/>
      <c r="FYV64" s="88"/>
      <c r="FYW64" s="88"/>
      <c r="FYX64" s="88"/>
      <c r="FYY64" s="88"/>
      <c r="FYZ64" s="88"/>
      <c r="FZF64" s="88"/>
      <c r="FZG64" s="88"/>
      <c r="FZH64" s="88"/>
      <c r="FZI64" s="88"/>
      <c r="FZJ64" s="88"/>
      <c r="FZK64" s="88"/>
      <c r="FZL64" s="88"/>
      <c r="FZM64" s="88"/>
      <c r="FZN64" s="88"/>
      <c r="FZO64" s="88"/>
      <c r="FZU64" s="88"/>
      <c r="FZV64" s="88"/>
      <c r="FZW64" s="88"/>
      <c r="FZX64" s="88"/>
      <c r="FZY64" s="88"/>
      <c r="FZZ64" s="88"/>
      <c r="GAA64" s="88"/>
      <c r="GAB64" s="88"/>
      <c r="GAC64" s="88"/>
      <c r="GAD64" s="88"/>
      <c r="GAJ64" s="88"/>
      <c r="GAK64" s="88"/>
      <c r="GAL64" s="88"/>
      <c r="GAM64" s="88"/>
      <c r="GAN64" s="88"/>
      <c r="GAO64" s="88"/>
      <c r="GAP64" s="88"/>
      <c r="GAQ64" s="88"/>
      <c r="GAR64" s="88"/>
      <c r="GAS64" s="88"/>
      <c r="GAY64" s="88"/>
      <c r="GAZ64" s="88"/>
      <c r="GBA64" s="88"/>
      <c r="GBB64" s="88"/>
      <c r="GBC64" s="88"/>
      <c r="GBD64" s="88"/>
      <c r="GBE64" s="88"/>
      <c r="GBF64" s="88"/>
      <c r="GBG64" s="88"/>
      <c r="GBH64" s="88"/>
      <c r="GBN64" s="88"/>
      <c r="GBO64" s="88"/>
      <c r="GBP64" s="88"/>
      <c r="GBQ64" s="88"/>
      <c r="GBR64" s="88"/>
      <c r="GBS64" s="88"/>
      <c r="GBT64" s="88"/>
      <c r="GBU64" s="88"/>
      <c r="GBV64" s="88"/>
      <c r="GBW64" s="88"/>
      <c r="GCC64" s="88"/>
      <c r="GCD64" s="88"/>
      <c r="GCE64" s="88"/>
      <c r="GCF64" s="88"/>
      <c r="GCG64" s="88"/>
      <c r="GCH64" s="88"/>
      <c r="GCI64" s="88"/>
      <c r="GCJ64" s="88"/>
      <c r="GCK64" s="88"/>
      <c r="GCL64" s="88"/>
      <c r="GCR64" s="88"/>
      <c r="GCS64" s="88"/>
      <c r="GCT64" s="88"/>
      <c r="GCU64" s="88"/>
      <c r="GCV64" s="88"/>
      <c r="GCW64" s="88"/>
      <c r="GCX64" s="88"/>
      <c r="GCY64" s="88"/>
      <c r="GCZ64" s="88"/>
      <c r="GDA64" s="88"/>
      <c r="GDG64" s="88"/>
      <c r="GDH64" s="88"/>
      <c r="GDI64" s="88"/>
      <c r="GDJ64" s="88"/>
      <c r="GDK64" s="88"/>
      <c r="GDL64" s="88"/>
      <c r="GDM64" s="88"/>
      <c r="GDN64" s="88"/>
      <c r="GDO64" s="88"/>
      <c r="GDP64" s="88"/>
      <c r="GDV64" s="88"/>
      <c r="GDW64" s="88"/>
      <c r="GDX64" s="88"/>
      <c r="GDY64" s="88"/>
      <c r="GDZ64" s="88"/>
      <c r="GEA64" s="88"/>
      <c r="GEB64" s="88"/>
      <c r="GEC64" s="88"/>
      <c r="GED64" s="88"/>
      <c r="GEE64" s="88"/>
      <c r="GEK64" s="88"/>
      <c r="GEL64" s="88"/>
      <c r="GEM64" s="88"/>
      <c r="GEN64" s="88"/>
      <c r="GEO64" s="88"/>
      <c r="GEP64" s="88"/>
      <c r="GEQ64" s="88"/>
      <c r="GER64" s="88"/>
      <c r="GES64" s="88"/>
      <c r="GET64" s="88"/>
      <c r="GEZ64" s="88"/>
      <c r="GFA64" s="88"/>
      <c r="GFB64" s="88"/>
      <c r="GFC64" s="88"/>
      <c r="GFD64" s="88"/>
      <c r="GFE64" s="88"/>
      <c r="GFF64" s="88"/>
      <c r="GFG64" s="88"/>
      <c r="GFH64" s="88"/>
      <c r="GFI64" s="88"/>
      <c r="GFO64" s="88"/>
      <c r="GFP64" s="88"/>
      <c r="GFQ64" s="88"/>
      <c r="GFR64" s="88"/>
      <c r="GFS64" s="88"/>
      <c r="GFT64" s="88"/>
      <c r="GFU64" s="88"/>
      <c r="GFV64" s="88"/>
      <c r="GFW64" s="88"/>
      <c r="GFX64" s="88"/>
      <c r="GGD64" s="88"/>
      <c r="GGE64" s="88"/>
      <c r="GGF64" s="88"/>
      <c r="GGG64" s="88"/>
      <c r="GGH64" s="88"/>
      <c r="GGI64" s="88"/>
      <c r="GGJ64" s="88"/>
      <c r="GGK64" s="88"/>
      <c r="GGL64" s="88"/>
      <c r="GGM64" s="88"/>
      <c r="GGS64" s="88"/>
      <c r="GGT64" s="88"/>
      <c r="GGU64" s="88"/>
      <c r="GGV64" s="88"/>
      <c r="GGW64" s="88"/>
      <c r="GGX64" s="88"/>
      <c r="GGY64" s="88"/>
      <c r="GGZ64" s="88"/>
      <c r="GHA64" s="88"/>
      <c r="GHB64" s="88"/>
      <c r="GHH64" s="88"/>
      <c r="GHI64" s="88"/>
      <c r="GHJ64" s="88"/>
      <c r="GHK64" s="88"/>
      <c r="GHL64" s="88"/>
      <c r="GHM64" s="88"/>
      <c r="GHN64" s="88"/>
      <c r="GHO64" s="88"/>
      <c r="GHP64" s="88"/>
      <c r="GHQ64" s="88"/>
      <c r="GHW64" s="88"/>
      <c r="GHX64" s="88"/>
      <c r="GHY64" s="88"/>
      <c r="GHZ64" s="88"/>
      <c r="GIA64" s="88"/>
      <c r="GIB64" s="88"/>
      <c r="GIC64" s="88"/>
      <c r="GID64" s="88"/>
      <c r="GIE64" s="88"/>
      <c r="GIF64" s="88"/>
      <c r="GIL64" s="88"/>
      <c r="GIM64" s="88"/>
      <c r="GIN64" s="88"/>
      <c r="GIO64" s="88"/>
      <c r="GIP64" s="88"/>
      <c r="GIQ64" s="88"/>
      <c r="GIR64" s="88"/>
      <c r="GIS64" s="88"/>
      <c r="GIT64" s="88"/>
      <c r="GIU64" s="88"/>
      <c r="GJA64" s="88"/>
      <c r="GJB64" s="88"/>
      <c r="GJC64" s="88"/>
      <c r="GJD64" s="88"/>
      <c r="GJE64" s="88"/>
      <c r="GJF64" s="88"/>
      <c r="GJG64" s="88"/>
      <c r="GJH64" s="88"/>
      <c r="GJI64" s="88"/>
      <c r="GJJ64" s="88"/>
      <c r="GJP64" s="88"/>
      <c r="GJQ64" s="88"/>
      <c r="GJR64" s="88"/>
      <c r="GJS64" s="88"/>
      <c r="GJT64" s="88"/>
      <c r="GJU64" s="88"/>
      <c r="GJV64" s="88"/>
      <c r="GJW64" s="88"/>
      <c r="GJX64" s="88"/>
      <c r="GJY64" s="88"/>
      <c r="GKE64" s="88"/>
      <c r="GKF64" s="88"/>
      <c r="GKG64" s="88"/>
      <c r="GKH64" s="88"/>
      <c r="GKI64" s="88"/>
      <c r="GKJ64" s="88"/>
      <c r="GKK64" s="88"/>
      <c r="GKL64" s="88"/>
      <c r="GKM64" s="88"/>
      <c r="GKN64" s="88"/>
      <c r="GKT64" s="88"/>
      <c r="GKU64" s="88"/>
      <c r="GKV64" s="88"/>
      <c r="GKW64" s="88"/>
      <c r="GKX64" s="88"/>
      <c r="GKY64" s="88"/>
      <c r="GKZ64" s="88"/>
      <c r="GLA64" s="88"/>
      <c r="GLB64" s="88"/>
      <c r="GLC64" s="88"/>
      <c r="GLI64" s="88"/>
      <c r="GLJ64" s="88"/>
      <c r="GLK64" s="88"/>
      <c r="GLL64" s="88"/>
      <c r="GLM64" s="88"/>
      <c r="GLN64" s="88"/>
      <c r="GLO64" s="88"/>
      <c r="GLP64" s="88"/>
      <c r="GLQ64" s="88"/>
      <c r="GLR64" s="88"/>
      <c r="GLX64" s="88"/>
      <c r="GLY64" s="88"/>
      <c r="GLZ64" s="88"/>
      <c r="GMA64" s="88"/>
      <c r="GMB64" s="88"/>
      <c r="GMC64" s="88"/>
      <c r="GMD64" s="88"/>
      <c r="GME64" s="88"/>
      <c r="GMF64" s="88"/>
      <c r="GMG64" s="88"/>
      <c r="GMM64" s="88"/>
      <c r="GMN64" s="88"/>
      <c r="GMO64" s="88"/>
      <c r="GMP64" s="88"/>
      <c r="GMQ64" s="88"/>
      <c r="GMR64" s="88"/>
      <c r="GMS64" s="88"/>
      <c r="GMT64" s="88"/>
      <c r="GMU64" s="88"/>
      <c r="GMV64" s="88"/>
      <c r="GNB64" s="88"/>
      <c r="GNC64" s="88"/>
      <c r="GND64" s="88"/>
      <c r="GNE64" s="88"/>
      <c r="GNF64" s="88"/>
      <c r="GNG64" s="88"/>
      <c r="GNH64" s="88"/>
      <c r="GNI64" s="88"/>
      <c r="GNJ64" s="88"/>
      <c r="GNK64" s="88"/>
      <c r="GNQ64" s="88"/>
      <c r="GNR64" s="88"/>
      <c r="GNS64" s="88"/>
      <c r="GNT64" s="88"/>
      <c r="GNU64" s="88"/>
      <c r="GNV64" s="88"/>
      <c r="GNW64" s="88"/>
      <c r="GNX64" s="88"/>
      <c r="GNY64" s="88"/>
      <c r="GNZ64" s="88"/>
      <c r="GOF64" s="88"/>
      <c r="GOG64" s="88"/>
      <c r="GOH64" s="88"/>
      <c r="GOI64" s="88"/>
      <c r="GOJ64" s="88"/>
      <c r="GOK64" s="88"/>
      <c r="GOL64" s="88"/>
      <c r="GOM64" s="88"/>
      <c r="GON64" s="88"/>
      <c r="GOO64" s="88"/>
      <c r="GOU64" s="88"/>
      <c r="GOV64" s="88"/>
      <c r="GOW64" s="88"/>
      <c r="GOX64" s="88"/>
      <c r="GOY64" s="88"/>
      <c r="GOZ64" s="88"/>
      <c r="GPA64" s="88"/>
      <c r="GPB64" s="88"/>
      <c r="GPC64" s="88"/>
      <c r="GPD64" s="88"/>
      <c r="GPJ64" s="88"/>
      <c r="GPK64" s="88"/>
      <c r="GPL64" s="88"/>
      <c r="GPM64" s="88"/>
      <c r="GPN64" s="88"/>
      <c r="GPO64" s="88"/>
      <c r="GPP64" s="88"/>
      <c r="GPQ64" s="88"/>
      <c r="GPR64" s="88"/>
      <c r="GPS64" s="88"/>
      <c r="GPY64" s="88"/>
      <c r="GPZ64" s="88"/>
      <c r="GQA64" s="88"/>
      <c r="GQB64" s="88"/>
      <c r="GQC64" s="88"/>
      <c r="GQD64" s="88"/>
      <c r="GQE64" s="88"/>
      <c r="GQF64" s="88"/>
      <c r="GQG64" s="88"/>
      <c r="GQH64" s="88"/>
      <c r="GQN64" s="88"/>
      <c r="GQO64" s="88"/>
      <c r="GQP64" s="88"/>
      <c r="GQQ64" s="88"/>
      <c r="GQR64" s="88"/>
      <c r="GQS64" s="88"/>
      <c r="GQT64" s="88"/>
      <c r="GQU64" s="88"/>
      <c r="GQV64" s="88"/>
      <c r="GQW64" s="88"/>
      <c r="GRC64" s="88"/>
      <c r="GRD64" s="88"/>
      <c r="GRE64" s="88"/>
      <c r="GRF64" s="88"/>
      <c r="GRG64" s="88"/>
      <c r="GRH64" s="88"/>
      <c r="GRI64" s="88"/>
      <c r="GRJ64" s="88"/>
      <c r="GRK64" s="88"/>
      <c r="GRL64" s="88"/>
      <c r="GRR64" s="88"/>
      <c r="GRS64" s="88"/>
      <c r="GRT64" s="88"/>
      <c r="GRU64" s="88"/>
      <c r="GRV64" s="88"/>
      <c r="GRW64" s="88"/>
      <c r="GRX64" s="88"/>
      <c r="GRY64" s="88"/>
      <c r="GRZ64" s="88"/>
      <c r="GSA64" s="88"/>
      <c r="GSG64" s="88"/>
      <c r="GSH64" s="88"/>
      <c r="GSI64" s="88"/>
      <c r="GSJ64" s="88"/>
      <c r="GSK64" s="88"/>
      <c r="GSL64" s="88"/>
      <c r="GSM64" s="88"/>
      <c r="GSN64" s="88"/>
      <c r="GSO64" s="88"/>
      <c r="GSP64" s="88"/>
      <c r="GSV64" s="88"/>
      <c r="GSW64" s="88"/>
      <c r="GSX64" s="88"/>
      <c r="GSY64" s="88"/>
      <c r="GSZ64" s="88"/>
      <c r="GTA64" s="88"/>
      <c r="GTB64" s="88"/>
      <c r="GTC64" s="88"/>
      <c r="GTD64" s="88"/>
      <c r="GTE64" s="88"/>
      <c r="GTK64" s="88"/>
      <c r="GTL64" s="88"/>
      <c r="GTM64" s="88"/>
      <c r="GTN64" s="88"/>
      <c r="GTO64" s="88"/>
      <c r="GTP64" s="88"/>
      <c r="GTQ64" s="88"/>
      <c r="GTR64" s="88"/>
      <c r="GTS64" s="88"/>
      <c r="GTT64" s="88"/>
      <c r="GTZ64" s="88"/>
      <c r="GUA64" s="88"/>
      <c r="GUB64" s="88"/>
      <c r="GUC64" s="88"/>
      <c r="GUD64" s="88"/>
      <c r="GUE64" s="88"/>
      <c r="GUF64" s="88"/>
      <c r="GUG64" s="88"/>
      <c r="GUH64" s="88"/>
      <c r="GUI64" s="88"/>
      <c r="GUO64" s="88"/>
      <c r="GUP64" s="88"/>
      <c r="GUQ64" s="88"/>
      <c r="GUR64" s="88"/>
      <c r="GUS64" s="88"/>
      <c r="GUT64" s="88"/>
      <c r="GUU64" s="88"/>
      <c r="GUV64" s="88"/>
      <c r="GUW64" s="88"/>
      <c r="GUX64" s="88"/>
      <c r="GVD64" s="88"/>
      <c r="GVE64" s="88"/>
      <c r="GVF64" s="88"/>
      <c r="GVG64" s="88"/>
      <c r="GVH64" s="88"/>
      <c r="GVI64" s="88"/>
      <c r="GVJ64" s="88"/>
      <c r="GVK64" s="88"/>
      <c r="GVL64" s="88"/>
      <c r="GVM64" s="88"/>
      <c r="GVS64" s="88"/>
      <c r="GVT64" s="88"/>
      <c r="GVU64" s="88"/>
      <c r="GVV64" s="88"/>
      <c r="GVW64" s="88"/>
      <c r="GVX64" s="88"/>
      <c r="GVY64" s="88"/>
      <c r="GVZ64" s="88"/>
      <c r="GWA64" s="88"/>
      <c r="GWB64" s="88"/>
      <c r="GWH64" s="88"/>
      <c r="GWI64" s="88"/>
      <c r="GWJ64" s="88"/>
      <c r="GWK64" s="88"/>
      <c r="GWL64" s="88"/>
      <c r="GWM64" s="88"/>
      <c r="GWN64" s="88"/>
      <c r="GWO64" s="88"/>
      <c r="GWP64" s="88"/>
      <c r="GWQ64" s="88"/>
      <c r="GWW64" s="88"/>
      <c r="GWX64" s="88"/>
      <c r="GWY64" s="88"/>
      <c r="GWZ64" s="88"/>
      <c r="GXA64" s="88"/>
      <c r="GXB64" s="88"/>
      <c r="GXC64" s="88"/>
      <c r="GXD64" s="88"/>
      <c r="GXE64" s="88"/>
      <c r="GXF64" s="88"/>
      <c r="GXL64" s="88"/>
      <c r="GXM64" s="88"/>
      <c r="GXN64" s="88"/>
      <c r="GXO64" s="88"/>
      <c r="GXP64" s="88"/>
      <c r="GXQ64" s="88"/>
      <c r="GXR64" s="88"/>
      <c r="GXS64" s="88"/>
      <c r="GXT64" s="88"/>
      <c r="GXU64" s="88"/>
      <c r="GYA64" s="88"/>
      <c r="GYB64" s="88"/>
      <c r="GYC64" s="88"/>
      <c r="GYD64" s="88"/>
      <c r="GYE64" s="88"/>
      <c r="GYF64" s="88"/>
      <c r="GYG64" s="88"/>
      <c r="GYH64" s="88"/>
      <c r="GYI64" s="88"/>
      <c r="GYJ64" s="88"/>
      <c r="GYP64" s="88"/>
      <c r="GYQ64" s="88"/>
      <c r="GYR64" s="88"/>
      <c r="GYS64" s="88"/>
      <c r="GYT64" s="88"/>
      <c r="GYU64" s="88"/>
      <c r="GYV64" s="88"/>
      <c r="GYW64" s="88"/>
      <c r="GYX64" s="88"/>
      <c r="GYY64" s="88"/>
      <c r="GZE64" s="88"/>
      <c r="GZF64" s="88"/>
      <c r="GZG64" s="88"/>
      <c r="GZH64" s="88"/>
      <c r="GZI64" s="88"/>
      <c r="GZJ64" s="88"/>
      <c r="GZK64" s="88"/>
      <c r="GZL64" s="88"/>
      <c r="GZM64" s="88"/>
      <c r="GZN64" s="88"/>
      <c r="GZT64" s="88"/>
      <c r="GZU64" s="88"/>
      <c r="GZV64" s="88"/>
      <c r="GZW64" s="88"/>
      <c r="GZX64" s="88"/>
      <c r="GZY64" s="88"/>
      <c r="GZZ64" s="88"/>
      <c r="HAA64" s="88"/>
      <c r="HAB64" s="88"/>
      <c r="HAC64" s="88"/>
      <c r="HAI64" s="88"/>
      <c r="HAJ64" s="88"/>
      <c r="HAK64" s="88"/>
      <c r="HAL64" s="88"/>
      <c r="HAM64" s="88"/>
      <c r="HAN64" s="88"/>
      <c r="HAO64" s="88"/>
      <c r="HAP64" s="88"/>
      <c r="HAQ64" s="88"/>
      <c r="HAR64" s="88"/>
      <c r="HAX64" s="88"/>
      <c r="HAY64" s="88"/>
      <c r="HAZ64" s="88"/>
      <c r="HBA64" s="88"/>
      <c r="HBB64" s="88"/>
      <c r="HBC64" s="88"/>
      <c r="HBD64" s="88"/>
      <c r="HBE64" s="88"/>
      <c r="HBF64" s="88"/>
      <c r="HBG64" s="88"/>
      <c r="HBM64" s="88"/>
      <c r="HBN64" s="88"/>
      <c r="HBO64" s="88"/>
      <c r="HBP64" s="88"/>
      <c r="HBQ64" s="88"/>
      <c r="HBR64" s="88"/>
      <c r="HBS64" s="88"/>
      <c r="HBT64" s="88"/>
      <c r="HBU64" s="88"/>
      <c r="HBV64" s="88"/>
      <c r="HCB64" s="88"/>
      <c r="HCC64" s="88"/>
      <c r="HCD64" s="88"/>
      <c r="HCE64" s="88"/>
      <c r="HCF64" s="88"/>
      <c r="HCG64" s="88"/>
      <c r="HCH64" s="88"/>
      <c r="HCI64" s="88"/>
      <c r="HCJ64" s="88"/>
      <c r="HCK64" s="88"/>
      <c r="HCQ64" s="88"/>
      <c r="HCR64" s="88"/>
      <c r="HCS64" s="88"/>
      <c r="HCT64" s="88"/>
      <c r="HCU64" s="88"/>
      <c r="HCV64" s="88"/>
      <c r="HCW64" s="88"/>
      <c r="HCX64" s="88"/>
      <c r="HCY64" s="88"/>
      <c r="HCZ64" s="88"/>
      <c r="HDF64" s="88"/>
      <c r="HDG64" s="88"/>
      <c r="HDH64" s="88"/>
      <c r="HDI64" s="88"/>
      <c r="HDJ64" s="88"/>
      <c r="HDK64" s="88"/>
      <c r="HDL64" s="88"/>
      <c r="HDM64" s="88"/>
      <c r="HDN64" s="88"/>
      <c r="HDO64" s="88"/>
      <c r="HDU64" s="88"/>
      <c r="HDV64" s="88"/>
      <c r="HDW64" s="88"/>
      <c r="HDX64" s="88"/>
      <c r="HDY64" s="88"/>
      <c r="HDZ64" s="88"/>
      <c r="HEA64" s="88"/>
      <c r="HEB64" s="88"/>
      <c r="HEC64" s="88"/>
      <c r="HED64" s="88"/>
      <c r="HEJ64" s="88"/>
      <c r="HEK64" s="88"/>
      <c r="HEL64" s="88"/>
      <c r="HEM64" s="88"/>
      <c r="HEN64" s="88"/>
      <c r="HEO64" s="88"/>
      <c r="HEP64" s="88"/>
      <c r="HEQ64" s="88"/>
      <c r="HER64" s="88"/>
      <c r="HES64" s="88"/>
      <c r="HEY64" s="88"/>
      <c r="HEZ64" s="88"/>
      <c r="HFA64" s="88"/>
      <c r="HFB64" s="88"/>
      <c r="HFC64" s="88"/>
      <c r="HFD64" s="88"/>
      <c r="HFE64" s="88"/>
      <c r="HFF64" s="88"/>
      <c r="HFG64" s="88"/>
      <c r="HFH64" s="88"/>
      <c r="HFN64" s="88"/>
      <c r="HFO64" s="88"/>
      <c r="HFP64" s="88"/>
      <c r="HFQ64" s="88"/>
      <c r="HFR64" s="88"/>
      <c r="HFS64" s="88"/>
      <c r="HFT64" s="88"/>
      <c r="HFU64" s="88"/>
      <c r="HFV64" s="88"/>
      <c r="HFW64" s="88"/>
      <c r="HGC64" s="88"/>
      <c r="HGD64" s="88"/>
      <c r="HGE64" s="88"/>
      <c r="HGF64" s="88"/>
      <c r="HGG64" s="88"/>
      <c r="HGH64" s="88"/>
      <c r="HGI64" s="88"/>
      <c r="HGJ64" s="88"/>
      <c r="HGK64" s="88"/>
      <c r="HGL64" s="88"/>
      <c r="HGR64" s="88"/>
      <c r="HGS64" s="88"/>
      <c r="HGT64" s="88"/>
      <c r="HGU64" s="88"/>
      <c r="HGV64" s="88"/>
      <c r="HGW64" s="88"/>
      <c r="HGX64" s="88"/>
      <c r="HGY64" s="88"/>
      <c r="HGZ64" s="88"/>
      <c r="HHA64" s="88"/>
      <c r="HHG64" s="88"/>
      <c r="HHH64" s="88"/>
      <c r="HHI64" s="88"/>
      <c r="HHJ64" s="88"/>
      <c r="HHK64" s="88"/>
      <c r="HHL64" s="88"/>
      <c r="HHM64" s="88"/>
      <c r="HHN64" s="88"/>
      <c r="HHO64" s="88"/>
      <c r="HHP64" s="88"/>
      <c r="HHV64" s="88"/>
      <c r="HHW64" s="88"/>
      <c r="HHX64" s="88"/>
      <c r="HHY64" s="88"/>
      <c r="HHZ64" s="88"/>
      <c r="HIA64" s="88"/>
      <c r="HIB64" s="88"/>
      <c r="HIC64" s="88"/>
      <c r="HID64" s="88"/>
      <c r="HIE64" s="88"/>
      <c r="HIK64" s="88"/>
      <c r="HIL64" s="88"/>
      <c r="HIM64" s="88"/>
      <c r="HIN64" s="88"/>
      <c r="HIO64" s="88"/>
      <c r="HIP64" s="88"/>
      <c r="HIQ64" s="88"/>
      <c r="HIR64" s="88"/>
      <c r="HIS64" s="88"/>
      <c r="HIT64" s="88"/>
      <c r="HIZ64" s="88"/>
      <c r="HJA64" s="88"/>
      <c r="HJB64" s="88"/>
      <c r="HJC64" s="88"/>
      <c r="HJD64" s="88"/>
      <c r="HJE64" s="88"/>
      <c r="HJF64" s="88"/>
      <c r="HJG64" s="88"/>
      <c r="HJH64" s="88"/>
      <c r="HJI64" s="88"/>
      <c r="HJO64" s="88"/>
      <c r="HJP64" s="88"/>
      <c r="HJQ64" s="88"/>
      <c r="HJR64" s="88"/>
      <c r="HJS64" s="88"/>
      <c r="HJT64" s="88"/>
      <c r="HJU64" s="88"/>
      <c r="HJV64" s="88"/>
      <c r="HJW64" s="88"/>
      <c r="HJX64" s="88"/>
      <c r="HKD64" s="88"/>
      <c r="HKE64" s="88"/>
      <c r="HKF64" s="88"/>
      <c r="HKG64" s="88"/>
      <c r="HKH64" s="88"/>
      <c r="HKI64" s="88"/>
      <c r="HKJ64" s="88"/>
      <c r="HKK64" s="88"/>
      <c r="HKL64" s="88"/>
      <c r="HKM64" s="88"/>
      <c r="HKS64" s="88"/>
      <c r="HKT64" s="88"/>
      <c r="HKU64" s="88"/>
      <c r="HKV64" s="88"/>
      <c r="HKW64" s="88"/>
      <c r="HKX64" s="88"/>
      <c r="HKY64" s="88"/>
      <c r="HKZ64" s="88"/>
      <c r="HLA64" s="88"/>
      <c r="HLB64" s="88"/>
      <c r="HLH64" s="88"/>
      <c r="HLI64" s="88"/>
      <c r="HLJ64" s="88"/>
      <c r="HLK64" s="88"/>
      <c r="HLL64" s="88"/>
      <c r="HLM64" s="88"/>
      <c r="HLN64" s="88"/>
      <c r="HLO64" s="88"/>
      <c r="HLP64" s="88"/>
      <c r="HLQ64" s="88"/>
      <c r="HLW64" s="88"/>
      <c r="HLX64" s="88"/>
      <c r="HLY64" s="88"/>
      <c r="HLZ64" s="88"/>
      <c r="HMA64" s="88"/>
      <c r="HMB64" s="88"/>
      <c r="HMC64" s="88"/>
      <c r="HMD64" s="88"/>
      <c r="HME64" s="88"/>
      <c r="HMF64" s="88"/>
      <c r="HML64" s="88"/>
      <c r="HMM64" s="88"/>
      <c r="HMN64" s="88"/>
      <c r="HMO64" s="88"/>
      <c r="HMP64" s="88"/>
      <c r="HMQ64" s="88"/>
      <c r="HMR64" s="88"/>
      <c r="HMS64" s="88"/>
      <c r="HMT64" s="88"/>
      <c r="HMU64" s="88"/>
      <c r="HNA64" s="88"/>
      <c r="HNB64" s="88"/>
      <c r="HNC64" s="88"/>
      <c r="HND64" s="88"/>
      <c r="HNE64" s="88"/>
      <c r="HNF64" s="88"/>
      <c r="HNG64" s="88"/>
      <c r="HNH64" s="88"/>
      <c r="HNI64" s="88"/>
      <c r="HNJ64" s="88"/>
      <c r="HNP64" s="88"/>
      <c r="HNQ64" s="88"/>
      <c r="HNR64" s="88"/>
      <c r="HNS64" s="88"/>
      <c r="HNT64" s="88"/>
      <c r="HNU64" s="88"/>
      <c r="HNV64" s="88"/>
      <c r="HNW64" s="88"/>
      <c r="HNX64" s="88"/>
      <c r="HNY64" s="88"/>
      <c r="HOE64" s="88"/>
      <c r="HOF64" s="88"/>
      <c r="HOG64" s="88"/>
      <c r="HOH64" s="88"/>
      <c r="HOI64" s="88"/>
      <c r="HOJ64" s="88"/>
      <c r="HOK64" s="88"/>
      <c r="HOL64" s="88"/>
      <c r="HOM64" s="88"/>
      <c r="HON64" s="88"/>
      <c r="HOT64" s="88"/>
      <c r="HOU64" s="88"/>
      <c r="HOV64" s="88"/>
      <c r="HOW64" s="88"/>
      <c r="HOX64" s="88"/>
      <c r="HOY64" s="88"/>
      <c r="HOZ64" s="88"/>
      <c r="HPA64" s="88"/>
      <c r="HPB64" s="88"/>
      <c r="HPC64" s="88"/>
      <c r="HPI64" s="88"/>
      <c r="HPJ64" s="88"/>
      <c r="HPK64" s="88"/>
      <c r="HPL64" s="88"/>
      <c r="HPM64" s="88"/>
      <c r="HPN64" s="88"/>
      <c r="HPO64" s="88"/>
      <c r="HPP64" s="88"/>
      <c r="HPQ64" s="88"/>
      <c r="HPR64" s="88"/>
      <c r="HPX64" s="88"/>
      <c r="HPY64" s="88"/>
      <c r="HPZ64" s="88"/>
      <c r="HQA64" s="88"/>
      <c r="HQB64" s="88"/>
      <c r="HQC64" s="88"/>
      <c r="HQD64" s="88"/>
      <c r="HQE64" s="88"/>
      <c r="HQF64" s="88"/>
      <c r="HQG64" s="88"/>
      <c r="HQM64" s="88"/>
      <c r="HQN64" s="88"/>
      <c r="HQO64" s="88"/>
      <c r="HQP64" s="88"/>
      <c r="HQQ64" s="88"/>
      <c r="HQR64" s="88"/>
      <c r="HQS64" s="88"/>
      <c r="HQT64" s="88"/>
      <c r="HQU64" s="88"/>
      <c r="HQV64" s="88"/>
      <c r="HRB64" s="88"/>
      <c r="HRC64" s="88"/>
      <c r="HRD64" s="88"/>
      <c r="HRE64" s="88"/>
      <c r="HRF64" s="88"/>
      <c r="HRG64" s="88"/>
      <c r="HRH64" s="88"/>
      <c r="HRI64" s="88"/>
      <c r="HRJ64" s="88"/>
      <c r="HRK64" s="88"/>
      <c r="HRQ64" s="88"/>
      <c r="HRR64" s="88"/>
      <c r="HRS64" s="88"/>
      <c r="HRT64" s="88"/>
      <c r="HRU64" s="88"/>
      <c r="HRV64" s="88"/>
      <c r="HRW64" s="88"/>
      <c r="HRX64" s="88"/>
      <c r="HRY64" s="88"/>
      <c r="HRZ64" s="88"/>
      <c r="HSF64" s="88"/>
      <c r="HSG64" s="88"/>
      <c r="HSH64" s="88"/>
      <c r="HSI64" s="88"/>
      <c r="HSJ64" s="88"/>
      <c r="HSK64" s="88"/>
      <c r="HSL64" s="88"/>
      <c r="HSM64" s="88"/>
      <c r="HSN64" s="88"/>
      <c r="HSO64" s="88"/>
      <c r="HSU64" s="88"/>
      <c r="HSV64" s="88"/>
      <c r="HSW64" s="88"/>
      <c r="HSX64" s="88"/>
      <c r="HSY64" s="88"/>
      <c r="HSZ64" s="88"/>
      <c r="HTA64" s="88"/>
      <c r="HTB64" s="88"/>
      <c r="HTC64" s="88"/>
      <c r="HTD64" s="88"/>
      <c r="HTJ64" s="88"/>
      <c r="HTK64" s="88"/>
      <c r="HTL64" s="88"/>
      <c r="HTM64" s="88"/>
      <c r="HTN64" s="88"/>
      <c r="HTO64" s="88"/>
      <c r="HTP64" s="88"/>
      <c r="HTQ64" s="88"/>
      <c r="HTR64" s="88"/>
      <c r="HTS64" s="88"/>
      <c r="HTY64" s="88"/>
      <c r="HTZ64" s="88"/>
      <c r="HUA64" s="88"/>
      <c r="HUB64" s="88"/>
      <c r="HUC64" s="88"/>
      <c r="HUD64" s="88"/>
      <c r="HUE64" s="88"/>
      <c r="HUF64" s="88"/>
      <c r="HUG64" s="88"/>
      <c r="HUH64" s="88"/>
      <c r="HUN64" s="88"/>
      <c r="HUO64" s="88"/>
      <c r="HUP64" s="88"/>
      <c r="HUQ64" s="88"/>
      <c r="HUR64" s="88"/>
      <c r="HUS64" s="88"/>
      <c r="HUT64" s="88"/>
      <c r="HUU64" s="88"/>
      <c r="HUV64" s="88"/>
      <c r="HUW64" s="88"/>
      <c r="HVC64" s="88"/>
      <c r="HVD64" s="88"/>
      <c r="HVE64" s="88"/>
      <c r="HVF64" s="88"/>
      <c r="HVG64" s="88"/>
      <c r="HVH64" s="88"/>
      <c r="HVI64" s="88"/>
      <c r="HVJ64" s="88"/>
      <c r="HVK64" s="88"/>
      <c r="HVL64" s="88"/>
      <c r="HVR64" s="88"/>
      <c r="HVS64" s="88"/>
      <c r="HVT64" s="88"/>
      <c r="HVU64" s="88"/>
      <c r="HVV64" s="88"/>
      <c r="HVW64" s="88"/>
      <c r="HVX64" s="88"/>
      <c r="HVY64" s="88"/>
      <c r="HVZ64" s="88"/>
      <c r="HWA64" s="88"/>
      <c r="HWG64" s="88"/>
      <c r="HWH64" s="88"/>
      <c r="HWI64" s="88"/>
      <c r="HWJ64" s="88"/>
      <c r="HWK64" s="88"/>
      <c r="HWL64" s="88"/>
      <c r="HWM64" s="88"/>
      <c r="HWN64" s="88"/>
      <c r="HWO64" s="88"/>
      <c r="HWP64" s="88"/>
      <c r="HWV64" s="88"/>
      <c r="HWW64" s="88"/>
      <c r="HWX64" s="88"/>
      <c r="HWY64" s="88"/>
      <c r="HWZ64" s="88"/>
      <c r="HXA64" s="88"/>
      <c r="HXB64" s="88"/>
      <c r="HXC64" s="88"/>
      <c r="HXD64" s="88"/>
      <c r="HXE64" s="88"/>
      <c r="HXK64" s="88"/>
      <c r="HXL64" s="88"/>
      <c r="HXM64" s="88"/>
      <c r="HXN64" s="88"/>
      <c r="HXO64" s="88"/>
      <c r="HXP64" s="88"/>
      <c r="HXQ64" s="88"/>
      <c r="HXR64" s="88"/>
      <c r="HXS64" s="88"/>
      <c r="HXT64" s="88"/>
      <c r="HXZ64" s="88"/>
      <c r="HYA64" s="88"/>
      <c r="HYB64" s="88"/>
      <c r="HYC64" s="88"/>
      <c r="HYD64" s="88"/>
      <c r="HYE64" s="88"/>
      <c r="HYF64" s="88"/>
      <c r="HYG64" s="88"/>
      <c r="HYH64" s="88"/>
      <c r="HYI64" s="88"/>
      <c r="HYO64" s="88"/>
      <c r="HYP64" s="88"/>
      <c r="HYQ64" s="88"/>
      <c r="HYR64" s="88"/>
      <c r="HYS64" s="88"/>
      <c r="HYT64" s="88"/>
      <c r="HYU64" s="88"/>
      <c r="HYV64" s="88"/>
      <c r="HYW64" s="88"/>
      <c r="HYX64" s="88"/>
      <c r="HZD64" s="88"/>
      <c r="HZE64" s="88"/>
      <c r="HZF64" s="88"/>
      <c r="HZG64" s="88"/>
      <c r="HZH64" s="88"/>
      <c r="HZI64" s="88"/>
      <c r="HZJ64" s="88"/>
      <c r="HZK64" s="88"/>
      <c r="HZL64" s="88"/>
      <c r="HZM64" s="88"/>
      <c r="HZS64" s="88"/>
      <c r="HZT64" s="88"/>
      <c r="HZU64" s="88"/>
      <c r="HZV64" s="88"/>
      <c r="HZW64" s="88"/>
      <c r="HZX64" s="88"/>
      <c r="HZY64" s="88"/>
      <c r="HZZ64" s="88"/>
      <c r="IAA64" s="88"/>
      <c r="IAB64" s="88"/>
      <c r="IAH64" s="88"/>
      <c r="IAI64" s="88"/>
      <c r="IAJ64" s="88"/>
      <c r="IAK64" s="88"/>
      <c r="IAL64" s="88"/>
      <c r="IAM64" s="88"/>
      <c r="IAN64" s="88"/>
      <c r="IAO64" s="88"/>
      <c r="IAP64" s="88"/>
      <c r="IAQ64" s="88"/>
      <c r="IAW64" s="88"/>
      <c r="IAX64" s="88"/>
      <c r="IAY64" s="88"/>
      <c r="IAZ64" s="88"/>
      <c r="IBA64" s="88"/>
      <c r="IBB64" s="88"/>
      <c r="IBC64" s="88"/>
      <c r="IBD64" s="88"/>
      <c r="IBE64" s="88"/>
      <c r="IBF64" s="88"/>
      <c r="IBL64" s="88"/>
      <c r="IBM64" s="88"/>
      <c r="IBN64" s="88"/>
      <c r="IBO64" s="88"/>
      <c r="IBP64" s="88"/>
      <c r="IBQ64" s="88"/>
      <c r="IBR64" s="88"/>
      <c r="IBS64" s="88"/>
      <c r="IBT64" s="88"/>
      <c r="IBU64" s="88"/>
      <c r="ICA64" s="88"/>
      <c r="ICB64" s="88"/>
      <c r="ICC64" s="88"/>
      <c r="ICD64" s="88"/>
      <c r="ICE64" s="88"/>
      <c r="ICF64" s="88"/>
      <c r="ICG64" s="88"/>
      <c r="ICH64" s="88"/>
      <c r="ICI64" s="88"/>
      <c r="ICJ64" s="88"/>
      <c r="ICP64" s="88"/>
      <c r="ICQ64" s="88"/>
      <c r="ICR64" s="88"/>
      <c r="ICS64" s="88"/>
      <c r="ICT64" s="88"/>
      <c r="ICU64" s="88"/>
      <c r="ICV64" s="88"/>
      <c r="ICW64" s="88"/>
      <c r="ICX64" s="88"/>
      <c r="ICY64" s="88"/>
      <c r="IDE64" s="88"/>
      <c r="IDF64" s="88"/>
      <c r="IDG64" s="88"/>
      <c r="IDH64" s="88"/>
      <c r="IDI64" s="88"/>
      <c r="IDJ64" s="88"/>
      <c r="IDK64" s="88"/>
      <c r="IDL64" s="88"/>
      <c r="IDM64" s="88"/>
      <c r="IDN64" s="88"/>
      <c r="IDT64" s="88"/>
      <c r="IDU64" s="88"/>
      <c r="IDV64" s="88"/>
      <c r="IDW64" s="88"/>
      <c r="IDX64" s="88"/>
      <c r="IDY64" s="88"/>
      <c r="IDZ64" s="88"/>
      <c r="IEA64" s="88"/>
      <c r="IEB64" s="88"/>
      <c r="IEC64" s="88"/>
      <c r="IEI64" s="88"/>
      <c r="IEJ64" s="88"/>
      <c r="IEK64" s="88"/>
      <c r="IEL64" s="88"/>
      <c r="IEM64" s="88"/>
      <c r="IEN64" s="88"/>
      <c r="IEO64" s="88"/>
      <c r="IEP64" s="88"/>
      <c r="IEQ64" s="88"/>
      <c r="IER64" s="88"/>
      <c r="IEX64" s="88"/>
      <c r="IEY64" s="88"/>
      <c r="IEZ64" s="88"/>
      <c r="IFA64" s="88"/>
      <c r="IFB64" s="88"/>
      <c r="IFC64" s="88"/>
      <c r="IFD64" s="88"/>
      <c r="IFE64" s="88"/>
      <c r="IFF64" s="88"/>
      <c r="IFG64" s="88"/>
      <c r="IFM64" s="88"/>
      <c r="IFN64" s="88"/>
      <c r="IFO64" s="88"/>
      <c r="IFP64" s="88"/>
      <c r="IFQ64" s="88"/>
      <c r="IFR64" s="88"/>
      <c r="IFS64" s="88"/>
      <c r="IFT64" s="88"/>
      <c r="IFU64" s="88"/>
      <c r="IFV64" s="88"/>
      <c r="IGB64" s="88"/>
      <c r="IGC64" s="88"/>
      <c r="IGD64" s="88"/>
      <c r="IGE64" s="88"/>
      <c r="IGF64" s="88"/>
      <c r="IGG64" s="88"/>
      <c r="IGH64" s="88"/>
      <c r="IGI64" s="88"/>
      <c r="IGJ64" s="88"/>
      <c r="IGK64" s="88"/>
      <c r="IGQ64" s="88"/>
      <c r="IGR64" s="88"/>
      <c r="IGS64" s="88"/>
      <c r="IGT64" s="88"/>
      <c r="IGU64" s="88"/>
      <c r="IGV64" s="88"/>
      <c r="IGW64" s="88"/>
      <c r="IGX64" s="88"/>
      <c r="IGY64" s="88"/>
      <c r="IGZ64" s="88"/>
      <c r="IHF64" s="88"/>
      <c r="IHG64" s="88"/>
      <c r="IHH64" s="88"/>
      <c r="IHI64" s="88"/>
      <c r="IHJ64" s="88"/>
      <c r="IHK64" s="88"/>
      <c r="IHL64" s="88"/>
      <c r="IHM64" s="88"/>
      <c r="IHN64" s="88"/>
      <c r="IHO64" s="88"/>
      <c r="IHU64" s="88"/>
      <c r="IHV64" s="88"/>
      <c r="IHW64" s="88"/>
      <c r="IHX64" s="88"/>
      <c r="IHY64" s="88"/>
      <c r="IHZ64" s="88"/>
      <c r="IIA64" s="88"/>
      <c r="IIB64" s="88"/>
      <c r="IIC64" s="88"/>
      <c r="IID64" s="88"/>
      <c r="IIJ64" s="88"/>
      <c r="IIK64" s="88"/>
      <c r="IIL64" s="88"/>
      <c r="IIM64" s="88"/>
      <c r="IIN64" s="88"/>
      <c r="IIO64" s="88"/>
      <c r="IIP64" s="88"/>
      <c r="IIQ64" s="88"/>
      <c r="IIR64" s="88"/>
      <c r="IIS64" s="88"/>
      <c r="IIY64" s="88"/>
      <c r="IIZ64" s="88"/>
      <c r="IJA64" s="88"/>
      <c r="IJB64" s="88"/>
      <c r="IJC64" s="88"/>
      <c r="IJD64" s="88"/>
      <c r="IJE64" s="88"/>
      <c r="IJF64" s="88"/>
      <c r="IJG64" s="88"/>
      <c r="IJH64" s="88"/>
      <c r="IJN64" s="88"/>
      <c r="IJO64" s="88"/>
      <c r="IJP64" s="88"/>
      <c r="IJQ64" s="88"/>
      <c r="IJR64" s="88"/>
      <c r="IJS64" s="88"/>
      <c r="IJT64" s="88"/>
      <c r="IJU64" s="88"/>
      <c r="IJV64" s="88"/>
      <c r="IJW64" s="88"/>
      <c r="IKC64" s="88"/>
      <c r="IKD64" s="88"/>
      <c r="IKE64" s="88"/>
      <c r="IKF64" s="88"/>
      <c r="IKG64" s="88"/>
      <c r="IKH64" s="88"/>
      <c r="IKI64" s="88"/>
      <c r="IKJ64" s="88"/>
      <c r="IKK64" s="88"/>
      <c r="IKL64" s="88"/>
      <c r="IKR64" s="88"/>
      <c r="IKS64" s="88"/>
      <c r="IKT64" s="88"/>
      <c r="IKU64" s="88"/>
      <c r="IKV64" s="88"/>
      <c r="IKW64" s="88"/>
      <c r="IKX64" s="88"/>
      <c r="IKY64" s="88"/>
      <c r="IKZ64" s="88"/>
      <c r="ILA64" s="88"/>
      <c r="ILG64" s="88"/>
      <c r="ILH64" s="88"/>
      <c r="ILI64" s="88"/>
      <c r="ILJ64" s="88"/>
      <c r="ILK64" s="88"/>
      <c r="ILL64" s="88"/>
      <c r="ILM64" s="88"/>
      <c r="ILN64" s="88"/>
      <c r="ILO64" s="88"/>
      <c r="ILP64" s="88"/>
      <c r="ILV64" s="88"/>
      <c r="ILW64" s="88"/>
      <c r="ILX64" s="88"/>
      <c r="ILY64" s="88"/>
      <c r="ILZ64" s="88"/>
      <c r="IMA64" s="88"/>
      <c r="IMB64" s="88"/>
      <c r="IMC64" s="88"/>
      <c r="IMD64" s="88"/>
      <c r="IME64" s="88"/>
      <c r="IMK64" s="88"/>
      <c r="IML64" s="88"/>
      <c r="IMM64" s="88"/>
      <c r="IMN64" s="88"/>
      <c r="IMO64" s="88"/>
      <c r="IMP64" s="88"/>
      <c r="IMQ64" s="88"/>
      <c r="IMR64" s="88"/>
      <c r="IMS64" s="88"/>
      <c r="IMT64" s="88"/>
      <c r="IMZ64" s="88"/>
      <c r="INA64" s="88"/>
      <c r="INB64" s="88"/>
      <c r="INC64" s="88"/>
      <c r="IND64" s="88"/>
      <c r="INE64" s="88"/>
      <c r="INF64" s="88"/>
      <c r="ING64" s="88"/>
      <c r="INH64" s="88"/>
      <c r="INI64" s="88"/>
      <c r="INO64" s="88"/>
      <c r="INP64" s="88"/>
      <c r="INQ64" s="88"/>
      <c r="INR64" s="88"/>
      <c r="INS64" s="88"/>
      <c r="INT64" s="88"/>
      <c r="INU64" s="88"/>
      <c r="INV64" s="88"/>
      <c r="INW64" s="88"/>
      <c r="INX64" s="88"/>
      <c r="IOD64" s="88"/>
      <c r="IOE64" s="88"/>
      <c r="IOF64" s="88"/>
      <c r="IOG64" s="88"/>
      <c r="IOH64" s="88"/>
      <c r="IOI64" s="88"/>
      <c r="IOJ64" s="88"/>
      <c r="IOK64" s="88"/>
      <c r="IOL64" s="88"/>
      <c r="IOM64" s="88"/>
      <c r="IOS64" s="88"/>
      <c r="IOT64" s="88"/>
      <c r="IOU64" s="88"/>
      <c r="IOV64" s="88"/>
      <c r="IOW64" s="88"/>
      <c r="IOX64" s="88"/>
      <c r="IOY64" s="88"/>
      <c r="IOZ64" s="88"/>
      <c r="IPA64" s="88"/>
      <c r="IPB64" s="88"/>
      <c r="IPH64" s="88"/>
      <c r="IPI64" s="88"/>
      <c r="IPJ64" s="88"/>
      <c r="IPK64" s="88"/>
      <c r="IPL64" s="88"/>
      <c r="IPM64" s="88"/>
      <c r="IPN64" s="88"/>
      <c r="IPO64" s="88"/>
      <c r="IPP64" s="88"/>
      <c r="IPQ64" s="88"/>
      <c r="IPW64" s="88"/>
      <c r="IPX64" s="88"/>
      <c r="IPY64" s="88"/>
      <c r="IPZ64" s="88"/>
      <c r="IQA64" s="88"/>
      <c r="IQB64" s="88"/>
      <c r="IQC64" s="88"/>
      <c r="IQD64" s="88"/>
      <c r="IQE64" s="88"/>
      <c r="IQF64" s="88"/>
      <c r="IQL64" s="88"/>
      <c r="IQM64" s="88"/>
      <c r="IQN64" s="88"/>
      <c r="IQO64" s="88"/>
      <c r="IQP64" s="88"/>
      <c r="IQQ64" s="88"/>
      <c r="IQR64" s="88"/>
      <c r="IQS64" s="88"/>
      <c r="IQT64" s="88"/>
      <c r="IQU64" s="88"/>
      <c r="IRA64" s="88"/>
      <c r="IRB64" s="88"/>
      <c r="IRC64" s="88"/>
      <c r="IRD64" s="88"/>
      <c r="IRE64" s="88"/>
      <c r="IRF64" s="88"/>
      <c r="IRG64" s="88"/>
      <c r="IRH64" s="88"/>
      <c r="IRI64" s="88"/>
      <c r="IRJ64" s="88"/>
      <c r="IRP64" s="88"/>
      <c r="IRQ64" s="88"/>
      <c r="IRR64" s="88"/>
      <c r="IRS64" s="88"/>
      <c r="IRT64" s="88"/>
      <c r="IRU64" s="88"/>
      <c r="IRV64" s="88"/>
      <c r="IRW64" s="88"/>
      <c r="IRX64" s="88"/>
      <c r="IRY64" s="88"/>
      <c r="ISE64" s="88"/>
      <c r="ISF64" s="88"/>
      <c r="ISG64" s="88"/>
      <c r="ISH64" s="88"/>
      <c r="ISI64" s="88"/>
      <c r="ISJ64" s="88"/>
      <c r="ISK64" s="88"/>
      <c r="ISL64" s="88"/>
      <c r="ISM64" s="88"/>
      <c r="ISN64" s="88"/>
      <c r="IST64" s="88"/>
      <c r="ISU64" s="88"/>
      <c r="ISV64" s="88"/>
      <c r="ISW64" s="88"/>
      <c r="ISX64" s="88"/>
      <c r="ISY64" s="88"/>
      <c r="ISZ64" s="88"/>
      <c r="ITA64" s="88"/>
      <c r="ITB64" s="88"/>
      <c r="ITC64" s="88"/>
      <c r="ITI64" s="88"/>
      <c r="ITJ64" s="88"/>
      <c r="ITK64" s="88"/>
      <c r="ITL64" s="88"/>
      <c r="ITM64" s="88"/>
      <c r="ITN64" s="88"/>
      <c r="ITO64" s="88"/>
      <c r="ITP64" s="88"/>
      <c r="ITQ64" s="88"/>
      <c r="ITR64" s="88"/>
      <c r="ITX64" s="88"/>
      <c r="ITY64" s="88"/>
      <c r="ITZ64" s="88"/>
      <c r="IUA64" s="88"/>
      <c r="IUB64" s="88"/>
      <c r="IUC64" s="88"/>
      <c r="IUD64" s="88"/>
      <c r="IUE64" s="88"/>
      <c r="IUF64" s="88"/>
      <c r="IUG64" s="88"/>
      <c r="IUM64" s="88"/>
      <c r="IUN64" s="88"/>
      <c r="IUO64" s="88"/>
      <c r="IUP64" s="88"/>
      <c r="IUQ64" s="88"/>
      <c r="IUR64" s="88"/>
      <c r="IUS64" s="88"/>
      <c r="IUT64" s="88"/>
      <c r="IUU64" s="88"/>
      <c r="IUV64" s="88"/>
      <c r="IVB64" s="88"/>
      <c r="IVC64" s="88"/>
      <c r="IVD64" s="88"/>
      <c r="IVE64" s="88"/>
      <c r="IVF64" s="88"/>
      <c r="IVG64" s="88"/>
      <c r="IVH64" s="88"/>
      <c r="IVI64" s="88"/>
      <c r="IVJ64" s="88"/>
      <c r="IVK64" s="88"/>
      <c r="IVQ64" s="88"/>
      <c r="IVR64" s="88"/>
      <c r="IVS64" s="88"/>
      <c r="IVT64" s="88"/>
      <c r="IVU64" s="88"/>
      <c r="IVV64" s="88"/>
      <c r="IVW64" s="88"/>
      <c r="IVX64" s="88"/>
      <c r="IVY64" s="88"/>
      <c r="IVZ64" s="88"/>
      <c r="IWF64" s="88"/>
      <c r="IWG64" s="88"/>
      <c r="IWH64" s="88"/>
      <c r="IWI64" s="88"/>
      <c r="IWJ64" s="88"/>
      <c r="IWK64" s="88"/>
      <c r="IWL64" s="88"/>
      <c r="IWM64" s="88"/>
      <c r="IWN64" s="88"/>
      <c r="IWO64" s="88"/>
      <c r="IWU64" s="88"/>
      <c r="IWV64" s="88"/>
      <c r="IWW64" s="88"/>
      <c r="IWX64" s="88"/>
      <c r="IWY64" s="88"/>
      <c r="IWZ64" s="88"/>
      <c r="IXA64" s="88"/>
      <c r="IXB64" s="88"/>
      <c r="IXC64" s="88"/>
      <c r="IXD64" s="88"/>
      <c r="IXJ64" s="88"/>
      <c r="IXK64" s="88"/>
      <c r="IXL64" s="88"/>
      <c r="IXM64" s="88"/>
      <c r="IXN64" s="88"/>
      <c r="IXO64" s="88"/>
      <c r="IXP64" s="88"/>
      <c r="IXQ64" s="88"/>
      <c r="IXR64" s="88"/>
      <c r="IXS64" s="88"/>
      <c r="IXY64" s="88"/>
      <c r="IXZ64" s="88"/>
      <c r="IYA64" s="88"/>
      <c r="IYB64" s="88"/>
      <c r="IYC64" s="88"/>
      <c r="IYD64" s="88"/>
      <c r="IYE64" s="88"/>
      <c r="IYF64" s="88"/>
      <c r="IYG64" s="88"/>
      <c r="IYH64" s="88"/>
      <c r="IYN64" s="88"/>
      <c r="IYO64" s="88"/>
      <c r="IYP64" s="88"/>
      <c r="IYQ64" s="88"/>
      <c r="IYR64" s="88"/>
      <c r="IYS64" s="88"/>
      <c r="IYT64" s="88"/>
      <c r="IYU64" s="88"/>
      <c r="IYV64" s="88"/>
      <c r="IYW64" s="88"/>
      <c r="IZC64" s="88"/>
      <c r="IZD64" s="88"/>
      <c r="IZE64" s="88"/>
      <c r="IZF64" s="88"/>
      <c r="IZG64" s="88"/>
      <c r="IZH64" s="88"/>
      <c r="IZI64" s="88"/>
      <c r="IZJ64" s="88"/>
      <c r="IZK64" s="88"/>
      <c r="IZL64" s="88"/>
      <c r="IZR64" s="88"/>
      <c r="IZS64" s="88"/>
      <c r="IZT64" s="88"/>
      <c r="IZU64" s="88"/>
      <c r="IZV64" s="88"/>
      <c r="IZW64" s="88"/>
      <c r="IZX64" s="88"/>
      <c r="IZY64" s="88"/>
      <c r="IZZ64" s="88"/>
      <c r="JAA64" s="88"/>
      <c r="JAG64" s="88"/>
      <c r="JAH64" s="88"/>
      <c r="JAI64" s="88"/>
      <c r="JAJ64" s="88"/>
      <c r="JAK64" s="88"/>
      <c r="JAL64" s="88"/>
      <c r="JAM64" s="88"/>
      <c r="JAN64" s="88"/>
      <c r="JAO64" s="88"/>
      <c r="JAP64" s="88"/>
      <c r="JAV64" s="88"/>
      <c r="JAW64" s="88"/>
      <c r="JAX64" s="88"/>
      <c r="JAY64" s="88"/>
      <c r="JAZ64" s="88"/>
      <c r="JBA64" s="88"/>
      <c r="JBB64" s="88"/>
      <c r="JBC64" s="88"/>
      <c r="JBD64" s="88"/>
      <c r="JBE64" s="88"/>
      <c r="JBK64" s="88"/>
      <c r="JBL64" s="88"/>
      <c r="JBM64" s="88"/>
      <c r="JBN64" s="88"/>
      <c r="JBO64" s="88"/>
      <c r="JBP64" s="88"/>
      <c r="JBQ64" s="88"/>
      <c r="JBR64" s="88"/>
      <c r="JBS64" s="88"/>
      <c r="JBT64" s="88"/>
      <c r="JBZ64" s="88"/>
      <c r="JCA64" s="88"/>
      <c r="JCB64" s="88"/>
      <c r="JCC64" s="88"/>
      <c r="JCD64" s="88"/>
      <c r="JCE64" s="88"/>
      <c r="JCF64" s="88"/>
      <c r="JCG64" s="88"/>
      <c r="JCH64" s="88"/>
      <c r="JCI64" s="88"/>
      <c r="JCO64" s="88"/>
      <c r="JCP64" s="88"/>
      <c r="JCQ64" s="88"/>
      <c r="JCR64" s="88"/>
      <c r="JCS64" s="88"/>
      <c r="JCT64" s="88"/>
      <c r="JCU64" s="88"/>
      <c r="JCV64" s="88"/>
      <c r="JCW64" s="88"/>
      <c r="JCX64" s="88"/>
      <c r="JDD64" s="88"/>
      <c r="JDE64" s="88"/>
      <c r="JDF64" s="88"/>
      <c r="JDG64" s="88"/>
      <c r="JDH64" s="88"/>
      <c r="JDI64" s="88"/>
      <c r="JDJ64" s="88"/>
      <c r="JDK64" s="88"/>
      <c r="JDL64" s="88"/>
      <c r="JDM64" s="88"/>
      <c r="JDS64" s="88"/>
      <c r="JDT64" s="88"/>
      <c r="JDU64" s="88"/>
      <c r="JDV64" s="88"/>
      <c r="JDW64" s="88"/>
      <c r="JDX64" s="88"/>
      <c r="JDY64" s="88"/>
      <c r="JDZ64" s="88"/>
      <c r="JEA64" s="88"/>
      <c r="JEB64" s="88"/>
      <c r="JEH64" s="88"/>
      <c r="JEI64" s="88"/>
      <c r="JEJ64" s="88"/>
      <c r="JEK64" s="88"/>
      <c r="JEL64" s="88"/>
      <c r="JEM64" s="88"/>
      <c r="JEN64" s="88"/>
      <c r="JEO64" s="88"/>
      <c r="JEP64" s="88"/>
      <c r="JEQ64" s="88"/>
      <c r="JEW64" s="88"/>
      <c r="JEX64" s="88"/>
      <c r="JEY64" s="88"/>
      <c r="JEZ64" s="88"/>
      <c r="JFA64" s="88"/>
      <c r="JFB64" s="88"/>
      <c r="JFC64" s="88"/>
      <c r="JFD64" s="88"/>
      <c r="JFE64" s="88"/>
      <c r="JFF64" s="88"/>
      <c r="JFL64" s="88"/>
      <c r="JFM64" s="88"/>
      <c r="JFN64" s="88"/>
      <c r="JFO64" s="88"/>
      <c r="JFP64" s="88"/>
      <c r="JFQ64" s="88"/>
      <c r="JFR64" s="88"/>
      <c r="JFS64" s="88"/>
      <c r="JFT64" s="88"/>
      <c r="JFU64" s="88"/>
      <c r="JGA64" s="88"/>
      <c r="JGB64" s="88"/>
      <c r="JGC64" s="88"/>
      <c r="JGD64" s="88"/>
      <c r="JGE64" s="88"/>
      <c r="JGF64" s="88"/>
      <c r="JGG64" s="88"/>
      <c r="JGH64" s="88"/>
      <c r="JGI64" s="88"/>
      <c r="JGJ64" s="88"/>
      <c r="JGP64" s="88"/>
      <c r="JGQ64" s="88"/>
      <c r="JGR64" s="88"/>
      <c r="JGS64" s="88"/>
      <c r="JGT64" s="88"/>
      <c r="JGU64" s="88"/>
      <c r="JGV64" s="88"/>
      <c r="JGW64" s="88"/>
      <c r="JGX64" s="88"/>
      <c r="JGY64" s="88"/>
      <c r="JHE64" s="88"/>
      <c r="JHF64" s="88"/>
      <c r="JHG64" s="88"/>
      <c r="JHH64" s="88"/>
      <c r="JHI64" s="88"/>
      <c r="JHJ64" s="88"/>
      <c r="JHK64" s="88"/>
      <c r="JHL64" s="88"/>
      <c r="JHM64" s="88"/>
      <c r="JHN64" s="88"/>
      <c r="JHT64" s="88"/>
      <c r="JHU64" s="88"/>
      <c r="JHV64" s="88"/>
      <c r="JHW64" s="88"/>
      <c r="JHX64" s="88"/>
      <c r="JHY64" s="88"/>
      <c r="JHZ64" s="88"/>
      <c r="JIA64" s="88"/>
      <c r="JIB64" s="88"/>
      <c r="JIC64" s="88"/>
      <c r="JII64" s="88"/>
      <c r="JIJ64" s="88"/>
      <c r="JIK64" s="88"/>
      <c r="JIL64" s="88"/>
      <c r="JIM64" s="88"/>
      <c r="JIN64" s="88"/>
      <c r="JIO64" s="88"/>
      <c r="JIP64" s="88"/>
      <c r="JIQ64" s="88"/>
      <c r="JIR64" s="88"/>
      <c r="JIX64" s="88"/>
      <c r="JIY64" s="88"/>
      <c r="JIZ64" s="88"/>
      <c r="JJA64" s="88"/>
      <c r="JJB64" s="88"/>
      <c r="JJC64" s="88"/>
      <c r="JJD64" s="88"/>
      <c r="JJE64" s="88"/>
      <c r="JJF64" s="88"/>
      <c r="JJG64" s="88"/>
      <c r="JJM64" s="88"/>
      <c r="JJN64" s="88"/>
      <c r="JJO64" s="88"/>
      <c r="JJP64" s="88"/>
      <c r="JJQ64" s="88"/>
      <c r="JJR64" s="88"/>
      <c r="JJS64" s="88"/>
      <c r="JJT64" s="88"/>
      <c r="JJU64" s="88"/>
      <c r="JJV64" s="88"/>
      <c r="JKB64" s="88"/>
      <c r="JKC64" s="88"/>
      <c r="JKD64" s="88"/>
      <c r="JKE64" s="88"/>
      <c r="JKF64" s="88"/>
      <c r="JKG64" s="88"/>
      <c r="JKH64" s="88"/>
      <c r="JKI64" s="88"/>
      <c r="JKJ64" s="88"/>
      <c r="JKK64" s="88"/>
      <c r="JKQ64" s="88"/>
      <c r="JKR64" s="88"/>
      <c r="JKS64" s="88"/>
      <c r="JKT64" s="88"/>
      <c r="JKU64" s="88"/>
      <c r="JKV64" s="88"/>
      <c r="JKW64" s="88"/>
      <c r="JKX64" s="88"/>
      <c r="JKY64" s="88"/>
      <c r="JKZ64" s="88"/>
      <c r="JLF64" s="88"/>
      <c r="JLG64" s="88"/>
      <c r="JLH64" s="88"/>
      <c r="JLI64" s="88"/>
      <c r="JLJ64" s="88"/>
      <c r="JLK64" s="88"/>
      <c r="JLL64" s="88"/>
      <c r="JLM64" s="88"/>
      <c r="JLN64" s="88"/>
      <c r="JLO64" s="88"/>
      <c r="JLU64" s="88"/>
      <c r="JLV64" s="88"/>
      <c r="JLW64" s="88"/>
      <c r="JLX64" s="88"/>
      <c r="JLY64" s="88"/>
      <c r="JLZ64" s="88"/>
      <c r="JMA64" s="88"/>
      <c r="JMB64" s="88"/>
      <c r="JMC64" s="88"/>
      <c r="JMD64" s="88"/>
      <c r="JMJ64" s="88"/>
      <c r="JMK64" s="88"/>
      <c r="JML64" s="88"/>
      <c r="JMM64" s="88"/>
      <c r="JMN64" s="88"/>
      <c r="JMO64" s="88"/>
      <c r="JMP64" s="88"/>
      <c r="JMQ64" s="88"/>
      <c r="JMR64" s="88"/>
      <c r="JMS64" s="88"/>
      <c r="JMY64" s="88"/>
      <c r="JMZ64" s="88"/>
      <c r="JNA64" s="88"/>
      <c r="JNB64" s="88"/>
      <c r="JNC64" s="88"/>
      <c r="JND64" s="88"/>
      <c r="JNE64" s="88"/>
      <c r="JNF64" s="88"/>
      <c r="JNG64" s="88"/>
      <c r="JNH64" s="88"/>
      <c r="JNN64" s="88"/>
      <c r="JNO64" s="88"/>
      <c r="JNP64" s="88"/>
      <c r="JNQ64" s="88"/>
      <c r="JNR64" s="88"/>
      <c r="JNS64" s="88"/>
      <c r="JNT64" s="88"/>
      <c r="JNU64" s="88"/>
      <c r="JNV64" s="88"/>
      <c r="JNW64" s="88"/>
      <c r="JOC64" s="88"/>
      <c r="JOD64" s="88"/>
      <c r="JOE64" s="88"/>
      <c r="JOF64" s="88"/>
      <c r="JOG64" s="88"/>
      <c r="JOH64" s="88"/>
      <c r="JOI64" s="88"/>
      <c r="JOJ64" s="88"/>
      <c r="JOK64" s="88"/>
      <c r="JOL64" s="88"/>
      <c r="JOR64" s="88"/>
      <c r="JOS64" s="88"/>
      <c r="JOT64" s="88"/>
      <c r="JOU64" s="88"/>
      <c r="JOV64" s="88"/>
      <c r="JOW64" s="88"/>
      <c r="JOX64" s="88"/>
      <c r="JOY64" s="88"/>
      <c r="JOZ64" s="88"/>
      <c r="JPA64" s="88"/>
      <c r="JPG64" s="88"/>
      <c r="JPH64" s="88"/>
      <c r="JPI64" s="88"/>
      <c r="JPJ64" s="88"/>
      <c r="JPK64" s="88"/>
      <c r="JPL64" s="88"/>
      <c r="JPM64" s="88"/>
      <c r="JPN64" s="88"/>
      <c r="JPO64" s="88"/>
      <c r="JPP64" s="88"/>
      <c r="JPV64" s="88"/>
      <c r="JPW64" s="88"/>
      <c r="JPX64" s="88"/>
      <c r="JPY64" s="88"/>
      <c r="JPZ64" s="88"/>
      <c r="JQA64" s="88"/>
      <c r="JQB64" s="88"/>
      <c r="JQC64" s="88"/>
      <c r="JQD64" s="88"/>
      <c r="JQE64" s="88"/>
      <c r="JQK64" s="88"/>
      <c r="JQL64" s="88"/>
      <c r="JQM64" s="88"/>
      <c r="JQN64" s="88"/>
      <c r="JQO64" s="88"/>
      <c r="JQP64" s="88"/>
      <c r="JQQ64" s="88"/>
      <c r="JQR64" s="88"/>
      <c r="JQS64" s="88"/>
      <c r="JQT64" s="88"/>
      <c r="JQZ64" s="88"/>
      <c r="JRA64" s="88"/>
      <c r="JRB64" s="88"/>
      <c r="JRC64" s="88"/>
      <c r="JRD64" s="88"/>
      <c r="JRE64" s="88"/>
      <c r="JRF64" s="88"/>
      <c r="JRG64" s="88"/>
      <c r="JRH64" s="88"/>
      <c r="JRI64" s="88"/>
      <c r="JRO64" s="88"/>
      <c r="JRP64" s="88"/>
      <c r="JRQ64" s="88"/>
      <c r="JRR64" s="88"/>
      <c r="JRS64" s="88"/>
      <c r="JRT64" s="88"/>
      <c r="JRU64" s="88"/>
      <c r="JRV64" s="88"/>
      <c r="JRW64" s="88"/>
      <c r="JRX64" s="88"/>
      <c r="JSD64" s="88"/>
      <c r="JSE64" s="88"/>
      <c r="JSF64" s="88"/>
      <c r="JSG64" s="88"/>
      <c r="JSH64" s="88"/>
      <c r="JSI64" s="88"/>
      <c r="JSJ64" s="88"/>
      <c r="JSK64" s="88"/>
      <c r="JSL64" s="88"/>
      <c r="JSM64" s="88"/>
      <c r="JSS64" s="88"/>
      <c r="JST64" s="88"/>
      <c r="JSU64" s="88"/>
      <c r="JSV64" s="88"/>
      <c r="JSW64" s="88"/>
      <c r="JSX64" s="88"/>
      <c r="JSY64" s="88"/>
      <c r="JSZ64" s="88"/>
      <c r="JTA64" s="88"/>
      <c r="JTB64" s="88"/>
      <c r="JTH64" s="88"/>
      <c r="JTI64" s="88"/>
      <c r="JTJ64" s="88"/>
      <c r="JTK64" s="88"/>
      <c r="JTL64" s="88"/>
      <c r="JTM64" s="88"/>
      <c r="JTN64" s="88"/>
      <c r="JTO64" s="88"/>
      <c r="JTP64" s="88"/>
      <c r="JTQ64" s="88"/>
      <c r="JTW64" s="88"/>
      <c r="JTX64" s="88"/>
      <c r="JTY64" s="88"/>
      <c r="JTZ64" s="88"/>
      <c r="JUA64" s="88"/>
      <c r="JUB64" s="88"/>
      <c r="JUC64" s="88"/>
      <c r="JUD64" s="88"/>
      <c r="JUE64" s="88"/>
      <c r="JUF64" s="88"/>
      <c r="JUL64" s="88"/>
      <c r="JUM64" s="88"/>
      <c r="JUN64" s="88"/>
      <c r="JUO64" s="88"/>
      <c r="JUP64" s="88"/>
      <c r="JUQ64" s="88"/>
      <c r="JUR64" s="88"/>
      <c r="JUS64" s="88"/>
      <c r="JUT64" s="88"/>
      <c r="JUU64" s="88"/>
      <c r="JVA64" s="88"/>
      <c r="JVB64" s="88"/>
      <c r="JVC64" s="88"/>
      <c r="JVD64" s="88"/>
      <c r="JVE64" s="88"/>
      <c r="JVF64" s="88"/>
      <c r="JVG64" s="88"/>
      <c r="JVH64" s="88"/>
      <c r="JVI64" s="88"/>
      <c r="JVJ64" s="88"/>
      <c r="JVP64" s="88"/>
      <c r="JVQ64" s="88"/>
      <c r="JVR64" s="88"/>
      <c r="JVS64" s="88"/>
      <c r="JVT64" s="88"/>
      <c r="JVU64" s="88"/>
      <c r="JVV64" s="88"/>
      <c r="JVW64" s="88"/>
      <c r="JVX64" s="88"/>
      <c r="JVY64" s="88"/>
      <c r="JWE64" s="88"/>
      <c r="JWF64" s="88"/>
      <c r="JWG64" s="88"/>
      <c r="JWH64" s="88"/>
      <c r="JWI64" s="88"/>
      <c r="JWJ64" s="88"/>
      <c r="JWK64" s="88"/>
      <c r="JWL64" s="88"/>
      <c r="JWM64" s="88"/>
      <c r="JWN64" s="88"/>
      <c r="JWT64" s="88"/>
      <c r="JWU64" s="88"/>
      <c r="JWV64" s="88"/>
      <c r="JWW64" s="88"/>
      <c r="JWX64" s="88"/>
      <c r="JWY64" s="88"/>
      <c r="JWZ64" s="88"/>
      <c r="JXA64" s="88"/>
      <c r="JXB64" s="88"/>
      <c r="JXC64" s="88"/>
      <c r="JXI64" s="88"/>
      <c r="JXJ64" s="88"/>
      <c r="JXK64" s="88"/>
      <c r="JXL64" s="88"/>
      <c r="JXM64" s="88"/>
      <c r="JXN64" s="88"/>
      <c r="JXO64" s="88"/>
      <c r="JXP64" s="88"/>
      <c r="JXQ64" s="88"/>
      <c r="JXR64" s="88"/>
      <c r="JXX64" s="88"/>
      <c r="JXY64" s="88"/>
      <c r="JXZ64" s="88"/>
      <c r="JYA64" s="88"/>
      <c r="JYB64" s="88"/>
      <c r="JYC64" s="88"/>
      <c r="JYD64" s="88"/>
      <c r="JYE64" s="88"/>
      <c r="JYF64" s="88"/>
      <c r="JYG64" s="88"/>
      <c r="JYM64" s="88"/>
      <c r="JYN64" s="88"/>
      <c r="JYO64" s="88"/>
      <c r="JYP64" s="88"/>
      <c r="JYQ64" s="88"/>
      <c r="JYR64" s="88"/>
      <c r="JYS64" s="88"/>
      <c r="JYT64" s="88"/>
      <c r="JYU64" s="88"/>
      <c r="JYV64" s="88"/>
      <c r="JZB64" s="88"/>
      <c r="JZC64" s="88"/>
      <c r="JZD64" s="88"/>
      <c r="JZE64" s="88"/>
      <c r="JZF64" s="88"/>
      <c r="JZG64" s="88"/>
      <c r="JZH64" s="88"/>
      <c r="JZI64" s="88"/>
      <c r="JZJ64" s="88"/>
      <c r="JZK64" s="88"/>
      <c r="JZQ64" s="88"/>
      <c r="JZR64" s="88"/>
      <c r="JZS64" s="88"/>
      <c r="JZT64" s="88"/>
      <c r="JZU64" s="88"/>
      <c r="JZV64" s="88"/>
      <c r="JZW64" s="88"/>
      <c r="JZX64" s="88"/>
      <c r="JZY64" s="88"/>
      <c r="JZZ64" s="88"/>
      <c r="KAF64" s="88"/>
      <c r="KAG64" s="88"/>
      <c r="KAH64" s="88"/>
      <c r="KAI64" s="88"/>
      <c r="KAJ64" s="88"/>
      <c r="KAK64" s="88"/>
      <c r="KAL64" s="88"/>
      <c r="KAM64" s="88"/>
      <c r="KAN64" s="88"/>
      <c r="KAO64" s="88"/>
      <c r="KAU64" s="88"/>
      <c r="KAV64" s="88"/>
      <c r="KAW64" s="88"/>
      <c r="KAX64" s="88"/>
      <c r="KAY64" s="88"/>
      <c r="KAZ64" s="88"/>
      <c r="KBA64" s="88"/>
      <c r="KBB64" s="88"/>
      <c r="KBC64" s="88"/>
      <c r="KBD64" s="88"/>
      <c r="KBJ64" s="88"/>
      <c r="KBK64" s="88"/>
      <c r="KBL64" s="88"/>
      <c r="KBM64" s="88"/>
      <c r="KBN64" s="88"/>
      <c r="KBO64" s="88"/>
      <c r="KBP64" s="88"/>
      <c r="KBQ64" s="88"/>
      <c r="KBR64" s="88"/>
      <c r="KBS64" s="88"/>
      <c r="KBY64" s="88"/>
      <c r="KBZ64" s="88"/>
      <c r="KCA64" s="88"/>
      <c r="KCB64" s="88"/>
      <c r="KCC64" s="88"/>
      <c r="KCD64" s="88"/>
      <c r="KCE64" s="88"/>
      <c r="KCF64" s="88"/>
      <c r="KCG64" s="88"/>
      <c r="KCH64" s="88"/>
      <c r="KCN64" s="88"/>
      <c r="KCO64" s="88"/>
      <c r="KCP64" s="88"/>
      <c r="KCQ64" s="88"/>
      <c r="KCR64" s="88"/>
      <c r="KCS64" s="88"/>
      <c r="KCT64" s="88"/>
      <c r="KCU64" s="88"/>
      <c r="KCV64" s="88"/>
      <c r="KCW64" s="88"/>
      <c r="KDC64" s="88"/>
      <c r="KDD64" s="88"/>
      <c r="KDE64" s="88"/>
      <c r="KDF64" s="88"/>
      <c r="KDG64" s="88"/>
      <c r="KDH64" s="88"/>
      <c r="KDI64" s="88"/>
      <c r="KDJ64" s="88"/>
      <c r="KDK64" s="88"/>
      <c r="KDL64" s="88"/>
      <c r="KDR64" s="88"/>
      <c r="KDS64" s="88"/>
      <c r="KDT64" s="88"/>
      <c r="KDU64" s="88"/>
      <c r="KDV64" s="88"/>
      <c r="KDW64" s="88"/>
      <c r="KDX64" s="88"/>
      <c r="KDY64" s="88"/>
      <c r="KDZ64" s="88"/>
      <c r="KEA64" s="88"/>
      <c r="KEG64" s="88"/>
      <c r="KEH64" s="88"/>
      <c r="KEI64" s="88"/>
      <c r="KEJ64" s="88"/>
      <c r="KEK64" s="88"/>
      <c r="KEL64" s="88"/>
      <c r="KEM64" s="88"/>
      <c r="KEN64" s="88"/>
      <c r="KEO64" s="88"/>
      <c r="KEP64" s="88"/>
      <c r="KEV64" s="88"/>
      <c r="KEW64" s="88"/>
      <c r="KEX64" s="88"/>
      <c r="KEY64" s="88"/>
      <c r="KEZ64" s="88"/>
      <c r="KFA64" s="88"/>
      <c r="KFB64" s="88"/>
      <c r="KFC64" s="88"/>
      <c r="KFD64" s="88"/>
      <c r="KFE64" s="88"/>
      <c r="KFK64" s="88"/>
      <c r="KFL64" s="88"/>
      <c r="KFM64" s="88"/>
      <c r="KFN64" s="88"/>
      <c r="KFO64" s="88"/>
      <c r="KFP64" s="88"/>
      <c r="KFQ64" s="88"/>
      <c r="KFR64" s="88"/>
      <c r="KFS64" s="88"/>
      <c r="KFT64" s="88"/>
      <c r="KFZ64" s="88"/>
      <c r="KGA64" s="88"/>
      <c r="KGB64" s="88"/>
      <c r="KGC64" s="88"/>
      <c r="KGD64" s="88"/>
      <c r="KGE64" s="88"/>
      <c r="KGF64" s="88"/>
      <c r="KGG64" s="88"/>
      <c r="KGH64" s="88"/>
      <c r="KGI64" s="88"/>
      <c r="KGO64" s="88"/>
      <c r="KGP64" s="88"/>
      <c r="KGQ64" s="88"/>
      <c r="KGR64" s="88"/>
      <c r="KGS64" s="88"/>
      <c r="KGT64" s="88"/>
      <c r="KGU64" s="88"/>
      <c r="KGV64" s="88"/>
      <c r="KGW64" s="88"/>
      <c r="KGX64" s="88"/>
      <c r="KHD64" s="88"/>
      <c r="KHE64" s="88"/>
      <c r="KHF64" s="88"/>
      <c r="KHG64" s="88"/>
      <c r="KHH64" s="88"/>
      <c r="KHI64" s="88"/>
      <c r="KHJ64" s="88"/>
      <c r="KHK64" s="88"/>
      <c r="KHL64" s="88"/>
      <c r="KHM64" s="88"/>
      <c r="KHS64" s="88"/>
      <c r="KHT64" s="88"/>
      <c r="KHU64" s="88"/>
      <c r="KHV64" s="88"/>
      <c r="KHW64" s="88"/>
      <c r="KHX64" s="88"/>
      <c r="KHY64" s="88"/>
      <c r="KHZ64" s="88"/>
      <c r="KIA64" s="88"/>
      <c r="KIB64" s="88"/>
      <c r="KIH64" s="88"/>
      <c r="KII64" s="88"/>
      <c r="KIJ64" s="88"/>
      <c r="KIK64" s="88"/>
      <c r="KIL64" s="88"/>
      <c r="KIM64" s="88"/>
      <c r="KIN64" s="88"/>
      <c r="KIO64" s="88"/>
      <c r="KIP64" s="88"/>
      <c r="KIQ64" s="88"/>
      <c r="KIW64" s="88"/>
      <c r="KIX64" s="88"/>
      <c r="KIY64" s="88"/>
      <c r="KIZ64" s="88"/>
      <c r="KJA64" s="88"/>
      <c r="KJB64" s="88"/>
      <c r="KJC64" s="88"/>
      <c r="KJD64" s="88"/>
      <c r="KJE64" s="88"/>
      <c r="KJF64" s="88"/>
      <c r="KJL64" s="88"/>
      <c r="KJM64" s="88"/>
      <c r="KJN64" s="88"/>
      <c r="KJO64" s="88"/>
      <c r="KJP64" s="88"/>
      <c r="KJQ64" s="88"/>
      <c r="KJR64" s="88"/>
      <c r="KJS64" s="88"/>
      <c r="KJT64" s="88"/>
      <c r="KJU64" s="88"/>
      <c r="KKA64" s="88"/>
      <c r="KKB64" s="88"/>
      <c r="KKC64" s="88"/>
      <c r="KKD64" s="88"/>
      <c r="KKE64" s="88"/>
      <c r="KKF64" s="88"/>
      <c r="KKG64" s="88"/>
      <c r="KKH64" s="88"/>
      <c r="KKI64" s="88"/>
      <c r="KKJ64" s="88"/>
      <c r="KKP64" s="88"/>
      <c r="KKQ64" s="88"/>
      <c r="KKR64" s="88"/>
      <c r="KKS64" s="88"/>
      <c r="KKT64" s="88"/>
      <c r="KKU64" s="88"/>
      <c r="KKV64" s="88"/>
      <c r="KKW64" s="88"/>
      <c r="KKX64" s="88"/>
      <c r="KKY64" s="88"/>
      <c r="KLE64" s="88"/>
      <c r="KLF64" s="88"/>
      <c r="KLG64" s="88"/>
      <c r="KLH64" s="88"/>
      <c r="KLI64" s="88"/>
      <c r="KLJ64" s="88"/>
      <c r="KLK64" s="88"/>
      <c r="KLL64" s="88"/>
      <c r="KLM64" s="88"/>
      <c r="KLN64" s="88"/>
      <c r="KLT64" s="88"/>
      <c r="KLU64" s="88"/>
      <c r="KLV64" s="88"/>
      <c r="KLW64" s="88"/>
      <c r="KLX64" s="88"/>
      <c r="KLY64" s="88"/>
      <c r="KLZ64" s="88"/>
      <c r="KMA64" s="88"/>
      <c r="KMB64" s="88"/>
      <c r="KMC64" s="88"/>
      <c r="KMI64" s="88"/>
      <c r="KMJ64" s="88"/>
      <c r="KMK64" s="88"/>
      <c r="KML64" s="88"/>
      <c r="KMM64" s="88"/>
      <c r="KMN64" s="88"/>
      <c r="KMO64" s="88"/>
      <c r="KMP64" s="88"/>
      <c r="KMQ64" s="88"/>
      <c r="KMR64" s="88"/>
      <c r="KMX64" s="88"/>
      <c r="KMY64" s="88"/>
      <c r="KMZ64" s="88"/>
      <c r="KNA64" s="88"/>
      <c r="KNB64" s="88"/>
      <c r="KNC64" s="88"/>
      <c r="KND64" s="88"/>
      <c r="KNE64" s="88"/>
      <c r="KNF64" s="88"/>
      <c r="KNG64" s="88"/>
      <c r="KNM64" s="88"/>
      <c r="KNN64" s="88"/>
      <c r="KNO64" s="88"/>
      <c r="KNP64" s="88"/>
      <c r="KNQ64" s="88"/>
      <c r="KNR64" s="88"/>
      <c r="KNS64" s="88"/>
      <c r="KNT64" s="88"/>
      <c r="KNU64" s="88"/>
      <c r="KNV64" s="88"/>
      <c r="KOB64" s="88"/>
      <c r="KOC64" s="88"/>
      <c r="KOD64" s="88"/>
      <c r="KOE64" s="88"/>
      <c r="KOF64" s="88"/>
      <c r="KOG64" s="88"/>
      <c r="KOH64" s="88"/>
      <c r="KOI64" s="88"/>
      <c r="KOJ64" s="88"/>
      <c r="KOK64" s="88"/>
      <c r="KOQ64" s="88"/>
      <c r="KOR64" s="88"/>
      <c r="KOS64" s="88"/>
      <c r="KOT64" s="88"/>
      <c r="KOU64" s="88"/>
      <c r="KOV64" s="88"/>
      <c r="KOW64" s="88"/>
      <c r="KOX64" s="88"/>
      <c r="KOY64" s="88"/>
      <c r="KOZ64" s="88"/>
      <c r="KPF64" s="88"/>
      <c r="KPG64" s="88"/>
      <c r="KPH64" s="88"/>
      <c r="KPI64" s="88"/>
      <c r="KPJ64" s="88"/>
      <c r="KPK64" s="88"/>
      <c r="KPL64" s="88"/>
      <c r="KPM64" s="88"/>
      <c r="KPN64" s="88"/>
      <c r="KPO64" s="88"/>
      <c r="KPU64" s="88"/>
      <c r="KPV64" s="88"/>
      <c r="KPW64" s="88"/>
      <c r="KPX64" s="88"/>
      <c r="KPY64" s="88"/>
      <c r="KPZ64" s="88"/>
      <c r="KQA64" s="88"/>
      <c r="KQB64" s="88"/>
      <c r="KQC64" s="88"/>
      <c r="KQD64" s="88"/>
      <c r="KQJ64" s="88"/>
      <c r="KQK64" s="88"/>
      <c r="KQL64" s="88"/>
      <c r="KQM64" s="88"/>
      <c r="KQN64" s="88"/>
      <c r="KQO64" s="88"/>
      <c r="KQP64" s="88"/>
      <c r="KQQ64" s="88"/>
      <c r="KQR64" s="88"/>
      <c r="KQS64" s="88"/>
      <c r="KQY64" s="88"/>
      <c r="KQZ64" s="88"/>
      <c r="KRA64" s="88"/>
      <c r="KRB64" s="88"/>
      <c r="KRC64" s="88"/>
      <c r="KRD64" s="88"/>
      <c r="KRE64" s="88"/>
      <c r="KRF64" s="88"/>
      <c r="KRG64" s="88"/>
      <c r="KRH64" s="88"/>
      <c r="KRN64" s="88"/>
      <c r="KRO64" s="88"/>
      <c r="KRP64" s="88"/>
      <c r="KRQ64" s="88"/>
      <c r="KRR64" s="88"/>
      <c r="KRS64" s="88"/>
      <c r="KRT64" s="88"/>
      <c r="KRU64" s="88"/>
      <c r="KRV64" s="88"/>
      <c r="KRW64" s="88"/>
      <c r="KSC64" s="88"/>
      <c r="KSD64" s="88"/>
      <c r="KSE64" s="88"/>
      <c r="KSF64" s="88"/>
      <c r="KSG64" s="88"/>
      <c r="KSH64" s="88"/>
      <c r="KSI64" s="88"/>
      <c r="KSJ64" s="88"/>
      <c r="KSK64" s="88"/>
      <c r="KSL64" s="88"/>
      <c r="KSR64" s="88"/>
      <c r="KSS64" s="88"/>
      <c r="KST64" s="88"/>
      <c r="KSU64" s="88"/>
      <c r="KSV64" s="88"/>
      <c r="KSW64" s="88"/>
      <c r="KSX64" s="88"/>
      <c r="KSY64" s="88"/>
      <c r="KSZ64" s="88"/>
      <c r="KTA64" s="88"/>
      <c r="KTG64" s="88"/>
      <c r="KTH64" s="88"/>
      <c r="KTI64" s="88"/>
      <c r="KTJ64" s="88"/>
      <c r="KTK64" s="88"/>
      <c r="KTL64" s="88"/>
      <c r="KTM64" s="88"/>
      <c r="KTN64" s="88"/>
      <c r="KTO64" s="88"/>
      <c r="KTP64" s="88"/>
      <c r="KTV64" s="88"/>
      <c r="KTW64" s="88"/>
      <c r="KTX64" s="88"/>
      <c r="KTY64" s="88"/>
      <c r="KTZ64" s="88"/>
      <c r="KUA64" s="88"/>
      <c r="KUB64" s="88"/>
      <c r="KUC64" s="88"/>
      <c r="KUD64" s="88"/>
      <c r="KUE64" s="88"/>
      <c r="KUK64" s="88"/>
      <c r="KUL64" s="88"/>
      <c r="KUM64" s="88"/>
      <c r="KUN64" s="88"/>
      <c r="KUO64" s="88"/>
      <c r="KUP64" s="88"/>
      <c r="KUQ64" s="88"/>
      <c r="KUR64" s="88"/>
      <c r="KUS64" s="88"/>
      <c r="KUT64" s="88"/>
      <c r="KUZ64" s="88"/>
      <c r="KVA64" s="88"/>
      <c r="KVB64" s="88"/>
      <c r="KVC64" s="88"/>
      <c r="KVD64" s="88"/>
      <c r="KVE64" s="88"/>
      <c r="KVF64" s="88"/>
      <c r="KVG64" s="88"/>
      <c r="KVH64" s="88"/>
      <c r="KVI64" s="88"/>
      <c r="KVO64" s="88"/>
      <c r="KVP64" s="88"/>
      <c r="KVQ64" s="88"/>
      <c r="KVR64" s="88"/>
      <c r="KVS64" s="88"/>
      <c r="KVT64" s="88"/>
      <c r="KVU64" s="88"/>
      <c r="KVV64" s="88"/>
      <c r="KVW64" s="88"/>
      <c r="KVX64" s="88"/>
      <c r="KWD64" s="88"/>
      <c r="KWE64" s="88"/>
      <c r="KWF64" s="88"/>
      <c r="KWG64" s="88"/>
      <c r="KWH64" s="88"/>
      <c r="KWI64" s="88"/>
      <c r="KWJ64" s="88"/>
      <c r="KWK64" s="88"/>
      <c r="KWL64" s="88"/>
      <c r="KWM64" s="88"/>
      <c r="KWS64" s="88"/>
      <c r="KWT64" s="88"/>
      <c r="KWU64" s="88"/>
      <c r="KWV64" s="88"/>
      <c r="KWW64" s="88"/>
      <c r="KWX64" s="88"/>
      <c r="KWY64" s="88"/>
      <c r="KWZ64" s="88"/>
      <c r="KXA64" s="88"/>
      <c r="KXB64" s="88"/>
      <c r="KXH64" s="88"/>
      <c r="KXI64" s="88"/>
      <c r="KXJ64" s="88"/>
      <c r="KXK64" s="88"/>
      <c r="KXL64" s="88"/>
      <c r="KXM64" s="88"/>
      <c r="KXN64" s="88"/>
      <c r="KXO64" s="88"/>
      <c r="KXP64" s="88"/>
      <c r="KXQ64" s="88"/>
      <c r="KXW64" s="88"/>
      <c r="KXX64" s="88"/>
      <c r="KXY64" s="88"/>
      <c r="KXZ64" s="88"/>
      <c r="KYA64" s="88"/>
      <c r="KYB64" s="88"/>
      <c r="KYC64" s="88"/>
      <c r="KYD64" s="88"/>
      <c r="KYE64" s="88"/>
      <c r="KYF64" s="88"/>
      <c r="KYL64" s="88"/>
      <c r="KYM64" s="88"/>
      <c r="KYN64" s="88"/>
      <c r="KYO64" s="88"/>
      <c r="KYP64" s="88"/>
      <c r="KYQ64" s="88"/>
      <c r="KYR64" s="88"/>
      <c r="KYS64" s="88"/>
      <c r="KYT64" s="88"/>
      <c r="KYU64" s="88"/>
      <c r="KZA64" s="88"/>
      <c r="KZB64" s="88"/>
      <c r="KZC64" s="88"/>
      <c r="KZD64" s="88"/>
      <c r="KZE64" s="88"/>
      <c r="KZF64" s="88"/>
      <c r="KZG64" s="88"/>
      <c r="KZH64" s="88"/>
      <c r="KZI64" s="88"/>
      <c r="KZJ64" s="88"/>
      <c r="KZP64" s="88"/>
      <c r="KZQ64" s="88"/>
      <c r="KZR64" s="88"/>
      <c r="KZS64" s="88"/>
      <c r="KZT64" s="88"/>
      <c r="KZU64" s="88"/>
      <c r="KZV64" s="88"/>
      <c r="KZW64" s="88"/>
      <c r="KZX64" s="88"/>
      <c r="KZY64" s="88"/>
      <c r="LAE64" s="88"/>
      <c r="LAF64" s="88"/>
      <c r="LAG64" s="88"/>
      <c r="LAH64" s="88"/>
      <c r="LAI64" s="88"/>
      <c r="LAJ64" s="88"/>
      <c r="LAK64" s="88"/>
      <c r="LAL64" s="88"/>
      <c r="LAM64" s="88"/>
      <c r="LAN64" s="88"/>
      <c r="LAT64" s="88"/>
      <c r="LAU64" s="88"/>
      <c r="LAV64" s="88"/>
      <c r="LAW64" s="88"/>
      <c r="LAX64" s="88"/>
      <c r="LAY64" s="88"/>
      <c r="LAZ64" s="88"/>
      <c r="LBA64" s="88"/>
      <c r="LBB64" s="88"/>
      <c r="LBC64" s="88"/>
      <c r="LBI64" s="88"/>
      <c r="LBJ64" s="88"/>
      <c r="LBK64" s="88"/>
      <c r="LBL64" s="88"/>
      <c r="LBM64" s="88"/>
      <c r="LBN64" s="88"/>
      <c r="LBO64" s="88"/>
      <c r="LBP64" s="88"/>
      <c r="LBQ64" s="88"/>
      <c r="LBR64" s="88"/>
      <c r="LBX64" s="88"/>
      <c r="LBY64" s="88"/>
      <c r="LBZ64" s="88"/>
      <c r="LCA64" s="88"/>
      <c r="LCB64" s="88"/>
      <c r="LCC64" s="88"/>
      <c r="LCD64" s="88"/>
      <c r="LCE64" s="88"/>
      <c r="LCF64" s="88"/>
      <c r="LCG64" s="88"/>
      <c r="LCM64" s="88"/>
      <c r="LCN64" s="88"/>
      <c r="LCO64" s="88"/>
      <c r="LCP64" s="88"/>
      <c r="LCQ64" s="88"/>
      <c r="LCR64" s="88"/>
      <c r="LCS64" s="88"/>
      <c r="LCT64" s="88"/>
      <c r="LCU64" s="88"/>
      <c r="LCV64" s="88"/>
      <c r="LDB64" s="88"/>
      <c r="LDC64" s="88"/>
      <c r="LDD64" s="88"/>
      <c r="LDE64" s="88"/>
      <c r="LDF64" s="88"/>
      <c r="LDG64" s="88"/>
      <c r="LDH64" s="88"/>
      <c r="LDI64" s="88"/>
      <c r="LDJ64" s="88"/>
      <c r="LDK64" s="88"/>
      <c r="LDQ64" s="88"/>
      <c r="LDR64" s="88"/>
      <c r="LDS64" s="88"/>
      <c r="LDT64" s="88"/>
      <c r="LDU64" s="88"/>
      <c r="LDV64" s="88"/>
      <c r="LDW64" s="88"/>
      <c r="LDX64" s="88"/>
      <c r="LDY64" s="88"/>
      <c r="LDZ64" s="88"/>
      <c r="LEF64" s="88"/>
      <c r="LEG64" s="88"/>
      <c r="LEH64" s="88"/>
      <c r="LEI64" s="88"/>
      <c r="LEJ64" s="88"/>
      <c r="LEK64" s="88"/>
      <c r="LEL64" s="88"/>
      <c r="LEM64" s="88"/>
      <c r="LEN64" s="88"/>
      <c r="LEO64" s="88"/>
      <c r="LEU64" s="88"/>
      <c r="LEV64" s="88"/>
      <c r="LEW64" s="88"/>
      <c r="LEX64" s="88"/>
      <c r="LEY64" s="88"/>
      <c r="LEZ64" s="88"/>
      <c r="LFA64" s="88"/>
      <c r="LFB64" s="88"/>
      <c r="LFC64" s="88"/>
      <c r="LFD64" s="88"/>
      <c r="LFJ64" s="88"/>
      <c r="LFK64" s="88"/>
      <c r="LFL64" s="88"/>
      <c r="LFM64" s="88"/>
      <c r="LFN64" s="88"/>
      <c r="LFO64" s="88"/>
      <c r="LFP64" s="88"/>
      <c r="LFQ64" s="88"/>
      <c r="LFR64" s="88"/>
      <c r="LFS64" s="88"/>
      <c r="LFY64" s="88"/>
      <c r="LFZ64" s="88"/>
      <c r="LGA64" s="88"/>
      <c r="LGB64" s="88"/>
      <c r="LGC64" s="88"/>
      <c r="LGD64" s="88"/>
      <c r="LGE64" s="88"/>
      <c r="LGF64" s="88"/>
      <c r="LGG64" s="88"/>
      <c r="LGH64" s="88"/>
      <c r="LGN64" s="88"/>
      <c r="LGO64" s="88"/>
      <c r="LGP64" s="88"/>
      <c r="LGQ64" s="88"/>
      <c r="LGR64" s="88"/>
      <c r="LGS64" s="88"/>
      <c r="LGT64" s="88"/>
      <c r="LGU64" s="88"/>
      <c r="LGV64" s="88"/>
      <c r="LGW64" s="88"/>
      <c r="LHC64" s="88"/>
      <c r="LHD64" s="88"/>
      <c r="LHE64" s="88"/>
      <c r="LHF64" s="88"/>
      <c r="LHG64" s="88"/>
      <c r="LHH64" s="88"/>
      <c r="LHI64" s="88"/>
      <c r="LHJ64" s="88"/>
      <c r="LHK64" s="88"/>
      <c r="LHL64" s="88"/>
      <c r="LHR64" s="88"/>
      <c r="LHS64" s="88"/>
      <c r="LHT64" s="88"/>
      <c r="LHU64" s="88"/>
      <c r="LHV64" s="88"/>
      <c r="LHW64" s="88"/>
      <c r="LHX64" s="88"/>
      <c r="LHY64" s="88"/>
      <c r="LHZ64" s="88"/>
      <c r="LIA64" s="88"/>
      <c r="LIG64" s="88"/>
      <c r="LIH64" s="88"/>
      <c r="LII64" s="88"/>
      <c r="LIJ64" s="88"/>
      <c r="LIK64" s="88"/>
      <c r="LIL64" s="88"/>
      <c r="LIM64" s="88"/>
      <c r="LIN64" s="88"/>
      <c r="LIO64" s="88"/>
      <c r="LIP64" s="88"/>
      <c r="LIV64" s="88"/>
      <c r="LIW64" s="88"/>
      <c r="LIX64" s="88"/>
      <c r="LIY64" s="88"/>
      <c r="LIZ64" s="88"/>
      <c r="LJA64" s="88"/>
      <c r="LJB64" s="88"/>
      <c r="LJC64" s="88"/>
      <c r="LJD64" s="88"/>
      <c r="LJE64" s="88"/>
      <c r="LJK64" s="88"/>
      <c r="LJL64" s="88"/>
      <c r="LJM64" s="88"/>
      <c r="LJN64" s="88"/>
      <c r="LJO64" s="88"/>
      <c r="LJP64" s="88"/>
      <c r="LJQ64" s="88"/>
      <c r="LJR64" s="88"/>
      <c r="LJS64" s="88"/>
      <c r="LJT64" s="88"/>
      <c r="LJZ64" s="88"/>
      <c r="LKA64" s="88"/>
      <c r="LKB64" s="88"/>
      <c r="LKC64" s="88"/>
      <c r="LKD64" s="88"/>
      <c r="LKE64" s="88"/>
      <c r="LKF64" s="88"/>
      <c r="LKG64" s="88"/>
      <c r="LKH64" s="88"/>
      <c r="LKI64" s="88"/>
      <c r="LKO64" s="88"/>
      <c r="LKP64" s="88"/>
      <c r="LKQ64" s="88"/>
      <c r="LKR64" s="88"/>
      <c r="LKS64" s="88"/>
      <c r="LKT64" s="88"/>
      <c r="LKU64" s="88"/>
      <c r="LKV64" s="88"/>
      <c r="LKW64" s="88"/>
      <c r="LKX64" s="88"/>
      <c r="LLD64" s="88"/>
      <c r="LLE64" s="88"/>
      <c r="LLF64" s="88"/>
      <c r="LLG64" s="88"/>
      <c r="LLH64" s="88"/>
      <c r="LLI64" s="88"/>
      <c r="LLJ64" s="88"/>
      <c r="LLK64" s="88"/>
      <c r="LLL64" s="88"/>
      <c r="LLM64" s="88"/>
      <c r="LLS64" s="88"/>
      <c r="LLT64" s="88"/>
      <c r="LLU64" s="88"/>
      <c r="LLV64" s="88"/>
      <c r="LLW64" s="88"/>
      <c r="LLX64" s="88"/>
      <c r="LLY64" s="88"/>
      <c r="LLZ64" s="88"/>
      <c r="LMA64" s="88"/>
      <c r="LMB64" s="88"/>
      <c r="LMH64" s="88"/>
      <c r="LMI64" s="88"/>
      <c r="LMJ64" s="88"/>
      <c r="LMK64" s="88"/>
      <c r="LML64" s="88"/>
      <c r="LMM64" s="88"/>
      <c r="LMN64" s="88"/>
      <c r="LMO64" s="88"/>
      <c r="LMP64" s="88"/>
      <c r="LMQ64" s="88"/>
      <c r="LMW64" s="88"/>
      <c r="LMX64" s="88"/>
      <c r="LMY64" s="88"/>
      <c r="LMZ64" s="88"/>
      <c r="LNA64" s="88"/>
      <c r="LNB64" s="88"/>
      <c r="LNC64" s="88"/>
      <c r="LND64" s="88"/>
      <c r="LNE64" s="88"/>
      <c r="LNF64" s="88"/>
      <c r="LNL64" s="88"/>
      <c r="LNM64" s="88"/>
      <c r="LNN64" s="88"/>
      <c r="LNO64" s="88"/>
      <c r="LNP64" s="88"/>
      <c r="LNQ64" s="88"/>
      <c r="LNR64" s="88"/>
      <c r="LNS64" s="88"/>
      <c r="LNT64" s="88"/>
      <c r="LNU64" s="88"/>
      <c r="LOA64" s="88"/>
      <c r="LOB64" s="88"/>
      <c r="LOC64" s="88"/>
      <c r="LOD64" s="88"/>
      <c r="LOE64" s="88"/>
      <c r="LOF64" s="88"/>
      <c r="LOG64" s="88"/>
      <c r="LOH64" s="88"/>
      <c r="LOI64" s="88"/>
      <c r="LOJ64" s="88"/>
      <c r="LOP64" s="88"/>
      <c r="LOQ64" s="88"/>
      <c r="LOR64" s="88"/>
      <c r="LOS64" s="88"/>
      <c r="LOT64" s="88"/>
      <c r="LOU64" s="88"/>
      <c r="LOV64" s="88"/>
      <c r="LOW64" s="88"/>
      <c r="LOX64" s="88"/>
      <c r="LOY64" s="88"/>
      <c r="LPE64" s="88"/>
      <c r="LPF64" s="88"/>
      <c r="LPG64" s="88"/>
      <c r="LPH64" s="88"/>
      <c r="LPI64" s="88"/>
      <c r="LPJ64" s="88"/>
      <c r="LPK64" s="88"/>
      <c r="LPL64" s="88"/>
      <c r="LPM64" s="88"/>
      <c r="LPN64" s="88"/>
      <c r="LPT64" s="88"/>
      <c r="LPU64" s="88"/>
      <c r="LPV64" s="88"/>
      <c r="LPW64" s="88"/>
      <c r="LPX64" s="88"/>
      <c r="LPY64" s="88"/>
      <c r="LPZ64" s="88"/>
      <c r="LQA64" s="88"/>
      <c r="LQB64" s="88"/>
      <c r="LQC64" s="88"/>
      <c r="LQI64" s="88"/>
      <c r="LQJ64" s="88"/>
      <c r="LQK64" s="88"/>
      <c r="LQL64" s="88"/>
      <c r="LQM64" s="88"/>
      <c r="LQN64" s="88"/>
      <c r="LQO64" s="88"/>
      <c r="LQP64" s="88"/>
      <c r="LQQ64" s="88"/>
      <c r="LQR64" s="88"/>
      <c r="LQX64" s="88"/>
      <c r="LQY64" s="88"/>
      <c r="LQZ64" s="88"/>
      <c r="LRA64" s="88"/>
      <c r="LRB64" s="88"/>
      <c r="LRC64" s="88"/>
      <c r="LRD64" s="88"/>
      <c r="LRE64" s="88"/>
      <c r="LRF64" s="88"/>
      <c r="LRG64" s="88"/>
      <c r="LRM64" s="88"/>
      <c r="LRN64" s="88"/>
      <c r="LRO64" s="88"/>
      <c r="LRP64" s="88"/>
      <c r="LRQ64" s="88"/>
      <c r="LRR64" s="88"/>
      <c r="LRS64" s="88"/>
      <c r="LRT64" s="88"/>
      <c r="LRU64" s="88"/>
      <c r="LRV64" s="88"/>
      <c r="LSB64" s="88"/>
      <c r="LSC64" s="88"/>
      <c r="LSD64" s="88"/>
      <c r="LSE64" s="88"/>
      <c r="LSF64" s="88"/>
      <c r="LSG64" s="88"/>
      <c r="LSH64" s="88"/>
      <c r="LSI64" s="88"/>
      <c r="LSJ64" s="88"/>
      <c r="LSK64" s="88"/>
      <c r="LSQ64" s="88"/>
      <c r="LSR64" s="88"/>
      <c r="LSS64" s="88"/>
      <c r="LST64" s="88"/>
      <c r="LSU64" s="88"/>
      <c r="LSV64" s="88"/>
      <c r="LSW64" s="88"/>
      <c r="LSX64" s="88"/>
      <c r="LSY64" s="88"/>
      <c r="LSZ64" s="88"/>
      <c r="LTF64" s="88"/>
      <c r="LTG64" s="88"/>
      <c r="LTH64" s="88"/>
      <c r="LTI64" s="88"/>
      <c r="LTJ64" s="88"/>
      <c r="LTK64" s="88"/>
      <c r="LTL64" s="88"/>
      <c r="LTM64" s="88"/>
      <c r="LTN64" s="88"/>
      <c r="LTO64" s="88"/>
      <c r="LTU64" s="88"/>
      <c r="LTV64" s="88"/>
      <c r="LTW64" s="88"/>
      <c r="LTX64" s="88"/>
      <c r="LTY64" s="88"/>
      <c r="LTZ64" s="88"/>
      <c r="LUA64" s="88"/>
      <c r="LUB64" s="88"/>
      <c r="LUC64" s="88"/>
      <c r="LUD64" s="88"/>
      <c r="LUJ64" s="88"/>
      <c r="LUK64" s="88"/>
      <c r="LUL64" s="88"/>
      <c r="LUM64" s="88"/>
      <c r="LUN64" s="88"/>
      <c r="LUO64" s="88"/>
      <c r="LUP64" s="88"/>
      <c r="LUQ64" s="88"/>
      <c r="LUR64" s="88"/>
      <c r="LUS64" s="88"/>
      <c r="LUY64" s="88"/>
      <c r="LUZ64" s="88"/>
      <c r="LVA64" s="88"/>
      <c r="LVB64" s="88"/>
      <c r="LVC64" s="88"/>
      <c r="LVD64" s="88"/>
      <c r="LVE64" s="88"/>
      <c r="LVF64" s="88"/>
      <c r="LVG64" s="88"/>
      <c r="LVH64" s="88"/>
      <c r="LVN64" s="88"/>
      <c r="LVO64" s="88"/>
      <c r="LVP64" s="88"/>
      <c r="LVQ64" s="88"/>
      <c r="LVR64" s="88"/>
      <c r="LVS64" s="88"/>
      <c r="LVT64" s="88"/>
      <c r="LVU64" s="88"/>
      <c r="LVV64" s="88"/>
      <c r="LVW64" s="88"/>
      <c r="LWC64" s="88"/>
      <c r="LWD64" s="88"/>
      <c r="LWE64" s="88"/>
      <c r="LWF64" s="88"/>
      <c r="LWG64" s="88"/>
      <c r="LWH64" s="88"/>
      <c r="LWI64" s="88"/>
      <c r="LWJ64" s="88"/>
      <c r="LWK64" s="88"/>
      <c r="LWL64" s="88"/>
      <c r="LWR64" s="88"/>
      <c r="LWS64" s="88"/>
      <c r="LWT64" s="88"/>
      <c r="LWU64" s="88"/>
      <c r="LWV64" s="88"/>
      <c r="LWW64" s="88"/>
      <c r="LWX64" s="88"/>
      <c r="LWY64" s="88"/>
      <c r="LWZ64" s="88"/>
      <c r="LXA64" s="88"/>
      <c r="LXG64" s="88"/>
      <c r="LXH64" s="88"/>
      <c r="LXI64" s="88"/>
      <c r="LXJ64" s="88"/>
      <c r="LXK64" s="88"/>
      <c r="LXL64" s="88"/>
      <c r="LXM64" s="88"/>
      <c r="LXN64" s="88"/>
      <c r="LXO64" s="88"/>
      <c r="LXP64" s="88"/>
      <c r="LXV64" s="88"/>
      <c r="LXW64" s="88"/>
      <c r="LXX64" s="88"/>
      <c r="LXY64" s="88"/>
      <c r="LXZ64" s="88"/>
      <c r="LYA64" s="88"/>
      <c r="LYB64" s="88"/>
      <c r="LYC64" s="88"/>
      <c r="LYD64" s="88"/>
      <c r="LYE64" s="88"/>
      <c r="LYK64" s="88"/>
      <c r="LYL64" s="88"/>
      <c r="LYM64" s="88"/>
      <c r="LYN64" s="88"/>
      <c r="LYO64" s="88"/>
      <c r="LYP64" s="88"/>
      <c r="LYQ64" s="88"/>
      <c r="LYR64" s="88"/>
      <c r="LYS64" s="88"/>
      <c r="LYT64" s="88"/>
      <c r="LYZ64" s="88"/>
      <c r="LZA64" s="88"/>
      <c r="LZB64" s="88"/>
      <c r="LZC64" s="88"/>
      <c r="LZD64" s="88"/>
      <c r="LZE64" s="88"/>
      <c r="LZF64" s="88"/>
      <c r="LZG64" s="88"/>
      <c r="LZH64" s="88"/>
      <c r="LZI64" s="88"/>
      <c r="LZO64" s="88"/>
      <c r="LZP64" s="88"/>
      <c r="LZQ64" s="88"/>
      <c r="LZR64" s="88"/>
      <c r="LZS64" s="88"/>
      <c r="LZT64" s="88"/>
      <c r="LZU64" s="88"/>
      <c r="LZV64" s="88"/>
      <c r="LZW64" s="88"/>
      <c r="LZX64" s="88"/>
      <c r="MAD64" s="88"/>
      <c r="MAE64" s="88"/>
      <c r="MAF64" s="88"/>
      <c r="MAG64" s="88"/>
      <c r="MAH64" s="88"/>
      <c r="MAI64" s="88"/>
      <c r="MAJ64" s="88"/>
      <c r="MAK64" s="88"/>
      <c r="MAL64" s="88"/>
      <c r="MAM64" s="88"/>
      <c r="MAS64" s="88"/>
      <c r="MAT64" s="88"/>
      <c r="MAU64" s="88"/>
      <c r="MAV64" s="88"/>
      <c r="MAW64" s="88"/>
      <c r="MAX64" s="88"/>
      <c r="MAY64" s="88"/>
      <c r="MAZ64" s="88"/>
      <c r="MBA64" s="88"/>
      <c r="MBB64" s="88"/>
      <c r="MBH64" s="88"/>
      <c r="MBI64" s="88"/>
      <c r="MBJ64" s="88"/>
      <c r="MBK64" s="88"/>
      <c r="MBL64" s="88"/>
      <c r="MBM64" s="88"/>
      <c r="MBN64" s="88"/>
      <c r="MBO64" s="88"/>
      <c r="MBP64" s="88"/>
      <c r="MBQ64" s="88"/>
      <c r="MBW64" s="88"/>
      <c r="MBX64" s="88"/>
      <c r="MBY64" s="88"/>
      <c r="MBZ64" s="88"/>
      <c r="MCA64" s="88"/>
      <c r="MCB64" s="88"/>
      <c r="MCC64" s="88"/>
      <c r="MCD64" s="88"/>
      <c r="MCE64" s="88"/>
      <c r="MCF64" s="88"/>
      <c r="MCL64" s="88"/>
      <c r="MCM64" s="88"/>
      <c r="MCN64" s="88"/>
      <c r="MCO64" s="88"/>
      <c r="MCP64" s="88"/>
      <c r="MCQ64" s="88"/>
      <c r="MCR64" s="88"/>
      <c r="MCS64" s="88"/>
      <c r="MCT64" s="88"/>
      <c r="MCU64" s="88"/>
      <c r="MDA64" s="88"/>
      <c r="MDB64" s="88"/>
      <c r="MDC64" s="88"/>
      <c r="MDD64" s="88"/>
      <c r="MDE64" s="88"/>
      <c r="MDF64" s="88"/>
      <c r="MDG64" s="88"/>
      <c r="MDH64" s="88"/>
      <c r="MDI64" s="88"/>
      <c r="MDJ64" s="88"/>
      <c r="MDP64" s="88"/>
      <c r="MDQ64" s="88"/>
      <c r="MDR64" s="88"/>
      <c r="MDS64" s="88"/>
      <c r="MDT64" s="88"/>
      <c r="MDU64" s="88"/>
      <c r="MDV64" s="88"/>
      <c r="MDW64" s="88"/>
      <c r="MDX64" s="88"/>
      <c r="MDY64" s="88"/>
      <c r="MEE64" s="88"/>
      <c r="MEF64" s="88"/>
      <c r="MEG64" s="88"/>
      <c r="MEH64" s="88"/>
      <c r="MEI64" s="88"/>
      <c r="MEJ64" s="88"/>
      <c r="MEK64" s="88"/>
      <c r="MEL64" s="88"/>
      <c r="MEM64" s="88"/>
      <c r="MEN64" s="88"/>
      <c r="MET64" s="88"/>
      <c r="MEU64" s="88"/>
      <c r="MEV64" s="88"/>
      <c r="MEW64" s="88"/>
      <c r="MEX64" s="88"/>
      <c r="MEY64" s="88"/>
      <c r="MEZ64" s="88"/>
      <c r="MFA64" s="88"/>
      <c r="MFB64" s="88"/>
      <c r="MFC64" s="88"/>
      <c r="MFI64" s="88"/>
      <c r="MFJ64" s="88"/>
      <c r="MFK64" s="88"/>
      <c r="MFL64" s="88"/>
      <c r="MFM64" s="88"/>
      <c r="MFN64" s="88"/>
      <c r="MFO64" s="88"/>
      <c r="MFP64" s="88"/>
      <c r="MFQ64" s="88"/>
      <c r="MFR64" s="88"/>
      <c r="MFX64" s="88"/>
      <c r="MFY64" s="88"/>
      <c r="MFZ64" s="88"/>
      <c r="MGA64" s="88"/>
      <c r="MGB64" s="88"/>
      <c r="MGC64" s="88"/>
      <c r="MGD64" s="88"/>
      <c r="MGE64" s="88"/>
      <c r="MGF64" s="88"/>
      <c r="MGG64" s="88"/>
      <c r="MGM64" s="88"/>
      <c r="MGN64" s="88"/>
      <c r="MGO64" s="88"/>
      <c r="MGP64" s="88"/>
      <c r="MGQ64" s="88"/>
      <c r="MGR64" s="88"/>
      <c r="MGS64" s="88"/>
      <c r="MGT64" s="88"/>
      <c r="MGU64" s="88"/>
      <c r="MGV64" s="88"/>
      <c r="MHB64" s="88"/>
      <c r="MHC64" s="88"/>
      <c r="MHD64" s="88"/>
      <c r="MHE64" s="88"/>
      <c r="MHF64" s="88"/>
      <c r="MHG64" s="88"/>
      <c r="MHH64" s="88"/>
      <c r="MHI64" s="88"/>
      <c r="MHJ64" s="88"/>
      <c r="MHK64" s="88"/>
      <c r="MHQ64" s="88"/>
      <c r="MHR64" s="88"/>
      <c r="MHS64" s="88"/>
      <c r="MHT64" s="88"/>
      <c r="MHU64" s="88"/>
      <c r="MHV64" s="88"/>
      <c r="MHW64" s="88"/>
      <c r="MHX64" s="88"/>
      <c r="MHY64" s="88"/>
      <c r="MHZ64" s="88"/>
      <c r="MIF64" s="88"/>
      <c r="MIG64" s="88"/>
      <c r="MIH64" s="88"/>
      <c r="MII64" s="88"/>
      <c r="MIJ64" s="88"/>
      <c r="MIK64" s="88"/>
      <c r="MIL64" s="88"/>
      <c r="MIM64" s="88"/>
      <c r="MIN64" s="88"/>
      <c r="MIO64" s="88"/>
      <c r="MIU64" s="88"/>
      <c r="MIV64" s="88"/>
      <c r="MIW64" s="88"/>
      <c r="MIX64" s="88"/>
      <c r="MIY64" s="88"/>
      <c r="MIZ64" s="88"/>
      <c r="MJA64" s="88"/>
      <c r="MJB64" s="88"/>
      <c r="MJC64" s="88"/>
      <c r="MJD64" s="88"/>
      <c r="MJJ64" s="88"/>
      <c r="MJK64" s="88"/>
      <c r="MJL64" s="88"/>
      <c r="MJM64" s="88"/>
      <c r="MJN64" s="88"/>
      <c r="MJO64" s="88"/>
      <c r="MJP64" s="88"/>
      <c r="MJQ64" s="88"/>
      <c r="MJR64" s="88"/>
      <c r="MJS64" s="88"/>
      <c r="MJY64" s="88"/>
      <c r="MJZ64" s="88"/>
      <c r="MKA64" s="88"/>
      <c r="MKB64" s="88"/>
      <c r="MKC64" s="88"/>
      <c r="MKD64" s="88"/>
      <c r="MKE64" s="88"/>
      <c r="MKF64" s="88"/>
      <c r="MKG64" s="88"/>
      <c r="MKH64" s="88"/>
      <c r="MKN64" s="88"/>
      <c r="MKO64" s="88"/>
      <c r="MKP64" s="88"/>
      <c r="MKQ64" s="88"/>
      <c r="MKR64" s="88"/>
      <c r="MKS64" s="88"/>
      <c r="MKT64" s="88"/>
      <c r="MKU64" s="88"/>
      <c r="MKV64" s="88"/>
      <c r="MKW64" s="88"/>
      <c r="MLC64" s="88"/>
      <c r="MLD64" s="88"/>
      <c r="MLE64" s="88"/>
      <c r="MLF64" s="88"/>
      <c r="MLG64" s="88"/>
      <c r="MLH64" s="88"/>
      <c r="MLI64" s="88"/>
      <c r="MLJ64" s="88"/>
      <c r="MLK64" s="88"/>
      <c r="MLL64" s="88"/>
      <c r="MLR64" s="88"/>
      <c r="MLS64" s="88"/>
      <c r="MLT64" s="88"/>
      <c r="MLU64" s="88"/>
      <c r="MLV64" s="88"/>
      <c r="MLW64" s="88"/>
      <c r="MLX64" s="88"/>
      <c r="MLY64" s="88"/>
      <c r="MLZ64" s="88"/>
      <c r="MMA64" s="88"/>
      <c r="MMG64" s="88"/>
      <c r="MMH64" s="88"/>
      <c r="MMI64" s="88"/>
      <c r="MMJ64" s="88"/>
      <c r="MMK64" s="88"/>
      <c r="MML64" s="88"/>
      <c r="MMM64" s="88"/>
      <c r="MMN64" s="88"/>
      <c r="MMO64" s="88"/>
      <c r="MMP64" s="88"/>
      <c r="MMV64" s="88"/>
      <c r="MMW64" s="88"/>
      <c r="MMX64" s="88"/>
      <c r="MMY64" s="88"/>
      <c r="MMZ64" s="88"/>
      <c r="MNA64" s="88"/>
      <c r="MNB64" s="88"/>
      <c r="MNC64" s="88"/>
      <c r="MND64" s="88"/>
      <c r="MNE64" s="88"/>
      <c r="MNK64" s="88"/>
      <c r="MNL64" s="88"/>
      <c r="MNM64" s="88"/>
      <c r="MNN64" s="88"/>
      <c r="MNO64" s="88"/>
      <c r="MNP64" s="88"/>
      <c r="MNQ64" s="88"/>
      <c r="MNR64" s="88"/>
      <c r="MNS64" s="88"/>
      <c r="MNT64" s="88"/>
      <c r="MNZ64" s="88"/>
      <c r="MOA64" s="88"/>
      <c r="MOB64" s="88"/>
      <c r="MOC64" s="88"/>
      <c r="MOD64" s="88"/>
      <c r="MOE64" s="88"/>
      <c r="MOF64" s="88"/>
      <c r="MOG64" s="88"/>
      <c r="MOH64" s="88"/>
      <c r="MOI64" s="88"/>
      <c r="MOO64" s="88"/>
      <c r="MOP64" s="88"/>
      <c r="MOQ64" s="88"/>
      <c r="MOR64" s="88"/>
      <c r="MOS64" s="88"/>
      <c r="MOT64" s="88"/>
      <c r="MOU64" s="88"/>
      <c r="MOV64" s="88"/>
      <c r="MOW64" s="88"/>
      <c r="MOX64" s="88"/>
      <c r="MPD64" s="88"/>
      <c r="MPE64" s="88"/>
      <c r="MPF64" s="88"/>
      <c r="MPG64" s="88"/>
      <c r="MPH64" s="88"/>
      <c r="MPI64" s="88"/>
      <c r="MPJ64" s="88"/>
      <c r="MPK64" s="88"/>
      <c r="MPL64" s="88"/>
      <c r="MPM64" s="88"/>
      <c r="MPS64" s="88"/>
      <c r="MPT64" s="88"/>
      <c r="MPU64" s="88"/>
      <c r="MPV64" s="88"/>
      <c r="MPW64" s="88"/>
      <c r="MPX64" s="88"/>
      <c r="MPY64" s="88"/>
      <c r="MPZ64" s="88"/>
      <c r="MQA64" s="88"/>
      <c r="MQB64" s="88"/>
      <c r="MQH64" s="88"/>
      <c r="MQI64" s="88"/>
      <c r="MQJ64" s="88"/>
      <c r="MQK64" s="88"/>
      <c r="MQL64" s="88"/>
      <c r="MQM64" s="88"/>
      <c r="MQN64" s="88"/>
      <c r="MQO64" s="88"/>
      <c r="MQP64" s="88"/>
      <c r="MQQ64" s="88"/>
      <c r="MQW64" s="88"/>
      <c r="MQX64" s="88"/>
      <c r="MQY64" s="88"/>
      <c r="MQZ64" s="88"/>
      <c r="MRA64" s="88"/>
      <c r="MRB64" s="88"/>
      <c r="MRC64" s="88"/>
      <c r="MRD64" s="88"/>
      <c r="MRE64" s="88"/>
      <c r="MRF64" s="88"/>
      <c r="MRL64" s="88"/>
      <c r="MRM64" s="88"/>
      <c r="MRN64" s="88"/>
      <c r="MRO64" s="88"/>
      <c r="MRP64" s="88"/>
      <c r="MRQ64" s="88"/>
      <c r="MRR64" s="88"/>
      <c r="MRS64" s="88"/>
      <c r="MRT64" s="88"/>
      <c r="MRU64" s="88"/>
      <c r="MSA64" s="88"/>
      <c r="MSB64" s="88"/>
      <c r="MSC64" s="88"/>
      <c r="MSD64" s="88"/>
      <c r="MSE64" s="88"/>
      <c r="MSF64" s="88"/>
      <c r="MSG64" s="88"/>
      <c r="MSH64" s="88"/>
      <c r="MSI64" s="88"/>
      <c r="MSJ64" s="88"/>
      <c r="MSP64" s="88"/>
      <c r="MSQ64" s="88"/>
      <c r="MSR64" s="88"/>
      <c r="MSS64" s="88"/>
      <c r="MST64" s="88"/>
      <c r="MSU64" s="88"/>
      <c r="MSV64" s="88"/>
      <c r="MSW64" s="88"/>
      <c r="MSX64" s="88"/>
      <c r="MSY64" s="88"/>
      <c r="MTE64" s="88"/>
      <c r="MTF64" s="88"/>
      <c r="MTG64" s="88"/>
      <c r="MTH64" s="88"/>
      <c r="MTI64" s="88"/>
      <c r="MTJ64" s="88"/>
      <c r="MTK64" s="88"/>
      <c r="MTL64" s="88"/>
      <c r="MTM64" s="88"/>
      <c r="MTN64" s="88"/>
      <c r="MTT64" s="88"/>
      <c r="MTU64" s="88"/>
      <c r="MTV64" s="88"/>
      <c r="MTW64" s="88"/>
      <c r="MTX64" s="88"/>
      <c r="MTY64" s="88"/>
      <c r="MTZ64" s="88"/>
      <c r="MUA64" s="88"/>
      <c r="MUB64" s="88"/>
      <c r="MUC64" s="88"/>
      <c r="MUI64" s="88"/>
      <c r="MUJ64" s="88"/>
      <c r="MUK64" s="88"/>
      <c r="MUL64" s="88"/>
      <c r="MUM64" s="88"/>
      <c r="MUN64" s="88"/>
      <c r="MUO64" s="88"/>
      <c r="MUP64" s="88"/>
      <c r="MUQ64" s="88"/>
      <c r="MUR64" s="88"/>
      <c r="MUX64" s="88"/>
      <c r="MUY64" s="88"/>
      <c r="MUZ64" s="88"/>
      <c r="MVA64" s="88"/>
      <c r="MVB64" s="88"/>
      <c r="MVC64" s="88"/>
      <c r="MVD64" s="88"/>
      <c r="MVE64" s="88"/>
      <c r="MVF64" s="88"/>
      <c r="MVG64" s="88"/>
      <c r="MVM64" s="88"/>
      <c r="MVN64" s="88"/>
      <c r="MVO64" s="88"/>
      <c r="MVP64" s="88"/>
      <c r="MVQ64" s="88"/>
      <c r="MVR64" s="88"/>
      <c r="MVS64" s="88"/>
      <c r="MVT64" s="88"/>
      <c r="MVU64" s="88"/>
      <c r="MVV64" s="88"/>
      <c r="MWB64" s="88"/>
      <c r="MWC64" s="88"/>
      <c r="MWD64" s="88"/>
      <c r="MWE64" s="88"/>
      <c r="MWF64" s="88"/>
      <c r="MWG64" s="88"/>
      <c r="MWH64" s="88"/>
      <c r="MWI64" s="88"/>
      <c r="MWJ64" s="88"/>
      <c r="MWK64" s="88"/>
      <c r="MWQ64" s="88"/>
      <c r="MWR64" s="88"/>
      <c r="MWS64" s="88"/>
      <c r="MWT64" s="88"/>
      <c r="MWU64" s="88"/>
      <c r="MWV64" s="88"/>
      <c r="MWW64" s="88"/>
      <c r="MWX64" s="88"/>
      <c r="MWY64" s="88"/>
      <c r="MWZ64" s="88"/>
      <c r="MXF64" s="88"/>
      <c r="MXG64" s="88"/>
      <c r="MXH64" s="88"/>
      <c r="MXI64" s="88"/>
      <c r="MXJ64" s="88"/>
      <c r="MXK64" s="88"/>
      <c r="MXL64" s="88"/>
      <c r="MXM64" s="88"/>
      <c r="MXN64" s="88"/>
      <c r="MXO64" s="88"/>
      <c r="MXU64" s="88"/>
      <c r="MXV64" s="88"/>
      <c r="MXW64" s="88"/>
      <c r="MXX64" s="88"/>
      <c r="MXY64" s="88"/>
      <c r="MXZ64" s="88"/>
      <c r="MYA64" s="88"/>
      <c r="MYB64" s="88"/>
      <c r="MYC64" s="88"/>
      <c r="MYD64" s="88"/>
      <c r="MYJ64" s="88"/>
      <c r="MYK64" s="88"/>
      <c r="MYL64" s="88"/>
      <c r="MYM64" s="88"/>
      <c r="MYN64" s="88"/>
      <c r="MYO64" s="88"/>
      <c r="MYP64" s="88"/>
      <c r="MYQ64" s="88"/>
      <c r="MYR64" s="88"/>
      <c r="MYS64" s="88"/>
      <c r="MYY64" s="88"/>
      <c r="MYZ64" s="88"/>
      <c r="MZA64" s="88"/>
      <c r="MZB64" s="88"/>
      <c r="MZC64" s="88"/>
      <c r="MZD64" s="88"/>
      <c r="MZE64" s="88"/>
      <c r="MZF64" s="88"/>
      <c r="MZG64" s="88"/>
      <c r="MZH64" s="88"/>
      <c r="MZN64" s="88"/>
      <c r="MZO64" s="88"/>
      <c r="MZP64" s="88"/>
      <c r="MZQ64" s="88"/>
      <c r="MZR64" s="88"/>
      <c r="MZS64" s="88"/>
      <c r="MZT64" s="88"/>
      <c r="MZU64" s="88"/>
      <c r="MZV64" s="88"/>
      <c r="MZW64" s="88"/>
      <c r="NAC64" s="88"/>
      <c r="NAD64" s="88"/>
      <c r="NAE64" s="88"/>
      <c r="NAF64" s="88"/>
      <c r="NAG64" s="88"/>
      <c r="NAH64" s="88"/>
      <c r="NAI64" s="88"/>
      <c r="NAJ64" s="88"/>
      <c r="NAK64" s="88"/>
      <c r="NAL64" s="88"/>
      <c r="NAR64" s="88"/>
      <c r="NAS64" s="88"/>
      <c r="NAT64" s="88"/>
      <c r="NAU64" s="88"/>
      <c r="NAV64" s="88"/>
      <c r="NAW64" s="88"/>
      <c r="NAX64" s="88"/>
      <c r="NAY64" s="88"/>
      <c r="NAZ64" s="88"/>
      <c r="NBA64" s="88"/>
      <c r="NBG64" s="88"/>
      <c r="NBH64" s="88"/>
      <c r="NBI64" s="88"/>
      <c r="NBJ64" s="88"/>
      <c r="NBK64" s="88"/>
      <c r="NBL64" s="88"/>
      <c r="NBM64" s="88"/>
      <c r="NBN64" s="88"/>
      <c r="NBO64" s="88"/>
      <c r="NBP64" s="88"/>
      <c r="NBV64" s="88"/>
      <c r="NBW64" s="88"/>
      <c r="NBX64" s="88"/>
      <c r="NBY64" s="88"/>
      <c r="NBZ64" s="88"/>
      <c r="NCA64" s="88"/>
      <c r="NCB64" s="88"/>
      <c r="NCC64" s="88"/>
      <c r="NCD64" s="88"/>
      <c r="NCE64" s="88"/>
      <c r="NCK64" s="88"/>
      <c r="NCL64" s="88"/>
      <c r="NCM64" s="88"/>
      <c r="NCN64" s="88"/>
      <c r="NCO64" s="88"/>
      <c r="NCP64" s="88"/>
      <c r="NCQ64" s="88"/>
      <c r="NCR64" s="88"/>
      <c r="NCS64" s="88"/>
      <c r="NCT64" s="88"/>
      <c r="NCZ64" s="88"/>
      <c r="NDA64" s="88"/>
      <c r="NDB64" s="88"/>
      <c r="NDC64" s="88"/>
      <c r="NDD64" s="88"/>
      <c r="NDE64" s="88"/>
      <c r="NDF64" s="88"/>
      <c r="NDG64" s="88"/>
      <c r="NDH64" s="88"/>
      <c r="NDI64" s="88"/>
      <c r="NDO64" s="88"/>
      <c r="NDP64" s="88"/>
      <c r="NDQ64" s="88"/>
      <c r="NDR64" s="88"/>
      <c r="NDS64" s="88"/>
      <c r="NDT64" s="88"/>
      <c r="NDU64" s="88"/>
      <c r="NDV64" s="88"/>
      <c r="NDW64" s="88"/>
      <c r="NDX64" s="88"/>
      <c r="NED64" s="88"/>
      <c r="NEE64" s="88"/>
      <c r="NEF64" s="88"/>
      <c r="NEG64" s="88"/>
      <c r="NEH64" s="88"/>
      <c r="NEI64" s="88"/>
      <c r="NEJ64" s="88"/>
      <c r="NEK64" s="88"/>
      <c r="NEL64" s="88"/>
      <c r="NEM64" s="88"/>
      <c r="NES64" s="88"/>
      <c r="NET64" s="88"/>
      <c r="NEU64" s="88"/>
      <c r="NEV64" s="88"/>
      <c r="NEW64" s="88"/>
      <c r="NEX64" s="88"/>
      <c r="NEY64" s="88"/>
      <c r="NEZ64" s="88"/>
      <c r="NFA64" s="88"/>
      <c r="NFB64" s="88"/>
      <c r="NFH64" s="88"/>
      <c r="NFI64" s="88"/>
      <c r="NFJ64" s="88"/>
      <c r="NFK64" s="88"/>
      <c r="NFL64" s="88"/>
      <c r="NFM64" s="88"/>
      <c r="NFN64" s="88"/>
      <c r="NFO64" s="88"/>
      <c r="NFP64" s="88"/>
      <c r="NFQ64" s="88"/>
      <c r="NFW64" s="88"/>
      <c r="NFX64" s="88"/>
      <c r="NFY64" s="88"/>
      <c r="NFZ64" s="88"/>
      <c r="NGA64" s="88"/>
      <c r="NGB64" s="88"/>
      <c r="NGC64" s="88"/>
      <c r="NGD64" s="88"/>
      <c r="NGE64" s="88"/>
      <c r="NGF64" s="88"/>
      <c r="NGL64" s="88"/>
      <c r="NGM64" s="88"/>
      <c r="NGN64" s="88"/>
      <c r="NGO64" s="88"/>
      <c r="NGP64" s="88"/>
      <c r="NGQ64" s="88"/>
      <c r="NGR64" s="88"/>
      <c r="NGS64" s="88"/>
      <c r="NGT64" s="88"/>
      <c r="NGU64" s="88"/>
      <c r="NHA64" s="88"/>
      <c r="NHB64" s="88"/>
      <c r="NHC64" s="88"/>
      <c r="NHD64" s="88"/>
      <c r="NHE64" s="88"/>
      <c r="NHF64" s="88"/>
      <c r="NHG64" s="88"/>
      <c r="NHH64" s="88"/>
      <c r="NHI64" s="88"/>
      <c r="NHJ64" s="88"/>
      <c r="NHP64" s="88"/>
      <c r="NHQ64" s="88"/>
      <c r="NHR64" s="88"/>
      <c r="NHS64" s="88"/>
      <c r="NHT64" s="88"/>
      <c r="NHU64" s="88"/>
      <c r="NHV64" s="88"/>
      <c r="NHW64" s="88"/>
      <c r="NHX64" s="88"/>
      <c r="NHY64" s="88"/>
      <c r="NIE64" s="88"/>
      <c r="NIF64" s="88"/>
      <c r="NIG64" s="88"/>
      <c r="NIH64" s="88"/>
      <c r="NII64" s="88"/>
      <c r="NIJ64" s="88"/>
      <c r="NIK64" s="88"/>
      <c r="NIL64" s="88"/>
      <c r="NIM64" s="88"/>
      <c r="NIN64" s="88"/>
      <c r="NIT64" s="88"/>
      <c r="NIU64" s="88"/>
      <c r="NIV64" s="88"/>
      <c r="NIW64" s="88"/>
      <c r="NIX64" s="88"/>
      <c r="NIY64" s="88"/>
      <c r="NIZ64" s="88"/>
      <c r="NJA64" s="88"/>
      <c r="NJB64" s="88"/>
      <c r="NJC64" s="88"/>
      <c r="NJI64" s="88"/>
      <c r="NJJ64" s="88"/>
      <c r="NJK64" s="88"/>
      <c r="NJL64" s="88"/>
      <c r="NJM64" s="88"/>
      <c r="NJN64" s="88"/>
      <c r="NJO64" s="88"/>
      <c r="NJP64" s="88"/>
      <c r="NJQ64" s="88"/>
      <c r="NJR64" s="88"/>
      <c r="NJX64" s="88"/>
      <c r="NJY64" s="88"/>
      <c r="NJZ64" s="88"/>
      <c r="NKA64" s="88"/>
      <c r="NKB64" s="88"/>
      <c r="NKC64" s="88"/>
      <c r="NKD64" s="88"/>
      <c r="NKE64" s="88"/>
      <c r="NKF64" s="88"/>
      <c r="NKG64" s="88"/>
      <c r="NKM64" s="88"/>
      <c r="NKN64" s="88"/>
      <c r="NKO64" s="88"/>
      <c r="NKP64" s="88"/>
      <c r="NKQ64" s="88"/>
      <c r="NKR64" s="88"/>
      <c r="NKS64" s="88"/>
      <c r="NKT64" s="88"/>
      <c r="NKU64" s="88"/>
      <c r="NKV64" s="88"/>
      <c r="NLB64" s="88"/>
      <c r="NLC64" s="88"/>
      <c r="NLD64" s="88"/>
      <c r="NLE64" s="88"/>
      <c r="NLF64" s="88"/>
      <c r="NLG64" s="88"/>
      <c r="NLH64" s="88"/>
      <c r="NLI64" s="88"/>
      <c r="NLJ64" s="88"/>
      <c r="NLK64" s="88"/>
      <c r="NLQ64" s="88"/>
      <c r="NLR64" s="88"/>
      <c r="NLS64" s="88"/>
      <c r="NLT64" s="88"/>
      <c r="NLU64" s="88"/>
      <c r="NLV64" s="88"/>
      <c r="NLW64" s="88"/>
      <c r="NLX64" s="88"/>
      <c r="NLY64" s="88"/>
      <c r="NLZ64" s="88"/>
      <c r="NMF64" s="88"/>
      <c r="NMG64" s="88"/>
      <c r="NMH64" s="88"/>
      <c r="NMI64" s="88"/>
      <c r="NMJ64" s="88"/>
      <c r="NMK64" s="88"/>
      <c r="NML64" s="88"/>
      <c r="NMM64" s="88"/>
      <c r="NMN64" s="88"/>
      <c r="NMO64" s="88"/>
      <c r="NMU64" s="88"/>
      <c r="NMV64" s="88"/>
      <c r="NMW64" s="88"/>
      <c r="NMX64" s="88"/>
      <c r="NMY64" s="88"/>
      <c r="NMZ64" s="88"/>
      <c r="NNA64" s="88"/>
      <c r="NNB64" s="88"/>
      <c r="NNC64" s="88"/>
      <c r="NND64" s="88"/>
      <c r="NNJ64" s="88"/>
      <c r="NNK64" s="88"/>
      <c r="NNL64" s="88"/>
      <c r="NNM64" s="88"/>
      <c r="NNN64" s="88"/>
      <c r="NNO64" s="88"/>
      <c r="NNP64" s="88"/>
      <c r="NNQ64" s="88"/>
      <c r="NNR64" s="88"/>
      <c r="NNS64" s="88"/>
      <c r="NNY64" s="88"/>
      <c r="NNZ64" s="88"/>
      <c r="NOA64" s="88"/>
      <c r="NOB64" s="88"/>
      <c r="NOC64" s="88"/>
      <c r="NOD64" s="88"/>
      <c r="NOE64" s="88"/>
      <c r="NOF64" s="88"/>
      <c r="NOG64" s="88"/>
      <c r="NOH64" s="88"/>
      <c r="NON64" s="88"/>
      <c r="NOO64" s="88"/>
      <c r="NOP64" s="88"/>
      <c r="NOQ64" s="88"/>
      <c r="NOR64" s="88"/>
      <c r="NOS64" s="88"/>
      <c r="NOT64" s="88"/>
      <c r="NOU64" s="88"/>
      <c r="NOV64" s="88"/>
      <c r="NOW64" s="88"/>
      <c r="NPC64" s="88"/>
      <c r="NPD64" s="88"/>
      <c r="NPE64" s="88"/>
      <c r="NPF64" s="88"/>
      <c r="NPG64" s="88"/>
      <c r="NPH64" s="88"/>
      <c r="NPI64" s="88"/>
      <c r="NPJ64" s="88"/>
      <c r="NPK64" s="88"/>
      <c r="NPL64" s="88"/>
      <c r="NPR64" s="88"/>
      <c r="NPS64" s="88"/>
      <c r="NPT64" s="88"/>
      <c r="NPU64" s="88"/>
      <c r="NPV64" s="88"/>
      <c r="NPW64" s="88"/>
      <c r="NPX64" s="88"/>
      <c r="NPY64" s="88"/>
      <c r="NPZ64" s="88"/>
      <c r="NQA64" s="88"/>
      <c r="NQG64" s="88"/>
      <c r="NQH64" s="88"/>
      <c r="NQI64" s="88"/>
      <c r="NQJ64" s="88"/>
      <c r="NQK64" s="88"/>
      <c r="NQL64" s="88"/>
      <c r="NQM64" s="88"/>
      <c r="NQN64" s="88"/>
      <c r="NQO64" s="88"/>
      <c r="NQP64" s="88"/>
      <c r="NQV64" s="88"/>
      <c r="NQW64" s="88"/>
      <c r="NQX64" s="88"/>
      <c r="NQY64" s="88"/>
      <c r="NQZ64" s="88"/>
      <c r="NRA64" s="88"/>
      <c r="NRB64" s="88"/>
      <c r="NRC64" s="88"/>
      <c r="NRD64" s="88"/>
      <c r="NRE64" s="88"/>
      <c r="NRK64" s="88"/>
      <c r="NRL64" s="88"/>
      <c r="NRM64" s="88"/>
      <c r="NRN64" s="88"/>
      <c r="NRO64" s="88"/>
      <c r="NRP64" s="88"/>
      <c r="NRQ64" s="88"/>
      <c r="NRR64" s="88"/>
      <c r="NRS64" s="88"/>
      <c r="NRT64" s="88"/>
      <c r="NRZ64" s="88"/>
      <c r="NSA64" s="88"/>
      <c r="NSB64" s="88"/>
      <c r="NSC64" s="88"/>
      <c r="NSD64" s="88"/>
      <c r="NSE64" s="88"/>
      <c r="NSF64" s="88"/>
      <c r="NSG64" s="88"/>
      <c r="NSH64" s="88"/>
      <c r="NSI64" s="88"/>
      <c r="NSO64" s="88"/>
      <c r="NSP64" s="88"/>
      <c r="NSQ64" s="88"/>
      <c r="NSR64" s="88"/>
      <c r="NSS64" s="88"/>
      <c r="NST64" s="88"/>
      <c r="NSU64" s="88"/>
      <c r="NSV64" s="88"/>
      <c r="NSW64" s="88"/>
      <c r="NSX64" s="88"/>
      <c r="NTD64" s="88"/>
      <c r="NTE64" s="88"/>
      <c r="NTF64" s="88"/>
      <c r="NTG64" s="88"/>
      <c r="NTH64" s="88"/>
      <c r="NTI64" s="88"/>
      <c r="NTJ64" s="88"/>
      <c r="NTK64" s="88"/>
      <c r="NTL64" s="88"/>
      <c r="NTM64" s="88"/>
      <c r="NTS64" s="88"/>
      <c r="NTT64" s="88"/>
      <c r="NTU64" s="88"/>
      <c r="NTV64" s="88"/>
      <c r="NTW64" s="88"/>
      <c r="NTX64" s="88"/>
      <c r="NTY64" s="88"/>
      <c r="NTZ64" s="88"/>
      <c r="NUA64" s="88"/>
      <c r="NUB64" s="88"/>
      <c r="NUH64" s="88"/>
      <c r="NUI64" s="88"/>
      <c r="NUJ64" s="88"/>
      <c r="NUK64" s="88"/>
      <c r="NUL64" s="88"/>
      <c r="NUM64" s="88"/>
      <c r="NUN64" s="88"/>
      <c r="NUO64" s="88"/>
      <c r="NUP64" s="88"/>
      <c r="NUQ64" s="88"/>
      <c r="NUW64" s="88"/>
      <c r="NUX64" s="88"/>
      <c r="NUY64" s="88"/>
      <c r="NUZ64" s="88"/>
      <c r="NVA64" s="88"/>
      <c r="NVB64" s="88"/>
      <c r="NVC64" s="88"/>
      <c r="NVD64" s="88"/>
      <c r="NVE64" s="88"/>
      <c r="NVF64" s="88"/>
      <c r="NVL64" s="88"/>
      <c r="NVM64" s="88"/>
      <c r="NVN64" s="88"/>
      <c r="NVO64" s="88"/>
      <c r="NVP64" s="88"/>
      <c r="NVQ64" s="88"/>
      <c r="NVR64" s="88"/>
      <c r="NVS64" s="88"/>
      <c r="NVT64" s="88"/>
      <c r="NVU64" s="88"/>
      <c r="NWA64" s="88"/>
      <c r="NWB64" s="88"/>
      <c r="NWC64" s="88"/>
      <c r="NWD64" s="88"/>
      <c r="NWE64" s="88"/>
      <c r="NWF64" s="88"/>
      <c r="NWG64" s="88"/>
      <c r="NWH64" s="88"/>
      <c r="NWI64" s="88"/>
      <c r="NWJ64" s="88"/>
      <c r="NWP64" s="88"/>
      <c r="NWQ64" s="88"/>
      <c r="NWR64" s="88"/>
      <c r="NWS64" s="88"/>
      <c r="NWT64" s="88"/>
      <c r="NWU64" s="88"/>
      <c r="NWV64" s="88"/>
      <c r="NWW64" s="88"/>
      <c r="NWX64" s="88"/>
      <c r="NWY64" s="88"/>
      <c r="NXE64" s="88"/>
      <c r="NXF64" s="88"/>
      <c r="NXG64" s="88"/>
      <c r="NXH64" s="88"/>
      <c r="NXI64" s="88"/>
      <c r="NXJ64" s="88"/>
      <c r="NXK64" s="88"/>
      <c r="NXL64" s="88"/>
      <c r="NXM64" s="88"/>
      <c r="NXN64" s="88"/>
      <c r="NXT64" s="88"/>
      <c r="NXU64" s="88"/>
      <c r="NXV64" s="88"/>
      <c r="NXW64" s="88"/>
      <c r="NXX64" s="88"/>
      <c r="NXY64" s="88"/>
      <c r="NXZ64" s="88"/>
      <c r="NYA64" s="88"/>
      <c r="NYB64" s="88"/>
      <c r="NYC64" s="88"/>
      <c r="NYI64" s="88"/>
      <c r="NYJ64" s="88"/>
      <c r="NYK64" s="88"/>
      <c r="NYL64" s="88"/>
      <c r="NYM64" s="88"/>
      <c r="NYN64" s="88"/>
      <c r="NYO64" s="88"/>
      <c r="NYP64" s="88"/>
      <c r="NYQ64" s="88"/>
      <c r="NYR64" s="88"/>
      <c r="NYX64" s="88"/>
      <c r="NYY64" s="88"/>
      <c r="NYZ64" s="88"/>
      <c r="NZA64" s="88"/>
      <c r="NZB64" s="88"/>
      <c r="NZC64" s="88"/>
      <c r="NZD64" s="88"/>
      <c r="NZE64" s="88"/>
      <c r="NZF64" s="88"/>
      <c r="NZG64" s="88"/>
      <c r="NZM64" s="88"/>
      <c r="NZN64" s="88"/>
      <c r="NZO64" s="88"/>
      <c r="NZP64" s="88"/>
      <c r="NZQ64" s="88"/>
      <c r="NZR64" s="88"/>
      <c r="NZS64" s="88"/>
      <c r="NZT64" s="88"/>
      <c r="NZU64" s="88"/>
      <c r="NZV64" s="88"/>
      <c r="OAB64" s="88"/>
      <c r="OAC64" s="88"/>
      <c r="OAD64" s="88"/>
      <c r="OAE64" s="88"/>
      <c r="OAF64" s="88"/>
      <c r="OAG64" s="88"/>
      <c r="OAH64" s="88"/>
      <c r="OAI64" s="88"/>
      <c r="OAJ64" s="88"/>
      <c r="OAK64" s="88"/>
      <c r="OAQ64" s="88"/>
      <c r="OAR64" s="88"/>
      <c r="OAS64" s="88"/>
      <c r="OAT64" s="88"/>
      <c r="OAU64" s="88"/>
      <c r="OAV64" s="88"/>
      <c r="OAW64" s="88"/>
      <c r="OAX64" s="88"/>
      <c r="OAY64" s="88"/>
      <c r="OAZ64" s="88"/>
      <c r="OBF64" s="88"/>
      <c r="OBG64" s="88"/>
      <c r="OBH64" s="88"/>
      <c r="OBI64" s="88"/>
      <c r="OBJ64" s="88"/>
      <c r="OBK64" s="88"/>
      <c r="OBL64" s="88"/>
      <c r="OBM64" s="88"/>
      <c r="OBN64" s="88"/>
      <c r="OBO64" s="88"/>
      <c r="OBU64" s="88"/>
      <c r="OBV64" s="88"/>
      <c r="OBW64" s="88"/>
      <c r="OBX64" s="88"/>
      <c r="OBY64" s="88"/>
      <c r="OBZ64" s="88"/>
      <c r="OCA64" s="88"/>
      <c r="OCB64" s="88"/>
      <c r="OCC64" s="88"/>
      <c r="OCD64" s="88"/>
      <c r="OCJ64" s="88"/>
      <c r="OCK64" s="88"/>
      <c r="OCL64" s="88"/>
      <c r="OCM64" s="88"/>
      <c r="OCN64" s="88"/>
      <c r="OCO64" s="88"/>
      <c r="OCP64" s="88"/>
      <c r="OCQ64" s="88"/>
      <c r="OCR64" s="88"/>
      <c r="OCS64" s="88"/>
      <c r="OCY64" s="88"/>
      <c r="OCZ64" s="88"/>
      <c r="ODA64" s="88"/>
      <c r="ODB64" s="88"/>
      <c r="ODC64" s="88"/>
      <c r="ODD64" s="88"/>
      <c r="ODE64" s="88"/>
      <c r="ODF64" s="88"/>
      <c r="ODG64" s="88"/>
      <c r="ODH64" s="88"/>
      <c r="ODN64" s="88"/>
      <c r="ODO64" s="88"/>
      <c r="ODP64" s="88"/>
      <c r="ODQ64" s="88"/>
      <c r="ODR64" s="88"/>
      <c r="ODS64" s="88"/>
      <c r="ODT64" s="88"/>
      <c r="ODU64" s="88"/>
      <c r="ODV64" s="88"/>
      <c r="ODW64" s="88"/>
      <c r="OEC64" s="88"/>
      <c r="OED64" s="88"/>
      <c r="OEE64" s="88"/>
      <c r="OEF64" s="88"/>
      <c r="OEG64" s="88"/>
      <c r="OEH64" s="88"/>
      <c r="OEI64" s="88"/>
      <c r="OEJ64" s="88"/>
      <c r="OEK64" s="88"/>
      <c r="OEL64" s="88"/>
      <c r="OER64" s="88"/>
      <c r="OES64" s="88"/>
      <c r="OET64" s="88"/>
      <c r="OEU64" s="88"/>
      <c r="OEV64" s="88"/>
      <c r="OEW64" s="88"/>
      <c r="OEX64" s="88"/>
      <c r="OEY64" s="88"/>
      <c r="OEZ64" s="88"/>
      <c r="OFA64" s="88"/>
      <c r="OFG64" s="88"/>
      <c r="OFH64" s="88"/>
      <c r="OFI64" s="88"/>
      <c r="OFJ64" s="88"/>
      <c r="OFK64" s="88"/>
      <c r="OFL64" s="88"/>
      <c r="OFM64" s="88"/>
      <c r="OFN64" s="88"/>
      <c r="OFO64" s="88"/>
      <c r="OFP64" s="88"/>
      <c r="OFV64" s="88"/>
      <c r="OFW64" s="88"/>
      <c r="OFX64" s="88"/>
      <c r="OFY64" s="88"/>
      <c r="OFZ64" s="88"/>
      <c r="OGA64" s="88"/>
      <c r="OGB64" s="88"/>
      <c r="OGC64" s="88"/>
      <c r="OGD64" s="88"/>
      <c r="OGE64" s="88"/>
      <c r="OGK64" s="88"/>
      <c r="OGL64" s="88"/>
      <c r="OGM64" s="88"/>
      <c r="OGN64" s="88"/>
      <c r="OGO64" s="88"/>
      <c r="OGP64" s="88"/>
      <c r="OGQ64" s="88"/>
      <c r="OGR64" s="88"/>
      <c r="OGS64" s="88"/>
      <c r="OGT64" s="88"/>
      <c r="OGZ64" s="88"/>
      <c r="OHA64" s="88"/>
      <c r="OHB64" s="88"/>
      <c r="OHC64" s="88"/>
      <c r="OHD64" s="88"/>
      <c r="OHE64" s="88"/>
      <c r="OHF64" s="88"/>
      <c r="OHG64" s="88"/>
      <c r="OHH64" s="88"/>
      <c r="OHI64" s="88"/>
      <c r="OHO64" s="88"/>
      <c r="OHP64" s="88"/>
      <c r="OHQ64" s="88"/>
      <c r="OHR64" s="88"/>
      <c r="OHS64" s="88"/>
      <c r="OHT64" s="88"/>
      <c r="OHU64" s="88"/>
      <c r="OHV64" s="88"/>
      <c r="OHW64" s="88"/>
      <c r="OHX64" s="88"/>
      <c r="OID64" s="88"/>
      <c r="OIE64" s="88"/>
      <c r="OIF64" s="88"/>
      <c r="OIG64" s="88"/>
      <c r="OIH64" s="88"/>
      <c r="OII64" s="88"/>
      <c r="OIJ64" s="88"/>
      <c r="OIK64" s="88"/>
      <c r="OIL64" s="88"/>
      <c r="OIM64" s="88"/>
      <c r="OIS64" s="88"/>
      <c r="OIT64" s="88"/>
      <c r="OIU64" s="88"/>
      <c r="OIV64" s="88"/>
      <c r="OIW64" s="88"/>
      <c r="OIX64" s="88"/>
      <c r="OIY64" s="88"/>
      <c r="OIZ64" s="88"/>
      <c r="OJA64" s="88"/>
      <c r="OJB64" s="88"/>
      <c r="OJH64" s="88"/>
      <c r="OJI64" s="88"/>
      <c r="OJJ64" s="88"/>
      <c r="OJK64" s="88"/>
      <c r="OJL64" s="88"/>
      <c r="OJM64" s="88"/>
      <c r="OJN64" s="88"/>
      <c r="OJO64" s="88"/>
      <c r="OJP64" s="88"/>
      <c r="OJQ64" s="88"/>
      <c r="OJW64" s="88"/>
      <c r="OJX64" s="88"/>
      <c r="OJY64" s="88"/>
      <c r="OJZ64" s="88"/>
      <c r="OKA64" s="88"/>
      <c r="OKB64" s="88"/>
      <c r="OKC64" s="88"/>
      <c r="OKD64" s="88"/>
      <c r="OKE64" s="88"/>
      <c r="OKF64" s="88"/>
      <c r="OKL64" s="88"/>
      <c r="OKM64" s="88"/>
      <c r="OKN64" s="88"/>
      <c r="OKO64" s="88"/>
      <c r="OKP64" s="88"/>
      <c r="OKQ64" s="88"/>
      <c r="OKR64" s="88"/>
      <c r="OKS64" s="88"/>
      <c r="OKT64" s="88"/>
      <c r="OKU64" s="88"/>
      <c r="OLA64" s="88"/>
      <c r="OLB64" s="88"/>
      <c r="OLC64" s="88"/>
      <c r="OLD64" s="88"/>
      <c r="OLE64" s="88"/>
      <c r="OLF64" s="88"/>
      <c r="OLG64" s="88"/>
      <c r="OLH64" s="88"/>
      <c r="OLI64" s="88"/>
      <c r="OLJ64" s="88"/>
      <c r="OLP64" s="88"/>
      <c r="OLQ64" s="88"/>
      <c r="OLR64" s="88"/>
      <c r="OLS64" s="88"/>
      <c r="OLT64" s="88"/>
      <c r="OLU64" s="88"/>
      <c r="OLV64" s="88"/>
      <c r="OLW64" s="88"/>
      <c r="OLX64" s="88"/>
      <c r="OLY64" s="88"/>
      <c r="OME64" s="88"/>
      <c r="OMF64" s="88"/>
      <c r="OMG64" s="88"/>
      <c r="OMH64" s="88"/>
      <c r="OMI64" s="88"/>
      <c r="OMJ64" s="88"/>
      <c r="OMK64" s="88"/>
      <c r="OML64" s="88"/>
      <c r="OMM64" s="88"/>
      <c r="OMN64" s="88"/>
      <c r="OMT64" s="88"/>
      <c r="OMU64" s="88"/>
      <c r="OMV64" s="88"/>
      <c r="OMW64" s="88"/>
      <c r="OMX64" s="88"/>
      <c r="OMY64" s="88"/>
      <c r="OMZ64" s="88"/>
      <c r="ONA64" s="88"/>
      <c r="ONB64" s="88"/>
      <c r="ONC64" s="88"/>
      <c r="ONI64" s="88"/>
      <c r="ONJ64" s="88"/>
      <c r="ONK64" s="88"/>
      <c r="ONL64" s="88"/>
      <c r="ONM64" s="88"/>
      <c r="ONN64" s="88"/>
      <c r="ONO64" s="88"/>
      <c r="ONP64" s="88"/>
      <c r="ONQ64" s="88"/>
      <c r="ONR64" s="88"/>
      <c r="ONX64" s="88"/>
      <c r="ONY64" s="88"/>
      <c r="ONZ64" s="88"/>
      <c r="OOA64" s="88"/>
      <c r="OOB64" s="88"/>
      <c r="OOC64" s="88"/>
      <c r="OOD64" s="88"/>
      <c r="OOE64" s="88"/>
      <c r="OOF64" s="88"/>
      <c r="OOG64" s="88"/>
      <c r="OOM64" s="88"/>
      <c r="OON64" s="88"/>
      <c r="OOO64" s="88"/>
      <c r="OOP64" s="88"/>
      <c r="OOQ64" s="88"/>
      <c r="OOR64" s="88"/>
      <c r="OOS64" s="88"/>
      <c r="OOT64" s="88"/>
      <c r="OOU64" s="88"/>
      <c r="OOV64" s="88"/>
      <c r="OPB64" s="88"/>
      <c r="OPC64" s="88"/>
      <c r="OPD64" s="88"/>
      <c r="OPE64" s="88"/>
      <c r="OPF64" s="88"/>
      <c r="OPG64" s="88"/>
      <c r="OPH64" s="88"/>
      <c r="OPI64" s="88"/>
      <c r="OPJ64" s="88"/>
      <c r="OPK64" s="88"/>
      <c r="OPQ64" s="88"/>
      <c r="OPR64" s="88"/>
      <c r="OPS64" s="88"/>
      <c r="OPT64" s="88"/>
      <c r="OPU64" s="88"/>
      <c r="OPV64" s="88"/>
      <c r="OPW64" s="88"/>
      <c r="OPX64" s="88"/>
      <c r="OPY64" s="88"/>
      <c r="OPZ64" s="88"/>
      <c r="OQF64" s="88"/>
      <c r="OQG64" s="88"/>
      <c r="OQH64" s="88"/>
      <c r="OQI64" s="88"/>
      <c r="OQJ64" s="88"/>
      <c r="OQK64" s="88"/>
      <c r="OQL64" s="88"/>
      <c r="OQM64" s="88"/>
      <c r="OQN64" s="88"/>
      <c r="OQO64" s="88"/>
      <c r="OQU64" s="88"/>
      <c r="OQV64" s="88"/>
      <c r="OQW64" s="88"/>
      <c r="OQX64" s="88"/>
      <c r="OQY64" s="88"/>
      <c r="OQZ64" s="88"/>
      <c r="ORA64" s="88"/>
      <c r="ORB64" s="88"/>
      <c r="ORC64" s="88"/>
      <c r="ORD64" s="88"/>
      <c r="ORJ64" s="88"/>
      <c r="ORK64" s="88"/>
      <c r="ORL64" s="88"/>
      <c r="ORM64" s="88"/>
      <c r="ORN64" s="88"/>
      <c r="ORO64" s="88"/>
      <c r="ORP64" s="88"/>
      <c r="ORQ64" s="88"/>
      <c r="ORR64" s="88"/>
      <c r="ORS64" s="88"/>
      <c r="ORY64" s="88"/>
      <c r="ORZ64" s="88"/>
      <c r="OSA64" s="88"/>
      <c r="OSB64" s="88"/>
      <c r="OSC64" s="88"/>
      <c r="OSD64" s="88"/>
      <c r="OSE64" s="88"/>
      <c r="OSF64" s="88"/>
      <c r="OSG64" s="88"/>
      <c r="OSH64" s="88"/>
      <c r="OSN64" s="88"/>
      <c r="OSO64" s="88"/>
      <c r="OSP64" s="88"/>
      <c r="OSQ64" s="88"/>
      <c r="OSR64" s="88"/>
      <c r="OSS64" s="88"/>
      <c r="OST64" s="88"/>
      <c r="OSU64" s="88"/>
      <c r="OSV64" s="88"/>
      <c r="OSW64" s="88"/>
      <c r="OTC64" s="88"/>
      <c r="OTD64" s="88"/>
      <c r="OTE64" s="88"/>
      <c r="OTF64" s="88"/>
      <c r="OTG64" s="88"/>
      <c r="OTH64" s="88"/>
      <c r="OTI64" s="88"/>
      <c r="OTJ64" s="88"/>
      <c r="OTK64" s="88"/>
      <c r="OTL64" s="88"/>
      <c r="OTR64" s="88"/>
      <c r="OTS64" s="88"/>
      <c r="OTT64" s="88"/>
      <c r="OTU64" s="88"/>
      <c r="OTV64" s="88"/>
      <c r="OTW64" s="88"/>
      <c r="OTX64" s="88"/>
      <c r="OTY64" s="88"/>
      <c r="OTZ64" s="88"/>
      <c r="OUA64" s="88"/>
      <c r="OUG64" s="88"/>
      <c r="OUH64" s="88"/>
      <c r="OUI64" s="88"/>
      <c r="OUJ64" s="88"/>
      <c r="OUK64" s="88"/>
      <c r="OUL64" s="88"/>
      <c r="OUM64" s="88"/>
      <c r="OUN64" s="88"/>
      <c r="OUO64" s="88"/>
      <c r="OUP64" s="88"/>
      <c r="OUV64" s="88"/>
      <c r="OUW64" s="88"/>
      <c r="OUX64" s="88"/>
      <c r="OUY64" s="88"/>
      <c r="OUZ64" s="88"/>
      <c r="OVA64" s="88"/>
      <c r="OVB64" s="88"/>
      <c r="OVC64" s="88"/>
      <c r="OVD64" s="88"/>
      <c r="OVE64" s="88"/>
      <c r="OVK64" s="88"/>
      <c r="OVL64" s="88"/>
      <c r="OVM64" s="88"/>
      <c r="OVN64" s="88"/>
      <c r="OVO64" s="88"/>
      <c r="OVP64" s="88"/>
      <c r="OVQ64" s="88"/>
      <c r="OVR64" s="88"/>
      <c r="OVS64" s="88"/>
      <c r="OVT64" s="88"/>
      <c r="OVZ64" s="88"/>
      <c r="OWA64" s="88"/>
      <c r="OWB64" s="88"/>
      <c r="OWC64" s="88"/>
      <c r="OWD64" s="88"/>
      <c r="OWE64" s="88"/>
      <c r="OWF64" s="88"/>
      <c r="OWG64" s="88"/>
      <c r="OWH64" s="88"/>
      <c r="OWI64" s="88"/>
      <c r="OWO64" s="88"/>
      <c r="OWP64" s="88"/>
      <c r="OWQ64" s="88"/>
      <c r="OWR64" s="88"/>
      <c r="OWS64" s="88"/>
      <c r="OWT64" s="88"/>
      <c r="OWU64" s="88"/>
      <c r="OWV64" s="88"/>
      <c r="OWW64" s="88"/>
      <c r="OWX64" s="88"/>
      <c r="OXD64" s="88"/>
      <c r="OXE64" s="88"/>
      <c r="OXF64" s="88"/>
      <c r="OXG64" s="88"/>
      <c r="OXH64" s="88"/>
      <c r="OXI64" s="88"/>
      <c r="OXJ64" s="88"/>
      <c r="OXK64" s="88"/>
      <c r="OXL64" s="88"/>
      <c r="OXM64" s="88"/>
      <c r="OXS64" s="88"/>
      <c r="OXT64" s="88"/>
      <c r="OXU64" s="88"/>
      <c r="OXV64" s="88"/>
      <c r="OXW64" s="88"/>
      <c r="OXX64" s="88"/>
      <c r="OXY64" s="88"/>
      <c r="OXZ64" s="88"/>
      <c r="OYA64" s="88"/>
      <c r="OYB64" s="88"/>
      <c r="OYH64" s="88"/>
      <c r="OYI64" s="88"/>
      <c r="OYJ64" s="88"/>
      <c r="OYK64" s="88"/>
      <c r="OYL64" s="88"/>
      <c r="OYM64" s="88"/>
      <c r="OYN64" s="88"/>
      <c r="OYO64" s="88"/>
      <c r="OYP64" s="88"/>
      <c r="OYQ64" s="88"/>
      <c r="OYW64" s="88"/>
      <c r="OYX64" s="88"/>
      <c r="OYY64" s="88"/>
      <c r="OYZ64" s="88"/>
      <c r="OZA64" s="88"/>
      <c r="OZB64" s="88"/>
      <c r="OZC64" s="88"/>
      <c r="OZD64" s="88"/>
      <c r="OZE64" s="88"/>
      <c r="OZF64" s="88"/>
      <c r="OZL64" s="88"/>
      <c r="OZM64" s="88"/>
      <c r="OZN64" s="88"/>
      <c r="OZO64" s="88"/>
      <c r="OZP64" s="88"/>
      <c r="OZQ64" s="88"/>
      <c r="OZR64" s="88"/>
      <c r="OZS64" s="88"/>
      <c r="OZT64" s="88"/>
      <c r="OZU64" s="88"/>
      <c r="PAA64" s="88"/>
      <c r="PAB64" s="88"/>
      <c r="PAC64" s="88"/>
      <c r="PAD64" s="88"/>
      <c r="PAE64" s="88"/>
      <c r="PAF64" s="88"/>
      <c r="PAG64" s="88"/>
      <c r="PAH64" s="88"/>
      <c r="PAI64" s="88"/>
      <c r="PAJ64" s="88"/>
      <c r="PAP64" s="88"/>
      <c r="PAQ64" s="88"/>
      <c r="PAR64" s="88"/>
      <c r="PAS64" s="88"/>
      <c r="PAT64" s="88"/>
      <c r="PAU64" s="88"/>
      <c r="PAV64" s="88"/>
      <c r="PAW64" s="88"/>
      <c r="PAX64" s="88"/>
      <c r="PAY64" s="88"/>
      <c r="PBE64" s="88"/>
      <c r="PBF64" s="88"/>
      <c r="PBG64" s="88"/>
      <c r="PBH64" s="88"/>
      <c r="PBI64" s="88"/>
      <c r="PBJ64" s="88"/>
      <c r="PBK64" s="88"/>
      <c r="PBL64" s="88"/>
      <c r="PBM64" s="88"/>
      <c r="PBN64" s="88"/>
      <c r="PBT64" s="88"/>
      <c r="PBU64" s="88"/>
      <c r="PBV64" s="88"/>
      <c r="PBW64" s="88"/>
      <c r="PBX64" s="88"/>
      <c r="PBY64" s="88"/>
      <c r="PBZ64" s="88"/>
      <c r="PCA64" s="88"/>
      <c r="PCB64" s="88"/>
      <c r="PCC64" s="88"/>
      <c r="PCI64" s="88"/>
      <c r="PCJ64" s="88"/>
      <c r="PCK64" s="88"/>
      <c r="PCL64" s="88"/>
      <c r="PCM64" s="88"/>
      <c r="PCN64" s="88"/>
      <c r="PCO64" s="88"/>
      <c r="PCP64" s="88"/>
      <c r="PCQ64" s="88"/>
      <c r="PCR64" s="88"/>
      <c r="PCX64" s="88"/>
      <c r="PCY64" s="88"/>
      <c r="PCZ64" s="88"/>
      <c r="PDA64" s="88"/>
      <c r="PDB64" s="88"/>
      <c r="PDC64" s="88"/>
      <c r="PDD64" s="88"/>
      <c r="PDE64" s="88"/>
      <c r="PDF64" s="88"/>
      <c r="PDG64" s="88"/>
      <c r="PDM64" s="88"/>
      <c r="PDN64" s="88"/>
      <c r="PDO64" s="88"/>
      <c r="PDP64" s="88"/>
      <c r="PDQ64" s="88"/>
      <c r="PDR64" s="88"/>
      <c r="PDS64" s="88"/>
      <c r="PDT64" s="88"/>
      <c r="PDU64" s="88"/>
      <c r="PDV64" s="88"/>
      <c r="PEB64" s="88"/>
      <c r="PEC64" s="88"/>
      <c r="PED64" s="88"/>
      <c r="PEE64" s="88"/>
      <c r="PEF64" s="88"/>
      <c r="PEG64" s="88"/>
      <c r="PEH64" s="88"/>
      <c r="PEI64" s="88"/>
      <c r="PEJ64" s="88"/>
      <c r="PEK64" s="88"/>
      <c r="PEQ64" s="88"/>
      <c r="PER64" s="88"/>
      <c r="PES64" s="88"/>
      <c r="PET64" s="88"/>
      <c r="PEU64" s="88"/>
      <c r="PEV64" s="88"/>
      <c r="PEW64" s="88"/>
      <c r="PEX64" s="88"/>
      <c r="PEY64" s="88"/>
      <c r="PEZ64" s="88"/>
      <c r="PFF64" s="88"/>
      <c r="PFG64" s="88"/>
      <c r="PFH64" s="88"/>
      <c r="PFI64" s="88"/>
      <c r="PFJ64" s="88"/>
      <c r="PFK64" s="88"/>
      <c r="PFL64" s="88"/>
      <c r="PFM64" s="88"/>
      <c r="PFN64" s="88"/>
      <c r="PFO64" s="88"/>
      <c r="PFU64" s="88"/>
      <c r="PFV64" s="88"/>
      <c r="PFW64" s="88"/>
      <c r="PFX64" s="88"/>
      <c r="PFY64" s="88"/>
      <c r="PFZ64" s="88"/>
      <c r="PGA64" s="88"/>
      <c r="PGB64" s="88"/>
      <c r="PGC64" s="88"/>
      <c r="PGD64" s="88"/>
      <c r="PGJ64" s="88"/>
      <c r="PGK64" s="88"/>
      <c r="PGL64" s="88"/>
      <c r="PGM64" s="88"/>
      <c r="PGN64" s="88"/>
      <c r="PGO64" s="88"/>
      <c r="PGP64" s="88"/>
      <c r="PGQ64" s="88"/>
      <c r="PGR64" s="88"/>
      <c r="PGS64" s="88"/>
      <c r="PGY64" s="88"/>
      <c r="PGZ64" s="88"/>
      <c r="PHA64" s="88"/>
      <c r="PHB64" s="88"/>
      <c r="PHC64" s="88"/>
      <c r="PHD64" s="88"/>
      <c r="PHE64" s="88"/>
      <c r="PHF64" s="88"/>
      <c r="PHG64" s="88"/>
      <c r="PHH64" s="88"/>
      <c r="PHN64" s="88"/>
      <c r="PHO64" s="88"/>
      <c r="PHP64" s="88"/>
      <c r="PHQ64" s="88"/>
      <c r="PHR64" s="88"/>
      <c r="PHS64" s="88"/>
      <c r="PHT64" s="88"/>
      <c r="PHU64" s="88"/>
      <c r="PHV64" s="88"/>
      <c r="PHW64" s="88"/>
      <c r="PIC64" s="88"/>
      <c r="PID64" s="88"/>
      <c r="PIE64" s="88"/>
      <c r="PIF64" s="88"/>
      <c r="PIG64" s="88"/>
      <c r="PIH64" s="88"/>
      <c r="PII64" s="88"/>
      <c r="PIJ64" s="88"/>
      <c r="PIK64" s="88"/>
      <c r="PIL64" s="88"/>
      <c r="PIR64" s="88"/>
      <c r="PIS64" s="88"/>
      <c r="PIT64" s="88"/>
      <c r="PIU64" s="88"/>
      <c r="PIV64" s="88"/>
      <c r="PIW64" s="88"/>
      <c r="PIX64" s="88"/>
      <c r="PIY64" s="88"/>
      <c r="PIZ64" s="88"/>
      <c r="PJA64" s="88"/>
      <c r="PJG64" s="88"/>
      <c r="PJH64" s="88"/>
      <c r="PJI64" s="88"/>
      <c r="PJJ64" s="88"/>
      <c r="PJK64" s="88"/>
      <c r="PJL64" s="88"/>
      <c r="PJM64" s="88"/>
      <c r="PJN64" s="88"/>
      <c r="PJO64" s="88"/>
      <c r="PJP64" s="88"/>
      <c r="PJV64" s="88"/>
      <c r="PJW64" s="88"/>
      <c r="PJX64" s="88"/>
      <c r="PJY64" s="88"/>
      <c r="PJZ64" s="88"/>
      <c r="PKA64" s="88"/>
      <c r="PKB64" s="88"/>
      <c r="PKC64" s="88"/>
      <c r="PKD64" s="88"/>
      <c r="PKE64" s="88"/>
      <c r="PKK64" s="88"/>
      <c r="PKL64" s="88"/>
      <c r="PKM64" s="88"/>
      <c r="PKN64" s="88"/>
      <c r="PKO64" s="88"/>
      <c r="PKP64" s="88"/>
      <c r="PKQ64" s="88"/>
      <c r="PKR64" s="88"/>
      <c r="PKS64" s="88"/>
      <c r="PKT64" s="88"/>
      <c r="PKZ64" s="88"/>
      <c r="PLA64" s="88"/>
      <c r="PLB64" s="88"/>
      <c r="PLC64" s="88"/>
      <c r="PLD64" s="88"/>
      <c r="PLE64" s="88"/>
      <c r="PLF64" s="88"/>
      <c r="PLG64" s="88"/>
      <c r="PLH64" s="88"/>
      <c r="PLI64" s="88"/>
      <c r="PLO64" s="88"/>
      <c r="PLP64" s="88"/>
      <c r="PLQ64" s="88"/>
      <c r="PLR64" s="88"/>
      <c r="PLS64" s="88"/>
      <c r="PLT64" s="88"/>
      <c r="PLU64" s="88"/>
      <c r="PLV64" s="88"/>
      <c r="PLW64" s="88"/>
      <c r="PLX64" s="88"/>
      <c r="PMD64" s="88"/>
      <c r="PME64" s="88"/>
      <c r="PMF64" s="88"/>
      <c r="PMG64" s="88"/>
      <c r="PMH64" s="88"/>
      <c r="PMI64" s="88"/>
      <c r="PMJ64" s="88"/>
      <c r="PMK64" s="88"/>
      <c r="PML64" s="88"/>
      <c r="PMM64" s="88"/>
      <c r="PMS64" s="88"/>
      <c r="PMT64" s="88"/>
      <c r="PMU64" s="88"/>
      <c r="PMV64" s="88"/>
      <c r="PMW64" s="88"/>
      <c r="PMX64" s="88"/>
      <c r="PMY64" s="88"/>
      <c r="PMZ64" s="88"/>
      <c r="PNA64" s="88"/>
      <c r="PNB64" s="88"/>
      <c r="PNH64" s="88"/>
      <c r="PNI64" s="88"/>
      <c r="PNJ64" s="88"/>
      <c r="PNK64" s="88"/>
      <c r="PNL64" s="88"/>
      <c r="PNM64" s="88"/>
      <c r="PNN64" s="88"/>
      <c r="PNO64" s="88"/>
      <c r="PNP64" s="88"/>
      <c r="PNQ64" s="88"/>
      <c r="PNW64" s="88"/>
      <c r="PNX64" s="88"/>
      <c r="PNY64" s="88"/>
      <c r="PNZ64" s="88"/>
      <c r="POA64" s="88"/>
      <c r="POB64" s="88"/>
      <c r="POC64" s="88"/>
      <c r="POD64" s="88"/>
      <c r="POE64" s="88"/>
      <c r="POF64" s="88"/>
      <c r="POL64" s="88"/>
      <c r="POM64" s="88"/>
      <c r="PON64" s="88"/>
      <c r="POO64" s="88"/>
      <c r="POP64" s="88"/>
      <c r="POQ64" s="88"/>
      <c r="POR64" s="88"/>
      <c r="POS64" s="88"/>
      <c r="POT64" s="88"/>
      <c r="POU64" s="88"/>
      <c r="PPA64" s="88"/>
      <c r="PPB64" s="88"/>
      <c r="PPC64" s="88"/>
      <c r="PPD64" s="88"/>
      <c r="PPE64" s="88"/>
      <c r="PPF64" s="88"/>
      <c r="PPG64" s="88"/>
      <c r="PPH64" s="88"/>
      <c r="PPI64" s="88"/>
      <c r="PPJ64" s="88"/>
      <c r="PPP64" s="88"/>
      <c r="PPQ64" s="88"/>
      <c r="PPR64" s="88"/>
      <c r="PPS64" s="88"/>
      <c r="PPT64" s="88"/>
      <c r="PPU64" s="88"/>
      <c r="PPV64" s="88"/>
      <c r="PPW64" s="88"/>
      <c r="PPX64" s="88"/>
      <c r="PPY64" s="88"/>
      <c r="PQE64" s="88"/>
      <c r="PQF64" s="88"/>
      <c r="PQG64" s="88"/>
      <c r="PQH64" s="88"/>
      <c r="PQI64" s="88"/>
      <c r="PQJ64" s="88"/>
      <c r="PQK64" s="88"/>
      <c r="PQL64" s="88"/>
      <c r="PQM64" s="88"/>
      <c r="PQN64" s="88"/>
      <c r="PQT64" s="88"/>
      <c r="PQU64" s="88"/>
      <c r="PQV64" s="88"/>
      <c r="PQW64" s="88"/>
      <c r="PQX64" s="88"/>
      <c r="PQY64" s="88"/>
      <c r="PQZ64" s="88"/>
      <c r="PRA64" s="88"/>
      <c r="PRB64" s="88"/>
      <c r="PRC64" s="88"/>
      <c r="PRI64" s="88"/>
      <c r="PRJ64" s="88"/>
      <c r="PRK64" s="88"/>
      <c r="PRL64" s="88"/>
      <c r="PRM64" s="88"/>
      <c r="PRN64" s="88"/>
      <c r="PRO64" s="88"/>
      <c r="PRP64" s="88"/>
      <c r="PRQ64" s="88"/>
      <c r="PRR64" s="88"/>
      <c r="PRX64" s="88"/>
      <c r="PRY64" s="88"/>
      <c r="PRZ64" s="88"/>
      <c r="PSA64" s="88"/>
      <c r="PSB64" s="88"/>
      <c r="PSC64" s="88"/>
      <c r="PSD64" s="88"/>
      <c r="PSE64" s="88"/>
      <c r="PSF64" s="88"/>
      <c r="PSG64" s="88"/>
      <c r="PSM64" s="88"/>
      <c r="PSN64" s="88"/>
      <c r="PSO64" s="88"/>
      <c r="PSP64" s="88"/>
      <c r="PSQ64" s="88"/>
      <c r="PSR64" s="88"/>
      <c r="PSS64" s="88"/>
      <c r="PST64" s="88"/>
      <c r="PSU64" s="88"/>
      <c r="PSV64" s="88"/>
      <c r="PTB64" s="88"/>
      <c r="PTC64" s="88"/>
      <c r="PTD64" s="88"/>
      <c r="PTE64" s="88"/>
      <c r="PTF64" s="88"/>
      <c r="PTG64" s="88"/>
      <c r="PTH64" s="88"/>
      <c r="PTI64" s="88"/>
      <c r="PTJ64" s="88"/>
      <c r="PTK64" s="88"/>
      <c r="PTQ64" s="88"/>
      <c r="PTR64" s="88"/>
      <c r="PTS64" s="88"/>
      <c r="PTT64" s="88"/>
      <c r="PTU64" s="88"/>
      <c r="PTV64" s="88"/>
      <c r="PTW64" s="88"/>
      <c r="PTX64" s="88"/>
      <c r="PTY64" s="88"/>
      <c r="PTZ64" s="88"/>
      <c r="PUF64" s="88"/>
      <c r="PUG64" s="88"/>
      <c r="PUH64" s="88"/>
      <c r="PUI64" s="88"/>
      <c r="PUJ64" s="88"/>
      <c r="PUK64" s="88"/>
      <c r="PUL64" s="88"/>
      <c r="PUM64" s="88"/>
      <c r="PUN64" s="88"/>
      <c r="PUO64" s="88"/>
      <c r="PUU64" s="88"/>
      <c r="PUV64" s="88"/>
      <c r="PUW64" s="88"/>
      <c r="PUX64" s="88"/>
      <c r="PUY64" s="88"/>
      <c r="PUZ64" s="88"/>
      <c r="PVA64" s="88"/>
      <c r="PVB64" s="88"/>
      <c r="PVC64" s="88"/>
      <c r="PVD64" s="88"/>
      <c r="PVJ64" s="88"/>
      <c r="PVK64" s="88"/>
      <c r="PVL64" s="88"/>
      <c r="PVM64" s="88"/>
      <c r="PVN64" s="88"/>
      <c r="PVO64" s="88"/>
      <c r="PVP64" s="88"/>
      <c r="PVQ64" s="88"/>
      <c r="PVR64" s="88"/>
      <c r="PVS64" s="88"/>
      <c r="PVY64" s="88"/>
      <c r="PVZ64" s="88"/>
      <c r="PWA64" s="88"/>
      <c r="PWB64" s="88"/>
      <c r="PWC64" s="88"/>
      <c r="PWD64" s="88"/>
      <c r="PWE64" s="88"/>
      <c r="PWF64" s="88"/>
      <c r="PWG64" s="88"/>
      <c r="PWH64" s="88"/>
      <c r="PWN64" s="88"/>
      <c r="PWO64" s="88"/>
      <c r="PWP64" s="88"/>
      <c r="PWQ64" s="88"/>
      <c r="PWR64" s="88"/>
      <c r="PWS64" s="88"/>
      <c r="PWT64" s="88"/>
      <c r="PWU64" s="88"/>
      <c r="PWV64" s="88"/>
      <c r="PWW64" s="88"/>
      <c r="PXC64" s="88"/>
      <c r="PXD64" s="88"/>
      <c r="PXE64" s="88"/>
      <c r="PXF64" s="88"/>
      <c r="PXG64" s="88"/>
      <c r="PXH64" s="88"/>
      <c r="PXI64" s="88"/>
      <c r="PXJ64" s="88"/>
      <c r="PXK64" s="88"/>
      <c r="PXL64" s="88"/>
      <c r="PXR64" s="88"/>
      <c r="PXS64" s="88"/>
      <c r="PXT64" s="88"/>
      <c r="PXU64" s="88"/>
      <c r="PXV64" s="88"/>
      <c r="PXW64" s="88"/>
      <c r="PXX64" s="88"/>
      <c r="PXY64" s="88"/>
      <c r="PXZ64" s="88"/>
      <c r="PYA64" s="88"/>
      <c r="PYG64" s="88"/>
      <c r="PYH64" s="88"/>
      <c r="PYI64" s="88"/>
      <c r="PYJ64" s="88"/>
      <c r="PYK64" s="88"/>
      <c r="PYL64" s="88"/>
      <c r="PYM64" s="88"/>
      <c r="PYN64" s="88"/>
      <c r="PYO64" s="88"/>
      <c r="PYP64" s="88"/>
      <c r="PYV64" s="88"/>
      <c r="PYW64" s="88"/>
      <c r="PYX64" s="88"/>
      <c r="PYY64" s="88"/>
      <c r="PYZ64" s="88"/>
      <c r="PZA64" s="88"/>
      <c r="PZB64" s="88"/>
      <c r="PZC64" s="88"/>
      <c r="PZD64" s="88"/>
      <c r="PZE64" s="88"/>
      <c r="PZK64" s="88"/>
      <c r="PZL64" s="88"/>
      <c r="PZM64" s="88"/>
      <c r="PZN64" s="88"/>
      <c r="PZO64" s="88"/>
      <c r="PZP64" s="88"/>
      <c r="PZQ64" s="88"/>
      <c r="PZR64" s="88"/>
      <c r="PZS64" s="88"/>
      <c r="PZT64" s="88"/>
      <c r="PZZ64" s="88"/>
      <c r="QAA64" s="88"/>
      <c r="QAB64" s="88"/>
      <c r="QAC64" s="88"/>
      <c r="QAD64" s="88"/>
      <c r="QAE64" s="88"/>
      <c r="QAF64" s="88"/>
      <c r="QAG64" s="88"/>
      <c r="QAH64" s="88"/>
      <c r="QAI64" s="88"/>
      <c r="QAO64" s="88"/>
      <c r="QAP64" s="88"/>
      <c r="QAQ64" s="88"/>
      <c r="QAR64" s="88"/>
      <c r="QAS64" s="88"/>
      <c r="QAT64" s="88"/>
      <c r="QAU64" s="88"/>
      <c r="QAV64" s="88"/>
      <c r="QAW64" s="88"/>
      <c r="QAX64" s="88"/>
      <c r="QBD64" s="88"/>
      <c r="QBE64" s="88"/>
      <c r="QBF64" s="88"/>
      <c r="QBG64" s="88"/>
      <c r="QBH64" s="88"/>
      <c r="QBI64" s="88"/>
      <c r="QBJ64" s="88"/>
      <c r="QBK64" s="88"/>
      <c r="QBL64" s="88"/>
      <c r="QBM64" s="88"/>
      <c r="QBS64" s="88"/>
      <c r="QBT64" s="88"/>
      <c r="QBU64" s="88"/>
      <c r="QBV64" s="88"/>
      <c r="QBW64" s="88"/>
      <c r="QBX64" s="88"/>
      <c r="QBY64" s="88"/>
      <c r="QBZ64" s="88"/>
      <c r="QCA64" s="88"/>
      <c r="QCB64" s="88"/>
      <c r="QCH64" s="88"/>
      <c r="QCI64" s="88"/>
      <c r="QCJ64" s="88"/>
      <c r="QCK64" s="88"/>
      <c r="QCL64" s="88"/>
      <c r="QCM64" s="88"/>
      <c r="QCN64" s="88"/>
      <c r="QCO64" s="88"/>
      <c r="QCP64" s="88"/>
      <c r="QCQ64" s="88"/>
      <c r="QCW64" s="88"/>
      <c r="QCX64" s="88"/>
      <c r="QCY64" s="88"/>
      <c r="QCZ64" s="88"/>
      <c r="QDA64" s="88"/>
      <c r="QDB64" s="88"/>
      <c r="QDC64" s="88"/>
      <c r="QDD64" s="88"/>
      <c r="QDE64" s="88"/>
      <c r="QDF64" s="88"/>
      <c r="QDL64" s="88"/>
      <c r="QDM64" s="88"/>
      <c r="QDN64" s="88"/>
      <c r="QDO64" s="88"/>
      <c r="QDP64" s="88"/>
      <c r="QDQ64" s="88"/>
      <c r="QDR64" s="88"/>
      <c r="QDS64" s="88"/>
      <c r="QDT64" s="88"/>
      <c r="QDU64" s="88"/>
      <c r="QEA64" s="88"/>
      <c r="QEB64" s="88"/>
      <c r="QEC64" s="88"/>
      <c r="QED64" s="88"/>
      <c r="QEE64" s="88"/>
      <c r="QEF64" s="88"/>
      <c r="QEG64" s="88"/>
      <c r="QEH64" s="88"/>
      <c r="QEI64" s="88"/>
      <c r="QEJ64" s="88"/>
      <c r="QEP64" s="88"/>
      <c r="QEQ64" s="88"/>
      <c r="QER64" s="88"/>
      <c r="QES64" s="88"/>
      <c r="QET64" s="88"/>
      <c r="QEU64" s="88"/>
      <c r="QEV64" s="88"/>
      <c r="QEW64" s="88"/>
      <c r="QEX64" s="88"/>
      <c r="QEY64" s="88"/>
      <c r="QFE64" s="88"/>
      <c r="QFF64" s="88"/>
      <c r="QFG64" s="88"/>
      <c r="QFH64" s="88"/>
      <c r="QFI64" s="88"/>
      <c r="QFJ64" s="88"/>
      <c r="QFK64" s="88"/>
      <c r="QFL64" s="88"/>
      <c r="QFM64" s="88"/>
      <c r="QFN64" s="88"/>
      <c r="QFT64" s="88"/>
      <c r="QFU64" s="88"/>
      <c r="QFV64" s="88"/>
      <c r="QFW64" s="88"/>
      <c r="QFX64" s="88"/>
      <c r="QFY64" s="88"/>
      <c r="QFZ64" s="88"/>
      <c r="QGA64" s="88"/>
      <c r="QGB64" s="88"/>
      <c r="QGC64" s="88"/>
      <c r="QGI64" s="88"/>
      <c r="QGJ64" s="88"/>
      <c r="QGK64" s="88"/>
      <c r="QGL64" s="88"/>
      <c r="QGM64" s="88"/>
      <c r="QGN64" s="88"/>
      <c r="QGO64" s="88"/>
      <c r="QGP64" s="88"/>
      <c r="QGQ64" s="88"/>
      <c r="QGR64" s="88"/>
      <c r="QGX64" s="88"/>
      <c r="QGY64" s="88"/>
      <c r="QGZ64" s="88"/>
      <c r="QHA64" s="88"/>
      <c r="QHB64" s="88"/>
      <c r="QHC64" s="88"/>
      <c r="QHD64" s="88"/>
      <c r="QHE64" s="88"/>
      <c r="QHF64" s="88"/>
      <c r="QHG64" s="88"/>
      <c r="QHM64" s="88"/>
      <c r="QHN64" s="88"/>
      <c r="QHO64" s="88"/>
      <c r="QHP64" s="88"/>
      <c r="QHQ64" s="88"/>
      <c r="QHR64" s="88"/>
      <c r="QHS64" s="88"/>
      <c r="QHT64" s="88"/>
      <c r="QHU64" s="88"/>
      <c r="QHV64" s="88"/>
      <c r="QIB64" s="88"/>
      <c r="QIC64" s="88"/>
      <c r="QID64" s="88"/>
      <c r="QIE64" s="88"/>
      <c r="QIF64" s="88"/>
      <c r="QIG64" s="88"/>
      <c r="QIH64" s="88"/>
      <c r="QII64" s="88"/>
      <c r="QIJ64" s="88"/>
      <c r="QIK64" s="88"/>
      <c r="QIQ64" s="88"/>
      <c r="QIR64" s="88"/>
      <c r="QIS64" s="88"/>
      <c r="QIT64" s="88"/>
      <c r="QIU64" s="88"/>
      <c r="QIV64" s="88"/>
      <c r="QIW64" s="88"/>
      <c r="QIX64" s="88"/>
      <c r="QIY64" s="88"/>
      <c r="QIZ64" s="88"/>
      <c r="QJF64" s="88"/>
      <c r="QJG64" s="88"/>
      <c r="QJH64" s="88"/>
      <c r="QJI64" s="88"/>
      <c r="QJJ64" s="88"/>
      <c r="QJK64" s="88"/>
      <c r="QJL64" s="88"/>
      <c r="QJM64" s="88"/>
      <c r="QJN64" s="88"/>
      <c r="QJO64" s="88"/>
      <c r="QJU64" s="88"/>
      <c r="QJV64" s="88"/>
      <c r="QJW64" s="88"/>
      <c r="QJX64" s="88"/>
      <c r="QJY64" s="88"/>
      <c r="QJZ64" s="88"/>
      <c r="QKA64" s="88"/>
      <c r="QKB64" s="88"/>
      <c r="QKC64" s="88"/>
      <c r="QKD64" s="88"/>
      <c r="QKJ64" s="88"/>
      <c r="QKK64" s="88"/>
      <c r="QKL64" s="88"/>
      <c r="QKM64" s="88"/>
      <c r="QKN64" s="88"/>
      <c r="QKO64" s="88"/>
      <c r="QKP64" s="88"/>
      <c r="QKQ64" s="88"/>
      <c r="QKR64" s="88"/>
      <c r="QKS64" s="88"/>
      <c r="QKY64" s="88"/>
      <c r="QKZ64" s="88"/>
      <c r="QLA64" s="88"/>
      <c r="QLB64" s="88"/>
      <c r="QLC64" s="88"/>
      <c r="QLD64" s="88"/>
      <c r="QLE64" s="88"/>
      <c r="QLF64" s="88"/>
      <c r="QLG64" s="88"/>
      <c r="QLH64" s="88"/>
      <c r="QLN64" s="88"/>
      <c r="QLO64" s="88"/>
      <c r="QLP64" s="88"/>
      <c r="QLQ64" s="88"/>
      <c r="QLR64" s="88"/>
      <c r="QLS64" s="88"/>
      <c r="QLT64" s="88"/>
      <c r="QLU64" s="88"/>
      <c r="QLV64" s="88"/>
      <c r="QLW64" s="88"/>
      <c r="QMC64" s="88"/>
      <c r="QMD64" s="88"/>
      <c r="QME64" s="88"/>
      <c r="QMF64" s="88"/>
      <c r="QMG64" s="88"/>
      <c r="QMH64" s="88"/>
      <c r="QMI64" s="88"/>
      <c r="QMJ64" s="88"/>
      <c r="QMK64" s="88"/>
      <c r="QML64" s="88"/>
      <c r="QMR64" s="88"/>
      <c r="QMS64" s="88"/>
      <c r="QMT64" s="88"/>
      <c r="QMU64" s="88"/>
      <c r="QMV64" s="88"/>
      <c r="QMW64" s="88"/>
      <c r="QMX64" s="88"/>
      <c r="QMY64" s="88"/>
      <c r="QMZ64" s="88"/>
      <c r="QNA64" s="88"/>
      <c r="QNG64" s="88"/>
      <c r="QNH64" s="88"/>
      <c r="QNI64" s="88"/>
      <c r="QNJ64" s="88"/>
      <c r="QNK64" s="88"/>
      <c r="QNL64" s="88"/>
      <c r="QNM64" s="88"/>
      <c r="QNN64" s="88"/>
      <c r="QNO64" s="88"/>
      <c r="QNP64" s="88"/>
      <c r="QNV64" s="88"/>
      <c r="QNW64" s="88"/>
      <c r="QNX64" s="88"/>
      <c r="QNY64" s="88"/>
      <c r="QNZ64" s="88"/>
      <c r="QOA64" s="88"/>
      <c r="QOB64" s="88"/>
      <c r="QOC64" s="88"/>
      <c r="QOD64" s="88"/>
      <c r="QOE64" s="88"/>
      <c r="QOK64" s="88"/>
      <c r="QOL64" s="88"/>
      <c r="QOM64" s="88"/>
      <c r="QON64" s="88"/>
      <c r="QOO64" s="88"/>
      <c r="QOP64" s="88"/>
      <c r="QOQ64" s="88"/>
      <c r="QOR64" s="88"/>
      <c r="QOS64" s="88"/>
      <c r="QOT64" s="88"/>
      <c r="QOZ64" s="88"/>
      <c r="QPA64" s="88"/>
      <c r="QPB64" s="88"/>
      <c r="QPC64" s="88"/>
      <c r="QPD64" s="88"/>
      <c r="QPE64" s="88"/>
      <c r="QPF64" s="88"/>
      <c r="QPG64" s="88"/>
      <c r="QPH64" s="88"/>
      <c r="QPI64" s="88"/>
      <c r="QPO64" s="88"/>
      <c r="QPP64" s="88"/>
      <c r="QPQ64" s="88"/>
      <c r="QPR64" s="88"/>
      <c r="QPS64" s="88"/>
      <c r="QPT64" s="88"/>
      <c r="QPU64" s="88"/>
      <c r="QPV64" s="88"/>
      <c r="QPW64" s="88"/>
      <c r="QPX64" s="88"/>
      <c r="QQD64" s="88"/>
      <c r="QQE64" s="88"/>
      <c r="QQF64" s="88"/>
      <c r="QQG64" s="88"/>
      <c r="QQH64" s="88"/>
      <c r="QQI64" s="88"/>
      <c r="QQJ64" s="88"/>
      <c r="QQK64" s="88"/>
      <c r="QQL64" s="88"/>
      <c r="QQM64" s="88"/>
      <c r="QQS64" s="88"/>
      <c r="QQT64" s="88"/>
      <c r="QQU64" s="88"/>
      <c r="QQV64" s="88"/>
      <c r="QQW64" s="88"/>
      <c r="QQX64" s="88"/>
      <c r="QQY64" s="88"/>
      <c r="QQZ64" s="88"/>
      <c r="QRA64" s="88"/>
      <c r="QRB64" s="88"/>
      <c r="QRH64" s="88"/>
      <c r="QRI64" s="88"/>
      <c r="QRJ64" s="88"/>
      <c r="QRK64" s="88"/>
      <c r="QRL64" s="88"/>
      <c r="QRM64" s="88"/>
      <c r="QRN64" s="88"/>
      <c r="QRO64" s="88"/>
      <c r="QRP64" s="88"/>
      <c r="QRQ64" s="88"/>
      <c r="QRW64" s="88"/>
      <c r="QRX64" s="88"/>
      <c r="QRY64" s="88"/>
      <c r="QRZ64" s="88"/>
      <c r="QSA64" s="88"/>
      <c r="QSB64" s="88"/>
      <c r="QSC64" s="88"/>
      <c r="QSD64" s="88"/>
      <c r="QSE64" s="88"/>
      <c r="QSF64" s="88"/>
      <c r="QSL64" s="88"/>
      <c r="QSM64" s="88"/>
      <c r="QSN64" s="88"/>
      <c r="QSO64" s="88"/>
      <c r="QSP64" s="88"/>
      <c r="QSQ64" s="88"/>
      <c r="QSR64" s="88"/>
      <c r="QSS64" s="88"/>
      <c r="QST64" s="88"/>
      <c r="QSU64" s="88"/>
      <c r="QTA64" s="88"/>
      <c r="QTB64" s="88"/>
      <c r="QTC64" s="88"/>
      <c r="QTD64" s="88"/>
      <c r="QTE64" s="88"/>
      <c r="QTF64" s="88"/>
      <c r="QTG64" s="88"/>
      <c r="QTH64" s="88"/>
      <c r="QTI64" s="88"/>
      <c r="QTJ64" s="88"/>
      <c r="QTP64" s="88"/>
      <c r="QTQ64" s="88"/>
      <c r="QTR64" s="88"/>
      <c r="QTS64" s="88"/>
      <c r="QTT64" s="88"/>
      <c r="QTU64" s="88"/>
      <c r="QTV64" s="88"/>
      <c r="QTW64" s="88"/>
      <c r="QTX64" s="88"/>
      <c r="QTY64" s="88"/>
      <c r="QUE64" s="88"/>
      <c r="QUF64" s="88"/>
      <c r="QUG64" s="88"/>
      <c r="QUH64" s="88"/>
      <c r="QUI64" s="88"/>
      <c r="QUJ64" s="88"/>
      <c r="QUK64" s="88"/>
      <c r="QUL64" s="88"/>
      <c r="QUM64" s="88"/>
      <c r="QUN64" s="88"/>
      <c r="QUT64" s="88"/>
      <c r="QUU64" s="88"/>
      <c r="QUV64" s="88"/>
      <c r="QUW64" s="88"/>
      <c r="QUX64" s="88"/>
      <c r="QUY64" s="88"/>
      <c r="QUZ64" s="88"/>
      <c r="QVA64" s="88"/>
      <c r="QVB64" s="88"/>
      <c r="QVC64" s="88"/>
      <c r="QVI64" s="88"/>
      <c r="QVJ64" s="88"/>
      <c r="QVK64" s="88"/>
      <c r="QVL64" s="88"/>
      <c r="QVM64" s="88"/>
      <c r="QVN64" s="88"/>
      <c r="QVO64" s="88"/>
      <c r="QVP64" s="88"/>
      <c r="QVQ64" s="88"/>
      <c r="QVR64" s="88"/>
      <c r="QVX64" s="88"/>
      <c r="QVY64" s="88"/>
      <c r="QVZ64" s="88"/>
      <c r="QWA64" s="88"/>
      <c r="QWB64" s="88"/>
      <c r="QWC64" s="88"/>
      <c r="QWD64" s="88"/>
      <c r="QWE64" s="88"/>
      <c r="QWF64" s="88"/>
      <c r="QWG64" s="88"/>
      <c r="QWM64" s="88"/>
      <c r="QWN64" s="88"/>
      <c r="QWO64" s="88"/>
      <c r="QWP64" s="88"/>
      <c r="QWQ64" s="88"/>
      <c r="QWR64" s="88"/>
      <c r="QWS64" s="88"/>
      <c r="QWT64" s="88"/>
      <c r="QWU64" s="88"/>
      <c r="QWV64" s="88"/>
      <c r="QXB64" s="88"/>
      <c r="QXC64" s="88"/>
      <c r="QXD64" s="88"/>
      <c r="QXE64" s="88"/>
      <c r="QXF64" s="88"/>
      <c r="QXG64" s="88"/>
      <c r="QXH64" s="88"/>
      <c r="QXI64" s="88"/>
      <c r="QXJ64" s="88"/>
      <c r="QXK64" s="88"/>
      <c r="QXQ64" s="88"/>
      <c r="QXR64" s="88"/>
      <c r="QXS64" s="88"/>
      <c r="QXT64" s="88"/>
      <c r="QXU64" s="88"/>
      <c r="QXV64" s="88"/>
      <c r="QXW64" s="88"/>
      <c r="QXX64" s="88"/>
      <c r="QXY64" s="88"/>
      <c r="QXZ64" s="88"/>
      <c r="QYF64" s="88"/>
      <c r="QYG64" s="88"/>
      <c r="QYH64" s="88"/>
      <c r="QYI64" s="88"/>
      <c r="QYJ64" s="88"/>
      <c r="QYK64" s="88"/>
      <c r="QYL64" s="88"/>
      <c r="QYM64" s="88"/>
      <c r="QYN64" s="88"/>
      <c r="QYO64" s="88"/>
      <c r="QYU64" s="88"/>
      <c r="QYV64" s="88"/>
      <c r="QYW64" s="88"/>
      <c r="QYX64" s="88"/>
      <c r="QYY64" s="88"/>
      <c r="QYZ64" s="88"/>
      <c r="QZA64" s="88"/>
      <c r="QZB64" s="88"/>
      <c r="QZC64" s="88"/>
      <c r="QZD64" s="88"/>
      <c r="QZJ64" s="88"/>
      <c r="QZK64" s="88"/>
      <c r="QZL64" s="88"/>
      <c r="QZM64" s="88"/>
      <c r="QZN64" s="88"/>
      <c r="QZO64" s="88"/>
      <c r="QZP64" s="88"/>
      <c r="QZQ64" s="88"/>
      <c r="QZR64" s="88"/>
      <c r="QZS64" s="88"/>
      <c r="QZY64" s="88"/>
      <c r="QZZ64" s="88"/>
      <c r="RAA64" s="88"/>
      <c r="RAB64" s="88"/>
      <c r="RAC64" s="88"/>
      <c r="RAD64" s="88"/>
      <c r="RAE64" s="88"/>
      <c r="RAF64" s="88"/>
      <c r="RAG64" s="88"/>
      <c r="RAH64" s="88"/>
      <c r="RAN64" s="88"/>
      <c r="RAO64" s="88"/>
      <c r="RAP64" s="88"/>
      <c r="RAQ64" s="88"/>
      <c r="RAR64" s="88"/>
      <c r="RAS64" s="88"/>
      <c r="RAT64" s="88"/>
      <c r="RAU64" s="88"/>
      <c r="RAV64" s="88"/>
      <c r="RAW64" s="88"/>
      <c r="RBC64" s="88"/>
      <c r="RBD64" s="88"/>
      <c r="RBE64" s="88"/>
      <c r="RBF64" s="88"/>
      <c r="RBG64" s="88"/>
      <c r="RBH64" s="88"/>
      <c r="RBI64" s="88"/>
      <c r="RBJ64" s="88"/>
      <c r="RBK64" s="88"/>
      <c r="RBL64" s="88"/>
      <c r="RBR64" s="88"/>
      <c r="RBS64" s="88"/>
      <c r="RBT64" s="88"/>
      <c r="RBU64" s="88"/>
      <c r="RBV64" s="88"/>
      <c r="RBW64" s="88"/>
      <c r="RBX64" s="88"/>
      <c r="RBY64" s="88"/>
      <c r="RBZ64" s="88"/>
      <c r="RCA64" s="88"/>
      <c r="RCG64" s="88"/>
      <c r="RCH64" s="88"/>
      <c r="RCI64" s="88"/>
      <c r="RCJ64" s="88"/>
      <c r="RCK64" s="88"/>
      <c r="RCL64" s="88"/>
      <c r="RCM64" s="88"/>
      <c r="RCN64" s="88"/>
      <c r="RCO64" s="88"/>
      <c r="RCP64" s="88"/>
      <c r="RCV64" s="88"/>
      <c r="RCW64" s="88"/>
      <c r="RCX64" s="88"/>
      <c r="RCY64" s="88"/>
      <c r="RCZ64" s="88"/>
      <c r="RDA64" s="88"/>
      <c r="RDB64" s="88"/>
      <c r="RDC64" s="88"/>
      <c r="RDD64" s="88"/>
      <c r="RDE64" s="88"/>
      <c r="RDK64" s="88"/>
      <c r="RDL64" s="88"/>
      <c r="RDM64" s="88"/>
      <c r="RDN64" s="88"/>
      <c r="RDO64" s="88"/>
      <c r="RDP64" s="88"/>
      <c r="RDQ64" s="88"/>
      <c r="RDR64" s="88"/>
      <c r="RDS64" s="88"/>
      <c r="RDT64" s="88"/>
      <c r="RDZ64" s="88"/>
      <c r="REA64" s="88"/>
      <c r="REB64" s="88"/>
      <c r="REC64" s="88"/>
      <c r="RED64" s="88"/>
      <c r="REE64" s="88"/>
      <c r="REF64" s="88"/>
      <c r="REG64" s="88"/>
      <c r="REH64" s="88"/>
      <c r="REI64" s="88"/>
      <c r="REO64" s="88"/>
      <c r="REP64" s="88"/>
      <c r="REQ64" s="88"/>
      <c r="RER64" s="88"/>
      <c r="RES64" s="88"/>
      <c r="RET64" s="88"/>
      <c r="REU64" s="88"/>
      <c r="REV64" s="88"/>
      <c r="REW64" s="88"/>
      <c r="REX64" s="88"/>
      <c r="RFD64" s="88"/>
      <c r="RFE64" s="88"/>
      <c r="RFF64" s="88"/>
      <c r="RFG64" s="88"/>
      <c r="RFH64" s="88"/>
      <c r="RFI64" s="88"/>
      <c r="RFJ64" s="88"/>
      <c r="RFK64" s="88"/>
      <c r="RFL64" s="88"/>
      <c r="RFM64" s="88"/>
      <c r="RFS64" s="88"/>
      <c r="RFT64" s="88"/>
      <c r="RFU64" s="88"/>
      <c r="RFV64" s="88"/>
      <c r="RFW64" s="88"/>
      <c r="RFX64" s="88"/>
      <c r="RFY64" s="88"/>
      <c r="RFZ64" s="88"/>
      <c r="RGA64" s="88"/>
      <c r="RGB64" s="88"/>
      <c r="RGH64" s="88"/>
      <c r="RGI64" s="88"/>
      <c r="RGJ64" s="88"/>
      <c r="RGK64" s="88"/>
      <c r="RGL64" s="88"/>
      <c r="RGM64" s="88"/>
      <c r="RGN64" s="88"/>
      <c r="RGO64" s="88"/>
      <c r="RGP64" s="88"/>
      <c r="RGQ64" s="88"/>
      <c r="RGW64" s="88"/>
      <c r="RGX64" s="88"/>
      <c r="RGY64" s="88"/>
      <c r="RGZ64" s="88"/>
      <c r="RHA64" s="88"/>
      <c r="RHB64" s="88"/>
      <c r="RHC64" s="88"/>
      <c r="RHD64" s="88"/>
      <c r="RHE64" s="88"/>
      <c r="RHF64" s="88"/>
      <c r="RHL64" s="88"/>
      <c r="RHM64" s="88"/>
      <c r="RHN64" s="88"/>
      <c r="RHO64" s="88"/>
      <c r="RHP64" s="88"/>
      <c r="RHQ64" s="88"/>
      <c r="RHR64" s="88"/>
      <c r="RHS64" s="88"/>
      <c r="RHT64" s="88"/>
      <c r="RHU64" s="88"/>
      <c r="RIA64" s="88"/>
      <c r="RIB64" s="88"/>
      <c r="RIC64" s="88"/>
      <c r="RID64" s="88"/>
      <c r="RIE64" s="88"/>
      <c r="RIF64" s="88"/>
      <c r="RIG64" s="88"/>
      <c r="RIH64" s="88"/>
      <c r="RII64" s="88"/>
      <c r="RIJ64" s="88"/>
      <c r="RIP64" s="88"/>
      <c r="RIQ64" s="88"/>
      <c r="RIR64" s="88"/>
      <c r="RIS64" s="88"/>
      <c r="RIT64" s="88"/>
      <c r="RIU64" s="88"/>
      <c r="RIV64" s="88"/>
      <c r="RIW64" s="88"/>
      <c r="RIX64" s="88"/>
      <c r="RIY64" s="88"/>
      <c r="RJE64" s="88"/>
      <c r="RJF64" s="88"/>
      <c r="RJG64" s="88"/>
      <c r="RJH64" s="88"/>
      <c r="RJI64" s="88"/>
      <c r="RJJ64" s="88"/>
      <c r="RJK64" s="88"/>
      <c r="RJL64" s="88"/>
      <c r="RJM64" s="88"/>
      <c r="RJN64" s="88"/>
      <c r="RJT64" s="88"/>
      <c r="RJU64" s="88"/>
      <c r="RJV64" s="88"/>
      <c r="RJW64" s="88"/>
      <c r="RJX64" s="88"/>
      <c r="RJY64" s="88"/>
      <c r="RJZ64" s="88"/>
      <c r="RKA64" s="88"/>
      <c r="RKB64" s="88"/>
      <c r="RKC64" s="88"/>
      <c r="RKI64" s="88"/>
      <c r="RKJ64" s="88"/>
      <c r="RKK64" s="88"/>
      <c r="RKL64" s="88"/>
      <c r="RKM64" s="88"/>
      <c r="RKN64" s="88"/>
      <c r="RKO64" s="88"/>
      <c r="RKP64" s="88"/>
      <c r="RKQ64" s="88"/>
      <c r="RKR64" s="88"/>
      <c r="RKX64" s="88"/>
      <c r="RKY64" s="88"/>
      <c r="RKZ64" s="88"/>
      <c r="RLA64" s="88"/>
      <c r="RLB64" s="88"/>
      <c r="RLC64" s="88"/>
      <c r="RLD64" s="88"/>
      <c r="RLE64" s="88"/>
      <c r="RLF64" s="88"/>
      <c r="RLG64" s="88"/>
      <c r="RLM64" s="88"/>
      <c r="RLN64" s="88"/>
      <c r="RLO64" s="88"/>
      <c r="RLP64" s="88"/>
      <c r="RLQ64" s="88"/>
      <c r="RLR64" s="88"/>
      <c r="RLS64" s="88"/>
      <c r="RLT64" s="88"/>
      <c r="RLU64" s="88"/>
      <c r="RLV64" s="88"/>
      <c r="RMB64" s="88"/>
      <c r="RMC64" s="88"/>
      <c r="RMD64" s="88"/>
      <c r="RME64" s="88"/>
      <c r="RMF64" s="88"/>
      <c r="RMG64" s="88"/>
      <c r="RMH64" s="88"/>
      <c r="RMI64" s="88"/>
      <c r="RMJ64" s="88"/>
      <c r="RMK64" s="88"/>
      <c r="RMQ64" s="88"/>
      <c r="RMR64" s="88"/>
      <c r="RMS64" s="88"/>
      <c r="RMT64" s="88"/>
      <c r="RMU64" s="88"/>
      <c r="RMV64" s="88"/>
      <c r="RMW64" s="88"/>
      <c r="RMX64" s="88"/>
      <c r="RMY64" s="88"/>
      <c r="RMZ64" s="88"/>
      <c r="RNF64" s="88"/>
      <c r="RNG64" s="88"/>
      <c r="RNH64" s="88"/>
      <c r="RNI64" s="88"/>
      <c r="RNJ64" s="88"/>
      <c r="RNK64" s="88"/>
      <c r="RNL64" s="88"/>
      <c r="RNM64" s="88"/>
      <c r="RNN64" s="88"/>
      <c r="RNO64" s="88"/>
      <c r="RNU64" s="88"/>
      <c r="RNV64" s="88"/>
      <c r="RNW64" s="88"/>
      <c r="RNX64" s="88"/>
      <c r="RNY64" s="88"/>
      <c r="RNZ64" s="88"/>
      <c r="ROA64" s="88"/>
      <c r="ROB64" s="88"/>
      <c r="ROC64" s="88"/>
      <c r="ROD64" s="88"/>
      <c r="ROJ64" s="88"/>
      <c r="ROK64" s="88"/>
      <c r="ROL64" s="88"/>
      <c r="ROM64" s="88"/>
      <c r="RON64" s="88"/>
      <c r="ROO64" s="88"/>
      <c r="ROP64" s="88"/>
      <c r="ROQ64" s="88"/>
      <c r="ROR64" s="88"/>
      <c r="ROS64" s="88"/>
      <c r="ROY64" s="88"/>
      <c r="ROZ64" s="88"/>
      <c r="RPA64" s="88"/>
      <c r="RPB64" s="88"/>
      <c r="RPC64" s="88"/>
      <c r="RPD64" s="88"/>
      <c r="RPE64" s="88"/>
      <c r="RPF64" s="88"/>
      <c r="RPG64" s="88"/>
      <c r="RPH64" s="88"/>
      <c r="RPN64" s="88"/>
      <c r="RPO64" s="88"/>
      <c r="RPP64" s="88"/>
      <c r="RPQ64" s="88"/>
      <c r="RPR64" s="88"/>
      <c r="RPS64" s="88"/>
      <c r="RPT64" s="88"/>
      <c r="RPU64" s="88"/>
      <c r="RPV64" s="88"/>
      <c r="RPW64" s="88"/>
      <c r="RQC64" s="88"/>
      <c r="RQD64" s="88"/>
      <c r="RQE64" s="88"/>
      <c r="RQF64" s="88"/>
      <c r="RQG64" s="88"/>
      <c r="RQH64" s="88"/>
      <c r="RQI64" s="88"/>
      <c r="RQJ64" s="88"/>
      <c r="RQK64" s="88"/>
      <c r="RQL64" s="88"/>
      <c r="RQR64" s="88"/>
      <c r="RQS64" s="88"/>
      <c r="RQT64" s="88"/>
      <c r="RQU64" s="88"/>
      <c r="RQV64" s="88"/>
      <c r="RQW64" s="88"/>
      <c r="RQX64" s="88"/>
      <c r="RQY64" s="88"/>
      <c r="RQZ64" s="88"/>
      <c r="RRA64" s="88"/>
      <c r="RRG64" s="88"/>
      <c r="RRH64" s="88"/>
      <c r="RRI64" s="88"/>
      <c r="RRJ64" s="88"/>
      <c r="RRK64" s="88"/>
      <c r="RRL64" s="88"/>
      <c r="RRM64" s="88"/>
      <c r="RRN64" s="88"/>
      <c r="RRO64" s="88"/>
      <c r="RRP64" s="88"/>
      <c r="RRV64" s="88"/>
      <c r="RRW64" s="88"/>
      <c r="RRX64" s="88"/>
      <c r="RRY64" s="88"/>
      <c r="RRZ64" s="88"/>
      <c r="RSA64" s="88"/>
      <c r="RSB64" s="88"/>
      <c r="RSC64" s="88"/>
      <c r="RSD64" s="88"/>
      <c r="RSE64" s="88"/>
      <c r="RSK64" s="88"/>
      <c r="RSL64" s="88"/>
      <c r="RSM64" s="88"/>
      <c r="RSN64" s="88"/>
      <c r="RSO64" s="88"/>
      <c r="RSP64" s="88"/>
      <c r="RSQ64" s="88"/>
      <c r="RSR64" s="88"/>
      <c r="RSS64" s="88"/>
      <c r="RST64" s="88"/>
      <c r="RSZ64" s="88"/>
      <c r="RTA64" s="88"/>
      <c r="RTB64" s="88"/>
      <c r="RTC64" s="88"/>
      <c r="RTD64" s="88"/>
      <c r="RTE64" s="88"/>
      <c r="RTF64" s="88"/>
      <c r="RTG64" s="88"/>
      <c r="RTH64" s="88"/>
      <c r="RTI64" s="88"/>
      <c r="RTO64" s="88"/>
      <c r="RTP64" s="88"/>
      <c r="RTQ64" s="88"/>
      <c r="RTR64" s="88"/>
      <c r="RTS64" s="88"/>
      <c r="RTT64" s="88"/>
      <c r="RTU64" s="88"/>
      <c r="RTV64" s="88"/>
      <c r="RTW64" s="88"/>
      <c r="RTX64" s="88"/>
      <c r="RUD64" s="88"/>
      <c r="RUE64" s="88"/>
      <c r="RUF64" s="88"/>
      <c r="RUG64" s="88"/>
      <c r="RUH64" s="88"/>
      <c r="RUI64" s="88"/>
      <c r="RUJ64" s="88"/>
      <c r="RUK64" s="88"/>
      <c r="RUL64" s="88"/>
      <c r="RUM64" s="88"/>
      <c r="RUS64" s="88"/>
      <c r="RUT64" s="88"/>
      <c r="RUU64" s="88"/>
      <c r="RUV64" s="88"/>
      <c r="RUW64" s="88"/>
      <c r="RUX64" s="88"/>
      <c r="RUY64" s="88"/>
      <c r="RUZ64" s="88"/>
      <c r="RVA64" s="88"/>
      <c r="RVB64" s="88"/>
      <c r="RVH64" s="88"/>
      <c r="RVI64" s="88"/>
      <c r="RVJ64" s="88"/>
      <c r="RVK64" s="88"/>
      <c r="RVL64" s="88"/>
      <c r="RVM64" s="88"/>
      <c r="RVN64" s="88"/>
      <c r="RVO64" s="88"/>
      <c r="RVP64" s="88"/>
      <c r="RVQ64" s="88"/>
      <c r="RVW64" s="88"/>
      <c r="RVX64" s="88"/>
      <c r="RVY64" s="88"/>
      <c r="RVZ64" s="88"/>
      <c r="RWA64" s="88"/>
      <c r="RWB64" s="88"/>
      <c r="RWC64" s="88"/>
      <c r="RWD64" s="88"/>
      <c r="RWE64" s="88"/>
      <c r="RWF64" s="88"/>
      <c r="RWL64" s="88"/>
      <c r="RWM64" s="88"/>
      <c r="RWN64" s="88"/>
      <c r="RWO64" s="88"/>
      <c r="RWP64" s="88"/>
      <c r="RWQ64" s="88"/>
      <c r="RWR64" s="88"/>
      <c r="RWS64" s="88"/>
      <c r="RWT64" s="88"/>
      <c r="RWU64" s="88"/>
      <c r="RXA64" s="88"/>
      <c r="RXB64" s="88"/>
      <c r="RXC64" s="88"/>
      <c r="RXD64" s="88"/>
      <c r="RXE64" s="88"/>
      <c r="RXF64" s="88"/>
      <c r="RXG64" s="88"/>
      <c r="RXH64" s="88"/>
      <c r="RXI64" s="88"/>
      <c r="RXJ64" s="88"/>
      <c r="RXP64" s="88"/>
      <c r="RXQ64" s="88"/>
      <c r="RXR64" s="88"/>
      <c r="RXS64" s="88"/>
      <c r="RXT64" s="88"/>
      <c r="RXU64" s="88"/>
      <c r="RXV64" s="88"/>
      <c r="RXW64" s="88"/>
      <c r="RXX64" s="88"/>
      <c r="RXY64" s="88"/>
      <c r="RYE64" s="88"/>
      <c r="RYF64" s="88"/>
      <c r="RYG64" s="88"/>
      <c r="RYH64" s="88"/>
      <c r="RYI64" s="88"/>
      <c r="RYJ64" s="88"/>
      <c r="RYK64" s="88"/>
      <c r="RYL64" s="88"/>
      <c r="RYM64" s="88"/>
      <c r="RYN64" s="88"/>
      <c r="RYT64" s="88"/>
      <c r="RYU64" s="88"/>
      <c r="RYV64" s="88"/>
      <c r="RYW64" s="88"/>
      <c r="RYX64" s="88"/>
      <c r="RYY64" s="88"/>
      <c r="RYZ64" s="88"/>
      <c r="RZA64" s="88"/>
      <c r="RZB64" s="88"/>
      <c r="RZC64" s="88"/>
      <c r="RZI64" s="88"/>
      <c r="RZJ64" s="88"/>
      <c r="RZK64" s="88"/>
      <c r="RZL64" s="88"/>
      <c r="RZM64" s="88"/>
      <c r="RZN64" s="88"/>
      <c r="RZO64" s="88"/>
      <c r="RZP64" s="88"/>
      <c r="RZQ64" s="88"/>
      <c r="RZR64" s="88"/>
      <c r="RZX64" s="88"/>
      <c r="RZY64" s="88"/>
      <c r="RZZ64" s="88"/>
      <c r="SAA64" s="88"/>
      <c r="SAB64" s="88"/>
      <c r="SAC64" s="88"/>
      <c r="SAD64" s="88"/>
      <c r="SAE64" s="88"/>
      <c r="SAF64" s="88"/>
      <c r="SAG64" s="88"/>
      <c r="SAM64" s="88"/>
      <c r="SAN64" s="88"/>
      <c r="SAO64" s="88"/>
      <c r="SAP64" s="88"/>
      <c r="SAQ64" s="88"/>
      <c r="SAR64" s="88"/>
      <c r="SAS64" s="88"/>
      <c r="SAT64" s="88"/>
      <c r="SAU64" s="88"/>
      <c r="SAV64" s="88"/>
      <c r="SBB64" s="88"/>
      <c r="SBC64" s="88"/>
      <c r="SBD64" s="88"/>
      <c r="SBE64" s="88"/>
      <c r="SBF64" s="88"/>
      <c r="SBG64" s="88"/>
      <c r="SBH64" s="88"/>
      <c r="SBI64" s="88"/>
      <c r="SBJ64" s="88"/>
      <c r="SBK64" s="88"/>
      <c r="SBQ64" s="88"/>
      <c r="SBR64" s="88"/>
      <c r="SBS64" s="88"/>
      <c r="SBT64" s="88"/>
      <c r="SBU64" s="88"/>
      <c r="SBV64" s="88"/>
      <c r="SBW64" s="88"/>
      <c r="SBX64" s="88"/>
      <c r="SBY64" s="88"/>
      <c r="SBZ64" s="88"/>
      <c r="SCF64" s="88"/>
      <c r="SCG64" s="88"/>
      <c r="SCH64" s="88"/>
      <c r="SCI64" s="88"/>
      <c r="SCJ64" s="88"/>
      <c r="SCK64" s="88"/>
      <c r="SCL64" s="88"/>
      <c r="SCM64" s="88"/>
      <c r="SCN64" s="88"/>
      <c r="SCO64" s="88"/>
      <c r="SCU64" s="88"/>
      <c r="SCV64" s="88"/>
      <c r="SCW64" s="88"/>
      <c r="SCX64" s="88"/>
      <c r="SCY64" s="88"/>
      <c r="SCZ64" s="88"/>
      <c r="SDA64" s="88"/>
      <c r="SDB64" s="88"/>
      <c r="SDC64" s="88"/>
      <c r="SDD64" s="88"/>
      <c r="SDJ64" s="88"/>
      <c r="SDK64" s="88"/>
      <c r="SDL64" s="88"/>
      <c r="SDM64" s="88"/>
      <c r="SDN64" s="88"/>
      <c r="SDO64" s="88"/>
      <c r="SDP64" s="88"/>
      <c r="SDQ64" s="88"/>
      <c r="SDR64" s="88"/>
      <c r="SDS64" s="88"/>
      <c r="SDY64" s="88"/>
      <c r="SDZ64" s="88"/>
      <c r="SEA64" s="88"/>
      <c r="SEB64" s="88"/>
      <c r="SEC64" s="88"/>
      <c r="SED64" s="88"/>
      <c r="SEE64" s="88"/>
      <c r="SEF64" s="88"/>
      <c r="SEG64" s="88"/>
      <c r="SEH64" s="88"/>
      <c r="SEN64" s="88"/>
      <c r="SEO64" s="88"/>
      <c r="SEP64" s="88"/>
      <c r="SEQ64" s="88"/>
      <c r="SER64" s="88"/>
      <c r="SES64" s="88"/>
      <c r="SET64" s="88"/>
      <c r="SEU64" s="88"/>
      <c r="SEV64" s="88"/>
      <c r="SEW64" s="88"/>
      <c r="SFC64" s="88"/>
      <c r="SFD64" s="88"/>
      <c r="SFE64" s="88"/>
      <c r="SFF64" s="88"/>
      <c r="SFG64" s="88"/>
      <c r="SFH64" s="88"/>
      <c r="SFI64" s="88"/>
      <c r="SFJ64" s="88"/>
      <c r="SFK64" s="88"/>
      <c r="SFL64" s="88"/>
      <c r="SFR64" s="88"/>
      <c r="SFS64" s="88"/>
      <c r="SFT64" s="88"/>
      <c r="SFU64" s="88"/>
      <c r="SFV64" s="88"/>
      <c r="SFW64" s="88"/>
      <c r="SFX64" s="88"/>
      <c r="SFY64" s="88"/>
      <c r="SFZ64" s="88"/>
      <c r="SGA64" s="88"/>
      <c r="SGG64" s="88"/>
      <c r="SGH64" s="88"/>
      <c r="SGI64" s="88"/>
      <c r="SGJ64" s="88"/>
      <c r="SGK64" s="88"/>
      <c r="SGL64" s="88"/>
      <c r="SGM64" s="88"/>
      <c r="SGN64" s="88"/>
      <c r="SGO64" s="88"/>
      <c r="SGP64" s="88"/>
      <c r="SGV64" s="88"/>
      <c r="SGW64" s="88"/>
      <c r="SGX64" s="88"/>
      <c r="SGY64" s="88"/>
      <c r="SGZ64" s="88"/>
      <c r="SHA64" s="88"/>
      <c r="SHB64" s="88"/>
      <c r="SHC64" s="88"/>
      <c r="SHD64" s="88"/>
      <c r="SHE64" s="88"/>
      <c r="SHK64" s="88"/>
      <c r="SHL64" s="88"/>
      <c r="SHM64" s="88"/>
      <c r="SHN64" s="88"/>
      <c r="SHO64" s="88"/>
      <c r="SHP64" s="88"/>
      <c r="SHQ64" s="88"/>
      <c r="SHR64" s="88"/>
      <c r="SHS64" s="88"/>
      <c r="SHT64" s="88"/>
      <c r="SHZ64" s="88"/>
      <c r="SIA64" s="88"/>
      <c r="SIB64" s="88"/>
      <c r="SIC64" s="88"/>
      <c r="SID64" s="88"/>
      <c r="SIE64" s="88"/>
      <c r="SIF64" s="88"/>
      <c r="SIG64" s="88"/>
      <c r="SIH64" s="88"/>
      <c r="SII64" s="88"/>
      <c r="SIO64" s="88"/>
      <c r="SIP64" s="88"/>
      <c r="SIQ64" s="88"/>
      <c r="SIR64" s="88"/>
      <c r="SIS64" s="88"/>
      <c r="SIT64" s="88"/>
      <c r="SIU64" s="88"/>
      <c r="SIV64" s="88"/>
      <c r="SIW64" s="88"/>
      <c r="SIX64" s="88"/>
      <c r="SJD64" s="88"/>
      <c r="SJE64" s="88"/>
      <c r="SJF64" s="88"/>
      <c r="SJG64" s="88"/>
      <c r="SJH64" s="88"/>
      <c r="SJI64" s="88"/>
      <c r="SJJ64" s="88"/>
      <c r="SJK64" s="88"/>
      <c r="SJL64" s="88"/>
      <c r="SJM64" s="88"/>
      <c r="SJS64" s="88"/>
      <c r="SJT64" s="88"/>
      <c r="SJU64" s="88"/>
      <c r="SJV64" s="88"/>
      <c r="SJW64" s="88"/>
      <c r="SJX64" s="88"/>
      <c r="SJY64" s="88"/>
      <c r="SJZ64" s="88"/>
      <c r="SKA64" s="88"/>
      <c r="SKB64" s="88"/>
      <c r="SKH64" s="88"/>
      <c r="SKI64" s="88"/>
      <c r="SKJ64" s="88"/>
      <c r="SKK64" s="88"/>
      <c r="SKL64" s="88"/>
      <c r="SKM64" s="88"/>
      <c r="SKN64" s="88"/>
      <c r="SKO64" s="88"/>
      <c r="SKP64" s="88"/>
      <c r="SKQ64" s="88"/>
      <c r="SKW64" s="88"/>
      <c r="SKX64" s="88"/>
      <c r="SKY64" s="88"/>
      <c r="SKZ64" s="88"/>
      <c r="SLA64" s="88"/>
      <c r="SLB64" s="88"/>
      <c r="SLC64" s="88"/>
      <c r="SLD64" s="88"/>
      <c r="SLE64" s="88"/>
      <c r="SLF64" s="88"/>
      <c r="SLL64" s="88"/>
      <c r="SLM64" s="88"/>
      <c r="SLN64" s="88"/>
      <c r="SLO64" s="88"/>
      <c r="SLP64" s="88"/>
      <c r="SLQ64" s="88"/>
      <c r="SLR64" s="88"/>
      <c r="SLS64" s="88"/>
      <c r="SLT64" s="88"/>
      <c r="SLU64" s="88"/>
      <c r="SMA64" s="88"/>
      <c r="SMB64" s="88"/>
      <c r="SMC64" s="88"/>
      <c r="SMD64" s="88"/>
      <c r="SME64" s="88"/>
      <c r="SMF64" s="88"/>
      <c r="SMG64" s="88"/>
      <c r="SMH64" s="88"/>
      <c r="SMI64" s="88"/>
      <c r="SMJ64" s="88"/>
      <c r="SMP64" s="88"/>
      <c r="SMQ64" s="88"/>
      <c r="SMR64" s="88"/>
      <c r="SMS64" s="88"/>
      <c r="SMT64" s="88"/>
      <c r="SMU64" s="88"/>
      <c r="SMV64" s="88"/>
      <c r="SMW64" s="88"/>
      <c r="SMX64" s="88"/>
      <c r="SMY64" s="88"/>
      <c r="SNE64" s="88"/>
      <c r="SNF64" s="88"/>
      <c r="SNG64" s="88"/>
      <c r="SNH64" s="88"/>
      <c r="SNI64" s="88"/>
      <c r="SNJ64" s="88"/>
      <c r="SNK64" s="88"/>
      <c r="SNL64" s="88"/>
      <c r="SNM64" s="88"/>
      <c r="SNN64" s="88"/>
      <c r="SNT64" s="88"/>
      <c r="SNU64" s="88"/>
      <c r="SNV64" s="88"/>
      <c r="SNW64" s="88"/>
      <c r="SNX64" s="88"/>
      <c r="SNY64" s="88"/>
      <c r="SNZ64" s="88"/>
      <c r="SOA64" s="88"/>
      <c r="SOB64" s="88"/>
      <c r="SOC64" s="88"/>
      <c r="SOI64" s="88"/>
      <c r="SOJ64" s="88"/>
      <c r="SOK64" s="88"/>
      <c r="SOL64" s="88"/>
      <c r="SOM64" s="88"/>
      <c r="SON64" s="88"/>
      <c r="SOO64" s="88"/>
      <c r="SOP64" s="88"/>
      <c r="SOQ64" s="88"/>
      <c r="SOR64" s="88"/>
      <c r="SOX64" s="88"/>
      <c r="SOY64" s="88"/>
      <c r="SOZ64" s="88"/>
      <c r="SPA64" s="88"/>
      <c r="SPB64" s="88"/>
      <c r="SPC64" s="88"/>
      <c r="SPD64" s="88"/>
      <c r="SPE64" s="88"/>
      <c r="SPF64" s="88"/>
      <c r="SPG64" s="88"/>
      <c r="SPM64" s="88"/>
      <c r="SPN64" s="88"/>
      <c r="SPO64" s="88"/>
      <c r="SPP64" s="88"/>
      <c r="SPQ64" s="88"/>
      <c r="SPR64" s="88"/>
      <c r="SPS64" s="88"/>
      <c r="SPT64" s="88"/>
      <c r="SPU64" s="88"/>
      <c r="SPV64" s="88"/>
      <c r="SQB64" s="88"/>
      <c r="SQC64" s="88"/>
      <c r="SQD64" s="88"/>
      <c r="SQE64" s="88"/>
      <c r="SQF64" s="88"/>
      <c r="SQG64" s="88"/>
      <c r="SQH64" s="88"/>
      <c r="SQI64" s="88"/>
      <c r="SQJ64" s="88"/>
      <c r="SQK64" s="88"/>
      <c r="SQQ64" s="88"/>
      <c r="SQR64" s="88"/>
      <c r="SQS64" s="88"/>
      <c r="SQT64" s="88"/>
      <c r="SQU64" s="88"/>
      <c r="SQV64" s="88"/>
      <c r="SQW64" s="88"/>
      <c r="SQX64" s="88"/>
      <c r="SQY64" s="88"/>
      <c r="SQZ64" s="88"/>
      <c r="SRF64" s="88"/>
      <c r="SRG64" s="88"/>
      <c r="SRH64" s="88"/>
      <c r="SRI64" s="88"/>
      <c r="SRJ64" s="88"/>
      <c r="SRK64" s="88"/>
      <c r="SRL64" s="88"/>
      <c r="SRM64" s="88"/>
      <c r="SRN64" s="88"/>
      <c r="SRO64" s="88"/>
      <c r="SRU64" s="88"/>
      <c r="SRV64" s="88"/>
      <c r="SRW64" s="88"/>
      <c r="SRX64" s="88"/>
      <c r="SRY64" s="88"/>
      <c r="SRZ64" s="88"/>
      <c r="SSA64" s="88"/>
      <c r="SSB64" s="88"/>
      <c r="SSC64" s="88"/>
      <c r="SSD64" s="88"/>
      <c r="SSJ64" s="88"/>
      <c r="SSK64" s="88"/>
      <c r="SSL64" s="88"/>
      <c r="SSM64" s="88"/>
      <c r="SSN64" s="88"/>
      <c r="SSO64" s="88"/>
      <c r="SSP64" s="88"/>
      <c r="SSQ64" s="88"/>
      <c r="SSR64" s="88"/>
      <c r="SSS64" s="88"/>
      <c r="SSY64" s="88"/>
      <c r="SSZ64" s="88"/>
      <c r="STA64" s="88"/>
      <c r="STB64" s="88"/>
      <c r="STC64" s="88"/>
      <c r="STD64" s="88"/>
      <c r="STE64" s="88"/>
      <c r="STF64" s="88"/>
      <c r="STG64" s="88"/>
      <c r="STH64" s="88"/>
      <c r="STN64" s="88"/>
      <c r="STO64" s="88"/>
      <c r="STP64" s="88"/>
      <c r="STQ64" s="88"/>
      <c r="STR64" s="88"/>
      <c r="STS64" s="88"/>
      <c r="STT64" s="88"/>
      <c r="STU64" s="88"/>
      <c r="STV64" s="88"/>
      <c r="STW64" s="88"/>
      <c r="SUC64" s="88"/>
      <c r="SUD64" s="88"/>
      <c r="SUE64" s="88"/>
      <c r="SUF64" s="88"/>
      <c r="SUG64" s="88"/>
      <c r="SUH64" s="88"/>
      <c r="SUI64" s="88"/>
      <c r="SUJ64" s="88"/>
      <c r="SUK64" s="88"/>
      <c r="SUL64" s="88"/>
      <c r="SUR64" s="88"/>
      <c r="SUS64" s="88"/>
      <c r="SUT64" s="88"/>
      <c r="SUU64" s="88"/>
      <c r="SUV64" s="88"/>
      <c r="SUW64" s="88"/>
      <c r="SUX64" s="88"/>
      <c r="SUY64" s="88"/>
      <c r="SUZ64" s="88"/>
      <c r="SVA64" s="88"/>
      <c r="SVG64" s="88"/>
      <c r="SVH64" s="88"/>
      <c r="SVI64" s="88"/>
      <c r="SVJ64" s="88"/>
      <c r="SVK64" s="88"/>
      <c r="SVL64" s="88"/>
      <c r="SVM64" s="88"/>
      <c r="SVN64" s="88"/>
      <c r="SVO64" s="88"/>
      <c r="SVP64" s="88"/>
      <c r="SVV64" s="88"/>
      <c r="SVW64" s="88"/>
      <c r="SVX64" s="88"/>
      <c r="SVY64" s="88"/>
      <c r="SVZ64" s="88"/>
      <c r="SWA64" s="88"/>
      <c r="SWB64" s="88"/>
      <c r="SWC64" s="88"/>
      <c r="SWD64" s="88"/>
      <c r="SWE64" s="88"/>
      <c r="SWK64" s="88"/>
      <c r="SWL64" s="88"/>
      <c r="SWM64" s="88"/>
      <c r="SWN64" s="88"/>
      <c r="SWO64" s="88"/>
      <c r="SWP64" s="88"/>
      <c r="SWQ64" s="88"/>
      <c r="SWR64" s="88"/>
      <c r="SWS64" s="88"/>
      <c r="SWT64" s="88"/>
      <c r="SWZ64" s="88"/>
      <c r="SXA64" s="88"/>
      <c r="SXB64" s="88"/>
      <c r="SXC64" s="88"/>
      <c r="SXD64" s="88"/>
      <c r="SXE64" s="88"/>
      <c r="SXF64" s="88"/>
      <c r="SXG64" s="88"/>
      <c r="SXH64" s="88"/>
      <c r="SXI64" s="88"/>
      <c r="SXO64" s="88"/>
      <c r="SXP64" s="88"/>
      <c r="SXQ64" s="88"/>
      <c r="SXR64" s="88"/>
      <c r="SXS64" s="88"/>
      <c r="SXT64" s="88"/>
      <c r="SXU64" s="88"/>
      <c r="SXV64" s="88"/>
      <c r="SXW64" s="88"/>
      <c r="SXX64" s="88"/>
      <c r="SYD64" s="88"/>
      <c r="SYE64" s="88"/>
      <c r="SYF64" s="88"/>
      <c r="SYG64" s="88"/>
      <c r="SYH64" s="88"/>
      <c r="SYI64" s="88"/>
      <c r="SYJ64" s="88"/>
      <c r="SYK64" s="88"/>
      <c r="SYL64" s="88"/>
      <c r="SYM64" s="88"/>
      <c r="SYS64" s="88"/>
      <c r="SYT64" s="88"/>
      <c r="SYU64" s="88"/>
      <c r="SYV64" s="88"/>
      <c r="SYW64" s="88"/>
      <c r="SYX64" s="88"/>
      <c r="SYY64" s="88"/>
      <c r="SYZ64" s="88"/>
      <c r="SZA64" s="88"/>
      <c r="SZB64" s="88"/>
      <c r="SZH64" s="88"/>
      <c r="SZI64" s="88"/>
      <c r="SZJ64" s="88"/>
      <c r="SZK64" s="88"/>
      <c r="SZL64" s="88"/>
      <c r="SZM64" s="88"/>
      <c r="SZN64" s="88"/>
      <c r="SZO64" s="88"/>
      <c r="SZP64" s="88"/>
      <c r="SZQ64" s="88"/>
      <c r="SZW64" s="88"/>
      <c r="SZX64" s="88"/>
      <c r="SZY64" s="88"/>
      <c r="SZZ64" s="88"/>
      <c r="TAA64" s="88"/>
      <c r="TAB64" s="88"/>
      <c r="TAC64" s="88"/>
      <c r="TAD64" s="88"/>
      <c r="TAE64" s="88"/>
      <c r="TAF64" s="88"/>
      <c r="TAL64" s="88"/>
      <c r="TAM64" s="88"/>
      <c r="TAN64" s="88"/>
      <c r="TAO64" s="88"/>
      <c r="TAP64" s="88"/>
      <c r="TAQ64" s="88"/>
      <c r="TAR64" s="88"/>
      <c r="TAS64" s="88"/>
      <c r="TAT64" s="88"/>
      <c r="TAU64" s="88"/>
      <c r="TBA64" s="88"/>
      <c r="TBB64" s="88"/>
      <c r="TBC64" s="88"/>
      <c r="TBD64" s="88"/>
      <c r="TBE64" s="88"/>
      <c r="TBF64" s="88"/>
      <c r="TBG64" s="88"/>
      <c r="TBH64" s="88"/>
      <c r="TBI64" s="88"/>
      <c r="TBJ64" s="88"/>
      <c r="TBP64" s="88"/>
      <c r="TBQ64" s="88"/>
      <c r="TBR64" s="88"/>
      <c r="TBS64" s="88"/>
      <c r="TBT64" s="88"/>
      <c r="TBU64" s="88"/>
      <c r="TBV64" s="88"/>
      <c r="TBW64" s="88"/>
      <c r="TBX64" s="88"/>
      <c r="TBY64" s="88"/>
      <c r="TCE64" s="88"/>
      <c r="TCF64" s="88"/>
      <c r="TCG64" s="88"/>
      <c r="TCH64" s="88"/>
      <c r="TCI64" s="88"/>
      <c r="TCJ64" s="88"/>
      <c r="TCK64" s="88"/>
      <c r="TCL64" s="88"/>
      <c r="TCM64" s="88"/>
      <c r="TCN64" s="88"/>
      <c r="TCT64" s="88"/>
      <c r="TCU64" s="88"/>
      <c r="TCV64" s="88"/>
      <c r="TCW64" s="88"/>
      <c r="TCX64" s="88"/>
      <c r="TCY64" s="88"/>
      <c r="TCZ64" s="88"/>
      <c r="TDA64" s="88"/>
      <c r="TDB64" s="88"/>
      <c r="TDC64" s="88"/>
      <c r="TDI64" s="88"/>
      <c r="TDJ64" s="88"/>
      <c r="TDK64" s="88"/>
      <c r="TDL64" s="88"/>
      <c r="TDM64" s="88"/>
      <c r="TDN64" s="88"/>
      <c r="TDO64" s="88"/>
      <c r="TDP64" s="88"/>
      <c r="TDQ64" s="88"/>
      <c r="TDR64" s="88"/>
      <c r="TDX64" s="88"/>
      <c r="TDY64" s="88"/>
      <c r="TDZ64" s="88"/>
      <c r="TEA64" s="88"/>
      <c r="TEB64" s="88"/>
      <c r="TEC64" s="88"/>
      <c r="TED64" s="88"/>
      <c r="TEE64" s="88"/>
      <c r="TEF64" s="88"/>
      <c r="TEG64" s="88"/>
      <c r="TEM64" s="88"/>
      <c r="TEN64" s="88"/>
      <c r="TEO64" s="88"/>
      <c r="TEP64" s="88"/>
      <c r="TEQ64" s="88"/>
      <c r="TER64" s="88"/>
      <c r="TES64" s="88"/>
      <c r="TET64" s="88"/>
      <c r="TEU64" s="88"/>
      <c r="TEV64" s="88"/>
      <c r="TFB64" s="88"/>
      <c r="TFC64" s="88"/>
      <c r="TFD64" s="88"/>
      <c r="TFE64" s="88"/>
      <c r="TFF64" s="88"/>
      <c r="TFG64" s="88"/>
      <c r="TFH64" s="88"/>
      <c r="TFI64" s="88"/>
      <c r="TFJ64" s="88"/>
      <c r="TFK64" s="88"/>
      <c r="TFQ64" s="88"/>
      <c r="TFR64" s="88"/>
      <c r="TFS64" s="88"/>
      <c r="TFT64" s="88"/>
      <c r="TFU64" s="88"/>
      <c r="TFV64" s="88"/>
      <c r="TFW64" s="88"/>
      <c r="TFX64" s="88"/>
      <c r="TFY64" s="88"/>
      <c r="TFZ64" s="88"/>
      <c r="TGF64" s="88"/>
      <c r="TGG64" s="88"/>
      <c r="TGH64" s="88"/>
      <c r="TGI64" s="88"/>
      <c r="TGJ64" s="88"/>
      <c r="TGK64" s="88"/>
      <c r="TGL64" s="88"/>
      <c r="TGM64" s="88"/>
      <c r="TGN64" s="88"/>
      <c r="TGO64" s="88"/>
      <c r="TGU64" s="88"/>
      <c r="TGV64" s="88"/>
      <c r="TGW64" s="88"/>
      <c r="TGX64" s="88"/>
      <c r="TGY64" s="88"/>
      <c r="TGZ64" s="88"/>
      <c r="THA64" s="88"/>
      <c r="THB64" s="88"/>
      <c r="THC64" s="88"/>
      <c r="THD64" s="88"/>
      <c r="THJ64" s="88"/>
      <c r="THK64" s="88"/>
      <c r="THL64" s="88"/>
      <c r="THM64" s="88"/>
      <c r="THN64" s="88"/>
      <c r="THO64" s="88"/>
      <c r="THP64" s="88"/>
      <c r="THQ64" s="88"/>
      <c r="THR64" s="88"/>
      <c r="THS64" s="88"/>
      <c r="THY64" s="88"/>
      <c r="THZ64" s="88"/>
      <c r="TIA64" s="88"/>
      <c r="TIB64" s="88"/>
      <c r="TIC64" s="88"/>
      <c r="TID64" s="88"/>
      <c r="TIE64" s="88"/>
      <c r="TIF64" s="88"/>
      <c r="TIG64" s="88"/>
      <c r="TIH64" s="88"/>
      <c r="TIN64" s="88"/>
      <c r="TIO64" s="88"/>
      <c r="TIP64" s="88"/>
      <c r="TIQ64" s="88"/>
      <c r="TIR64" s="88"/>
      <c r="TIS64" s="88"/>
      <c r="TIT64" s="88"/>
      <c r="TIU64" s="88"/>
      <c r="TIV64" s="88"/>
      <c r="TIW64" s="88"/>
      <c r="TJC64" s="88"/>
      <c r="TJD64" s="88"/>
      <c r="TJE64" s="88"/>
      <c r="TJF64" s="88"/>
      <c r="TJG64" s="88"/>
      <c r="TJH64" s="88"/>
      <c r="TJI64" s="88"/>
      <c r="TJJ64" s="88"/>
      <c r="TJK64" s="88"/>
      <c r="TJL64" s="88"/>
      <c r="TJR64" s="88"/>
      <c r="TJS64" s="88"/>
      <c r="TJT64" s="88"/>
      <c r="TJU64" s="88"/>
      <c r="TJV64" s="88"/>
      <c r="TJW64" s="88"/>
      <c r="TJX64" s="88"/>
      <c r="TJY64" s="88"/>
      <c r="TJZ64" s="88"/>
      <c r="TKA64" s="88"/>
      <c r="TKG64" s="88"/>
      <c r="TKH64" s="88"/>
      <c r="TKI64" s="88"/>
      <c r="TKJ64" s="88"/>
      <c r="TKK64" s="88"/>
      <c r="TKL64" s="88"/>
      <c r="TKM64" s="88"/>
      <c r="TKN64" s="88"/>
      <c r="TKO64" s="88"/>
      <c r="TKP64" s="88"/>
      <c r="TKV64" s="88"/>
      <c r="TKW64" s="88"/>
      <c r="TKX64" s="88"/>
      <c r="TKY64" s="88"/>
      <c r="TKZ64" s="88"/>
      <c r="TLA64" s="88"/>
      <c r="TLB64" s="88"/>
      <c r="TLC64" s="88"/>
      <c r="TLD64" s="88"/>
      <c r="TLE64" s="88"/>
      <c r="TLK64" s="88"/>
      <c r="TLL64" s="88"/>
      <c r="TLM64" s="88"/>
      <c r="TLN64" s="88"/>
      <c r="TLO64" s="88"/>
      <c r="TLP64" s="88"/>
      <c r="TLQ64" s="88"/>
      <c r="TLR64" s="88"/>
      <c r="TLS64" s="88"/>
      <c r="TLT64" s="88"/>
      <c r="TLZ64" s="88"/>
      <c r="TMA64" s="88"/>
      <c r="TMB64" s="88"/>
      <c r="TMC64" s="88"/>
      <c r="TMD64" s="88"/>
      <c r="TME64" s="88"/>
      <c r="TMF64" s="88"/>
      <c r="TMG64" s="88"/>
      <c r="TMH64" s="88"/>
      <c r="TMI64" s="88"/>
      <c r="TMO64" s="88"/>
      <c r="TMP64" s="88"/>
      <c r="TMQ64" s="88"/>
      <c r="TMR64" s="88"/>
      <c r="TMS64" s="88"/>
      <c r="TMT64" s="88"/>
      <c r="TMU64" s="88"/>
      <c r="TMV64" s="88"/>
      <c r="TMW64" s="88"/>
      <c r="TMX64" s="88"/>
      <c r="TND64" s="88"/>
      <c r="TNE64" s="88"/>
      <c r="TNF64" s="88"/>
      <c r="TNG64" s="88"/>
      <c r="TNH64" s="88"/>
      <c r="TNI64" s="88"/>
      <c r="TNJ64" s="88"/>
      <c r="TNK64" s="88"/>
      <c r="TNL64" s="88"/>
      <c r="TNM64" s="88"/>
      <c r="TNS64" s="88"/>
      <c r="TNT64" s="88"/>
      <c r="TNU64" s="88"/>
      <c r="TNV64" s="88"/>
      <c r="TNW64" s="88"/>
      <c r="TNX64" s="88"/>
      <c r="TNY64" s="88"/>
      <c r="TNZ64" s="88"/>
      <c r="TOA64" s="88"/>
      <c r="TOB64" s="88"/>
      <c r="TOH64" s="88"/>
      <c r="TOI64" s="88"/>
      <c r="TOJ64" s="88"/>
      <c r="TOK64" s="88"/>
      <c r="TOL64" s="88"/>
      <c r="TOM64" s="88"/>
      <c r="TON64" s="88"/>
      <c r="TOO64" s="88"/>
      <c r="TOP64" s="88"/>
      <c r="TOQ64" s="88"/>
      <c r="TOW64" s="88"/>
      <c r="TOX64" s="88"/>
      <c r="TOY64" s="88"/>
      <c r="TOZ64" s="88"/>
      <c r="TPA64" s="88"/>
      <c r="TPB64" s="88"/>
      <c r="TPC64" s="88"/>
      <c r="TPD64" s="88"/>
      <c r="TPE64" s="88"/>
      <c r="TPF64" s="88"/>
      <c r="TPL64" s="88"/>
      <c r="TPM64" s="88"/>
      <c r="TPN64" s="88"/>
      <c r="TPO64" s="88"/>
      <c r="TPP64" s="88"/>
      <c r="TPQ64" s="88"/>
      <c r="TPR64" s="88"/>
      <c r="TPS64" s="88"/>
      <c r="TPT64" s="88"/>
      <c r="TPU64" s="88"/>
      <c r="TQA64" s="88"/>
      <c r="TQB64" s="88"/>
      <c r="TQC64" s="88"/>
      <c r="TQD64" s="88"/>
      <c r="TQE64" s="88"/>
      <c r="TQF64" s="88"/>
      <c r="TQG64" s="88"/>
      <c r="TQH64" s="88"/>
      <c r="TQI64" s="88"/>
      <c r="TQJ64" s="88"/>
      <c r="TQP64" s="88"/>
      <c r="TQQ64" s="88"/>
      <c r="TQR64" s="88"/>
      <c r="TQS64" s="88"/>
      <c r="TQT64" s="88"/>
      <c r="TQU64" s="88"/>
      <c r="TQV64" s="88"/>
      <c r="TQW64" s="88"/>
      <c r="TQX64" s="88"/>
      <c r="TQY64" s="88"/>
      <c r="TRE64" s="88"/>
      <c r="TRF64" s="88"/>
      <c r="TRG64" s="88"/>
      <c r="TRH64" s="88"/>
      <c r="TRI64" s="88"/>
      <c r="TRJ64" s="88"/>
      <c r="TRK64" s="88"/>
      <c r="TRL64" s="88"/>
      <c r="TRM64" s="88"/>
      <c r="TRN64" s="88"/>
      <c r="TRT64" s="88"/>
      <c r="TRU64" s="88"/>
      <c r="TRV64" s="88"/>
      <c r="TRW64" s="88"/>
      <c r="TRX64" s="88"/>
      <c r="TRY64" s="88"/>
      <c r="TRZ64" s="88"/>
      <c r="TSA64" s="88"/>
      <c r="TSB64" s="88"/>
      <c r="TSC64" s="88"/>
      <c r="TSI64" s="88"/>
      <c r="TSJ64" s="88"/>
      <c r="TSK64" s="88"/>
      <c r="TSL64" s="88"/>
      <c r="TSM64" s="88"/>
      <c r="TSN64" s="88"/>
      <c r="TSO64" s="88"/>
      <c r="TSP64" s="88"/>
      <c r="TSQ64" s="88"/>
      <c r="TSR64" s="88"/>
      <c r="TSX64" s="88"/>
      <c r="TSY64" s="88"/>
      <c r="TSZ64" s="88"/>
      <c r="TTA64" s="88"/>
      <c r="TTB64" s="88"/>
      <c r="TTC64" s="88"/>
      <c r="TTD64" s="88"/>
      <c r="TTE64" s="88"/>
      <c r="TTF64" s="88"/>
      <c r="TTG64" s="88"/>
      <c r="TTM64" s="88"/>
      <c r="TTN64" s="88"/>
      <c r="TTO64" s="88"/>
      <c r="TTP64" s="88"/>
      <c r="TTQ64" s="88"/>
      <c r="TTR64" s="88"/>
      <c r="TTS64" s="88"/>
      <c r="TTT64" s="88"/>
      <c r="TTU64" s="88"/>
      <c r="TTV64" s="88"/>
      <c r="TUB64" s="88"/>
      <c r="TUC64" s="88"/>
      <c r="TUD64" s="88"/>
      <c r="TUE64" s="88"/>
      <c r="TUF64" s="88"/>
      <c r="TUG64" s="88"/>
      <c r="TUH64" s="88"/>
      <c r="TUI64" s="88"/>
      <c r="TUJ64" s="88"/>
      <c r="TUK64" s="88"/>
      <c r="TUQ64" s="88"/>
      <c r="TUR64" s="88"/>
      <c r="TUS64" s="88"/>
      <c r="TUT64" s="88"/>
      <c r="TUU64" s="88"/>
      <c r="TUV64" s="88"/>
      <c r="TUW64" s="88"/>
      <c r="TUX64" s="88"/>
      <c r="TUY64" s="88"/>
      <c r="TUZ64" s="88"/>
      <c r="TVF64" s="88"/>
      <c r="TVG64" s="88"/>
      <c r="TVH64" s="88"/>
      <c r="TVI64" s="88"/>
      <c r="TVJ64" s="88"/>
      <c r="TVK64" s="88"/>
      <c r="TVL64" s="88"/>
      <c r="TVM64" s="88"/>
      <c r="TVN64" s="88"/>
      <c r="TVO64" s="88"/>
      <c r="TVU64" s="88"/>
      <c r="TVV64" s="88"/>
      <c r="TVW64" s="88"/>
      <c r="TVX64" s="88"/>
      <c r="TVY64" s="88"/>
      <c r="TVZ64" s="88"/>
      <c r="TWA64" s="88"/>
      <c r="TWB64" s="88"/>
      <c r="TWC64" s="88"/>
      <c r="TWD64" s="88"/>
      <c r="TWJ64" s="88"/>
      <c r="TWK64" s="88"/>
      <c r="TWL64" s="88"/>
      <c r="TWM64" s="88"/>
      <c r="TWN64" s="88"/>
      <c r="TWO64" s="88"/>
      <c r="TWP64" s="88"/>
      <c r="TWQ64" s="88"/>
      <c r="TWR64" s="88"/>
      <c r="TWS64" s="88"/>
      <c r="TWY64" s="88"/>
      <c r="TWZ64" s="88"/>
      <c r="TXA64" s="88"/>
      <c r="TXB64" s="88"/>
      <c r="TXC64" s="88"/>
      <c r="TXD64" s="88"/>
      <c r="TXE64" s="88"/>
      <c r="TXF64" s="88"/>
      <c r="TXG64" s="88"/>
      <c r="TXH64" s="88"/>
      <c r="TXN64" s="88"/>
      <c r="TXO64" s="88"/>
      <c r="TXP64" s="88"/>
      <c r="TXQ64" s="88"/>
      <c r="TXR64" s="88"/>
      <c r="TXS64" s="88"/>
      <c r="TXT64" s="88"/>
      <c r="TXU64" s="88"/>
      <c r="TXV64" s="88"/>
      <c r="TXW64" s="88"/>
      <c r="TYC64" s="88"/>
      <c r="TYD64" s="88"/>
      <c r="TYE64" s="88"/>
      <c r="TYF64" s="88"/>
      <c r="TYG64" s="88"/>
      <c r="TYH64" s="88"/>
      <c r="TYI64" s="88"/>
      <c r="TYJ64" s="88"/>
      <c r="TYK64" s="88"/>
      <c r="TYL64" s="88"/>
      <c r="TYR64" s="88"/>
      <c r="TYS64" s="88"/>
      <c r="TYT64" s="88"/>
      <c r="TYU64" s="88"/>
      <c r="TYV64" s="88"/>
      <c r="TYW64" s="88"/>
      <c r="TYX64" s="88"/>
      <c r="TYY64" s="88"/>
      <c r="TYZ64" s="88"/>
      <c r="TZA64" s="88"/>
      <c r="TZG64" s="88"/>
      <c r="TZH64" s="88"/>
      <c r="TZI64" s="88"/>
      <c r="TZJ64" s="88"/>
      <c r="TZK64" s="88"/>
      <c r="TZL64" s="88"/>
      <c r="TZM64" s="88"/>
      <c r="TZN64" s="88"/>
      <c r="TZO64" s="88"/>
      <c r="TZP64" s="88"/>
      <c r="TZV64" s="88"/>
      <c r="TZW64" s="88"/>
      <c r="TZX64" s="88"/>
      <c r="TZY64" s="88"/>
      <c r="TZZ64" s="88"/>
      <c r="UAA64" s="88"/>
      <c r="UAB64" s="88"/>
      <c r="UAC64" s="88"/>
      <c r="UAD64" s="88"/>
      <c r="UAE64" s="88"/>
      <c r="UAK64" s="88"/>
      <c r="UAL64" s="88"/>
      <c r="UAM64" s="88"/>
      <c r="UAN64" s="88"/>
      <c r="UAO64" s="88"/>
      <c r="UAP64" s="88"/>
      <c r="UAQ64" s="88"/>
      <c r="UAR64" s="88"/>
      <c r="UAS64" s="88"/>
      <c r="UAT64" s="88"/>
      <c r="UAZ64" s="88"/>
      <c r="UBA64" s="88"/>
      <c r="UBB64" s="88"/>
      <c r="UBC64" s="88"/>
      <c r="UBD64" s="88"/>
      <c r="UBE64" s="88"/>
      <c r="UBF64" s="88"/>
      <c r="UBG64" s="88"/>
      <c r="UBH64" s="88"/>
      <c r="UBI64" s="88"/>
      <c r="UBO64" s="88"/>
      <c r="UBP64" s="88"/>
      <c r="UBQ64" s="88"/>
      <c r="UBR64" s="88"/>
      <c r="UBS64" s="88"/>
      <c r="UBT64" s="88"/>
      <c r="UBU64" s="88"/>
      <c r="UBV64" s="88"/>
      <c r="UBW64" s="88"/>
      <c r="UBX64" s="88"/>
      <c r="UCD64" s="88"/>
      <c r="UCE64" s="88"/>
      <c r="UCF64" s="88"/>
      <c r="UCG64" s="88"/>
      <c r="UCH64" s="88"/>
      <c r="UCI64" s="88"/>
      <c r="UCJ64" s="88"/>
      <c r="UCK64" s="88"/>
      <c r="UCL64" s="88"/>
      <c r="UCM64" s="88"/>
      <c r="UCS64" s="88"/>
      <c r="UCT64" s="88"/>
      <c r="UCU64" s="88"/>
      <c r="UCV64" s="88"/>
      <c r="UCW64" s="88"/>
      <c r="UCX64" s="88"/>
      <c r="UCY64" s="88"/>
      <c r="UCZ64" s="88"/>
      <c r="UDA64" s="88"/>
      <c r="UDB64" s="88"/>
      <c r="UDH64" s="88"/>
      <c r="UDI64" s="88"/>
      <c r="UDJ64" s="88"/>
      <c r="UDK64" s="88"/>
      <c r="UDL64" s="88"/>
      <c r="UDM64" s="88"/>
      <c r="UDN64" s="88"/>
      <c r="UDO64" s="88"/>
      <c r="UDP64" s="88"/>
      <c r="UDQ64" s="88"/>
      <c r="UDW64" s="88"/>
      <c r="UDX64" s="88"/>
      <c r="UDY64" s="88"/>
      <c r="UDZ64" s="88"/>
      <c r="UEA64" s="88"/>
      <c r="UEB64" s="88"/>
      <c r="UEC64" s="88"/>
      <c r="UED64" s="88"/>
      <c r="UEE64" s="88"/>
      <c r="UEF64" s="88"/>
      <c r="UEL64" s="88"/>
      <c r="UEM64" s="88"/>
      <c r="UEN64" s="88"/>
      <c r="UEO64" s="88"/>
      <c r="UEP64" s="88"/>
      <c r="UEQ64" s="88"/>
      <c r="UER64" s="88"/>
      <c r="UES64" s="88"/>
      <c r="UET64" s="88"/>
      <c r="UEU64" s="88"/>
      <c r="UFA64" s="88"/>
      <c r="UFB64" s="88"/>
      <c r="UFC64" s="88"/>
      <c r="UFD64" s="88"/>
      <c r="UFE64" s="88"/>
      <c r="UFF64" s="88"/>
      <c r="UFG64" s="88"/>
      <c r="UFH64" s="88"/>
      <c r="UFI64" s="88"/>
      <c r="UFJ64" s="88"/>
      <c r="UFP64" s="88"/>
      <c r="UFQ64" s="88"/>
      <c r="UFR64" s="88"/>
      <c r="UFS64" s="88"/>
      <c r="UFT64" s="88"/>
      <c r="UFU64" s="88"/>
      <c r="UFV64" s="88"/>
      <c r="UFW64" s="88"/>
      <c r="UFX64" s="88"/>
      <c r="UFY64" s="88"/>
      <c r="UGE64" s="88"/>
      <c r="UGF64" s="88"/>
      <c r="UGG64" s="88"/>
      <c r="UGH64" s="88"/>
      <c r="UGI64" s="88"/>
      <c r="UGJ64" s="88"/>
      <c r="UGK64" s="88"/>
      <c r="UGL64" s="88"/>
      <c r="UGM64" s="88"/>
      <c r="UGN64" s="88"/>
      <c r="UGT64" s="88"/>
      <c r="UGU64" s="88"/>
      <c r="UGV64" s="88"/>
      <c r="UGW64" s="88"/>
      <c r="UGX64" s="88"/>
      <c r="UGY64" s="88"/>
      <c r="UGZ64" s="88"/>
      <c r="UHA64" s="88"/>
      <c r="UHB64" s="88"/>
      <c r="UHC64" s="88"/>
      <c r="UHI64" s="88"/>
      <c r="UHJ64" s="88"/>
      <c r="UHK64" s="88"/>
      <c r="UHL64" s="88"/>
      <c r="UHM64" s="88"/>
      <c r="UHN64" s="88"/>
      <c r="UHO64" s="88"/>
      <c r="UHP64" s="88"/>
      <c r="UHQ64" s="88"/>
      <c r="UHR64" s="88"/>
      <c r="UHX64" s="88"/>
      <c r="UHY64" s="88"/>
      <c r="UHZ64" s="88"/>
      <c r="UIA64" s="88"/>
      <c r="UIB64" s="88"/>
      <c r="UIC64" s="88"/>
      <c r="UID64" s="88"/>
      <c r="UIE64" s="88"/>
      <c r="UIF64" s="88"/>
      <c r="UIG64" s="88"/>
      <c r="UIM64" s="88"/>
      <c r="UIN64" s="88"/>
      <c r="UIO64" s="88"/>
      <c r="UIP64" s="88"/>
      <c r="UIQ64" s="88"/>
      <c r="UIR64" s="88"/>
      <c r="UIS64" s="88"/>
      <c r="UIT64" s="88"/>
      <c r="UIU64" s="88"/>
      <c r="UIV64" s="88"/>
      <c r="UJB64" s="88"/>
      <c r="UJC64" s="88"/>
      <c r="UJD64" s="88"/>
      <c r="UJE64" s="88"/>
      <c r="UJF64" s="88"/>
      <c r="UJG64" s="88"/>
      <c r="UJH64" s="88"/>
      <c r="UJI64" s="88"/>
      <c r="UJJ64" s="88"/>
      <c r="UJK64" s="88"/>
      <c r="UJQ64" s="88"/>
      <c r="UJR64" s="88"/>
      <c r="UJS64" s="88"/>
      <c r="UJT64" s="88"/>
      <c r="UJU64" s="88"/>
      <c r="UJV64" s="88"/>
      <c r="UJW64" s="88"/>
      <c r="UJX64" s="88"/>
      <c r="UJY64" s="88"/>
      <c r="UJZ64" s="88"/>
      <c r="UKF64" s="88"/>
      <c r="UKG64" s="88"/>
      <c r="UKH64" s="88"/>
      <c r="UKI64" s="88"/>
      <c r="UKJ64" s="88"/>
      <c r="UKK64" s="88"/>
      <c r="UKL64" s="88"/>
      <c r="UKM64" s="88"/>
      <c r="UKN64" s="88"/>
      <c r="UKO64" s="88"/>
      <c r="UKU64" s="88"/>
      <c r="UKV64" s="88"/>
      <c r="UKW64" s="88"/>
      <c r="UKX64" s="88"/>
      <c r="UKY64" s="88"/>
      <c r="UKZ64" s="88"/>
      <c r="ULA64" s="88"/>
      <c r="ULB64" s="88"/>
      <c r="ULC64" s="88"/>
      <c r="ULD64" s="88"/>
      <c r="ULJ64" s="88"/>
      <c r="ULK64" s="88"/>
      <c r="ULL64" s="88"/>
      <c r="ULM64" s="88"/>
      <c r="ULN64" s="88"/>
      <c r="ULO64" s="88"/>
      <c r="ULP64" s="88"/>
      <c r="ULQ64" s="88"/>
      <c r="ULR64" s="88"/>
      <c r="ULS64" s="88"/>
      <c r="ULY64" s="88"/>
      <c r="ULZ64" s="88"/>
      <c r="UMA64" s="88"/>
      <c r="UMB64" s="88"/>
      <c r="UMC64" s="88"/>
      <c r="UMD64" s="88"/>
      <c r="UME64" s="88"/>
      <c r="UMF64" s="88"/>
      <c r="UMG64" s="88"/>
      <c r="UMH64" s="88"/>
      <c r="UMN64" s="88"/>
      <c r="UMO64" s="88"/>
      <c r="UMP64" s="88"/>
      <c r="UMQ64" s="88"/>
      <c r="UMR64" s="88"/>
      <c r="UMS64" s="88"/>
      <c r="UMT64" s="88"/>
      <c r="UMU64" s="88"/>
      <c r="UMV64" s="88"/>
      <c r="UMW64" s="88"/>
      <c r="UNC64" s="88"/>
      <c r="UND64" s="88"/>
      <c r="UNE64" s="88"/>
      <c r="UNF64" s="88"/>
      <c r="UNG64" s="88"/>
      <c r="UNH64" s="88"/>
      <c r="UNI64" s="88"/>
      <c r="UNJ64" s="88"/>
      <c r="UNK64" s="88"/>
      <c r="UNL64" s="88"/>
      <c r="UNR64" s="88"/>
      <c r="UNS64" s="88"/>
      <c r="UNT64" s="88"/>
      <c r="UNU64" s="88"/>
      <c r="UNV64" s="88"/>
      <c r="UNW64" s="88"/>
      <c r="UNX64" s="88"/>
      <c r="UNY64" s="88"/>
      <c r="UNZ64" s="88"/>
      <c r="UOA64" s="88"/>
      <c r="UOG64" s="88"/>
      <c r="UOH64" s="88"/>
      <c r="UOI64" s="88"/>
      <c r="UOJ64" s="88"/>
      <c r="UOK64" s="88"/>
      <c r="UOL64" s="88"/>
      <c r="UOM64" s="88"/>
      <c r="UON64" s="88"/>
      <c r="UOO64" s="88"/>
      <c r="UOP64" s="88"/>
      <c r="UOV64" s="88"/>
      <c r="UOW64" s="88"/>
      <c r="UOX64" s="88"/>
      <c r="UOY64" s="88"/>
      <c r="UOZ64" s="88"/>
      <c r="UPA64" s="88"/>
      <c r="UPB64" s="88"/>
      <c r="UPC64" s="88"/>
      <c r="UPD64" s="88"/>
      <c r="UPE64" s="88"/>
      <c r="UPK64" s="88"/>
      <c r="UPL64" s="88"/>
      <c r="UPM64" s="88"/>
      <c r="UPN64" s="88"/>
      <c r="UPO64" s="88"/>
      <c r="UPP64" s="88"/>
      <c r="UPQ64" s="88"/>
      <c r="UPR64" s="88"/>
      <c r="UPS64" s="88"/>
      <c r="UPT64" s="88"/>
      <c r="UPZ64" s="88"/>
      <c r="UQA64" s="88"/>
      <c r="UQB64" s="88"/>
      <c r="UQC64" s="88"/>
      <c r="UQD64" s="88"/>
      <c r="UQE64" s="88"/>
      <c r="UQF64" s="88"/>
      <c r="UQG64" s="88"/>
      <c r="UQH64" s="88"/>
      <c r="UQI64" s="88"/>
      <c r="UQO64" s="88"/>
      <c r="UQP64" s="88"/>
      <c r="UQQ64" s="88"/>
      <c r="UQR64" s="88"/>
      <c r="UQS64" s="88"/>
      <c r="UQT64" s="88"/>
      <c r="UQU64" s="88"/>
      <c r="UQV64" s="88"/>
      <c r="UQW64" s="88"/>
      <c r="UQX64" s="88"/>
      <c r="URD64" s="88"/>
      <c r="URE64" s="88"/>
      <c r="URF64" s="88"/>
      <c r="URG64" s="88"/>
      <c r="URH64" s="88"/>
      <c r="URI64" s="88"/>
      <c r="URJ64" s="88"/>
      <c r="URK64" s="88"/>
      <c r="URL64" s="88"/>
      <c r="URM64" s="88"/>
      <c r="URS64" s="88"/>
      <c r="URT64" s="88"/>
      <c r="URU64" s="88"/>
      <c r="URV64" s="88"/>
      <c r="URW64" s="88"/>
      <c r="URX64" s="88"/>
      <c r="URY64" s="88"/>
      <c r="URZ64" s="88"/>
      <c r="USA64" s="88"/>
      <c r="USB64" s="88"/>
      <c r="USH64" s="88"/>
      <c r="USI64" s="88"/>
      <c r="USJ64" s="88"/>
      <c r="USK64" s="88"/>
      <c r="USL64" s="88"/>
      <c r="USM64" s="88"/>
      <c r="USN64" s="88"/>
      <c r="USO64" s="88"/>
      <c r="USP64" s="88"/>
      <c r="USQ64" s="88"/>
      <c r="USW64" s="88"/>
      <c r="USX64" s="88"/>
      <c r="USY64" s="88"/>
      <c r="USZ64" s="88"/>
      <c r="UTA64" s="88"/>
      <c r="UTB64" s="88"/>
      <c r="UTC64" s="88"/>
      <c r="UTD64" s="88"/>
      <c r="UTE64" s="88"/>
      <c r="UTF64" s="88"/>
      <c r="UTL64" s="88"/>
      <c r="UTM64" s="88"/>
      <c r="UTN64" s="88"/>
      <c r="UTO64" s="88"/>
      <c r="UTP64" s="88"/>
      <c r="UTQ64" s="88"/>
      <c r="UTR64" s="88"/>
      <c r="UTS64" s="88"/>
      <c r="UTT64" s="88"/>
      <c r="UTU64" s="88"/>
      <c r="UUA64" s="88"/>
      <c r="UUB64" s="88"/>
      <c r="UUC64" s="88"/>
      <c r="UUD64" s="88"/>
      <c r="UUE64" s="88"/>
      <c r="UUF64" s="88"/>
      <c r="UUG64" s="88"/>
      <c r="UUH64" s="88"/>
      <c r="UUI64" s="88"/>
      <c r="UUJ64" s="88"/>
      <c r="UUP64" s="88"/>
      <c r="UUQ64" s="88"/>
      <c r="UUR64" s="88"/>
      <c r="UUS64" s="88"/>
      <c r="UUT64" s="88"/>
      <c r="UUU64" s="88"/>
      <c r="UUV64" s="88"/>
      <c r="UUW64" s="88"/>
      <c r="UUX64" s="88"/>
      <c r="UUY64" s="88"/>
      <c r="UVE64" s="88"/>
      <c r="UVF64" s="88"/>
      <c r="UVG64" s="88"/>
      <c r="UVH64" s="88"/>
      <c r="UVI64" s="88"/>
      <c r="UVJ64" s="88"/>
      <c r="UVK64" s="88"/>
      <c r="UVL64" s="88"/>
      <c r="UVM64" s="88"/>
      <c r="UVN64" s="88"/>
      <c r="UVT64" s="88"/>
      <c r="UVU64" s="88"/>
      <c r="UVV64" s="88"/>
      <c r="UVW64" s="88"/>
      <c r="UVX64" s="88"/>
      <c r="UVY64" s="88"/>
      <c r="UVZ64" s="88"/>
      <c r="UWA64" s="88"/>
      <c r="UWB64" s="88"/>
      <c r="UWC64" s="88"/>
      <c r="UWI64" s="88"/>
      <c r="UWJ64" s="88"/>
      <c r="UWK64" s="88"/>
      <c r="UWL64" s="88"/>
      <c r="UWM64" s="88"/>
      <c r="UWN64" s="88"/>
      <c r="UWO64" s="88"/>
      <c r="UWP64" s="88"/>
      <c r="UWQ64" s="88"/>
      <c r="UWR64" s="88"/>
      <c r="UWX64" s="88"/>
      <c r="UWY64" s="88"/>
      <c r="UWZ64" s="88"/>
      <c r="UXA64" s="88"/>
      <c r="UXB64" s="88"/>
      <c r="UXC64" s="88"/>
      <c r="UXD64" s="88"/>
      <c r="UXE64" s="88"/>
      <c r="UXF64" s="88"/>
      <c r="UXG64" s="88"/>
      <c r="UXM64" s="88"/>
      <c r="UXN64" s="88"/>
      <c r="UXO64" s="88"/>
      <c r="UXP64" s="88"/>
      <c r="UXQ64" s="88"/>
      <c r="UXR64" s="88"/>
      <c r="UXS64" s="88"/>
      <c r="UXT64" s="88"/>
      <c r="UXU64" s="88"/>
      <c r="UXV64" s="88"/>
      <c r="UYB64" s="88"/>
      <c r="UYC64" s="88"/>
      <c r="UYD64" s="88"/>
      <c r="UYE64" s="88"/>
      <c r="UYF64" s="88"/>
      <c r="UYG64" s="88"/>
      <c r="UYH64" s="88"/>
      <c r="UYI64" s="88"/>
      <c r="UYJ64" s="88"/>
      <c r="UYK64" s="88"/>
      <c r="UYQ64" s="88"/>
      <c r="UYR64" s="88"/>
      <c r="UYS64" s="88"/>
      <c r="UYT64" s="88"/>
      <c r="UYU64" s="88"/>
      <c r="UYV64" s="88"/>
      <c r="UYW64" s="88"/>
      <c r="UYX64" s="88"/>
      <c r="UYY64" s="88"/>
      <c r="UYZ64" s="88"/>
      <c r="UZF64" s="88"/>
      <c r="UZG64" s="88"/>
      <c r="UZH64" s="88"/>
      <c r="UZI64" s="88"/>
      <c r="UZJ64" s="88"/>
      <c r="UZK64" s="88"/>
      <c r="UZL64" s="88"/>
      <c r="UZM64" s="88"/>
      <c r="UZN64" s="88"/>
      <c r="UZO64" s="88"/>
      <c r="UZU64" s="88"/>
      <c r="UZV64" s="88"/>
      <c r="UZW64" s="88"/>
      <c r="UZX64" s="88"/>
      <c r="UZY64" s="88"/>
      <c r="UZZ64" s="88"/>
      <c r="VAA64" s="88"/>
      <c r="VAB64" s="88"/>
      <c r="VAC64" s="88"/>
      <c r="VAD64" s="88"/>
      <c r="VAJ64" s="88"/>
      <c r="VAK64" s="88"/>
      <c r="VAL64" s="88"/>
      <c r="VAM64" s="88"/>
      <c r="VAN64" s="88"/>
      <c r="VAO64" s="88"/>
      <c r="VAP64" s="88"/>
      <c r="VAQ64" s="88"/>
      <c r="VAR64" s="88"/>
      <c r="VAS64" s="88"/>
      <c r="VAY64" s="88"/>
      <c r="VAZ64" s="88"/>
      <c r="VBA64" s="88"/>
      <c r="VBB64" s="88"/>
      <c r="VBC64" s="88"/>
      <c r="VBD64" s="88"/>
      <c r="VBE64" s="88"/>
      <c r="VBF64" s="88"/>
      <c r="VBG64" s="88"/>
      <c r="VBH64" s="88"/>
      <c r="VBN64" s="88"/>
      <c r="VBO64" s="88"/>
      <c r="VBP64" s="88"/>
      <c r="VBQ64" s="88"/>
      <c r="VBR64" s="88"/>
      <c r="VBS64" s="88"/>
      <c r="VBT64" s="88"/>
      <c r="VBU64" s="88"/>
      <c r="VBV64" s="88"/>
      <c r="VBW64" s="88"/>
      <c r="VCC64" s="88"/>
      <c r="VCD64" s="88"/>
      <c r="VCE64" s="88"/>
      <c r="VCF64" s="88"/>
      <c r="VCG64" s="88"/>
      <c r="VCH64" s="88"/>
      <c r="VCI64" s="88"/>
      <c r="VCJ64" s="88"/>
      <c r="VCK64" s="88"/>
      <c r="VCL64" s="88"/>
      <c r="VCR64" s="88"/>
      <c r="VCS64" s="88"/>
      <c r="VCT64" s="88"/>
      <c r="VCU64" s="88"/>
      <c r="VCV64" s="88"/>
      <c r="VCW64" s="88"/>
      <c r="VCX64" s="88"/>
      <c r="VCY64" s="88"/>
      <c r="VCZ64" s="88"/>
      <c r="VDA64" s="88"/>
      <c r="VDG64" s="88"/>
      <c r="VDH64" s="88"/>
      <c r="VDI64" s="88"/>
      <c r="VDJ64" s="88"/>
      <c r="VDK64" s="88"/>
      <c r="VDL64" s="88"/>
      <c r="VDM64" s="88"/>
      <c r="VDN64" s="88"/>
      <c r="VDO64" s="88"/>
      <c r="VDP64" s="88"/>
      <c r="VDV64" s="88"/>
      <c r="VDW64" s="88"/>
      <c r="VDX64" s="88"/>
      <c r="VDY64" s="88"/>
      <c r="VDZ64" s="88"/>
      <c r="VEA64" s="88"/>
      <c r="VEB64" s="88"/>
      <c r="VEC64" s="88"/>
      <c r="VED64" s="88"/>
      <c r="VEE64" s="88"/>
      <c r="VEK64" s="88"/>
      <c r="VEL64" s="88"/>
      <c r="VEM64" s="88"/>
      <c r="VEN64" s="88"/>
      <c r="VEO64" s="88"/>
      <c r="VEP64" s="88"/>
      <c r="VEQ64" s="88"/>
      <c r="VER64" s="88"/>
      <c r="VES64" s="88"/>
      <c r="VET64" s="88"/>
      <c r="VEZ64" s="88"/>
      <c r="VFA64" s="88"/>
      <c r="VFB64" s="88"/>
      <c r="VFC64" s="88"/>
      <c r="VFD64" s="88"/>
      <c r="VFE64" s="88"/>
      <c r="VFF64" s="88"/>
      <c r="VFG64" s="88"/>
      <c r="VFH64" s="88"/>
      <c r="VFI64" s="88"/>
      <c r="VFO64" s="88"/>
      <c r="VFP64" s="88"/>
      <c r="VFQ64" s="88"/>
      <c r="VFR64" s="88"/>
      <c r="VFS64" s="88"/>
      <c r="VFT64" s="88"/>
      <c r="VFU64" s="88"/>
      <c r="VFV64" s="88"/>
      <c r="VFW64" s="88"/>
      <c r="VFX64" s="88"/>
      <c r="VGD64" s="88"/>
      <c r="VGE64" s="88"/>
      <c r="VGF64" s="88"/>
      <c r="VGG64" s="88"/>
      <c r="VGH64" s="88"/>
      <c r="VGI64" s="88"/>
      <c r="VGJ64" s="88"/>
      <c r="VGK64" s="88"/>
      <c r="VGL64" s="88"/>
      <c r="VGM64" s="88"/>
      <c r="VGS64" s="88"/>
      <c r="VGT64" s="88"/>
      <c r="VGU64" s="88"/>
      <c r="VGV64" s="88"/>
      <c r="VGW64" s="88"/>
      <c r="VGX64" s="88"/>
      <c r="VGY64" s="88"/>
      <c r="VGZ64" s="88"/>
      <c r="VHA64" s="88"/>
      <c r="VHB64" s="88"/>
      <c r="VHH64" s="88"/>
      <c r="VHI64" s="88"/>
      <c r="VHJ64" s="88"/>
      <c r="VHK64" s="88"/>
      <c r="VHL64" s="88"/>
      <c r="VHM64" s="88"/>
      <c r="VHN64" s="88"/>
      <c r="VHO64" s="88"/>
      <c r="VHP64" s="88"/>
      <c r="VHQ64" s="88"/>
      <c r="VHW64" s="88"/>
      <c r="VHX64" s="88"/>
      <c r="VHY64" s="88"/>
      <c r="VHZ64" s="88"/>
      <c r="VIA64" s="88"/>
      <c r="VIB64" s="88"/>
      <c r="VIC64" s="88"/>
      <c r="VID64" s="88"/>
      <c r="VIE64" s="88"/>
      <c r="VIF64" s="88"/>
      <c r="VIL64" s="88"/>
      <c r="VIM64" s="88"/>
      <c r="VIN64" s="88"/>
      <c r="VIO64" s="88"/>
      <c r="VIP64" s="88"/>
      <c r="VIQ64" s="88"/>
      <c r="VIR64" s="88"/>
      <c r="VIS64" s="88"/>
      <c r="VIT64" s="88"/>
      <c r="VIU64" s="88"/>
      <c r="VJA64" s="88"/>
      <c r="VJB64" s="88"/>
      <c r="VJC64" s="88"/>
      <c r="VJD64" s="88"/>
      <c r="VJE64" s="88"/>
      <c r="VJF64" s="88"/>
      <c r="VJG64" s="88"/>
      <c r="VJH64" s="88"/>
      <c r="VJI64" s="88"/>
      <c r="VJJ64" s="88"/>
      <c r="VJP64" s="88"/>
      <c r="VJQ64" s="88"/>
      <c r="VJR64" s="88"/>
      <c r="VJS64" s="88"/>
      <c r="VJT64" s="88"/>
      <c r="VJU64" s="88"/>
      <c r="VJV64" s="88"/>
      <c r="VJW64" s="88"/>
      <c r="VJX64" s="88"/>
      <c r="VJY64" s="88"/>
      <c r="VKE64" s="88"/>
      <c r="VKF64" s="88"/>
      <c r="VKG64" s="88"/>
      <c r="VKH64" s="88"/>
      <c r="VKI64" s="88"/>
      <c r="VKJ64" s="88"/>
      <c r="VKK64" s="88"/>
      <c r="VKL64" s="88"/>
      <c r="VKM64" s="88"/>
      <c r="VKN64" s="88"/>
      <c r="VKT64" s="88"/>
      <c r="VKU64" s="88"/>
      <c r="VKV64" s="88"/>
      <c r="VKW64" s="88"/>
      <c r="VKX64" s="88"/>
      <c r="VKY64" s="88"/>
      <c r="VKZ64" s="88"/>
      <c r="VLA64" s="88"/>
      <c r="VLB64" s="88"/>
      <c r="VLC64" s="88"/>
      <c r="VLI64" s="88"/>
      <c r="VLJ64" s="88"/>
      <c r="VLK64" s="88"/>
      <c r="VLL64" s="88"/>
      <c r="VLM64" s="88"/>
      <c r="VLN64" s="88"/>
      <c r="VLO64" s="88"/>
      <c r="VLP64" s="88"/>
      <c r="VLQ64" s="88"/>
      <c r="VLR64" s="88"/>
      <c r="VLX64" s="88"/>
      <c r="VLY64" s="88"/>
      <c r="VLZ64" s="88"/>
      <c r="VMA64" s="88"/>
      <c r="VMB64" s="88"/>
      <c r="VMC64" s="88"/>
      <c r="VMD64" s="88"/>
      <c r="VME64" s="88"/>
      <c r="VMF64" s="88"/>
      <c r="VMG64" s="88"/>
      <c r="VMM64" s="88"/>
      <c r="VMN64" s="88"/>
      <c r="VMO64" s="88"/>
      <c r="VMP64" s="88"/>
      <c r="VMQ64" s="88"/>
      <c r="VMR64" s="88"/>
      <c r="VMS64" s="88"/>
      <c r="VMT64" s="88"/>
      <c r="VMU64" s="88"/>
      <c r="VMV64" s="88"/>
      <c r="VNB64" s="88"/>
      <c r="VNC64" s="88"/>
      <c r="VND64" s="88"/>
      <c r="VNE64" s="88"/>
      <c r="VNF64" s="88"/>
      <c r="VNG64" s="88"/>
      <c r="VNH64" s="88"/>
      <c r="VNI64" s="88"/>
      <c r="VNJ64" s="88"/>
      <c r="VNK64" s="88"/>
      <c r="VNQ64" s="88"/>
      <c r="VNR64" s="88"/>
      <c r="VNS64" s="88"/>
      <c r="VNT64" s="88"/>
      <c r="VNU64" s="88"/>
      <c r="VNV64" s="88"/>
      <c r="VNW64" s="88"/>
      <c r="VNX64" s="88"/>
      <c r="VNY64" s="88"/>
      <c r="VNZ64" s="88"/>
      <c r="VOF64" s="88"/>
      <c r="VOG64" s="88"/>
      <c r="VOH64" s="88"/>
      <c r="VOI64" s="88"/>
      <c r="VOJ64" s="88"/>
      <c r="VOK64" s="88"/>
      <c r="VOL64" s="88"/>
      <c r="VOM64" s="88"/>
      <c r="VON64" s="88"/>
      <c r="VOO64" s="88"/>
      <c r="VOU64" s="88"/>
      <c r="VOV64" s="88"/>
      <c r="VOW64" s="88"/>
      <c r="VOX64" s="88"/>
      <c r="VOY64" s="88"/>
      <c r="VOZ64" s="88"/>
      <c r="VPA64" s="88"/>
      <c r="VPB64" s="88"/>
      <c r="VPC64" s="88"/>
      <c r="VPD64" s="88"/>
      <c r="VPJ64" s="88"/>
      <c r="VPK64" s="88"/>
      <c r="VPL64" s="88"/>
      <c r="VPM64" s="88"/>
      <c r="VPN64" s="88"/>
      <c r="VPO64" s="88"/>
      <c r="VPP64" s="88"/>
      <c r="VPQ64" s="88"/>
      <c r="VPR64" s="88"/>
      <c r="VPS64" s="88"/>
      <c r="VPY64" s="88"/>
      <c r="VPZ64" s="88"/>
      <c r="VQA64" s="88"/>
      <c r="VQB64" s="88"/>
      <c r="VQC64" s="88"/>
      <c r="VQD64" s="88"/>
      <c r="VQE64" s="88"/>
      <c r="VQF64" s="88"/>
      <c r="VQG64" s="88"/>
      <c r="VQH64" s="88"/>
      <c r="VQN64" s="88"/>
      <c r="VQO64" s="88"/>
      <c r="VQP64" s="88"/>
      <c r="VQQ64" s="88"/>
      <c r="VQR64" s="88"/>
      <c r="VQS64" s="88"/>
      <c r="VQT64" s="88"/>
      <c r="VQU64" s="88"/>
      <c r="VQV64" s="88"/>
      <c r="VQW64" s="88"/>
      <c r="VRC64" s="88"/>
      <c r="VRD64" s="88"/>
      <c r="VRE64" s="88"/>
      <c r="VRF64" s="88"/>
      <c r="VRG64" s="88"/>
      <c r="VRH64" s="88"/>
      <c r="VRI64" s="88"/>
      <c r="VRJ64" s="88"/>
      <c r="VRK64" s="88"/>
      <c r="VRL64" s="88"/>
      <c r="VRR64" s="88"/>
      <c r="VRS64" s="88"/>
      <c r="VRT64" s="88"/>
      <c r="VRU64" s="88"/>
      <c r="VRV64" s="88"/>
      <c r="VRW64" s="88"/>
      <c r="VRX64" s="88"/>
      <c r="VRY64" s="88"/>
      <c r="VRZ64" s="88"/>
      <c r="VSA64" s="88"/>
      <c r="VSG64" s="88"/>
      <c r="VSH64" s="88"/>
      <c r="VSI64" s="88"/>
      <c r="VSJ64" s="88"/>
      <c r="VSK64" s="88"/>
      <c r="VSL64" s="88"/>
      <c r="VSM64" s="88"/>
      <c r="VSN64" s="88"/>
      <c r="VSO64" s="88"/>
      <c r="VSP64" s="88"/>
      <c r="VSV64" s="88"/>
      <c r="VSW64" s="88"/>
      <c r="VSX64" s="88"/>
      <c r="VSY64" s="88"/>
      <c r="VSZ64" s="88"/>
      <c r="VTA64" s="88"/>
      <c r="VTB64" s="88"/>
      <c r="VTC64" s="88"/>
      <c r="VTD64" s="88"/>
      <c r="VTE64" s="88"/>
      <c r="VTK64" s="88"/>
      <c r="VTL64" s="88"/>
      <c r="VTM64" s="88"/>
      <c r="VTN64" s="88"/>
      <c r="VTO64" s="88"/>
      <c r="VTP64" s="88"/>
      <c r="VTQ64" s="88"/>
      <c r="VTR64" s="88"/>
      <c r="VTS64" s="88"/>
      <c r="VTT64" s="88"/>
      <c r="VTZ64" s="88"/>
      <c r="VUA64" s="88"/>
      <c r="VUB64" s="88"/>
      <c r="VUC64" s="88"/>
      <c r="VUD64" s="88"/>
      <c r="VUE64" s="88"/>
      <c r="VUF64" s="88"/>
      <c r="VUG64" s="88"/>
      <c r="VUH64" s="88"/>
      <c r="VUI64" s="88"/>
      <c r="VUO64" s="88"/>
      <c r="VUP64" s="88"/>
      <c r="VUQ64" s="88"/>
      <c r="VUR64" s="88"/>
      <c r="VUS64" s="88"/>
      <c r="VUT64" s="88"/>
      <c r="VUU64" s="88"/>
      <c r="VUV64" s="88"/>
      <c r="VUW64" s="88"/>
      <c r="VUX64" s="88"/>
      <c r="VVD64" s="88"/>
      <c r="VVE64" s="88"/>
      <c r="VVF64" s="88"/>
      <c r="VVG64" s="88"/>
      <c r="VVH64" s="88"/>
      <c r="VVI64" s="88"/>
      <c r="VVJ64" s="88"/>
      <c r="VVK64" s="88"/>
      <c r="VVL64" s="88"/>
      <c r="VVM64" s="88"/>
      <c r="VVS64" s="88"/>
      <c r="VVT64" s="88"/>
      <c r="VVU64" s="88"/>
      <c r="VVV64" s="88"/>
      <c r="VVW64" s="88"/>
      <c r="VVX64" s="88"/>
      <c r="VVY64" s="88"/>
      <c r="VVZ64" s="88"/>
      <c r="VWA64" s="88"/>
      <c r="VWB64" s="88"/>
      <c r="VWH64" s="88"/>
      <c r="VWI64" s="88"/>
      <c r="VWJ64" s="88"/>
      <c r="VWK64" s="88"/>
      <c r="VWL64" s="88"/>
      <c r="VWM64" s="88"/>
      <c r="VWN64" s="88"/>
      <c r="VWO64" s="88"/>
      <c r="VWP64" s="88"/>
      <c r="VWQ64" s="88"/>
      <c r="VWW64" s="88"/>
      <c r="VWX64" s="88"/>
      <c r="VWY64" s="88"/>
      <c r="VWZ64" s="88"/>
      <c r="VXA64" s="88"/>
      <c r="VXB64" s="88"/>
      <c r="VXC64" s="88"/>
      <c r="VXD64" s="88"/>
      <c r="VXE64" s="88"/>
      <c r="VXF64" s="88"/>
      <c r="VXL64" s="88"/>
      <c r="VXM64" s="88"/>
      <c r="VXN64" s="88"/>
      <c r="VXO64" s="88"/>
      <c r="VXP64" s="88"/>
      <c r="VXQ64" s="88"/>
      <c r="VXR64" s="88"/>
      <c r="VXS64" s="88"/>
      <c r="VXT64" s="88"/>
      <c r="VXU64" s="88"/>
      <c r="VYA64" s="88"/>
      <c r="VYB64" s="88"/>
      <c r="VYC64" s="88"/>
      <c r="VYD64" s="88"/>
      <c r="VYE64" s="88"/>
      <c r="VYF64" s="88"/>
      <c r="VYG64" s="88"/>
      <c r="VYH64" s="88"/>
      <c r="VYI64" s="88"/>
      <c r="VYJ64" s="88"/>
      <c r="VYP64" s="88"/>
      <c r="VYQ64" s="88"/>
      <c r="VYR64" s="88"/>
      <c r="VYS64" s="88"/>
      <c r="VYT64" s="88"/>
      <c r="VYU64" s="88"/>
      <c r="VYV64" s="88"/>
      <c r="VYW64" s="88"/>
      <c r="VYX64" s="88"/>
      <c r="VYY64" s="88"/>
      <c r="VZE64" s="88"/>
      <c r="VZF64" s="88"/>
      <c r="VZG64" s="88"/>
      <c r="VZH64" s="88"/>
      <c r="VZI64" s="88"/>
      <c r="VZJ64" s="88"/>
      <c r="VZK64" s="88"/>
      <c r="VZL64" s="88"/>
      <c r="VZM64" s="88"/>
      <c r="VZN64" s="88"/>
      <c r="VZT64" s="88"/>
      <c r="VZU64" s="88"/>
      <c r="VZV64" s="88"/>
      <c r="VZW64" s="88"/>
      <c r="VZX64" s="88"/>
      <c r="VZY64" s="88"/>
      <c r="VZZ64" s="88"/>
      <c r="WAA64" s="88"/>
      <c r="WAB64" s="88"/>
      <c r="WAC64" s="88"/>
      <c r="WAI64" s="88"/>
      <c r="WAJ64" s="88"/>
      <c r="WAK64" s="88"/>
      <c r="WAL64" s="88"/>
      <c r="WAM64" s="88"/>
      <c r="WAN64" s="88"/>
      <c r="WAO64" s="88"/>
      <c r="WAP64" s="88"/>
      <c r="WAQ64" s="88"/>
      <c r="WAR64" s="88"/>
      <c r="WAX64" s="88"/>
      <c r="WAY64" s="88"/>
      <c r="WAZ64" s="88"/>
      <c r="WBA64" s="88"/>
      <c r="WBB64" s="88"/>
    </row>
    <row r="65" spans="8:2047 2053:3067 3073:6142 6148:10237 10243:13312 13318:14332 14338:15602">
      <c r="H65" s="87"/>
      <c r="I65" s="87"/>
      <c r="J65" s="87"/>
      <c r="L65" s="88"/>
      <c r="N65" s="88"/>
      <c r="O65" s="87"/>
      <c r="P65" s="87"/>
      <c r="Q65" s="87"/>
      <c r="R65" s="87"/>
      <c r="S65" s="87"/>
      <c r="W65" s="87"/>
      <c r="X65" s="87"/>
      <c r="Y65" s="87"/>
      <c r="Z65" s="87"/>
      <c r="AA65" s="87"/>
      <c r="AB65" s="87"/>
      <c r="AC65" s="87"/>
      <c r="AD65" s="88"/>
      <c r="AE65" s="88"/>
      <c r="AF65" s="88" t="s">
        <v>215</v>
      </c>
      <c r="AG65" s="88"/>
      <c r="AH65" s="88"/>
      <c r="AI65" s="156"/>
      <c r="AJ65" s="88"/>
      <c r="AK65" s="88"/>
      <c r="AL65" s="88" t="s">
        <v>215</v>
      </c>
      <c r="AM65" s="88"/>
      <c r="AN65" s="161"/>
      <c r="AQ65" s="88"/>
      <c r="AR65" s="88"/>
      <c r="AS65" s="88"/>
      <c r="AT65" s="88"/>
      <c r="AU65" s="88"/>
      <c r="AV65" s="88"/>
      <c r="AW65" s="88"/>
      <c r="AX65" s="88"/>
      <c r="AY65" s="88"/>
      <c r="AZ65" s="88"/>
      <c r="BF65" s="88"/>
      <c r="BG65" s="88"/>
      <c r="BH65" s="88"/>
      <c r="BI65" s="88"/>
      <c r="BJ65" s="88"/>
      <c r="BK65" s="88"/>
      <c r="BL65" s="88"/>
      <c r="BM65" s="88"/>
      <c r="BN65" s="88"/>
      <c r="BO65" s="88"/>
      <c r="BU65" s="88"/>
      <c r="BV65" s="88"/>
      <c r="BW65" s="88"/>
      <c r="BX65" s="88"/>
      <c r="BY65" s="88"/>
      <c r="BZ65" s="88"/>
      <c r="CA65" s="88"/>
      <c r="CB65" s="88"/>
      <c r="CC65" s="88"/>
      <c r="CD65" s="88"/>
      <c r="CJ65" s="88"/>
      <c r="CK65" s="88"/>
      <c r="CL65" s="88"/>
      <c r="CM65" s="88"/>
      <c r="CN65" s="88"/>
      <c r="CO65" s="88"/>
      <c r="CP65" s="88"/>
      <c r="CQ65" s="88"/>
      <c r="CR65" s="88"/>
      <c r="CS65" s="88"/>
      <c r="CY65" s="88"/>
      <c r="CZ65" s="88"/>
      <c r="DA65" s="88"/>
      <c r="DB65" s="88"/>
      <c r="DC65" s="88"/>
      <c r="DD65" s="88"/>
      <c r="DE65" s="88"/>
      <c r="DF65" s="88"/>
      <c r="DG65" s="88"/>
      <c r="DH65" s="88"/>
      <c r="DN65" s="88"/>
      <c r="DO65" s="88"/>
      <c r="DP65" s="88"/>
      <c r="DQ65" s="88"/>
      <c r="DR65" s="88"/>
      <c r="DS65" s="88"/>
      <c r="DT65" s="88"/>
      <c r="DU65" s="88"/>
      <c r="DV65" s="88"/>
      <c r="DW65" s="88"/>
      <c r="EC65" s="88"/>
      <c r="ED65" s="88"/>
      <c r="EE65" s="88"/>
      <c r="EF65" s="88"/>
      <c r="EG65" s="88"/>
      <c r="EH65" s="88"/>
      <c r="EI65" s="88"/>
      <c r="EJ65" s="88"/>
      <c r="EK65" s="88"/>
      <c r="EL65" s="88"/>
      <c r="ER65" s="88"/>
      <c r="ES65" s="88"/>
      <c r="ET65" s="88"/>
      <c r="EU65" s="88"/>
      <c r="EV65" s="88"/>
      <c r="EW65" s="88"/>
      <c r="EX65" s="88"/>
      <c r="EY65" s="88"/>
      <c r="EZ65" s="88"/>
      <c r="FA65" s="88"/>
      <c r="FG65" s="88"/>
      <c r="FH65" s="88"/>
      <c r="FI65" s="88"/>
      <c r="FJ65" s="88"/>
      <c r="FK65" s="88"/>
      <c r="FL65" s="88"/>
      <c r="FM65" s="88"/>
      <c r="FN65" s="88"/>
      <c r="FO65" s="88"/>
      <c r="FP65" s="88"/>
      <c r="FV65" s="88"/>
      <c r="FW65" s="88"/>
      <c r="FX65" s="88"/>
      <c r="FY65" s="88"/>
      <c r="FZ65" s="88"/>
      <c r="GA65" s="88"/>
      <c r="GB65" s="88"/>
      <c r="GC65" s="88"/>
      <c r="GD65" s="88"/>
      <c r="GE65" s="88"/>
      <c r="GK65" s="88"/>
      <c r="GL65" s="88"/>
      <c r="GM65" s="88"/>
      <c r="GN65" s="88"/>
      <c r="GO65" s="88"/>
      <c r="GP65" s="88"/>
      <c r="GQ65" s="88"/>
      <c r="GR65" s="88"/>
      <c r="GS65" s="88"/>
      <c r="GT65" s="88"/>
      <c r="GZ65" s="88"/>
      <c r="HA65" s="88"/>
      <c r="HB65" s="88"/>
      <c r="HC65" s="88"/>
      <c r="HD65" s="88"/>
      <c r="HE65" s="88"/>
      <c r="HF65" s="88"/>
      <c r="HG65" s="88"/>
      <c r="HH65" s="88"/>
      <c r="HI65" s="88"/>
      <c r="HO65" s="88"/>
      <c r="HP65" s="88"/>
      <c r="HQ65" s="88"/>
      <c r="HR65" s="88"/>
      <c r="HS65" s="88"/>
      <c r="HT65" s="88"/>
      <c r="HU65" s="88"/>
      <c r="HV65" s="88"/>
      <c r="HW65" s="88"/>
      <c r="HX65" s="88"/>
      <c r="ID65" s="88"/>
      <c r="IE65" s="88"/>
      <c r="IF65" s="88"/>
      <c r="IG65" s="88"/>
      <c r="IH65" s="88"/>
      <c r="II65" s="88"/>
      <c r="IJ65" s="88"/>
      <c r="IK65" s="88"/>
      <c r="IL65" s="88"/>
      <c r="IM65" s="88"/>
      <c r="IS65" s="88"/>
      <c r="IT65" s="88"/>
      <c r="IU65" s="88"/>
      <c r="IV65" s="88"/>
      <c r="IW65" s="88"/>
      <c r="IX65" s="88"/>
      <c r="IY65" s="88"/>
      <c r="IZ65" s="88"/>
      <c r="JA65" s="88"/>
      <c r="JB65" s="88"/>
      <c r="JH65" s="88"/>
      <c r="JI65" s="88"/>
      <c r="JJ65" s="88"/>
      <c r="JK65" s="88"/>
      <c r="JL65" s="88"/>
      <c r="JM65" s="88"/>
      <c r="JN65" s="88"/>
      <c r="JO65" s="88"/>
      <c r="JP65" s="88"/>
      <c r="JQ65" s="88"/>
      <c r="JW65" s="88"/>
      <c r="JX65" s="88"/>
      <c r="JY65" s="88"/>
      <c r="JZ65" s="88"/>
      <c r="KA65" s="88"/>
      <c r="KB65" s="88"/>
      <c r="KC65" s="88"/>
      <c r="KD65" s="88"/>
      <c r="KE65" s="88"/>
      <c r="KF65" s="88"/>
      <c r="KL65" s="88"/>
      <c r="KM65" s="88"/>
      <c r="KN65" s="88"/>
      <c r="KO65" s="88"/>
      <c r="KP65" s="88"/>
      <c r="KQ65" s="88"/>
      <c r="KR65" s="88"/>
      <c r="KS65" s="88"/>
      <c r="KT65" s="88"/>
      <c r="KU65" s="88"/>
      <c r="LA65" s="88"/>
      <c r="LB65" s="88"/>
      <c r="LC65" s="88"/>
      <c r="LD65" s="88"/>
      <c r="LE65" s="88"/>
      <c r="LF65" s="88"/>
      <c r="LG65" s="88"/>
      <c r="LH65" s="88"/>
      <c r="LI65" s="88"/>
      <c r="LJ65" s="88"/>
      <c r="LP65" s="88"/>
      <c r="LQ65" s="88"/>
      <c r="LR65" s="88"/>
      <c r="LS65" s="88"/>
      <c r="LT65" s="88"/>
      <c r="LU65" s="88"/>
      <c r="LV65" s="88"/>
      <c r="LW65" s="88"/>
      <c r="LX65" s="88"/>
      <c r="LY65" s="88"/>
      <c r="ME65" s="88"/>
      <c r="MF65" s="88"/>
      <c r="MG65" s="88"/>
      <c r="MH65" s="88"/>
      <c r="MI65" s="88"/>
      <c r="MJ65" s="88"/>
      <c r="MK65" s="88"/>
      <c r="ML65" s="88"/>
      <c r="MM65" s="88"/>
      <c r="MN65" s="88"/>
      <c r="MT65" s="88"/>
      <c r="MU65" s="88"/>
      <c r="MV65" s="88"/>
      <c r="MW65" s="88"/>
      <c r="MX65" s="88"/>
      <c r="MY65" s="88"/>
      <c r="MZ65" s="88"/>
      <c r="NA65" s="88"/>
      <c r="NB65" s="88"/>
      <c r="NC65" s="88"/>
      <c r="NI65" s="88"/>
      <c r="NJ65" s="88"/>
      <c r="NK65" s="88"/>
      <c r="NL65" s="88"/>
      <c r="NM65" s="88"/>
      <c r="NN65" s="88"/>
      <c r="NO65" s="88"/>
      <c r="NP65" s="88"/>
      <c r="NQ65" s="88"/>
      <c r="NR65" s="88"/>
      <c r="NX65" s="88"/>
      <c r="NY65" s="88"/>
      <c r="NZ65" s="88"/>
      <c r="OA65" s="88"/>
      <c r="OB65" s="88"/>
      <c r="OC65" s="88"/>
      <c r="OD65" s="88"/>
      <c r="OE65" s="88"/>
      <c r="OF65" s="88"/>
      <c r="OG65" s="88"/>
      <c r="OM65" s="88"/>
      <c r="ON65" s="88"/>
      <c r="OO65" s="88"/>
      <c r="OP65" s="88"/>
      <c r="OQ65" s="88"/>
      <c r="OR65" s="88"/>
      <c r="OS65" s="88"/>
      <c r="OT65" s="88"/>
      <c r="OU65" s="88"/>
      <c r="OV65" s="88"/>
      <c r="PB65" s="88"/>
      <c r="PC65" s="88"/>
      <c r="PD65" s="88"/>
      <c r="PE65" s="88"/>
      <c r="PF65" s="88"/>
      <c r="PG65" s="88"/>
      <c r="PH65" s="88"/>
      <c r="PI65" s="88"/>
      <c r="PJ65" s="88"/>
      <c r="PK65" s="88"/>
      <c r="PQ65" s="88"/>
      <c r="PR65" s="88"/>
      <c r="PS65" s="88"/>
      <c r="PT65" s="88"/>
      <c r="PU65" s="88"/>
      <c r="PV65" s="88"/>
      <c r="PW65" s="88"/>
      <c r="PX65" s="88"/>
      <c r="PY65" s="88"/>
      <c r="PZ65" s="88"/>
      <c r="QF65" s="88"/>
      <c r="QG65" s="88"/>
      <c r="QH65" s="88"/>
      <c r="QI65" s="88"/>
      <c r="QJ65" s="88"/>
      <c r="QK65" s="88"/>
      <c r="QL65" s="88"/>
      <c r="QM65" s="88"/>
      <c r="QN65" s="88"/>
      <c r="QO65" s="88"/>
      <c r="QU65" s="88"/>
      <c r="QV65" s="88"/>
      <c r="QW65" s="88"/>
      <c r="QX65" s="88"/>
      <c r="QY65" s="88"/>
      <c r="QZ65" s="88"/>
      <c r="RA65" s="88"/>
      <c r="RB65" s="88"/>
      <c r="RC65" s="88"/>
      <c r="RD65" s="88"/>
      <c r="RJ65" s="88"/>
      <c r="RK65" s="88"/>
      <c r="RL65" s="88"/>
      <c r="RM65" s="88"/>
      <c r="RN65" s="88"/>
      <c r="RO65" s="88"/>
      <c r="RP65" s="88"/>
      <c r="RQ65" s="88"/>
      <c r="RR65" s="88"/>
      <c r="RS65" s="88"/>
      <c r="RY65" s="88"/>
      <c r="RZ65" s="88"/>
      <c r="SA65" s="88"/>
      <c r="SB65" s="88"/>
      <c r="SC65" s="88"/>
      <c r="SD65" s="88"/>
      <c r="SE65" s="88"/>
      <c r="SF65" s="88"/>
      <c r="SG65" s="88"/>
      <c r="SH65" s="88"/>
      <c r="SN65" s="88"/>
      <c r="SO65" s="88"/>
      <c r="SP65" s="88"/>
      <c r="SQ65" s="88"/>
      <c r="SR65" s="88"/>
      <c r="SS65" s="88"/>
      <c r="ST65" s="88"/>
      <c r="SU65" s="88"/>
      <c r="SV65" s="88"/>
      <c r="SW65" s="88"/>
      <c r="TC65" s="88"/>
      <c r="TD65" s="88"/>
      <c r="TE65" s="88"/>
      <c r="TF65" s="88"/>
      <c r="TG65" s="88"/>
      <c r="TH65" s="88"/>
      <c r="TI65" s="88"/>
      <c r="TJ65" s="88"/>
      <c r="TK65" s="88"/>
      <c r="TL65" s="88"/>
      <c r="TR65" s="88"/>
      <c r="TS65" s="88"/>
      <c r="TT65" s="88"/>
      <c r="TU65" s="88"/>
      <c r="TV65" s="88"/>
      <c r="TW65" s="88"/>
      <c r="TX65" s="88"/>
      <c r="TY65" s="88"/>
      <c r="TZ65" s="88"/>
      <c r="UA65" s="88"/>
      <c r="UG65" s="88"/>
      <c r="UH65" s="88"/>
      <c r="UI65" s="88"/>
      <c r="UJ65" s="88"/>
      <c r="UK65" s="88"/>
      <c r="UL65" s="88"/>
      <c r="UM65" s="88"/>
      <c r="UN65" s="88"/>
      <c r="UO65" s="88"/>
      <c r="UP65" s="88"/>
      <c r="UV65" s="88"/>
      <c r="UW65" s="88"/>
      <c r="UX65" s="88"/>
      <c r="UY65" s="88"/>
      <c r="UZ65" s="88"/>
      <c r="VA65" s="88"/>
      <c r="VB65" s="88"/>
      <c r="VC65" s="88"/>
      <c r="VD65" s="88"/>
      <c r="VE65" s="88"/>
      <c r="VK65" s="88"/>
      <c r="VL65" s="88"/>
      <c r="VM65" s="88"/>
      <c r="VN65" s="88"/>
      <c r="VO65" s="88"/>
      <c r="VP65" s="88"/>
      <c r="VQ65" s="88"/>
      <c r="VR65" s="88"/>
      <c r="VS65" s="88"/>
      <c r="VT65" s="88"/>
      <c r="VZ65" s="88"/>
      <c r="WA65" s="88"/>
      <c r="WB65" s="88"/>
      <c r="WC65" s="88"/>
      <c r="WD65" s="88"/>
      <c r="WE65" s="88"/>
      <c r="WF65" s="88"/>
      <c r="WG65" s="88"/>
      <c r="WH65" s="88"/>
      <c r="WI65" s="88"/>
      <c r="WO65" s="88"/>
      <c r="WP65" s="88"/>
      <c r="WQ65" s="88"/>
      <c r="WR65" s="88"/>
      <c r="WS65" s="88"/>
      <c r="WT65" s="88"/>
      <c r="WU65" s="88"/>
      <c r="WV65" s="88"/>
      <c r="WW65" s="88"/>
      <c r="WX65" s="88"/>
      <c r="XD65" s="88"/>
      <c r="XE65" s="88"/>
      <c r="XF65" s="88"/>
      <c r="XG65" s="88"/>
      <c r="XH65" s="88"/>
      <c r="XI65" s="88"/>
      <c r="XJ65" s="88"/>
      <c r="XK65" s="88"/>
      <c r="XL65" s="88"/>
      <c r="XM65" s="88"/>
      <c r="XS65" s="88"/>
      <c r="XT65" s="88"/>
      <c r="XU65" s="88"/>
      <c r="XV65" s="88"/>
      <c r="XW65" s="88"/>
      <c r="XX65" s="88"/>
      <c r="XY65" s="88"/>
      <c r="XZ65" s="88"/>
      <c r="YA65" s="88"/>
      <c r="YB65" s="88"/>
      <c r="YH65" s="88"/>
      <c r="YI65" s="88"/>
      <c r="YJ65" s="88"/>
      <c r="YK65" s="88"/>
      <c r="YL65" s="88"/>
      <c r="YM65" s="88"/>
      <c r="YN65" s="88"/>
      <c r="YO65" s="88"/>
      <c r="YP65" s="88"/>
      <c r="YQ65" s="88"/>
      <c r="YW65" s="88"/>
      <c r="YX65" s="88"/>
      <c r="YY65" s="88"/>
      <c r="YZ65" s="88"/>
      <c r="ZA65" s="88"/>
      <c r="ZB65" s="88"/>
      <c r="ZC65" s="88"/>
      <c r="ZD65" s="88"/>
      <c r="ZE65" s="88"/>
      <c r="ZF65" s="88"/>
      <c r="ZL65" s="88"/>
      <c r="ZM65" s="88"/>
      <c r="ZN65" s="88"/>
      <c r="ZO65" s="88"/>
      <c r="ZP65" s="88"/>
      <c r="ZQ65" s="88"/>
      <c r="ZR65" s="88"/>
      <c r="ZS65" s="88"/>
      <c r="ZT65" s="88"/>
      <c r="ZU65" s="88"/>
      <c r="AAA65" s="88"/>
      <c r="AAB65" s="88"/>
      <c r="AAC65" s="88"/>
      <c r="AAD65" s="88"/>
      <c r="AAE65" s="88"/>
      <c r="AAF65" s="88"/>
      <c r="AAG65" s="88"/>
      <c r="AAH65" s="88"/>
      <c r="AAI65" s="88"/>
      <c r="AAJ65" s="88"/>
      <c r="AAP65" s="88"/>
      <c r="AAQ65" s="88"/>
      <c r="AAR65" s="88"/>
      <c r="AAS65" s="88"/>
      <c r="AAT65" s="88"/>
      <c r="AAU65" s="88"/>
      <c r="AAV65" s="88"/>
      <c r="AAW65" s="88"/>
      <c r="AAX65" s="88"/>
      <c r="AAY65" s="88"/>
      <c r="ABE65" s="88"/>
      <c r="ABF65" s="88"/>
      <c r="ABG65" s="88"/>
      <c r="ABH65" s="88"/>
      <c r="ABI65" s="88"/>
      <c r="ABJ65" s="88"/>
      <c r="ABK65" s="88"/>
      <c r="ABL65" s="88"/>
      <c r="ABM65" s="88"/>
      <c r="ABN65" s="88"/>
      <c r="ABT65" s="88"/>
      <c r="ABU65" s="88"/>
      <c r="ABV65" s="88"/>
      <c r="ABW65" s="88"/>
      <c r="ABX65" s="88"/>
      <c r="ABY65" s="88"/>
      <c r="ABZ65" s="88"/>
      <c r="ACA65" s="88"/>
      <c r="ACB65" s="88"/>
      <c r="ACC65" s="88"/>
      <c r="ACI65" s="88"/>
      <c r="ACJ65" s="88"/>
      <c r="ACK65" s="88"/>
      <c r="ACL65" s="88"/>
      <c r="ACM65" s="88"/>
      <c r="ACN65" s="88"/>
      <c r="ACO65" s="88"/>
      <c r="ACP65" s="88"/>
      <c r="ACQ65" s="88"/>
      <c r="ACR65" s="88"/>
      <c r="ACX65" s="88"/>
      <c r="ACY65" s="88"/>
      <c r="ACZ65" s="88"/>
      <c r="ADA65" s="88"/>
      <c r="ADB65" s="88"/>
      <c r="ADC65" s="88"/>
      <c r="ADD65" s="88"/>
      <c r="ADE65" s="88"/>
      <c r="ADF65" s="88"/>
      <c r="ADG65" s="88"/>
      <c r="ADM65" s="88"/>
      <c r="ADN65" s="88"/>
      <c r="ADO65" s="88"/>
      <c r="ADP65" s="88"/>
      <c r="ADQ65" s="88"/>
      <c r="ADR65" s="88"/>
      <c r="ADS65" s="88"/>
      <c r="ADT65" s="88"/>
      <c r="ADU65" s="88"/>
      <c r="ADV65" s="88"/>
      <c r="AEB65" s="88"/>
      <c r="AEC65" s="88"/>
      <c r="AED65" s="88"/>
      <c r="AEE65" s="88"/>
      <c r="AEF65" s="88"/>
      <c r="AEG65" s="88"/>
      <c r="AEH65" s="88"/>
      <c r="AEI65" s="88"/>
      <c r="AEJ65" s="88"/>
      <c r="AEK65" s="88"/>
      <c r="AEQ65" s="88"/>
      <c r="AER65" s="88"/>
      <c r="AES65" s="88"/>
      <c r="AET65" s="88"/>
      <c r="AEU65" s="88"/>
      <c r="AEV65" s="88"/>
      <c r="AEW65" s="88"/>
      <c r="AEX65" s="88"/>
      <c r="AEY65" s="88"/>
      <c r="AEZ65" s="88"/>
      <c r="AFF65" s="88"/>
      <c r="AFG65" s="88"/>
      <c r="AFH65" s="88"/>
      <c r="AFI65" s="88"/>
      <c r="AFJ65" s="88"/>
      <c r="AFK65" s="88"/>
      <c r="AFL65" s="88"/>
      <c r="AFM65" s="88"/>
      <c r="AFN65" s="88"/>
      <c r="AFO65" s="88"/>
      <c r="AFU65" s="88"/>
      <c r="AFV65" s="88"/>
      <c r="AFW65" s="88"/>
      <c r="AFX65" s="88"/>
      <c r="AFY65" s="88"/>
      <c r="AFZ65" s="88"/>
      <c r="AGA65" s="88"/>
      <c r="AGB65" s="88"/>
      <c r="AGC65" s="88"/>
      <c r="AGD65" s="88"/>
      <c r="AGJ65" s="88"/>
      <c r="AGK65" s="88"/>
      <c r="AGL65" s="88"/>
      <c r="AGM65" s="88"/>
      <c r="AGN65" s="88"/>
      <c r="AGO65" s="88"/>
      <c r="AGP65" s="88"/>
      <c r="AGQ65" s="88"/>
      <c r="AGR65" s="88"/>
      <c r="AGS65" s="88"/>
      <c r="AGY65" s="88"/>
      <c r="AGZ65" s="88"/>
      <c r="AHA65" s="88"/>
      <c r="AHB65" s="88"/>
      <c r="AHC65" s="88"/>
      <c r="AHD65" s="88"/>
      <c r="AHE65" s="88"/>
      <c r="AHF65" s="88"/>
      <c r="AHG65" s="88"/>
      <c r="AHH65" s="88"/>
      <c r="AHN65" s="88"/>
      <c r="AHO65" s="88"/>
      <c r="AHP65" s="88"/>
      <c r="AHQ65" s="88"/>
      <c r="AHR65" s="88"/>
      <c r="AHS65" s="88"/>
      <c r="AHT65" s="88"/>
      <c r="AHU65" s="88"/>
      <c r="AHV65" s="88"/>
      <c r="AHW65" s="88"/>
      <c r="AIC65" s="88"/>
      <c r="AID65" s="88"/>
      <c r="AIE65" s="88"/>
      <c r="AIF65" s="88"/>
      <c r="AIG65" s="88"/>
      <c r="AIH65" s="88"/>
      <c r="AII65" s="88"/>
      <c r="AIJ65" s="88"/>
      <c r="AIK65" s="88"/>
      <c r="AIL65" s="88"/>
      <c r="AIR65" s="88"/>
      <c r="AIS65" s="88"/>
      <c r="AIT65" s="88"/>
      <c r="AIU65" s="88"/>
      <c r="AIV65" s="88"/>
      <c r="AIW65" s="88"/>
      <c r="AIX65" s="88"/>
      <c r="AIY65" s="88"/>
      <c r="AIZ65" s="88"/>
      <c r="AJA65" s="88"/>
      <c r="AJG65" s="88"/>
      <c r="AJH65" s="88"/>
      <c r="AJI65" s="88"/>
      <c r="AJJ65" s="88"/>
      <c r="AJK65" s="88"/>
      <c r="AJL65" s="88"/>
      <c r="AJM65" s="88"/>
      <c r="AJN65" s="88"/>
      <c r="AJO65" s="88"/>
      <c r="AJP65" s="88"/>
      <c r="AJV65" s="88"/>
      <c r="AJW65" s="88"/>
      <c r="AJX65" s="88"/>
      <c r="AJY65" s="88"/>
      <c r="AJZ65" s="88"/>
      <c r="AKA65" s="88"/>
      <c r="AKB65" s="88"/>
      <c r="AKC65" s="88"/>
      <c r="AKD65" s="88"/>
      <c r="AKE65" s="88"/>
      <c r="AKK65" s="88"/>
      <c r="AKL65" s="88"/>
      <c r="AKM65" s="88"/>
      <c r="AKN65" s="88"/>
      <c r="AKO65" s="88"/>
      <c r="AKP65" s="88"/>
      <c r="AKQ65" s="88"/>
      <c r="AKR65" s="88"/>
      <c r="AKS65" s="88"/>
      <c r="AKT65" s="88"/>
      <c r="AKZ65" s="88"/>
      <c r="ALA65" s="88"/>
      <c r="ALB65" s="88"/>
      <c r="ALC65" s="88"/>
      <c r="ALD65" s="88"/>
      <c r="ALE65" s="88"/>
      <c r="ALF65" s="88"/>
      <c r="ALG65" s="88"/>
      <c r="ALH65" s="88"/>
      <c r="ALI65" s="88"/>
      <c r="ALO65" s="88"/>
      <c r="ALP65" s="88"/>
      <c r="ALQ65" s="88"/>
      <c r="ALR65" s="88"/>
      <c r="ALS65" s="88"/>
      <c r="ALT65" s="88"/>
      <c r="ALU65" s="88"/>
      <c r="ALV65" s="88"/>
      <c r="ALW65" s="88"/>
      <c r="ALX65" s="88"/>
      <c r="AMD65" s="88"/>
      <c r="AME65" s="88"/>
      <c r="AMF65" s="88"/>
      <c r="AMG65" s="88"/>
      <c r="AMH65" s="88"/>
      <c r="AMI65" s="88"/>
      <c r="AMJ65" s="88"/>
      <c r="AMK65" s="88"/>
      <c r="AML65" s="88"/>
      <c r="AMM65" s="88"/>
      <c r="AMS65" s="88"/>
      <c r="AMT65" s="88"/>
      <c r="AMU65" s="88"/>
      <c r="AMV65" s="88"/>
      <c r="AMW65" s="88"/>
      <c r="AMX65" s="88"/>
      <c r="AMY65" s="88"/>
      <c r="AMZ65" s="88"/>
      <c r="ANA65" s="88"/>
      <c r="ANB65" s="88"/>
      <c r="ANH65" s="88"/>
      <c r="ANI65" s="88"/>
      <c r="ANJ65" s="88"/>
      <c r="ANK65" s="88"/>
      <c r="ANL65" s="88"/>
      <c r="ANM65" s="88"/>
      <c r="ANN65" s="88"/>
      <c r="ANO65" s="88"/>
      <c r="ANP65" s="88"/>
      <c r="ANQ65" s="88"/>
      <c r="ANW65" s="88"/>
      <c r="ANX65" s="88"/>
      <c r="ANY65" s="88"/>
      <c r="ANZ65" s="88"/>
      <c r="AOA65" s="88"/>
      <c r="AOB65" s="88"/>
      <c r="AOC65" s="88"/>
      <c r="AOD65" s="88"/>
      <c r="AOE65" s="88"/>
      <c r="AOF65" s="88"/>
      <c r="AOL65" s="88"/>
      <c r="AOM65" s="88"/>
      <c r="AON65" s="88"/>
      <c r="AOO65" s="88"/>
      <c r="AOP65" s="88"/>
      <c r="AOQ65" s="88"/>
      <c r="AOR65" s="88"/>
      <c r="AOS65" s="88"/>
      <c r="AOT65" s="88"/>
      <c r="AOU65" s="88"/>
      <c r="APA65" s="88"/>
      <c r="APB65" s="88"/>
      <c r="APC65" s="88"/>
      <c r="APD65" s="88"/>
      <c r="APE65" s="88"/>
      <c r="APF65" s="88"/>
      <c r="APG65" s="88"/>
      <c r="APH65" s="88"/>
      <c r="API65" s="88"/>
      <c r="APJ65" s="88"/>
      <c r="APP65" s="88"/>
      <c r="APQ65" s="88"/>
      <c r="APR65" s="88"/>
      <c r="APS65" s="88"/>
      <c r="APT65" s="88"/>
      <c r="APU65" s="88"/>
      <c r="APV65" s="88"/>
      <c r="APW65" s="88"/>
      <c r="APX65" s="88"/>
      <c r="APY65" s="88"/>
      <c r="AQE65" s="88"/>
      <c r="AQF65" s="88"/>
      <c r="AQG65" s="88"/>
      <c r="AQH65" s="88"/>
      <c r="AQI65" s="88"/>
      <c r="AQJ65" s="88"/>
      <c r="AQK65" s="88"/>
      <c r="AQL65" s="88"/>
      <c r="AQM65" s="88"/>
      <c r="AQN65" s="88"/>
      <c r="AQT65" s="88"/>
      <c r="AQU65" s="88"/>
      <c r="AQV65" s="88"/>
      <c r="AQW65" s="88"/>
      <c r="AQX65" s="88"/>
      <c r="AQY65" s="88"/>
      <c r="AQZ65" s="88"/>
      <c r="ARA65" s="88"/>
      <c r="ARB65" s="88"/>
      <c r="ARC65" s="88"/>
      <c r="ARI65" s="88"/>
      <c r="ARJ65" s="88"/>
      <c r="ARK65" s="88"/>
      <c r="ARL65" s="88"/>
      <c r="ARM65" s="88"/>
      <c r="ARN65" s="88"/>
      <c r="ARO65" s="88"/>
      <c r="ARP65" s="88"/>
      <c r="ARQ65" s="88"/>
      <c r="ARR65" s="88"/>
      <c r="ARX65" s="88"/>
      <c r="ARY65" s="88"/>
      <c r="ARZ65" s="88"/>
      <c r="ASA65" s="88"/>
      <c r="ASB65" s="88"/>
      <c r="ASC65" s="88"/>
      <c r="ASD65" s="88"/>
      <c r="ASE65" s="88"/>
      <c r="ASF65" s="88"/>
      <c r="ASG65" s="88"/>
      <c r="ASM65" s="88"/>
      <c r="ASN65" s="88"/>
      <c r="ASO65" s="88"/>
      <c r="ASP65" s="88"/>
      <c r="ASQ65" s="88"/>
      <c r="ASR65" s="88"/>
      <c r="ASS65" s="88"/>
      <c r="AST65" s="88"/>
      <c r="ASU65" s="88"/>
      <c r="ASV65" s="88"/>
      <c r="ATB65" s="88"/>
      <c r="ATC65" s="88"/>
      <c r="ATD65" s="88"/>
      <c r="ATE65" s="88"/>
      <c r="ATF65" s="88"/>
      <c r="ATG65" s="88"/>
      <c r="ATH65" s="88"/>
      <c r="ATI65" s="88"/>
      <c r="ATJ65" s="88"/>
      <c r="ATK65" s="88"/>
      <c r="ATQ65" s="88"/>
      <c r="ATR65" s="88"/>
      <c r="ATS65" s="88"/>
      <c r="ATT65" s="88"/>
      <c r="ATU65" s="88"/>
      <c r="ATV65" s="88"/>
      <c r="ATW65" s="88"/>
      <c r="ATX65" s="88"/>
      <c r="ATY65" s="88"/>
      <c r="ATZ65" s="88"/>
      <c r="AUF65" s="88"/>
      <c r="AUG65" s="88"/>
      <c r="AUH65" s="88"/>
      <c r="AUI65" s="88"/>
      <c r="AUJ65" s="88"/>
      <c r="AUK65" s="88"/>
      <c r="AUL65" s="88"/>
      <c r="AUM65" s="88"/>
      <c r="AUN65" s="88"/>
      <c r="AUO65" s="88"/>
      <c r="AUU65" s="88"/>
      <c r="AUV65" s="88"/>
      <c r="AUW65" s="88"/>
      <c r="AUX65" s="88"/>
      <c r="AUY65" s="88"/>
      <c r="AUZ65" s="88"/>
      <c r="AVA65" s="88"/>
      <c r="AVB65" s="88"/>
      <c r="AVC65" s="88"/>
      <c r="AVD65" s="88"/>
      <c r="AVJ65" s="88"/>
      <c r="AVK65" s="88"/>
      <c r="AVL65" s="88"/>
      <c r="AVM65" s="88"/>
      <c r="AVN65" s="88"/>
      <c r="AVO65" s="88"/>
      <c r="AVP65" s="88"/>
      <c r="AVQ65" s="88"/>
      <c r="AVR65" s="88"/>
      <c r="AVS65" s="88"/>
      <c r="AVY65" s="88"/>
      <c r="AVZ65" s="88"/>
      <c r="AWA65" s="88"/>
      <c r="AWB65" s="88"/>
      <c r="AWC65" s="88"/>
      <c r="AWD65" s="88"/>
      <c r="AWE65" s="88"/>
      <c r="AWF65" s="88"/>
      <c r="AWG65" s="88"/>
      <c r="AWH65" s="88"/>
      <c r="AWN65" s="88"/>
      <c r="AWO65" s="88"/>
      <c r="AWP65" s="88"/>
      <c r="AWQ65" s="88"/>
      <c r="AWR65" s="88"/>
      <c r="AWS65" s="88"/>
      <c r="AWT65" s="88"/>
      <c r="AWU65" s="88"/>
      <c r="AWV65" s="88"/>
      <c r="AWW65" s="88"/>
      <c r="AXC65" s="88"/>
      <c r="AXD65" s="88"/>
      <c r="AXE65" s="88"/>
      <c r="AXF65" s="88"/>
      <c r="AXG65" s="88"/>
      <c r="AXH65" s="88"/>
      <c r="AXI65" s="88"/>
      <c r="AXJ65" s="88"/>
      <c r="AXK65" s="88"/>
      <c r="AXL65" s="88"/>
      <c r="AXR65" s="88"/>
      <c r="AXS65" s="88"/>
      <c r="AXT65" s="88"/>
      <c r="AXU65" s="88"/>
      <c r="AXV65" s="88"/>
      <c r="AXW65" s="88"/>
      <c r="AXX65" s="88"/>
      <c r="AXY65" s="88"/>
      <c r="AXZ65" s="88"/>
      <c r="AYA65" s="88"/>
      <c r="AYG65" s="88"/>
      <c r="AYH65" s="88"/>
      <c r="AYI65" s="88"/>
      <c r="AYJ65" s="88"/>
      <c r="AYK65" s="88"/>
      <c r="AYL65" s="88"/>
      <c r="AYM65" s="88"/>
      <c r="AYN65" s="88"/>
      <c r="AYO65" s="88"/>
      <c r="AYP65" s="88"/>
      <c r="AYV65" s="88"/>
      <c r="AYW65" s="88"/>
      <c r="AYX65" s="88"/>
      <c r="AYY65" s="88"/>
      <c r="AYZ65" s="88"/>
      <c r="AZA65" s="88"/>
      <c r="AZB65" s="88"/>
      <c r="AZC65" s="88"/>
      <c r="AZD65" s="88"/>
      <c r="AZE65" s="88"/>
      <c r="AZK65" s="88"/>
      <c r="AZL65" s="88"/>
      <c r="AZM65" s="88"/>
      <c r="AZN65" s="88"/>
      <c r="AZO65" s="88"/>
      <c r="AZP65" s="88"/>
      <c r="AZQ65" s="88"/>
      <c r="AZR65" s="88"/>
      <c r="AZS65" s="88"/>
      <c r="AZT65" s="88"/>
      <c r="AZZ65" s="88"/>
      <c r="BAA65" s="88"/>
      <c r="BAB65" s="88"/>
      <c r="BAC65" s="88"/>
      <c r="BAD65" s="88"/>
      <c r="BAE65" s="88"/>
      <c r="BAF65" s="88"/>
      <c r="BAG65" s="88"/>
      <c r="BAH65" s="88"/>
      <c r="BAI65" s="88"/>
      <c r="BAO65" s="88"/>
      <c r="BAP65" s="88"/>
      <c r="BAQ65" s="88"/>
      <c r="BAR65" s="88"/>
      <c r="BAS65" s="88"/>
      <c r="BAT65" s="88"/>
      <c r="BAU65" s="88"/>
      <c r="BAV65" s="88"/>
      <c r="BAW65" s="88"/>
      <c r="BAX65" s="88"/>
      <c r="BBD65" s="88"/>
      <c r="BBE65" s="88"/>
      <c r="BBF65" s="88"/>
      <c r="BBG65" s="88"/>
      <c r="BBH65" s="88"/>
      <c r="BBI65" s="88"/>
      <c r="BBJ65" s="88"/>
      <c r="BBK65" s="88"/>
      <c r="BBL65" s="88"/>
      <c r="BBM65" s="88"/>
      <c r="BBS65" s="88"/>
      <c r="BBT65" s="88"/>
      <c r="BBU65" s="88"/>
      <c r="BBV65" s="88"/>
      <c r="BBW65" s="88"/>
      <c r="BBX65" s="88"/>
      <c r="BBY65" s="88"/>
      <c r="BBZ65" s="88"/>
      <c r="BCA65" s="88"/>
      <c r="BCB65" s="88"/>
      <c r="BCH65" s="88"/>
      <c r="BCI65" s="88"/>
      <c r="BCJ65" s="88"/>
      <c r="BCK65" s="88"/>
      <c r="BCL65" s="88"/>
      <c r="BCM65" s="88"/>
      <c r="BCN65" s="88"/>
      <c r="BCO65" s="88"/>
      <c r="BCP65" s="88"/>
      <c r="BCQ65" s="88"/>
      <c r="BCW65" s="88"/>
      <c r="BCX65" s="88"/>
      <c r="BCY65" s="88"/>
      <c r="BCZ65" s="88"/>
      <c r="BDA65" s="88"/>
      <c r="BDB65" s="88"/>
      <c r="BDC65" s="88"/>
      <c r="BDD65" s="88"/>
      <c r="BDE65" s="88"/>
      <c r="BDF65" s="88"/>
      <c r="BDL65" s="88"/>
      <c r="BDM65" s="88"/>
      <c r="BDN65" s="88"/>
      <c r="BDO65" s="88"/>
      <c r="BDP65" s="88"/>
      <c r="BDQ65" s="88"/>
      <c r="BDR65" s="88"/>
      <c r="BDS65" s="88"/>
      <c r="BDT65" s="88"/>
      <c r="BDU65" s="88"/>
      <c r="BEA65" s="88"/>
      <c r="BEB65" s="88"/>
      <c r="BEC65" s="88"/>
      <c r="BED65" s="88"/>
      <c r="BEE65" s="88"/>
      <c r="BEF65" s="88"/>
      <c r="BEG65" s="88"/>
      <c r="BEH65" s="88"/>
      <c r="BEI65" s="88"/>
      <c r="BEJ65" s="88"/>
      <c r="BEP65" s="88"/>
      <c r="BEQ65" s="88"/>
      <c r="BER65" s="88"/>
      <c r="BES65" s="88"/>
      <c r="BET65" s="88"/>
      <c r="BEU65" s="88"/>
      <c r="BEV65" s="88"/>
      <c r="BEW65" s="88"/>
      <c r="BEX65" s="88"/>
      <c r="BEY65" s="88"/>
      <c r="BFE65" s="88"/>
      <c r="BFF65" s="88"/>
      <c r="BFG65" s="88"/>
      <c r="BFH65" s="88"/>
      <c r="BFI65" s="88"/>
      <c r="BFJ65" s="88"/>
      <c r="BFK65" s="88"/>
      <c r="BFL65" s="88"/>
      <c r="BFM65" s="88"/>
      <c r="BFN65" s="88"/>
      <c r="BFT65" s="88"/>
      <c r="BFU65" s="88"/>
      <c r="BFV65" s="88"/>
      <c r="BFW65" s="88"/>
      <c r="BFX65" s="88"/>
      <c r="BFY65" s="88"/>
      <c r="BFZ65" s="88"/>
      <c r="BGA65" s="88"/>
      <c r="BGB65" s="88"/>
      <c r="BGC65" s="88"/>
      <c r="BGI65" s="88"/>
      <c r="BGJ65" s="88"/>
      <c r="BGK65" s="88"/>
      <c r="BGL65" s="88"/>
      <c r="BGM65" s="88"/>
      <c r="BGN65" s="88"/>
      <c r="BGO65" s="88"/>
      <c r="BGP65" s="88"/>
      <c r="BGQ65" s="88"/>
      <c r="BGR65" s="88"/>
      <c r="BGX65" s="88"/>
      <c r="BGY65" s="88"/>
      <c r="BGZ65" s="88"/>
      <c r="BHA65" s="88"/>
      <c r="BHB65" s="88"/>
      <c r="BHC65" s="88"/>
      <c r="BHD65" s="88"/>
      <c r="BHE65" s="88"/>
      <c r="BHF65" s="88"/>
      <c r="BHG65" s="88"/>
      <c r="BHM65" s="88"/>
      <c r="BHN65" s="88"/>
      <c r="BHO65" s="88"/>
      <c r="BHP65" s="88"/>
      <c r="BHQ65" s="88"/>
      <c r="BHR65" s="88"/>
      <c r="BHS65" s="88"/>
      <c r="BHT65" s="88"/>
      <c r="BHU65" s="88"/>
      <c r="BHV65" s="88"/>
      <c r="BIB65" s="88"/>
      <c r="BIC65" s="88"/>
      <c r="BID65" s="88"/>
      <c r="BIE65" s="88"/>
      <c r="BIF65" s="88"/>
      <c r="BIG65" s="88"/>
      <c r="BIH65" s="88"/>
      <c r="BII65" s="88"/>
      <c r="BIJ65" s="88"/>
      <c r="BIK65" s="88"/>
      <c r="BIQ65" s="88"/>
      <c r="BIR65" s="88"/>
      <c r="BIS65" s="88"/>
      <c r="BIT65" s="88"/>
      <c r="BIU65" s="88"/>
      <c r="BIV65" s="88"/>
      <c r="BIW65" s="88"/>
      <c r="BIX65" s="88"/>
      <c r="BIY65" s="88"/>
      <c r="BIZ65" s="88"/>
      <c r="BJF65" s="88"/>
      <c r="BJG65" s="88"/>
      <c r="BJH65" s="88"/>
      <c r="BJI65" s="88"/>
      <c r="BJJ65" s="88"/>
      <c r="BJK65" s="88"/>
      <c r="BJL65" s="88"/>
      <c r="BJM65" s="88"/>
      <c r="BJN65" s="88"/>
      <c r="BJO65" s="88"/>
      <c r="BJU65" s="88"/>
      <c r="BJV65" s="88"/>
      <c r="BJW65" s="88"/>
      <c r="BJX65" s="88"/>
      <c r="BJY65" s="88"/>
      <c r="BJZ65" s="88"/>
      <c r="BKA65" s="88"/>
      <c r="BKB65" s="88"/>
      <c r="BKC65" s="88"/>
      <c r="BKD65" s="88"/>
      <c r="BKJ65" s="88"/>
      <c r="BKK65" s="88"/>
      <c r="BKL65" s="88"/>
      <c r="BKM65" s="88"/>
      <c r="BKN65" s="88"/>
      <c r="BKO65" s="88"/>
      <c r="BKP65" s="88"/>
      <c r="BKQ65" s="88"/>
      <c r="BKR65" s="88"/>
      <c r="BKS65" s="88"/>
      <c r="BKY65" s="88"/>
      <c r="BKZ65" s="88"/>
      <c r="BLA65" s="88"/>
      <c r="BLB65" s="88"/>
      <c r="BLC65" s="88"/>
      <c r="BLD65" s="88"/>
      <c r="BLE65" s="88"/>
      <c r="BLF65" s="88"/>
      <c r="BLG65" s="88"/>
      <c r="BLH65" s="88"/>
      <c r="BLN65" s="88"/>
      <c r="BLO65" s="88"/>
      <c r="BLP65" s="88"/>
      <c r="BLQ65" s="88"/>
      <c r="BLR65" s="88"/>
      <c r="BLS65" s="88"/>
      <c r="BLT65" s="88"/>
      <c r="BLU65" s="88"/>
      <c r="BLV65" s="88"/>
      <c r="BLW65" s="88"/>
      <c r="BMC65" s="88"/>
      <c r="BMD65" s="88"/>
      <c r="BME65" s="88"/>
      <c r="BMF65" s="88"/>
      <c r="BMG65" s="88"/>
      <c r="BMH65" s="88"/>
      <c r="BMI65" s="88"/>
      <c r="BMJ65" s="88"/>
      <c r="BMK65" s="88"/>
      <c r="BML65" s="88"/>
      <c r="BMR65" s="88"/>
      <c r="BMS65" s="88"/>
      <c r="BMT65" s="88"/>
      <c r="BMU65" s="88"/>
      <c r="BMV65" s="88"/>
      <c r="BMW65" s="88"/>
      <c r="BMX65" s="88"/>
      <c r="BMY65" s="88"/>
      <c r="BMZ65" s="88"/>
      <c r="BNA65" s="88"/>
      <c r="BNG65" s="88"/>
      <c r="BNH65" s="88"/>
      <c r="BNI65" s="88"/>
      <c r="BNJ65" s="88"/>
      <c r="BNK65" s="88"/>
      <c r="BNL65" s="88"/>
      <c r="BNM65" s="88"/>
      <c r="BNN65" s="88"/>
      <c r="BNO65" s="88"/>
      <c r="BNP65" s="88"/>
      <c r="BNV65" s="88"/>
      <c r="BNW65" s="88"/>
      <c r="BNX65" s="88"/>
      <c r="BNY65" s="88"/>
      <c r="BNZ65" s="88"/>
      <c r="BOA65" s="88"/>
      <c r="BOB65" s="88"/>
      <c r="BOC65" s="88"/>
      <c r="BOD65" s="88"/>
      <c r="BOE65" s="88"/>
      <c r="BOK65" s="88"/>
      <c r="BOL65" s="88"/>
      <c r="BOM65" s="88"/>
      <c r="BON65" s="88"/>
      <c r="BOO65" s="88"/>
      <c r="BOP65" s="88"/>
      <c r="BOQ65" s="88"/>
      <c r="BOR65" s="88"/>
      <c r="BOS65" s="88"/>
      <c r="BOT65" s="88"/>
      <c r="BOZ65" s="88"/>
      <c r="BPA65" s="88"/>
      <c r="BPB65" s="88"/>
      <c r="BPC65" s="88"/>
      <c r="BPD65" s="88"/>
      <c r="BPE65" s="88"/>
      <c r="BPF65" s="88"/>
      <c r="BPG65" s="88"/>
      <c r="BPH65" s="88"/>
      <c r="BPI65" s="88"/>
      <c r="BPO65" s="88"/>
      <c r="BPP65" s="88"/>
      <c r="BPQ65" s="88"/>
      <c r="BPR65" s="88"/>
      <c r="BPS65" s="88"/>
      <c r="BPT65" s="88"/>
      <c r="BPU65" s="88"/>
      <c r="BPV65" s="88"/>
      <c r="BPW65" s="88"/>
      <c r="BPX65" s="88"/>
      <c r="BQD65" s="88"/>
      <c r="BQE65" s="88"/>
      <c r="BQF65" s="88"/>
      <c r="BQG65" s="88"/>
      <c r="BQH65" s="88"/>
      <c r="BQI65" s="88"/>
      <c r="BQJ65" s="88"/>
      <c r="BQK65" s="88"/>
      <c r="BQL65" s="88"/>
      <c r="BQM65" s="88"/>
      <c r="BQS65" s="88"/>
      <c r="BQT65" s="88"/>
      <c r="BQU65" s="88"/>
      <c r="BQV65" s="88"/>
      <c r="BQW65" s="88"/>
      <c r="BQX65" s="88"/>
      <c r="BQY65" s="88"/>
      <c r="BQZ65" s="88"/>
      <c r="BRA65" s="88"/>
      <c r="BRB65" s="88"/>
      <c r="BRH65" s="88"/>
      <c r="BRI65" s="88"/>
      <c r="BRJ65" s="88"/>
      <c r="BRK65" s="88"/>
      <c r="BRL65" s="88"/>
      <c r="BRM65" s="88"/>
      <c r="BRN65" s="88"/>
      <c r="BRO65" s="88"/>
      <c r="BRP65" s="88"/>
      <c r="BRQ65" s="88"/>
      <c r="BRW65" s="88"/>
      <c r="BRX65" s="88"/>
      <c r="BRY65" s="88"/>
      <c r="BRZ65" s="88"/>
      <c r="BSA65" s="88"/>
      <c r="BSB65" s="88"/>
      <c r="BSC65" s="88"/>
      <c r="BSD65" s="88"/>
      <c r="BSE65" s="88"/>
      <c r="BSF65" s="88"/>
      <c r="BSL65" s="88"/>
      <c r="BSM65" s="88"/>
      <c r="BSN65" s="88"/>
      <c r="BSO65" s="88"/>
      <c r="BSP65" s="88"/>
      <c r="BSQ65" s="88"/>
      <c r="BSR65" s="88"/>
      <c r="BSS65" s="88"/>
      <c r="BST65" s="88"/>
      <c r="BSU65" s="88"/>
      <c r="BTA65" s="88"/>
      <c r="BTB65" s="88"/>
      <c r="BTC65" s="88"/>
      <c r="BTD65" s="88"/>
      <c r="BTE65" s="88"/>
      <c r="BTF65" s="88"/>
      <c r="BTG65" s="88"/>
      <c r="BTH65" s="88"/>
      <c r="BTI65" s="88"/>
      <c r="BTJ65" s="88"/>
      <c r="BTP65" s="88"/>
      <c r="BTQ65" s="88"/>
      <c r="BTR65" s="88"/>
      <c r="BTS65" s="88"/>
      <c r="BTT65" s="88"/>
      <c r="BTU65" s="88"/>
      <c r="BTV65" s="88"/>
      <c r="BTW65" s="88"/>
      <c r="BTX65" s="88"/>
      <c r="BTY65" s="88"/>
      <c r="BUE65" s="88"/>
      <c r="BUF65" s="88"/>
      <c r="BUG65" s="88"/>
      <c r="BUH65" s="88"/>
      <c r="BUI65" s="88"/>
      <c r="BUJ65" s="88"/>
      <c r="BUK65" s="88"/>
      <c r="BUL65" s="88"/>
      <c r="BUM65" s="88"/>
      <c r="BUN65" s="88"/>
      <c r="BUT65" s="88"/>
      <c r="BUU65" s="88"/>
      <c r="BUV65" s="88"/>
      <c r="BUW65" s="88"/>
      <c r="BUX65" s="88"/>
      <c r="BUY65" s="88"/>
      <c r="BUZ65" s="88"/>
      <c r="BVA65" s="88"/>
      <c r="BVB65" s="88"/>
      <c r="BVC65" s="88"/>
      <c r="BVI65" s="88"/>
      <c r="BVJ65" s="88"/>
      <c r="BVK65" s="88"/>
      <c r="BVL65" s="88"/>
      <c r="BVM65" s="88"/>
      <c r="BVN65" s="88"/>
      <c r="BVO65" s="88"/>
      <c r="BVP65" s="88"/>
      <c r="BVQ65" s="88"/>
      <c r="BVR65" s="88"/>
      <c r="BVX65" s="88"/>
      <c r="BVY65" s="88"/>
      <c r="BVZ65" s="88"/>
      <c r="BWA65" s="88"/>
      <c r="BWB65" s="88"/>
      <c r="BWC65" s="88"/>
      <c r="BWD65" s="88"/>
      <c r="BWE65" s="88"/>
      <c r="BWF65" s="88"/>
      <c r="BWG65" s="88"/>
      <c r="BWM65" s="88"/>
      <c r="BWN65" s="88"/>
      <c r="BWO65" s="88"/>
      <c r="BWP65" s="88"/>
      <c r="BWQ65" s="88"/>
      <c r="BWR65" s="88"/>
      <c r="BWS65" s="88"/>
      <c r="BWT65" s="88"/>
      <c r="BWU65" s="88"/>
      <c r="BWV65" s="88"/>
      <c r="BXB65" s="88"/>
      <c r="BXC65" s="88"/>
      <c r="BXD65" s="88"/>
      <c r="BXE65" s="88"/>
      <c r="BXF65" s="88"/>
      <c r="BXG65" s="88"/>
      <c r="BXH65" s="88"/>
      <c r="BXI65" s="88"/>
      <c r="BXJ65" s="88"/>
      <c r="BXK65" s="88"/>
      <c r="BXQ65" s="88"/>
      <c r="BXR65" s="88"/>
      <c r="BXS65" s="88"/>
      <c r="BXT65" s="88"/>
      <c r="BXU65" s="88"/>
      <c r="BXV65" s="88"/>
      <c r="BXW65" s="88"/>
      <c r="BXX65" s="88"/>
      <c r="BXY65" s="88"/>
      <c r="BXZ65" s="88"/>
      <c r="BYF65" s="88"/>
      <c r="BYG65" s="88"/>
      <c r="BYH65" s="88"/>
      <c r="BYI65" s="88"/>
      <c r="BYJ65" s="88"/>
      <c r="BYK65" s="88"/>
      <c r="BYL65" s="88"/>
      <c r="BYM65" s="88"/>
      <c r="BYN65" s="88"/>
      <c r="BYO65" s="88"/>
      <c r="BYU65" s="88"/>
      <c r="BYV65" s="88"/>
      <c r="BYW65" s="88"/>
      <c r="BYX65" s="88"/>
      <c r="BYY65" s="88"/>
      <c r="BYZ65" s="88"/>
      <c r="BZA65" s="88"/>
      <c r="BZB65" s="88"/>
      <c r="BZC65" s="88"/>
      <c r="BZD65" s="88"/>
      <c r="BZJ65" s="88"/>
      <c r="BZK65" s="88"/>
      <c r="BZL65" s="88"/>
      <c r="BZM65" s="88"/>
      <c r="BZN65" s="88"/>
      <c r="BZO65" s="88"/>
      <c r="BZP65" s="88"/>
      <c r="BZQ65" s="88"/>
      <c r="BZR65" s="88"/>
      <c r="BZS65" s="88"/>
      <c r="BZY65" s="88"/>
      <c r="BZZ65" s="88"/>
      <c r="CAA65" s="88"/>
      <c r="CAB65" s="88"/>
      <c r="CAC65" s="88"/>
      <c r="CAD65" s="88"/>
      <c r="CAE65" s="88"/>
      <c r="CAF65" s="88"/>
      <c r="CAG65" s="88"/>
      <c r="CAH65" s="88"/>
      <c r="CAN65" s="88"/>
      <c r="CAO65" s="88"/>
      <c r="CAP65" s="88"/>
      <c r="CAQ65" s="88"/>
      <c r="CAR65" s="88"/>
      <c r="CAS65" s="88"/>
      <c r="CAT65" s="88"/>
      <c r="CAU65" s="88"/>
      <c r="CAV65" s="88"/>
      <c r="CAW65" s="88"/>
      <c r="CBC65" s="88"/>
      <c r="CBD65" s="88"/>
      <c r="CBE65" s="88"/>
      <c r="CBF65" s="88"/>
      <c r="CBG65" s="88"/>
      <c r="CBH65" s="88"/>
      <c r="CBI65" s="88"/>
      <c r="CBJ65" s="88"/>
      <c r="CBK65" s="88"/>
      <c r="CBL65" s="88"/>
      <c r="CBR65" s="88"/>
      <c r="CBS65" s="88"/>
      <c r="CBT65" s="88"/>
      <c r="CBU65" s="88"/>
      <c r="CBV65" s="88"/>
      <c r="CBW65" s="88"/>
      <c r="CBX65" s="88"/>
      <c r="CBY65" s="88"/>
      <c r="CBZ65" s="88"/>
      <c r="CCA65" s="88"/>
      <c r="CCG65" s="88"/>
      <c r="CCH65" s="88"/>
      <c r="CCI65" s="88"/>
      <c r="CCJ65" s="88"/>
      <c r="CCK65" s="88"/>
      <c r="CCL65" s="88"/>
      <c r="CCM65" s="88"/>
      <c r="CCN65" s="88"/>
      <c r="CCO65" s="88"/>
      <c r="CCP65" s="88"/>
      <c r="CCV65" s="88"/>
      <c r="CCW65" s="88"/>
      <c r="CCX65" s="88"/>
      <c r="CCY65" s="88"/>
      <c r="CCZ65" s="88"/>
      <c r="CDA65" s="88"/>
      <c r="CDB65" s="88"/>
      <c r="CDC65" s="88"/>
      <c r="CDD65" s="88"/>
      <c r="CDE65" s="88"/>
      <c r="CDK65" s="88"/>
      <c r="CDL65" s="88"/>
      <c r="CDM65" s="88"/>
      <c r="CDN65" s="88"/>
      <c r="CDO65" s="88"/>
      <c r="CDP65" s="88"/>
      <c r="CDQ65" s="88"/>
      <c r="CDR65" s="88"/>
      <c r="CDS65" s="88"/>
      <c r="CDT65" s="88"/>
      <c r="CDZ65" s="88"/>
      <c r="CEA65" s="88"/>
      <c r="CEB65" s="88"/>
      <c r="CEC65" s="88"/>
      <c r="CED65" s="88"/>
      <c r="CEE65" s="88"/>
      <c r="CEF65" s="88"/>
      <c r="CEG65" s="88"/>
      <c r="CEH65" s="88"/>
      <c r="CEI65" s="88"/>
      <c r="CEO65" s="88"/>
      <c r="CEP65" s="88"/>
      <c r="CEQ65" s="88"/>
      <c r="CER65" s="88"/>
      <c r="CES65" s="88"/>
      <c r="CET65" s="88"/>
      <c r="CEU65" s="88"/>
      <c r="CEV65" s="88"/>
      <c r="CEW65" s="88"/>
      <c r="CEX65" s="88"/>
      <c r="CFD65" s="88"/>
      <c r="CFE65" s="88"/>
      <c r="CFF65" s="88"/>
      <c r="CFG65" s="88"/>
      <c r="CFH65" s="88"/>
      <c r="CFI65" s="88"/>
      <c r="CFJ65" s="88"/>
      <c r="CFK65" s="88"/>
      <c r="CFL65" s="88"/>
      <c r="CFM65" s="88"/>
      <c r="CFS65" s="88"/>
      <c r="CFT65" s="88"/>
      <c r="CFU65" s="88"/>
      <c r="CFV65" s="88"/>
      <c r="CFW65" s="88"/>
      <c r="CFX65" s="88"/>
      <c r="CFY65" s="88"/>
      <c r="CFZ65" s="88"/>
      <c r="CGA65" s="88"/>
      <c r="CGB65" s="88"/>
      <c r="CGH65" s="88"/>
      <c r="CGI65" s="88"/>
      <c r="CGJ65" s="88"/>
      <c r="CGK65" s="88"/>
      <c r="CGL65" s="88"/>
      <c r="CGM65" s="88"/>
      <c r="CGN65" s="88"/>
      <c r="CGO65" s="88"/>
      <c r="CGP65" s="88"/>
      <c r="CGQ65" s="88"/>
      <c r="CGW65" s="88"/>
      <c r="CGX65" s="88"/>
      <c r="CGY65" s="88"/>
      <c r="CGZ65" s="88"/>
      <c r="CHA65" s="88"/>
      <c r="CHB65" s="88"/>
      <c r="CHC65" s="88"/>
      <c r="CHD65" s="88"/>
      <c r="CHE65" s="88"/>
      <c r="CHF65" s="88"/>
      <c r="CHL65" s="88"/>
      <c r="CHM65" s="88"/>
      <c r="CHN65" s="88"/>
      <c r="CHO65" s="88"/>
      <c r="CHP65" s="88"/>
      <c r="CHQ65" s="88"/>
      <c r="CHR65" s="88"/>
      <c r="CHS65" s="88"/>
      <c r="CHT65" s="88"/>
      <c r="CHU65" s="88"/>
      <c r="CIA65" s="88"/>
      <c r="CIB65" s="88"/>
      <c r="CIC65" s="88"/>
      <c r="CID65" s="88"/>
      <c r="CIE65" s="88"/>
      <c r="CIF65" s="88"/>
      <c r="CIG65" s="88"/>
      <c r="CIH65" s="88"/>
      <c r="CII65" s="88"/>
      <c r="CIJ65" s="88"/>
      <c r="CIP65" s="88"/>
      <c r="CIQ65" s="88"/>
      <c r="CIR65" s="88"/>
      <c r="CIS65" s="88"/>
      <c r="CIT65" s="88"/>
      <c r="CIU65" s="88"/>
      <c r="CIV65" s="88"/>
      <c r="CIW65" s="88"/>
      <c r="CIX65" s="88"/>
      <c r="CIY65" s="88"/>
      <c r="CJE65" s="88"/>
      <c r="CJF65" s="88"/>
      <c r="CJG65" s="88"/>
      <c r="CJH65" s="88"/>
      <c r="CJI65" s="88"/>
      <c r="CJJ65" s="88"/>
      <c r="CJK65" s="88"/>
      <c r="CJL65" s="88"/>
      <c r="CJM65" s="88"/>
      <c r="CJN65" s="88"/>
      <c r="CJT65" s="88"/>
      <c r="CJU65" s="88"/>
      <c r="CJV65" s="88"/>
      <c r="CJW65" s="88"/>
      <c r="CJX65" s="88"/>
      <c r="CJY65" s="88"/>
      <c r="CJZ65" s="88"/>
      <c r="CKA65" s="88"/>
      <c r="CKB65" s="88"/>
      <c r="CKC65" s="88"/>
      <c r="CKI65" s="88"/>
      <c r="CKJ65" s="88"/>
      <c r="CKK65" s="88"/>
      <c r="CKL65" s="88"/>
      <c r="CKM65" s="88"/>
      <c r="CKN65" s="88"/>
      <c r="CKO65" s="88"/>
      <c r="CKP65" s="88"/>
      <c r="CKQ65" s="88"/>
      <c r="CKR65" s="88"/>
      <c r="CKX65" s="88"/>
      <c r="CKY65" s="88"/>
      <c r="CKZ65" s="88"/>
      <c r="CLA65" s="88"/>
      <c r="CLB65" s="88"/>
      <c r="CLC65" s="88"/>
      <c r="CLD65" s="88"/>
      <c r="CLE65" s="88"/>
      <c r="CLF65" s="88"/>
      <c r="CLG65" s="88"/>
      <c r="CLM65" s="88"/>
      <c r="CLN65" s="88"/>
      <c r="CLO65" s="88"/>
      <c r="CLP65" s="88"/>
      <c r="CLQ65" s="88"/>
      <c r="CLR65" s="88"/>
      <c r="CLS65" s="88"/>
      <c r="CLT65" s="88"/>
      <c r="CLU65" s="88"/>
      <c r="CLV65" s="88"/>
      <c r="CMB65" s="88"/>
      <c r="CMC65" s="88"/>
      <c r="CMD65" s="88"/>
      <c r="CME65" s="88"/>
      <c r="CMF65" s="88"/>
      <c r="CMG65" s="88"/>
      <c r="CMH65" s="88"/>
      <c r="CMI65" s="88"/>
      <c r="CMJ65" s="88"/>
      <c r="CMK65" s="88"/>
      <c r="CMQ65" s="88"/>
      <c r="CMR65" s="88"/>
      <c r="CMS65" s="88"/>
      <c r="CMT65" s="88"/>
      <c r="CMU65" s="88"/>
      <c r="CMV65" s="88"/>
      <c r="CMW65" s="88"/>
      <c r="CMX65" s="88"/>
      <c r="CMY65" s="88"/>
      <c r="CMZ65" s="88"/>
      <c r="CNF65" s="88"/>
      <c r="CNG65" s="88"/>
      <c r="CNH65" s="88"/>
      <c r="CNI65" s="88"/>
      <c r="CNJ65" s="88"/>
      <c r="CNK65" s="88"/>
      <c r="CNL65" s="88"/>
      <c r="CNM65" s="88"/>
      <c r="CNN65" s="88"/>
      <c r="CNO65" s="88"/>
      <c r="CNU65" s="88"/>
      <c r="CNV65" s="88"/>
      <c r="CNW65" s="88"/>
      <c r="CNX65" s="88"/>
      <c r="CNY65" s="88"/>
      <c r="CNZ65" s="88"/>
      <c r="COA65" s="88"/>
      <c r="COB65" s="88"/>
      <c r="COC65" s="88"/>
      <c r="COD65" s="88"/>
      <c r="COJ65" s="88"/>
      <c r="COK65" s="88"/>
      <c r="COL65" s="88"/>
      <c r="COM65" s="88"/>
      <c r="CON65" s="88"/>
      <c r="COO65" s="88"/>
      <c r="COP65" s="88"/>
      <c r="COQ65" s="88"/>
      <c r="COR65" s="88"/>
      <c r="COS65" s="88"/>
      <c r="COY65" s="88"/>
      <c r="COZ65" s="88"/>
      <c r="CPA65" s="88"/>
      <c r="CPB65" s="88"/>
      <c r="CPC65" s="88"/>
      <c r="CPD65" s="88"/>
      <c r="CPE65" s="88"/>
      <c r="CPF65" s="88"/>
      <c r="CPG65" s="88"/>
      <c r="CPH65" s="88"/>
      <c r="CPN65" s="88"/>
      <c r="CPO65" s="88"/>
      <c r="CPP65" s="88"/>
      <c r="CPQ65" s="88"/>
      <c r="CPR65" s="88"/>
      <c r="CPS65" s="88"/>
      <c r="CPT65" s="88"/>
      <c r="CPU65" s="88"/>
      <c r="CPV65" s="88"/>
      <c r="CPW65" s="88"/>
      <c r="CQC65" s="88"/>
      <c r="CQD65" s="88"/>
      <c r="CQE65" s="88"/>
      <c r="CQF65" s="88"/>
      <c r="CQG65" s="88"/>
      <c r="CQH65" s="88"/>
      <c r="CQI65" s="88"/>
      <c r="CQJ65" s="88"/>
      <c r="CQK65" s="88"/>
      <c r="CQL65" s="88"/>
      <c r="CQR65" s="88"/>
      <c r="CQS65" s="88"/>
      <c r="CQT65" s="88"/>
      <c r="CQU65" s="88"/>
      <c r="CQV65" s="88"/>
      <c r="CQW65" s="88"/>
      <c r="CQX65" s="88"/>
      <c r="CQY65" s="88"/>
      <c r="CQZ65" s="88"/>
      <c r="CRA65" s="88"/>
      <c r="CRG65" s="88"/>
      <c r="CRH65" s="88"/>
      <c r="CRI65" s="88"/>
      <c r="CRJ65" s="88"/>
      <c r="CRK65" s="88"/>
      <c r="CRL65" s="88"/>
      <c r="CRM65" s="88"/>
      <c r="CRN65" s="88"/>
      <c r="CRO65" s="88"/>
      <c r="CRP65" s="88"/>
      <c r="CRV65" s="88"/>
      <c r="CRW65" s="88"/>
      <c r="CRX65" s="88"/>
      <c r="CRY65" s="88"/>
      <c r="CRZ65" s="88"/>
      <c r="CSA65" s="88"/>
      <c r="CSB65" s="88"/>
      <c r="CSC65" s="88"/>
      <c r="CSD65" s="88"/>
      <c r="CSE65" s="88"/>
      <c r="CSK65" s="88"/>
      <c r="CSL65" s="88"/>
      <c r="CSM65" s="88"/>
      <c r="CSN65" s="88"/>
      <c r="CSO65" s="88"/>
      <c r="CSP65" s="88"/>
      <c r="CSQ65" s="88"/>
      <c r="CSR65" s="88"/>
      <c r="CSS65" s="88"/>
      <c r="CST65" s="88"/>
      <c r="CSZ65" s="88"/>
      <c r="CTA65" s="88"/>
      <c r="CTB65" s="88"/>
      <c r="CTC65" s="88"/>
      <c r="CTD65" s="88"/>
      <c r="CTE65" s="88"/>
      <c r="CTF65" s="88"/>
      <c r="CTG65" s="88"/>
      <c r="CTH65" s="88"/>
      <c r="CTI65" s="88"/>
      <c r="CTO65" s="88"/>
      <c r="CTP65" s="88"/>
      <c r="CTQ65" s="88"/>
      <c r="CTR65" s="88"/>
      <c r="CTS65" s="88"/>
      <c r="CTT65" s="88"/>
      <c r="CTU65" s="88"/>
      <c r="CTV65" s="88"/>
      <c r="CTW65" s="88"/>
      <c r="CTX65" s="88"/>
      <c r="CUD65" s="88"/>
      <c r="CUE65" s="88"/>
      <c r="CUF65" s="88"/>
      <c r="CUG65" s="88"/>
      <c r="CUH65" s="88"/>
      <c r="CUI65" s="88"/>
      <c r="CUJ65" s="88"/>
      <c r="CUK65" s="88"/>
      <c r="CUL65" s="88"/>
      <c r="CUM65" s="88"/>
      <c r="CUS65" s="88"/>
      <c r="CUT65" s="88"/>
      <c r="CUU65" s="88"/>
      <c r="CUV65" s="88"/>
      <c r="CUW65" s="88"/>
      <c r="CUX65" s="88"/>
      <c r="CUY65" s="88"/>
      <c r="CUZ65" s="88"/>
      <c r="CVA65" s="88"/>
      <c r="CVB65" s="88"/>
      <c r="CVH65" s="88"/>
      <c r="CVI65" s="88"/>
      <c r="CVJ65" s="88"/>
      <c r="CVK65" s="88"/>
      <c r="CVL65" s="88"/>
      <c r="CVM65" s="88"/>
      <c r="CVN65" s="88"/>
      <c r="CVO65" s="88"/>
      <c r="CVP65" s="88"/>
      <c r="CVQ65" s="88"/>
      <c r="CVW65" s="88"/>
      <c r="CVX65" s="88"/>
      <c r="CVY65" s="88"/>
      <c r="CVZ65" s="88"/>
      <c r="CWA65" s="88"/>
      <c r="CWB65" s="88"/>
      <c r="CWC65" s="88"/>
      <c r="CWD65" s="88"/>
      <c r="CWE65" s="88"/>
      <c r="CWF65" s="88"/>
      <c r="CWL65" s="88"/>
      <c r="CWM65" s="88"/>
      <c r="CWN65" s="88"/>
      <c r="CWO65" s="88"/>
      <c r="CWP65" s="88"/>
      <c r="CWQ65" s="88"/>
      <c r="CWR65" s="88"/>
      <c r="CWS65" s="88"/>
      <c r="CWT65" s="88"/>
      <c r="CWU65" s="88"/>
      <c r="CXA65" s="88"/>
      <c r="CXB65" s="88"/>
      <c r="CXC65" s="88"/>
      <c r="CXD65" s="88"/>
      <c r="CXE65" s="88"/>
      <c r="CXF65" s="88"/>
      <c r="CXG65" s="88"/>
      <c r="CXH65" s="88"/>
      <c r="CXI65" s="88"/>
      <c r="CXJ65" s="88"/>
      <c r="CXP65" s="88"/>
      <c r="CXQ65" s="88"/>
      <c r="CXR65" s="88"/>
      <c r="CXS65" s="88"/>
      <c r="CXT65" s="88"/>
      <c r="CXU65" s="88"/>
      <c r="CXV65" s="88"/>
      <c r="CXW65" s="88"/>
      <c r="CXX65" s="88"/>
      <c r="CXY65" s="88"/>
      <c r="CYE65" s="88"/>
      <c r="CYF65" s="88"/>
      <c r="CYG65" s="88"/>
      <c r="CYH65" s="88"/>
      <c r="CYI65" s="88"/>
      <c r="CYJ65" s="88"/>
      <c r="CYK65" s="88"/>
      <c r="CYL65" s="88"/>
      <c r="CYM65" s="88"/>
      <c r="CYN65" s="88"/>
      <c r="CYT65" s="88"/>
      <c r="CYU65" s="88"/>
      <c r="CYV65" s="88"/>
      <c r="CYW65" s="88"/>
      <c r="CYX65" s="88"/>
      <c r="CYY65" s="88"/>
      <c r="CYZ65" s="88"/>
      <c r="CZA65" s="88"/>
      <c r="CZB65" s="88"/>
      <c r="CZC65" s="88"/>
      <c r="CZI65" s="88"/>
      <c r="CZJ65" s="88"/>
      <c r="CZK65" s="88"/>
      <c r="CZL65" s="88"/>
      <c r="CZM65" s="88"/>
      <c r="CZN65" s="88"/>
      <c r="CZO65" s="88"/>
      <c r="CZP65" s="88"/>
      <c r="CZQ65" s="88"/>
      <c r="CZR65" s="88"/>
      <c r="CZX65" s="88"/>
      <c r="CZY65" s="88"/>
      <c r="CZZ65" s="88"/>
      <c r="DAA65" s="88"/>
      <c r="DAB65" s="88"/>
      <c r="DAC65" s="88"/>
      <c r="DAD65" s="88"/>
      <c r="DAE65" s="88"/>
      <c r="DAF65" s="88"/>
      <c r="DAG65" s="88"/>
      <c r="DAM65" s="88"/>
      <c r="DAN65" s="88"/>
      <c r="DAO65" s="88"/>
      <c r="DAP65" s="88"/>
      <c r="DAQ65" s="88"/>
      <c r="DAR65" s="88"/>
      <c r="DAS65" s="88"/>
      <c r="DAT65" s="88"/>
      <c r="DAU65" s="88"/>
      <c r="DAV65" s="88"/>
      <c r="DBB65" s="88"/>
      <c r="DBC65" s="88"/>
      <c r="DBD65" s="88"/>
      <c r="DBE65" s="88"/>
      <c r="DBF65" s="88"/>
      <c r="DBG65" s="88"/>
      <c r="DBH65" s="88"/>
      <c r="DBI65" s="88"/>
      <c r="DBJ65" s="88"/>
      <c r="DBK65" s="88"/>
      <c r="DBQ65" s="88"/>
      <c r="DBR65" s="88"/>
      <c r="DBS65" s="88"/>
      <c r="DBT65" s="88"/>
      <c r="DBU65" s="88"/>
      <c r="DBV65" s="88"/>
      <c r="DBW65" s="88"/>
      <c r="DBX65" s="88"/>
      <c r="DBY65" s="88"/>
      <c r="DBZ65" s="88"/>
      <c r="DCF65" s="88"/>
      <c r="DCG65" s="88"/>
      <c r="DCH65" s="88"/>
      <c r="DCI65" s="88"/>
      <c r="DCJ65" s="88"/>
      <c r="DCK65" s="88"/>
      <c r="DCL65" s="88"/>
      <c r="DCM65" s="88"/>
      <c r="DCN65" s="88"/>
      <c r="DCO65" s="88"/>
      <c r="DCU65" s="88"/>
      <c r="DCV65" s="88"/>
      <c r="DCW65" s="88"/>
      <c r="DCX65" s="88"/>
      <c r="DCY65" s="88"/>
      <c r="DCZ65" s="88"/>
      <c r="DDA65" s="88"/>
      <c r="DDB65" s="88"/>
      <c r="DDC65" s="88"/>
      <c r="DDD65" s="88"/>
      <c r="DDJ65" s="88"/>
      <c r="DDK65" s="88"/>
      <c r="DDL65" s="88"/>
      <c r="DDM65" s="88"/>
      <c r="DDN65" s="88"/>
      <c r="DDO65" s="88"/>
      <c r="DDP65" s="88"/>
      <c r="DDQ65" s="88"/>
      <c r="DDR65" s="88"/>
      <c r="DDS65" s="88"/>
      <c r="DDY65" s="88"/>
      <c r="DDZ65" s="88"/>
      <c r="DEA65" s="88"/>
      <c r="DEB65" s="88"/>
      <c r="DEC65" s="88"/>
      <c r="DED65" s="88"/>
      <c r="DEE65" s="88"/>
      <c r="DEF65" s="88"/>
      <c r="DEG65" s="88"/>
      <c r="DEH65" s="88"/>
      <c r="DEN65" s="88"/>
      <c r="DEO65" s="88"/>
      <c r="DEP65" s="88"/>
      <c r="DEQ65" s="88"/>
      <c r="DER65" s="88"/>
      <c r="DES65" s="88"/>
      <c r="DET65" s="88"/>
      <c r="DEU65" s="88"/>
      <c r="DEV65" s="88"/>
      <c r="DEW65" s="88"/>
      <c r="DFC65" s="88"/>
      <c r="DFD65" s="88"/>
      <c r="DFE65" s="88"/>
      <c r="DFF65" s="88"/>
      <c r="DFG65" s="88"/>
      <c r="DFH65" s="88"/>
      <c r="DFI65" s="88"/>
      <c r="DFJ65" s="88"/>
      <c r="DFK65" s="88"/>
      <c r="DFL65" s="88"/>
      <c r="DFR65" s="88"/>
      <c r="DFS65" s="88"/>
      <c r="DFT65" s="88"/>
      <c r="DFU65" s="88"/>
      <c r="DFV65" s="88"/>
      <c r="DFW65" s="88"/>
      <c r="DFX65" s="88"/>
      <c r="DFY65" s="88"/>
      <c r="DFZ65" s="88"/>
      <c r="DGA65" s="88"/>
      <c r="DGG65" s="88"/>
      <c r="DGH65" s="88"/>
      <c r="DGI65" s="88"/>
      <c r="DGJ65" s="88"/>
      <c r="DGK65" s="88"/>
      <c r="DGL65" s="88"/>
      <c r="DGM65" s="88"/>
      <c r="DGN65" s="88"/>
      <c r="DGO65" s="88"/>
      <c r="DGP65" s="88"/>
      <c r="DGV65" s="88"/>
      <c r="DGW65" s="88"/>
      <c r="DGX65" s="88"/>
      <c r="DGY65" s="88"/>
      <c r="DGZ65" s="88"/>
      <c r="DHA65" s="88"/>
      <c r="DHB65" s="88"/>
      <c r="DHC65" s="88"/>
      <c r="DHD65" s="88"/>
      <c r="DHE65" s="88"/>
      <c r="DHK65" s="88"/>
      <c r="DHL65" s="88"/>
      <c r="DHM65" s="88"/>
      <c r="DHN65" s="88"/>
      <c r="DHO65" s="88"/>
      <c r="DHP65" s="88"/>
      <c r="DHQ65" s="88"/>
      <c r="DHR65" s="88"/>
      <c r="DHS65" s="88"/>
      <c r="DHT65" s="88"/>
      <c r="DHZ65" s="88"/>
      <c r="DIA65" s="88"/>
      <c r="DIB65" s="88"/>
      <c r="DIC65" s="88"/>
      <c r="DID65" s="88"/>
      <c r="DIE65" s="88"/>
      <c r="DIF65" s="88"/>
      <c r="DIG65" s="88"/>
      <c r="DIH65" s="88"/>
      <c r="DII65" s="88"/>
      <c r="DIO65" s="88"/>
      <c r="DIP65" s="88"/>
      <c r="DIQ65" s="88"/>
      <c r="DIR65" s="88"/>
      <c r="DIS65" s="88"/>
      <c r="DIT65" s="88"/>
      <c r="DIU65" s="88"/>
      <c r="DIV65" s="88"/>
      <c r="DIW65" s="88"/>
      <c r="DIX65" s="88"/>
      <c r="DJD65" s="88"/>
      <c r="DJE65" s="88"/>
      <c r="DJF65" s="88"/>
      <c r="DJG65" s="88"/>
      <c r="DJH65" s="88"/>
      <c r="DJI65" s="88"/>
      <c r="DJJ65" s="88"/>
      <c r="DJK65" s="88"/>
      <c r="DJL65" s="88"/>
      <c r="DJM65" s="88"/>
      <c r="DJS65" s="88"/>
      <c r="DJT65" s="88"/>
      <c r="DJU65" s="88"/>
      <c r="DJV65" s="88"/>
      <c r="DJW65" s="88"/>
      <c r="DJX65" s="88"/>
      <c r="DJY65" s="88"/>
      <c r="DJZ65" s="88"/>
      <c r="DKA65" s="88"/>
      <c r="DKB65" s="88"/>
      <c r="DKH65" s="88"/>
      <c r="DKI65" s="88"/>
      <c r="DKJ65" s="88"/>
      <c r="DKK65" s="88"/>
      <c r="DKL65" s="88"/>
      <c r="DKM65" s="88"/>
      <c r="DKN65" s="88"/>
      <c r="DKO65" s="88"/>
      <c r="DKP65" s="88"/>
      <c r="DKQ65" s="88"/>
      <c r="DKW65" s="88"/>
      <c r="DKX65" s="88"/>
      <c r="DKY65" s="88"/>
      <c r="DKZ65" s="88"/>
      <c r="DLA65" s="88"/>
      <c r="DLB65" s="88"/>
      <c r="DLC65" s="88"/>
      <c r="DLD65" s="88"/>
      <c r="DLE65" s="88"/>
      <c r="DLF65" s="88"/>
      <c r="DLL65" s="88"/>
      <c r="DLM65" s="88"/>
      <c r="DLN65" s="88"/>
      <c r="DLO65" s="88"/>
      <c r="DLP65" s="88"/>
      <c r="DLQ65" s="88"/>
      <c r="DLR65" s="88"/>
      <c r="DLS65" s="88"/>
      <c r="DLT65" s="88"/>
      <c r="DLU65" s="88"/>
      <c r="DMA65" s="88"/>
      <c r="DMB65" s="88"/>
      <c r="DMC65" s="88"/>
      <c r="DMD65" s="88"/>
      <c r="DME65" s="88"/>
      <c r="DMF65" s="88"/>
      <c r="DMG65" s="88"/>
      <c r="DMH65" s="88"/>
      <c r="DMI65" s="88"/>
      <c r="DMJ65" s="88"/>
      <c r="DMP65" s="88"/>
      <c r="DMQ65" s="88"/>
      <c r="DMR65" s="88"/>
      <c r="DMS65" s="88"/>
      <c r="DMT65" s="88"/>
      <c r="DMU65" s="88"/>
      <c r="DMV65" s="88"/>
      <c r="DMW65" s="88"/>
      <c r="DMX65" s="88"/>
      <c r="DMY65" s="88"/>
      <c r="DNE65" s="88"/>
      <c r="DNF65" s="88"/>
      <c r="DNG65" s="88"/>
      <c r="DNH65" s="88"/>
      <c r="DNI65" s="88"/>
      <c r="DNJ65" s="88"/>
      <c r="DNK65" s="88"/>
      <c r="DNL65" s="88"/>
      <c r="DNM65" s="88"/>
      <c r="DNN65" s="88"/>
      <c r="DNT65" s="88"/>
      <c r="DNU65" s="88"/>
      <c r="DNV65" s="88"/>
      <c r="DNW65" s="88"/>
      <c r="DNX65" s="88"/>
      <c r="DNY65" s="88"/>
      <c r="DNZ65" s="88"/>
      <c r="DOA65" s="88"/>
      <c r="DOB65" s="88"/>
      <c r="DOC65" s="88"/>
      <c r="DOI65" s="88"/>
      <c r="DOJ65" s="88"/>
      <c r="DOK65" s="88"/>
      <c r="DOL65" s="88"/>
      <c r="DOM65" s="88"/>
      <c r="DON65" s="88"/>
      <c r="DOO65" s="88"/>
      <c r="DOP65" s="88"/>
      <c r="DOQ65" s="88"/>
      <c r="DOR65" s="88"/>
      <c r="DOX65" s="88"/>
      <c r="DOY65" s="88"/>
      <c r="DOZ65" s="88"/>
      <c r="DPA65" s="88"/>
      <c r="DPB65" s="88"/>
      <c r="DPC65" s="88"/>
      <c r="DPD65" s="88"/>
      <c r="DPE65" s="88"/>
      <c r="DPF65" s="88"/>
      <c r="DPG65" s="88"/>
      <c r="DPM65" s="88"/>
      <c r="DPN65" s="88"/>
      <c r="DPO65" s="88"/>
      <c r="DPP65" s="88"/>
      <c r="DPQ65" s="88"/>
      <c r="DPR65" s="88"/>
      <c r="DPS65" s="88"/>
      <c r="DPT65" s="88"/>
      <c r="DPU65" s="88"/>
      <c r="DPV65" s="88"/>
      <c r="DQB65" s="88"/>
      <c r="DQC65" s="88"/>
      <c r="DQD65" s="88"/>
      <c r="DQE65" s="88"/>
      <c r="DQF65" s="88"/>
      <c r="DQG65" s="88"/>
      <c r="DQH65" s="88"/>
      <c r="DQI65" s="88"/>
      <c r="DQJ65" s="88"/>
      <c r="DQK65" s="88"/>
      <c r="DQQ65" s="88"/>
      <c r="DQR65" s="88"/>
      <c r="DQS65" s="88"/>
      <c r="DQT65" s="88"/>
      <c r="DQU65" s="88"/>
      <c r="DQV65" s="88"/>
      <c r="DQW65" s="88"/>
      <c r="DQX65" s="88"/>
      <c r="DQY65" s="88"/>
      <c r="DQZ65" s="88"/>
      <c r="DRF65" s="88"/>
      <c r="DRG65" s="88"/>
      <c r="DRH65" s="88"/>
      <c r="DRI65" s="88"/>
      <c r="DRJ65" s="88"/>
      <c r="DRK65" s="88"/>
      <c r="DRL65" s="88"/>
      <c r="DRM65" s="88"/>
      <c r="DRN65" s="88"/>
      <c r="DRO65" s="88"/>
      <c r="DRU65" s="88"/>
      <c r="DRV65" s="88"/>
      <c r="DRW65" s="88"/>
      <c r="DRX65" s="88"/>
      <c r="DRY65" s="88"/>
      <c r="DRZ65" s="88"/>
      <c r="DSA65" s="88"/>
      <c r="DSB65" s="88"/>
      <c r="DSC65" s="88"/>
      <c r="DSD65" s="88"/>
      <c r="DSJ65" s="88"/>
      <c r="DSK65" s="88"/>
      <c r="DSL65" s="88"/>
      <c r="DSM65" s="88"/>
      <c r="DSN65" s="88"/>
      <c r="DSO65" s="88"/>
      <c r="DSP65" s="88"/>
      <c r="DSQ65" s="88"/>
      <c r="DSR65" s="88"/>
      <c r="DSS65" s="88"/>
      <c r="DSY65" s="88"/>
      <c r="DSZ65" s="88"/>
      <c r="DTA65" s="88"/>
      <c r="DTB65" s="88"/>
      <c r="DTC65" s="88"/>
      <c r="DTD65" s="88"/>
      <c r="DTE65" s="88"/>
      <c r="DTF65" s="88"/>
      <c r="DTG65" s="88"/>
      <c r="DTH65" s="88"/>
      <c r="DTN65" s="88"/>
      <c r="DTO65" s="88"/>
      <c r="DTP65" s="88"/>
      <c r="DTQ65" s="88"/>
      <c r="DTR65" s="88"/>
      <c r="DTS65" s="88"/>
      <c r="DTT65" s="88"/>
      <c r="DTU65" s="88"/>
      <c r="DTV65" s="88"/>
      <c r="DTW65" s="88"/>
      <c r="DUC65" s="88"/>
      <c r="DUD65" s="88"/>
      <c r="DUE65" s="88"/>
      <c r="DUF65" s="88"/>
      <c r="DUG65" s="88"/>
      <c r="DUH65" s="88"/>
      <c r="DUI65" s="88"/>
      <c r="DUJ65" s="88"/>
      <c r="DUK65" s="88"/>
      <c r="DUL65" s="88"/>
      <c r="DUR65" s="88"/>
      <c r="DUS65" s="88"/>
      <c r="DUT65" s="88"/>
      <c r="DUU65" s="88"/>
      <c r="DUV65" s="88"/>
      <c r="DUW65" s="88"/>
      <c r="DUX65" s="88"/>
      <c r="DUY65" s="88"/>
      <c r="DUZ65" s="88"/>
      <c r="DVA65" s="88"/>
      <c r="DVG65" s="88"/>
      <c r="DVH65" s="88"/>
      <c r="DVI65" s="88"/>
      <c r="DVJ65" s="88"/>
      <c r="DVK65" s="88"/>
      <c r="DVL65" s="88"/>
      <c r="DVM65" s="88"/>
      <c r="DVN65" s="88"/>
      <c r="DVO65" s="88"/>
      <c r="DVP65" s="88"/>
      <c r="DVV65" s="88"/>
      <c r="DVW65" s="88"/>
      <c r="DVX65" s="88"/>
      <c r="DVY65" s="88"/>
      <c r="DVZ65" s="88"/>
      <c r="DWA65" s="88"/>
      <c r="DWB65" s="88"/>
      <c r="DWC65" s="88"/>
      <c r="DWD65" s="88"/>
      <c r="DWE65" s="88"/>
      <c r="DWK65" s="88"/>
      <c r="DWL65" s="88"/>
      <c r="DWM65" s="88"/>
      <c r="DWN65" s="88"/>
      <c r="DWO65" s="88"/>
      <c r="DWP65" s="88"/>
      <c r="DWQ65" s="88"/>
      <c r="DWR65" s="88"/>
      <c r="DWS65" s="88"/>
      <c r="DWT65" s="88"/>
      <c r="DWZ65" s="88"/>
      <c r="DXA65" s="88"/>
      <c r="DXB65" s="88"/>
      <c r="DXC65" s="88"/>
      <c r="DXD65" s="88"/>
      <c r="DXE65" s="88"/>
      <c r="DXF65" s="88"/>
      <c r="DXG65" s="88"/>
      <c r="DXH65" s="88"/>
      <c r="DXI65" s="88"/>
      <c r="DXO65" s="88"/>
      <c r="DXP65" s="88"/>
      <c r="DXQ65" s="88"/>
      <c r="DXR65" s="88"/>
      <c r="DXS65" s="88"/>
      <c r="DXT65" s="88"/>
      <c r="DXU65" s="88"/>
      <c r="DXV65" s="88"/>
      <c r="DXW65" s="88"/>
      <c r="DXX65" s="88"/>
      <c r="DYD65" s="88"/>
      <c r="DYE65" s="88"/>
      <c r="DYF65" s="88"/>
      <c r="DYG65" s="88"/>
      <c r="DYH65" s="88"/>
      <c r="DYI65" s="88"/>
      <c r="DYJ65" s="88"/>
      <c r="DYK65" s="88"/>
      <c r="DYL65" s="88"/>
      <c r="DYM65" s="88"/>
      <c r="DYS65" s="88"/>
      <c r="DYT65" s="88"/>
      <c r="DYU65" s="88"/>
      <c r="DYV65" s="88"/>
      <c r="DYW65" s="88"/>
      <c r="DYX65" s="88"/>
      <c r="DYY65" s="88"/>
      <c r="DYZ65" s="88"/>
      <c r="DZA65" s="88"/>
      <c r="DZB65" s="88"/>
      <c r="DZH65" s="88"/>
      <c r="DZI65" s="88"/>
      <c r="DZJ65" s="88"/>
      <c r="DZK65" s="88"/>
      <c r="DZL65" s="88"/>
      <c r="DZM65" s="88"/>
      <c r="DZN65" s="88"/>
      <c r="DZO65" s="88"/>
      <c r="DZP65" s="88"/>
      <c r="DZQ65" s="88"/>
      <c r="DZW65" s="88"/>
      <c r="DZX65" s="88"/>
      <c r="DZY65" s="88"/>
      <c r="DZZ65" s="88"/>
      <c r="EAA65" s="88"/>
      <c r="EAB65" s="88"/>
      <c r="EAC65" s="88"/>
      <c r="EAD65" s="88"/>
      <c r="EAE65" s="88"/>
      <c r="EAF65" s="88"/>
      <c r="EAL65" s="88"/>
      <c r="EAM65" s="88"/>
      <c r="EAN65" s="88"/>
      <c r="EAO65" s="88"/>
      <c r="EAP65" s="88"/>
      <c r="EAQ65" s="88"/>
      <c r="EAR65" s="88"/>
      <c r="EAS65" s="88"/>
      <c r="EAT65" s="88"/>
      <c r="EAU65" s="88"/>
      <c r="EBA65" s="88"/>
      <c r="EBB65" s="88"/>
      <c r="EBC65" s="88"/>
      <c r="EBD65" s="88"/>
      <c r="EBE65" s="88"/>
      <c r="EBF65" s="88"/>
      <c r="EBG65" s="88"/>
      <c r="EBH65" s="88"/>
      <c r="EBI65" s="88"/>
      <c r="EBJ65" s="88"/>
      <c r="EBP65" s="88"/>
      <c r="EBQ65" s="88"/>
      <c r="EBR65" s="88"/>
      <c r="EBS65" s="88"/>
      <c r="EBT65" s="88"/>
      <c r="EBU65" s="88"/>
      <c r="EBV65" s="88"/>
      <c r="EBW65" s="88"/>
      <c r="EBX65" s="88"/>
      <c r="EBY65" s="88"/>
      <c r="ECE65" s="88"/>
      <c r="ECF65" s="88"/>
      <c r="ECG65" s="88"/>
      <c r="ECH65" s="88"/>
      <c r="ECI65" s="88"/>
      <c r="ECJ65" s="88"/>
      <c r="ECK65" s="88"/>
      <c r="ECL65" s="88"/>
      <c r="ECM65" s="88"/>
      <c r="ECN65" s="88"/>
      <c r="ECT65" s="88"/>
      <c r="ECU65" s="88"/>
      <c r="ECV65" s="88"/>
      <c r="ECW65" s="88"/>
      <c r="ECX65" s="88"/>
      <c r="ECY65" s="88"/>
      <c r="ECZ65" s="88"/>
      <c r="EDA65" s="88"/>
      <c r="EDB65" s="88"/>
      <c r="EDC65" s="88"/>
      <c r="EDI65" s="88"/>
      <c r="EDJ65" s="88"/>
      <c r="EDK65" s="88"/>
      <c r="EDL65" s="88"/>
      <c r="EDM65" s="88"/>
      <c r="EDN65" s="88"/>
      <c r="EDO65" s="88"/>
      <c r="EDP65" s="88"/>
      <c r="EDQ65" s="88"/>
      <c r="EDR65" s="88"/>
      <c r="EDX65" s="88"/>
      <c r="EDY65" s="88"/>
      <c r="EDZ65" s="88"/>
      <c r="EEA65" s="88"/>
      <c r="EEB65" s="88"/>
      <c r="EEC65" s="88"/>
      <c r="EED65" s="88"/>
      <c r="EEE65" s="88"/>
      <c r="EEF65" s="88"/>
      <c r="EEG65" s="88"/>
      <c r="EEM65" s="88"/>
      <c r="EEN65" s="88"/>
      <c r="EEO65" s="88"/>
      <c r="EEP65" s="88"/>
      <c r="EEQ65" s="88"/>
      <c r="EER65" s="88"/>
      <c r="EES65" s="88"/>
      <c r="EET65" s="88"/>
      <c r="EEU65" s="88"/>
      <c r="EEV65" s="88"/>
      <c r="EFB65" s="88"/>
      <c r="EFC65" s="88"/>
      <c r="EFD65" s="88"/>
      <c r="EFE65" s="88"/>
      <c r="EFF65" s="88"/>
      <c r="EFG65" s="88"/>
      <c r="EFH65" s="88"/>
      <c r="EFI65" s="88"/>
      <c r="EFJ65" s="88"/>
      <c r="EFK65" s="88"/>
      <c r="EFQ65" s="88"/>
      <c r="EFR65" s="88"/>
      <c r="EFS65" s="88"/>
      <c r="EFT65" s="88"/>
      <c r="EFU65" s="88"/>
      <c r="EFV65" s="88"/>
      <c r="EFW65" s="88"/>
      <c r="EFX65" s="88"/>
      <c r="EFY65" s="88"/>
      <c r="EFZ65" s="88"/>
      <c r="EGF65" s="88"/>
      <c r="EGG65" s="88"/>
      <c r="EGH65" s="88"/>
      <c r="EGI65" s="88"/>
      <c r="EGJ65" s="88"/>
      <c r="EGK65" s="88"/>
      <c r="EGL65" s="88"/>
      <c r="EGM65" s="88"/>
      <c r="EGN65" s="88"/>
      <c r="EGO65" s="88"/>
      <c r="EGU65" s="88"/>
      <c r="EGV65" s="88"/>
      <c r="EGW65" s="88"/>
      <c r="EGX65" s="88"/>
      <c r="EGY65" s="88"/>
      <c r="EGZ65" s="88"/>
      <c r="EHA65" s="88"/>
      <c r="EHB65" s="88"/>
      <c r="EHC65" s="88"/>
      <c r="EHD65" s="88"/>
      <c r="EHJ65" s="88"/>
      <c r="EHK65" s="88"/>
      <c r="EHL65" s="88"/>
      <c r="EHM65" s="88"/>
      <c r="EHN65" s="88"/>
      <c r="EHO65" s="88"/>
      <c r="EHP65" s="88"/>
      <c r="EHQ65" s="88"/>
      <c r="EHR65" s="88"/>
      <c r="EHS65" s="88"/>
      <c r="EHY65" s="88"/>
      <c r="EHZ65" s="88"/>
      <c r="EIA65" s="88"/>
      <c r="EIB65" s="88"/>
      <c r="EIC65" s="88"/>
      <c r="EID65" s="88"/>
      <c r="EIE65" s="88"/>
      <c r="EIF65" s="88"/>
      <c r="EIG65" s="88"/>
      <c r="EIH65" s="88"/>
      <c r="EIN65" s="88"/>
      <c r="EIO65" s="88"/>
      <c r="EIP65" s="88"/>
      <c r="EIQ65" s="88"/>
      <c r="EIR65" s="88"/>
      <c r="EIS65" s="88"/>
      <c r="EIT65" s="88"/>
      <c r="EIU65" s="88"/>
      <c r="EIV65" s="88"/>
      <c r="EIW65" s="88"/>
      <c r="EJC65" s="88"/>
      <c r="EJD65" s="88"/>
      <c r="EJE65" s="88"/>
      <c r="EJF65" s="88"/>
      <c r="EJG65" s="88"/>
      <c r="EJH65" s="88"/>
      <c r="EJI65" s="88"/>
      <c r="EJJ65" s="88"/>
      <c r="EJK65" s="88"/>
      <c r="EJL65" s="88"/>
      <c r="EJR65" s="88"/>
      <c r="EJS65" s="88"/>
      <c r="EJT65" s="88"/>
      <c r="EJU65" s="88"/>
      <c r="EJV65" s="88"/>
      <c r="EJW65" s="88"/>
      <c r="EJX65" s="88"/>
      <c r="EJY65" s="88"/>
      <c r="EJZ65" s="88"/>
      <c r="EKA65" s="88"/>
      <c r="EKG65" s="88"/>
      <c r="EKH65" s="88"/>
      <c r="EKI65" s="88"/>
      <c r="EKJ65" s="88"/>
      <c r="EKK65" s="88"/>
      <c r="EKL65" s="88"/>
      <c r="EKM65" s="88"/>
      <c r="EKN65" s="88"/>
      <c r="EKO65" s="88"/>
      <c r="EKP65" s="88"/>
      <c r="EKV65" s="88"/>
      <c r="EKW65" s="88"/>
      <c r="EKX65" s="88"/>
      <c r="EKY65" s="88"/>
      <c r="EKZ65" s="88"/>
      <c r="ELA65" s="88"/>
      <c r="ELB65" s="88"/>
      <c r="ELC65" s="88"/>
      <c r="ELD65" s="88"/>
      <c r="ELE65" s="88"/>
      <c r="ELK65" s="88"/>
      <c r="ELL65" s="88"/>
      <c r="ELM65" s="88"/>
      <c r="ELN65" s="88"/>
      <c r="ELO65" s="88"/>
      <c r="ELP65" s="88"/>
      <c r="ELQ65" s="88"/>
      <c r="ELR65" s="88"/>
      <c r="ELS65" s="88"/>
      <c r="ELT65" s="88"/>
      <c r="ELZ65" s="88"/>
      <c r="EMA65" s="88"/>
      <c r="EMB65" s="88"/>
      <c r="EMC65" s="88"/>
      <c r="EMD65" s="88"/>
      <c r="EME65" s="88"/>
      <c r="EMF65" s="88"/>
      <c r="EMG65" s="88"/>
      <c r="EMH65" s="88"/>
      <c r="EMI65" s="88"/>
      <c r="EMO65" s="88"/>
      <c r="EMP65" s="88"/>
      <c r="EMQ65" s="88"/>
      <c r="EMR65" s="88"/>
      <c r="EMS65" s="88"/>
      <c r="EMT65" s="88"/>
      <c r="EMU65" s="88"/>
      <c r="EMV65" s="88"/>
      <c r="EMW65" s="88"/>
      <c r="EMX65" s="88"/>
      <c r="END65" s="88"/>
      <c r="ENE65" s="88"/>
      <c r="ENF65" s="88"/>
      <c r="ENG65" s="88"/>
      <c r="ENH65" s="88"/>
      <c r="ENI65" s="88"/>
      <c r="ENJ65" s="88"/>
      <c r="ENK65" s="88"/>
      <c r="ENL65" s="88"/>
      <c r="ENM65" s="88"/>
      <c r="ENS65" s="88"/>
      <c r="ENT65" s="88"/>
      <c r="ENU65" s="88"/>
      <c r="ENV65" s="88"/>
      <c r="ENW65" s="88"/>
      <c r="ENX65" s="88"/>
      <c r="ENY65" s="88"/>
      <c r="ENZ65" s="88"/>
      <c r="EOA65" s="88"/>
      <c r="EOB65" s="88"/>
      <c r="EOH65" s="88"/>
      <c r="EOI65" s="88"/>
      <c r="EOJ65" s="88"/>
      <c r="EOK65" s="88"/>
      <c r="EOL65" s="88"/>
      <c r="EOM65" s="88"/>
      <c r="EON65" s="88"/>
      <c r="EOO65" s="88"/>
      <c r="EOP65" s="88"/>
      <c r="EOQ65" s="88"/>
      <c r="EOW65" s="88"/>
      <c r="EOX65" s="88"/>
      <c r="EOY65" s="88"/>
      <c r="EOZ65" s="88"/>
      <c r="EPA65" s="88"/>
      <c r="EPB65" s="88"/>
      <c r="EPC65" s="88"/>
      <c r="EPD65" s="88"/>
      <c r="EPE65" s="88"/>
      <c r="EPF65" s="88"/>
      <c r="EPL65" s="88"/>
      <c r="EPM65" s="88"/>
      <c r="EPN65" s="88"/>
      <c r="EPO65" s="88"/>
      <c r="EPP65" s="88"/>
      <c r="EPQ65" s="88"/>
      <c r="EPR65" s="88"/>
      <c r="EPS65" s="88"/>
      <c r="EPT65" s="88"/>
      <c r="EPU65" s="88"/>
      <c r="EQA65" s="88"/>
      <c r="EQB65" s="88"/>
      <c r="EQC65" s="88"/>
      <c r="EQD65" s="88"/>
      <c r="EQE65" s="88"/>
      <c r="EQF65" s="88"/>
      <c r="EQG65" s="88"/>
      <c r="EQH65" s="88"/>
      <c r="EQI65" s="88"/>
      <c r="EQJ65" s="88"/>
      <c r="EQP65" s="88"/>
      <c r="EQQ65" s="88"/>
      <c r="EQR65" s="88"/>
      <c r="EQS65" s="88"/>
      <c r="EQT65" s="88"/>
      <c r="EQU65" s="88"/>
      <c r="EQV65" s="88"/>
      <c r="EQW65" s="88"/>
      <c r="EQX65" s="88"/>
      <c r="EQY65" s="88"/>
      <c r="ERE65" s="88"/>
      <c r="ERF65" s="88"/>
      <c r="ERG65" s="88"/>
      <c r="ERH65" s="88"/>
      <c r="ERI65" s="88"/>
      <c r="ERJ65" s="88"/>
      <c r="ERK65" s="88"/>
      <c r="ERL65" s="88"/>
      <c r="ERM65" s="88"/>
      <c r="ERN65" s="88"/>
      <c r="ERT65" s="88"/>
      <c r="ERU65" s="88"/>
      <c r="ERV65" s="88"/>
      <c r="ERW65" s="88"/>
      <c r="ERX65" s="88"/>
      <c r="ERY65" s="88"/>
      <c r="ERZ65" s="88"/>
      <c r="ESA65" s="88"/>
      <c r="ESB65" s="88"/>
      <c r="ESC65" s="88"/>
      <c r="ESI65" s="88"/>
      <c r="ESJ65" s="88"/>
      <c r="ESK65" s="88"/>
      <c r="ESL65" s="88"/>
      <c r="ESM65" s="88"/>
      <c r="ESN65" s="88"/>
      <c r="ESO65" s="88"/>
      <c r="ESP65" s="88"/>
      <c r="ESQ65" s="88"/>
      <c r="ESR65" s="88"/>
      <c r="ESX65" s="88"/>
      <c r="ESY65" s="88"/>
      <c r="ESZ65" s="88"/>
      <c r="ETA65" s="88"/>
      <c r="ETB65" s="88"/>
      <c r="ETC65" s="88"/>
      <c r="ETD65" s="88"/>
      <c r="ETE65" s="88"/>
      <c r="ETF65" s="88"/>
      <c r="ETG65" s="88"/>
      <c r="ETM65" s="88"/>
      <c r="ETN65" s="88"/>
      <c r="ETO65" s="88"/>
      <c r="ETP65" s="88"/>
      <c r="ETQ65" s="88"/>
      <c r="ETR65" s="88"/>
      <c r="ETS65" s="88"/>
      <c r="ETT65" s="88"/>
      <c r="ETU65" s="88"/>
      <c r="ETV65" s="88"/>
      <c r="EUB65" s="88"/>
      <c r="EUC65" s="88"/>
      <c r="EUD65" s="88"/>
      <c r="EUE65" s="88"/>
      <c r="EUF65" s="88"/>
      <c r="EUG65" s="88"/>
      <c r="EUH65" s="88"/>
      <c r="EUI65" s="88"/>
      <c r="EUJ65" s="88"/>
      <c r="EUK65" s="88"/>
      <c r="EUQ65" s="88"/>
      <c r="EUR65" s="88"/>
      <c r="EUS65" s="88"/>
      <c r="EUT65" s="88"/>
      <c r="EUU65" s="88"/>
      <c r="EUV65" s="88"/>
      <c r="EUW65" s="88"/>
      <c r="EUX65" s="88"/>
      <c r="EUY65" s="88"/>
      <c r="EUZ65" s="88"/>
      <c r="EVF65" s="88"/>
      <c r="EVG65" s="88"/>
      <c r="EVH65" s="88"/>
      <c r="EVI65" s="88"/>
      <c r="EVJ65" s="88"/>
      <c r="EVK65" s="88"/>
      <c r="EVL65" s="88"/>
      <c r="EVM65" s="88"/>
      <c r="EVN65" s="88"/>
      <c r="EVO65" s="88"/>
      <c r="EVU65" s="88"/>
      <c r="EVV65" s="88"/>
      <c r="EVW65" s="88"/>
      <c r="EVX65" s="88"/>
      <c r="EVY65" s="88"/>
      <c r="EVZ65" s="88"/>
      <c r="EWA65" s="88"/>
      <c r="EWB65" s="88"/>
      <c r="EWC65" s="88"/>
      <c r="EWD65" s="88"/>
      <c r="EWJ65" s="88"/>
      <c r="EWK65" s="88"/>
      <c r="EWL65" s="88"/>
      <c r="EWM65" s="88"/>
      <c r="EWN65" s="88"/>
      <c r="EWO65" s="88"/>
      <c r="EWP65" s="88"/>
      <c r="EWQ65" s="88"/>
      <c r="EWR65" s="88"/>
      <c r="EWS65" s="88"/>
      <c r="EWY65" s="88"/>
      <c r="EWZ65" s="88"/>
      <c r="EXA65" s="88"/>
      <c r="EXB65" s="88"/>
      <c r="EXC65" s="88"/>
      <c r="EXD65" s="88"/>
      <c r="EXE65" s="88"/>
      <c r="EXF65" s="88"/>
      <c r="EXG65" s="88"/>
      <c r="EXH65" s="88"/>
      <c r="EXN65" s="88"/>
      <c r="EXO65" s="88"/>
      <c r="EXP65" s="88"/>
      <c r="EXQ65" s="88"/>
      <c r="EXR65" s="88"/>
      <c r="EXS65" s="88"/>
      <c r="EXT65" s="88"/>
      <c r="EXU65" s="88"/>
      <c r="EXV65" s="88"/>
      <c r="EXW65" s="88"/>
      <c r="EYC65" s="88"/>
      <c r="EYD65" s="88"/>
      <c r="EYE65" s="88"/>
      <c r="EYF65" s="88"/>
      <c r="EYG65" s="88"/>
      <c r="EYH65" s="88"/>
      <c r="EYI65" s="88"/>
      <c r="EYJ65" s="88"/>
      <c r="EYK65" s="88"/>
      <c r="EYL65" s="88"/>
      <c r="EYR65" s="88"/>
      <c r="EYS65" s="88"/>
      <c r="EYT65" s="88"/>
      <c r="EYU65" s="88"/>
      <c r="EYV65" s="88"/>
      <c r="EYW65" s="88"/>
      <c r="EYX65" s="88"/>
      <c r="EYY65" s="88"/>
      <c r="EYZ65" s="88"/>
      <c r="EZA65" s="88"/>
      <c r="EZG65" s="88"/>
      <c r="EZH65" s="88"/>
      <c r="EZI65" s="88"/>
      <c r="EZJ65" s="88"/>
      <c r="EZK65" s="88"/>
      <c r="EZL65" s="88"/>
      <c r="EZM65" s="88"/>
      <c r="EZN65" s="88"/>
      <c r="EZO65" s="88"/>
      <c r="EZP65" s="88"/>
      <c r="EZV65" s="88"/>
      <c r="EZW65" s="88"/>
      <c r="EZX65" s="88"/>
      <c r="EZY65" s="88"/>
      <c r="EZZ65" s="88"/>
      <c r="FAA65" s="88"/>
      <c r="FAB65" s="88"/>
      <c r="FAC65" s="88"/>
      <c r="FAD65" s="88"/>
      <c r="FAE65" s="88"/>
      <c r="FAK65" s="88"/>
      <c r="FAL65" s="88"/>
      <c r="FAM65" s="88"/>
      <c r="FAN65" s="88"/>
      <c r="FAO65" s="88"/>
      <c r="FAP65" s="88"/>
      <c r="FAQ65" s="88"/>
      <c r="FAR65" s="88"/>
      <c r="FAS65" s="88"/>
      <c r="FAT65" s="88"/>
      <c r="FAZ65" s="88"/>
      <c r="FBA65" s="88"/>
      <c r="FBB65" s="88"/>
      <c r="FBC65" s="88"/>
      <c r="FBD65" s="88"/>
      <c r="FBE65" s="88"/>
      <c r="FBF65" s="88"/>
      <c r="FBG65" s="88"/>
      <c r="FBH65" s="88"/>
      <c r="FBI65" s="88"/>
      <c r="FBO65" s="88"/>
      <c r="FBP65" s="88"/>
      <c r="FBQ65" s="88"/>
      <c r="FBR65" s="88"/>
      <c r="FBS65" s="88"/>
      <c r="FBT65" s="88"/>
      <c r="FBU65" s="88"/>
      <c r="FBV65" s="88"/>
      <c r="FBW65" s="88"/>
      <c r="FBX65" s="88"/>
      <c r="FCD65" s="88"/>
      <c r="FCE65" s="88"/>
      <c r="FCF65" s="88"/>
      <c r="FCG65" s="88"/>
      <c r="FCH65" s="88"/>
      <c r="FCI65" s="88"/>
      <c r="FCJ65" s="88"/>
      <c r="FCK65" s="88"/>
      <c r="FCL65" s="88"/>
      <c r="FCM65" s="88"/>
      <c r="FCS65" s="88"/>
      <c r="FCT65" s="88"/>
      <c r="FCU65" s="88"/>
      <c r="FCV65" s="88"/>
      <c r="FCW65" s="88"/>
      <c r="FCX65" s="88"/>
      <c r="FCY65" s="88"/>
      <c r="FCZ65" s="88"/>
      <c r="FDA65" s="88"/>
      <c r="FDB65" s="88"/>
      <c r="FDH65" s="88"/>
      <c r="FDI65" s="88"/>
      <c r="FDJ65" s="88"/>
      <c r="FDK65" s="88"/>
      <c r="FDL65" s="88"/>
      <c r="FDM65" s="88"/>
      <c r="FDN65" s="88"/>
      <c r="FDO65" s="88"/>
      <c r="FDP65" s="88"/>
      <c r="FDQ65" s="88"/>
      <c r="FDW65" s="88"/>
      <c r="FDX65" s="88"/>
      <c r="FDY65" s="88"/>
      <c r="FDZ65" s="88"/>
      <c r="FEA65" s="88"/>
      <c r="FEB65" s="88"/>
      <c r="FEC65" s="88"/>
      <c r="FED65" s="88"/>
      <c r="FEE65" s="88"/>
      <c r="FEF65" s="88"/>
      <c r="FEL65" s="88"/>
      <c r="FEM65" s="88"/>
      <c r="FEN65" s="88"/>
      <c r="FEO65" s="88"/>
      <c r="FEP65" s="88"/>
      <c r="FEQ65" s="88"/>
      <c r="FER65" s="88"/>
      <c r="FES65" s="88"/>
      <c r="FET65" s="88"/>
      <c r="FEU65" s="88"/>
      <c r="FFA65" s="88"/>
      <c r="FFB65" s="88"/>
      <c r="FFC65" s="88"/>
      <c r="FFD65" s="88"/>
      <c r="FFE65" s="88"/>
      <c r="FFF65" s="88"/>
      <c r="FFG65" s="88"/>
      <c r="FFH65" s="88"/>
      <c r="FFI65" s="88"/>
      <c r="FFJ65" s="88"/>
      <c r="FFP65" s="88"/>
      <c r="FFQ65" s="88"/>
      <c r="FFR65" s="88"/>
      <c r="FFS65" s="88"/>
      <c r="FFT65" s="88"/>
      <c r="FFU65" s="88"/>
      <c r="FFV65" s="88"/>
      <c r="FFW65" s="88"/>
      <c r="FFX65" s="88"/>
      <c r="FFY65" s="88"/>
      <c r="FGE65" s="88"/>
      <c r="FGF65" s="88"/>
      <c r="FGG65" s="88"/>
      <c r="FGH65" s="88"/>
      <c r="FGI65" s="88"/>
      <c r="FGJ65" s="88"/>
      <c r="FGK65" s="88"/>
      <c r="FGL65" s="88"/>
      <c r="FGM65" s="88"/>
      <c r="FGN65" s="88"/>
      <c r="FGT65" s="88"/>
      <c r="FGU65" s="88"/>
      <c r="FGV65" s="88"/>
      <c r="FGW65" s="88"/>
      <c r="FGX65" s="88"/>
      <c r="FGY65" s="88"/>
      <c r="FGZ65" s="88"/>
      <c r="FHA65" s="88"/>
      <c r="FHB65" s="88"/>
      <c r="FHC65" s="88"/>
      <c r="FHI65" s="88"/>
      <c r="FHJ65" s="88"/>
      <c r="FHK65" s="88"/>
      <c r="FHL65" s="88"/>
      <c r="FHM65" s="88"/>
      <c r="FHN65" s="88"/>
      <c r="FHO65" s="88"/>
      <c r="FHP65" s="88"/>
      <c r="FHQ65" s="88"/>
      <c r="FHR65" s="88"/>
      <c r="FHX65" s="88"/>
      <c r="FHY65" s="88"/>
      <c r="FHZ65" s="88"/>
      <c r="FIA65" s="88"/>
      <c r="FIB65" s="88"/>
      <c r="FIC65" s="88"/>
      <c r="FID65" s="88"/>
      <c r="FIE65" s="88"/>
      <c r="FIF65" s="88"/>
      <c r="FIG65" s="88"/>
      <c r="FIM65" s="88"/>
      <c r="FIN65" s="88"/>
      <c r="FIO65" s="88"/>
      <c r="FIP65" s="88"/>
      <c r="FIQ65" s="88"/>
      <c r="FIR65" s="88"/>
      <c r="FIS65" s="88"/>
      <c r="FIT65" s="88"/>
      <c r="FIU65" s="88"/>
      <c r="FIV65" s="88"/>
      <c r="FJB65" s="88"/>
      <c r="FJC65" s="88"/>
      <c r="FJD65" s="88"/>
      <c r="FJE65" s="88"/>
      <c r="FJF65" s="88"/>
      <c r="FJG65" s="88"/>
      <c r="FJH65" s="88"/>
      <c r="FJI65" s="88"/>
      <c r="FJJ65" s="88"/>
      <c r="FJK65" s="88"/>
      <c r="FJQ65" s="88"/>
      <c r="FJR65" s="88"/>
      <c r="FJS65" s="88"/>
      <c r="FJT65" s="88"/>
      <c r="FJU65" s="88"/>
      <c r="FJV65" s="88"/>
      <c r="FJW65" s="88"/>
      <c r="FJX65" s="88"/>
      <c r="FJY65" s="88"/>
      <c r="FJZ65" s="88"/>
      <c r="FKF65" s="88"/>
      <c r="FKG65" s="88"/>
      <c r="FKH65" s="88"/>
      <c r="FKI65" s="88"/>
      <c r="FKJ65" s="88"/>
      <c r="FKK65" s="88"/>
      <c r="FKL65" s="88"/>
      <c r="FKM65" s="88"/>
      <c r="FKN65" s="88"/>
      <c r="FKO65" s="88"/>
      <c r="FKU65" s="88"/>
      <c r="FKV65" s="88"/>
      <c r="FKW65" s="88"/>
      <c r="FKX65" s="88"/>
      <c r="FKY65" s="88"/>
      <c r="FKZ65" s="88"/>
      <c r="FLA65" s="88"/>
      <c r="FLB65" s="88"/>
      <c r="FLC65" s="88"/>
      <c r="FLD65" s="88"/>
      <c r="FLJ65" s="88"/>
      <c r="FLK65" s="88"/>
      <c r="FLL65" s="88"/>
      <c r="FLM65" s="88"/>
      <c r="FLN65" s="88"/>
      <c r="FLO65" s="88"/>
      <c r="FLP65" s="88"/>
      <c r="FLQ65" s="88"/>
      <c r="FLR65" s="88"/>
      <c r="FLS65" s="88"/>
      <c r="FLY65" s="88"/>
      <c r="FLZ65" s="88"/>
      <c r="FMA65" s="88"/>
      <c r="FMB65" s="88"/>
      <c r="FMC65" s="88"/>
      <c r="FMD65" s="88"/>
      <c r="FME65" s="88"/>
      <c r="FMF65" s="88"/>
      <c r="FMG65" s="88"/>
      <c r="FMH65" s="88"/>
      <c r="FMN65" s="88"/>
      <c r="FMO65" s="88"/>
      <c r="FMP65" s="88"/>
      <c r="FMQ65" s="88"/>
      <c r="FMR65" s="88"/>
      <c r="FMS65" s="88"/>
      <c r="FMT65" s="88"/>
      <c r="FMU65" s="88"/>
      <c r="FMV65" s="88"/>
      <c r="FMW65" s="88"/>
      <c r="FNC65" s="88"/>
      <c r="FND65" s="88"/>
      <c r="FNE65" s="88"/>
      <c r="FNF65" s="88"/>
      <c r="FNG65" s="88"/>
      <c r="FNH65" s="88"/>
      <c r="FNI65" s="88"/>
      <c r="FNJ65" s="88"/>
      <c r="FNK65" s="88"/>
      <c r="FNL65" s="88"/>
      <c r="FNR65" s="88"/>
      <c r="FNS65" s="88"/>
      <c r="FNT65" s="88"/>
      <c r="FNU65" s="88"/>
      <c r="FNV65" s="88"/>
      <c r="FNW65" s="88"/>
      <c r="FNX65" s="88"/>
      <c r="FNY65" s="88"/>
      <c r="FNZ65" s="88"/>
      <c r="FOA65" s="88"/>
      <c r="FOG65" s="88"/>
      <c r="FOH65" s="88"/>
      <c r="FOI65" s="88"/>
      <c r="FOJ65" s="88"/>
      <c r="FOK65" s="88"/>
      <c r="FOL65" s="88"/>
      <c r="FOM65" s="88"/>
      <c r="FON65" s="88"/>
      <c r="FOO65" s="88"/>
      <c r="FOP65" s="88"/>
      <c r="FOV65" s="88"/>
      <c r="FOW65" s="88"/>
      <c r="FOX65" s="88"/>
      <c r="FOY65" s="88"/>
      <c r="FOZ65" s="88"/>
      <c r="FPA65" s="88"/>
      <c r="FPB65" s="88"/>
      <c r="FPC65" s="88"/>
      <c r="FPD65" s="88"/>
      <c r="FPE65" s="88"/>
      <c r="FPK65" s="88"/>
      <c r="FPL65" s="88"/>
      <c r="FPM65" s="88"/>
      <c r="FPN65" s="88"/>
      <c r="FPO65" s="88"/>
      <c r="FPP65" s="88"/>
      <c r="FPQ65" s="88"/>
      <c r="FPR65" s="88"/>
      <c r="FPS65" s="88"/>
      <c r="FPT65" s="88"/>
      <c r="FPZ65" s="88"/>
      <c r="FQA65" s="88"/>
      <c r="FQB65" s="88"/>
      <c r="FQC65" s="88"/>
      <c r="FQD65" s="88"/>
      <c r="FQE65" s="88"/>
      <c r="FQF65" s="88"/>
      <c r="FQG65" s="88"/>
      <c r="FQH65" s="88"/>
      <c r="FQI65" s="88"/>
      <c r="FQO65" s="88"/>
      <c r="FQP65" s="88"/>
      <c r="FQQ65" s="88"/>
      <c r="FQR65" s="88"/>
      <c r="FQS65" s="88"/>
      <c r="FQT65" s="88"/>
      <c r="FQU65" s="88"/>
      <c r="FQV65" s="88"/>
      <c r="FQW65" s="88"/>
      <c r="FQX65" s="88"/>
      <c r="FRD65" s="88"/>
      <c r="FRE65" s="88"/>
      <c r="FRF65" s="88"/>
      <c r="FRG65" s="88"/>
      <c r="FRH65" s="88"/>
      <c r="FRI65" s="88"/>
      <c r="FRJ65" s="88"/>
      <c r="FRK65" s="88"/>
      <c r="FRL65" s="88"/>
      <c r="FRM65" s="88"/>
      <c r="FRS65" s="88"/>
      <c r="FRT65" s="88"/>
      <c r="FRU65" s="88"/>
      <c r="FRV65" s="88"/>
      <c r="FRW65" s="88"/>
      <c r="FRX65" s="88"/>
      <c r="FRY65" s="88"/>
      <c r="FRZ65" s="88"/>
      <c r="FSA65" s="88"/>
      <c r="FSB65" s="88"/>
      <c r="FSH65" s="88"/>
      <c r="FSI65" s="88"/>
      <c r="FSJ65" s="88"/>
      <c r="FSK65" s="88"/>
      <c r="FSL65" s="88"/>
      <c r="FSM65" s="88"/>
      <c r="FSN65" s="88"/>
      <c r="FSO65" s="88"/>
      <c r="FSP65" s="88"/>
      <c r="FSQ65" s="88"/>
      <c r="FSW65" s="88"/>
      <c r="FSX65" s="88"/>
      <c r="FSY65" s="88"/>
      <c r="FSZ65" s="88"/>
      <c r="FTA65" s="88"/>
      <c r="FTB65" s="88"/>
      <c r="FTC65" s="88"/>
      <c r="FTD65" s="88"/>
      <c r="FTE65" s="88"/>
      <c r="FTF65" s="88"/>
      <c r="FTL65" s="88"/>
      <c r="FTM65" s="88"/>
      <c r="FTN65" s="88"/>
      <c r="FTO65" s="88"/>
      <c r="FTP65" s="88"/>
      <c r="FTQ65" s="88"/>
      <c r="FTR65" s="88"/>
      <c r="FTS65" s="88"/>
      <c r="FTT65" s="88"/>
      <c r="FTU65" s="88"/>
      <c r="FUA65" s="88"/>
      <c r="FUB65" s="88"/>
      <c r="FUC65" s="88"/>
      <c r="FUD65" s="88"/>
      <c r="FUE65" s="88"/>
      <c r="FUF65" s="88"/>
      <c r="FUG65" s="88"/>
      <c r="FUH65" s="88"/>
      <c r="FUI65" s="88"/>
      <c r="FUJ65" s="88"/>
      <c r="FUP65" s="88"/>
      <c r="FUQ65" s="88"/>
      <c r="FUR65" s="88"/>
      <c r="FUS65" s="88"/>
      <c r="FUT65" s="88"/>
      <c r="FUU65" s="88"/>
      <c r="FUV65" s="88"/>
      <c r="FUW65" s="88"/>
      <c r="FUX65" s="88"/>
      <c r="FUY65" s="88"/>
      <c r="FVE65" s="88"/>
      <c r="FVF65" s="88"/>
      <c r="FVG65" s="88"/>
      <c r="FVH65" s="88"/>
      <c r="FVI65" s="88"/>
      <c r="FVJ65" s="88"/>
      <c r="FVK65" s="88"/>
      <c r="FVL65" s="88"/>
      <c r="FVM65" s="88"/>
      <c r="FVN65" s="88"/>
      <c r="FVT65" s="88"/>
      <c r="FVU65" s="88"/>
      <c r="FVV65" s="88"/>
      <c r="FVW65" s="88"/>
      <c r="FVX65" s="88"/>
      <c r="FVY65" s="88"/>
      <c r="FVZ65" s="88"/>
      <c r="FWA65" s="88"/>
      <c r="FWB65" s="88"/>
      <c r="FWC65" s="88"/>
      <c r="FWI65" s="88"/>
      <c r="FWJ65" s="88"/>
      <c r="FWK65" s="88"/>
      <c r="FWL65" s="88"/>
      <c r="FWM65" s="88"/>
      <c r="FWN65" s="88"/>
      <c r="FWO65" s="88"/>
      <c r="FWP65" s="88"/>
      <c r="FWQ65" s="88"/>
      <c r="FWR65" s="88"/>
      <c r="FWX65" s="88"/>
      <c r="FWY65" s="88"/>
      <c r="FWZ65" s="88"/>
      <c r="FXA65" s="88"/>
      <c r="FXB65" s="88"/>
      <c r="FXC65" s="88"/>
      <c r="FXD65" s="88"/>
      <c r="FXE65" s="88"/>
      <c r="FXF65" s="88"/>
      <c r="FXG65" s="88"/>
      <c r="FXM65" s="88"/>
      <c r="FXN65" s="88"/>
      <c r="FXO65" s="88"/>
      <c r="FXP65" s="88"/>
      <c r="FXQ65" s="88"/>
      <c r="FXR65" s="88"/>
      <c r="FXS65" s="88"/>
      <c r="FXT65" s="88"/>
      <c r="FXU65" s="88"/>
      <c r="FXV65" s="88"/>
      <c r="FYB65" s="88"/>
      <c r="FYC65" s="88"/>
      <c r="FYD65" s="88"/>
      <c r="FYE65" s="88"/>
      <c r="FYF65" s="88"/>
      <c r="FYG65" s="88"/>
      <c r="FYH65" s="88"/>
      <c r="FYI65" s="88"/>
      <c r="FYJ65" s="88"/>
      <c r="FYK65" s="88"/>
      <c r="FYQ65" s="88"/>
      <c r="FYR65" s="88"/>
      <c r="FYS65" s="88"/>
      <c r="FYT65" s="88"/>
      <c r="FYU65" s="88"/>
      <c r="FYV65" s="88"/>
      <c r="FYW65" s="88"/>
      <c r="FYX65" s="88"/>
      <c r="FYY65" s="88"/>
      <c r="FYZ65" s="88"/>
      <c r="FZF65" s="88"/>
      <c r="FZG65" s="88"/>
      <c r="FZH65" s="88"/>
      <c r="FZI65" s="88"/>
      <c r="FZJ65" s="88"/>
      <c r="FZK65" s="88"/>
      <c r="FZL65" s="88"/>
      <c r="FZM65" s="88"/>
      <c r="FZN65" s="88"/>
      <c r="FZO65" s="88"/>
      <c r="FZU65" s="88"/>
      <c r="FZV65" s="88"/>
      <c r="FZW65" s="88"/>
      <c r="FZX65" s="88"/>
      <c r="FZY65" s="88"/>
      <c r="FZZ65" s="88"/>
      <c r="GAA65" s="88"/>
      <c r="GAB65" s="88"/>
      <c r="GAC65" s="88"/>
      <c r="GAD65" s="88"/>
      <c r="GAJ65" s="88"/>
      <c r="GAK65" s="88"/>
      <c r="GAL65" s="88"/>
      <c r="GAM65" s="88"/>
      <c r="GAN65" s="88"/>
      <c r="GAO65" s="88"/>
      <c r="GAP65" s="88"/>
      <c r="GAQ65" s="88"/>
      <c r="GAR65" s="88"/>
      <c r="GAS65" s="88"/>
      <c r="GAY65" s="88"/>
      <c r="GAZ65" s="88"/>
      <c r="GBA65" s="88"/>
      <c r="GBB65" s="88"/>
      <c r="GBC65" s="88"/>
      <c r="GBD65" s="88"/>
      <c r="GBE65" s="88"/>
      <c r="GBF65" s="88"/>
      <c r="GBG65" s="88"/>
      <c r="GBH65" s="88"/>
      <c r="GBN65" s="88"/>
      <c r="GBO65" s="88"/>
      <c r="GBP65" s="88"/>
      <c r="GBQ65" s="88"/>
      <c r="GBR65" s="88"/>
      <c r="GBS65" s="88"/>
      <c r="GBT65" s="88"/>
      <c r="GBU65" s="88"/>
      <c r="GBV65" s="88"/>
      <c r="GBW65" s="88"/>
      <c r="GCC65" s="88"/>
      <c r="GCD65" s="88"/>
      <c r="GCE65" s="88"/>
      <c r="GCF65" s="88"/>
      <c r="GCG65" s="88"/>
      <c r="GCH65" s="88"/>
      <c r="GCI65" s="88"/>
      <c r="GCJ65" s="88"/>
      <c r="GCK65" s="88"/>
      <c r="GCL65" s="88"/>
      <c r="GCR65" s="88"/>
      <c r="GCS65" s="88"/>
      <c r="GCT65" s="88"/>
      <c r="GCU65" s="88"/>
      <c r="GCV65" s="88"/>
      <c r="GCW65" s="88"/>
      <c r="GCX65" s="88"/>
      <c r="GCY65" s="88"/>
      <c r="GCZ65" s="88"/>
      <c r="GDA65" s="88"/>
      <c r="GDG65" s="88"/>
      <c r="GDH65" s="88"/>
      <c r="GDI65" s="88"/>
      <c r="GDJ65" s="88"/>
      <c r="GDK65" s="88"/>
      <c r="GDL65" s="88"/>
      <c r="GDM65" s="88"/>
      <c r="GDN65" s="88"/>
      <c r="GDO65" s="88"/>
      <c r="GDP65" s="88"/>
      <c r="GDV65" s="88"/>
      <c r="GDW65" s="88"/>
      <c r="GDX65" s="88"/>
      <c r="GDY65" s="88"/>
      <c r="GDZ65" s="88"/>
      <c r="GEA65" s="88"/>
      <c r="GEB65" s="88"/>
      <c r="GEC65" s="88"/>
      <c r="GED65" s="88"/>
      <c r="GEE65" s="88"/>
      <c r="GEK65" s="88"/>
      <c r="GEL65" s="88"/>
      <c r="GEM65" s="88"/>
      <c r="GEN65" s="88"/>
      <c r="GEO65" s="88"/>
      <c r="GEP65" s="88"/>
      <c r="GEQ65" s="88"/>
      <c r="GER65" s="88"/>
      <c r="GES65" s="88"/>
      <c r="GET65" s="88"/>
      <c r="GEZ65" s="88"/>
      <c r="GFA65" s="88"/>
      <c r="GFB65" s="88"/>
      <c r="GFC65" s="88"/>
      <c r="GFD65" s="88"/>
      <c r="GFE65" s="88"/>
      <c r="GFF65" s="88"/>
      <c r="GFG65" s="88"/>
      <c r="GFH65" s="88"/>
      <c r="GFI65" s="88"/>
      <c r="GFO65" s="88"/>
      <c r="GFP65" s="88"/>
      <c r="GFQ65" s="88"/>
      <c r="GFR65" s="88"/>
      <c r="GFS65" s="88"/>
      <c r="GFT65" s="88"/>
      <c r="GFU65" s="88"/>
      <c r="GFV65" s="88"/>
      <c r="GFW65" s="88"/>
      <c r="GFX65" s="88"/>
      <c r="GGD65" s="88"/>
      <c r="GGE65" s="88"/>
      <c r="GGF65" s="88"/>
      <c r="GGG65" s="88"/>
      <c r="GGH65" s="88"/>
      <c r="GGI65" s="88"/>
      <c r="GGJ65" s="88"/>
      <c r="GGK65" s="88"/>
      <c r="GGL65" s="88"/>
      <c r="GGM65" s="88"/>
      <c r="GGS65" s="88"/>
      <c r="GGT65" s="88"/>
      <c r="GGU65" s="88"/>
      <c r="GGV65" s="88"/>
      <c r="GGW65" s="88"/>
      <c r="GGX65" s="88"/>
      <c r="GGY65" s="88"/>
      <c r="GGZ65" s="88"/>
      <c r="GHA65" s="88"/>
      <c r="GHB65" s="88"/>
      <c r="GHH65" s="88"/>
      <c r="GHI65" s="88"/>
      <c r="GHJ65" s="88"/>
      <c r="GHK65" s="88"/>
      <c r="GHL65" s="88"/>
      <c r="GHM65" s="88"/>
      <c r="GHN65" s="88"/>
      <c r="GHO65" s="88"/>
      <c r="GHP65" s="88"/>
      <c r="GHQ65" s="88"/>
      <c r="GHW65" s="88"/>
      <c r="GHX65" s="88"/>
      <c r="GHY65" s="88"/>
      <c r="GHZ65" s="88"/>
      <c r="GIA65" s="88"/>
      <c r="GIB65" s="88"/>
      <c r="GIC65" s="88"/>
      <c r="GID65" s="88"/>
      <c r="GIE65" s="88"/>
      <c r="GIF65" s="88"/>
      <c r="GIL65" s="88"/>
      <c r="GIM65" s="88"/>
      <c r="GIN65" s="88"/>
      <c r="GIO65" s="88"/>
      <c r="GIP65" s="88"/>
      <c r="GIQ65" s="88"/>
      <c r="GIR65" s="88"/>
      <c r="GIS65" s="88"/>
      <c r="GIT65" s="88"/>
      <c r="GIU65" s="88"/>
      <c r="GJA65" s="88"/>
      <c r="GJB65" s="88"/>
      <c r="GJC65" s="88"/>
      <c r="GJD65" s="88"/>
      <c r="GJE65" s="88"/>
      <c r="GJF65" s="88"/>
      <c r="GJG65" s="88"/>
      <c r="GJH65" s="88"/>
      <c r="GJI65" s="88"/>
      <c r="GJJ65" s="88"/>
      <c r="GJP65" s="88"/>
      <c r="GJQ65" s="88"/>
      <c r="GJR65" s="88"/>
      <c r="GJS65" s="88"/>
      <c r="GJT65" s="88"/>
      <c r="GJU65" s="88"/>
      <c r="GJV65" s="88"/>
      <c r="GJW65" s="88"/>
      <c r="GJX65" s="88"/>
      <c r="GJY65" s="88"/>
      <c r="GKE65" s="88"/>
      <c r="GKF65" s="88"/>
      <c r="GKG65" s="88"/>
      <c r="GKH65" s="88"/>
      <c r="GKI65" s="88"/>
      <c r="GKJ65" s="88"/>
      <c r="GKK65" s="88"/>
      <c r="GKL65" s="88"/>
      <c r="GKM65" s="88"/>
      <c r="GKN65" s="88"/>
      <c r="GKT65" s="88"/>
      <c r="GKU65" s="88"/>
      <c r="GKV65" s="88"/>
      <c r="GKW65" s="88"/>
      <c r="GKX65" s="88"/>
      <c r="GKY65" s="88"/>
      <c r="GKZ65" s="88"/>
      <c r="GLA65" s="88"/>
      <c r="GLB65" s="88"/>
      <c r="GLC65" s="88"/>
      <c r="GLI65" s="88"/>
      <c r="GLJ65" s="88"/>
      <c r="GLK65" s="88"/>
      <c r="GLL65" s="88"/>
      <c r="GLM65" s="88"/>
      <c r="GLN65" s="88"/>
      <c r="GLO65" s="88"/>
      <c r="GLP65" s="88"/>
      <c r="GLQ65" s="88"/>
      <c r="GLR65" s="88"/>
      <c r="GLX65" s="88"/>
      <c r="GLY65" s="88"/>
      <c r="GLZ65" s="88"/>
      <c r="GMA65" s="88"/>
      <c r="GMB65" s="88"/>
      <c r="GMC65" s="88"/>
      <c r="GMD65" s="88"/>
      <c r="GME65" s="88"/>
      <c r="GMF65" s="88"/>
      <c r="GMG65" s="88"/>
      <c r="GMM65" s="88"/>
      <c r="GMN65" s="88"/>
      <c r="GMO65" s="88"/>
      <c r="GMP65" s="88"/>
      <c r="GMQ65" s="88"/>
      <c r="GMR65" s="88"/>
      <c r="GMS65" s="88"/>
      <c r="GMT65" s="88"/>
      <c r="GMU65" s="88"/>
      <c r="GMV65" s="88"/>
      <c r="GNB65" s="88"/>
      <c r="GNC65" s="88"/>
      <c r="GND65" s="88"/>
      <c r="GNE65" s="88"/>
      <c r="GNF65" s="88"/>
      <c r="GNG65" s="88"/>
      <c r="GNH65" s="88"/>
      <c r="GNI65" s="88"/>
      <c r="GNJ65" s="88"/>
      <c r="GNK65" s="88"/>
      <c r="GNQ65" s="88"/>
      <c r="GNR65" s="88"/>
      <c r="GNS65" s="88"/>
      <c r="GNT65" s="88"/>
      <c r="GNU65" s="88"/>
      <c r="GNV65" s="88"/>
      <c r="GNW65" s="88"/>
      <c r="GNX65" s="88"/>
      <c r="GNY65" s="88"/>
      <c r="GNZ65" s="88"/>
      <c r="GOF65" s="88"/>
      <c r="GOG65" s="88"/>
      <c r="GOH65" s="88"/>
      <c r="GOI65" s="88"/>
      <c r="GOJ65" s="88"/>
      <c r="GOK65" s="88"/>
      <c r="GOL65" s="88"/>
      <c r="GOM65" s="88"/>
      <c r="GON65" s="88"/>
      <c r="GOO65" s="88"/>
      <c r="GOU65" s="88"/>
      <c r="GOV65" s="88"/>
      <c r="GOW65" s="88"/>
      <c r="GOX65" s="88"/>
      <c r="GOY65" s="88"/>
      <c r="GOZ65" s="88"/>
      <c r="GPA65" s="88"/>
      <c r="GPB65" s="88"/>
      <c r="GPC65" s="88"/>
      <c r="GPD65" s="88"/>
      <c r="GPJ65" s="88"/>
      <c r="GPK65" s="88"/>
      <c r="GPL65" s="88"/>
      <c r="GPM65" s="88"/>
      <c r="GPN65" s="88"/>
      <c r="GPO65" s="88"/>
      <c r="GPP65" s="88"/>
      <c r="GPQ65" s="88"/>
      <c r="GPR65" s="88"/>
      <c r="GPS65" s="88"/>
      <c r="GPY65" s="88"/>
      <c r="GPZ65" s="88"/>
      <c r="GQA65" s="88"/>
      <c r="GQB65" s="88"/>
      <c r="GQC65" s="88"/>
      <c r="GQD65" s="88"/>
      <c r="GQE65" s="88"/>
      <c r="GQF65" s="88"/>
      <c r="GQG65" s="88"/>
      <c r="GQH65" s="88"/>
      <c r="GQN65" s="88"/>
      <c r="GQO65" s="88"/>
      <c r="GQP65" s="88"/>
      <c r="GQQ65" s="88"/>
      <c r="GQR65" s="88"/>
      <c r="GQS65" s="88"/>
      <c r="GQT65" s="88"/>
      <c r="GQU65" s="88"/>
      <c r="GQV65" s="88"/>
      <c r="GQW65" s="88"/>
      <c r="GRC65" s="88"/>
      <c r="GRD65" s="88"/>
      <c r="GRE65" s="88"/>
      <c r="GRF65" s="88"/>
      <c r="GRG65" s="88"/>
      <c r="GRH65" s="88"/>
      <c r="GRI65" s="88"/>
      <c r="GRJ65" s="88"/>
      <c r="GRK65" s="88"/>
      <c r="GRL65" s="88"/>
      <c r="GRR65" s="88"/>
      <c r="GRS65" s="88"/>
      <c r="GRT65" s="88"/>
      <c r="GRU65" s="88"/>
      <c r="GRV65" s="88"/>
      <c r="GRW65" s="88"/>
      <c r="GRX65" s="88"/>
      <c r="GRY65" s="88"/>
      <c r="GRZ65" s="88"/>
      <c r="GSA65" s="88"/>
      <c r="GSG65" s="88"/>
      <c r="GSH65" s="88"/>
      <c r="GSI65" s="88"/>
      <c r="GSJ65" s="88"/>
      <c r="GSK65" s="88"/>
      <c r="GSL65" s="88"/>
      <c r="GSM65" s="88"/>
      <c r="GSN65" s="88"/>
      <c r="GSO65" s="88"/>
      <c r="GSP65" s="88"/>
      <c r="GSV65" s="88"/>
      <c r="GSW65" s="88"/>
      <c r="GSX65" s="88"/>
      <c r="GSY65" s="88"/>
      <c r="GSZ65" s="88"/>
      <c r="GTA65" s="88"/>
      <c r="GTB65" s="88"/>
      <c r="GTC65" s="88"/>
      <c r="GTD65" s="88"/>
      <c r="GTE65" s="88"/>
      <c r="GTK65" s="88"/>
      <c r="GTL65" s="88"/>
      <c r="GTM65" s="88"/>
      <c r="GTN65" s="88"/>
      <c r="GTO65" s="88"/>
      <c r="GTP65" s="88"/>
      <c r="GTQ65" s="88"/>
      <c r="GTR65" s="88"/>
      <c r="GTS65" s="88"/>
      <c r="GTT65" s="88"/>
      <c r="GTZ65" s="88"/>
      <c r="GUA65" s="88"/>
      <c r="GUB65" s="88"/>
      <c r="GUC65" s="88"/>
      <c r="GUD65" s="88"/>
      <c r="GUE65" s="88"/>
      <c r="GUF65" s="88"/>
      <c r="GUG65" s="88"/>
      <c r="GUH65" s="88"/>
      <c r="GUI65" s="88"/>
      <c r="GUO65" s="88"/>
      <c r="GUP65" s="88"/>
      <c r="GUQ65" s="88"/>
      <c r="GUR65" s="88"/>
      <c r="GUS65" s="88"/>
      <c r="GUT65" s="88"/>
      <c r="GUU65" s="88"/>
      <c r="GUV65" s="88"/>
      <c r="GUW65" s="88"/>
      <c r="GUX65" s="88"/>
      <c r="GVD65" s="88"/>
      <c r="GVE65" s="88"/>
      <c r="GVF65" s="88"/>
      <c r="GVG65" s="88"/>
      <c r="GVH65" s="88"/>
      <c r="GVI65" s="88"/>
      <c r="GVJ65" s="88"/>
      <c r="GVK65" s="88"/>
      <c r="GVL65" s="88"/>
      <c r="GVM65" s="88"/>
      <c r="GVS65" s="88"/>
      <c r="GVT65" s="88"/>
      <c r="GVU65" s="88"/>
      <c r="GVV65" s="88"/>
      <c r="GVW65" s="88"/>
      <c r="GVX65" s="88"/>
      <c r="GVY65" s="88"/>
      <c r="GVZ65" s="88"/>
      <c r="GWA65" s="88"/>
      <c r="GWB65" s="88"/>
      <c r="GWH65" s="88"/>
      <c r="GWI65" s="88"/>
      <c r="GWJ65" s="88"/>
      <c r="GWK65" s="88"/>
      <c r="GWL65" s="88"/>
      <c r="GWM65" s="88"/>
      <c r="GWN65" s="88"/>
      <c r="GWO65" s="88"/>
      <c r="GWP65" s="88"/>
      <c r="GWQ65" s="88"/>
      <c r="GWW65" s="88"/>
      <c r="GWX65" s="88"/>
      <c r="GWY65" s="88"/>
      <c r="GWZ65" s="88"/>
      <c r="GXA65" s="88"/>
      <c r="GXB65" s="88"/>
      <c r="GXC65" s="88"/>
      <c r="GXD65" s="88"/>
      <c r="GXE65" s="88"/>
      <c r="GXF65" s="88"/>
      <c r="GXL65" s="88"/>
      <c r="GXM65" s="88"/>
      <c r="GXN65" s="88"/>
      <c r="GXO65" s="88"/>
      <c r="GXP65" s="88"/>
      <c r="GXQ65" s="88"/>
      <c r="GXR65" s="88"/>
      <c r="GXS65" s="88"/>
      <c r="GXT65" s="88"/>
      <c r="GXU65" s="88"/>
      <c r="GYA65" s="88"/>
      <c r="GYB65" s="88"/>
      <c r="GYC65" s="88"/>
      <c r="GYD65" s="88"/>
      <c r="GYE65" s="88"/>
      <c r="GYF65" s="88"/>
      <c r="GYG65" s="88"/>
      <c r="GYH65" s="88"/>
      <c r="GYI65" s="88"/>
      <c r="GYJ65" s="88"/>
      <c r="GYP65" s="88"/>
      <c r="GYQ65" s="88"/>
      <c r="GYR65" s="88"/>
      <c r="GYS65" s="88"/>
      <c r="GYT65" s="88"/>
      <c r="GYU65" s="88"/>
      <c r="GYV65" s="88"/>
      <c r="GYW65" s="88"/>
      <c r="GYX65" s="88"/>
      <c r="GYY65" s="88"/>
      <c r="GZE65" s="88"/>
      <c r="GZF65" s="88"/>
      <c r="GZG65" s="88"/>
      <c r="GZH65" s="88"/>
      <c r="GZI65" s="88"/>
      <c r="GZJ65" s="88"/>
      <c r="GZK65" s="88"/>
      <c r="GZL65" s="88"/>
      <c r="GZM65" s="88"/>
      <c r="GZN65" s="88"/>
      <c r="GZT65" s="88"/>
      <c r="GZU65" s="88"/>
      <c r="GZV65" s="88"/>
      <c r="GZW65" s="88"/>
      <c r="GZX65" s="88"/>
      <c r="GZY65" s="88"/>
      <c r="GZZ65" s="88"/>
      <c r="HAA65" s="88"/>
      <c r="HAB65" s="88"/>
      <c r="HAC65" s="88"/>
      <c r="HAI65" s="88"/>
      <c r="HAJ65" s="88"/>
      <c r="HAK65" s="88"/>
      <c r="HAL65" s="88"/>
      <c r="HAM65" s="88"/>
      <c r="HAN65" s="88"/>
      <c r="HAO65" s="88"/>
      <c r="HAP65" s="88"/>
      <c r="HAQ65" s="88"/>
      <c r="HAR65" s="88"/>
      <c r="HAX65" s="88"/>
      <c r="HAY65" s="88"/>
      <c r="HAZ65" s="88"/>
      <c r="HBA65" s="88"/>
      <c r="HBB65" s="88"/>
      <c r="HBC65" s="88"/>
      <c r="HBD65" s="88"/>
      <c r="HBE65" s="88"/>
      <c r="HBF65" s="88"/>
      <c r="HBG65" s="88"/>
      <c r="HBM65" s="88"/>
      <c r="HBN65" s="88"/>
      <c r="HBO65" s="88"/>
      <c r="HBP65" s="88"/>
      <c r="HBQ65" s="88"/>
      <c r="HBR65" s="88"/>
      <c r="HBS65" s="88"/>
      <c r="HBT65" s="88"/>
      <c r="HBU65" s="88"/>
      <c r="HBV65" s="88"/>
      <c r="HCB65" s="88"/>
      <c r="HCC65" s="88"/>
      <c r="HCD65" s="88"/>
      <c r="HCE65" s="88"/>
      <c r="HCF65" s="88"/>
      <c r="HCG65" s="88"/>
      <c r="HCH65" s="88"/>
      <c r="HCI65" s="88"/>
      <c r="HCJ65" s="88"/>
      <c r="HCK65" s="88"/>
      <c r="HCQ65" s="88"/>
      <c r="HCR65" s="88"/>
      <c r="HCS65" s="88"/>
      <c r="HCT65" s="88"/>
      <c r="HCU65" s="88"/>
      <c r="HCV65" s="88"/>
      <c r="HCW65" s="88"/>
      <c r="HCX65" s="88"/>
      <c r="HCY65" s="88"/>
      <c r="HCZ65" s="88"/>
      <c r="HDF65" s="88"/>
      <c r="HDG65" s="88"/>
      <c r="HDH65" s="88"/>
      <c r="HDI65" s="88"/>
      <c r="HDJ65" s="88"/>
      <c r="HDK65" s="88"/>
      <c r="HDL65" s="88"/>
      <c r="HDM65" s="88"/>
      <c r="HDN65" s="88"/>
      <c r="HDO65" s="88"/>
      <c r="HDU65" s="88"/>
      <c r="HDV65" s="88"/>
      <c r="HDW65" s="88"/>
      <c r="HDX65" s="88"/>
      <c r="HDY65" s="88"/>
      <c r="HDZ65" s="88"/>
      <c r="HEA65" s="88"/>
      <c r="HEB65" s="88"/>
      <c r="HEC65" s="88"/>
      <c r="HED65" s="88"/>
      <c r="HEJ65" s="88"/>
      <c r="HEK65" s="88"/>
      <c r="HEL65" s="88"/>
      <c r="HEM65" s="88"/>
      <c r="HEN65" s="88"/>
      <c r="HEO65" s="88"/>
      <c r="HEP65" s="88"/>
      <c r="HEQ65" s="88"/>
      <c r="HER65" s="88"/>
      <c r="HES65" s="88"/>
      <c r="HEY65" s="88"/>
      <c r="HEZ65" s="88"/>
      <c r="HFA65" s="88"/>
      <c r="HFB65" s="88"/>
      <c r="HFC65" s="88"/>
      <c r="HFD65" s="88"/>
      <c r="HFE65" s="88"/>
      <c r="HFF65" s="88"/>
      <c r="HFG65" s="88"/>
      <c r="HFH65" s="88"/>
      <c r="HFN65" s="88"/>
      <c r="HFO65" s="88"/>
      <c r="HFP65" s="88"/>
      <c r="HFQ65" s="88"/>
      <c r="HFR65" s="88"/>
      <c r="HFS65" s="88"/>
      <c r="HFT65" s="88"/>
      <c r="HFU65" s="88"/>
      <c r="HFV65" s="88"/>
      <c r="HFW65" s="88"/>
      <c r="HGC65" s="88"/>
      <c r="HGD65" s="88"/>
      <c r="HGE65" s="88"/>
      <c r="HGF65" s="88"/>
      <c r="HGG65" s="88"/>
      <c r="HGH65" s="88"/>
      <c r="HGI65" s="88"/>
      <c r="HGJ65" s="88"/>
      <c r="HGK65" s="88"/>
      <c r="HGL65" s="88"/>
      <c r="HGR65" s="88"/>
      <c r="HGS65" s="88"/>
      <c r="HGT65" s="88"/>
      <c r="HGU65" s="88"/>
      <c r="HGV65" s="88"/>
      <c r="HGW65" s="88"/>
      <c r="HGX65" s="88"/>
      <c r="HGY65" s="88"/>
      <c r="HGZ65" s="88"/>
      <c r="HHA65" s="88"/>
      <c r="HHG65" s="88"/>
      <c r="HHH65" s="88"/>
      <c r="HHI65" s="88"/>
      <c r="HHJ65" s="88"/>
      <c r="HHK65" s="88"/>
      <c r="HHL65" s="88"/>
      <c r="HHM65" s="88"/>
      <c r="HHN65" s="88"/>
      <c r="HHO65" s="88"/>
      <c r="HHP65" s="88"/>
      <c r="HHV65" s="88"/>
      <c r="HHW65" s="88"/>
      <c r="HHX65" s="88"/>
      <c r="HHY65" s="88"/>
      <c r="HHZ65" s="88"/>
      <c r="HIA65" s="88"/>
      <c r="HIB65" s="88"/>
      <c r="HIC65" s="88"/>
      <c r="HID65" s="88"/>
      <c r="HIE65" s="88"/>
      <c r="HIK65" s="88"/>
      <c r="HIL65" s="88"/>
      <c r="HIM65" s="88"/>
      <c r="HIN65" s="88"/>
      <c r="HIO65" s="88"/>
      <c r="HIP65" s="88"/>
      <c r="HIQ65" s="88"/>
      <c r="HIR65" s="88"/>
      <c r="HIS65" s="88"/>
      <c r="HIT65" s="88"/>
      <c r="HIZ65" s="88"/>
      <c r="HJA65" s="88"/>
      <c r="HJB65" s="88"/>
      <c r="HJC65" s="88"/>
      <c r="HJD65" s="88"/>
      <c r="HJE65" s="88"/>
      <c r="HJF65" s="88"/>
      <c r="HJG65" s="88"/>
      <c r="HJH65" s="88"/>
      <c r="HJI65" s="88"/>
      <c r="HJO65" s="88"/>
      <c r="HJP65" s="88"/>
      <c r="HJQ65" s="88"/>
      <c r="HJR65" s="88"/>
      <c r="HJS65" s="88"/>
      <c r="HJT65" s="88"/>
      <c r="HJU65" s="88"/>
      <c r="HJV65" s="88"/>
      <c r="HJW65" s="88"/>
      <c r="HJX65" s="88"/>
      <c r="HKD65" s="88"/>
      <c r="HKE65" s="88"/>
      <c r="HKF65" s="88"/>
      <c r="HKG65" s="88"/>
      <c r="HKH65" s="88"/>
      <c r="HKI65" s="88"/>
      <c r="HKJ65" s="88"/>
      <c r="HKK65" s="88"/>
      <c r="HKL65" s="88"/>
      <c r="HKM65" s="88"/>
      <c r="HKS65" s="88"/>
      <c r="HKT65" s="88"/>
      <c r="HKU65" s="88"/>
      <c r="HKV65" s="88"/>
      <c r="HKW65" s="88"/>
      <c r="HKX65" s="88"/>
      <c r="HKY65" s="88"/>
      <c r="HKZ65" s="88"/>
      <c r="HLA65" s="88"/>
      <c r="HLB65" s="88"/>
      <c r="HLH65" s="88"/>
      <c r="HLI65" s="88"/>
      <c r="HLJ65" s="88"/>
      <c r="HLK65" s="88"/>
      <c r="HLL65" s="88"/>
      <c r="HLM65" s="88"/>
      <c r="HLN65" s="88"/>
      <c r="HLO65" s="88"/>
      <c r="HLP65" s="88"/>
      <c r="HLQ65" s="88"/>
      <c r="HLW65" s="88"/>
      <c r="HLX65" s="88"/>
      <c r="HLY65" s="88"/>
      <c r="HLZ65" s="88"/>
      <c r="HMA65" s="88"/>
      <c r="HMB65" s="88"/>
      <c r="HMC65" s="88"/>
      <c r="HMD65" s="88"/>
      <c r="HME65" s="88"/>
      <c r="HMF65" s="88"/>
      <c r="HML65" s="88"/>
      <c r="HMM65" s="88"/>
      <c r="HMN65" s="88"/>
      <c r="HMO65" s="88"/>
      <c r="HMP65" s="88"/>
      <c r="HMQ65" s="88"/>
      <c r="HMR65" s="88"/>
      <c r="HMS65" s="88"/>
      <c r="HMT65" s="88"/>
      <c r="HMU65" s="88"/>
      <c r="HNA65" s="88"/>
      <c r="HNB65" s="88"/>
      <c r="HNC65" s="88"/>
      <c r="HND65" s="88"/>
      <c r="HNE65" s="88"/>
      <c r="HNF65" s="88"/>
      <c r="HNG65" s="88"/>
      <c r="HNH65" s="88"/>
      <c r="HNI65" s="88"/>
      <c r="HNJ65" s="88"/>
      <c r="HNP65" s="88"/>
      <c r="HNQ65" s="88"/>
      <c r="HNR65" s="88"/>
      <c r="HNS65" s="88"/>
      <c r="HNT65" s="88"/>
      <c r="HNU65" s="88"/>
      <c r="HNV65" s="88"/>
      <c r="HNW65" s="88"/>
      <c r="HNX65" s="88"/>
      <c r="HNY65" s="88"/>
      <c r="HOE65" s="88"/>
      <c r="HOF65" s="88"/>
      <c r="HOG65" s="88"/>
      <c r="HOH65" s="88"/>
      <c r="HOI65" s="88"/>
      <c r="HOJ65" s="88"/>
      <c r="HOK65" s="88"/>
      <c r="HOL65" s="88"/>
      <c r="HOM65" s="88"/>
      <c r="HON65" s="88"/>
      <c r="HOT65" s="88"/>
      <c r="HOU65" s="88"/>
      <c r="HOV65" s="88"/>
      <c r="HOW65" s="88"/>
      <c r="HOX65" s="88"/>
      <c r="HOY65" s="88"/>
      <c r="HOZ65" s="88"/>
      <c r="HPA65" s="88"/>
      <c r="HPB65" s="88"/>
      <c r="HPC65" s="88"/>
      <c r="HPI65" s="88"/>
      <c r="HPJ65" s="88"/>
      <c r="HPK65" s="88"/>
      <c r="HPL65" s="88"/>
      <c r="HPM65" s="88"/>
      <c r="HPN65" s="88"/>
      <c r="HPO65" s="88"/>
      <c r="HPP65" s="88"/>
      <c r="HPQ65" s="88"/>
      <c r="HPR65" s="88"/>
      <c r="HPX65" s="88"/>
      <c r="HPY65" s="88"/>
      <c r="HPZ65" s="88"/>
      <c r="HQA65" s="88"/>
      <c r="HQB65" s="88"/>
      <c r="HQC65" s="88"/>
      <c r="HQD65" s="88"/>
      <c r="HQE65" s="88"/>
      <c r="HQF65" s="88"/>
      <c r="HQG65" s="88"/>
      <c r="HQM65" s="88"/>
      <c r="HQN65" s="88"/>
      <c r="HQO65" s="88"/>
      <c r="HQP65" s="88"/>
      <c r="HQQ65" s="88"/>
      <c r="HQR65" s="88"/>
      <c r="HQS65" s="88"/>
      <c r="HQT65" s="88"/>
      <c r="HQU65" s="88"/>
      <c r="HQV65" s="88"/>
      <c r="HRB65" s="88"/>
      <c r="HRC65" s="88"/>
      <c r="HRD65" s="88"/>
      <c r="HRE65" s="88"/>
      <c r="HRF65" s="88"/>
      <c r="HRG65" s="88"/>
      <c r="HRH65" s="88"/>
      <c r="HRI65" s="88"/>
      <c r="HRJ65" s="88"/>
      <c r="HRK65" s="88"/>
      <c r="HRQ65" s="88"/>
      <c r="HRR65" s="88"/>
      <c r="HRS65" s="88"/>
      <c r="HRT65" s="88"/>
      <c r="HRU65" s="88"/>
      <c r="HRV65" s="88"/>
      <c r="HRW65" s="88"/>
      <c r="HRX65" s="88"/>
      <c r="HRY65" s="88"/>
      <c r="HRZ65" s="88"/>
      <c r="HSF65" s="88"/>
      <c r="HSG65" s="88"/>
      <c r="HSH65" s="88"/>
      <c r="HSI65" s="88"/>
      <c r="HSJ65" s="88"/>
      <c r="HSK65" s="88"/>
      <c r="HSL65" s="88"/>
      <c r="HSM65" s="88"/>
      <c r="HSN65" s="88"/>
      <c r="HSO65" s="88"/>
      <c r="HSU65" s="88"/>
      <c r="HSV65" s="88"/>
      <c r="HSW65" s="88"/>
      <c r="HSX65" s="88"/>
      <c r="HSY65" s="88"/>
      <c r="HSZ65" s="88"/>
      <c r="HTA65" s="88"/>
      <c r="HTB65" s="88"/>
      <c r="HTC65" s="88"/>
      <c r="HTD65" s="88"/>
      <c r="HTJ65" s="88"/>
      <c r="HTK65" s="88"/>
      <c r="HTL65" s="88"/>
      <c r="HTM65" s="88"/>
      <c r="HTN65" s="88"/>
      <c r="HTO65" s="88"/>
      <c r="HTP65" s="88"/>
      <c r="HTQ65" s="88"/>
      <c r="HTR65" s="88"/>
      <c r="HTS65" s="88"/>
      <c r="HTY65" s="88"/>
      <c r="HTZ65" s="88"/>
      <c r="HUA65" s="88"/>
      <c r="HUB65" s="88"/>
      <c r="HUC65" s="88"/>
      <c r="HUD65" s="88"/>
      <c r="HUE65" s="88"/>
      <c r="HUF65" s="88"/>
      <c r="HUG65" s="88"/>
      <c r="HUH65" s="88"/>
      <c r="HUN65" s="88"/>
      <c r="HUO65" s="88"/>
      <c r="HUP65" s="88"/>
      <c r="HUQ65" s="88"/>
      <c r="HUR65" s="88"/>
      <c r="HUS65" s="88"/>
      <c r="HUT65" s="88"/>
      <c r="HUU65" s="88"/>
      <c r="HUV65" s="88"/>
      <c r="HUW65" s="88"/>
      <c r="HVC65" s="88"/>
      <c r="HVD65" s="88"/>
      <c r="HVE65" s="88"/>
      <c r="HVF65" s="88"/>
      <c r="HVG65" s="88"/>
      <c r="HVH65" s="88"/>
      <c r="HVI65" s="88"/>
      <c r="HVJ65" s="88"/>
      <c r="HVK65" s="88"/>
      <c r="HVL65" s="88"/>
      <c r="HVR65" s="88"/>
      <c r="HVS65" s="88"/>
      <c r="HVT65" s="88"/>
      <c r="HVU65" s="88"/>
      <c r="HVV65" s="88"/>
      <c r="HVW65" s="88"/>
      <c r="HVX65" s="88"/>
      <c r="HVY65" s="88"/>
      <c r="HVZ65" s="88"/>
      <c r="HWA65" s="88"/>
      <c r="HWG65" s="88"/>
      <c r="HWH65" s="88"/>
      <c r="HWI65" s="88"/>
      <c r="HWJ65" s="88"/>
      <c r="HWK65" s="88"/>
      <c r="HWL65" s="88"/>
      <c r="HWM65" s="88"/>
      <c r="HWN65" s="88"/>
      <c r="HWO65" s="88"/>
      <c r="HWP65" s="88"/>
      <c r="HWV65" s="88"/>
      <c r="HWW65" s="88"/>
      <c r="HWX65" s="88"/>
      <c r="HWY65" s="88"/>
      <c r="HWZ65" s="88"/>
      <c r="HXA65" s="88"/>
      <c r="HXB65" s="88"/>
      <c r="HXC65" s="88"/>
      <c r="HXD65" s="88"/>
      <c r="HXE65" s="88"/>
      <c r="HXK65" s="88"/>
      <c r="HXL65" s="88"/>
      <c r="HXM65" s="88"/>
      <c r="HXN65" s="88"/>
      <c r="HXO65" s="88"/>
      <c r="HXP65" s="88"/>
      <c r="HXQ65" s="88"/>
      <c r="HXR65" s="88"/>
      <c r="HXS65" s="88"/>
      <c r="HXT65" s="88"/>
      <c r="HXZ65" s="88"/>
      <c r="HYA65" s="88"/>
      <c r="HYB65" s="88"/>
      <c r="HYC65" s="88"/>
      <c r="HYD65" s="88"/>
      <c r="HYE65" s="88"/>
      <c r="HYF65" s="88"/>
      <c r="HYG65" s="88"/>
      <c r="HYH65" s="88"/>
      <c r="HYI65" s="88"/>
      <c r="HYO65" s="88"/>
      <c r="HYP65" s="88"/>
      <c r="HYQ65" s="88"/>
      <c r="HYR65" s="88"/>
      <c r="HYS65" s="88"/>
      <c r="HYT65" s="88"/>
      <c r="HYU65" s="88"/>
      <c r="HYV65" s="88"/>
      <c r="HYW65" s="88"/>
      <c r="HYX65" s="88"/>
      <c r="HZD65" s="88"/>
      <c r="HZE65" s="88"/>
      <c r="HZF65" s="88"/>
      <c r="HZG65" s="88"/>
      <c r="HZH65" s="88"/>
      <c r="HZI65" s="88"/>
      <c r="HZJ65" s="88"/>
      <c r="HZK65" s="88"/>
      <c r="HZL65" s="88"/>
      <c r="HZM65" s="88"/>
      <c r="HZS65" s="88"/>
      <c r="HZT65" s="88"/>
      <c r="HZU65" s="88"/>
      <c r="HZV65" s="88"/>
      <c r="HZW65" s="88"/>
      <c r="HZX65" s="88"/>
      <c r="HZY65" s="88"/>
      <c r="HZZ65" s="88"/>
      <c r="IAA65" s="88"/>
      <c r="IAB65" s="88"/>
      <c r="IAH65" s="88"/>
      <c r="IAI65" s="88"/>
      <c r="IAJ65" s="88"/>
      <c r="IAK65" s="88"/>
      <c r="IAL65" s="88"/>
      <c r="IAM65" s="88"/>
      <c r="IAN65" s="88"/>
      <c r="IAO65" s="88"/>
      <c r="IAP65" s="88"/>
      <c r="IAQ65" s="88"/>
      <c r="IAW65" s="88"/>
      <c r="IAX65" s="88"/>
      <c r="IAY65" s="88"/>
      <c r="IAZ65" s="88"/>
      <c r="IBA65" s="88"/>
      <c r="IBB65" s="88"/>
      <c r="IBC65" s="88"/>
      <c r="IBD65" s="88"/>
      <c r="IBE65" s="88"/>
      <c r="IBF65" s="88"/>
      <c r="IBL65" s="88"/>
      <c r="IBM65" s="88"/>
      <c r="IBN65" s="88"/>
      <c r="IBO65" s="88"/>
      <c r="IBP65" s="88"/>
      <c r="IBQ65" s="88"/>
      <c r="IBR65" s="88"/>
      <c r="IBS65" s="88"/>
      <c r="IBT65" s="88"/>
      <c r="IBU65" s="88"/>
      <c r="ICA65" s="88"/>
      <c r="ICB65" s="88"/>
      <c r="ICC65" s="88"/>
      <c r="ICD65" s="88"/>
      <c r="ICE65" s="88"/>
      <c r="ICF65" s="88"/>
      <c r="ICG65" s="88"/>
      <c r="ICH65" s="88"/>
      <c r="ICI65" s="88"/>
      <c r="ICJ65" s="88"/>
      <c r="ICP65" s="88"/>
      <c r="ICQ65" s="88"/>
      <c r="ICR65" s="88"/>
      <c r="ICS65" s="88"/>
      <c r="ICT65" s="88"/>
      <c r="ICU65" s="88"/>
      <c r="ICV65" s="88"/>
      <c r="ICW65" s="88"/>
      <c r="ICX65" s="88"/>
      <c r="ICY65" s="88"/>
      <c r="IDE65" s="88"/>
      <c r="IDF65" s="88"/>
      <c r="IDG65" s="88"/>
      <c r="IDH65" s="88"/>
      <c r="IDI65" s="88"/>
      <c r="IDJ65" s="88"/>
      <c r="IDK65" s="88"/>
      <c r="IDL65" s="88"/>
      <c r="IDM65" s="88"/>
      <c r="IDN65" s="88"/>
      <c r="IDT65" s="88"/>
      <c r="IDU65" s="88"/>
      <c r="IDV65" s="88"/>
      <c r="IDW65" s="88"/>
      <c r="IDX65" s="88"/>
      <c r="IDY65" s="88"/>
      <c r="IDZ65" s="88"/>
      <c r="IEA65" s="88"/>
      <c r="IEB65" s="88"/>
      <c r="IEC65" s="88"/>
      <c r="IEI65" s="88"/>
      <c r="IEJ65" s="88"/>
      <c r="IEK65" s="88"/>
      <c r="IEL65" s="88"/>
      <c r="IEM65" s="88"/>
      <c r="IEN65" s="88"/>
      <c r="IEO65" s="88"/>
      <c r="IEP65" s="88"/>
      <c r="IEQ65" s="88"/>
      <c r="IER65" s="88"/>
      <c r="IEX65" s="88"/>
      <c r="IEY65" s="88"/>
      <c r="IEZ65" s="88"/>
      <c r="IFA65" s="88"/>
      <c r="IFB65" s="88"/>
      <c r="IFC65" s="88"/>
      <c r="IFD65" s="88"/>
      <c r="IFE65" s="88"/>
      <c r="IFF65" s="88"/>
      <c r="IFG65" s="88"/>
      <c r="IFM65" s="88"/>
      <c r="IFN65" s="88"/>
      <c r="IFO65" s="88"/>
      <c r="IFP65" s="88"/>
      <c r="IFQ65" s="88"/>
      <c r="IFR65" s="88"/>
      <c r="IFS65" s="88"/>
      <c r="IFT65" s="88"/>
      <c r="IFU65" s="88"/>
      <c r="IFV65" s="88"/>
      <c r="IGB65" s="88"/>
      <c r="IGC65" s="88"/>
      <c r="IGD65" s="88"/>
      <c r="IGE65" s="88"/>
      <c r="IGF65" s="88"/>
      <c r="IGG65" s="88"/>
      <c r="IGH65" s="88"/>
      <c r="IGI65" s="88"/>
      <c r="IGJ65" s="88"/>
      <c r="IGK65" s="88"/>
      <c r="IGQ65" s="88"/>
      <c r="IGR65" s="88"/>
      <c r="IGS65" s="88"/>
      <c r="IGT65" s="88"/>
      <c r="IGU65" s="88"/>
      <c r="IGV65" s="88"/>
      <c r="IGW65" s="88"/>
      <c r="IGX65" s="88"/>
      <c r="IGY65" s="88"/>
      <c r="IGZ65" s="88"/>
      <c r="IHF65" s="88"/>
      <c r="IHG65" s="88"/>
      <c r="IHH65" s="88"/>
      <c r="IHI65" s="88"/>
      <c r="IHJ65" s="88"/>
      <c r="IHK65" s="88"/>
      <c r="IHL65" s="88"/>
      <c r="IHM65" s="88"/>
      <c r="IHN65" s="88"/>
      <c r="IHO65" s="88"/>
      <c r="IHU65" s="88"/>
      <c r="IHV65" s="88"/>
      <c r="IHW65" s="88"/>
      <c r="IHX65" s="88"/>
      <c r="IHY65" s="88"/>
      <c r="IHZ65" s="88"/>
      <c r="IIA65" s="88"/>
      <c r="IIB65" s="88"/>
      <c r="IIC65" s="88"/>
      <c r="IID65" s="88"/>
      <c r="IIJ65" s="88"/>
      <c r="IIK65" s="88"/>
      <c r="IIL65" s="88"/>
      <c r="IIM65" s="88"/>
      <c r="IIN65" s="88"/>
      <c r="IIO65" s="88"/>
      <c r="IIP65" s="88"/>
      <c r="IIQ65" s="88"/>
      <c r="IIR65" s="88"/>
      <c r="IIS65" s="88"/>
      <c r="IIY65" s="88"/>
      <c r="IIZ65" s="88"/>
      <c r="IJA65" s="88"/>
      <c r="IJB65" s="88"/>
      <c r="IJC65" s="88"/>
      <c r="IJD65" s="88"/>
      <c r="IJE65" s="88"/>
      <c r="IJF65" s="88"/>
      <c r="IJG65" s="88"/>
      <c r="IJH65" s="88"/>
      <c r="IJN65" s="88"/>
      <c r="IJO65" s="88"/>
      <c r="IJP65" s="88"/>
      <c r="IJQ65" s="88"/>
      <c r="IJR65" s="88"/>
      <c r="IJS65" s="88"/>
      <c r="IJT65" s="88"/>
      <c r="IJU65" s="88"/>
      <c r="IJV65" s="88"/>
      <c r="IJW65" s="88"/>
      <c r="IKC65" s="88"/>
      <c r="IKD65" s="88"/>
      <c r="IKE65" s="88"/>
      <c r="IKF65" s="88"/>
      <c r="IKG65" s="88"/>
      <c r="IKH65" s="88"/>
      <c r="IKI65" s="88"/>
      <c r="IKJ65" s="88"/>
      <c r="IKK65" s="88"/>
      <c r="IKL65" s="88"/>
      <c r="IKR65" s="88"/>
      <c r="IKS65" s="88"/>
      <c r="IKT65" s="88"/>
      <c r="IKU65" s="88"/>
      <c r="IKV65" s="88"/>
      <c r="IKW65" s="88"/>
      <c r="IKX65" s="88"/>
      <c r="IKY65" s="88"/>
      <c r="IKZ65" s="88"/>
      <c r="ILA65" s="88"/>
      <c r="ILG65" s="88"/>
      <c r="ILH65" s="88"/>
      <c r="ILI65" s="88"/>
      <c r="ILJ65" s="88"/>
      <c r="ILK65" s="88"/>
      <c r="ILL65" s="88"/>
      <c r="ILM65" s="88"/>
      <c r="ILN65" s="88"/>
      <c r="ILO65" s="88"/>
      <c r="ILP65" s="88"/>
      <c r="ILV65" s="88"/>
      <c r="ILW65" s="88"/>
      <c r="ILX65" s="88"/>
      <c r="ILY65" s="88"/>
      <c r="ILZ65" s="88"/>
      <c r="IMA65" s="88"/>
      <c r="IMB65" s="88"/>
      <c r="IMC65" s="88"/>
      <c r="IMD65" s="88"/>
      <c r="IME65" s="88"/>
      <c r="IMK65" s="88"/>
      <c r="IML65" s="88"/>
      <c r="IMM65" s="88"/>
      <c r="IMN65" s="88"/>
      <c r="IMO65" s="88"/>
      <c r="IMP65" s="88"/>
      <c r="IMQ65" s="88"/>
      <c r="IMR65" s="88"/>
      <c r="IMS65" s="88"/>
      <c r="IMT65" s="88"/>
      <c r="IMZ65" s="88"/>
      <c r="INA65" s="88"/>
      <c r="INB65" s="88"/>
      <c r="INC65" s="88"/>
      <c r="IND65" s="88"/>
      <c r="INE65" s="88"/>
      <c r="INF65" s="88"/>
      <c r="ING65" s="88"/>
      <c r="INH65" s="88"/>
      <c r="INI65" s="88"/>
      <c r="INO65" s="88"/>
      <c r="INP65" s="88"/>
      <c r="INQ65" s="88"/>
      <c r="INR65" s="88"/>
      <c r="INS65" s="88"/>
      <c r="INT65" s="88"/>
      <c r="INU65" s="88"/>
      <c r="INV65" s="88"/>
      <c r="INW65" s="88"/>
      <c r="INX65" s="88"/>
      <c r="IOD65" s="88"/>
      <c r="IOE65" s="88"/>
      <c r="IOF65" s="88"/>
      <c r="IOG65" s="88"/>
      <c r="IOH65" s="88"/>
      <c r="IOI65" s="88"/>
      <c r="IOJ65" s="88"/>
      <c r="IOK65" s="88"/>
      <c r="IOL65" s="88"/>
      <c r="IOM65" s="88"/>
      <c r="IOS65" s="88"/>
      <c r="IOT65" s="88"/>
      <c r="IOU65" s="88"/>
      <c r="IOV65" s="88"/>
      <c r="IOW65" s="88"/>
      <c r="IOX65" s="88"/>
      <c r="IOY65" s="88"/>
      <c r="IOZ65" s="88"/>
      <c r="IPA65" s="88"/>
      <c r="IPB65" s="88"/>
      <c r="IPH65" s="88"/>
      <c r="IPI65" s="88"/>
      <c r="IPJ65" s="88"/>
      <c r="IPK65" s="88"/>
      <c r="IPL65" s="88"/>
      <c r="IPM65" s="88"/>
      <c r="IPN65" s="88"/>
      <c r="IPO65" s="88"/>
      <c r="IPP65" s="88"/>
      <c r="IPQ65" s="88"/>
      <c r="IPW65" s="88"/>
      <c r="IPX65" s="88"/>
      <c r="IPY65" s="88"/>
      <c r="IPZ65" s="88"/>
      <c r="IQA65" s="88"/>
      <c r="IQB65" s="88"/>
      <c r="IQC65" s="88"/>
      <c r="IQD65" s="88"/>
      <c r="IQE65" s="88"/>
      <c r="IQF65" s="88"/>
      <c r="IQL65" s="88"/>
      <c r="IQM65" s="88"/>
      <c r="IQN65" s="88"/>
      <c r="IQO65" s="88"/>
      <c r="IQP65" s="88"/>
      <c r="IQQ65" s="88"/>
      <c r="IQR65" s="88"/>
      <c r="IQS65" s="88"/>
      <c r="IQT65" s="88"/>
      <c r="IQU65" s="88"/>
      <c r="IRA65" s="88"/>
      <c r="IRB65" s="88"/>
      <c r="IRC65" s="88"/>
      <c r="IRD65" s="88"/>
      <c r="IRE65" s="88"/>
      <c r="IRF65" s="88"/>
      <c r="IRG65" s="88"/>
      <c r="IRH65" s="88"/>
      <c r="IRI65" s="88"/>
      <c r="IRJ65" s="88"/>
      <c r="IRP65" s="88"/>
      <c r="IRQ65" s="88"/>
      <c r="IRR65" s="88"/>
      <c r="IRS65" s="88"/>
      <c r="IRT65" s="88"/>
      <c r="IRU65" s="88"/>
      <c r="IRV65" s="88"/>
      <c r="IRW65" s="88"/>
      <c r="IRX65" s="88"/>
      <c r="IRY65" s="88"/>
      <c r="ISE65" s="88"/>
      <c r="ISF65" s="88"/>
      <c r="ISG65" s="88"/>
      <c r="ISH65" s="88"/>
      <c r="ISI65" s="88"/>
      <c r="ISJ65" s="88"/>
      <c r="ISK65" s="88"/>
      <c r="ISL65" s="88"/>
      <c r="ISM65" s="88"/>
      <c r="ISN65" s="88"/>
      <c r="IST65" s="88"/>
      <c r="ISU65" s="88"/>
      <c r="ISV65" s="88"/>
      <c r="ISW65" s="88"/>
      <c r="ISX65" s="88"/>
      <c r="ISY65" s="88"/>
      <c r="ISZ65" s="88"/>
      <c r="ITA65" s="88"/>
      <c r="ITB65" s="88"/>
      <c r="ITC65" s="88"/>
      <c r="ITI65" s="88"/>
      <c r="ITJ65" s="88"/>
      <c r="ITK65" s="88"/>
      <c r="ITL65" s="88"/>
      <c r="ITM65" s="88"/>
      <c r="ITN65" s="88"/>
      <c r="ITO65" s="88"/>
      <c r="ITP65" s="88"/>
      <c r="ITQ65" s="88"/>
      <c r="ITR65" s="88"/>
      <c r="ITX65" s="88"/>
      <c r="ITY65" s="88"/>
      <c r="ITZ65" s="88"/>
      <c r="IUA65" s="88"/>
      <c r="IUB65" s="88"/>
      <c r="IUC65" s="88"/>
      <c r="IUD65" s="88"/>
      <c r="IUE65" s="88"/>
      <c r="IUF65" s="88"/>
      <c r="IUG65" s="88"/>
      <c r="IUM65" s="88"/>
      <c r="IUN65" s="88"/>
      <c r="IUO65" s="88"/>
      <c r="IUP65" s="88"/>
      <c r="IUQ65" s="88"/>
      <c r="IUR65" s="88"/>
      <c r="IUS65" s="88"/>
      <c r="IUT65" s="88"/>
      <c r="IUU65" s="88"/>
      <c r="IUV65" s="88"/>
      <c r="IVB65" s="88"/>
      <c r="IVC65" s="88"/>
      <c r="IVD65" s="88"/>
      <c r="IVE65" s="88"/>
      <c r="IVF65" s="88"/>
      <c r="IVG65" s="88"/>
      <c r="IVH65" s="88"/>
      <c r="IVI65" s="88"/>
      <c r="IVJ65" s="88"/>
      <c r="IVK65" s="88"/>
      <c r="IVQ65" s="88"/>
      <c r="IVR65" s="88"/>
      <c r="IVS65" s="88"/>
      <c r="IVT65" s="88"/>
      <c r="IVU65" s="88"/>
      <c r="IVV65" s="88"/>
      <c r="IVW65" s="88"/>
      <c r="IVX65" s="88"/>
      <c r="IVY65" s="88"/>
      <c r="IVZ65" s="88"/>
      <c r="IWF65" s="88"/>
      <c r="IWG65" s="88"/>
      <c r="IWH65" s="88"/>
      <c r="IWI65" s="88"/>
      <c r="IWJ65" s="88"/>
      <c r="IWK65" s="88"/>
      <c r="IWL65" s="88"/>
      <c r="IWM65" s="88"/>
      <c r="IWN65" s="88"/>
      <c r="IWO65" s="88"/>
      <c r="IWU65" s="88"/>
      <c r="IWV65" s="88"/>
      <c r="IWW65" s="88"/>
      <c r="IWX65" s="88"/>
      <c r="IWY65" s="88"/>
      <c r="IWZ65" s="88"/>
      <c r="IXA65" s="88"/>
      <c r="IXB65" s="88"/>
      <c r="IXC65" s="88"/>
      <c r="IXD65" s="88"/>
      <c r="IXJ65" s="88"/>
      <c r="IXK65" s="88"/>
      <c r="IXL65" s="88"/>
      <c r="IXM65" s="88"/>
      <c r="IXN65" s="88"/>
      <c r="IXO65" s="88"/>
      <c r="IXP65" s="88"/>
      <c r="IXQ65" s="88"/>
      <c r="IXR65" s="88"/>
      <c r="IXS65" s="88"/>
      <c r="IXY65" s="88"/>
      <c r="IXZ65" s="88"/>
      <c r="IYA65" s="88"/>
      <c r="IYB65" s="88"/>
      <c r="IYC65" s="88"/>
      <c r="IYD65" s="88"/>
      <c r="IYE65" s="88"/>
      <c r="IYF65" s="88"/>
      <c r="IYG65" s="88"/>
      <c r="IYH65" s="88"/>
      <c r="IYN65" s="88"/>
      <c r="IYO65" s="88"/>
      <c r="IYP65" s="88"/>
      <c r="IYQ65" s="88"/>
      <c r="IYR65" s="88"/>
      <c r="IYS65" s="88"/>
      <c r="IYT65" s="88"/>
      <c r="IYU65" s="88"/>
      <c r="IYV65" s="88"/>
      <c r="IYW65" s="88"/>
      <c r="IZC65" s="88"/>
      <c r="IZD65" s="88"/>
      <c r="IZE65" s="88"/>
      <c r="IZF65" s="88"/>
      <c r="IZG65" s="88"/>
      <c r="IZH65" s="88"/>
      <c r="IZI65" s="88"/>
      <c r="IZJ65" s="88"/>
      <c r="IZK65" s="88"/>
      <c r="IZL65" s="88"/>
      <c r="IZR65" s="88"/>
      <c r="IZS65" s="88"/>
      <c r="IZT65" s="88"/>
      <c r="IZU65" s="88"/>
      <c r="IZV65" s="88"/>
      <c r="IZW65" s="88"/>
      <c r="IZX65" s="88"/>
      <c r="IZY65" s="88"/>
      <c r="IZZ65" s="88"/>
      <c r="JAA65" s="88"/>
      <c r="JAG65" s="88"/>
      <c r="JAH65" s="88"/>
      <c r="JAI65" s="88"/>
      <c r="JAJ65" s="88"/>
      <c r="JAK65" s="88"/>
      <c r="JAL65" s="88"/>
      <c r="JAM65" s="88"/>
      <c r="JAN65" s="88"/>
      <c r="JAO65" s="88"/>
      <c r="JAP65" s="88"/>
      <c r="JAV65" s="88"/>
      <c r="JAW65" s="88"/>
      <c r="JAX65" s="88"/>
      <c r="JAY65" s="88"/>
      <c r="JAZ65" s="88"/>
      <c r="JBA65" s="88"/>
      <c r="JBB65" s="88"/>
      <c r="JBC65" s="88"/>
      <c r="JBD65" s="88"/>
      <c r="JBE65" s="88"/>
      <c r="JBK65" s="88"/>
      <c r="JBL65" s="88"/>
      <c r="JBM65" s="88"/>
      <c r="JBN65" s="88"/>
      <c r="JBO65" s="88"/>
      <c r="JBP65" s="88"/>
      <c r="JBQ65" s="88"/>
      <c r="JBR65" s="88"/>
      <c r="JBS65" s="88"/>
      <c r="JBT65" s="88"/>
      <c r="JBZ65" s="88"/>
      <c r="JCA65" s="88"/>
      <c r="JCB65" s="88"/>
      <c r="JCC65" s="88"/>
      <c r="JCD65" s="88"/>
      <c r="JCE65" s="88"/>
      <c r="JCF65" s="88"/>
      <c r="JCG65" s="88"/>
      <c r="JCH65" s="88"/>
      <c r="JCI65" s="88"/>
      <c r="JCO65" s="88"/>
      <c r="JCP65" s="88"/>
      <c r="JCQ65" s="88"/>
      <c r="JCR65" s="88"/>
      <c r="JCS65" s="88"/>
      <c r="JCT65" s="88"/>
      <c r="JCU65" s="88"/>
      <c r="JCV65" s="88"/>
      <c r="JCW65" s="88"/>
      <c r="JCX65" s="88"/>
      <c r="JDD65" s="88"/>
      <c r="JDE65" s="88"/>
      <c r="JDF65" s="88"/>
      <c r="JDG65" s="88"/>
      <c r="JDH65" s="88"/>
      <c r="JDI65" s="88"/>
      <c r="JDJ65" s="88"/>
      <c r="JDK65" s="88"/>
      <c r="JDL65" s="88"/>
      <c r="JDM65" s="88"/>
      <c r="JDS65" s="88"/>
      <c r="JDT65" s="88"/>
      <c r="JDU65" s="88"/>
      <c r="JDV65" s="88"/>
      <c r="JDW65" s="88"/>
      <c r="JDX65" s="88"/>
      <c r="JDY65" s="88"/>
      <c r="JDZ65" s="88"/>
      <c r="JEA65" s="88"/>
      <c r="JEB65" s="88"/>
      <c r="JEH65" s="88"/>
      <c r="JEI65" s="88"/>
      <c r="JEJ65" s="88"/>
      <c r="JEK65" s="88"/>
      <c r="JEL65" s="88"/>
      <c r="JEM65" s="88"/>
      <c r="JEN65" s="88"/>
      <c r="JEO65" s="88"/>
      <c r="JEP65" s="88"/>
      <c r="JEQ65" s="88"/>
      <c r="JEW65" s="88"/>
      <c r="JEX65" s="88"/>
      <c r="JEY65" s="88"/>
      <c r="JEZ65" s="88"/>
      <c r="JFA65" s="88"/>
      <c r="JFB65" s="88"/>
      <c r="JFC65" s="88"/>
      <c r="JFD65" s="88"/>
      <c r="JFE65" s="88"/>
      <c r="JFF65" s="88"/>
      <c r="JFL65" s="88"/>
      <c r="JFM65" s="88"/>
      <c r="JFN65" s="88"/>
      <c r="JFO65" s="88"/>
      <c r="JFP65" s="88"/>
      <c r="JFQ65" s="88"/>
      <c r="JFR65" s="88"/>
      <c r="JFS65" s="88"/>
      <c r="JFT65" s="88"/>
      <c r="JFU65" s="88"/>
      <c r="JGA65" s="88"/>
      <c r="JGB65" s="88"/>
      <c r="JGC65" s="88"/>
      <c r="JGD65" s="88"/>
      <c r="JGE65" s="88"/>
      <c r="JGF65" s="88"/>
      <c r="JGG65" s="88"/>
      <c r="JGH65" s="88"/>
      <c r="JGI65" s="88"/>
      <c r="JGJ65" s="88"/>
      <c r="JGP65" s="88"/>
      <c r="JGQ65" s="88"/>
      <c r="JGR65" s="88"/>
      <c r="JGS65" s="88"/>
      <c r="JGT65" s="88"/>
      <c r="JGU65" s="88"/>
      <c r="JGV65" s="88"/>
      <c r="JGW65" s="88"/>
      <c r="JGX65" s="88"/>
      <c r="JGY65" s="88"/>
      <c r="JHE65" s="88"/>
      <c r="JHF65" s="88"/>
      <c r="JHG65" s="88"/>
      <c r="JHH65" s="88"/>
      <c r="JHI65" s="88"/>
      <c r="JHJ65" s="88"/>
      <c r="JHK65" s="88"/>
      <c r="JHL65" s="88"/>
      <c r="JHM65" s="88"/>
      <c r="JHN65" s="88"/>
      <c r="JHT65" s="88"/>
      <c r="JHU65" s="88"/>
      <c r="JHV65" s="88"/>
      <c r="JHW65" s="88"/>
      <c r="JHX65" s="88"/>
      <c r="JHY65" s="88"/>
      <c r="JHZ65" s="88"/>
      <c r="JIA65" s="88"/>
      <c r="JIB65" s="88"/>
      <c r="JIC65" s="88"/>
      <c r="JII65" s="88"/>
      <c r="JIJ65" s="88"/>
      <c r="JIK65" s="88"/>
      <c r="JIL65" s="88"/>
      <c r="JIM65" s="88"/>
      <c r="JIN65" s="88"/>
      <c r="JIO65" s="88"/>
      <c r="JIP65" s="88"/>
      <c r="JIQ65" s="88"/>
      <c r="JIR65" s="88"/>
      <c r="JIX65" s="88"/>
      <c r="JIY65" s="88"/>
      <c r="JIZ65" s="88"/>
      <c r="JJA65" s="88"/>
      <c r="JJB65" s="88"/>
      <c r="JJC65" s="88"/>
      <c r="JJD65" s="88"/>
      <c r="JJE65" s="88"/>
      <c r="JJF65" s="88"/>
      <c r="JJG65" s="88"/>
      <c r="JJM65" s="88"/>
      <c r="JJN65" s="88"/>
      <c r="JJO65" s="88"/>
      <c r="JJP65" s="88"/>
      <c r="JJQ65" s="88"/>
      <c r="JJR65" s="88"/>
      <c r="JJS65" s="88"/>
      <c r="JJT65" s="88"/>
      <c r="JJU65" s="88"/>
      <c r="JJV65" s="88"/>
      <c r="JKB65" s="88"/>
      <c r="JKC65" s="88"/>
      <c r="JKD65" s="88"/>
      <c r="JKE65" s="88"/>
      <c r="JKF65" s="88"/>
      <c r="JKG65" s="88"/>
      <c r="JKH65" s="88"/>
      <c r="JKI65" s="88"/>
      <c r="JKJ65" s="88"/>
      <c r="JKK65" s="88"/>
      <c r="JKQ65" s="88"/>
      <c r="JKR65" s="88"/>
      <c r="JKS65" s="88"/>
      <c r="JKT65" s="88"/>
      <c r="JKU65" s="88"/>
      <c r="JKV65" s="88"/>
      <c r="JKW65" s="88"/>
      <c r="JKX65" s="88"/>
      <c r="JKY65" s="88"/>
      <c r="JKZ65" s="88"/>
      <c r="JLF65" s="88"/>
      <c r="JLG65" s="88"/>
      <c r="JLH65" s="88"/>
      <c r="JLI65" s="88"/>
      <c r="JLJ65" s="88"/>
      <c r="JLK65" s="88"/>
      <c r="JLL65" s="88"/>
      <c r="JLM65" s="88"/>
      <c r="JLN65" s="88"/>
      <c r="JLO65" s="88"/>
      <c r="JLU65" s="88"/>
      <c r="JLV65" s="88"/>
      <c r="JLW65" s="88"/>
      <c r="JLX65" s="88"/>
      <c r="JLY65" s="88"/>
      <c r="JLZ65" s="88"/>
      <c r="JMA65" s="88"/>
      <c r="JMB65" s="88"/>
      <c r="JMC65" s="88"/>
      <c r="JMD65" s="88"/>
      <c r="JMJ65" s="88"/>
      <c r="JMK65" s="88"/>
      <c r="JML65" s="88"/>
      <c r="JMM65" s="88"/>
      <c r="JMN65" s="88"/>
      <c r="JMO65" s="88"/>
      <c r="JMP65" s="88"/>
      <c r="JMQ65" s="88"/>
      <c r="JMR65" s="88"/>
      <c r="JMS65" s="88"/>
      <c r="JMY65" s="88"/>
      <c r="JMZ65" s="88"/>
      <c r="JNA65" s="88"/>
      <c r="JNB65" s="88"/>
      <c r="JNC65" s="88"/>
      <c r="JND65" s="88"/>
      <c r="JNE65" s="88"/>
      <c r="JNF65" s="88"/>
      <c r="JNG65" s="88"/>
      <c r="JNH65" s="88"/>
      <c r="JNN65" s="88"/>
      <c r="JNO65" s="88"/>
      <c r="JNP65" s="88"/>
      <c r="JNQ65" s="88"/>
      <c r="JNR65" s="88"/>
      <c r="JNS65" s="88"/>
      <c r="JNT65" s="88"/>
      <c r="JNU65" s="88"/>
      <c r="JNV65" s="88"/>
      <c r="JNW65" s="88"/>
      <c r="JOC65" s="88"/>
      <c r="JOD65" s="88"/>
      <c r="JOE65" s="88"/>
      <c r="JOF65" s="88"/>
      <c r="JOG65" s="88"/>
      <c r="JOH65" s="88"/>
      <c r="JOI65" s="88"/>
      <c r="JOJ65" s="88"/>
      <c r="JOK65" s="88"/>
      <c r="JOL65" s="88"/>
      <c r="JOR65" s="88"/>
      <c r="JOS65" s="88"/>
      <c r="JOT65" s="88"/>
      <c r="JOU65" s="88"/>
      <c r="JOV65" s="88"/>
      <c r="JOW65" s="88"/>
      <c r="JOX65" s="88"/>
      <c r="JOY65" s="88"/>
      <c r="JOZ65" s="88"/>
      <c r="JPA65" s="88"/>
      <c r="JPG65" s="88"/>
      <c r="JPH65" s="88"/>
      <c r="JPI65" s="88"/>
      <c r="JPJ65" s="88"/>
      <c r="JPK65" s="88"/>
      <c r="JPL65" s="88"/>
      <c r="JPM65" s="88"/>
      <c r="JPN65" s="88"/>
      <c r="JPO65" s="88"/>
      <c r="JPP65" s="88"/>
      <c r="JPV65" s="88"/>
      <c r="JPW65" s="88"/>
      <c r="JPX65" s="88"/>
      <c r="JPY65" s="88"/>
      <c r="JPZ65" s="88"/>
      <c r="JQA65" s="88"/>
      <c r="JQB65" s="88"/>
      <c r="JQC65" s="88"/>
      <c r="JQD65" s="88"/>
      <c r="JQE65" s="88"/>
      <c r="JQK65" s="88"/>
      <c r="JQL65" s="88"/>
      <c r="JQM65" s="88"/>
      <c r="JQN65" s="88"/>
      <c r="JQO65" s="88"/>
      <c r="JQP65" s="88"/>
      <c r="JQQ65" s="88"/>
      <c r="JQR65" s="88"/>
      <c r="JQS65" s="88"/>
      <c r="JQT65" s="88"/>
      <c r="JQZ65" s="88"/>
      <c r="JRA65" s="88"/>
      <c r="JRB65" s="88"/>
      <c r="JRC65" s="88"/>
      <c r="JRD65" s="88"/>
      <c r="JRE65" s="88"/>
      <c r="JRF65" s="88"/>
      <c r="JRG65" s="88"/>
      <c r="JRH65" s="88"/>
      <c r="JRI65" s="88"/>
      <c r="JRO65" s="88"/>
      <c r="JRP65" s="88"/>
      <c r="JRQ65" s="88"/>
      <c r="JRR65" s="88"/>
      <c r="JRS65" s="88"/>
      <c r="JRT65" s="88"/>
      <c r="JRU65" s="88"/>
      <c r="JRV65" s="88"/>
      <c r="JRW65" s="88"/>
      <c r="JRX65" s="88"/>
      <c r="JSD65" s="88"/>
      <c r="JSE65" s="88"/>
      <c r="JSF65" s="88"/>
      <c r="JSG65" s="88"/>
      <c r="JSH65" s="88"/>
      <c r="JSI65" s="88"/>
      <c r="JSJ65" s="88"/>
      <c r="JSK65" s="88"/>
      <c r="JSL65" s="88"/>
      <c r="JSM65" s="88"/>
      <c r="JSS65" s="88"/>
      <c r="JST65" s="88"/>
      <c r="JSU65" s="88"/>
      <c r="JSV65" s="88"/>
      <c r="JSW65" s="88"/>
      <c r="JSX65" s="88"/>
      <c r="JSY65" s="88"/>
      <c r="JSZ65" s="88"/>
      <c r="JTA65" s="88"/>
      <c r="JTB65" s="88"/>
      <c r="JTH65" s="88"/>
      <c r="JTI65" s="88"/>
      <c r="JTJ65" s="88"/>
      <c r="JTK65" s="88"/>
      <c r="JTL65" s="88"/>
      <c r="JTM65" s="88"/>
      <c r="JTN65" s="88"/>
      <c r="JTO65" s="88"/>
      <c r="JTP65" s="88"/>
      <c r="JTQ65" s="88"/>
      <c r="JTW65" s="88"/>
      <c r="JTX65" s="88"/>
      <c r="JTY65" s="88"/>
      <c r="JTZ65" s="88"/>
      <c r="JUA65" s="88"/>
      <c r="JUB65" s="88"/>
      <c r="JUC65" s="88"/>
      <c r="JUD65" s="88"/>
      <c r="JUE65" s="88"/>
      <c r="JUF65" s="88"/>
      <c r="JUL65" s="88"/>
      <c r="JUM65" s="88"/>
      <c r="JUN65" s="88"/>
      <c r="JUO65" s="88"/>
      <c r="JUP65" s="88"/>
      <c r="JUQ65" s="88"/>
      <c r="JUR65" s="88"/>
      <c r="JUS65" s="88"/>
      <c r="JUT65" s="88"/>
      <c r="JUU65" s="88"/>
      <c r="JVA65" s="88"/>
      <c r="JVB65" s="88"/>
      <c r="JVC65" s="88"/>
      <c r="JVD65" s="88"/>
      <c r="JVE65" s="88"/>
      <c r="JVF65" s="88"/>
      <c r="JVG65" s="88"/>
      <c r="JVH65" s="88"/>
      <c r="JVI65" s="88"/>
      <c r="JVJ65" s="88"/>
      <c r="JVP65" s="88"/>
      <c r="JVQ65" s="88"/>
      <c r="JVR65" s="88"/>
      <c r="JVS65" s="88"/>
      <c r="JVT65" s="88"/>
      <c r="JVU65" s="88"/>
      <c r="JVV65" s="88"/>
      <c r="JVW65" s="88"/>
      <c r="JVX65" s="88"/>
      <c r="JVY65" s="88"/>
      <c r="JWE65" s="88"/>
      <c r="JWF65" s="88"/>
      <c r="JWG65" s="88"/>
      <c r="JWH65" s="88"/>
      <c r="JWI65" s="88"/>
      <c r="JWJ65" s="88"/>
      <c r="JWK65" s="88"/>
      <c r="JWL65" s="88"/>
      <c r="JWM65" s="88"/>
      <c r="JWN65" s="88"/>
      <c r="JWT65" s="88"/>
      <c r="JWU65" s="88"/>
      <c r="JWV65" s="88"/>
      <c r="JWW65" s="88"/>
      <c r="JWX65" s="88"/>
      <c r="JWY65" s="88"/>
      <c r="JWZ65" s="88"/>
      <c r="JXA65" s="88"/>
      <c r="JXB65" s="88"/>
      <c r="JXC65" s="88"/>
      <c r="JXI65" s="88"/>
      <c r="JXJ65" s="88"/>
      <c r="JXK65" s="88"/>
      <c r="JXL65" s="88"/>
      <c r="JXM65" s="88"/>
      <c r="JXN65" s="88"/>
      <c r="JXO65" s="88"/>
      <c r="JXP65" s="88"/>
      <c r="JXQ65" s="88"/>
      <c r="JXR65" s="88"/>
      <c r="JXX65" s="88"/>
      <c r="JXY65" s="88"/>
      <c r="JXZ65" s="88"/>
      <c r="JYA65" s="88"/>
      <c r="JYB65" s="88"/>
      <c r="JYC65" s="88"/>
      <c r="JYD65" s="88"/>
      <c r="JYE65" s="88"/>
      <c r="JYF65" s="88"/>
      <c r="JYG65" s="88"/>
      <c r="JYM65" s="88"/>
      <c r="JYN65" s="88"/>
      <c r="JYO65" s="88"/>
      <c r="JYP65" s="88"/>
      <c r="JYQ65" s="88"/>
      <c r="JYR65" s="88"/>
      <c r="JYS65" s="88"/>
      <c r="JYT65" s="88"/>
      <c r="JYU65" s="88"/>
      <c r="JYV65" s="88"/>
      <c r="JZB65" s="88"/>
      <c r="JZC65" s="88"/>
      <c r="JZD65" s="88"/>
      <c r="JZE65" s="88"/>
      <c r="JZF65" s="88"/>
      <c r="JZG65" s="88"/>
      <c r="JZH65" s="88"/>
      <c r="JZI65" s="88"/>
      <c r="JZJ65" s="88"/>
      <c r="JZK65" s="88"/>
      <c r="JZQ65" s="88"/>
      <c r="JZR65" s="88"/>
      <c r="JZS65" s="88"/>
      <c r="JZT65" s="88"/>
      <c r="JZU65" s="88"/>
      <c r="JZV65" s="88"/>
      <c r="JZW65" s="88"/>
      <c r="JZX65" s="88"/>
      <c r="JZY65" s="88"/>
      <c r="JZZ65" s="88"/>
      <c r="KAF65" s="88"/>
      <c r="KAG65" s="88"/>
      <c r="KAH65" s="88"/>
      <c r="KAI65" s="88"/>
      <c r="KAJ65" s="88"/>
      <c r="KAK65" s="88"/>
      <c r="KAL65" s="88"/>
      <c r="KAM65" s="88"/>
      <c r="KAN65" s="88"/>
      <c r="KAO65" s="88"/>
      <c r="KAU65" s="88"/>
      <c r="KAV65" s="88"/>
      <c r="KAW65" s="88"/>
      <c r="KAX65" s="88"/>
      <c r="KAY65" s="88"/>
      <c r="KAZ65" s="88"/>
      <c r="KBA65" s="88"/>
      <c r="KBB65" s="88"/>
      <c r="KBC65" s="88"/>
      <c r="KBD65" s="88"/>
      <c r="KBJ65" s="88"/>
      <c r="KBK65" s="88"/>
      <c r="KBL65" s="88"/>
      <c r="KBM65" s="88"/>
      <c r="KBN65" s="88"/>
      <c r="KBO65" s="88"/>
      <c r="KBP65" s="88"/>
      <c r="KBQ65" s="88"/>
      <c r="KBR65" s="88"/>
      <c r="KBS65" s="88"/>
      <c r="KBY65" s="88"/>
      <c r="KBZ65" s="88"/>
      <c r="KCA65" s="88"/>
      <c r="KCB65" s="88"/>
      <c r="KCC65" s="88"/>
      <c r="KCD65" s="88"/>
      <c r="KCE65" s="88"/>
      <c r="KCF65" s="88"/>
      <c r="KCG65" s="88"/>
      <c r="KCH65" s="88"/>
      <c r="KCN65" s="88"/>
      <c r="KCO65" s="88"/>
      <c r="KCP65" s="88"/>
      <c r="KCQ65" s="88"/>
      <c r="KCR65" s="88"/>
      <c r="KCS65" s="88"/>
      <c r="KCT65" s="88"/>
      <c r="KCU65" s="88"/>
      <c r="KCV65" s="88"/>
      <c r="KCW65" s="88"/>
      <c r="KDC65" s="88"/>
      <c r="KDD65" s="88"/>
      <c r="KDE65" s="88"/>
      <c r="KDF65" s="88"/>
      <c r="KDG65" s="88"/>
      <c r="KDH65" s="88"/>
      <c r="KDI65" s="88"/>
      <c r="KDJ65" s="88"/>
      <c r="KDK65" s="88"/>
      <c r="KDL65" s="88"/>
      <c r="KDR65" s="88"/>
      <c r="KDS65" s="88"/>
      <c r="KDT65" s="88"/>
      <c r="KDU65" s="88"/>
      <c r="KDV65" s="88"/>
      <c r="KDW65" s="88"/>
      <c r="KDX65" s="88"/>
      <c r="KDY65" s="88"/>
      <c r="KDZ65" s="88"/>
      <c r="KEA65" s="88"/>
      <c r="KEG65" s="88"/>
      <c r="KEH65" s="88"/>
      <c r="KEI65" s="88"/>
      <c r="KEJ65" s="88"/>
      <c r="KEK65" s="88"/>
      <c r="KEL65" s="88"/>
      <c r="KEM65" s="88"/>
      <c r="KEN65" s="88"/>
      <c r="KEO65" s="88"/>
      <c r="KEP65" s="88"/>
      <c r="KEV65" s="88"/>
      <c r="KEW65" s="88"/>
      <c r="KEX65" s="88"/>
      <c r="KEY65" s="88"/>
      <c r="KEZ65" s="88"/>
      <c r="KFA65" s="88"/>
      <c r="KFB65" s="88"/>
      <c r="KFC65" s="88"/>
      <c r="KFD65" s="88"/>
      <c r="KFE65" s="88"/>
      <c r="KFK65" s="88"/>
      <c r="KFL65" s="88"/>
      <c r="KFM65" s="88"/>
      <c r="KFN65" s="88"/>
      <c r="KFO65" s="88"/>
      <c r="KFP65" s="88"/>
      <c r="KFQ65" s="88"/>
      <c r="KFR65" s="88"/>
      <c r="KFS65" s="88"/>
      <c r="KFT65" s="88"/>
      <c r="KFZ65" s="88"/>
      <c r="KGA65" s="88"/>
      <c r="KGB65" s="88"/>
      <c r="KGC65" s="88"/>
      <c r="KGD65" s="88"/>
      <c r="KGE65" s="88"/>
      <c r="KGF65" s="88"/>
      <c r="KGG65" s="88"/>
      <c r="KGH65" s="88"/>
      <c r="KGI65" s="88"/>
      <c r="KGO65" s="88"/>
      <c r="KGP65" s="88"/>
      <c r="KGQ65" s="88"/>
      <c r="KGR65" s="88"/>
      <c r="KGS65" s="88"/>
      <c r="KGT65" s="88"/>
      <c r="KGU65" s="88"/>
      <c r="KGV65" s="88"/>
      <c r="KGW65" s="88"/>
      <c r="KGX65" s="88"/>
      <c r="KHD65" s="88"/>
      <c r="KHE65" s="88"/>
      <c r="KHF65" s="88"/>
      <c r="KHG65" s="88"/>
      <c r="KHH65" s="88"/>
      <c r="KHI65" s="88"/>
      <c r="KHJ65" s="88"/>
      <c r="KHK65" s="88"/>
      <c r="KHL65" s="88"/>
      <c r="KHM65" s="88"/>
      <c r="KHS65" s="88"/>
      <c r="KHT65" s="88"/>
      <c r="KHU65" s="88"/>
      <c r="KHV65" s="88"/>
      <c r="KHW65" s="88"/>
      <c r="KHX65" s="88"/>
      <c r="KHY65" s="88"/>
      <c r="KHZ65" s="88"/>
      <c r="KIA65" s="88"/>
      <c r="KIB65" s="88"/>
      <c r="KIH65" s="88"/>
      <c r="KII65" s="88"/>
      <c r="KIJ65" s="88"/>
      <c r="KIK65" s="88"/>
      <c r="KIL65" s="88"/>
      <c r="KIM65" s="88"/>
      <c r="KIN65" s="88"/>
      <c r="KIO65" s="88"/>
      <c r="KIP65" s="88"/>
      <c r="KIQ65" s="88"/>
      <c r="KIW65" s="88"/>
      <c r="KIX65" s="88"/>
      <c r="KIY65" s="88"/>
      <c r="KIZ65" s="88"/>
      <c r="KJA65" s="88"/>
      <c r="KJB65" s="88"/>
      <c r="KJC65" s="88"/>
      <c r="KJD65" s="88"/>
      <c r="KJE65" s="88"/>
      <c r="KJF65" s="88"/>
      <c r="KJL65" s="88"/>
      <c r="KJM65" s="88"/>
      <c r="KJN65" s="88"/>
      <c r="KJO65" s="88"/>
      <c r="KJP65" s="88"/>
      <c r="KJQ65" s="88"/>
      <c r="KJR65" s="88"/>
      <c r="KJS65" s="88"/>
      <c r="KJT65" s="88"/>
      <c r="KJU65" s="88"/>
      <c r="KKA65" s="88"/>
      <c r="KKB65" s="88"/>
      <c r="KKC65" s="88"/>
      <c r="KKD65" s="88"/>
      <c r="KKE65" s="88"/>
      <c r="KKF65" s="88"/>
      <c r="KKG65" s="88"/>
      <c r="KKH65" s="88"/>
      <c r="KKI65" s="88"/>
      <c r="KKJ65" s="88"/>
      <c r="KKP65" s="88"/>
      <c r="KKQ65" s="88"/>
      <c r="KKR65" s="88"/>
      <c r="KKS65" s="88"/>
      <c r="KKT65" s="88"/>
      <c r="KKU65" s="88"/>
      <c r="KKV65" s="88"/>
      <c r="KKW65" s="88"/>
      <c r="KKX65" s="88"/>
      <c r="KKY65" s="88"/>
      <c r="KLE65" s="88"/>
      <c r="KLF65" s="88"/>
      <c r="KLG65" s="88"/>
      <c r="KLH65" s="88"/>
      <c r="KLI65" s="88"/>
      <c r="KLJ65" s="88"/>
      <c r="KLK65" s="88"/>
      <c r="KLL65" s="88"/>
      <c r="KLM65" s="88"/>
      <c r="KLN65" s="88"/>
      <c r="KLT65" s="88"/>
      <c r="KLU65" s="88"/>
      <c r="KLV65" s="88"/>
      <c r="KLW65" s="88"/>
      <c r="KLX65" s="88"/>
      <c r="KLY65" s="88"/>
      <c r="KLZ65" s="88"/>
      <c r="KMA65" s="88"/>
      <c r="KMB65" s="88"/>
      <c r="KMC65" s="88"/>
      <c r="KMI65" s="88"/>
      <c r="KMJ65" s="88"/>
      <c r="KMK65" s="88"/>
      <c r="KML65" s="88"/>
      <c r="KMM65" s="88"/>
      <c r="KMN65" s="88"/>
      <c r="KMO65" s="88"/>
      <c r="KMP65" s="88"/>
      <c r="KMQ65" s="88"/>
      <c r="KMR65" s="88"/>
      <c r="KMX65" s="88"/>
      <c r="KMY65" s="88"/>
      <c r="KMZ65" s="88"/>
      <c r="KNA65" s="88"/>
      <c r="KNB65" s="88"/>
      <c r="KNC65" s="88"/>
      <c r="KND65" s="88"/>
      <c r="KNE65" s="88"/>
      <c r="KNF65" s="88"/>
      <c r="KNG65" s="88"/>
      <c r="KNM65" s="88"/>
      <c r="KNN65" s="88"/>
      <c r="KNO65" s="88"/>
      <c r="KNP65" s="88"/>
      <c r="KNQ65" s="88"/>
      <c r="KNR65" s="88"/>
      <c r="KNS65" s="88"/>
      <c r="KNT65" s="88"/>
      <c r="KNU65" s="88"/>
      <c r="KNV65" s="88"/>
      <c r="KOB65" s="88"/>
      <c r="KOC65" s="88"/>
      <c r="KOD65" s="88"/>
      <c r="KOE65" s="88"/>
      <c r="KOF65" s="88"/>
      <c r="KOG65" s="88"/>
      <c r="KOH65" s="88"/>
      <c r="KOI65" s="88"/>
      <c r="KOJ65" s="88"/>
      <c r="KOK65" s="88"/>
      <c r="KOQ65" s="88"/>
      <c r="KOR65" s="88"/>
      <c r="KOS65" s="88"/>
      <c r="KOT65" s="88"/>
      <c r="KOU65" s="88"/>
      <c r="KOV65" s="88"/>
      <c r="KOW65" s="88"/>
      <c r="KOX65" s="88"/>
      <c r="KOY65" s="88"/>
      <c r="KOZ65" s="88"/>
      <c r="KPF65" s="88"/>
      <c r="KPG65" s="88"/>
      <c r="KPH65" s="88"/>
      <c r="KPI65" s="88"/>
      <c r="KPJ65" s="88"/>
      <c r="KPK65" s="88"/>
      <c r="KPL65" s="88"/>
      <c r="KPM65" s="88"/>
      <c r="KPN65" s="88"/>
      <c r="KPO65" s="88"/>
      <c r="KPU65" s="88"/>
      <c r="KPV65" s="88"/>
      <c r="KPW65" s="88"/>
      <c r="KPX65" s="88"/>
      <c r="KPY65" s="88"/>
      <c r="KPZ65" s="88"/>
      <c r="KQA65" s="88"/>
      <c r="KQB65" s="88"/>
      <c r="KQC65" s="88"/>
      <c r="KQD65" s="88"/>
      <c r="KQJ65" s="88"/>
      <c r="KQK65" s="88"/>
      <c r="KQL65" s="88"/>
      <c r="KQM65" s="88"/>
      <c r="KQN65" s="88"/>
      <c r="KQO65" s="88"/>
      <c r="KQP65" s="88"/>
      <c r="KQQ65" s="88"/>
      <c r="KQR65" s="88"/>
      <c r="KQS65" s="88"/>
      <c r="KQY65" s="88"/>
      <c r="KQZ65" s="88"/>
      <c r="KRA65" s="88"/>
      <c r="KRB65" s="88"/>
      <c r="KRC65" s="88"/>
      <c r="KRD65" s="88"/>
      <c r="KRE65" s="88"/>
      <c r="KRF65" s="88"/>
      <c r="KRG65" s="88"/>
      <c r="KRH65" s="88"/>
      <c r="KRN65" s="88"/>
      <c r="KRO65" s="88"/>
      <c r="KRP65" s="88"/>
      <c r="KRQ65" s="88"/>
      <c r="KRR65" s="88"/>
      <c r="KRS65" s="88"/>
      <c r="KRT65" s="88"/>
      <c r="KRU65" s="88"/>
      <c r="KRV65" s="88"/>
      <c r="KRW65" s="88"/>
      <c r="KSC65" s="88"/>
      <c r="KSD65" s="88"/>
      <c r="KSE65" s="88"/>
      <c r="KSF65" s="88"/>
      <c r="KSG65" s="88"/>
      <c r="KSH65" s="88"/>
      <c r="KSI65" s="88"/>
      <c r="KSJ65" s="88"/>
      <c r="KSK65" s="88"/>
      <c r="KSL65" s="88"/>
      <c r="KSR65" s="88"/>
      <c r="KSS65" s="88"/>
      <c r="KST65" s="88"/>
      <c r="KSU65" s="88"/>
      <c r="KSV65" s="88"/>
      <c r="KSW65" s="88"/>
      <c r="KSX65" s="88"/>
      <c r="KSY65" s="88"/>
      <c r="KSZ65" s="88"/>
      <c r="KTA65" s="88"/>
      <c r="KTG65" s="88"/>
      <c r="KTH65" s="88"/>
      <c r="KTI65" s="88"/>
      <c r="KTJ65" s="88"/>
      <c r="KTK65" s="88"/>
      <c r="KTL65" s="88"/>
      <c r="KTM65" s="88"/>
      <c r="KTN65" s="88"/>
      <c r="KTO65" s="88"/>
      <c r="KTP65" s="88"/>
      <c r="KTV65" s="88"/>
      <c r="KTW65" s="88"/>
      <c r="KTX65" s="88"/>
      <c r="KTY65" s="88"/>
      <c r="KTZ65" s="88"/>
      <c r="KUA65" s="88"/>
      <c r="KUB65" s="88"/>
      <c r="KUC65" s="88"/>
      <c r="KUD65" s="88"/>
      <c r="KUE65" s="88"/>
      <c r="KUK65" s="88"/>
      <c r="KUL65" s="88"/>
      <c r="KUM65" s="88"/>
      <c r="KUN65" s="88"/>
      <c r="KUO65" s="88"/>
      <c r="KUP65" s="88"/>
      <c r="KUQ65" s="88"/>
      <c r="KUR65" s="88"/>
      <c r="KUS65" s="88"/>
      <c r="KUT65" s="88"/>
      <c r="KUZ65" s="88"/>
      <c r="KVA65" s="88"/>
      <c r="KVB65" s="88"/>
      <c r="KVC65" s="88"/>
      <c r="KVD65" s="88"/>
      <c r="KVE65" s="88"/>
      <c r="KVF65" s="88"/>
      <c r="KVG65" s="88"/>
      <c r="KVH65" s="88"/>
      <c r="KVI65" s="88"/>
      <c r="KVO65" s="88"/>
      <c r="KVP65" s="88"/>
      <c r="KVQ65" s="88"/>
      <c r="KVR65" s="88"/>
      <c r="KVS65" s="88"/>
      <c r="KVT65" s="88"/>
      <c r="KVU65" s="88"/>
      <c r="KVV65" s="88"/>
      <c r="KVW65" s="88"/>
      <c r="KVX65" s="88"/>
      <c r="KWD65" s="88"/>
      <c r="KWE65" s="88"/>
      <c r="KWF65" s="88"/>
      <c r="KWG65" s="88"/>
      <c r="KWH65" s="88"/>
      <c r="KWI65" s="88"/>
      <c r="KWJ65" s="88"/>
      <c r="KWK65" s="88"/>
      <c r="KWL65" s="88"/>
      <c r="KWM65" s="88"/>
      <c r="KWS65" s="88"/>
      <c r="KWT65" s="88"/>
      <c r="KWU65" s="88"/>
      <c r="KWV65" s="88"/>
      <c r="KWW65" s="88"/>
      <c r="KWX65" s="88"/>
      <c r="KWY65" s="88"/>
      <c r="KWZ65" s="88"/>
      <c r="KXA65" s="88"/>
      <c r="KXB65" s="88"/>
      <c r="KXH65" s="88"/>
      <c r="KXI65" s="88"/>
      <c r="KXJ65" s="88"/>
      <c r="KXK65" s="88"/>
      <c r="KXL65" s="88"/>
      <c r="KXM65" s="88"/>
      <c r="KXN65" s="88"/>
      <c r="KXO65" s="88"/>
      <c r="KXP65" s="88"/>
      <c r="KXQ65" s="88"/>
      <c r="KXW65" s="88"/>
      <c r="KXX65" s="88"/>
      <c r="KXY65" s="88"/>
      <c r="KXZ65" s="88"/>
      <c r="KYA65" s="88"/>
      <c r="KYB65" s="88"/>
      <c r="KYC65" s="88"/>
      <c r="KYD65" s="88"/>
      <c r="KYE65" s="88"/>
      <c r="KYF65" s="88"/>
      <c r="KYL65" s="88"/>
      <c r="KYM65" s="88"/>
      <c r="KYN65" s="88"/>
      <c r="KYO65" s="88"/>
      <c r="KYP65" s="88"/>
      <c r="KYQ65" s="88"/>
      <c r="KYR65" s="88"/>
      <c r="KYS65" s="88"/>
      <c r="KYT65" s="88"/>
      <c r="KYU65" s="88"/>
      <c r="KZA65" s="88"/>
      <c r="KZB65" s="88"/>
      <c r="KZC65" s="88"/>
      <c r="KZD65" s="88"/>
      <c r="KZE65" s="88"/>
      <c r="KZF65" s="88"/>
      <c r="KZG65" s="88"/>
      <c r="KZH65" s="88"/>
      <c r="KZI65" s="88"/>
      <c r="KZJ65" s="88"/>
      <c r="KZP65" s="88"/>
      <c r="KZQ65" s="88"/>
      <c r="KZR65" s="88"/>
      <c r="KZS65" s="88"/>
      <c r="KZT65" s="88"/>
      <c r="KZU65" s="88"/>
      <c r="KZV65" s="88"/>
      <c r="KZW65" s="88"/>
      <c r="KZX65" s="88"/>
      <c r="KZY65" s="88"/>
      <c r="LAE65" s="88"/>
      <c r="LAF65" s="88"/>
      <c r="LAG65" s="88"/>
      <c r="LAH65" s="88"/>
      <c r="LAI65" s="88"/>
      <c r="LAJ65" s="88"/>
      <c r="LAK65" s="88"/>
      <c r="LAL65" s="88"/>
      <c r="LAM65" s="88"/>
      <c r="LAN65" s="88"/>
      <c r="LAT65" s="88"/>
      <c r="LAU65" s="88"/>
      <c r="LAV65" s="88"/>
      <c r="LAW65" s="88"/>
      <c r="LAX65" s="88"/>
      <c r="LAY65" s="88"/>
      <c r="LAZ65" s="88"/>
      <c r="LBA65" s="88"/>
      <c r="LBB65" s="88"/>
      <c r="LBC65" s="88"/>
      <c r="LBI65" s="88"/>
      <c r="LBJ65" s="88"/>
      <c r="LBK65" s="88"/>
      <c r="LBL65" s="88"/>
      <c r="LBM65" s="88"/>
      <c r="LBN65" s="88"/>
      <c r="LBO65" s="88"/>
      <c r="LBP65" s="88"/>
      <c r="LBQ65" s="88"/>
      <c r="LBR65" s="88"/>
      <c r="LBX65" s="88"/>
      <c r="LBY65" s="88"/>
      <c r="LBZ65" s="88"/>
      <c r="LCA65" s="88"/>
      <c r="LCB65" s="88"/>
      <c r="LCC65" s="88"/>
      <c r="LCD65" s="88"/>
      <c r="LCE65" s="88"/>
      <c r="LCF65" s="88"/>
      <c r="LCG65" s="88"/>
      <c r="LCM65" s="88"/>
      <c r="LCN65" s="88"/>
      <c r="LCO65" s="88"/>
      <c r="LCP65" s="88"/>
      <c r="LCQ65" s="88"/>
      <c r="LCR65" s="88"/>
      <c r="LCS65" s="88"/>
      <c r="LCT65" s="88"/>
      <c r="LCU65" s="88"/>
      <c r="LCV65" s="88"/>
      <c r="LDB65" s="88"/>
      <c r="LDC65" s="88"/>
      <c r="LDD65" s="88"/>
      <c r="LDE65" s="88"/>
      <c r="LDF65" s="88"/>
      <c r="LDG65" s="88"/>
      <c r="LDH65" s="88"/>
      <c r="LDI65" s="88"/>
      <c r="LDJ65" s="88"/>
      <c r="LDK65" s="88"/>
      <c r="LDQ65" s="88"/>
      <c r="LDR65" s="88"/>
      <c r="LDS65" s="88"/>
      <c r="LDT65" s="88"/>
      <c r="LDU65" s="88"/>
      <c r="LDV65" s="88"/>
      <c r="LDW65" s="88"/>
      <c r="LDX65" s="88"/>
      <c r="LDY65" s="88"/>
      <c r="LDZ65" s="88"/>
      <c r="LEF65" s="88"/>
      <c r="LEG65" s="88"/>
      <c r="LEH65" s="88"/>
      <c r="LEI65" s="88"/>
      <c r="LEJ65" s="88"/>
      <c r="LEK65" s="88"/>
      <c r="LEL65" s="88"/>
      <c r="LEM65" s="88"/>
      <c r="LEN65" s="88"/>
      <c r="LEO65" s="88"/>
      <c r="LEU65" s="88"/>
      <c r="LEV65" s="88"/>
      <c r="LEW65" s="88"/>
      <c r="LEX65" s="88"/>
      <c r="LEY65" s="88"/>
      <c r="LEZ65" s="88"/>
      <c r="LFA65" s="88"/>
      <c r="LFB65" s="88"/>
      <c r="LFC65" s="88"/>
      <c r="LFD65" s="88"/>
      <c r="LFJ65" s="88"/>
      <c r="LFK65" s="88"/>
      <c r="LFL65" s="88"/>
      <c r="LFM65" s="88"/>
      <c r="LFN65" s="88"/>
      <c r="LFO65" s="88"/>
      <c r="LFP65" s="88"/>
      <c r="LFQ65" s="88"/>
      <c r="LFR65" s="88"/>
      <c r="LFS65" s="88"/>
      <c r="LFY65" s="88"/>
      <c r="LFZ65" s="88"/>
      <c r="LGA65" s="88"/>
      <c r="LGB65" s="88"/>
      <c r="LGC65" s="88"/>
      <c r="LGD65" s="88"/>
      <c r="LGE65" s="88"/>
      <c r="LGF65" s="88"/>
      <c r="LGG65" s="88"/>
      <c r="LGH65" s="88"/>
      <c r="LGN65" s="88"/>
      <c r="LGO65" s="88"/>
      <c r="LGP65" s="88"/>
      <c r="LGQ65" s="88"/>
      <c r="LGR65" s="88"/>
      <c r="LGS65" s="88"/>
      <c r="LGT65" s="88"/>
      <c r="LGU65" s="88"/>
      <c r="LGV65" s="88"/>
      <c r="LGW65" s="88"/>
      <c r="LHC65" s="88"/>
      <c r="LHD65" s="88"/>
      <c r="LHE65" s="88"/>
      <c r="LHF65" s="88"/>
      <c r="LHG65" s="88"/>
      <c r="LHH65" s="88"/>
      <c r="LHI65" s="88"/>
      <c r="LHJ65" s="88"/>
      <c r="LHK65" s="88"/>
      <c r="LHL65" s="88"/>
      <c r="LHR65" s="88"/>
      <c r="LHS65" s="88"/>
      <c r="LHT65" s="88"/>
      <c r="LHU65" s="88"/>
      <c r="LHV65" s="88"/>
      <c r="LHW65" s="88"/>
      <c r="LHX65" s="88"/>
      <c r="LHY65" s="88"/>
      <c r="LHZ65" s="88"/>
      <c r="LIA65" s="88"/>
      <c r="LIG65" s="88"/>
      <c r="LIH65" s="88"/>
      <c r="LII65" s="88"/>
      <c r="LIJ65" s="88"/>
      <c r="LIK65" s="88"/>
      <c r="LIL65" s="88"/>
      <c r="LIM65" s="88"/>
      <c r="LIN65" s="88"/>
      <c r="LIO65" s="88"/>
      <c r="LIP65" s="88"/>
      <c r="LIV65" s="88"/>
      <c r="LIW65" s="88"/>
      <c r="LIX65" s="88"/>
      <c r="LIY65" s="88"/>
      <c r="LIZ65" s="88"/>
      <c r="LJA65" s="88"/>
      <c r="LJB65" s="88"/>
      <c r="LJC65" s="88"/>
      <c r="LJD65" s="88"/>
      <c r="LJE65" s="88"/>
      <c r="LJK65" s="88"/>
      <c r="LJL65" s="88"/>
      <c r="LJM65" s="88"/>
      <c r="LJN65" s="88"/>
      <c r="LJO65" s="88"/>
      <c r="LJP65" s="88"/>
      <c r="LJQ65" s="88"/>
      <c r="LJR65" s="88"/>
      <c r="LJS65" s="88"/>
      <c r="LJT65" s="88"/>
      <c r="LJZ65" s="88"/>
      <c r="LKA65" s="88"/>
      <c r="LKB65" s="88"/>
      <c r="LKC65" s="88"/>
      <c r="LKD65" s="88"/>
      <c r="LKE65" s="88"/>
      <c r="LKF65" s="88"/>
      <c r="LKG65" s="88"/>
      <c r="LKH65" s="88"/>
      <c r="LKI65" s="88"/>
      <c r="LKO65" s="88"/>
      <c r="LKP65" s="88"/>
      <c r="LKQ65" s="88"/>
      <c r="LKR65" s="88"/>
      <c r="LKS65" s="88"/>
      <c r="LKT65" s="88"/>
      <c r="LKU65" s="88"/>
      <c r="LKV65" s="88"/>
      <c r="LKW65" s="88"/>
      <c r="LKX65" s="88"/>
      <c r="LLD65" s="88"/>
      <c r="LLE65" s="88"/>
      <c r="LLF65" s="88"/>
      <c r="LLG65" s="88"/>
      <c r="LLH65" s="88"/>
      <c r="LLI65" s="88"/>
      <c r="LLJ65" s="88"/>
      <c r="LLK65" s="88"/>
      <c r="LLL65" s="88"/>
      <c r="LLM65" s="88"/>
      <c r="LLS65" s="88"/>
      <c r="LLT65" s="88"/>
      <c r="LLU65" s="88"/>
      <c r="LLV65" s="88"/>
      <c r="LLW65" s="88"/>
      <c r="LLX65" s="88"/>
      <c r="LLY65" s="88"/>
      <c r="LLZ65" s="88"/>
      <c r="LMA65" s="88"/>
      <c r="LMB65" s="88"/>
      <c r="LMH65" s="88"/>
      <c r="LMI65" s="88"/>
      <c r="LMJ65" s="88"/>
      <c r="LMK65" s="88"/>
      <c r="LML65" s="88"/>
      <c r="LMM65" s="88"/>
      <c r="LMN65" s="88"/>
      <c r="LMO65" s="88"/>
      <c r="LMP65" s="88"/>
      <c r="LMQ65" s="88"/>
      <c r="LMW65" s="88"/>
      <c r="LMX65" s="88"/>
      <c r="LMY65" s="88"/>
      <c r="LMZ65" s="88"/>
      <c r="LNA65" s="88"/>
      <c r="LNB65" s="88"/>
      <c r="LNC65" s="88"/>
      <c r="LND65" s="88"/>
      <c r="LNE65" s="88"/>
      <c r="LNF65" s="88"/>
      <c r="LNL65" s="88"/>
      <c r="LNM65" s="88"/>
      <c r="LNN65" s="88"/>
      <c r="LNO65" s="88"/>
      <c r="LNP65" s="88"/>
      <c r="LNQ65" s="88"/>
      <c r="LNR65" s="88"/>
      <c r="LNS65" s="88"/>
      <c r="LNT65" s="88"/>
      <c r="LNU65" s="88"/>
      <c r="LOA65" s="88"/>
      <c r="LOB65" s="88"/>
      <c r="LOC65" s="88"/>
      <c r="LOD65" s="88"/>
      <c r="LOE65" s="88"/>
      <c r="LOF65" s="88"/>
      <c r="LOG65" s="88"/>
      <c r="LOH65" s="88"/>
      <c r="LOI65" s="88"/>
      <c r="LOJ65" s="88"/>
      <c r="LOP65" s="88"/>
      <c r="LOQ65" s="88"/>
      <c r="LOR65" s="88"/>
      <c r="LOS65" s="88"/>
      <c r="LOT65" s="88"/>
      <c r="LOU65" s="88"/>
      <c r="LOV65" s="88"/>
      <c r="LOW65" s="88"/>
      <c r="LOX65" s="88"/>
      <c r="LOY65" s="88"/>
      <c r="LPE65" s="88"/>
      <c r="LPF65" s="88"/>
      <c r="LPG65" s="88"/>
      <c r="LPH65" s="88"/>
      <c r="LPI65" s="88"/>
      <c r="LPJ65" s="88"/>
      <c r="LPK65" s="88"/>
      <c r="LPL65" s="88"/>
      <c r="LPM65" s="88"/>
      <c r="LPN65" s="88"/>
      <c r="LPT65" s="88"/>
      <c r="LPU65" s="88"/>
      <c r="LPV65" s="88"/>
      <c r="LPW65" s="88"/>
      <c r="LPX65" s="88"/>
      <c r="LPY65" s="88"/>
      <c r="LPZ65" s="88"/>
      <c r="LQA65" s="88"/>
      <c r="LQB65" s="88"/>
      <c r="LQC65" s="88"/>
      <c r="LQI65" s="88"/>
      <c r="LQJ65" s="88"/>
      <c r="LQK65" s="88"/>
      <c r="LQL65" s="88"/>
      <c r="LQM65" s="88"/>
      <c r="LQN65" s="88"/>
      <c r="LQO65" s="88"/>
      <c r="LQP65" s="88"/>
      <c r="LQQ65" s="88"/>
      <c r="LQR65" s="88"/>
      <c r="LQX65" s="88"/>
      <c r="LQY65" s="88"/>
      <c r="LQZ65" s="88"/>
      <c r="LRA65" s="88"/>
      <c r="LRB65" s="88"/>
      <c r="LRC65" s="88"/>
      <c r="LRD65" s="88"/>
      <c r="LRE65" s="88"/>
      <c r="LRF65" s="88"/>
      <c r="LRG65" s="88"/>
      <c r="LRM65" s="88"/>
      <c r="LRN65" s="88"/>
      <c r="LRO65" s="88"/>
      <c r="LRP65" s="88"/>
      <c r="LRQ65" s="88"/>
      <c r="LRR65" s="88"/>
      <c r="LRS65" s="88"/>
      <c r="LRT65" s="88"/>
      <c r="LRU65" s="88"/>
      <c r="LRV65" s="88"/>
      <c r="LSB65" s="88"/>
      <c r="LSC65" s="88"/>
      <c r="LSD65" s="88"/>
      <c r="LSE65" s="88"/>
      <c r="LSF65" s="88"/>
      <c r="LSG65" s="88"/>
      <c r="LSH65" s="88"/>
      <c r="LSI65" s="88"/>
      <c r="LSJ65" s="88"/>
      <c r="LSK65" s="88"/>
      <c r="LSQ65" s="88"/>
      <c r="LSR65" s="88"/>
      <c r="LSS65" s="88"/>
      <c r="LST65" s="88"/>
      <c r="LSU65" s="88"/>
      <c r="LSV65" s="88"/>
      <c r="LSW65" s="88"/>
      <c r="LSX65" s="88"/>
      <c r="LSY65" s="88"/>
      <c r="LSZ65" s="88"/>
      <c r="LTF65" s="88"/>
      <c r="LTG65" s="88"/>
      <c r="LTH65" s="88"/>
      <c r="LTI65" s="88"/>
      <c r="LTJ65" s="88"/>
      <c r="LTK65" s="88"/>
      <c r="LTL65" s="88"/>
      <c r="LTM65" s="88"/>
      <c r="LTN65" s="88"/>
      <c r="LTO65" s="88"/>
      <c r="LTU65" s="88"/>
      <c r="LTV65" s="88"/>
      <c r="LTW65" s="88"/>
      <c r="LTX65" s="88"/>
      <c r="LTY65" s="88"/>
      <c r="LTZ65" s="88"/>
      <c r="LUA65" s="88"/>
      <c r="LUB65" s="88"/>
      <c r="LUC65" s="88"/>
      <c r="LUD65" s="88"/>
      <c r="LUJ65" s="88"/>
      <c r="LUK65" s="88"/>
      <c r="LUL65" s="88"/>
      <c r="LUM65" s="88"/>
      <c r="LUN65" s="88"/>
      <c r="LUO65" s="88"/>
      <c r="LUP65" s="88"/>
      <c r="LUQ65" s="88"/>
      <c r="LUR65" s="88"/>
      <c r="LUS65" s="88"/>
      <c r="LUY65" s="88"/>
      <c r="LUZ65" s="88"/>
      <c r="LVA65" s="88"/>
      <c r="LVB65" s="88"/>
      <c r="LVC65" s="88"/>
      <c r="LVD65" s="88"/>
      <c r="LVE65" s="88"/>
      <c r="LVF65" s="88"/>
      <c r="LVG65" s="88"/>
      <c r="LVH65" s="88"/>
      <c r="LVN65" s="88"/>
      <c r="LVO65" s="88"/>
      <c r="LVP65" s="88"/>
      <c r="LVQ65" s="88"/>
      <c r="LVR65" s="88"/>
      <c r="LVS65" s="88"/>
      <c r="LVT65" s="88"/>
      <c r="LVU65" s="88"/>
      <c r="LVV65" s="88"/>
      <c r="LVW65" s="88"/>
      <c r="LWC65" s="88"/>
      <c r="LWD65" s="88"/>
      <c r="LWE65" s="88"/>
      <c r="LWF65" s="88"/>
      <c r="LWG65" s="88"/>
      <c r="LWH65" s="88"/>
      <c r="LWI65" s="88"/>
      <c r="LWJ65" s="88"/>
      <c r="LWK65" s="88"/>
      <c r="LWL65" s="88"/>
      <c r="LWR65" s="88"/>
      <c r="LWS65" s="88"/>
      <c r="LWT65" s="88"/>
      <c r="LWU65" s="88"/>
      <c r="LWV65" s="88"/>
      <c r="LWW65" s="88"/>
      <c r="LWX65" s="88"/>
      <c r="LWY65" s="88"/>
      <c r="LWZ65" s="88"/>
      <c r="LXA65" s="88"/>
      <c r="LXG65" s="88"/>
      <c r="LXH65" s="88"/>
      <c r="LXI65" s="88"/>
      <c r="LXJ65" s="88"/>
      <c r="LXK65" s="88"/>
      <c r="LXL65" s="88"/>
      <c r="LXM65" s="88"/>
      <c r="LXN65" s="88"/>
      <c r="LXO65" s="88"/>
      <c r="LXP65" s="88"/>
      <c r="LXV65" s="88"/>
      <c r="LXW65" s="88"/>
      <c r="LXX65" s="88"/>
      <c r="LXY65" s="88"/>
      <c r="LXZ65" s="88"/>
      <c r="LYA65" s="88"/>
      <c r="LYB65" s="88"/>
      <c r="LYC65" s="88"/>
      <c r="LYD65" s="88"/>
      <c r="LYE65" s="88"/>
      <c r="LYK65" s="88"/>
      <c r="LYL65" s="88"/>
      <c r="LYM65" s="88"/>
      <c r="LYN65" s="88"/>
      <c r="LYO65" s="88"/>
      <c r="LYP65" s="88"/>
      <c r="LYQ65" s="88"/>
      <c r="LYR65" s="88"/>
      <c r="LYS65" s="88"/>
      <c r="LYT65" s="88"/>
      <c r="LYZ65" s="88"/>
      <c r="LZA65" s="88"/>
      <c r="LZB65" s="88"/>
      <c r="LZC65" s="88"/>
      <c r="LZD65" s="88"/>
      <c r="LZE65" s="88"/>
      <c r="LZF65" s="88"/>
      <c r="LZG65" s="88"/>
      <c r="LZH65" s="88"/>
      <c r="LZI65" s="88"/>
      <c r="LZO65" s="88"/>
      <c r="LZP65" s="88"/>
      <c r="LZQ65" s="88"/>
      <c r="LZR65" s="88"/>
      <c r="LZS65" s="88"/>
      <c r="LZT65" s="88"/>
      <c r="LZU65" s="88"/>
      <c r="LZV65" s="88"/>
      <c r="LZW65" s="88"/>
      <c r="LZX65" s="88"/>
      <c r="MAD65" s="88"/>
      <c r="MAE65" s="88"/>
      <c r="MAF65" s="88"/>
      <c r="MAG65" s="88"/>
      <c r="MAH65" s="88"/>
      <c r="MAI65" s="88"/>
      <c r="MAJ65" s="88"/>
      <c r="MAK65" s="88"/>
      <c r="MAL65" s="88"/>
      <c r="MAM65" s="88"/>
      <c r="MAS65" s="88"/>
      <c r="MAT65" s="88"/>
      <c r="MAU65" s="88"/>
      <c r="MAV65" s="88"/>
      <c r="MAW65" s="88"/>
      <c r="MAX65" s="88"/>
      <c r="MAY65" s="88"/>
      <c r="MAZ65" s="88"/>
      <c r="MBA65" s="88"/>
      <c r="MBB65" s="88"/>
      <c r="MBH65" s="88"/>
      <c r="MBI65" s="88"/>
      <c r="MBJ65" s="88"/>
      <c r="MBK65" s="88"/>
      <c r="MBL65" s="88"/>
      <c r="MBM65" s="88"/>
      <c r="MBN65" s="88"/>
      <c r="MBO65" s="88"/>
      <c r="MBP65" s="88"/>
      <c r="MBQ65" s="88"/>
      <c r="MBW65" s="88"/>
      <c r="MBX65" s="88"/>
      <c r="MBY65" s="88"/>
      <c r="MBZ65" s="88"/>
      <c r="MCA65" s="88"/>
      <c r="MCB65" s="88"/>
      <c r="MCC65" s="88"/>
      <c r="MCD65" s="88"/>
      <c r="MCE65" s="88"/>
      <c r="MCF65" s="88"/>
      <c r="MCL65" s="88"/>
      <c r="MCM65" s="88"/>
      <c r="MCN65" s="88"/>
      <c r="MCO65" s="88"/>
      <c r="MCP65" s="88"/>
      <c r="MCQ65" s="88"/>
      <c r="MCR65" s="88"/>
      <c r="MCS65" s="88"/>
      <c r="MCT65" s="88"/>
      <c r="MCU65" s="88"/>
      <c r="MDA65" s="88"/>
      <c r="MDB65" s="88"/>
      <c r="MDC65" s="88"/>
      <c r="MDD65" s="88"/>
      <c r="MDE65" s="88"/>
      <c r="MDF65" s="88"/>
      <c r="MDG65" s="88"/>
      <c r="MDH65" s="88"/>
      <c r="MDI65" s="88"/>
      <c r="MDJ65" s="88"/>
      <c r="MDP65" s="88"/>
      <c r="MDQ65" s="88"/>
      <c r="MDR65" s="88"/>
      <c r="MDS65" s="88"/>
      <c r="MDT65" s="88"/>
      <c r="MDU65" s="88"/>
      <c r="MDV65" s="88"/>
      <c r="MDW65" s="88"/>
      <c r="MDX65" s="88"/>
      <c r="MDY65" s="88"/>
      <c r="MEE65" s="88"/>
      <c r="MEF65" s="88"/>
      <c r="MEG65" s="88"/>
      <c r="MEH65" s="88"/>
      <c r="MEI65" s="88"/>
      <c r="MEJ65" s="88"/>
      <c r="MEK65" s="88"/>
      <c r="MEL65" s="88"/>
      <c r="MEM65" s="88"/>
      <c r="MEN65" s="88"/>
      <c r="MET65" s="88"/>
      <c r="MEU65" s="88"/>
      <c r="MEV65" s="88"/>
      <c r="MEW65" s="88"/>
      <c r="MEX65" s="88"/>
      <c r="MEY65" s="88"/>
      <c r="MEZ65" s="88"/>
      <c r="MFA65" s="88"/>
      <c r="MFB65" s="88"/>
      <c r="MFC65" s="88"/>
      <c r="MFI65" s="88"/>
      <c r="MFJ65" s="88"/>
      <c r="MFK65" s="88"/>
      <c r="MFL65" s="88"/>
      <c r="MFM65" s="88"/>
      <c r="MFN65" s="88"/>
      <c r="MFO65" s="88"/>
      <c r="MFP65" s="88"/>
      <c r="MFQ65" s="88"/>
      <c r="MFR65" s="88"/>
      <c r="MFX65" s="88"/>
      <c r="MFY65" s="88"/>
      <c r="MFZ65" s="88"/>
      <c r="MGA65" s="88"/>
      <c r="MGB65" s="88"/>
      <c r="MGC65" s="88"/>
      <c r="MGD65" s="88"/>
      <c r="MGE65" s="88"/>
      <c r="MGF65" s="88"/>
      <c r="MGG65" s="88"/>
      <c r="MGM65" s="88"/>
      <c r="MGN65" s="88"/>
      <c r="MGO65" s="88"/>
      <c r="MGP65" s="88"/>
      <c r="MGQ65" s="88"/>
      <c r="MGR65" s="88"/>
      <c r="MGS65" s="88"/>
      <c r="MGT65" s="88"/>
      <c r="MGU65" s="88"/>
      <c r="MGV65" s="88"/>
      <c r="MHB65" s="88"/>
      <c r="MHC65" s="88"/>
      <c r="MHD65" s="88"/>
      <c r="MHE65" s="88"/>
      <c r="MHF65" s="88"/>
      <c r="MHG65" s="88"/>
      <c r="MHH65" s="88"/>
      <c r="MHI65" s="88"/>
      <c r="MHJ65" s="88"/>
      <c r="MHK65" s="88"/>
      <c r="MHQ65" s="88"/>
      <c r="MHR65" s="88"/>
      <c r="MHS65" s="88"/>
      <c r="MHT65" s="88"/>
      <c r="MHU65" s="88"/>
      <c r="MHV65" s="88"/>
      <c r="MHW65" s="88"/>
      <c r="MHX65" s="88"/>
      <c r="MHY65" s="88"/>
      <c r="MHZ65" s="88"/>
      <c r="MIF65" s="88"/>
      <c r="MIG65" s="88"/>
      <c r="MIH65" s="88"/>
      <c r="MII65" s="88"/>
      <c r="MIJ65" s="88"/>
      <c r="MIK65" s="88"/>
      <c r="MIL65" s="88"/>
      <c r="MIM65" s="88"/>
      <c r="MIN65" s="88"/>
      <c r="MIO65" s="88"/>
      <c r="MIU65" s="88"/>
      <c r="MIV65" s="88"/>
      <c r="MIW65" s="88"/>
      <c r="MIX65" s="88"/>
      <c r="MIY65" s="88"/>
      <c r="MIZ65" s="88"/>
      <c r="MJA65" s="88"/>
      <c r="MJB65" s="88"/>
      <c r="MJC65" s="88"/>
      <c r="MJD65" s="88"/>
      <c r="MJJ65" s="88"/>
      <c r="MJK65" s="88"/>
      <c r="MJL65" s="88"/>
      <c r="MJM65" s="88"/>
      <c r="MJN65" s="88"/>
      <c r="MJO65" s="88"/>
      <c r="MJP65" s="88"/>
      <c r="MJQ65" s="88"/>
      <c r="MJR65" s="88"/>
      <c r="MJS65" s="88"/>
      <c r="MJY65" s="88"/>
      <c r="MJZ65" s="88"/>
      <c r="MKA65" s="88"/>
      <c r="MKB65" s="88"/>
      <c r="MKC65" s="88"/>
      <c r="MKD65" s="88"/>
      <c r="MKE65" s="88"/>
      <c r="MKF65" s="88"/>
      <c r="MKG65" s="88"/>
      <c r="MKH65" s="88"/>
      <c r="MKN65" s="88"/>
      <c r="MKO65" s="88"/>
      <c r="MKP65" s="88"/>
      <c r="MKQ65" s="88"/>
      <c r="MKR65" s="88"/>
      <c r="MKS65" s="88"/>
      <c r="MKT65" s="88"/>
      <c r="MKU65" s="88"/>
      <c r="MKV65" s="88"/>
      <c r="MKW65" s="88"/>
      <c r="MLC65" s="88"/>
      <c r="MLD65" s="88"/>
      <c r="MLE65" s="88"/>
      <c r="MLF65" s="88"/>
      <c r="MLG65" s="88"/>
      <c r="MLH65" s="88"/>
      <c r="MLI65" s="88"/>
      <c r="MLJ65" s="88"/>
      <c r="MLK65" s="88"/>
      <c r="MLL65" s="88"/>
      <c r="MLR65" s="88"/>
      <c r="MLS65" s="88"/>
      <c r="MLT65" s="88"/>
      <c r="MLU65" s="88"/>
      <c r="MLV65" s="88"/>
      <c r="MLW65" s="88"/>
      <c r="MLX65" s="88"/>
      <c r="MLY65" s="88"/>
      <c r="MLZ65" s="88"/>
      <c r="MMA65" s="88"/>
      <c r="MMG65" s="88"/>
      <c r="MMH65" s="88"/>
      <c r="MMI65" s="88"/>
      <c r="MMJ65" s="88"/>
      <c r="MMK65" s="88"/>
      <c r="MML65" s="88"/>
      <c r="MMM65" s="88"/>
      <c r="MMN65" s="88"/>
      <c r="MMO65" s="88"/>
      <c r="MMP65" s="88"/>
      <c r="MMV65" s="88"/>
      <c r="MMW65" s="88"/>
      <c r="MMX65" s="88"/>
      <c r="MMY65" s="88"/>
      <c r="MMZ65" s="88"/>
      <c r="MNA65" s="88"/>
      <c r="MNB65" s="88"/>
      <c r="MNC65" s="88"/>
      <c r="MND65" s="88"/>
      <c r="MNE65" s="88"/>
      <c r="MNK65" s="88"/>
      <c r="MNL65" s="88"/>
      <c r="MNM65" s="88"/>
      <c r="MNN65" s="88"/>
      <c r="MNO65" s="88"/>
      <c r="MNP65" s="88"/>
      <c r="MNQ65" s="88"/>
      <c r="MNR65" s="88"/>
      <c r="MNS65" s="88"/>
      <c r="MNT65" s="88"/>
      <c r="MNZ65" s="88"/>
      <c r="MOA65" s="88"/>
      <c r="MOB65" s="88"/>
      <c r="MOC65" s="88"/>
      <c r="MOD65" s="88"/>
      <c r="MOE65" s="88"/>
      <c r="MOF65" s="88"/>
      <c r="MOG65" s="88"/>
      <c r="MOH65" s="88"/>
      <c r="MOI65" s="88"/>
      <c r="MOO65" s="88"/>
      <c r="MOP65" s="88"/>
      <c r="MOQ65" s="88"/>
      <c r="MOR65" s="88"/>
      <c r="MOS65" s="88"/>
      <c r="MOT65" s="88"/>
      <c r="MOU65" s="88"/>
      <c r="MOV65" s="88"/>
      <c r="MOW65" s="88"/>
      <c r="MOX65" s="88"/>
      <c r="MPD65" s="88"/>
      <c r="MPE65" s="88"/>
      <c r="MPF65" s="88"/>
      <c r="MPG65" s="88"/>
      <c r="MPH65" s="88"/>
      <c r="MPI65" s="88"/>
      <c r="MPJ65" s="88"/>
      <c r="MPK65" s="88"/>
      <c r="MPL65" s="88"/>
      <c r="MPM65" s="88"/>
      <c r="MPS65" s="88"/>
      <c r="MPT65" s="88"/>
      <c r="MPU65" s="88"/>
      <c r="MPV65" s="88"/>
      <c r="MPW65" s="88"/>
      <c r="MPX65" s="88"/>
      <c r="MPY65" s="88"/>
      <c r="MPZ65" s="88"/>
      <c r="MQA65" s="88"/>
      <c r="MQB65" s="88"/>
      <c r="MQH65" s="88"/>
      <c r="MQI65" s="88"/>
      <c r="MQJ65" s="88"/>
      <c r="MQK65" s="88"/>
      <c r="MQL65" s="88"/>
      <c r="MQM65" s="88"/>
      <c r="MQN65" s="88"/>
      <c r="MQO65" s="88"/>
      <c r="MQP65" s="88"/>
      <c r="MQQ65" s="88"/>
      <c r="MQW65" s="88"/>
      <c r="MQX65" s="88"/>
      <c r="MQY65" s="88"/>
      <c r="MQZ65" s="88"/>
      <c r="MRA65" s="88"/>
      <c r="MRB65" s="88"/>
      <c r="MRC65" s="88"/>
      <c r="MRD65" s="88"/>
      <c r="MRE65" s="88"/>
      <c r="MRF65" s="88"/>
      <c r="MRL65" s="88"/>
      <c r="MRM65" s="88"/>
      <c r="MRN65" s="88"/>
      <c r="MRO65" s="88"/>
      <c r="MRP65" s="88"/>
      <c r="MRQ65" s="88"/>
      <c r="MRR65" s="88"/>
      <c r="MRS65" s="88"/>
      <c r="MRT65" s="88"/>
      <c r="MRU65" s="88"/>
      <c r="MSA65" s="88"/>
      <c r="MSB65" s="88"/>
      <c r="MSC65" s="88"/>
      <c r="MSD65" s="88"/>
      <c r="MSE65" s="88"/>
      <c r="MSF65" s="88"/>
      <c r="MSG65" s="88"/>
      <c r="MSH65" s="88"/>
      <c r="MSI65" s="88"/>
      <c r="MSJ65" s="88"/>
      <c r="MSP65" s="88"/>
      <c r="MSQ65" s="88"/>
      <c r="MSR65" s="88"/>
      <c r="MSS65" s="88"/>
      <c r="MST65" s="88"/>
      <c r="MSU65" s="88"/>
      <c r="MSV65" s="88"/>
      <c r="MSW65" s="88"/>
      <c r="MSX65" s="88"/>
      <c r="MSY65" s="88"/>
      <c r="MTE65" s="88"/>
      <c r="MTF65" s="88"/>
      <c r="MTG65" s="88"/>
      <c r="MTH65" s="88"/>
      <c r="MTI65" s="88"/>
      <c r="MTJ65" s="88"/>
      <c r="MTK65" s="88"/>
      <c r="MTL65" s="88"/>
      <c r="MTM65" s="88"/>
      <c r="MTN65" s="88"/>
      <c r="MTT65" s="88"/>
      <c r="MTU65" s="88"/>
      <c r="MTV65" s="88"/>
      <c r="MTW65" s="88"/>
      <c r="MTX65" s="88"/>
      <c r="MTY65" s="88"/>
      <c r="MTZ65" s="88"/>
      <c r="MUA65" s="88"/>
      <c r="MUB65" s="88"/>
      <c r="MUC65" s="88"/>
      <c r="MUI65" s="88"/>
      <c r="MUJ65" s="88"/>
      <c r="MUK65" s="88"/>
      <c r="MUL65" s="88"/>
      <c r="MUM65" s="88"/>
      <c r="MUN65" s="88"/>
      <c r="MUO65" s="88"/>
      <c r="MUP65" s="88"/>
      <c r="MUQ65" s="88"/>
      <c r="MUR65" s="88"/>
      <c r="MUX65" s="88"/>
      <c r="MUY65" s="88"/>
      <c r="MUZ65" s="88"/>
      <c r="MVA65" s="88"/>
      <c r="MVB65" s="88"/>
      <c r="MVC65" s="88"/>
      <c r="MVD65" s="88"/>
      <c r="MVE65" s="88"/>
      <c r="MVF65" s="88"/>
      <c r="MVG65" s="88"/>
      <c r="MVM65" s="88"/>
      <c r="MVN65" s="88"/>
      <c r="MVO65" s="88"/>
      <c r="MVP65" s="88"/>
      <c r="MVQ65" s="88"/>
      <c r="MVR65" s="88"/>
      <c r="MVS65" s="88"/>
      <c r="MVT65" s="88"/>
      <c r="MVU65" s="88"/>
      <c r="MVV65" s="88"/>
      <c r="MWB65" s="88"/>
      <c r="MWC65" s="88"/>
      <c r="MWD65" s="88"/>
      <c r="MWE65" s="88"/>
      <c r="MWF65" s="88"/>
      <c r="MWG65" s="88"/>
      <c r="MWH65" s="88"/>
      <c r="MWI65" s="88"/>
      <c r="MWJ65" s="88"/>
      <c r="MWK65" s="88"/>
      <c r="MWQ65" s="88"/>
      <c r="MWR65" s="88"/>
      <c r="MWS65" s="88"/>
      <c r="MWT65" s="88"/>
      <c r="MWU65" s="88"/>
      <c r="MWV65" s="88"/>
      <c r="MWW65" s="88"/>
      <c r="MWX65" s="88"/>
      <c r="MWY65" s="88"/>
      <c r="MWZ65" s="88"/>
      <c r="MXF65" s="88"/>
      <c r="MXG65" s="88"/>
      <c r="MXH65" s="88"/>
      <c r="MXI65" s="88"/>
      <c r="MXJ65" s="88"/>
      <c r="MXK65" s="88"/>
      <c r="MXL65" s="88"/>
      <c r="MXM65" s="88"/>
      <c r="MXN65" s="88"/>
      <c r="MXO65" s="88"/>
      <c r="MXU65" s="88"/>
      <c r="MXV65" s="88"/>
      <c r="MXW65" s="88"/>
      <c r="MXX65" s="88"/>
      <c r="MXY65" s="88"/>
      <c r="MXZ65" s="88"/>
      <c r="MYA65" s="88"/>
      <c r="MYB65" s="88"/>
      <c r="MYC65" s="88"/>
      <c r="MYD65" s="88"/>
      <c r="MYJ65" s="88"/>
      <c r="MYK65" s="88"/>
      <c r="MYL65" s="88"/>
      <c r="MYM65" s="88"/>
      <c r="MYN65" s="88"/>
      <c r="MYO65" s="88"/>
      <c r="MYP65" s="88"/>
      <c r="MYQ65" s="88"/>
      <c r="MYR65" s="88"/>
      <c r="MYS65" s="88"/>
      <c r="MYY65" s="88"/>
      <c r="MYZ65" s="88"/>
      <c r="MZA65" s="88"/>
      <c r="MZB65" s="88"/>
      <c r="MZC65" s="88"/>
      <c r="MZD65" s="88"/>
      <c r="MZE65" s="88"/>
      <c r="MZF65" s="88"/>
      <c r="MZG65" s="88"/>
      <c r="MZH65" s="88"/>
      <c r="MZN65" s="88"/>
      <c r="MZO65" s="88"/>
      <c r="MZP65" s="88"/>
      <c r="MZQ65" s="88"/>
      <c r="MZR65" s="88"/>
      <c r="MZS65" s="88"/>
      <c r="MZT65" s="88"/>
      <c r="MZU65" s="88"/>
      <c r="MZV65" s="88"/>
      <c r="MZW65" s="88"/>
      <c r="NAC65" s="88"/>
      <c r="NAD65" s="88"/>
      <c r="NAE65" s="88"/>
      <c r="NAF65" s="88"/>
      <c r="NAG65" s="88"/>
      <c r="NAH65" s="88"/>
      <c r="NAI65" s="88"/>
      <c r="NAJ65" s="88"/>
      <c r="NAK65" s="88"/>
      <c r="NAL65" s="88"/>
      <c r="NAR65" s="88"/>
      <c r="NAS65" s="88"/>
      <c r="NAT65" s="88"/>
      <c r="NAU65" s="88"/>
      <c r="NAV65" s="88"/>
      <c r="NAW65" s="88"/>
      <c r="NAX65" s="88"/>
      <c r="NAY65" s="88"/>
      <c r="NAZ65" s="88"/>
      <c r="NBA65" s="88"/>
      <c r="NBG65" s="88"/>
      <c r="NBH65" s="88"/>
      <c r="NBI65" s="88"/>
      <c r="NBJ65" s="88"/>
      <c r="NBK65" s="88"/>
      <c r="NBL65" s="88"/>
      <c r="NBM65" s="88"/>
      <c r="NBN65" s="88"/>
      <c r="NBO65" s="88"/>
      <c r="NBP65" s="88"/>
      <c r="NBV65" s="88"/>
      <c r="NBW65" s="88"/>
      <c r="NBX65" s="88"/>
      <c r="NBY65" s="88"/>
      <c r="NBZ65" s="88"/>
      <c r="NCA65" s="88"/>
      <c r="NCB65" s="88"/>
      <c r="NCC65" s="88"/>
      <c r="NCD65" s="88"/>
      <c r="NCE65" s="88"/>
      <c r="NCK65" s="88"/>
      <c r="NCL65" s="88"/>
      <c r="NCM65" s="88"/>
      <c r="NCN65" s="88"/>
      <c r="NCO65" s="88"/>
      <c r="NCP65" s="88"/>
      <c r="NCQ65" s="88"/>
      <c r="NCR65" s="88"/>
      <c r="NCS65" s="88"/>
      <c r="NCT65" s="88"/>
      <c r="NCZ65" s="88"/>
      <c r="NDA65" s="88"/>
      <c r="NDB65" s="88"/>
      <c r="NDC65" s="88"/>
      <c r="NDD65" s="88"/>
      <c r="NDE65" s="88"/>
      <c r="NDF65" s="88"/>
      <c r="NDG65" s="88"/>
      <c r="NDH65" s="88"/>
      <c r="NDI65" s="88"/>
      <c r="NDO65" s="88"/>
      <c r="NDP65" s="88"/>
      <c r="NDQ65" s="88"/>
      <c r="NDR65" s="88"/>
      <c r="NDS65" s="88"/>
      <c r="NDT65" s="88"/>
      <c r="NDU65" s="88"/>
      <c r="NDV65" s="88"/>
      <c r="NDW65" s="88"/>
      <c r="NDX65" s="88"/>
      <c r="NED65" s="88"/>
      <c r="NEE65" s="88"/>
      <c r="NEF65" s="88"/>
      <c r="NEG65" s="88"/>
      <c r="NEH65" s="88"/>
      <c r="NEI65" s="88"/>
      <c r="NEJ65" s="88"/>
      <c r="NEK65" s="88"/>
      <c r="NEL65" s="88"/>
      <c r="NEM65" s="88"/>
      <c r="NES65" s="88"/>
      <c r="NET65" s="88"/>
      <c r="NEU65" s="88"/>
      <c r="NEV65" s="88"/>
      <c r="NEW65" s="88"/>
      <c r="NEX65" s="88"/>
      <c r="NEY65" s="88"/>
      <c r="NEZ65" s="88"/>
      <c r="NFA65" s="88"/>
      <c r="NFB65" s="88"/>
      <c r="NFH65" s="88"/>
      <c r="NFI65" s="88"/>
      <c r="NFJ65" s="88"/>
      <c r="NFK65" s="88"/>
      <c r="NFL65" s="88"/>
      <c r="NFM65" s="88"/>
      <c r="NFN65" s="88"/>
      <c r="NFO65" s="88"/>
      <c r="NFP65" s="88"/>
      <c r="NFQ65" s="88"/>
      <c r="NFW65" s="88"/>
      <c r="NFX65" s="88"/>
      <c r="NFY65" s="88"/>
      <c r="NFZ65" s="88"/>
      <c r="NGA65" s="88"/>
      <c r="NGB65" s="88"/>
      <c r="NGC65" s="88"/>
      <c r="NGD65" s="88"/>
      <c r="NGE65" s="88"/>
      <c r="NGF65" s="88"/>
      <c r="NGL65" s="88"/>
      <c r="NGM65" s="88"/>
      <c r="NGN65" s="88"/>
      <c r="NGO65" s="88"/>
      <c r="NGP65" s="88"/>
      <c r="NGQ65" s="88"/>
      <c r="NGR65" s="88"/>
      <c r="NGS65" s="88"/>
      <c r="NGT65" s="88"/>
      <c r="NGU65" s="88"/>
      <c r="NHA65" s="88"/>
      <c r="NHB65" s="88"/>
      <c r="NHC65" s="88"/>
      <c r="NHD65" s="88"/>
      <c r="NHE65" s="88"/>
      <c r="NHF65" s="88"/>
      <c r="NHG65" s="88"/>
      <c r="NHH65" s="88"/>
      <c r="NHI65" s="88"/>
      <c r="NHJ65" s="88"/>
      <c r="NHP65" s="88"/>
      <c r="NHQ65" s="88"/>
      <c r="NHR65" s="88"/>
      <c r="NHS65" s="88"/>
      <c r="NHT65" s="88"/>
      <c r="NHU65" s="88"/>
      <c r="NHV65" s="88"/>
      <c r="NHW65" s="88"/>
      <c r="NHX65" s="88"/>
      <c r="NHY65" s="88"/>
      <c r="NIE65" s="88"/>
      <c r="NIF65" s="88"/>
      <c r="NIG65" s="88"/>
      <c r="NIH65" s="88"/>
      <c r="NII65" s="88"/>
      <c r="NIJ65" s="88"/>
      <c r="NIK65" s="88"/>
      <c r="NIL65" s="88"/>
      <c r="NIM65" s="88"/>
      <c r="NIN65" s="88"/>
      <c r="NIT65" s="88"/>
      <c r="NIU65" s="88"/>
      <c r="NIV65" s="88"/>
      <c r="NIW65" s="88"/>
      <c r="NIX65" s="88"/>
      <c r="NIY65" s="88"/>
      <c r="NIZ65" s="88"/>
      <c r="NJA65" s="88"/>
      <c r="NJB65" s="88"/>
      <c r="NJC65" s="88"/>
      <c r="NJI65" s="88"/>
      <c r="NJJ65" s="88"/>
      <c r="NJK65" s="88"/>
      <c r="NJL65" s="88"/>
      <c r="NJM65" s="88"/>
      <c r="NJN65" s="88"/>
      <c r="NJO65" s="88"/>
      <c r="NJP65" s="88"/>
      <c r="NJQ65" s="88"/>
      <c r="NJR65" s="88"/>
      <c r="NJX65" s="88"/>
      <c r="NJY65" s="88"/>
      <c r="NJZ65" s="88"/>
      <c r="NKA65" s="88"/>
      <c r="NKB65" s="88"/>
      <c r="NKC65" s="88"/>
      <c r="NKD65" s="88"/>
      <c r="NKE65" s="88"/>
      <c r="NKF65" s="88"/>
      <c r="NKG65" s="88"/>
      <c r="NKM65" s="88"/>
      <c r="NKN65" s="88"/>
      <c r="NKO65" s="88"/>
      <c r="NKP65" s="88"/>
      <c r="NKQ65" s="88"/>
      <c r="NKR65" s="88"/>
      <c r="NKS65" s="88"/>
      <c r="NKT65" s="88"/>
      <c r="NKU65" s="88"/>
      <c r="NKV65" s="88"/>
      <c r="NLB65" s="88"/>
      <c r="NLC65" s="88"/>
      <c r="NLD65" s="88"/>
      <c r="NLE65" s="88"/>
      <c r="NLF65" s="88"/>
      <c r="NLG65" s="88"/>
      <c r="NLH65" s="88"/>
      <c r="NLI65" s="88"/>
      <c r="NLJ65" s="88"/>
      <c r="NLK65" s="88"/>
      <c r="NLQ65" s="88"/>
      <c r="NLR65" s="88"/>
      <c r="NLS65" s="88"/>
      <c r="NLT65" s="88"/>
      <c r="NLU65" s="88"/>
      <c r="NLV65" s="88"/>
      <c r="NLW65" s="88"/>
      <c r="NLX65" s="88"/>
      <c r="NLY65" s="88"/>
      <c r="NLZ65" s="88"/>
      <c r="NMF65" s="88"/>
      <c r="NMG65" s="88"/>
      <c r="NMH65" s="88"/>
      <c r="NMI65" s="88"/>
      <c r="NMJ65" s="88"/>
      <c r="NMK65" s="88"/>
      <c r="NML65" s="88"/>
      <c r="NMM65" s="88"/>
      <c r="NMN65" s="88"/>
      <c r="NMO65" s="88"/>
      <c r="NMU65" s="88"/>
      <c r="NMV65" s="88"/>
      <c r="NMW65" s="88"/>
      <c r="NMX65" s="88"/>
      <c r="NMY65" s="88"/>
      <c r="NMZ65" s="88"/>
      <c r="NNA65" s="88"/>
      <c r="NNB65" s="88"/>
      <c r="NNC65" s="88"/>
      <c r="NND65" s="88"/>
      <c r="NNJ65" s="88"/>
      <c r="NNK65" s="88"/>
      <c r="NNL65" s="88"/>
      <c r="NNM65" s="88"/>
      <c r="NNN65" s="88"/>
      <c r="NNO65" s="88"/>
      <c r="NNP65" s="88"/>
      <c r="NNQ65" s="88"/>
      <c r="NNR65" s="88"/>
      <c r="NNS65" s="88"/>
      <c r="NNY65" s="88"/>
      <c r="NNZ65" s="88"/>
      <c r="NOA65" s="88"/>
      <c r="NOB65" s="88"/>
      <c r="NOC65" s="88"/>
      <c r="NOD65" s="88"/>
      <c r="NOE65" s="88"/>
      <c r="NOF65" s="88"/>
      <c r="NOG65" s="88"/>
      <c r="NOH65" s="88"/>
      <c r="NON65" s="88"/>
      <c r="NOO65" s="88"/>
      <c r="NOP65" s="88"/>
      <c r="NOQ65" s="88"/>
      <c r="NOR65" s="88"/>
      <c r="NOS65" s="88"/>
      <c r="NOT65" s="88"/>
      <c r="NOU65" s="88"/>
      <c r="NOV65" s="88"/>
      <c r="NOW65" s="88"/>
      <c r="NPC65" s="88"/>
      <c r="NPD65" s="88"/>
      <c r="NPE65" s="88"/>
      <c r="NPF65" s="88"/>
      <c r="NPG65" s="88"/>
      <c r="NPH65" s="88"/>
      <c r="NPI65" s="88"/>
      <c r="NPJ65" s="88"/>
      <c r="NPK65" s="88"/>
      <c r="NPL65" s="88"/>
      <c r="NPR65" s="88"/>
      <c r="NPS65" s="88"/>
      <c r="NPT65" s="88"/>
      <c r="NPU65" s="88"/>
      <c r="NPV65" s="88"/>
      <c r="NPW65" s="88"/>
      <c r="NPX65" s="88"/>
      <c r="NPY65" s="88"/>
      <c r="NPZ65" s="88"/>
      <c r="NQA65" s="88"/>
      <c r="NQG65" s="88"/>
      <c r="NQH65" s="88"/>
      <c r="NQI65" s="88"/>
      <c r="NQJ65" s="88"/>
      <c r="NQK65" s="88"/>
      <c r="NQL65" s="88"/>
      <c r="NQM65" s="88"/>
      <c r="NQN65" s="88"/>
      <c r="NQO65" s="88"/>
      <c r="NQP65" s="88"/>
      <c r="NQV65" s="88"/>
      <c r="NQW65" s="88"/>
      <c r="NQX65" s="88"/>
      <c r="NQY65" s="88"/>
      <c r="NQZ65" s="88"/>
      <c r="NRA65" s="88"/>
      <c r="NRB65" s="88"/>
      <c r="NRC65" s="88"/>
      <c r="NRD65" s="88"/>
      <c r="NRE65" s="88"/>
      <c r="NRK65" s="88"/>
      <c r="NRL65" s="88"/>
      <c r="NRM65" s="88"/>
      <c r="NRN65" s="88"/>
      <c r="NRO65" s="88"/>
      <c r="NRP65" s="88"/>
      <c r="NRQ65" s="88"/>
      <c r="NRR65" s="88"/>
      <c r="NRS65" s="88"/>
      <c r="NRT65" s="88"/>
      <c r="NRZ65" s="88"/>
      <c r="NSA65" s="88"/>
      <c r="NSB65" s="88"/>
      <c r="NSC65" s="88"/>
      <c r="NSD65" s="88"/>
      <c r="NSE65" s="88"/>
      <c r="NSF65" s="88"/>
      <c r="NSG65" s="88"/>
      <c r="NSH65" s="88"/>
      <c r="NSI65" s="88"/>
      <c r="NSO65" s="88"/>
      <c r="NSP65" s="88"/>
      <c r="NSQ65" s="88"/>
      <c r="NSR65" s="88"/>
      <c r="NSS65" s="88"/>
      <c r="NST65" s="88"/>
      <c r="NSU65" s="88"/>
      <c r="NSV65" s="88"/>
      <c r="NSW65" s="88"/>
      <c r="NSX65" s="88"/>
      <c r="NTD65" s="88"/>
      <c r="NTE65" s="88"/>
      <c r="NTF65" s="88"/>
      <c r="NTG65" s="88"/>
      <c r="NTH65" s="88"/>
      <c r="NTI65" s="88"/>
      <c r="NTJ65" s="88"/>
      <c r="NTK65" s="88"/>
      <c r="NTL65" s="88"/>
      <c r="NTM65" s="88"/>
      <c r="NTS65" s="88"/>
      <c r="NTT65" s="88"/>
      <c r="NTU65" s="88"/>
      <c r="NTV65" s="88"/>
      <c r="NTW65" s="88"/>
      <c r="NTX65" s="88"/>
      <c r="NTY65" s="88"/>
      <c r="NTZ65" s="88"/>
      <c r="NUA65" s="88"/>
      <c r="NUB65" s="88"/>
      <c r="NUH65" s="88"/>
      <c r="NUI65" s="88"/>
      <c r="NUJ65" s="88"/>
      <c r="NUK65" s="88"/>
      <c r="NUL65" s="88"/>
      <c r="NUM65" s="88"/>
      <c r="NUN65" s="88"/>
      <c r="NUO65" s="88"/>
      <c r="NUP65" s="88"/>
      <c r="NUQ65" s="88"/>
      <c r="NUW65" s="88"/>
      <c r="NUX65" s="88"/>
      <c r="NUY65" s="88"/>
      <c r="NUZ65" s="88"/>
      <c r="NVA65" s="88"/>
      <c r="NVB65" s="88"/>
      <c r="NVC65" s="88"/>
      <c r="NVD65" s="88"/>
      <c r="NVE65" s="88"/>
      <c r="NVF65" s="88"/>
      <c r="NVL65" s="88"/>
      <c r="NVM65" s="88"/>
      <c r="NVN65" s="88"/>
      <c r="NVO65" s="88"/>
      <c r="NVP65" s="88"/>
      <c r="NVQ65" s="88"/>
      <c r="NVR65" s="88"/>
      <c r="NVS65" s="88"/>
      <c r="NVT65" s="88"/>
      <c r="NVU65" s="88"/>
      <c r="NWA65" s="88"/>
      <c r="NWB65" s="88"/>
      <c r="NWC65" s="88"/>
      <c r="NWD65" s="88"/>
      <c r="NWE65" s="88"/>
      <c r="NWF65" s="88"/>
      <c r="NWG65" s="88"/>
      <c r="NWH65" s="88"/>
      <c r="NWI65" s="88"/>
      <c r="NWJ65" s="88"/>
      <c r="NWP65" s="88"/>
      <c r="NWQ65" s="88"/>
      <c r="NWR65" s="88"/>
      <c r="NWS65" s="88"/>
      <c r="NWT65" s="88"/>
      <c r="NWU65" s="88"/>
      <c r="NWV65" s="88"/>
      <c r="NWW65" s="88"/>
      <c r="NWX65" s="88"/>
      <c r="NWY65" s="88"/>
      <c r="NXE65" s="88"/>
      <c r="NXF65" s="88"/>
      <c r="NXG65" s="88"/>
      <c r="NXH65" s="88"/>
      <c r="NXI65" s="88"/>
      <c r="NXJ65" s="88"/>
      <c r="NXK65" s="88"/>
      <c r="NXL65" s="88"/>
      <c r="NXM65" s="88"/>
      <c r="NXN65" s="88"/>
      <c r="NXT65" s="88"/>
      <c r="NXU65" s="88"/>
      <c r="NXV65" s="88"/>
      <c r="NXW65" s="88"/>
      <c r="NXX65" s="88"/>
      <c r="NXY65" s="88"/>
      <c r="NXZ65" s="88"/>
      <c r="NYA65" s="88"/>
      <c r="NYB65" s="88"/>
      <c r="NYC65" s="88"/>
      <c r="NYI65" s="88"/>
      <c r="NYJ65" s="88"/>
      <c r="NYK65" s="88"/>
      <c r="NYL65" s="88"/>
      <c r="NYM65" s="88"/>
      <c r="NYN65" s="88"/>
      <c r="NYO65" s="88"/>
      <c r="NYP65" s="88"/>
      <c r="NYQ65" s="88"/>
      <c r="NYR65" s="88"/>
      <c r="NYX65" s="88"/>
      <c r="NYY65" s="88"/>
      <c r="NYZ65" s="88"/>
      <c r="NZA65" s="88"/>
      <c r="NZB65" s="88"/>
      <c r="NZC65" s="88"/>
      <c r="NZD65" s="88"/>
      <c r="NZE65" s="88"/>
      <c r="NZF65" s="88"/>
      <c r="NZG65" s="88"/>
      <c r="NZM65" s="88"/>
      <c r="NZN65" s="88"/>
      <c r="NZO65" s="88"/>
      <c r="NZP65" s="88"/>
      <c r="NZQ65" s="88"/>
      <c r="NZR65" s="88"/>
      <c r="NZS65" s="88"/>
      <c r="NZT65" s="88"/>
      <c r="NZU65" s="88"/>
      <c r="NZV65" s="88"/>
      <c r="OAB65" s="88"/>
      <c r="OAC65" s="88"/>
      <c r="OAD65" s="88"/>
      <c r="OAE65" s="88"/>
      <c r="OAF65" s="88"/>
      <c r="OAG65" s="88"/>
      <c r="OAH65" s="88"/>
      <c r="OAI65" s="88"/>
      <c r="OAJ65" s="88"/>
      <c r="OAK65" s="88"/>
      <c r="OAQ65" s="88"/>
      <c r="OAR65" s="88"/>
      <c r="OAS65" s="88"/>
      <c r="OAT65" s="88"/>
      <c r="OAU65" s="88"/>
      <c r="OAV65" s="88"/>
      <c r="OAW65" s="88"/>
      <c r="OAX65" s="88"/>
      <c r="OAY65" s="88"/>
      <c r="OAZ65" s="88"/>
      <c r="OBF65" s="88"/>
      <c r="OBG65" s="88"/>
      <c r="OBH65" s="88"/>
      <c r="OBI65" s="88"/>
      <c r="OBJ65" s="88"/>
      <c r="OBK65" s="88"/>
      <c r="OBL65" s="88"/>
      <c r="OBM65" s="88"/>
      <c r="OBN65" s="88"/>
      <c r="OBO65" s="88"/>
      <c r="OBU65" s="88"/>
      <c r="OBV65" s="88"/>
      <c r="OBW65" s="88"/>
      <c r="OBX65" s="88"/>
      <c r="OBY65" s="88"/>
      <c r="OBZ65" s="88"/>
      <c r="OCA65" s="88"/>
      <c r="OCB65" s="88"/>
      <c r="OCC65" s="88"/>
      <c r="OCD65" s="88"/>
      <c r="OCJ65" s="88"/>
      <c r="OCK65" s="88"/>
      <c r="OCL65" s="88"/>
      <c r="OCM65" s="88"/>
      <c r="OCN65" s="88"/>
      <c r="OCO65" s="88"/>
      <c r="OCP65" s="88"/>
      <c r="OCQ65" s="88"/>
      <c r="OCR65" s="88"/>
      <c r="OCS65" s="88"/>
      <c r="OCY65" s="88"/>
      <c r="OCZ65" s="88"/>
      <c r="ODA65" s="88"/>
      <c r="ODB65" s="88"/>
      <c r="ODC65" s="88"/>
      <c r="ODD65" s="88"/>
      <c r="ODE65" s="88"/>
      <c r="ODF65" s="88"/>
      <c r="ODG65" s="88"/>
      <c r="ODH65" s="88"/>
      <c r="ODN65" s="88"/>
      <c r="ODO65" s="88"/>
      <c r="ODP65" s="88"/>
      <c r="ODQ65" s="88"/>
      <c r="ODR65" s="88"/>
      <c r="ODS65" s="88"/>
      <c r="ODT65" s="88"/>
      <c r="ODU65" s="88"/>
      <c r="ODV65" s="88"/>
      <c r="ODW65" s="88"/>
      <c r="OEC65" s="88"/>
      <c r="OED65" s="88"/>
      <c r="OEE65" s="88"/>
      <c r="OEF65" s="88"/>
      <c r="OEG65" s="88"/>
      <c r="OEH65" s="88"/>
      <c r="OEI65" s="88"/>
      <c r="OEJ65" s="88"/>
      <c r="OEK65" s="88"/>
      <c r="OEL65" s="88"/>
      <c r="OER65" s="88"/>
      <c r="OES65" s="88"/>
      <c r="OET65" s="88"/>
      <c r="OEU65" s="88"/>
      <c r="OEV65" s="88"/>
      <c r="OEW65" s="88"/>
      <c r="OEX65" s="88"/>
      <c r="OEY65" s="88"/>
      <c r="OEZ65" s="88"/>
      <c r="OFA65" s="88"/>
      <c r="OFG65" s="88"/>
      <c r="OFH65" s="88"/>
      <c r="OFI65" s="88"/>
      <c r="OFJ65" s="88"/>
      <c r="OFK65" s="88"/>
      <c r="OFL65" s="88"/>
      <c r="OFM65" s="88"/>
      <c r="OFN65" s="88"/>
      <c r="OFO65" s="88"/>
      <c r="OFP65" s="88"/>
      <c r="OFV65" s="88"/>
      <c r="OFW65" s="88"/>
      <c r="OFX65" s="88"/>
      <c r="OFY65" s="88"/>
      <c r="OFZ65" s="88"/>
      <c r="OGA65" s="88"/>
      <c r="OGB65" s="88"/>
      <c r="OGC65" s="88"/>
      <c r="OGD65" s="88"/>
      <c r="OGE65" s="88"/>
      <c r="OGK65" s="88"/>
      <c r="OGL65" s="88"/>
      <c r="OGM65" s="88"/>
      <c r="OGN65" s="88"/>
      <c r="OGO65" s="88"/>
      <c r="OGP65" s="88"/>
      <c r="OGQ65" s="88"/>
      <c r="OGR65" s="88"/>
      <c r="OGS65" s="88"/>
      <c r="OGT65" s="88"/>
      <c r="OGZ65" s="88"/>
      <c r="OHA65" s="88"/>
      <c r="OHB65" s="88"/>
      <c r="OHC65" s="88"/>
      <c r="OHD65" s="88"/>
      <c r="OHE65" s="88"/>
      <c r="OHF65" s="88"/>
      <c r="OHG65" s="88"/>
      <c r="OHH65" s="88"/>
      <c r="OHI65" s="88"/>
      <c r="OHO65" s="88"/>
      <c r="OHP65" s="88"/>
      <c r="OHQ65" s="88"/>
      <c r="OHR65" s="88"/>
      <c r="OHS65" s="88"/>
      <c r="OHT65" s="88"/>
      <c r="OHU65" s="88"/>
      <c r="OHV65" s="88"/>
      <c r="OHW65" s="88"/>
      <c r="OHX65" s="88"/>
      <c r="OID65" s="88"/>
      <c r="OIE65" s="88"/>
      <c r="OIF65" s="88"/>
      <c r="OIG65" s="88"/>
      <c r="OIH65" s="88"/>
      <c r="OII65" s="88"/>
      <c r="OIJ65" s="88"/>
      <c r="OIK65" s="88"/>
      <c r="OIL65" s="88"/>
      <c r="OIM65" s="88"/>
      <c r="OIS65" s="88"/>
      <c r="OIT65" s="88"/>
      <c r="OIU65" s="88"/>
      <c r="OIV65" s="88"/>
      <c r="OIW65" s="88"/>
      <c r="OIX65" s="88"/>
      <c r="OIY65" s="88"/>
      <c r="OIZ65" s="88"/>
      <c r="OJA65" s="88"/>
      <c r="OJB65" s="88"/>
      <c r="OJH65" s="88"/>
      <c r="OJI65" s="88"/>
      <c r="OJJ65" s="88"/>
      <c r="OJK65" s="88"/>
      <c r="OJL65" s="88"/>
      <c r="OJM65" s="88"/>
      <c r="OJN65" s="88"/>
      <c r="OJO65" s="88"/>
      <c r="OJP65" s="88"/>
      <c r="OJQ65" s="88"/>
      <c r="OJW65" s="88"/>
      <c r="OJX65" s="88"/>
      <c r="OJY65" s="88"/>
      <c r="OJZ65" s="88"/>
      <c r="OKA65" s="88"/>
      <c r="OKB65" s="88"/>
      <c r="OKC65" s="88"/>
      <c r="OKD65" s="88"/>
      <c r="OKE65" s="88"/>
      <c r="OKF65" s="88"/>
      <c r="OKL65" s="88"/>
      <c r="OKM65" s="88"/>
      <c r="OKN65" s="88"/>
      <c r="OKO65" s="88"/>
      <c r="OKP65" s="88"/>
      <c r="OKQ65" s="88"/>
      <c r="OKR65" s="88"/>
      <c r="OKS65" s="88"/>
      <c r="OKT65" s="88"/>
      <c r="OKU65" s="88"/>
      <c r="OLA65" s="88"/>
      <c r="OLB65" s="88"/>
      <c r="OLC65" s="88"/>
      <c r="OLD65" s="88"/>
      <c r="OLE65" s="88"/>
      <c r="OLF65" s="88"/>
      <c r="OLG65" s="88"/>
      <c r="OLH65" s="88"/>
      <c r="OLI65" s="88"/>
      <c r="OLJ65" s="88"/>
      <c r="OLP65" s="88"/>
      <c r="OLQ65" s="88"/>
      <c r="OLR65" s="88"/>
      <c r="OLS65" s="88"/>
      <c r="OLT65" s="88"/>
      <c r="OLU65" s="88"/>
      <c r="OLV65" s="88"/>
      <c r="OLW65" s="88"/>
      <c r="OLX65" s="88"/>
      <c r="OLY65" s="88"/>
      <c r="OME65" s="88"/>
      <c r="OMF65" s="88"/>
      <c r="OMG65" s="88"/>
      <c r="OMH65" s="88"/>
      <c r="OMI65" s="88"/>
      <c r="OMJ65" s="88"/>
      <c r="OMK65" s="88"/>
      <c r="OML65" s="88"/>
      <c r="OMM65" s="88"/>
      <c r="OMN65" s="88"/>
      <c r="OMT65" s="88"/>
      <c r="OMU65" s="88"/>
      <c r="OMV65" s="88"/>
      <c r="OMW65" s="88"/>
      <c r="OMX65" s="88"/>
      <c r="OMY65" s="88"/>
      <c r="OMZ65" s="88"/>
      <c r="ONA65" s="88"/>
      <c r="ONB65" s="88"/>
      <c r="ONC65" s="88"/>
      <c r="ONI65" s="88"/>
      <c r="ONJ65" s="88"/>
      <c r="ONK65" s="88"/>
      <c r="ONL65" s="88"/>
      <c r="ONM65" s="88"/>
      <c r="ONN65" s="88"/>
      <c r="ONO65" s="88"/>
      <c r="ONP65" s="88"/>
      <c r="ONQ65" s="88"/>
      <c r="ONR65" s="88"/>
      <c r="ONX65" s="88"/>
      <c r="ONY65" s="88"/>
      <c r="ONZ65" s="88"/>
      <c r="OOA65" s="88"/>
      <c r="OOB65" s="88"/>
      <c r="OOC65" s="88"/>
      <c r="OOD65" s="88"/>
      <c r="OOE65" s="88"/>
      <c r="OOF65" s="88"/>
      <c r="OOG65" s="88"/>
      <c r="OOM65" s="88"/>
      <c r="OON65" s="88"/>
      <c r="OOO65" s="88"/>
      <c r="OOP65" s="88"/>
      <c r="OOQ65" s="88"/>
      <c r="OOR65" s="88"/>
      <c r="OOS65" s="88"/>
      <c r="OOT65" s="88"/>
      <c r="OOU65" s="88"/>
      <c r="OOV65" s="88"/>
      <c r="OPB65" s="88"/>
      <c r="OPC65" s="88"/>
      <c r="OPD65" s="88"/>
      <c r="OPE65" s="88"/>
      <c r="OPF65" s="88"/>
      <c r="OPG65" s="88"/>
      <c r="OPH65" s="88"/>
      <c r="OPI65" s="88"/>
      <c r="OPJ65" s="88"/>
      <c r="OPK65" s="88"/>
      <c r="OPQ65" s="88"/>
      <c r="OPR65" s="88"/>
      <c r="OPS65" s="88"/>
      <c r="OPT65" s="88"/>
      <c r="OPU65" s="88"/>
      <c r="OPV65" s="88"/>
      <c r="OPW65" s="88"/>
      <c r="OPX65" s="88"/>
      <c r="OPY65" s="88"/>
      <c r="OPZ65" s="88"/>
      <c r="OQF65" s="88"/>
      <c r="OQG65" s="88"/>
      <c r="OQH65" s="88"/>
      <c r="OQI65" s="88"/>
      <c r="OQJ65" s="88"/>
      <c r="OQK65" s="88"/>
      <c r="OQL65" s="88"/>
      <c r="OQM65" s="88"/>
      <c r="OQN65" s="88"/>
      <c r="OQO65" s="88"/>
      <c r="OQU65" s="88"/>
      <c r="OQV65" s="88"/>
      <c r="OQW65" s="88"/>
      <c r="OQX65" s="88"/>
      <c r="OQY65" s="88"/>
      <c r="OQZ65" s="88"/>
      <c r="ORA65" s="88"/>
      <c r="ORB65" s="88"/>
      <c r="ORC65" s="88"/>
      <c r="ORD65" s="88"/>
      <c r="ORJ65" s="88"/>
      <c r="ORK65" s="88"/>
      <c r="ORL65" s="88"/>
      <c r="ORM65" s="88"/>
      <c r="ORN65" s="88"/>
      <c r="ORO65" s="88"/>
      <c r="ORP65" s="88"/>
      <c r="ORQ65" s="88"/>
      <c r="ORR65" s="88"/>
      <c r="ORS65" s="88"/>
      <c r="ORY65" s="88"/>
      <c r="ORZ65" s="88"/>
      <c r="OSA65" s="88"/>
      <c r="OSB65" s="88"/>
      <c r="OSC65" s="88"/>
      <c r="OSD65" s="88"/>
      <c r="OSE65" s="88"/>
      <c r="OSF65" s="88"/>
      <c r="OSG65" s="88"/>
      <c r="OSH65" s="88"/>
      <c r="OSN65" s="88"/>
      <c r="OSO65" s="88"/>
      <c r="OSP65" s="88"/>
      <c r="OSQ65" s="88"/>
      <c r="OSR65" s="88"/>
      <c r="OSS65" s="88"/>
      <c r="OST65" s="88"/>
      <c r="OSU65" s="88"/>
      <c r="OSV65" s="88"/>
      <c r="OSW65" s="88"/>
      <c r="OTC65" s="88"/>
      <c r="OTD65" s="88"/>
      <c r="OTE65" s="88"/>
      <c r="OTF65" s="88"/>
      <c r="OTG65" s="88"/>
      <c r="OTH65" s="88"/>
      <c r="OTI65" s="88"/>
      <c r="OTJ65" s="88"/>
      <c r="OTK65" s="88"/>
      <c r="OTL65" s="88"/>
      <c r="OTR65" s="88"/>
      <c r="OTS65" s="88"/>
      <c r="OTT65" s="88"/>
      <c r="OTU65" s="88"/>
      <c r="OTV65" s="88"/>
      <c r="OTW65" s="88"/>
      <c r="OTX65" s="88"/>
      <c r="OTY65" s="88"/>
      <c r="OTZ65" s="88"/>
      <c r="OUA65" s="88"/>
      <c r="OUG65" s="88"/>
      <c r="OUH65" s="88"/>
      <c r="OUI65" s="88"/>
      <c r="OUJ65" s="88"/>
      <c r="OUK65" s="88"/>
      <c r="OUL65" s="88"/>
      <c r="OUM65" s="88"/>
      <c r="OUN65" s="88"/>
      <c r="OUO65" s="88"/>
      <c r="OUP65" s="88"/>
      <c r="OUV65" s="88"/>
      <c r="OUW65" s="88"/>
      <c r="OUX65" s="88"/>
      <c r="OUY65" s="88"/>
      <c r="OUZ65" s="88"/>
      <c r="OVA65" s="88"/>
      <c r="OVB65" s="88"/>
      <c r="OVC65" s="88"/>
      <c r="OVD65" s="88"/>
      <c r="OVE65" s="88"/>
      <c r="OVK65" s="88"/>
      <c r="OVL65" s="88"/>
      <c r="OVM65" s="88"/>
      <c r="OVN65" s="88"/>
      <c r="OVO65" s="88"/>
      <c r="OVP65" s="88"/>
      <c r="OVQ65" s="88"/>
      <c r="OVR65" s="88"/>
      <c r="OVS65" s="88"/>
      <c r="OVT65" s="88"/>
      <c r="OVZ65" s="88"/>
      <c r="OWA65" s="88"/>
      <c r="OWB65" s="88"/>
      <c r="OWC65" s="88"/>
      <c r="OWD65" s="88"/>
      <c r="OWE65" s="88"/>
      <c r="OWF65" s="88"/>
      <c r="OWG65" s="88"/>
      <c r="OWH65" s="88"/>
      <c r="OWI65" s="88"/>
      <c r="OWO65" s="88"/>
      <c r="OWP65" s="88"/>
      <c r="OWQ65" s="88"/>
      <c r="OWR65" s="88"/>
      <c r="OWS65" s="88"/>
      <c r="OWT65" s="88"/>
      <c r="OWU65" s="88"/>
      <c r="OWV65" s="88"/>
      <c r="OWW65" s="88"/>
      <c r="OWX65" s="88"/>
      <c r="OXD65" s="88"/>
      <c r="OXE65" s="88"/>
      <c r="OXF65" s="88"/>
      <c r="OXG65" s="88"/>
      <c r="OXH65" s="88"/>
      <c r="OXI65" s="88"/>
      <c r="OXJ65" s="88"/>
      <c r="OXK65" s="88"/>
      <c r="OXL65" s="88"/>
      <c r="OXM65" s="88"/>
      <c r="OXS65" s="88"/>
      <c r="OXT65" s="88"/>
      <c r="OXU65" s="88"/>
      <c r="OXV65" s="88"/>
      <c r="OXW65" s="88"/>
      <c r="OXX65" s="88"/>
      <c r="OXY65" s="88"/>
      <c r="OXZ65" s="88"/>
      <c r="OYA65" s="88"/>
      <c r="OYB65" s="88"/>
      <c r="OYH65" s="88"/>
      <c r="OYI65" s="88"/>
      <c r="OYJ65" s="88"/>
      <c r="OYK65" s="88"/>
      <c r="OYL65" s="88"/>
      <c r="OYM65" s="88"/>
      <c r="OYN65" s="88"/>
      <c r="OYO65" s="88"/>
      <c r="OYP65" s="88"/>
      <c r="OYQ65" s="88"/>
      <c r="OYW65" s="88"/>
      <c r="OYX65" s="88"/>
      <c r="OYY65" s="88"/>
      <c r="OYZ65" s="88"/>
      <c r="OZA65" s="88"/>
      <c r="OZB65" s="88"/>
      <c r="OZC65" s="88"/>
      <c r="OZD65" s="88"/>
      <c r="OZE65" s="88"/>
      <c r="OZF65" s="88"/>
      <c r="OZL65" s="88"/>
      <c r="OZM65" s="88"/>
      <c r="OZN65" s="88"/>
      <c r="OZO65" s="88"/>
      <c r="OZP65" s="88"/>
      <c r="OZQ65" s="88"/>
      <c r="OZR65" s="88"/>
      <c r="OZS65" s="88"/>
      <c r="OZT65" s="88"/>
      <c r="OZU65" s="88"/>
      <c r="PAA65" s="88"/>
      <c r="PAB65" s="88"/>
      <c r="PAC65" s="88"/>
      <c r="PAD65" s="88"/>
      <c r="PAE65" s="88"/>
      <c r="PAF65" s="88"/>
      <c r="PAG65" s="88"/>
      <c r="PAH65" s="88"/>
      <c r="PAI65" s="88"/>
      <c r="PAJ65" s="88"/>
      <c r="PAP65" s="88"/>
      <c r="PAQ65" s="88"/>
      <c r="PAR65" s="88"/>
      <c r="PAS65" s="88"/>
      <c r="PAT65" s="88"/>
      <c r="PAU65" s="88"/>
      <c r="PAV65" s="88"/>
      <c r="PAW65" s="88"/>
      <c r="PAX65" s="88"/>
      <c r="PAY65" s="88"/>
      <c r="PBE65" s="88"/>
      <c r="PBF65" s="88"/>
      <c r="PBG65" s="88"/>
      <c r="PBH65" s="88"/>
      <c r="PBI65" s="88"/>
      <c r="PBJ65" s="88"/>
      <c r="PBK65" s="88"/>
      <c r="PBL65" s="88"/>
      <c r="PBM65" s="88"/>
      <c r="PBN65" s="88"/>
      <c r="PBT65" s="88"/>
      <c r="PBU65" s="88"/>
      <c r="PBV65" s="88"/>
      <c r="PBW65" s="88"/>
      <c r="PBX65" s="88"/>
      <c r="PBY65" s="88"/>
      <c r="PBZ65" s="88"/>
      <c r="PCA65" s="88"/>
      <c r="PCB65" s="88"/>
      <c r="PCC65" s="88"/>
      <c r="PCI65" s="88"/>
      <c r="PCJ65" s="88"/>
      <c r="PCK65" s="88"/>
      <c r="PCL65" s="88"/>
      <c r="PCM65" s="88"/>
      <c r="PCN65" s="88"/>
      <c r="PCO65" s="88"/>
      <c r="PCP65" s="88"/>
      <c r="PCQ65" s="88"/>
      <c r="PCR65" s="88"/>
      <c r="PCX65" s="88"/>
      <c r="PCY65" s="88"/>
      <c r="PCZ65" s="88"/>
      <c r="PDA65" s="88"/>
      <c r="PDB65" s="88"/>
      <c r="PDC65" s="88"/>
      <c r="PDD65" s="88"/>
      <c r="PDE65" s="88"/>
      <c r="PDF65" s="88"/>
      <c r="PDG65" s="88"/>
      <c r="PDM65" s="88"/>
      <c r="PDN65" s="88"/>
      <c r="PDO65" s="88"/>
      <c r="PDP65" s="88"/>
      <c r="PDQ65" s="88"/>
      <c r="PDR65" s="88"/>
      <c r="PDS65" s="88"/>
      <c r="PDT65" s="88"/>
      <c r="PDU65" s="88"/>
      <c r="PDV65" s="88"/>
      <c r="PEB65" s="88"/>
      <c r="PEC65" s="88"/>
      <c r="PED65" s="88"/>
      <c r="PEE65" s="88"/>
      <c r="PEF65" s="88"/>
      <c r="PEG65" s="88"/>
      <c r="PEH65" s="88"/>
      <c r="PEI65" s="88"/>
      <c r="PEJ65" s="88"/>
      <c r="PEK65" s="88"/>
      <c r="PEQ65" s="88"/>
      <c r="PER65" s="88"/>
      <c r="PES65" s="88"/>
      <c r="PET65" s="88"/>
      <c r="PEU65" s="88"/>
      <c r="PEV65" s="88"/>
      <c r="PEW65" s="88"/>
      <c r="PEX65" s="88"/>
      <c r="PEY65" s="88"/>
      <c r="PEZ65" s="88"/>
      <c r="PFF65" s="88"/>
      <c r="PFG65" s="88"/>
      <c r="PFH65" s="88"/>
      <c r="PFI65" s="88"/>
      <c r="PFJ65" s="88"/>
      <c r="PFK65" s="88"/>
      <c r="PFL65" s="88"/>
      <c r="PFM65" s="88"/>
      <c r="PFN65" s="88"/>
      <c r="PFO65" s="88"/>
      <c r="PFU65" s="88"/>
      <c r="PFV65" s="88"/>
      <c r="PFW65" s="88"/>
      <c r="PFX65" s="88"/>
      <c r="PFY65" s="88"/>
      <c r="PFZ65" s="88"/>
      <c r="PGA65" s="88"/>
      <c r="PGB65" s="88"/>
      <c r="PGC65" s="88"/>
      <c r="PGD65" s="88"/>
      <c r="PGJ65" s="88"/>
      <c r="PGK65" s="88"/>
      <c r="PGL65" s="88"/>
      <c r="PGM65" s="88"/>
      <c r="PGN65" s="88"/>
      <c r="PGO65" s="88"/>
      <c r="PGP65" s="88"/>
      <c r="PGQ65" s="88"/>
      <c r="PGR65" s="88"/>
      <c r="PGS65" s="88"/>
      <c r="PGY65" s="88"/>
      <c r="PGZ65" s="88"/>
      <c r="PHA65" s="88"/>
      <c r="PHB65" s="88"/>
      <c r="PHC65" s="88"/>
      <c r="PHD65" s="88"/>
      <c r="PHE65" s="88"/>
      <c r="PHF65" s="88"/>
      <c r="PHG65" s="88"/>
      <c r="PHH65" s="88"/>
      <c r="PHN65" s="88"/>
      <c r="PHO65" s="88"/>
      <c r="PHP65" s="88"/>
      <c r="PHQ65" s="88"/>
      <c r="PHR65" s="88"/>
      <c r="PHS65" s="88"/>
      <c r="PHT65" s="88"/>
      <c r="PHU65" s="88"/>
      <c r="PHV65" s="88"/>
      <c r="PHW65" s="88"/>
      <c r="PIC65" s="88"/>
      <c r="PID65" s="88"/>
      <c r="PIE65" s="88"/>
      <c r="PIF65" s="88"/>
      <c r="PIG65" s="88"/>
      <c r="PIH65" s="88"/>
      <c r="PII65" s="88"/>
      <c r="PIJ65" s="88"/>
      <c r="PIK65" s="88"/>
      <c r="PIL65" s="88"/>
      <c r="PIR65" s="88"/>
      <c r="PIS65" s="88"/>
      <c r="PIT65" s="88"/>
      <c r="PIU65" s="88"/>
      <c r="PIV65" s="88"/>
      <c r="PIW65" s="88"/>
      <c r="PIX65" s="88"/>
      <c r="PIY65" s="88"/>
      <c r="PIZ65" s="88"/>
      <c r="PJA65" s="88"/>
      <c r="PJG65" s="88"/>
      <c r="PJH65" s="88"/>
      <c r="PJI65" s="88"/>
      <c r="PJJ65" s="88"/>
      <c r="PJK65" s="88"/>
      <c r="PJL65" s="88"/>
      <c r="PJM65" s="88"/>
      <c r="PJN65" s="88"/>
      <c r="PJO65" s="88"/>
      <c r="PJP65" s="88"/>
      <c r="PJV65" s="88"/>
      <c r="PJW65" s="88"/>
      <c r="PJX65" s="88"/>
      <c r="PJY65" s="88"/>
      <c r="PJZ65" s="88"/>
      <c r="PKA65" s="88"/>
      <c r="PKB65" s="88"/>
      <c r="PKC65" s="88"/>
      <c r="PKD65" s="88"/>
      <c r="PKE65" s="88"/>
      <c r="PKK65" s="88"/>
      <c r="PKL65" s="88"/>
      <c r="PKM65" s="88"/>
      <c r="PKN65" s="88"/>
      <c r="PKO65" s="88"/>
      <c r="PKP65" s="88"/>
      <c r="PKQ65" s="88"/>
      <c r="PKR65" s="88"/>
      <c r="PKS65" s="88"/>
      <c r="PKT65" s="88"/>
      <c r="PKZ65" s="88"/>
      <c r="PLA65" s="88"/>
      <c r="PLB65" s="88"/>
      <c r="PLC65" s="88"/>
      <c r="PLD65" s="88"/>
      <c r="PLE65" s="88"/>
      <c r="PLF65" s="88"/>
      <c r="PLG65" s="88"/>
      <c r="PLH65" s="88"/>
      <c r="PLI65" s="88"/>
      <c r="PLO65" s="88"/>
      <c r="PLP65" s="88"/>
      <c r="PLQ65" s="88"/>
      <c r="PLR65" s="88"/>
      <c r="PLS65" s="88"/>
      <c r="PLT65" s="88"/>
      <c r="PLU65" s="88"/>
      <c r="PLV65" s="88"/>
      <c r="PLW65" s="88"/>
      <c r="PLX65" s="88"/>
      <c r="PMD65" s="88"/>
      <c r="PME65" s="88"/>
      <c r="PMF65" s="88"/>
      <c r="PMG65" s="88"/>
      <c r="PMH65" s="88"/>
      <c r="PMI65" s="88"/>
      <c r="PMJ65" s="88"/>
      <c r="PMK65" s="88"/>
      <c r="PML65" s="88"/>
      <c r="PMM65" s="88"/>
      <c r="PMS65" s="88"/>
      <c r="PMT65" s="88"/>
      <c r="PMU65" s="88"/>
      <c r="PMV65" s="88"/>
      <c r="PMW65" s="88"/>
      <c r="PMX65" s="88"/>
      <c r="PMY65" s="88"/>
      <c r="PMZ65" s="88"/>
      <c r="PNA65" s="88"/>
      <c r="PNB65" s="88"/>
      <c r="PNH65" s="88"/>
      <c r="PNI65" s="88"/>
      <c r="PNJ65" s="88"/>
      <c r="PNK65" s="88"/>
      <c r="PNL65" s="88"/>
      <c r="PNM65" s="88"/>
      <c r="PNN65" s="88"/>
      <c r="PNO65" s="88"/>
      <c r="PNP65" s="88"/>
      <c r="PNQ65" s="88"/>
      <c r="PNW65" s="88"/>
      <c r="PNX65" s="88"/>
      <c r="PNY65" s="88"/>
      <c r="PNZ65" s="88"/>
      <c r="POA65" s="88"/>
      <c r="POB65" s="88"/>
      <c r="POC65" s="88"/>
      <c r="POD65" s="88"/>
      <c r="POE65" s="88"/>
      <c r="POF65" s="88"/>
      <c r="POL65" s="88"/>
      <c r="POM65" s="88"/>
      <c r="PON65" s="88"/>
      <c r="POO65" s="88"/>
      <c r="POP65" s="88"/>
      <c r="POQ65" s="88"/>
      <c r="POR65" s="88"/>
      <c r="POS65" s="88"/>
      <c r="POT65" s="88"/>
      <c r="POU65" s="88"/>
      <c r="PPA65" s="88"/>
      <c r="PPB65" s="88"/>
      <c r="PPC65" s="88"/>
      <c r="PPD65" s="88"/>
      <c r="PPE65" s="88"/>
      <c r="PPF65" s="88"/>
      <c r="PPG65" s="88"/>
      <c r="PPH65" s="88"/>
      <c r="PPI65" s="88"/>
      <c r="PPJ65" s="88"/>
      <c r="PPP65" s="88"/>
      <c r="PPQ65" s="88"/>
      <c r="PPR65" s="88"/>
      <c r="PPS65" s="88"/>
      <c r="PPT65" s="88"/>
      <c r="PPU65" s="88"/>
      <c r="PPV65" s="88"/>
      <c r="PPW65" s="88"/>
      <c r="PPX65" s="88"/>
      <c r="PPY65" s="88"/>
      <c r="PQE65" s="88"/>
      <c r="PQF65" s="88"/>
      <c r="PQG65" s="88"/>
      <c r="PQH65" s="88"/>
      <c r="PQI65" s="88"/>
      <c r="PQJ65" s="88"/>
      <c r="PQK65" s="88"/>
      <c r="PQL65" s="88"/>
      <c r="PQM65" s="88"/>
      <c r="PQN65" s="88"/>
      <c r="PQT65" s="88"/>
      <c r="PQU65" s="88"/>
      <c r="PQV65" s="88"/>
      <c r="PQW65" s="88"/>
      <c r="PQX65" s="88"/>
      <c r="PQY65" s="88"/>
      <c r="PQZ65" s="88"/>
      <c r="PRA65" s="88"/>
      <c r="PRB65" s="88"/>
      <c r="PRC65" s="88"/>
      <c r="PRI65" s="88"/>
      <c r="PRJ65" s="88"/>
      <c r="PRK65" s="88"/>
      <c r="PRL65" s="88"/>
      <c r="PRM65" s="88"/>
      <c r="PRN65" s="88"/>
      <c r="PRO65" s="88"/>
      <c r="PRP65" s="88"/>
      <c r="PRQ65" s="88"/>
      <c r="PRR65" s="88"/>
      <c r="PRX65" s="88"/>
      <c r="PRY65" s="88"/>
      <c r="PRZ65" s="88"/>
      <c r="PSA65" s="88"/>
      <c r="PSB65" s="88"/>
      <c r="PSC65" s="88"/>
      <c r="PSD65" s="88"/>
      <c r="PSE65" s="88"/>
      <c r="PSF65" s="88"/>
      <c r="PSG65" s="88"/>
      <c r="PSM65" s="88"/>
      <c r="PSN65" s="88"/>
      <c r="PSO65" s="88"/>
      <c r="PSP65" s="88"/>
      <c r="PSQ65" s="88"/>
      <c r="PSR65" s="88"/>
      <c r="PSS65" s="88"/>
      <c r="PST65" s="88"/>
      <c r="PSU65" s="88"/>
      <c r="PSV65" s="88"/>
      <c r="PTB65" s="88"/>
      <c r="PTC65" s="88"/>
      <c r="PTD65" s="88"/>
      <c r="PTE65" s="88"/>
      <c r="PTF65" s="88"/>
      <c r="PTG65" s="88"/>
      <c r="PTH65" s="88"/>
      <c r="PTI65" s="88"/>
      <c r="PTJ65" s="88"/>
      <c r="PTK65" s="88"/>
      <c r="PTQ65" s="88"/>
      <c r="PTR65" s="88"/>
      <c r="PTS65" s="88"/>
      <c r="PTT65" s="88"/>
      <c r="PTU65" s="88"/>
      <c r="PTV65" s="88"/>
      <c r="PTW65" s="88"/>
      <c r="PTX65" s="88"/>
      <c r="PTY65" s="88"/>
      <c r="PTZ65" s="88"/>
      <c r="PUF65" s="88"/>
      <c r="PUG65" s="88"/>
      <c r="PUH65" s="88"/>
      <c r="PUI65" s="88"/>
      <c r="PUJ65" s="88"/>
      <c r="PUK65" s="88"/>
      <c r="PUL65" s="88"/>
      <c r="PUM65" s="88"/>
      <c r="PUN65" s="88"/>
      <c r="PUO65" s="88"/>
      <c r="PUU65" s="88"/>
      <c r="PUV65" s="88"/>
      <c r="PUW65" s="88"/>
      <c r="PUX65" s="88"/>
      <c r="PUY65" s="88"/>
      <c r="PUZ65" s="88"/>
      <c r="PVA65" s="88"/>
      <c r="PVB65" s="88"/>
      <c r="PVC65" s="88"/>
      <c r="PVD65" s="88"/>
      <c r="PVJ65" s="88"/>
      <c r="PVK65" s="88"/>
      <c r="PVL65" s="88"/>
      <c r="PVM65" s="88"/>
      <c r="PVN65" s="88"/>
      <c r="PVO65" s="88"/>
      <c r="PVP65" s="88"/>
      <c r="PVQ65" s="88"/>
      <c r="PVR65" s="88"/>
      <c r="PVS65" s="88"/>
      <c r="PVY65" s="88"/>
      <c r="PVZ65" s="88"/>
      <c r="PWA65" s="88"/>
      <c r="PWB65" s="88"/>
      <c r="PWC65" s="88"/>
      <c r="PWD65" s="88"/>
      <c r="PWE65" s="88"/>
      <c r="PWF65" s="88"/>
      <c r="PWG65" s="88"/>
      <c r="PWH65" s="88"/>
      <c r="PWN65" s="88"/>
      <c r="PWO65" s="88"/>
      <c r="PWP65" s="88"/>
      <c r="PWQ65" s="88"/>
      <c r="PWR65" s="88"/>
      <c r="PWS65" s="88"/>
      <c r="PWT65" s="88"/>
      <c r="PWU65" s="88"/>
      <c r="PWV65" s="88"/>
      <c r="PWW65" s="88"/>
      <c r="PXC65" s="88"/>
      <c r="PXD65" s="88"/>
      <c r="PXE65" s="88"/>
      <c r="PXF65" s="88"/>
      <c r="PXG65" s="88"/>
      <c r="PXH65" s="88"/>
      <c r="PXI65" s="88"/>
      <c r="PXJ65" s="88"/>
      <c r="PXK65" s="88"/>
      <c r="PXL65" s="88"/>
      <c r="PXR65" s="88"/>
      <c r="PXS65" s="88"/>
      <c r="PXT65" s="88"/>
      <c r="PXU65" s="88"/>
      <c r="PXV65" s="88"/>
      <c r="PXW65" s="88"/>
      <c r="PXX65" s="88"/>
      <c r="PXY65" s="88"/>
      <c r="PXZ65" s="88"/>
      <c r="PYA65" s="88"/>
      <c r="PYG65" s="88"/>
      <c r="PYH65" s="88"/>
      <c r="PYI65" s="88"/>
      <c r="PYJ65" s="88"/>
      <c r="PYK65" s="88"/>
      <c r="PYL65" s="88"/>
      <c r="PYM65" s="88"/>
      <c r="PYN65" s="88"/>
      <c r="PYO65" s="88"/>
      <c r="PYP65" s="88"/>
      <c r="PYV65" s="88"/>
      <c r="PYW65" s="88"/>
      <c r="PYX65" s="88"/>
      <c r="PYY65" s="88"/>
      <c r="PYZ65" s="88"/>
      <c r="PZA65" s="88"/>
      <c r="PZB65" s="88"/>
      <c r="PZC65" s="88"/>
      <c r="PZD65" s="88"/>
      <c r="PZE65" s="88"/>
      <c r="PZK65" s="88"/>
      <c r="PZL65" s="88"/>
      <c r="PZM65" s="88"/>
      <c r="PZN65" s="88"/>
      <c r="PZO65" s="88"/>
      <c r="PZP65" s="88"/>
      <c r="PZQ65" s="88"/>
      <c r="PZR65" s="88"/>
      <c r="PZS65" s="88"/>
      <c r="PZT65" s="88"/>
      <c r="PZZ65" s="88"/>
      <c r="QAA65" s="88"/>
      <c r="QAB65" s="88"/>
      <c r="QAC65" s="88"/>
      <c r="QAD65" s="88"/>
      <c r="QAE65" s="88"/>
      <c r="QAF65" s="88"/>
      <c r="QAG65" s="88"/>
      <c r="QAH65" s="88"/>
      <c r="QAI65" s="88"/>
      <c r="QAO65" s="88"/>
      <c r="QAP65" s="88"/>
      <c r="QAQ65" s="88"/>
      <c r="QAR65" s="88"/>
      <c r="QAS65" s="88"/>
      <c r="QAT65" s="88"/>
      <c r="QAU65" s="88"/>
      <c r="QAV65" s="88"/>
      <c r="QAW65" s="88"/>
      <c r="QAX65" s="88"/>
      <c r="QBD65" s="88"/>
      <c r="QBE65" s="88"/>
      <c r="QBF65" s="88"/>
      <c r="QBG65" s="88"/>
      <c r="QBH65" s="88"/>
      <c r="QBI65" s="88"/>
      <c r="QBJ65" s="88"/>
      <c r="QBK65" s="88"/>
      <c r="QBL65" s="88"/>
      <c r="QBM65" s="88"/>
      <c r="QBS65" s="88"/>
      <c r="QBT65" s="88"/>
      <c r="QBU65" s="88"/>
      <c r="QBV65" s="88"/>
      <c r="QBW65" s="88"/>
      <c r="QBX65" s="88"/>
      <c r="QBY65" s="88"/>
      <c r="QBZ65" s="88"/>
      <c r="QCA65" s="88"/>
      <c r="QCB65" s="88"/>
      <c r="QCH65" s="88"/>
      <c r="QCI65" s="88"/>
      <c r="QCJ65" s="88"/>
      <c r="QCK65" s="88"/>
      <c r="QCL65" s="88"/>
      <c r="QCM65" s="88"/>
      <c r="QCN65" s="88"/>
      <c r="QCO65" s="88"/>
      <c r="QCP65" s="88"/>
      <c r="QCQ65" s="88"/>
      <c r="QCW65" s="88"/>
      <c r="QCX65" s="88"/>
      <c r="QCY65" s="88"/>
      <c r="QCZ65" s="88"/>
      <c r="QDA65" s="88"/>
      <c r="QDB65" s="88"/>
      <c r="QDC65" s="88"/>
      <c r="QDD65" s="88"/>
      <c r="QDE65" s="88"/>
      <c r="QDF65" s="88"/>
      <c r="QDL65" s="88"/>
      <c r="QDM65" s="88"/>
      <c r="QDN65" s="88"/>
      <c r="QDO65" s="88"/>
      <c r="QDP65" s="88"/>
      <c r="QDQ65" s="88"/>
      <c r="QDR65" s="88"/>
      <c r="QDS65" s="88"/>
      <c r="QDT65" s="88"/>
      <c r="QDU65" s="88"/>
      <c r="QEA65" s="88"/>
      <c r="QEB65" s="88"/>
      <c r="QEC65" s="88"/>
      <c r="QED65" s="88"/>
      <c r="QEE65" s="88"/>
      <c r="QEF65" s="88"/>
      <c r="QEG65" s="88"/>
      <c r="QEH65" s="88"/>
      <c r="QEI65" s="88"/>
      <c r="QEJ65" s="88"/>
      <c r="QEP65" s="88"/>
      <c r="QEQ65" s="88"/>
      <c r="QER65" s="88"/>
      <c r="QES65" s="88"/>
      <c r="QET65" s="88"/>
      <c r="QEU65" s="88"/>
      <c r="QEV65" s="88"/>
      <c r="QEW65" s="88"/>
      <c r="QEX65" s="88"/>
      <c r="QEY65" s="88"/>
      <c r="QFE65" s="88"/>
      <c r="QFF65" s="88"/>
      <c r="QFG65" s="88"/>
      <c r="QFH65" s="88"/>
      <c r="QFI65" s="88"/>
      <c r="QFJ65" s="88"/>
      <c r="QFK65" s="88"/>
      <c r="QFL65" s="88"/>
      <c r="QFM65" s="88"/>
      <c r="QFN65" s="88"/>
      <c r="QFT65" s="88"/>
      <c r="QFU65" s="88"/>
      <c r="QFV65" s="88"/>
      <c r="QFW65" s="88"/>
      <c r="QFX65" s="88"/>
      <c r="QFY65" s="88"/>
      <c r="QFZ65" s="88"/>
      <c r="QGA65" s="88"/>
      <c r="QGB65" s="88"/>
      <c r="QGC65" s="88"/>
      <c r="QGI65" s="88"/>
      <c r="QGJ65" s="88"/>
      <c r="QGK65" s="88"/>
      <c r="QGL65" s="88"/>
      <c r="QGM65" s="88"/>
      <c r="QGN65" s="88"/>
      <c r="QGO65" s="88"/>
      <c r="QGP65" s="88"/>
      <c r="QGQ65" s="88"/>
      <c r="QGR65" s="88"/>
      <c r="QGX65" s="88"/>
      <c r="QGY65" s="88"/>
      <c r="QGZ65" s="88"/>
      <c r="QHA65" s="88"/>
      <c r="QHB65" s="88"/>
      <c r="QHC65" s="88"/>
      <c r="QHD65" s="88"/>
      <c r="QHE65" s="88"/>
      <c r="QHF65" s="88"/>
      <c r="QHG65" s="88"/>
      <c r="QHM65" s="88"/>
      <c r="QHN65" s="88"/>
      <c r="QHO65" s="88"/>
      <c r="QHP65" s="88"/>
      <c r="QHQ65" s="88"/>
      <c r="QHR65" s="88"/>
      <c r="QHS65" s="88"/>
      <c r="QHT65" s="88"/>
      <c r="QHU65" s="88"/>
      <c r="QHV65" s="88"/>
      <c r="QIB65" s="88"/>
      <c r="QIC65" s="88"/>
      <c r="QID65" s="88"/>
      <c r="QIE65" s="88"/>
      <c r="QIF65" s="88"/>
      <c r="QIG65" s="88"/>
      <c r="QIH65" s="88"/>
      <c r="QII65" s="88"/>
      <c r="QIJ65" s="88"/>
      <c r="QIK65" s="88"/>
      <c r="QIQ65" s="88"/>
      <c r="QIR65" s="88"/>
      <c r="QIS65" s="88"/>
      <c r="QIT65" s="88"/>
      <c r="QIU65" s="88"/>
      <c r="QIV65" s="88"/>
      <c r="QIW65" s="88"/>
      <c r="QIX65" s="88"/>
      <c r="QIY65" s="88"/>
      <c r="QIZ65" s="88"/>
      <c r="QJF65" s="88"/>
      <c r="QJG65" s="88"/>
      <c r="QJH65" s="88"/>
      <c r="QJI65" s="88"/>
      <c r="QJJ65" s="88"/>
      <c r="QJK65" s="88"/>
      <c r="QJL65" s="88"/>
      <c r="QJM65" s="88"/>
      <c r="QJN65" s="88"/>
      <c r="QJO65" s="88"/>
      <c r="QJU65" s="88"/>
      <c r="QJV65" s="88"/>
      <c r="QJW65" s="88"/>
      <c r="QJX65" s="88"/>
      <c r="QJY65" s="88"/>
      <c r="QJZ65" s="88"/>
      <c r="QKA65" s="88"/>
      <c r="QKB65" s="88"/>
      <c r="QKC65" s="88"/>
      <c r="QKD65" s="88"/>
      <c r="QKJ65" s="88"/>
      <c r="QKK65" s="88"/>
      <c r="QKL65" s="88"/>
      <c r="QKM65" s="88"/>
      <c r="QKN65" s="88"/>
      <c r="QKO65" s="88"/>
      <c r="QKP65" s="88"/>
      <c r="QKQ65" s="88"/>
      <c r="QKR65" s="88"/>
      <c r="QKS65" s="88"/>
      <c r="QKY65" s="88"/>
      <c r="QKZ65" s="88"/>
      <c r="QLA65" s="88"/>
      <c r="QLB65" s="88"/>
      <c r="QLC65" s="88"/>
      <c r="QLD65" s="88"/>
      <c r="QLE65" s="88"/>
      <c r="QLF65" s="88"/>
      <c r="QLG65" s="88"/>
      <c r="QLH65" s="88"/>
      <c r="QLN65" s="88"/>
      <c r="QLO65" s="88"/>
      <c r="QLP65" s="88"/>
      <c r="QLQ65" s="88"/>
      <c r="QLR65" s="88"/>
      <c r="QLS65" s="88"/>
      <c r="QLT65" s="88"/>
      <c r="QLU65" s="88"/>
      <c r="QLV65" s="88"/>
      <c r="QLW65" s="88"/>
      <c r="QMC65" s="88"/>
      <c r="QMD65" s="88"/>
      <c r="QME65" s="88"/>
      <c r="QMF65" s="88"/>
      <c r="QMG65" s="88"/>
      <c r="QMH65" s="88"/>
      <c r="QMI65" s="88"/>
      <c r="QMJ65" s="88"/>
      <c r="QMK65" s="88"/>
      <c r="QML65" s="88"/>
      <c r="QMR65" s="88"/>
      <c r="QMS65" s="88"/>
      <c r="QMT65" s="88"/>
      <c r="QMU65" s="88"/>
      <c r="QMV65" s="88"/>
      <c r="QMW65" s="88"/>
      <c r="QMX65" s="88"/>
      <c r="QMY65" s="88"/>
      <c r="QMZ65" s="88"/>
      <c r="QNA65" s="88"/>
      <c r="QNG65" s="88"/>
      <c r="QNH65" s="88"/>
      <c r="QNI65" s="88"/>
      <c r="QNJ65" s="88"/>
      <c r="QNK65" s="88"/>
      <c r="QNL65" s="88"/>
      <c r="QNM65" s="88"/>
      <c r="QNN65" s="88"/>
      <c r="QNO65" s="88"/>
      <c r="QNP65" s="88"/>
      <c r="QNV65" s="88"/>
      <c r="QNW65" s="88"/>
      <c r="QNX65" s="88"/>
      <c r="QNY65" s="88"/>
      <c r="QNZ65" s="88"/>
      <c r="QOA65" s="88"/>
      <c r="QOB65" s="88"/>
      <c r="QOC65" s="88"/>
      <c r="QOD65" s="88"/>
      <c r="QOE65" s="88"/>
      <c r="QOK65" s="88"/>
      <c r="QOL65" s="88"/>
      <c r="QOM65" s="88"/>
      <c r="QON65" s="88"/>
      <c r="QOO65" s="88"/>
      <c r="QOP65" s="88"/>
      <c r="QOQ65" s="88"/>
      <c r="QOR65" s="88"/>
      <c r="QOS65" s="88"/>
      <c r="QOT65" s="88"/>
      <c r="QOZ65" s="88"/>
      <c r="QPA65" s="88"/>
      <c r="QPB65" s="88"/>
      <c r="QPC65" s="88"/>
      <c r="QPD65" s="88"/>
      <c r="QPE65" s="88"/>
      <c r="QPF65" s="88"/>
      <c r="QPG65" s="88"/>
      <c r="QPH65" s="88"/>
      <c r="QPI65" s="88"/>
      <c r="QPO65" s="88"/>
      <c r="QPP65" s="88"/>
      <c r="QPQ65" s="88"/>
      <c r="QPR65" s="88"/>
      <c r="QPS65" s="88"/>
      <c r="QPT65" s="88"/>
      <c r="QPU65" s="88"/>
      <c r="QPV65" s="88"/>
      <c r="QPW65" s="88"/>
      <c r="QPX65" s="88"/>
      <c r="QQD65" s="88"/>
      <c r="QQE65" s="88"/>
      <c r="QQF65" s="88"/>
      <c r="QQG65" s="88"/>
      <c r="QQH65" s="88"/>
      <c r="QQI65" s="88"/>
      <c r="QQJ65" s="88"/>
      <c r="QQK65" s="88"/>
      <c r="QQL65" s="88"/>
      <c r="QQM65" s="88"/>
      <c r="QQS65" s="88"/>
      <c r="QQT65" s="88"/>
      <c r="QQU65" s="88"/>
      <c r="QQV65" s="88"/>
      <c r="QQW65" s="88"/>
      <c r="QQX65" s="88"/>
      <c r="QQY65" s="88"/>
      <c r="QQZ65" s="88"/>
      <c r="QRA65" s="88"/>
      <c r="QRB65" s="88"/>
      <c r="QRH65" s="88"/>
      <c r="QRI65" s="88"/>
      <c r="QRJ65" s="88"/>
      <c r="QRK65" s="88"/>
      <c r="QRL65" s="88"/>
      <c r="QRM65" s="88"/>
      <c r="QRN65" s="88"/>
      <c r="QRO65" s="88"/>
      <c r="QRP65" s="88"/>
      <c r="QRQ65" s="88"/>
      <c r="QRW65" s="88"/>
      <c r="QRX65" s="88"/>
      <c r="QRY65" s="88"/>
      <c r="QRZ65" s="88"/>
      <c r="QSA65" s="88"/>
      <c r="QSB65" s="88"/>
      <c r="QSC65" s="88"/>
      <c r="QSD65" s="88"/>
      <c r="QSE65" s="88"/>
      <c r="QSF65" s="88"/>
      <c r="QSL65" s="88"/>
      <c r="QSM65" s="88"/>
      <c r="QSN65" s="88"/>
      <c r="QSO65" s="88"/>
      <c r="QSP65" s="88"/>
      <c r="QSQ65" s="88"/>
      <c r="QSR65" s="88"/>
      <c r="QSS65" s="88"/>
      <c r="QST65" s="88"/>
      <c r="QSU65" s="88"/>
      <c r="QTA65" s="88"/>
      <c r="QTB65" s="88"/>
      <c r="QTC65" s="88"/>
      <c r="QTD65" s="88"/>
      <c r="QTE65" s="88"/>
      <c r="QTF65" s="88"/>
      <c r="QTG65" s="88"/>
      <c r="QTH65" s="88"/>
      <c r="QTI65" s="88"/>
      <c r="QTJ65" s="88"/>
      <c r="QTP65" s="88"/>
      <c r="QTQ65" s="88"/>
      <c r="QTR65" s="88"/>
      <c r="QTS65" s="88"/>
      <c r="QTT65" s="88"/>
      <c r="QTU65" s="88"/>
      <c r="QTV65" s="88"/>
      <c r="QTW65" s="88"/>
      <c r="QTX65" s="88"/>
      <c r="QTY65" s="88"/>
      <c r="QUE65" s="88"/>
      <c r="QUF65" s="88"/>
      <c r="QUG65" s="88"/>
      <c r="QUH65" s="88"/>
      <c r="QUI65" s="88"/>
      <c r="QUJ65" s="88"/>
      <c r="QUK65" s="88"/>
      <c r="QUL65" s="88"/>
      <c r="QUM65" s="88"/>
      <c r="QUN65" s="88"/>
      <c r="QUT65" s="88"/>
      <c r="QUU65" s="88"/>
      <c r="QUV65" s="88"/>
      <c r="QUW65" s="88"/>
      <c r="QUX65" s="88"/>
      <c r="QUY65" s="88"/>
      <c r="QUZ65" s="88"/>
      <c r="QVA65" s="88"/>
      <c r="QVB65" s="88"/>
      <c r="QVC65" s="88"/>
      <c r="QVI65" s="88"/>
      <c r="QVJ65" s="88"/>
      <c r="QVK65" s="88"/>
      <c r="QVL65" s="88"/>
      <c r="QVM65" s="88"/>
      <c r="QVN65" s="88"/>
      <c r="QVO65" s="88"/>
      <c r="QVP65" s="88"/>
      <c r="QVQ65" s="88"/>
      <c r="QVR65" s="88"/>
      <c r="QVX65" s="88"/>
      <c r="QVY65" s="88"/>
      <c r="QVZ65" s="88"/>
      <c r="QWA65" s="88"/>
      <c r="QWB65" s="88"/>
      <c r="QWC65" s="88"/>
      <c r="QWD65" s="88"/>
      <c r="QWE65" s="88"/>
      <c r="QWF65" s="88"/>
      <c r="QWG65" s="88"/>
      <c r="QWM65" s="88"/>
      <c r="QWN65" s="88"/>
      <c r="QWO65" s="88"/>
      <c r="QWP65" s="88"/>
      <c r="QWQ65" s="88"/>
      <c r="QWR65" s="88"/>
      <c r="QWS65" s="88"/>
      <c r="QWT65" s="88"/>
      <c r="QWU65" s="88"/>
      <c r="QWV65" s="88"/>
      <c r="QXB65" s="88"/>
      <c r="QXC65" s="88"/>
      <c r="QXD65" s="88"/>
      <c r="QXE65" s="88"/>
      <c r="QXF65" s="88"/>
      <c r="QXG65" s="88"/>
      <c r="QXH65" s="88"/>
      <c r="QXI65" s="88"/>
      <c r="QXJ65" s="88"/>
      <c r="QXK65" s="88"/>
      <c r="QXQ65" s="88"/>
      <c r="QXR65" s="88"/>
      <c r="QXS65" s="88"/>
      <c r="QXT65" s="88"/>
      <c r="QXU65" s="88"/>
      <c r="QXV65" s="88"/>
      <c r="QXW65" s="88"/>
      <c r="QXX65" s="88"/>
      <c r="QXY65" s="88"/>
      <c r="QXZ65" s="88"/>
      <c r="QYF65" s="88"/>
      <c r="QYG65" s="88"/>
      <c r="QYH65" s="88"/>
      <c r="QYI65" s="88"/>
      <c r="QYJ65" s="88"/>
      <c r="QYK65" s="88"/>
      <c r="QYL65" s="88"/>
      <c r="QYM65" s="88"/>
      <c r="QYN65" s="88"/>
      <c r="QYO65" s="88"/>
      <c r="QYU65" s="88"/>
      <c r="QYV65" s="88"/>
      <c r="QYW65" s="88"/>
      <c r="QYX65" s="88"/>
      <c r="QYY65" s="88"/>
      <c r="QYZ65" s="88"/>
      <c r="QZA65" s="88"/>
      <c r="QZB65" s="88"/>
      <c r="QZC65" s="88"/>
      <c r="QZD65" s="88"/>
      <c r="QZJ65" s="88"/>
      <c r="QZK65" s="88"/>
      <c r="QZL65" s="88"/>
      <c r="QZM65" s="88"/>
      <c r="QZN65" s="88"/>
      <c r="QZO65" s="88"/>
      <c r="QZP65" s="88"/>
      <c r="QZQ65" s="88"/>
      <c r="QZR65" s="88"/>
      <c r="QZS65" s="88"/>
      <c r="QZY65" s="88"/>
      <c r="QZZ65" s="88"/>
      <c r="RAA65" s="88"/>
      <c r="RAB65" s="88"/>
      <c r="RAC65" s="88"/>
      <c r="RAD65" s="88"/>
      <c r="RAE65" s="88"/>
      <c r="RAF65" s="88"/>
      <c r="RAG65" s="88"/>
      <c r="RAH65" s="88"/>
      <c r="RAN65" s="88"/>
      <c r="RAO65" s="88"/>
      <c r="RAP65" s="88"/>
      <c r="RAQ65" s="88"/>
      <c r="RAR65" s="88"/>
      <c r="RAS65" s="88"/>
      <c r="RAT65" s="88"/>
      <c r="RAU65" s="88"/>
      <c r="RAV65" s="88"/>
      <c r="RAW65" s="88"/>
      <c r="RBC65" s="88"/>
      <c r="RBD65" s="88"/>
      <c r="RBE65" s="88"/>
      <c r="RBF65" s="88"/>
      <c r="RBG65" s="88"/>
      <c r="RBH65" s="88"/>
      <c r="RBI65" s="88"/>
      <c r="RBJ65" s="88"/>
      <c r="RBK65" s="88"/>
      <c r="RBL65" s="88"/>
      <c r="RBR65" s="88"/>
      <c r="RBS65" s="88"/>
      <c r="RBT65" s="88"/>
      <c r="RBU65" s="88"/>
      <c r="RBV65" s="88"/>
      <c r="RBW65" s="88"/>
      <c r="RBX65" s="88"/>
      <c r="RBY65" s="88"/>
      <c r="RBZ65" s="88"/>
      <c r="RCA65" s="88"/>
      <c r="RCG65" s="88"/>
      <c r="RCH65" s="88"/>
      <c r="RCI65" s="88"/>
      <c r="RCJ65" s="88"/>
      <c r="RCK65" s="88"/>
      <c r="RCL65" s="88"/>
      <c r="RCM65" s="88"/>
      <c r="RCN65" s="88"/>
      <c r="RCO65" s="88"/>
      <c r="RCP65" s="88"/>
      <c r="RCV65" s="88"/>
      <c r="RCW65" s="88"/>
      <c r="RCX65" s="88"/>
      <c r="RCY65" s="88"/>
      <c r="RCZ65" s="88"/>
      <c r="RDA65" s="88"/>
      <c r="RDB65" s="88"/>
      <c r="RDC65" s="88"/>
      <c r="RDD65" s="88"/>
      <c r="RDE65" s="88"/>
      <c r="RDK65" s="88"/>
      <c r="RDL65" s="88"/>
      <c r="RDM65" s="88"/>
      <c r="RDN65" s="88"/>
      <c r="RDO65" s="88"/>
      <c r="RDP65" s="88"/>
      <c r="RDQ65" s="88"/>
      <c r="RDR65" s="88"/>
      <c r="RDS65" s="88"/>
      <c r="RDT65" s="88"/>
      <c r="RDZ65" s="88"/>
      <c r="REA65" s="88"/>
      <c r="REB65" s="88"/>
      <c r="REC65" s="88"/>
      <c r="RED65" s="88"/>
      <c r="REE65" s="88"/>
      <c r="REF65" s="88"/>
      <c r="REG65" s="88"/>
      <c r="REH65" s="88"/>
      <c r="REI65" s="88"/>
      <c r="REO65" s="88"/>
      <c r="REP65" s="88"/>
      <c r="REQ65" s="88"/>
      <c r="RER65" s="88"/>
      <c r="RES65" s="88"/>
      <c r="RET65" s="88"/>
      <c r="REU65" s="88"/>
      <c r="REV65" s="88"/>
      <c r="REW65" s="88"/>
      <c r="REX65" s="88"/>
      <c r="RFD65" s="88"/>
      <c r="RFE65" s="88"/>
      <c r="RFF65" s="88"/>
      <c r="RFG65" s="88"/>
      <c r="RFH65" s="88"/>
      <c r="RFI65" s="88"/>
      <c r="RFJ65" s="88"/>
      <c r="RFK65" s="88"/>
      <c r="RFL65" s="88"/>
      <c r="RFM65" s="88"/>
      <c r="RFS65" s="88"/>
      <c r="RFT65" s="88"/>
      <c r="RFU65" s="88"/>
      <c r="RFV65" s="88"/>
      <c r="RFW65" s="88"/>
      <c r="RFX65" s="88"/>
      <c r="RFY65" s="88"/>
      <c r="RFZ65" s="88"/>
      <c r="RGA65" s="88"/>
      <c r="RGB65" s="88"/>
      <c r="RGH65" s="88"/>
      <c r="RGI65" s="88"/>
      <c r="RGJ65" s="88"/>
      <c r="RGK65" s="88"/>
      <c r="RGL65" s="88"/>
      <c r="RGM65" s="88"/>
      <c r="RGN65" s="88"/>
      <c r="RGO65" s="88"/>
      <c r="RGP65" s="88"/>
      <c r="RGQ65" s="88"/>
      <c r="RGW65" s="88"/>
      <c r="RGX65" s="88"/>
      <c r="RGY65" s="88"/>
      <c r="RGZ65" s="88"/>
      <c r="RHA65" s="88"/>
      <c r="RHB65" s="88"/>
      <c r="RHC65" s="88"/>
      <c r="RHD65" s="88"/>
      <c r="RHE65" s="88"/>
      <c r="RHF65" s="88"/>
      <c r="RHL65" s="88"/>
      <c r="RHM65" s="88"/>
      <c r="RHN65" s="88"/>
      <c r="RHO65" s="88"/>
      <c r="RHP65" s="88"/>
      <c r="RHQ65" s="88"/>
      <c r="RHR65" s="88"/>
      <c r="RHS65" s="88"/>
      <c r="RHT65" s="88"/>
      <c r="RHU65" s="88"/>
      <c r="RIA65" s="88"/>
      <c r="RIB65" s="88"/>
      <c r="RIC65" s="88"/>
      <c r="RID65" s="88"/>
      <c r="RIE65" s="88"/>
      <c r="RIF65" s="88"/>
      <c r="RIG65" s="88"/>
      <c r="RIH65" s="88"/>
      <c r="RII65" s="88"/>
      <c r="RIJ65" s="88"/>
      <c r="RIP65" s="88"/>
      <c r="RIQ65" s="88"/>
      <c r="RIR65" s="88"/>
      <c r="RIS65" s="88"/>
      <c r="RIT65" s="88"/>
      <c r="RIU65" s="88"/>
      <c r="RIV65" s="88"/>
      <c r="RIW65" s="88"/>
      <c r="RIX65" s="88"/>
      <c r="RIY65" s="88"/>
      <c r="RJE65" s="88"/>
      <c r="RJF65" s="88"/>
      <c r="RJG65" s="88"/>
      <c r="RJH65" s="88"/>
      <c r="RJI65" s="88"/>
      <c r="RJJ65" s="88"/>
      <c r="RJK65" s="88"/>
      <c r="RJL65" s="88"/>
      <c r="RJM65" s="88"/>
      <c r="RJN65" s="88"/>
      <c r="RJT65" s="88"/>
      <c r="RJU65" s="88"/>
      <c r="RJV65" s="88"/>
      <c r="RJW65" s="88"/>
      <c r="RJX65" s="88"/>
      <c r="RJY65" s="88"/>
      <c r="RJZ65" s="88"/>
      <c r="RKA65" s="88"/>
      <c r="RKB65" s="88"/>
      <c r="RKC65" s="88"/>
      <c r="RKI65" s="88"/>
      <c r="RKJ65" s="88"/>
      <c r="RKK65" s="88"/>
      <c r="RKL65" s="88"/>
      <c r="RKM65" s="88"/>
      <c r="RKN65" s="88"/>
      <c r="RKO65" s="88"/>
      <c r="RKP65" s="88"/>
      <c r="RKQ65" s="88"/>
      <c r="RKR65" s="88"/>
      <c r="RKX65" s="88"/>
      <c r="RKY65" s="88"/>
      <c r="RKZ65" s="88"/>
      <c r="RLA65" s="88"/>
      <c r="RLB65" s="88"/>
      <c r="RLC65" s="88"/>
      <c r="RLD65" s="88"/>
      <c r="RLE65" s="88"/>
      <c r="RLF65" s="88"/>
      <c r="RLG65" s="88"/>
      <c r="RLM65" s="88"/>
      <c r="RLN65" s="88"/>
      <c r="RLO65" s="88"/>
      <c r="RLP65" s="88"/>
      <c r="RLQ65" s="88"/>
      <c r="RLR65" s="88"/>
      <c r="RLS65" s="88"/>
      <c r="RLT65" s="88"/>
      <c r="RLU65" s="88"/>
      <c r="RLV65" s="88"/>
      <c r="RMB65" s="88"/>
      <c r="RMC65" s="88"/>
      <c r="RMD65" s="88"/>
      <c r="RME65" s="88"/>
      <c r="RMF65" s="88"/>
      <c r="RMG65" s="88"/>
      <c r="RMH65" s="88"/>
      <c r="RMI65" s="88"/>
      <c r="RMJ65" s="88"/>
      <c r="RMK65" s="88"/>
      <c r="RMQ65" s="88"/>
      <c r="RMR65" s="88"/>
      <c r="RMS65" s="88"/>
      <c r="RMT65" s="88"/>
      <c r="RMU65" s="88"/>
      <c r="RMV65" s="88"/>
      <c r="RMW65" s="88"/>
      <c r="RMX65" s="88"/>
      <c r="RMY65" s="88"/>
      <c r="RMZ65" s="88"/>
      <c r="RNF65" s="88"/>
      <c r="RNG65" s="88"/>
      <c r="RNH65" s="88"/>
      <c r="RNI65" s="88"/>
      <c r="RNJ65" s="88"/>
      <c r="RNK65" s="88"/>
      <c r="RNL65" s="88"/>
      <c r="RNM65" s="88"/>
      <c r="RNN65" s="88"/>
      <c r="RNO65" s="88"/>
      <c r="RNU65" s="88"/>
      <c r="RNV65" s="88"/>
      <c r="RNW65" s="88"/>
      <c r="RNX65" s="88"/>
      <c r="RNY65" s="88"/>
      <c r="RNZ65" s="88"/>
      <c r="ROA65" s="88"/>
      <c r="ROB65" s="88"/>
      <c r="ROC65" s="88"/>
      <c r="ROD65" s="88"/>
      <c r="ROJ65" s="88"/>
      <c r="ROK65" s="88"/>
      <c r="ROL65" s="88"/>
      <c r="ROM65" s="88"/>
      <c r="RON65" s="88"/>
      <c r="ROO65" s="88"/>
      <c r="ROP65" s="88"/>
      <c r="ROQ65" s="88"/>
      <c r="ROR65" s="88"/>
      <c r="ROS65" s="88"/>
      <c r="ROY65" s="88"/>
      <c r="ROZ65" s="88"/>
      <c r="RPA65" s="88"/>
      <c r="RPB65" s="88"/>
      <c r="RPC65" s="88"/>
      <c r="RPD65" s="88"/>
      <c r="RPE65" s="88"/>
      <c r="RPF65" s="88"/>
      <c r="RPG65" s="88"/>
      <c r="RPH65" s="88"/>
      <c r="RPN65" s="88"/>
      <c r="RPO65" s="88"/>
      <c r="RPP65" s="88"/>
      <c r="RPQ65" s="88"/>
      <c r="RPR65" s="88"/>
      <c r="RPS65" s="88"/>
      <c r="RPT65" s="88"/>
      <c r="RPU65" s="88"/>
      <c r="RPV65" s="88"/>
      <c r="RPW65" s="88"/>
      <c r="RQC65" s="88"/>
      <c r="RQD65" s="88"/>
      <c r="RQE65" s="88"/>
      <c r="RQF65" s="88"/>
      <c r="RQG65" s="88"/>
      <c r="RQH65" s="88"/>
      <c r="RQI65" s="88"/>
      <c r="RQJ65" s="88"/>
      <c r="RQK65" s="88"/>
      <c r="RQL65" s="88"/>
      <c r="RQR65" s="88"/>
      <c r="RQS65" s="88"/>
      <c r="RQT65" s="88"/>
      <c r="RQU65" s="88"/>
      <c r="RQV65" s="88"/>
      <c r="RQW65" s="88"/>
      <c r="RQX65" s="88"/>
      <c r="RQY65" s="88"/>
      <c r="RQZ65" s="88"/>
      <c r="RRA65" s="88"/>
      <c r="RRG65" s="88"/>
      <c r="RRH65" s="88"/>
      <c r="RRI65" s="88"/>
      <c r="RRJ65" s="88"/>
      <c r="RRK65" s="88"/>
      <c r="RRL65" s="88"/>
      <c r="RRM65" s="88"/>
      <c r="RRN65" s="88"/>
      <c r="RRO65" s="88"/>
      <c r="RRP65" s="88"/>
      <c r="RRV65" s="88"/>
      <c r="RRW65" s="88"/>
      <c r="RRX65" s="88"/>
      <c r="RRY65" s="88"/>
      <c r="RRZ65" s="88"/>
      <c r="RSA65" s="88"/>
      <c r="RSB65" s="88"/>
      <c r="RSC65" s="88"/>
      <c r="RSD65" s="88"/>
      <c r="RSE65" s="88"/>
      <c r="RSK65" s="88"/>
      <c r="RSL65" s="88"/>
      <c r="RSM65" s="88"/>
      <c r="RSN65" s="88"/>
      <c r="RSO65" s="88"/>
      <c r="RSP65" s="88"/>
      <c r="RSQ65" s="88"/>
      <c r="RSR65" s="88"/>
      <c r="RSS65" s="88"/>
      <c r="RST65" s="88"/>
      <c r="RSZ65" s="88"/>
      <c r="RTA65" s="88"/>
      <c r="RTB65" s="88"/>
      <c r="RTC65" s="88"/>
      <c r="RTD65" s="88"/>
      <c r="RTE65" s="88"/>
      <c r="RTF65" s="88"/>
      <c r="RTG65" s="88"/>
      <c r="RTH65" s="88"/>
      <c r="RTI65" s="88"/>
      <c r="RTO65" s="88"/>
      <c r="RTP65" s="88"/>
      <c r="RTQ65" s="88"/>
      <c r="RTR65" s="88"/>
      <c r="RTS65" s="88"/>
      <c r="RTT65" s="88"/>
      <c r="RTU65" s="88"/>
      <c r="RTV65" s="88"/>
      <c r="RTW65" s="88"/>
      <c r="RTX65" s="88"/>
      <c r="RUD65" s="88"/>
      <c r="RUE65" s="88"/>
      <c r="RUF65" s="88"/>
      <c r="RUG65" s="88"/>
      <c r="RUH65" s="88"/>
      <c r="RUI65" s="88"/>
      <c r="RUJ65" s="88"/>
      <c r="RUK65" s="88"/>
      <c r="RUL65" s="88"/>
      <c r="RUM65" s="88"/>
      <c r="RUS65" s="88"/>
      <c r="RUT65" s="88"/>
      <c r="RUU65" s="88"/>
      <c r="RUV65" s="88"/>
      <c r="RUW65" s="88"/>
      <c r="RUX65" s="88"/>
      <c r="RUY65" s="88"/>
      <c r="RUZ65" s="88"/>
      <c r="RVA65" s="88"/>
      <c r="RVB65" s="88"/>
      <c r="RVH65" s="88"/>
      <c r="RVI65" s="88"/>
      <c r="RVJ65" s="88"/>
      <c r="RVK65" s="88"/>
      <c r="RVL65" s="88"/>
      <c r="RVM65" s="88"/>
      <c r="RVN65" s="88"/>
      <c r="RVO65" s="88"/>
      <c r="RVP65" s="88"/>
      <c r="RVQ65" s="88"/>
      <c r="RVW65" s="88"/>
      <c r="RVX65" s="88"/>
      <c r="RVY65" s="88"/>
      <c r="RVZ65" s="88"/>
      <c r="RWA65" s="88"/>
      <c r="RWB65" s="88"/>
      <c r="RWC65" s="88"/>
      <c r="RWD65" s="88"/>
      <c r="RWE65" s="88"/>
      <c r="RWF65" s="88"/>
      <c r="RWL65" s="88"/>
      <c r="RWM65" s="88"/>
      <c r="RWN65" s="88"/>
      <c r="RWO65" s="88"/>
      <c r="RWP65" s="88"/>
      <c r="RWQ65" s="88"/>
      <c r="RWR65" s="88"/>
      <c r="RWS65" s="88"/>
      <c r="RWT65" s="88"/>
      <c r="RWU65" s="88"/>
      <c r="RXA65" s="88"/>
      <c r="RXB65" s="88"/>
      <c r="RXC65" s="88"/>
      <c r="RXD65" s="88"/>
      <c r="RXE65" s="88"/>
      <c r="RXF65" s="88"/>
      <c r="RXG65" s="88"/>
      <c r="RXH65" s="88"/>
      <c r="RXI65" s="88"/>
      <c r="RXJ65" s="88"/>
      <c r="RXP65" s="88"/>
      <c r="RXQ65" s="88"/>
      <c r="RXR65" s="88"/>
      <c r="RXS65" s="88"/>
      <c r="RXT65" s="88"/>
      <c r="RXU65" s="88"/>
      <c r="RXV65" s="88"/>
      <c r="RXW65" s="88"/>
      <c r="RXX65" s="88"/>
      <c r="RXY65" s="88"/>
      <c r="RYE65" s="88"/>
      <c r="RYF65" s="88"/>
      <c r="RYG65" s="88"/>
      <c r="RYH65" s="88"/>
      <c r="RYI65" s="88"/>
      <c r="RYJ65" s="88"/>
      <c r="RYK65" s="88"/>
      <c r="RYL65" s="88"/>
      <c r="RYM65" s="88"/>
      <c r="RYN65" s="88"/>
      <c r="RYT65" s="88"/>
      <c r="RYU65" s="88"/>
      <c r="RYV65" s="88"/>
      <c r="RYW65" s="88"/>
      <c r="RYX65" s="88"/>
      <c r="RYY65" s="88"/>
      <c r="RYZ65" s="88"/>
      <c r="RZA65" s="88"/>
      <c r="RZB65" s="88"/>
      <c r="RZC65" s="88"/>
      <c r="RZI65" s="88"/>
      <c r="RZJ65" s="88"/>
      <c r="RZK65" s="88"/>
      <c r="RZL65" s="88"/>
      <c r="RZM65" s="88"/>
      <c r="RZN65" s="88"/>
      <c r="RZO65" s="88"/>
      <c r="RZP65" s="88"/>
      <c r="RZQ65" s="88"/>
      <c r="RZR65" s="88"/>
      <c r="RZX65" s="88"/>
      <c r="RZY65" s="88"/>
      <c r="RZZ65" s="88"/>
      <c r="SAA65" s="88"/>
      <c r="SAB65" s="88"/>
      <c r="SAC65" s="88"/>
      <c r="SAD65" s="88"/>
      <c r="SAE65" s="88"/>
      <c r="SAF65" s="88"/>
      <c r="SAG65" s="88"/>
      <c r="SAM65" s="88"/>
      <c r="SAN65" s="88"/>
      <c r="SAO65" s="88"/>
      <c r="SAP65" s="88"/>
      <c r="SAQ65" s="88"/>
      <c r="SAR65" s="88"/>
      <c r="SAS65" s="88"/>
      <c r="SAT65" s="88"/>
      <c r="SAU65" s="88"/>
      <c r="SAV65" s="88"/>
      <c r="SBB65" s="88"/>
      <c r="SBC65" s="88"/>
      <c r="SBD65" s="88"/>
      <c r="SBE65" s="88"/>
      <c r="SBF65" s="88"/>
      <c r="SBG65" s="88"/>
      <c r="SBH65" s="88"/>
      <c r="SBI65" s="88"/>
      <c r="SBJ65" s="88"/>
      <c r="SBK65" s="88"/>
      <c r="SBQ65" s="88"/>
      <c r="SBR65" s="88"/>
      <c r="SBS65" s="88"/>
      <c r="SBT65" s="88"/>
      <c r="SBU65" s="88"/>
      <c r="SBV65" s="88"/>
      <c r="SBW65" s="88"/>
      <c r="SBX65" s="88"/>
      <c r="SBY65" s="88"/>
      <c r="SBZ65" s="88"/>
      <c r="SCF65" s="88"/>
      <c r="SCG65" s="88"/>
      <c r="SCH65" s="88"/>
      <c r="SCI65" s="88"/>
      <c r="SCJ65" s="88"/>
      <c r="SCK65" s="88"/>
      <c r="SCL65" s="88"/>
      <c r="SCM65" s="88"/>
      <c r="SCN65" s="88"/>
      <c r="SCO65" s="88"/>
      <c r="SCU65" s="88"/>
      <c r="SCV65" s="88"/>
      <c r="SCW65" s="88"/>
      <c r="SCX65" s="88"/>
      <c r="SCY65" s="88"/>
      <c r="SCZ65" s="88"/>
      <c r="SDA65" s="88"/>
      <c r="SDB65" s="88"/>
      <c r="SDC65" s="88"/>
      <c r="SDD65" s="88"/>
      <c r="SDJ65" s="88"/>
      <c r="SDK65" s="88"/>
      <c r="SDL65" s="88"/>
      <c r="SDM65" s="88"/>
      <c r="SDN65" s="88"/>
      <c r="SDO65" s="88"/>
      <c r="SDP65" s="88"/>
      <c r="SDQ65" s="88"/>
      <c r="SDR65" s="88"/>
      <c r="SDS65" s="88"/>
      <c r="SDY65" s="88"/>
      <c r="SDZ65" s="88"/>
      <c r="SEA65" s="88"/>
      <c r="SEB65" s="88"/>
      <c r="SEC65" s="88"/>
      <c r="SED65" s="88"/>
      <c r="SEE65" s="88"/>
      <c r="SEF65" s="88"/>
      <c r="SEG65" s="88"/>
      <c r="SEH65" s="88"/>
      <c r="SEN65" s="88"/>
      <c r="SEO65" s="88"/>
      <c r="SEP65" s="88"/>
      <c r="SEQ65" s="88"/>
      <c r="SER65" s="88"/>
      <c r="SES65" s="88"/>
      <c r="SET65" s="88"/>
      <c r="SEU65" s="88"/>
      <c r="SEV65" s="88"/>
      <c r="SEW65" s="88"/>
      <c r="SFC65" s="88"/>
      <c r="SFD65" s="88"/>
      <c r="SFE65" s="88"/>
      <c r="SFF65" s="88"/>
      <c r="SFG65" s="88"/>
      <c r="SFH65" s="88"/>
      <c r="SFI65" s="88"/>
      <c r="SFJ65" s="88"/>
      <c r="SFK65" s="88"/>
      <c r="SFL65" s="88"/>
      <c r="SFR65" s="88"/>
      <c r="SFS65" s="88"/>
      <c r="SFT65" s="88"/>
      <c r="SFU65" s="88"/>
      <c r="SFV65" s="88"/>
      <c r="SFW65" s="88"/>
      <c r="SFX65" s="88"/>
      <c r="SFY65" s="88"/>
      <c r="SFZ65" s="88"/>
      <c r="SGA65" s="88"/>
      <c r="SGG65" s="88"/>
      <c r="SGH65" s="88"/>
      <c r="SGI65" s="88"/>
      <c r="SGJ65" s="88"/>
      <c r="SGK65" s="88"/>
      <c r="SGL65" s="88"/>
      <c r="SGM65" s="88"/>
      <c r="SGN65" s="88"/>
      <c r="SGO65" s="88"/>
      <c r="SGP65" s="88"/>
      <c r="SGV65" s="88"/>
      <c r="SGW65" s="88"/>
      <c r="SGX65" s="88"/>
      <c r="SGY65" s="88"/>
      <c r="SGZ65" s="88"/>
      <c r="SHA65" s="88"/>
      <c r="SHB65" s="88"/>
      <c r="SHC65" s="88"/>
      <c r="SHD65" s="88"/>
      <c r="SHE65" s="88"/>
      <c r="SHK65" s="88"/>
      <c r="SHL65" s="88"/>
      <c r="SHM65" s="88"/>
      <c r="SHN65" s="88"/>
      <c r="SHO65" s="88"/>
      <c r="SHP65" s="88"/>
      <c r="SHQ65" s="88"/>
      <c r="SHR65" s="88"/>
      <c r="SHS65" s="88"/>
      <c r="SHT65" s="88"/>
      <c r="SHZ65" s="88"/>
      <c r="SIA65" s="88"/>
      <c r="SIB65" s="88"/>
      <c r="SIC65" s="88"/>
      <c r="SID65" s="88"/>
      <c r="SIE65" s="88"/>
      <c r="SIF65" s="88"/>
      <c r="SIG65" s="88"/>
      <c r="SIH65" s="88"/>
      <c r="SII65" s="88"/>
      <c r="SIO65" s="88"/>
      <c r="SIP65" s="88"/>
      <c r="SIQ65" s="88"/>
      <c r="SIR65" s="88"/>
      <c r="SIS65" s="88"/>
      <c r="SIT65" s="88"/>
      <c r="SIU65" s="88"/>
      <c r="SIV65" s="88"/>
      <c r="SIW65" s="88"/>
      <c r="SIX65" s="88"/>
      <c r="SJD65" s="88"/>
      <c r="SJE65" s="88"/>
      <c r="SJF65" s="88"/>
      <c r="SJG65" s="88"/>
      <c r="SJH65" s="88"/>
      <c r="SJI65" s="88"/>
      <c r="SJJ65" s="88"/>
      <c r="SJK65" s="88"/>
      <c r="SJL65" s="88"/>
      <c r="SJM65" s="88"/>
      <c r="SJS65" s="88"/>
      <c r="SJT65" s="88"/>
      <c r="SJU65" s="88"/>
      <c r="SJV65" s="88"/>
      <c r="SJW65" s="88"/>
      <c r="SJX65" s="88"/>
      <c r="SJY65" s="88"/>
      <c r="SJZ65" s="88"/>
      <c r="SKA65" s="88"/>
      <c r="SKB65" s="88"/>
      <c r="SKH65" s="88"/>
      <c r="SKI65" s="88"/>
      <c r="SKJ65" s="88"/>
      <c r="SKK65" s="88"/>
      <c r="SKL65" s="88"/>
      <c r="SKM65" s="88"/>
      <c r="SKN65" s="88"/>
      <c r="SKO65" s="88"/>
      <c r="SKP65" s="88"/>
      <c r="SKQ65" s="88"/>
      <c r="SKW65" s="88"/>
      <c r="SKX65" s="88"/>
      <c r="SKY65" s="88"/>
      <c r="SKZ65" s="88"/>
      <c r="SLA65" s="88"/>
      <c r="SLB65" s="88"/>
      <c r="SLC65" s="88"/>
      <c r="SLD65" s="88"/>
      <c r="SLE65" s="88"/>
      <c r="SLF65" s="88"/>
      <c r="SLL65" s="88"/>
      <c r="SLM65" s="88"/>
      <c r="SLN65" s="88"/>
      <c r="SLO65" s="88"/>
      <c r="SLP65" s="88"/>
      <c r="SLQ65" s="88"/>
      <c r="SLR65" s="88"/>
      <c r="SLS65" s="88"/>
      <c r="SLT65" s="88"/>
      <c r="SLU65" s="88"/>
      <c r="SMA65" s="88"/>
      <c r="SMB65" s="88"/>
      <c r="SMC65" s="88"/>
      <c r="SMD65" s="88"/>
      <c r="SME65" s="88"/>
      <c r="SMF65" s="88"/>
      <c r="SMG65" s="88"/>
      <c r="SMH65" s="88"/>
      <c r="SMI65" s="88"/>
      <c r="SMJ65" s="88"/>
      <c r="SMP65" s="88"/>
      <c r="SMQ65" s="88"/>
      <c r="SMR65" s="88"/>
      <c r="SMS65" s="88"/>
      <c r="SMT65" s="88"/>
      <c r="SMU65" s="88"/>
      <c r="SMV65" s="88"/>
      <c r="SMW65" s="88"/>
      <c r="SMX65" s="88"/>
      <c r="SMY65" s="88"/>
      <c r="SNE65" s="88"/>
      <c r="SNF65" s="88"/>
      <c r="SNG65" s="88"/>
      <c r="SNH65" s="88"/>
      <c r="SNI65" s="88"/>
      <c r="SNJ65" s="88"/>
      <c r="SNK65" s="88"/>
      <c r="SNL65" s="88"/>
      <c r="SNM65" s="88"/>
      <c r="SNN65" s="88"/>
      <c r="SNT65" s="88"/>
      <c r="SNU65" s="88"/>
      <c r="SNV65" s="88"/>
      <c r="SNW65" s="88"/>
      <c r="SNX65" s="88"/>
      <c r="SNY65" s="88"/>
      <c r="SNZ65" s="88"/>
      <c r="SOA65" s="88"/>
      <c r="SOB65" s="88"/>
      <c r="SOC65" s="88"/>
      <c r="SOI65" s="88"/>
      <c r="SOJ65" s="88"/>
      <c r="SOK65" s="88"/>
      <c r="SOL65" s="88"/>
      <c r="SOM65" s="88"/>
      <c r="SON65" s="88"/>
      <c r="SOO65" s="88"/>
      <c r="SOP65" s="88"/>
      <c r="SOQ65" s="88"/>
      <c r="SOR65" s="88"/>
      <c r="SOX65" s="88"/>
      <c r="SOY65" s="88"/>
      <c r="SOZ65" s="88"/>
      <c r="SPA65" s="88"/>
      <c r="SPB65" s="88"/>
      <c r="SPC65" s="88"/>
      <c r="SPD65" s="88"/>
      <c r="SPE65" s="88"/>
      <c r="SPF65" s="88"/>
      <c r="SPG65" s="88"/>
      <c r="SPM65" s="88"/>
      <c r="SPN65" s="88"/>
      <c r="SPO65" s="88"/>
      <c r="SPP65" s="88"/>
      <c r="SPQ65" s="88"/>
      <c r="SPR65" s="88"/>
      <c r="SPS65" s="88"/>
      <c r="SPT65" s="88"/>
      <c r="SPU65" s="88"/>
      <c r="SPV65" s="88"/>
      <c r="SQB65" s="88"/>
      <c r="SQC65" s="88"/>
      <c r="SQD65" s="88"/>
      <c r="SQE65" s="88"/>
      <c r="SQF65" s="88"/>
      <c r="SQG65" s="88"/>
      <c r="SQH65" s="88"/>
      <c r="SQI65" s="88"/>
      <c r="SQJ65" s="88"/>
      <c r="SQK65" s="88"/>
      <c r="SQQ65" s="88"/>
      <c r="SQR65" s="88"/>
      <c r="SQS65" s="88"/>
      <c r="SQT65" s="88"/>
      <c r="SQU65" s="88"/>
      <c r="SQV65" s="88"/>
      <c r="SQW65" s="88"/>
      <c r="SQX65" s="88"/>
      <c r="SQY65" s="88"/>
      <c r="SQZ65" s="88"/>
      <c r="SRF65" s="88"/>
      <c r="SRG65" s="88"/>
      <c r="SRH65" s="88"/>
      <c r="SRI65" s="88"/>
      <c r="SRJ65" s="88"/>
      <c r="SRK65" s="88"/>
      <c r="SRL65" s="88"/>
      <c r="SRM65" s="88"/>
      <c r="SRN65" s="88"/>
      <c r="SRO65" s="88"/>
      <c r="SRU65" s="88"/>
      <c r="SRV65" s="88"/>
      <c r="SRW65" s="88"/>
      <c r="SRX65" s="88"/>
      <c r="SRY65" s="88"/>
      <c r="SRZ65" s="88"/>
      <c r="SSA65" s="88"/>
      <c r="SSB65" s="88"/>
      <c r="SSC65" s="88"/>
      <c r="SSD65" s="88"/>
      <c r="SSJ65" s="88"/>
      <c r="SSK65" s="88"/>
      <c r="SSL65" s="88"/>
      <c r="SSM65" s="88"/>
      <c r="SSN65" s="88"/>
      <c r="SSO65" s="88"/>
      <c r="SSP65" s="88"/>
      <c r="SSQ65" s="88"/>
      <c r="SSR65" s="88"/>
      <c r="SSS65" s="88"/>
      <c r="SSY65" s="88"/>
      <c r="SSZ65" s="88"/>
      <c r="STA65" s="88"/>
      <c r="STB65" s="88"/>
      <c r="STC65" s="88"/>
      <c r="STD65" s="88"/>
      <c r="STE65" s="88"/>
      <c r="STF65" s="88"/>
      <c r="STG65" s="88"/>
      <c r="STH65" s="88"/>
      <c r="STN65" s="88"/>
      <c r="STO65" s="88"/>
      <c r="STP65" s="88"/>
      <c r="STQ65" s="88"/>
      <c r="STR65" s="88"/>
      <c r="STS65" s="88"/>
      <c r="STT65" s="88"/>
      <c r="STU65" s="88"/>
      <c r="STV65" s="88"/>
      <c r="STW65" s="88"/>
      <c r="SUC65" s="88"/>
      <c r="SUD65" s="88"/>
      <c r="SUE65" s="88"/>
      <c r="SUF65" s="88"/>
      <c r="SUG65" s="88"/>
      <c r="SUH65" s="88"/>
      <c r="SUI65" s="88"/>
      <c r="SUJ65" s="88"/>
      <c r="SUK65" s="88"/>
      <c r="SUL65" s="88"/>
      <c r="SUR65" s="88"/>
      <c r="SUS65" s="88"/>
      <c r="SUT65" s="88"/>
      <c r="SUU65" s="88"/>
      <c r="SUV65" s="88"/>
      <c r="SUW65" s="88"/>
      <c r="SUX65" s="88"/>
      <c r="SUY65" s="88"/>
      <c r="SUZ65" s="88"/>
      <c r="SVA65" s="88"/>
      <c r="SVG65" s="88"/>
      <c r="SVH65" s="88"/>
      <c r="SVI65" s="88"/>
      <c r="SVJ65" s="88"/>
      <c r="SVK65" s="88"/>
      <c r="SVL65" s="88"/>
      <c r="SVM65" s="88"/>
      <c r="SVN65" s="88"/>
      <c r="SVO65" s="88"/>
      <c r="SVP65" s="88"/>
      <c r="SVV65" s="88"/>
      <c r="SVW65" s="88"/>
      <c r="SVX65" s="88"/>
      <c r="SVY65" s="88"/>
      <c r="SVZ65" s="88"/>
      <c r="SWA65" s="88"/>
      <c r="SWB65" s="88"/>
      <c r="SWC65" s="88"/>
      <c r="SWD65" s="88"/>
      <c r="SWE65" s="88"/>
      <c r="SWK65" s="88"/>
      <c r="SWL65" s="88"/>
      <c r="SWM65" s="88"/>
      <c r="SWN65" s="88"/>
      <c r="SWO65" s="88"/>
      <c r="SWP65" s="88"/>
      <c r="SWQ65" s="88"/>
      <c r="SWR65" s="88"/>
      <c r="SWS65" s="88"/>
      <c r="SWT65" s="88"/>
      <c r="SWZ65" s="88"/>
      <c r="SXA65" s="88"/>
      <c r="SXB65" s="88"/>
      <c r="SXC65" s="88"/>
      <c r="SXD65" s="88"/>
      <c r="SXE65" s="88"/>
      <c r="SXF65" s="88"/>
      <c r="SXG65" s="88"/>
      <c r="SXH65" s="88"/>
      <c r="SXI65" s="88"/>
      <c r="SXO65" s="88"/>
      <c r="SXP65" s="88"/>
      <c r="SXQ65" s="88"/>
      <c r="SXR65" s="88"/>
      <c r="SXS65" s="88"/>
      <c r="SXT65" s="88"/>
      <c r="SXU65" s="88"/>
      <c r="SXV65" s="88"/>
      <c r="SXW65" s="88"/>
      <c r="SXX65" s="88"/>
      <c r="SYD65" s="88"/>
      <c r="SYE65" s="88"/>
      <c r="SYF65" s="88"/>
      <c r="SYG65" s="88"/>
      <c r="SYH65" s="88"/>
      <c r="SYI65" s="88"/>
      <c r="SYJ65" s="88"/>
      <c r="SYK65" s="88"/>
      <c r="SYL65" s="88"/>
      <c r="SYM65" s="88"/>
      <c r="SYS65" s="88"/>
      <c r="SYT65" s="88"/>
      <c r="SYU65" s="88"/>
      <c r="SYV65" s="88"/>
      <c r="SYW65" s="88"/>
      <c r="SYX65" s="88"/>
      <c r="SYY65" s="88"/>
      <c r="SYZ65" s="88"/>
      <c r="SZA65" s="88"/>
      <c r="SZB65" s="88"/>
      <c r="SZH65" s="88"/>
      <c r="SZI65" s="88"/>
      <c r="SZJ65" s="88"/>
      <c r="SZK65" s="88"/>
      <c r="SZL65" s="88"/>
      <c r="SZM65" s="88"/>
      <c r="SZN65" s="88"/>
      <c r="SZO65" s="88"/>
      <c r="SZP65" s="88"/>
      <c r="SZQ65" s="88"/>
      <c r="SZW65" s="88"/>
      <c r="SZX65" s="88"/>
      <c r="SZY65" s="88"/>
      <c r="SZZ65" s="88"/>
      <c r="TAA65" s="88"/>
      <c r="TAB65" s="88"/>
      <c r="TAC65" s="88"/>
      <c r="TAD65" s="88"/>
      <c r="TAE65" s="88"/>
      <c r="TAF65" s="88"/>
      <c r="TAL65" s="88"/>
      <c r="TAM65" s="88"/>
      <c r="TAN65" s="88"/>
      <c r="TAO65" s="88"/>
      <c r="TAP65" s="88"/>
      <c r="TAQ65" s="88"/>
      <c r="TAR65" s="88"/>
      <c r="TAS65" s="88"/>
      <c r="TAT65" s="88"/>
      <c r="TAU65" s="88"/>
      <c r="TBA65" s="88"/>
      <c r="TBB65" s="88"/>
      <c r="TBC65" s="88"/>
      <c r="TBD65" s="88"/>
      <c r="TBE65" s="88"/>
      <c r="TBF65" s="88"/>
      <c r="TBG65" s="88"/>
      <c r="TBH65" s="88"/>
      <c r="TBI65" s="88"/>
      <c r="TBJ65" s="88"/>
      <c r="TBP65" s="88"/>
      <c r="TBQ65" s="88"/>
      <c r="TBR65" s="88"/>
      <c r="TBS65" s="88"/>
      <c r="TBT65" s="88"/>
      <c r="TBU65" s="88"/>
      <c r="TBV65" s="88"/>
      <c r="TBW65" s="88"/>
      <c r="TBX65" s="88"/>
      <c r="TBY65" s="88"/>
      <c r="TCE65" s="88"/>
      <c r="TCF65" s="88"/>
      <c r="TCG65" s="88"/>
      <c r="TCH65" s="88"/>
      <c r="TCI65" s="88"/>
      <c r="TCJ65" s="88"/>
      <c r="TCK65" s="88"/>
      <c r="TCL65" s="88"/>
      <c r="TCM65" s="88"/>
      <c r="TCN65" s="88"/>
      <c r="TCT65" s="88"/>
      <c r="TCU65" s="88"/>
      <c r="TCV65" s="88"/>
      <c r="TCW65" s="88"/>
      <c r="TCX65" s="88"/>
      <c r="TCY65" s="88"/>
      <c r="TCZ65" s="88"/>
      <c r="TDA65" s="88"/>
      <c r="TDB65" s="88"/>
      <c r="TDC65" s="88"/>
      <c r="TDI65" s="88"/>
      <c r="TDJ65" s="88"/>
      <c r="TDK65" s="88"/>
      <c r="TDL65" s="88"/>
      <c r="TDM65" s="88"/>
      <c r="TDN65" s="88"/>
      <c r="TDO65" s="88"/>
      <c r="TDP65" s="88"/>
      <c r="TDQ65" s="88"/>
      <c r="TDR65" s="88"/>
      <c r="TDX65" s="88"/>
      <c r="TDY65" s="88"/>
      <c r="TDZ65" s="88"/>
      <c r="TEA65" s="88"/>
      <c r="TEB65" s="88"/>
      <c r="TEC65" s="88"/>
      <c r="TED65" s="88"/>
      <c r="TEE65" s="88"/>
      <c r="TEF65" s="88"/>
      <c r="TEG65" s="88"/>
      <c r="TEM65" s="88"/>
      <c r="TEN65" s="88"/>
      <c r="TEO65" s="88"/>
      <c r="TEP65" s="88"/>
      <c r="TEQ65" s="88"/>
      <c r="TER65" s="88"/>
      <c r="TES65" s="88"/>
      <c r="TET65" s="88"/>
      <c r="TEU65" s="88"/>
      <c r="TEV65" s="88"/>
      <c r="TFB65" s="88"/>
      <c r="TFC65" s="88"/>
      <c r="TFD65" s="88"/>
      <c r="TFE65" s="88"/>
      <c r="TFF65" s="88"/>
      <c r="TFG65" s="88"/>
      <c r="TFH65" s="88"/>
      <c r="TFI65" s="88"/>
      <c r="TFJ65" s="88"/>
      <c r="TFK65" s="88"/>
      <c r="TFQ65" s="88"/>
      <c r="TFR65" s="88"/>
      <c r="TFS65" s="88"/>
      <c r="TFT65" s="88"/>
      <c r="TFU65" s="88"/>
      <c r="TFV65" s="88"/>
      <c r="TFW65" s="88"/>
      <c r="TFX65" s="88"/>
      <c r="TFY65" s="88"/>
      <c r="TFZ65" s="88"/>
      <c r="TGF65" s="88"/>
      <c r="TGG65" s="88"/>
      <c r="TGH65" s="88"/>
      <c r="TGI65" s="88"/>
      <c r="TGJ65" s="88"/>
      <c r="TGK65" s="88"/>
      <c r="TGL65" s="88"/>
      <c r="TGM65" s="88"/>
      <c r="TGN65" s="88"/>
      <c r="TGO65" s="88"/>
      <c r="TGU65" s="88"/>
      <c r="TGV65" s="88"/>
      <c r="TGW65" s="88"/>
      <c r="TGX65" s="88"/>
      <c r="TGY65" s="88"/>
      <c r="TGZ65" s="88"/>
      <c r="THA65" s="88"/>
      <c r="THB65" s="88"/>
      <c r="THC65" s="88"/>
      <c r="THD65" s="88"/>
      <c r="THJ65" s="88"/>
      <c r="THK65" s="88"/>
      <c r="THL65" s="88"/>
      <c r="THM65" s="88"/>
      <c r="THN65" s="88"/>
      <c r="THO65" s="88"/>
      <c r="THP65" s="88"/>
      <c r="THQ65" s="88"/>
      <c r="THR65" s="88"/>
      <c r="THS65" s="88"/>
      <c r="THY65" s="88"/>
      <c r="THZ65" s="88"/>
      <c r="TIA65" s="88"/>
      <c r="TIB65" s="88"/>
      <c r="TIC65" s="88"/>
      <c r="TID65" s="88"/>
      <c r="TIE65" s="88"/>
      <c r="TIF65" s="88"/>
      <c r="TIG65" s="88"/>
      <c r="TIH65" s="88"/>
      <c r="TIN65" s="88"/>
      <c r="TIO65" s="88"/>
      <c r="TIP65" s="88"/>
      <c r="TIQ65" s="88"/>
      <c r="TIR65" s="88"/>
      <c r="TIS65" s="88"/>
      <c r="TIT65" s="88"/>
      <c r="TIU65" s="88"/>
      <c r="TIV65" s="88"/>
      <c r="TIW65" s="88"/>
      <c r="TJC65" s="88"/>
      <c r="TJD65" s="88"/>
      <c r="TJE65" s="88"/>
      <c r="TJF65" s="88"/>
      <c r="TJG65" s="88"/>
      <c r="TJH65" s="88"/>
      <c r="TJI65" s="88"/>
      <c r="TJJ65" s="88"/>
      <c r="TJK65" s="88"/>
      <c r="TJL65" s="88"/>
      <c r="TJR65" s="88"/>
      <c r="TJS65" s="88"/>
      <c r="TJT65" s="88"/>
      <c r="TJU65" s="88"/>
      <c r="TJV65" s="88"/>
      <c r="TJW65" s="88"/>
      <c r="TJX65" s="88"/>
      <c r="TJY65" s="88"/>
      <c r="TJZ65" s="88"/>
      <c r="TKA65" s="88"/>
      <c r="TKG65" s="88"/>
      <c r="TKH65" s="88"/>
      <c r="TKI65" s="88"/>
      <c r="TKJ65" s="88"/>
      <c r="TKK65" s="88"/>
      <c r="TKL65" s="88"/>
      <c r="TKM65" s="88"/>
      <c r="TKN65" s="88"/>
      <c r="TKO65" s="88"/>
      <c r="TKP65" s="88"/>
      <c r="TKV65" s="88"/>
      <c r="TKW65" s="88"/>
      <c r="TKX65" s="88"/>
      <c r="TKY65" s="88"/>
      <c r="TKZ65" s="88"/>
      <c r="TLA65" s="88"/>
      <c r="TLB65" s="88"/>
      <c r="TLC65" s="88"/>
      <c r="TLD65" s="88"/>
      <c r="TLE65" s="88"/>
      <c r="TLK65" s="88"/>
      <c r="TLL65" s="88"/>
      <c r="TLM65" s="88"/>
      <c r="TLN65" s="88"/>
      <c r="TLO65" s="88"/>
      <c r="TLP65" s="88"/>
      <c r="TLQ65" s="88"/>
      <c r="TLR65" s="88"/>
      <c r="TLS65" s="88"/>
      <c r="TLT65" s="88"/>
      <c r="TLZ65" s="88"/>
      <c r="TMA65" s="88"/>
      <c r="TMB65" s="88"/>
      <c r="TMC65" s="88"/>
      <c r="TMD65" s="88"/>
      <c r="TME65" s="88"/>
      <c r="TMF65" s="88"/>
      <c r="TMG65" s="88"/>
      <c r="TMH65" s="88"/>
      <c r="TMI65" s="88"/>
      <c r="TMO65" s="88"/>
      <c r="TMP65" s="88"/>
      <c r="TMQ65" s="88"/>
      <c r="TMR65" s="88"/>
      <c r="TMS65" s="88"/>
      <c r="TMT65" s="88"/>
      <c r="TMU65" s="88"/>
      <c r="TMV65" s="88"/>
      <c r="TMW65" s="88"/>
      <c r="TMX65" s="88"/>
      <c r="TND65" s="88"/>
      <c r="TNE65" s="88"/>
      <c r="TNF65" s="88"/>
      <c r="TNG65" s="88"/>
      <c r="TNH65" s="88"/>
      <c r="TNI65" s="88"/>
      <c r="TNJ65" s="88"/>
      <c r="TNK65" s="88"/>
      <c r="TNL65" s="88"/>
      <c r="TNM65" s="88"/>
      <c r="TNS65" s="88"/>
      <c r="TNT65" s="88"/>
      <c r="TNU65" s="88"/>
      <c r="TNV65" s="88"/>
      <c r="TNW65" s="88"/>
      <c r="TNX65" s="88"/>
      <c r="TNY65" s="88"/>
      <c r="TNZ65" s="88"/>
      <c r="TOA65" s="88"/>
      <c r="TOB65" s="88"/>
      <c r="TOH65" s="88"/>
      <c r="TOI65" s="88"/>
      <c r="TOJ65" s="88"/>
      <c r="TOK65" s="88"/>
      <c r="TOL65" s="88"/>
      <c r="TOM65" s="88"/>
      <c r="TON65" s="88"/>
      <c r="TOO65" s="88"/>
      <c r="TOP65" s="88"/>
      <c r="TOQ65" s="88"/>
      <c r="TOW65" s="88"/>
      <c r="TOX65" s="88"/>
      <c r="TOY65" s="88"/>
      <c r="TOZ65" s="88"/>
      <c r="TPA65" s="88"/>
      <c r="TPB65" s="88"/>
      <c r="TPC65" s="88"/>
      <c r="TPD65" s="88"/>
      <c r="TPE65" s="88"/>
      <c r="TPF65" s="88"/>
      <c r="TPL65" s="88"/>
      <c r="TPM65" s="88"/>
      <c r="TPN65" s="88"/>
      <c r="TPO65" s="88"/>
      <c r="TPP65" s="88"/>
      <c r="TPQ65" s="88"/>
      <c r="TPR65" s="88"/>
      <c r="TPS65" s="88"/>
      <c r="TPT65" s="88"/>
      <c r="TPU65" s="88"/>
      <c r="TQA65" s="88"/>
      <c r="TQB65" s="88"/>
      <c r="TQC65" s="88"/>
      <c r="TQD65" s="88"/>
      <c r="TQE65" s="88"/>
      <c r="TQF65" s="88"/>
      <c r="TQG65" s="88"/>
      <c r="TQH65" s="88"/>
      <c r="TQI65" s="88"/>
      <c r="TQJ65" s="88"/>
      <c r="TQP65" s="88"/>
      <c r="TQQ65" s="88"/>
      <c r="TQR65" s="88"/>
      <c r="TQS65" s="88"/>
      <c r="TQT65" s="88"/>
      <c r="TQU65" s="88"/>
      <c r="TQV65" s="88"/>
      <c r="TQW65" s="88"/>
      <c r="TQX65" s="88"/>
      <c r="TQY65" s="88"/>
      <c r="TRE65" s="88"/>
      <c r="TRF65" s="88"/>
      <c r="TRG65" s="88"/>
      <c r="TRH65" s="88"/>
      <c r="TRI65" s="88"/>
      <c r="TRJ65" s="88"/>
      <c r="TRK65" s="88"/>
      <c r="TRL65" s="88"/>
      <c r="TRM65" s="88"/>
      <c r="TRN65" s="88"/>
      <c r="TRT65" s="88"/>
      <c r="TRU65" s="88"/>
      <c r="TRV65" s="88"/>
      <c r="TRW65" s="88"/>
      <c r="TRX65" s="88"/>
      <c r="TRY65" s="88"/>
      <c r="TRZ65" s="88"/>
      <c r="TSA65" s="88"/>
      <c r="TSB65" s="88"/>
      <c r="TSC65" s="88"/>
      <c r="TSI65" s="88"/>
      <c r="TSJ65" s="88"/>
      <c r="TSK65" s="88"/>
      <c r="TSL65" s="88"/>
      <c r="TSM65" s="88"/>
      <c r="TSN65" s="88"/>
      <c r="TSO65" s="88"/>
      <c r="TSP65" s="88"/>
      <c r="TSQ65" s="88"/>
      <c r="TSR65" s="88"/>
      <c r="TSX65" s="88"/>
      <c r="TSY65" s="88"/>
      <c r="TSZ65" s="88"/>
      <c r="TTA65" s="88"/>
      <c r="TTB65" s="88"/>
      <c r="TTC65" s="88"/>
      <c r="TTD65" s="88"/>
      <c r="TTE65" s="88"/>
      <c r="TTF65" s="88"/>
      <c r="TTG65" s="88"/>
      <c r="TTM65" s="88"/>
      <c r="TTN65" s="88"/>
      <c r="TTO65" s="88"/>
      <c r="TTP65" s="88"/>
      <c r="TTQ65" s="88"/>
      <c r="TTR65" s="88"/>
      <c r="TTS65" s="88"/>
      <c r="TTT65" s="88"/>
      <c r="TTU65" s="88"/>
      <c r="TTV65" s="88"/>
      <c r="TUB65" s="88"/>
      <c r="TUC65" s="88"/>
      <c r="TUD65" s="88"/>
      <c r="TUE65" s="88"/>
      <c r="TUF65" s="88"/>
      <c r="TUG65" s="88"/>
      <c r="TUH65" s="88"/>
      <c r="TUI65" s="88"/>
      <c r="TUJ65" s="88"/>
      <c r="TUK65" s="88"/>
      <c r="TUQ65" s="88"/>
      <c r="TUR65" s="88"/>
      <c r="TUS65" s="88"/>
      <c r="TUT65" s="88"/>
      <c r="TUU65" s="88"/>
      <c r="TUV65" s="88"/>
      <c r="TUW65" s="88"/>
      <c r="TUX65" s="88"/>
      <c r="TUY65" s="88"/>
      <c r="TUZ65" s="88"/>
      <c r="TVF65" s="88"/>
      <c r="TVG65" s="88"/>
      <c r="TVH65" s="88"/>
      <c r="TVI65" s="88"/>
      <c r="TVJ65" s="88"/>
      <c r="TVK65" s="88"/>
      <c r="TVL65" s="88"/>
      <c r="TVM65" s="88"/>
      <c r="TVN65" s="88"/>
      <c r="TVO65" s="88"/>
      <c r="TVU65" s="88"/>
      <c r="TVV65" s="88"/>
      <c r="TVW65" s="88"/>
      <c r="TVX65" s="88"/>
      <c r="TVY65" s="88"/>
      <c r="TVZ65" s="88"/>
      <c r="TWA65" s="88"/>
      <c r="TWB65" s="88"/>
      <c r="TWC65" s="88"/>
      <c r="TWD65" s="88"/>
      <c r="TWJ65" s="88"/>
      <c r="TWK65" s="88"/>
      <c r="TWL65" s="88"/>
      <c r="TWM65" s="88"/>
      <c r="TWN65" s="88"/>
      <c r="TWO65" s="88"/>
      <c r="TWP65" s="88"/>
      <c r="TWQ65" s="88"/>
      <c r="TWR65" s="88"/>
      <c r="TWS65" s="88"/>
      <c r="TWY65" s="88"/>
      <c r="TWZ65" s="88"/>
      <c r="TXA65" s="88"/>
      <c r="TXB65" s="88"/>
      <c r="TXC65" s="88"/>
      <c r="TXD65" s="88"/>
      <c r="TXE65" s="88"/>
      <c r="TXF65" s="88"/>
      <c r="TXG65" s="88"/>
      <c r="TXH65" s="88"/>
      <c r="TXN65" s="88"/>
      <c r="TXO65" s="88"/>
      <c r="TXP65" s="88"/>
      <c r="TXQ65" s="88"/>
      <c r="TXR65" s="88"/>
      <c r="TXS65" s="88"/>
      <c r="TXT65" s="88"/>
      <c r="TXU65" s="88"/>
      <c r="TXV65" s="88"/>
      <c r="TXW65" s="88"/>
      <c r="TYC65" s="88"/>
      <c r="TYD65" s="88"/>
      <c r="TYE65" s="88"/>
      <c r="TYF65" s="88"/>
      <c r="TYG65" s="88"/>
      <c r="TYH65" s="88"/>
      <c r="TYI65" s="88"/>
      <c r="TYJ65" s="88"/>
      <c r="TYK65" s="88"/>
      <c r="TYL65" s="88"/>
      <c r="TYR65" s="88"/>
      <c r="TYS65" s="88"/>
      <c r="TYT65" s="88"/>
      <c r="TYU65" s="88"/>
      <c r="TYV65" s="88"/>
      <c r="TYW65" s="88"/>
      <c r="TYX65" s="88"/>
      <c r="TYY65" s="88"/>
      <c r="TYZ65" s="88"/>
      <c r="TZA65" s="88"/>
      <c r="TZG65" s="88"/>
      <c r="TZH65" s="88"/>
      <c r="TZI65" s="88"/>
      <c r="TZJ65" s="88"/>
      <c r="TZK65" s="88"/>
      <c r="TZL65" s="88"/>
      <c r="TZM65" s="88"/>
      <c r="TZN65" s="88"/>
      <c r="TZO65" s="88"/>
      <c r="TZP65" s="88"/>
      <c r="TZV65" s="88"/>
      <c r="TZW65" s="88"/>
      <c r="TZX65" s="88"/>
      <c r="TZY65" s="88"/>
      <c r="TZZ65" s="88"/>
      <c r="UAA65" s="88"/>
      <c r="UAB65" s="88"/>
      <c r="UAC65" s="88"/>
      <c r="UAD65" s="88"/>
      <c r="UAE65" s="88"/>
      <c r="UAK65" s="88"/>
      <c r="UAL65" s="88"/>
      <c r="UAM65" s="88"/>
      <c r="UAN65" s="88"/>
      <c r="UAO65" s="88"/>
      <c r="UAP65" s="88"/>
      <c r="UAQ65" s="88"/>
      <c r="UAR65" s="88"/>
      <c r="UAS65" s="88"/>
      <c r="UAT65" s="88"/>
      <c r="UAZ65" s="88"/>
      <c r="UBA65" s="88"/>
      <c r="UBB65" s="88"/>
      <c r="UBC65" s="88"/>
      <c r="UBD65" s="88"/>
      <c r="UBE65" s="88"/>
      <c r="UBF65" s="88"/>
      <c r="UBG65" s="88"/>
      <c r="UBH65" s="88"/>
      <c r="UBI65" s="88"/>
      <c r="UBO65" s="88"/>
      <c r="UBP65" s="88"/>
      <c r="UBQ65" s="88"/>
      <c r="UBR65" s="88"/>
      <c r="UBS65" s="88"/>
      <c r="UBT65" s="88"/>
      <c r="UBU65" s="88"/>
      <c r="UBV65" s="88"/>
      <c r="UBW65" s="88"/>
      <c r="UBX65" s="88"/>
      <c r="UCD65" s="88"/>
      <c r="UCE65" s="88"/>
      <c r="UCF65" s="88"/>
      <c r="UCG65" s="88"/>
      <c r="UCH65" s="88"/>
      <c r="UCI65" s="88"/>
      <c r="UCJ65" s="88"/>
      <c r="UCK65" s="88"/>
      <c r="UCL65" s="88"/>
      <c r="UCM65" s="88"/>
      <c r="UCS65" s="88"/>
      <c r="UCT65" s="88"/>
      <c r="UCU65" s="88"/>
      <c r="UCV65" s="88"/>
      <c r="UCW65" s="88"/>
      <c r="UCX65" s="88"/>
      <c r="UCY65" s="88"/>
      <c r="UCZ65" s="88"/>
      <c r="UDA65" s="88"/>
      <c r="UDB65" s="88"/>
      <c r="UDH65" s="88"/>
      <c r="UDI65" s="88"/>
      <c r="UDJ65" s="88"/>
      <c r="UDK65" s="88"/>
      <c r="UDL65" s="88"/>
      <c r="UDM65" s="88"/>
      <c r="UDN65" s="88"/>
      <c r="UDO65" s="88"/>
      <c r="UDP65" s="88"/>
      <c r="UDQ65" s="88"/>
      <c r="UDW65" s="88"/>
      <c r="UDX65" s="88"/>
      <c r="UDY65" s="88"/>
      <c r="UDZ65" s="88"/>
      <c r="UEA65" s="88"/>
      <c r="UEB65" s="88"/>
      <c r="UEC65" s="88"/>
      <c r="UED65" s="88"/>
      <c r="UEE65" s="88"/>
      <c r="UEF65" s="88"/>
      <c r="UEL65" s="88"/>
      <c r="UEM65" s="88"/>
      <c r="UEN65" s="88"/>
      <c r="UEO65" s="88"/>
      <c r="UEP65" s="88"/>
      <c r="UEQ65" s="88"/>
      <c r="UER65" s="88"/>
      <c r="UES65" s="88"/>
      <c r="UET65" s="88"/>
      <c r="UEU65" s="88"/>
      <c r="UFA65" s="88"/>
      <c r="UFB65" s="88"/>
      <c r="UFC65" s="88"/>
      <c r="UFD65" s="88"/>
      <c r="UFE65" s="88"/>
      <c r="UFF65" s="88"/>
      <c r="UFG65" s="88"/>
      <c r="UFH65" s="88"/>
      <c r="UFI65" s="88"/>
      <c r="UFJ65" s="88"/>
      <c r="UFP65" s="88"/>
      <c r="UFQ65" s="88"/>
      <c r="UFR65" s="88"/>
      <c r="UFS65" s="88"/>
      <c r="UFT65" s="88"/>
      <c r="UFU65" s="88"/>
      <c r="UFV65" s="88"/>
      <c r="UFW65" s="88"/>
      <c r="UFX65" s="88"/>
      <c r="UFY65" s="88"/>
      <c r="UGE65" s="88"/>
      <c r="UGF65" s="88"/>
      <c r="UGG65" s="88"/>
      <c r="UGH65" s="88"/>
      <c r="UGI65" s="88"/>
      <c r="UGJ65" s="88"/>
      <c r="UGK65" s="88"/>
      <c r="UGL65" s="88"/>
      <c r="UGM65" s="88"/>
      <c r="UGN65" s="88"/>
      <c r="UGT65" s="88"/>
      <c r="UGU65" s="88"/>
      <c r="UGV65" s="88"/>
      <c r="UGW65" s="88"/>
      <c r="UGX65" s="88"/>
      <c r="UGY65" s="88"/>
      <c r="UGZ65" s="88"/>
      <c r="UHA65" s="88"/>
      <c r="UHB65" s="88"/>
      <c r="UHC65" s="88"/>
      <c r="UHI65" s="88"/>
      <c r="UHJ65" s="88"/>
      <c r="UHK65" s="88"/>
      <c r="UHL65" s="88"/>
      <c r="UHM65" s="88"/>
      <c r="UHN65" s="88"/>
      <c r="UHO65" s="88"/>
      <c r="UHP65" s="88"/>
      <c r="UHQ65" s="88"/>
      <c r="UHR65" s="88"/>
      <c r="UHX65" s="88"/>
      <c r="UHY65" s="88"/>
      <c r="UHZ65" s="88"/>
      <c r="UIA65" s="88"/>
      <c r="UIB65" s="88"/>
      <c r="UIC65" s="88"/>
      <c r="UID65" s="88"/>
      <c r="UIE65" s="88"/>
      <c r="UIF65" s="88"/>
      <c r="UIG65" s="88"/>
      <c r="UIM65" s="88"/>
      <c r="UIN65" s="88"/>
      <c r="UIO65" s="88"/>
      <c r="UIP65" s="88"/>
      <c r="UIQ65" s="88"/>
      <c r="UIR65" s="88"/>
      <c r="UIS65" s="88"/>
      <c r="UIT65" s="88"/>
      <c r="UIU65" s="88"/>
      <c r="UIV65" s="88"/>
      <c r="UJB65" s="88"/>
      <c r="UJC65" s="88"/>
      <c r="UJD65" s="88"/>
      <c r="UJE65" s="88"/>
      <c r="UJF65" s="88"/>
      <c r="UJG65" s="88"/>
      <c r="UJH65" s="88"/>
      <c r="UJI65" s="88"/>
      <c r="UJJ65" s="88"/>
      <c r="UJK65" s="88"/>
      <c r="UJQ65" s="88"/>
      <c r="UJR65" s="88"/>
      <c r="UJS65" s="88"/>
      <c r="UJT65" s="88"/>
      <c r="UJU65" s="88"/>
      <c r="UJV65" s="88"/>
      <c r="UJW65" s="88"/>
      <c r="UJX65" s="88"/>
      <c r="UJY65" s="88"/>
      <c r="UJZ65" s="88"/>
      <c r="UKF65" s="88"/>
      <c r="UKG65" s="88"/>
      <c r="UKH65" s="88"/>
      <c r="UKI65" s="88"/>
      <c r="UKJ65" s="88"/>
      <c r="UKK65" s="88"/>
      <c r="UKL65" s="88"/>
      <c r="UKM65" s="88"/>
      <c r="UKN65" s="88"/>
      <c r="UKO65" s="88"/>
      <c r="UKU65" s="88"/>
      <c r="UKV65" s="88"/>
      <c r="UKW65" s="88"/>
      <c r="UKX65" s="88"/>
      <c r="UKY65" s="88"/>
      <c r="UKZ65" s="88"/>
      <c r="ULA65" s="88"/>
      <c r="ULB65" s="88"/>
      <c r="ULC65" s="88"/>
      <c r="ULD65" s="88"/>
      <c r="ULJ65" s="88"/>
      <c r="ULK65" s="88"/>
      <c r="ULL65" s="88"/>
      <c r="ULM65" s="88"/>
      <c r="ULN65" s="88"/>
      <c r="ULO65" s="88"/>
      <c r="ULP65" s="88"/>
      <c r="ULQ65" s="88"/>
      <c r="ULR65" s="88"/>
      <c r="ULS65" s="88"/>
      <c r="ULY65" s="88"/>
      <c r="ULZ65" s="88"/>
      <c r="UMA65" s="88"/>
      <c r="UMB65" s="88"/>
      <c r="UMC65" s="88"/>
      <c r="UMD65" s="88"/>
      <c r="UME65" s="88"/>
      <c r="UMF65" s="88"/>
      <c r="UMG65" s="88"/>
      <c r="UMH65" s="88"/>
      <c r="UMN65" s="88"/>
      <c r="UMO65" s="88"/>
      <c r="UMP65" s="88"/>
      <c r="UMQ65" s="88"/>
      <c r="UMR65" s="88"/>
      <c r="UMS65" s="88"/>
      <c r="UMT65" s="88"/>
      <c r="UMU65" s="88"/>
      <c r="UMV65" s="88"/>
      <c r="UMW65" s="88"/>
      <c r="UNC65" s="88"/>
      <c r="UND65" s="88"/>
      <c r="UNE65" s="88"/>
      <c r="UNF65" s="88"/>
      <c r="UNG65" s="88"/>
      <c r="UNH65" s="88"/>
      <c r="UNI65" s="88"/>
      <c r="UNJ65" s="88"/>
      <c r="UNK65" s="88"/>
      <c r="UNL65" s="88"/>
      <c r="UNR65" s="88"/>
      <c r="UNS65" s="88"/>
      <c r="UNT65" s="88"/>
      <c r="UNU65" s="88"/>
      <c r="UNV65" s="88"/>
      <c r="UNW65" s="88"/>
      <c r="UNX65" s="88"/>
      <c r="UNY65" s="88"/>
      <c r="UNZ65" s="88"/>
      <c r="UOA65" s="88"/>
      <c r="UOG65" s="88"/>
      <c r="UOH65" s="88"/>
      <c r="UOI65" s="88"/>
      <c r="UOJ65" s="88"/>
      <c r="UOK65" s="88"/>
      <c r="UOL65" s="88"/>
      <c r="UOM65" s="88"/>
      <c r="UON65" s="88"/>
      <c r="UOO65" s="88"/>
      <c r="UOP65" s="88"/>
      <c r="UOV65" s="88"/>
      <c r="UOW65" s="88"/>
      <c r="UOX65" s="88"/>
      <c r="UOY65" s="88"/>
      <c r="UOZ65" s="88"/>
      <c r="UPA65" s="88"/>
      <c r="UPB65" s="88"/>
      <c r="UPC65" s="88"/>
      <c r="UPD65" s="88"/>
      <c r="UPE65" s="88"/>
      <c r="UPK65" s="88"/>
      <c r="UPL65" s="88"/>
      <c r="UPM65" s="88"/>
      <c r="UPN65" s="88"/>
      <c r="UPO65" s="88"/>
      <c r="UPP65" s="88"/>
      <c r="UPQ65" s="88"/>
      <c r="UPR65" s="88"/>
      <c r="UPS65" s="88"/>
      <c r="UPT65" s="88"/>
      <c r="UPZ65" s="88"/>
      <c r="UQA65" s="88"/>
      <c r="UQB65" s="88"/>
      <c r="UQC65" s="88"/>
      <c r="UQD65" s="88"/>
      <c r="UQE65" s="88"/>
      <c r="UQF65" s="88"/>
      <c r="UQG65" s="88"/>
      <c r="UQH65" s="88"/>
      <c r="UQI65" s="88"/>
      <c r="UQO65" s="88"/>
      <c r="UQP65" s="88"/>
      <c r="UQQ65" s="88"/>
      <c r="UQR65" s="88"/>
      <c r="UQS65" s="88"/>
      <c r="UQT65" s="88"/>
      <c r="UQU65" s="88"/>
      <c r="UQV65" s="88"/>
      <c r="UQW65" s="88"/>
      <c r="UQX65" s="88"/>
      <c r="URD65" s="88"/>
      <c r="URE65" s="88"/>
      <c r="URF65" s="88"/>
      <c r="URG65" s="88"/>
      <c r="URH65" s="88"/>
      <c r="URI65" s="88"/>
      <c r="URJ65" s="88"/>
      <c r="URK65" s="88"/>
      <c r="URL65" s="88"/>
      <c r="URM65" s="88"/>
      <c r="URS65" s="88"/>
      <c r="URT65" s="88"/>
      <c r="URU65" s="88"/>
      <c r="URV65" s="88"/>
      <c r="URW65" s="88"/>
      <c r="URX65" s="88"/>
      <c r="URY65" s="88"/>
      <c r="URZ65" s="88"/>
      <c r="USA65" s="88"/>
      <c r="USB65" s="88"/>
      <c r="USH65" s="88"/>
      <c r="USI65" s="88"/>
      <c r="USJ65" s="88"/>
      <c r="USK65" s="88"/>
      <c r="USL65" s="88"/>
      <c r="USM65" s="88"/>
      <c r="USN65" s="88"/>
      <c r="USO65" s="88"/>
      <c r="USP65" s="88"/>
      <c r="USQ65" s="88"/>
      <c r="USW65" s="88"/>
      <c r="USX65" s="88"/>
      <c r="USY65" s="88"/>
      <c r="USZ65" s="88"/>
      <c r="UTA65" s="88"/>
      <c r="UTB65" s="88"/>
      <c r="UTC65" s="88"/>
      <c r="UTD65" s="88"/>
      <c r="UTE65" s="88"/>
      <c r="UTF65" s="88"/>
      <c r="UTL65" s="88"/>
      <c r="UTM65" s="88"/>
      <c r="UTN65" s="88"/>
      <c r="UTO65" s="88"/>
      <c r="UTP65" s="88"/>
      <c r="UTQ65" s="88"/>
      <c r="UTR65" s="88"/>
      <c r="UTS65" s="88"/>
      <c r="UTT65" s="88"/>
      <c r="UTU65" s="88"/>
      <c r="UUA65" s="88"/>
      <c r="UUB65" s="88"/>
      <c r="UUC65" s="88"/>
      <c r="UUD65" s="88"/>
      <c r="UUE65" s="88"/>
      <c r="UUF65" s="88"/>
      <c r="UUG65" s="88"/>
      <c r="UUH65" s="88"/>
      <c r="UUI65" s="88"/>
      <c r="UUJ65" s="88"/>
      <c r="UUP65" s="88"/>
      <c r="UUQ65" s="88"/>
      <c r="UUR65" s="88"/>
      <c r="UUS65" s="88"/>
      <c r="UUT65" s="88"/>
      <c r="UUU65" s="88"/>
      <c r="UUV65" s="88"/>
      <c r="UUW65" s="88"/>
      <c r="UUX65" s="88"/>
      <c r="UUY65" s="88"/>
      <c r="UVE65" s="88"/>
      <c r="UVF65" s="88"/>
      <c r="UVG65" s="88"/>
      <c r="UVH65" s="88"/>
      <c r="UVI65" s="88"/>
      <c r="UVJ65" s="88"/>
      <c r="UVK65" s="88"/>
      <c r="UVL65" s="88"/>
      <c r="UVM65" s="88"/>
      <c r="UVN65" s="88"/>
      <c r="UVT65" s="88"/>
      <c r="UVU65" s="88"/>
      <c r="UVV65" s="88"/>
      <c r="UVW65" s="88"/>
      <c r="UVX65" s="88"/>
      <c r="UVY65" s="88"/>
      <c r="UVZ65" s="88"/>
      <c r="UWA65" s="88"/>
      <c r="UWB65" s="88"/>
      <c r="UWC65" s="88"/>
      <c r="UWI65" s="88"/>
      <c r="UWJ65" s="88"/>
      <c r="UWK65" s="88"/>
      <c r="UWL65" s="88"/>
      <c r="UWM65" s="88"/>
      <c r="UWN65" s="88"/>
      <c r="UWO65" s="88"/>
      <c r="UWP65" s="88"/>
      <c r="UWQ65" s="88"/>
      <c r="UWR65" s="88"/>
      <c r="UWX65" s="88"/>
      <c r="UWY65" s="88"/>
      <c r="UWZ65" s="88"/>
      <c r="UXA65" s="88"/>
      <c r="UXB65" s="88"/>
      <c r="UXC65" s="88"/>
      <c r="UXD65" s="88"/>
      <c r="UXE65" s="88"/>
      <c r="UXF65" s="88"/>
      <c r="UXG65" s="88"/>
      <c r="UXM65" s="88"/>
      <c r="UXN65" s="88"/>
      <c r="UXO65" s="88"/>
      <c r="UXP65" s="88"/>
      <c r="UXQ65" s="88"/>
      <c r="UXR65" s="88"/>
      <c r="UXS65" s="88"/>
      <c r="UXT65" s="88"/>
      <c r="UXU65" s="88"/>
      <c r="UXV65" s="88"/>
      <c r="UYB65" s="88"/>
      <c r="UYC65" s="88"/>
      <c r="UYD65" s="88"/>
      <c r="UYE65" s="88"/>
      <c r="UYF65" s="88"/>
      <c r="UYG65" s="88"/>
      <c r="UYH65" s="88"/>
      <c r="UYI65" s="88"/>
      <c r="UYJ65" s="88"/>
      <c r="UYK65" s="88"/>
      <c r="UYQ65" s="88"/>
      <c r="UYR65" s="88"/>
      <c r="UYS65" s="88"/>
      <c r="UYT65" s="88"/>
      <c r="UYU65" s="88"/>
      <c r="UYV65" s="88"/>
      <c r="UYW65" s="88"/>
      <c r="UYX65" s="88"/>
      <c r="UYY65" s="88"/>
      <c r="UYZ65" s="88"/>
      <c r="UZF65" s="88"/>
      <c r="UZG65" s="88"/>
      <c r="UZH65" s="88"/>
      <c r="UZI65" s="88"/>
      <c r="UZJ65" s="88"/>
      <c r="UZK65" s="88"/>
      <c r="UZL65" s="88"/>
      <c r="UZM65" s="88"/>
      <c r="UZN65" s="88"/>
      <c r="UZO65" s="88"/>
      <c r="UZU65" s="88"/>
      <c r="UZV65" s="88"/>
      <c r="UZW65" s="88"/>
      <c r="UZX65" s="88"/>
      <c r="UZY65" s="88"/>
      <c r="UZZ65" s="88"/>
      <c r="VAA65" s="88"/>
      <c r="VAB65" s="88"/>
      <c r="VAC65" s="88"/>
      <c r="VAD65" s="88"/>
      <c r="VAJ65" s="88"/>
      <c r="VAK65" s="88"/>
      <c r="VAL65" s="88"/>
      <c r="VAM65" s="88"/>
      <c r="VAN65" s="88"/>
      <c r="VAO65" s="88"/>
      <c r="VAP65" s="88"/>
      <c r="VAQ65" s="88"/>
      <c r="VAR65" s="88"/>
      <c r="VAS65" s="88"/>
      <c r="VAY65" s="88"/>
      <c r="VAZ65" s="88"/>
      <c r="VBA65" s="88"/>
      <c r="VBB65" s="88"/>
      <c r="VBC65" s="88"/>
      <c r="VBD65" s="88"/>
      <c r="VBE65" s="88"/>
      <c r="VBF65" s="88"/>
      <c r="VBG65" s="88"/>
      <c r="VBH65" s="88"/>
      <c r="VBN65" s="88"/>
      <c r="VBO65" s="88"/>
      <c r="VBP65" s="88"/>
      <c r="VBQ65" s="88"/>
      <c r="VBR65" s="88"/>
      <c r="VBS65" s="88"/>
      <c r="VBT65" s="88"/>
      <c r="VBU65" s="88"/>
      <c r="VBV65" s="88"/>
      <c r="VBW65" s="88"/>
      <c r="VCC65" s="88"/>
      <c r="VCD65" s="88"/>
      <c r="VCE65" s="88"/>
      <c r="VCF65" s="88"/>
      <c r="VCG65" s="88"/>
      <c r="VCH65" s="88"/>
      <c r="VCI65" s="88"/>
      <c r="VCJ65" s="88"/>
      <c r="VCK65" s="88"/>
      <c r="VCL65" s="88"/>
      <c r="VCR65" s="88"/>
      <c r="VCS65" s="88"/>
      <c r="VCT65" s="88"/>
      <c r="VCU65" s="88"/>
      <c r="VCV65" s="88"/>
      <c r="VCW65" s="88"/>
      <c r="VCX65" s="88"/>
      <c r="VCY65" s="88"/>
      <c r="VCZ65" s="88"/>
      <c r="VDA65" s="88"/>
      <c r="VDG65" s="88"/>
      <c r="VDH65" s="88"/>
      <c r="VDI65" s="88"/>
      <c r="VDJ65" s="88"/>
      <c r="VDK65" s="88"/>
      <c r="VDL65" s="88"/>
      <c r="VDM65" s="88"/>
      <c r="VDN65" s="88"/>
      <c r="VDO65" s="88"/>
      <c r="VDP65" s="88"/>
      <c r="VDV65" s="88"/>
      <c r="VDW65" s="88"/>
      <c r="VDX65" s="88"/>
      <c r="VDY65" s="88"/>
      <c r="VDZ65" s="88"/>
      <c r="VEA65" s="88"/>
      <c r="VEB65" s="88"/>
      <c r="VEC65" s="88"/>
      <c r="VED65" s="88"/>
      <c r="VEE65" s="88"/>
      <c r="VEK65" s="88"/>
      <c r="VEL65" s="88"/>
      <c r="VEM65" s="88"/>
      <c r="VEN65" s="88"/>
      <c r="VEO65" s="88"/>
      <c r="VEP65" s="88"/>
      <c r="VEQ65" s="88"/>
      <c r="VER65" s="88"/>
      <c r="VES65" s="88"/>
      <c r="VET65" s="88"/>
      <c r="VEZ65" s="88"/>
      <c r="VFA65" s="88"/>
      <c r="VFB65" s="88"/>
      <c r="VFC65" s="88"/>
      <c r="VFD65" s="88"/>
      <c r="VFE65" s="88"/>
      <c r="VFF65" s="88"/>
      <c r="VFG65" s="88"/>
      <c r="VFH65" s="88"/>
      <c r="VFI65" s="88"/>
      <c r="VFO65" s="88"/>
      <c r="VFP65" s="88"/>
      <c r="VFQ65" s="88"/>
      <c r="VFR65" s="88"/>
      <c r="VFS65" s="88"/>
      <c r="VFT65" s="88"/>
      <c r="VFU65" s="88"/>
      <c r="VFV65" s="88"/>
      <c r="VFW65" s="88"/>
      <c r="VFX65" s="88"/>
      <c r="VGD65" s="88"/>
      <c r="VGE65" s="88"/>
      <c r="VGF65" s="88"/>
      <c r="VGG65" s="88"/>
      <c r="VGH65" s="88"/>
      <c r="VGI65" s="88"/>
      <c r="VGJ65" s="88"/>
      <c r="VGK65" s="88"/>
      <c r="VGL65" s="88"/>
      <c r="VGM65" s="88"/>
      <c r="VGS65" s="88"/>
      <c r="VGT65" s="88"/>
      <c r="VGU65" s="88"/>
      <c r="VGV65" s="88"/>
      <c r="VGW65" s="88"/>
      <c r="VGX65" s="88"/>
      <c r="VGY65" s="88"/>
      <c r="VGZ65" s="88"/>
      <c r="VHA65" s="88"/>
      <c r="VHB65" s="88"/>
      <c r="VHH65" s="88"/>
      <c r="VHI65" s="88"/>
      <c r="VHJ65" s="88"/>
      <c r="VHK65" s="88"/>
      <c r="VHL65" s="88"/>
      <c r="VHM65" s="88"/>
      <c r="VHN65" s="88"/>
      <c r="VHO65" s="88"/>
      <c r="VHP65" s="88"/>
      <c r="VHQ65" s="88"/>
      <c r="VHW65" s="88"/>
      <c r="VHX65" s="88"/>
      <c r="VHY65" s="88"/>
      <c r="VHZ65" s="88"/>
      <c r="VIA65" s="88"/>
      <c r="VIB65" s="88"/>
      <c r="VIC65" s="88"/>
      <c r="VID65" s="88"/>
      <c r="VIE65" s="88"/>
      <c r="VIF65" s="88"/>
      <c r="VIL65" s="88"/>
      <c r="VIM65" s="88"/>
      <c r="VIN65" s="88"/>
      <c r="VIO65" s="88"/>
      <c r="VIP65" s="88"/>
      <c r="VIQ65" s="88"/>
      <c r="VIR65" s="88"/>
      <c r="VIS65" s="88"/>
      <c r="VIT65" s="88"/>
      <c r="VIU65" s="88"/>
      <c r="VJA65" s="88"/>
      <c r="VJB65" s="88"/>
      <c r="VJC65" s="88"/>
      <c r="VJD65" s="88"/>
      <c r="VJE65" s="88"/>
      <c r="VJF65" s="88"/>
      <c r="VJG65" s="88"/>
      <c r="VJH65" s="88"/>
      <c r="VJI65" s="88"/>
      <c r="VJJ65" s="88"/>
      <c r="VJP65" s="88"/>
      <c r="VJQ65" s="88"/>
      <c r="VJR65" s="88"/>
      <c r="VJS65" s="88"/>
      <c r="VJT65" s="88"/>
      <c r="VJU65" s="88"/>
      <c r="VJV65" s="88"/>
      <c r="VJW65" s="88"/>
      <c r="VJX65" s="88"/>
      <c r="VJY65" s="88"/>
      <c r="VKE65" s="88"/>
      <c r="VKF65" s="88"/>
      <c r="VKG65" s="88"/>
      <c r="VKH65" s="88"/>
      <c r="VKI65" s="88"/>
      <c r="VKJ65" s="88"/>
      <c r="VKK65" s="88"/>
      <c r="VKL65" s="88"/>
      <c r="VKM65" s="88"/>
      <c r="VKN65" s="88"/>
      <c r="VKT65" s="88"/>
      <c r="VKU65" s="88"/>
      <c r="VKV65" s="88"/>
      <c r="VKW65" s="88"/>
      <c r="VKX65" s="88"/>
      <c r="VKY65" s="88"/>
      <c r="VKZ65" s="88"/>
      <c r="VLA65" s="88"/>
      <c r="VLB65" s="88"/>
      <c r="VLC65" s="88"/>
      <c r="VLI65" s="88"/>
      <c r="VLJ65" s="88"/>
      <c r="VLK65" s="88"/>
      <c r="VLL65" s="88"/>
      <c r="VLM65" s="88"/>
      <c r="VLN65" s="88"/>
      <c r="VLO65" s="88"/>
      <c r="VLP65" s="88"/>
      <c r="VLQ65" s="88"/>
      <c r="VLR65" s="88"/>
      <c r="VLX65" s="88"/>
      <c r="VLY65" s="88"/>
      <c r="VLZ65" s="88"/>
      <c r="VMA65" s="88"/>
      <c r="VMB65" s="88"/>
      <c r="VMC65" s="88"/>
      <c r="VMD65" s="88"/>
      <c r="VME65" s="88"/>
      <c r="VMF65" s="88"/>
      <c r="VMG65" s="88"/>
      <c r="VMM65" s="88"/>
      <c r="VMN65" s="88"/>
      <c r="VMO65" s="88"/>
      <c r="VMP65" s="88"/>
      <c r="VMQ65" s="88"/>
      <c r="VMR65" s="88"/>
      <c r="VMS65" s="88"/>
      <c r="VMT65" s="88"/>
      <c r="VMU65" s="88"/>
      <c r="VMV65" s="88"/>
      <c r="VNB65" s="88"/>
      <c r="VNC65" s="88"/>
      <c r="VND65" s="88"/>
      <c r="VNE65" s="88"/>
      <c r="VNF65" s="88"/>
      <c r="VNG65" s="88"/>
      <c r="VNH65" s="88"/>
      <c r="VNI65" s="88"/>
      <c r="VNJ65" s="88"/>
      <c r="VNK65" s="88"/>
      <c r="VNQ65" s="88"/>
      <c r="VNR65" s="88"/>
      <c r="VNS65" s="88"/>
      <c r="VNT65" s="88"/>
      <c r="VNU65" s="88"/>
      <c r="VNV65" s="88"/>
      <c r="VNW65" s="88"/>
      <c r="VNX65" s="88"/>
      <c r="VNY65" s="88"/>
      <c r="VNZ65" s="88"/>
      <c r="VOF65" s="88"/>
      <c r="VOG65" s="88"/>
      <c r="VOH65" s="88"/>
      <c r="VOI65" s="88"/>
      <c r="VOJ65" s="88"/>
      <c r="VOK65" s="88"/>
      <c r="VOL65" s="88"/>
      <c r="VOM65" s="88"/>
      <c r="VON65" s="88"/>
      <c r="VOO65" s="88"/>
      <c r="VOU65" s="88"/>
      <c r="VOV65" s="88"/>
      <c r="VOW65" s="88"/>
      <c r="VOX65" s="88"/>
      <c r="VOY65" s="88"/>
      <c r="VOZ65" s="88"/>
      <c r="VPA65" s="88"/>
      <c r="VPB65" s="88"/>
      <c r="VPC65" s="88"/>
      <c r="VPD65" s="88"/>
      <c r="VPJ65" s="88"/>
      <c r="VPK65" s="88"/>
      <c r="VPL65" s="88"/>
      <c r="VPM65" s="88"/>
      <c r="VPN65" s="88"/>
      <c r="VPO65" s="88"/>
      <c r="VPP65" s="88"/>
      <c r="VPQ65" s="88"/>
      <c r="VPR65" s="88"/>
      <c r="VPS65" s="88"/>
      <c r="VPY65" s="88"/>
      <c r="VPZ65" s="88"/>
      <c r="VQA65" s="88"/>
      <c r="VQB65" s="88"/>
      <c r="VQC65" s="88"/>
      <c r="VQD65" s="88"/>
      <c r="VQE65" s="88"/>
      <c r="VQF65" s="88"/>
      <c r="VQG65" s="88"/>
      <c r="VQH65" s="88"/>
      <c r="VQN65" s="88"/>
      <c r="VQO65" s="88"/>
      <c r="VQP65" s="88"/>
      <c r="VQQ65" s="88"/>
      <c r="VQR65" s="88"/>
      <c r="VQS65" s="88"/>
      <c r="VQT65" s="88"/>
      <c r="VQU65" s="88"/>
      <c r="VQV65" s="88"/>
      <c r="VQW65" s="88"/>
      <c r="VRC65" s="88"/>
      <c r="VRD65" s="88"/>
      <c r="VRE65" s="88"/>
      <c r="VRF65" s="88"/>
      <c r="VRG65" s="88"/>
      <c r="VRH65" s="88"/>
      <c r="VRI65" s="88"/>
      <c r="VRJ65" s="88"/>
      <c r="VRK65" s="88"/>
      <c r="VRL65" s="88"/>
      <c r="VRR65" s="88"/>
      <c r="VRS65" s="88"/>
      <c r="VRT65" s="88"/>
      <c r="VRU65" s="88"/>
      <c r="VRV65" s="88"/>
      <c r="VRW65" s="88"/>
      <c r="VRX65" s="88"/>
      <c r="VRY65" s="88"/>
      <c r="VRZ65" s="88"/>
      <c r="VSA65" s="88"/>
      <c r="VSG65" s="88"/>
      <c r="VSH65" s="88"/>
      <c r="VSI65" s="88"/>
      <c r="VSJ65" s="88"/>
      <c r="VSK65" s="88"/>
      <c r="VSL65" s="88"/>
      <c r="VSM65" s="88"/>
      <c r="VSN65" s="88"/>
      <c r="VSO65" s="88"/>
      <c r="VSP65" s="88"/>
      <c r="VSV65" s="88"/>
      <c r="VSW65" s="88"/>
      <c r="VSX65" s="88"/>
      <c r="VSY65" s="88"/>
      <c r="VSZ65" s="88"/>
      <c r="VTA65" s="88"/>
      <c r="VTB65" s="88"/>
      <c r="VTC65" s="88"/>
      <c r="VTD65" s="88"/>
      <c r="VTE65" s="88"/>
      <c r="VTK65" s="88"/>
      <c r="VTL65" s="88"/>
      <c r="VTM65" s="88"/>
      <c r="VTN65" s="88"/>
      <c r="VTO65" s="88"/>
      <c r="VTP65" s="88"/>
      <c r="VTQ65" s="88"/>
      <c r="VTR65" s="88"/>
      <c r="VTS65" s="88"/>
      <c r="VTT65" s="88"/>
      <c r="VTZ65" s="88"/>
      <c r="VUA65" s="88"/>
      <c r="VUB65" s="88"/>
      <c r="VUC65" s="88"/>
      <c r="VUD65" s="88"/>
      <c r="VUE65" s="88"/>
      <c r="VUF65" s="88"/>
      <c r="VUG65" s="88"/>
      <c r="VUH65" s="88"/>
      <c r="VUI65" s="88"/>
      <c r="VUO65" s="88"/>
      <c r="VUP65" s="88"/>
      <c r="VUQ65" s="88"/>
      <c r="VUR65" s="88"/>
      <c r="VUS65" s="88"/>
      <c r="VUT65" s="88"/>
      <c r="VUU65" s="88"/>
      <c r="VUV65" s="88"/>
      <c r="VUW65" s="88"/>
      <c r="VUX65" s="88"/>
      <c r="VVD65" s="88"/>
      <c r="VVE65" s="88"/>
      <c r="VVF65" s="88"/>
      <c r="VVG65" s="88"/>
      <c r="VVH65" s="88"/>
      <c r="VVI65" s="88"/>
      <c r="VVJ65" s="88"/>
      <c r="VVK65" s="88"/>
      <c r="VVL65" s="88"/>
      <c r="VVM65" s="88"/>
      <c r="VVS65" s="88"/>
      <c r="VVT65" s="88"/>
      <c r="VVU65" s="88"/>
      <c r="VVV65" s="88"/>
      <c r="VVW65" s="88"/>
      <c r="VVX65" s="88"/>
      <c r="VVY65" s="88"/>
      <c r="VVZ65" s="88"/>
      <c r="VWA65" s="88"/>
      <c r="VWB65" s="88"/>
      <c r="VWH65" s="88"/>
      <c r="VWI65" s="88"/>
      <c r="VWJ65" s="88"/>
      <c r="VWK65" s="88"/>
      <c r="VWL65" s="88"/>
      <c r="VWM65" s="88"/>
      <c r="VWN65" s="88"/>
      <c r="VWO65" s="88"/>
      <c r="VWP65" s="88"/>
      <c r="VWQ65" s="88"/>
      <c r="VWW65" s="88"/>
      <c r="VWX65" s="88"/>
      <c r="VWY65" s="88"/>
      <c r="VWZ65" s="88"/>
      <c r="VXA65" s="88"/>
      <c r="VXB65" s="88"/>
      <c r="VXC65" s="88"/>
      <c r="VXD65" s="88"/>
      <c r="VXE65" s="88"/>
      <c r="VXF65" s="88"/>
      <c r="VXL65" s="88"/>
      <c r="VXM65" s="88"/>
      <c r="VXN65" s="88"/>
      <c r="VXO65" s="88"/>
      <c r="VXP65" s="88"/>
      <c r="VXQ65" s="88"/>
      <c r="VXR65" s="88"/>
      <c r="VXS65" s="88"/>
      <c r="VXT65" s="88"/>
      <c r="VXU65" s="88"/>
      <c r="VYA65" s="88"/>
      <c r="VYB65" s="88"/>
      <c r="VYC65" s="88"/>
      <c r="VYD65" s="88"/>
      <c r="VYE65" s="88"/>
      <c r="VYF65" s="88"/>
      <c r="VYG65" s="88"/>
      <c r="VYH65" s="88"/>
      <c r="VYI65" s="88"/>
      <c r="VYJ65" s="88"/>
      <c r="VYP65" s="88"/>
      <c r="VYQ65" s="88"/>
      <c r="VYR65" s="88"/>
      <c r="VYS65" s="88"/>
      <c r="VYT65" s="88"/>
      <c r="VYU65" s="88"/>
      <c r="VYV65" s="88"/>
      <c r="VYW65" s="88"/>
      <c r="VYX65" s="88"/>
      <c r="VYY65" s="88"/>
      <c r="VZE65" s="88"/>
      <c r="VZF65" s="88"/>
      <c r="VZG65" s="88"/>
      <c r="VZH65" s="88"/>
      <c r="VZI65" s="88"/>
      <c r="VZJ65" s="88"/>
      <c r="VZK65" s="88"/>
      <c r="VZL65" s="88"/>
      <c r="VZM65" s="88"/>
      <c r="VZN65" s="88"/>
      <c r="VZT65" s="88"/>
      <c r="VZU65" s="88"/>
      <c r="VZV65" s="88"/>
      <c r="VZW65" s="88"/>
      <c r="VZX65" s="88"/>
      <c r="VZY65" s="88"/>
      <c r="VZZ65" s="88"/>
      <c r="WAA65" s="88"/>
      <c r="WAB65" s="88"/>
      <c r="WAC65" s="88"/>
      <c r="WAI65" s="88"/>
      <c r="WAJ65" s="88"/>
      <c r="WAK65" s="88"/>
      <c r="WAL65" s="88"/>
      <c r="WAM65" s="88"/>
      <c r="WAN65" s="88"/>
      <c r="WAO65" s="88"/>
      <c r="WAP65" s="88"/>
      <c r="WAQ65" s="88"/>
      <c r="WAR65" s="88"/>
      <c r="WAX65" s="88"/>
      <c r="WAY65" s="88"/>
      <c r="WAZ65" s="88"/>
      <c r="WBA65" s="88"/>
      <c r="WBB65" s="88"/>
    </row>
    <row r="66" spans="8:2047 2053:3067 3073:6142 6148:10237 10243:13312 13318:14332 14338:15602">
      <c r="H66" s="87"/>
      <c r="I66" s="87"/>
      <c r="J66" s="87"/>
      <c r="L66" s="88"/>
      <c r="N66" s="88"/>
      <c r="O66" s="87"/>
      <c r="P66" s="87"/>
      <c r="Q66" s="87"/>
      <c r="R66" s="87"/>
      <c r="S66" s="87"/>
      <c r="W66" s="87"/>
      <c r="X66" s="87"/>
      <c r="Y66" s="87"/>
      <c r="Z66" s="87"/>
      <c r="AA66" s="87"/>
      <c r="AB66" s="87"/>
      <c r="AC66" s="87"/>
      <c r="AD66" s="88"/>
      <c r="AE66" s="87" t="s">
        <v>216</v>
      </c>
      <c r="AF66" s="153">
        <f>SUMIFS($L:$L,$G:$G,"Cap",$I:$I,"&gt;0")</f>
        <v>762.69999999999993</v>
      </c>
      <c r="AG66" s="88"/>
      <c r="AH66" s="88"/>
      <c r="AI66" s="156"/>
      <c r="AJ66" s="88"/>
      <c r="AK66" s="87" t="s">
        <v>216</v>
      </c>
      <c r="AL66" s="153">
        <f>SUMIFS($L:$L,$G:$G,"Cap",$I:$I,"&gt;0")</f>
        <v>762.69999999999993</v>
      </c>
      <c r="AM66" s="88"/>
      <c r="AN66" s="161"/>
      <c r="AQ66" s="88"/>
      <c r="AR66" s="88"/>
      <c r="AS66" s="88"/>
      <c r="AT66" s="88"/>
      <c r="AU66" s="88"/>
      <c r="AV66" s="88"/>
      <c r="AW66" s="88"/>
      <c r="AX66" s="88"/>
      <c r="AY66" s="88"/>
      <c r="AZ66" s="88"/>
      <c r="BF66" s="88"/>
      <c r="BG66" s="88"/>
      <c r="BH66" s="88"/>
      <c r="BI66" s="88"/>
      <c r="BJ66" s="88"/>
      <c r="BK66" s="88"/>
      <c r="BL66" s="88"/>
      <c r="BM66" s="88"/>
      <c r="BN66" s="88"/>
      <c r="BO66" s="88"/>
      <c r="BU66" s="88"/>
      <c r="BV66" s="88"/>
      <c r="BW66" s="88"/>
      <c r="BX66" s="88"/>
      <c r="BY66" s="88"/>
      <c r="BZ66" s="88"/>
      <c r="CA66" s="88"/>
      <c r="CB66" s="88"/>
      <c r="CC66" s="88"/>
      <c r="CD66" s="88"/>
      <c r="CJ66" s="88"/>
      <c r="CK66" s="88"/>
      <c r="CL66" s="88"/>
      <c r="CM66" s="88"/>
      <c r="CN66" s="88"/>
      <c r="CO66" s="88"/>
      <c r="CP66" s="88"/>
      <c r="CQ66" s="88"/>
      <c r="CR66" s="88"/>
      <c r="CS66" s="88"/>
      <c r="CY66" s="88"/>
      <c r="CZ66" s="88"/>
      <c r="DA66" s="88"/>
      <c r="DB66" s="88"/>
      <c r="DC66" s="88"/>
      <c r="DD66" s="88"/>
      <c r="DE66" s="88"/>
      <c r="DF66" s="88"/>
      <c r="DG66" s="88"/>
      <c r="DH66" s="88"/>
      <c r="DN66" s="88"/>
      <c r="DO66" s="88"/>
      <c r="DP66" s="88"/>
      <c r="DQ66" s="88"/>
      <c r="DR66" s="88"/>
      <c r="DS66" s="88"/>
      <c r="DT66" s="88"/>
      <c r="DU66" s="88"/>
      <c r="DV66" s="88"/>
      <c r="DW66" s="88"/>
      <c r="EC66" s="88"/>
      <c r="ED66" s="88"/>
      <c r="EE66" s="88"/>
      <c r="EF66" s="88"/>
      <c r="EG66" s="88"/>
      <c r="EH66" s="88"/>
      <c r="EI66" s="88"/>
      <c r="EJ66" s="88"/>
      <c r="EK66" s="88"/>
      <c r="EL66" s="88"/>
      <c r="ER66" s="88"/>
      <c r="ES66" s="88"/>
      <c r="ET66" s="88"/>
      <c r="EU66" s="88"/>
      <c r="EV66" s="88"/>
      <c r="EW66" s="88"/>
      <c r="EX66" s="88"/>
      <c r="EY66" s="88"/>
      <c r="EZ66" s="88"/>
      <c r="FA66" s="88"/>
      <c r="FG66" s="88"/>
      <c r="FH66" s="88"/>
      <c r="FI66" s="88"/>
      <c r="FJ66" s="88"/>
      <c r="FK66" s="88"/>
      <c r="FL66" s="88"/>
      <c r="FM66" s="88"/>
      <c r="FN66" s="88"/>
      <c r="FO66" s="88"/>
      <c r="FP66" s="88"/>
      <c r="FV66" s="88"/>
      <c r="FW66" s="88"/>
      <c r="FX66" s="88"/>
      <c r="FY66" s="88"/>
      <c r="FZ66" s="88"/>
      <c r="GA66" s="88"/>
      <c r="GB66" s="88"/>
      <c r="GC66" s="88"/>
      <c r="GD66" s="88"/>
      <c r="GE66" s="88"/>
      <c r="GK66" s="88"/>
      <c r="GL66" s="88"/>
      <c r="GM66" s="88"/>
      <c r="GN66" s="88"/>
      <c r="GO66" s="88"/>
      <c r="GP66" s="88"/>
      <c r="GQ66" s="88"/>
      <c r="GR66" s="88"/>
      <c r="GS66" s="88"/>
      <c r="GT66" s="88"/>
      <c r="GZ66" s="88"/>
      <c r="HA66" s="88"/>
      <c r="HB66" s="88"/>
      <c r="HC66" s="88"/>
      <c r="HD66" s="88"/>
      <c r="HE66" s="88"/>
      <c r="HF66" s="88"/>
      <c r="HG66" s="88"/>
      <c r="HH66" s="88"/>
      <c r="HI66" s="88"/>
      <c r="HO66" s="88"/>
      <c r="HP66" s="88"/>
      <c r="HQ66" s="88"/>
      <c r="HR66" s="88"/>
      <c r="HS66" s="88"/>
      <c r="HT66" s="88"/>
      <c r="HU66" s="88"/>
      <c r="HV66" s="88"/>
      <c r="HW66" s="88"/>
      <c r="HX66" s="88"/>
      <c r="ID66" s="88"/>
      <c r="IE66" s="88"/>
      <c r="IF66" s="88"/>
      <c r="IG66" s="88"/>
      <c r="IH66" s="88"/>
      <c r="II66" s="88"/>
      <c r="IJ66" s="88"/>
      <c r="IK66" s="88"/>
      <c r="IL66" s="88"/>
      <c r="IM66" s="88"/>
      <c r="IS66" s="88"/>
      <c r="IT66" s="88"/>
      <c r="IU66" s="88"/>
      <c r="IV66" s="88"/>
      <c r="IW66" s="88"/>
      <c r="IX66" s="88"/>
      <c r="IY66" s="88"/>
      <c r="IZ66" s="88"/>
      <c r="JA66" s="88"/>
      <c r="JB66" s="88"/>
      <c r="JH66" s="88"/>
      <c r="JI66" s="88"/>
      <c r="JJ66" s="88"/>
      <c r="JK66" s="88"/>
      <c r="JL66" s="88"/>
      <c r="JM66" s="88"/>
      <c r="JN66" s="88"/>
      <c r="JO66" s="88"/>
      <c r="JP66" s="88"/>
      <c r="JQ66" s="88"/>
      <c r="JW66" s="88"/>
      <c r="JX66" s="88"/>
      <c r="JY66" s="88"/>
      <c r="JZ66" s="88"/>
      <c r="KA66" s="88"/>
      <c r="KB66" s="88"/>
      <c r="KC66" s="88"/>
      <c r="KD66" s="88"/>
      <c r="KE66" s="88"/>
      <c r="KF66" s="88"/>
      <c r="KL66" s="88"/>
      <c r="KM66" s="88"/>
      <c r="KN66" s="88"/>
      <c r="KO66" s="88"/>
      <c r="KP66" s="88"/>
      <c r="KQ66" s="88"/>
      <c r="KR66" s="88"/>
      <c r="KS66" s="88"/>
      <c r="KT66" s="88"/>
      <c r="KU66" s="88"/>
      <c r="LA66" s="88"/>
      <c r="LB66" s="88"/>
      <c r="LC66" s="88"/>
      <c r="LD66" s="88"/>
      <c r="LE66" s="88"/>
      <c r="LF66" s="88"/>
      <c r="LG66" s="88"/>
      <c r="LH66" s="88"/>
      <c r="LI66" s="88"/>
      <c r="LJ66" s="88"/>
      <c r="LP66" s="88"/>
      <c r="LQ66" s="88"/>
      <c r="LR66" s="88"/>
      <c r="LS66" s="88"/>
      <c r="LT66" s="88"/>
      <c r="LU66" s="88"/>
      <c r="LV66" s="88"/>
      <c r="LW66" s="88"/>
      <c r="LX66" s="88"/>
      <c r="LY66" s="88"/>
      <c r="ME66" s="88"/>
      <c r="MF66" s="88"/>
      <c r="MG66" s="88"/>
      <c r="MH66" s="88"/>
      <c r="MI66" s="88"/>
      <c r="MJ66" s="88"/>
      <c r="MK66" s="88"/>
      <c r="ML66" s="88"/>
      <c r="MM66" s="88"/>
      <c r="MN66" s="88"/>
      <c r="MT66" s="88"/>
      <c r="MU66" s="88"/>
      <c r="MV66" s="88"/>
      <c r="MW66" s="88"/>
      <c r="MX66" s="88"/>
      <c r="MY66" s="88"/>
      <c r="MZ66" s="88"/>
      <c r="NA66" s="88"/>
      <c r="NB66" s="88"/>
      <c r="NC66" s="88"/>
      <c r="NI66" s="88"/>
      <c r="NJ66" s="88"/>
      <c r="NK66" s="88"/>
      <c r="NL66" s="88"/>
      <c r="NM66" s="88"/>
      <c r="NN66" s="88"/>
      <c r="NO66" s="88"/>
      <c r="NP66" s="88"/>
      <c r="NQ66" s="88"/>
      <c r="NR66" s="88"/>
      <c r="NX66" s="88"/>
      <c r="NY66" s="88"/>
      <c r="NZ66" s="88"/>
      <c r="OA66" s="88"/>
      <c r="OB66" s="88"/>
      <c r="OC66" s="88"/>
      <c r="OD66" s="88"/>
      <c r="OE66" s="88"/>
      <c r="OF66" s="88"/>
      <c r="OG66" s="88"/>
      <c r="OM66" s="88"/>
      <c r="ON66" s="88"/>
      <c r="OO66" s="88"/>
      <c r="OP66" s="88"/>
      <c r="OQ66" s="88"/>
      <c r="OR66" s="88"/>
      <c r="OS66" s="88"/>
      <c r="OT66" s="88"/>
      <c r="OU66" s="88"/>
      <c r="OV66" s="88"/>
      <c r="PB66" s="88"/>
      <c r="PC66" s="88"/>
      <c r="PD66" s="88"/>
      <c r="PE66" s="88"/>
      <c r="PF66" s="88"/>
      <c r="PG66" s="88"/>
      <c r="PH66" s="88"/>
      <c r="PI66" s="88"/>
      <c r="PJ66" s="88"/>
      <c r="PK66" s="88"/>
      <c r="PQ66" s="88"/>
      <c r="PR66" s="88"/>
      <c r="PS66" s="88"/>
      <c r="PT66" s="88"/>
      <c r="PU66" s="88"/>
      <c r="PV66" s="88"/>
      <c r="PW66" s="88"/>
      <c r="PX66" s="88"/>
      <c r="PY66" s="88"/>
      <c r="PZ66" s="88"/>
      <c r="QF66" s="88"/>
      <c r="QG66" s="88"/>
      <c r="QH66" s="88"/>
      <c r="QI66" s="88"/>
      <c r="QJ66" s="88"/>
      <c r="QK66" s="88"/>
      <c r="QL66" s="88"/>
      <c r="QM66" s="88"/>
      <c r="QN66" s="88"/>
      <c r="QO66" s="88"/>
      <c r="QU66" s="88"/>
      <c r="QV66" s="88"/>
      <c r="QW66" s="88"/>
      <c r="QX66" s="88"/>
      <c r="QY66" s="88"/>
      <c r="QZ66" s="88"/>
      <c r="RA66" s="88"/>
      <c r="RB66" s="88"/>
      <c r="RC66" s="88"/>
      <c r="RD66" s="88"/>
      <c r="RJ66" s="88"/>
      <c r="RK66" s="88"/>
      <c r="RL66" s="88"/>
      <c r="RM66" s="88"/>
      <c r="RN66" s="88"/>
      <c r="RO66" s="88"/>
      <c r="RP66" s="88"/>
      <c r="RQ66" s="88"/>
      <c r="RR66" s="88"/>
      <c r="RS66" s="88"/>
      <c r="RY66" s="88"/>
      <c r="RZ66" s="88"/>
      <c r="SA66" s="88"/>
      <c r="SB66" s="88"/>
      <c r="SC66" s="88"/>
      <c r="SD66" s="88"/>
      <c r="SE66" s="88"/>
      <c r="SF66" s="88"/>
      <c r="SG66" s="88"/>
      <c r="SH66" s="88"/>
      <c r="SN66" s="88"/>
      <c r="SO66" s="88"/>
      <c r="SP66" s="88"/>
      <c r="SQ66" s="88"/>
      <c r="SR66" s="88"/>
      <c r="SS66" s="88"/>
      <c r="ST66" s="88"/>
      <c r="SU66" s="88"/>
      <c r="SV66" s="88"/>
      <c r="SW66" s="88"/>
      <c r="TC66" s="88"/>
      <c r="TD66" s="88"/>
      <c r="TE66" s="88"/>
      <c r="TF66" s="88"/>
      <c r="TG66" s="88"/>
      <c r="TH66" s="88"/>
      <c r="TI66" s="88"/>
      <c r="TJ66" s="88"/>
      <c r="TK66" s="88"/>
      <c r="TL66" s="88"/>
      <c r="TR66" s="88"/>
      <c r="TS66" s="88"/>
      <c r="TT66" s="88"/>
      <c r="TU66" s="88"/>
      <c r="TV66" s="88"/>
      <c r="TW66" s="88"/>
      <c r="TX66" s="88"/>
      <c r="TY66" s="88"/>
      <c r="TZ66" s="88"/>
      <c r="UA66" s="88"/>
      <c r="UG66" s="88"/>
      <c r="UH66" s="88"/>
      <c r="UI66" s="88"/>
      <c r="UJ66" s="88"/>
      <c r="UK66" s="88"/>
      <c r="UL66" s="88"/>
      <c r="UM66" s="88"/>
      <c r="UN66" s="88"/>
      <c r="UO66" s="88"/>
      <c r="UP66" s="88"/>
      <c r="UV66" s="88"/>
      <c r="UW66" s="88"/>
      <c r="UX66" s="88"/>
      <c r="UY66" s="88"/>
      <c r="UZ66" s="88"/>
      <c r="VA66" s="88"/>
      <c r="VB66" s="88"/>
      <c r="VC66" s="88"/>
      <c r="VD66" s="88"/>
      <c r="VE66" s="88"/>
      <c r="VK66" s="88"/>
      <c r="VL66" s="88"/>
      <c r="VM66" s="88"/>
      <c r="VN66" s="88"/>
      <c r="VO66" s="88"/>
      <c r="VP66" s="88"/>
      <c r="VQ66" s="88"/>
      <c r="VR66" s="88"/>
      <c r="VS66" s="88"/>
      <c r="VT66" s="88"/>
      <c r="VZ66" s="88"/>
      <c r="WA66" s="88"/>
      <c r="WB66" s="88"/>
      <c r="WC66" s="88"/>
      <c r="WD66" s="88"/>
      <c r="WE66" s="88"/>
      <c r="WF66" s="88"/>
      <c r="WG66" s="88"/>
      <c r="WH66" s="88"/>
      <c r="WI66" s="88"/>
      <c r="WO66" s="88"/>
      <c r="WP66" s="88"/>
      <c r="WQ66" s="88"/>
      <c r="WR66" s="88"/>
      <c r="WS66" s="88"/>
      <c r="WT66" s="88"/>
      <c r="WU66" s="88"/>
      <c r="WV66" s="88"/>
      <c r="WW66" s="88"/>
      <c r="WX66" s="88"/>
      <c r="XD66" s="88"/>
      <c r="XE66" s="88"/>
      <c r="XF66" s="88"/>
      <c r="XG66" s="88"/>
      <c r="XH66" s="88"/>
      <c r="XI66" s="88"/>
      <c r="XJ66" s="88"/>
      <c r="XK66" s="88"/>
      <c r="XL66" s="88"/>
      <c r="XM66" s="88"/>
      <c r="XS66" s="88"/>
      <c r="XT66" s="88"/>
      <c r="XU66" s="88"/>
      <c r="XV66" s="88"/>
      <c r="XW66" s="88"/>
      <c r="XX66" s="88"/>
      <c r="XY66" s="88"/>
      <c r="XZ66" s="88"/>
      <c r="YA66" s="88"/>
      <c r="YB66" s="88"/>
      <c r="YH66" s="88"/>
      <c r="YI66" s="88"/>
      <c r="YJ66" s="88"/>
      <c r="YK66" s="88"/>
      <c r="YL66" s="88"/>
      <c r="YM66" s="88"/>
      <c r="YN66" s="88"/>
      <c r="YO66" s="88"/>
      <c r="YP66" s="88"/>
      <c r="YQ66" s="88"/>
      <c r="YW66" s="88"/>
      <c r="YX66" s="88"/>
      <c r="YY66" s="88"/>
      <c r="YZ66" s="88"/>
      <c r="ZA66" s="88"/>
      <c r="ZB66" s="88"/>
      <c r="ZC66" s="88"/>
      <c r="ZD66" s="88"/>
      <c r="ZE66" s="88"/>
      <c r="ZF66" s="88"/>
      <c r="ZL66" s="88"/>
      <c r="ZM66" s="88"/>
      <c r="ZN66" s="88"/>
      <c r="ZO66" s="88"/>
      <c r="ZP66" s="88"/>
      <c r="ZQ66" s="88"/>
      <c r="ZR66" s="88"/>
      <c r="ZS66" s="88"/>
      <c r="ZT66" s="88"/>
      <c r="ZU66" s="88"/>
      <c r="AAA66" s="88"/>
      <c r="AAB66" s="88"/>
      <c r="AAC66" s="88"/>
      <c r="AAD66" s="88"/>
      <c r="AAE66" s="88"/>
      <c r="AAF66" s="88"/>
      <c r="AAG66" s="88"/>
      <c r="AAH66" s="88"/>
      <c r="AAI66" s="88"/>
      <c r="AAJ66" s="88"/>
      <c r="AAP66" s="88"/>
      <c r="AAQ66" s="88"/>
      <c r="AAR66" s="88"/>
      <c r="AAS66" s="88"/>
      <c r="AAT66" s="88"/>
      <c r="AAU66" s="88"/>
      <c r="AAV66" s="88"/>
      <c r="AAW66" s="88"/>
      <c r="AAX66" s="88"/>
      <c r="AAY66" s="88"/>
      <c r="ABE66" s="88"/>
      <c r="ABF66" s="88"/>
      <c r="ABG66" s="88"/>
      <c r="ABH66" s="88"/>
      <c r="ABI66" s="88"/>
      <c r="ABJ66" s="88"/>
      <c r="ABK66" s="88"/>
      <c r="ABL66" s="88"/>
      <c r="ABM66" s="88"/>
      <c r="ABN66" s="88"/>
      <c r="ABT66" s="88"/>
      <c r="ABU66" s="88"/>
      <c r="ABV66" s="88"/>
      <c r="ABW66" s="88"/>
      <c r="ABX66" s="88"/>
      <c r="ABY66" s="88"/>
      <c r="ABZ66" s="88"/>
      <c r="ACA66" s="88"/>
      <c r="ACB66" s="88"/>
      <c r="ACC66" s="88"/>
      <c r="ACI66" s="88"/>
      <c r="ACJ66" s="88"/>
      <c r="ACK66" s="88"/>
      <c r="ACL66" s="88"/>
      <c r="ACM66" s="88"/>
      <c r="ACN66" s="88"/>
      <c r="ACO66" s="88"/>
      <c r="ACP66" s="88"/>
      <c r="ACQ66" s="88"/>
      <c r="ACR66" s="88"/>
      <c r="ACX66" s="88"/>
      <c r="ACY66" s="88"/>
      <c r="ACZ66" s="88"/>
      <c r="ADA66" s="88"/>
      <c r="ADB66" s="88"/>
      <c r="ADC66" s="88"/>
      <c r="ADD66" s="88"/>
      <c r="ADE66" s="88"/>
      <c r="ADF66" s="88"/>
      <c r="ADG66" s="88"/>
      <c r="ADM66" s="88"/>
      <c r="ADN66" s="88"/>
      <c r="ADO66" s="88"/>
      <c r="ADP66" s="88"/>
      <c r="ADQ66" s="88"/>
      <c r="ADR66" s="88"/>
      <c r="ADS66" s="88"/>
      <c r="ADT66" s="88"/>
      <c r="ADU66" s="88"/>
      <c r="ADV66" s="88"/>
      <c r="AEB66" s="88"/>
      <c r="AEC66" s="88"/>
      <c r="AED66" s="88"/>
      <c r="AEE66" s="88"/>
      <c r="AEF66" s="88"/>
      <c r="AEG66" s="88"/>
      <c r="AEH66" s="88"/>
      <c r="AEI66" s="88"/>
      <c r="AEJ66" s="88"/>
      <c r="AEK66" s="88"/>
      <c r="AEQ66" s="88"/>
      <c r="AER66" s="88"/>
      <c r="AES66" s="88"/>
      <c r="AET66" s="88"/>
      <c r="AEU66" s="88"/>
      <c r="AEV66" s="88"/>
      <c r="AEW66" s="88"/>
      <c r="AEX66" s="88"/>
      <c r="AEY66" s="88"/>
      <c r="AEZ66" s="88"/>
      <c r="AFF66" s="88"/>
      <c r="AFG66" s="88"/>
      <c r="AFH66" s="88"/>
      <c r="AFI66" s="88"/>
      <c r="AFJ66" s="88"/>
      <c r="AFK66" s="88"/>
      <c r="AFL66" s="88"/>
      <c r="AFM66" s="88"/>
      <c r="AFN66" s="88"/>
      <c r="AFO66" s="88"/>
      <c r="AFU66" s="88"/>
      <c r="AFV66" s="88"/>
      <c r="AFW66" s="88"/>
      <c r="AFX66" s="88"/>
      <c r="AFY66" s="88"/>
      <c r="AFZ66" s="88"/>
      <c r="AGA66" s="88"/>
      <c r="AGB66" s="88"/>
      <c r="AGC66" s="88"/>
      <c r="AGD66" s="88"/>
      <c r="AGJ66" s="88"/>
      <c r="AGK66" s="88"/>
      <c r="AGL66" s="88"/>
      <c r="AGM66" s="88"/>
      <c r="AGN66" s="88"/>
      <c r="AGO66" s="88"/>
      <c r="AGP66" s="88"/>
      <c r="AGQ66" s="88"/>
      <c r="AGR66" s="88"/>
      <c r="AGS66" s="88"/>
      <c r="AGY66" s="88"/>
      <c r="AGZ66" s="88"/>
      <c r="AHA66" s="88"/>
      <c r="AHB66" s="88"/>
      <c r="AHC66" s="88"/>
      <c r="AHD66" s="88"/>
      <c r="AHE66" s="88"/>
      <c r="AHF66" s="88"/>
      <c r="AHG66" s="88"/>
      <c r="AHH66" s="88"/>
      <c r="AHN66" s="88"/>
      <c r="AHO66" s="88"/>
      <c r="AHP66" s="88"/>
      <c r="AHQ66" s="88"/>
      <c r="AHR66" s="88"/>
      <c r="AHS66" s="88"/>
      <c r="AHT66" s="88"/>
      <c r="AHU66" s="88"/>
      <c r="AHV66" s="88"/>
      <c r="AHW66" s="88"/>
      <c r="AIC66" s="88"/>
      <c r="AID66" s="88"/>
      <c r="AIE66" s="88"/>
      <c r="AIF66" s="88"/>
      <c r="AIG66" s="88"/>
      <c r="AIH66" s="88"/>
      <c r="AII66" s="88"/>
      <c r="AIJ66" s="88"/>
      <c r="AIK66" s="88"/>
      <c r="AIL66" s="88"/>
      <c r="AIR66" s="88"/>
      <c r="AIS66" s="88"/>
      <c r="AIT66" s="88"/>
      <c r="AIU66" s="88"/>
      <c r="AIV66" s="88"/>
      <c r="AIW66" s="88"/>
      <c r="AIX66" s="88"/>
      <c r="AIY66" s="88"/>
      <c r="AIZ66" s="88"/>
      <c r="AJA66" s="88"/>
      <c r="AJG66" s="88"/>
      <c r="AJH66" s="88"/>
      <c r="AJI66" s="88"/>
      <c r="AJJ66" s="88"/>
      <c r="AJK66" s="88"/>
      <c r="AJL66" s="88"/>
      <c r="AJM66" s="88"/>
      <c r="AJN66" s="88"/>
      <c r="AJO66" s="88"/>
      <c r="AJP66" s="88"/>
      <c r="AJV66" s="88"/>
      <c r="AJW66" s="88"/>
      <c r="AJX66" s="88"/>
      <c r="AJY66" s="88"/>
      <c r="AJZ66" s="88"/>
      <c r="AKA66" s="88"/>
      <c r="AKB66" s="88"/>
      <c r="AKC66" s="88"/>
      <c r="AKD66" s="88"/>
      <c r="AKE66" s="88"/>
      <c r="AKK66" s="88"/>
      <c r="AKL66" s="88"/>
      <c r="AKM66" s="88"/>
      <c r="AKN66" s="88"/>
      <c r="AKO66" s="88"/>
      <c r="AKP66" s="88"/>
      <c r="AKQ66" s="88"/>
      <c r="AKR66" s="88"/>
      <c r="AKS66" s="88"/>
      <c r="AKT66" s="88"/>
      <c r="AKZ66" s="88"/>
      <c r="ALA66" s="88"/>
      <c r="ALB66" s="88"/>
      <c r="ALC66" s="88"/>
      <c r="ALD66" s="88"/>
      <c r="ALE66" s="88"/>
      <c r="ALF66" s="88"/>
      <c r="ALG66" s="88"/>
      <c r="ALH66" s="88"/>
      <c r="ALI66" s="88"/>
      <c r="ALO66" s="88"/>
      <c r="ALP66" s="88"/>
      <c r="ALQ66" s="88"/>
      <c r="ALR66" s="88"/>
      <c r="ALS66" s="88"/>
      <c r="ALT66" s="88"/>
      <c r="ALU66" s="88"/>
      <c r="ALV66" s="88"/>
      <c r="ALW66" s="88"/>
      <c r="ALX66" s="88"/>
      <c r="AMD66" s="88"/>
      <c r="AME66" s="88"/>
      <c r="AMF66" s="88"/>
      <c r="AMG66" s="88"/>
      <c r="AMH66" s="88"/>
      <c r="AMI66" s="88"/>
      <c r="AMJ66" s="88"/>
      <c r="AMK66" s="88"/>
      <c r="AML66" s="88"/>
      <c r="AMM66" s="88"/>
      <c r="AMS66" s="88"/>
      <c r="AMT66" s="88"/>
      <c r="AMU66" s="88"/>
      <c r="AMV66" s="88"/>
      <c r="AMW66" s="88"/>
      <c r="AMX66" s="88"/>
      <c r="AMY66" s="88"/>
      <c r="AMZ66" s="88"/>
      <c r="ANA66" s="88"/>
      <c r="ANB66" s="88"/>
      <c r="ANH66" s="88"/>
      <c r="ANI66" s="88"/>
      <c r="ANJ66" s="88"/>
      <c r="ANK66" s="88"/>
      <c r="ANL66" s="88"/>
      <c r="ANM66" s="88"/>
      <c r="ANN66" s="88"/>
      <c r="ANO66" s="88"/>
      <c r="ANP66" s="88"/>
      <c r="ANQ66" s="88"/>
      <c r="ANW66" s="88"/>
      <c r="ANX66" s="88"/>
      <c r="ANY66" s="88"/>
      <c r="ANZ66" s="88"/>
      <c r="AOA66" s="88"/>
      <c r="AOB66" s="88"/>
      <c r="AOC66" s="88"/>
      <c r="AOD66" s="88"/>
      <c r="AOE66" s="88"/>
      <c r="AOF66" s="88"/>
      <c r="AOL66" s="88"/>
      <c r="AOM66" s="88"/>
      <c r="AON66" s="88"/>
      <c r="AOO66" s="88"/>
      <c r="AOP66" s="88"/>
      <c r="AOQ66" s="88"/>
      <c r="AOR66" s="88"/>
      <c r="AOS66" s="88"/>
      <c r="AOT66" s="88"/>
      <c r="AOU66" s="88"/>
      <c r="APA66" s="88"/>
      <c r="APB66" s="88"/>
      <c r="APC66" s="88"/>
      <c r="APD66" s="88"/>
      <c r="APE66" s="88"/>
      <c r="APF66" s="88"/>
      <c r="APG66" s="88"/>
      <c r="APH66" s="88"/>
      <c r="API66" s="88"/>
      <c r="APJ66" s="88"/>
      <c r="APP66" s="88"/>
      <c r="APQ66" s="88"/>
      <c r="APR66" s="88"/>
      <c r="APS66" s="88"/>
      <c r="APT66" s="88"/>
      <c r="APU66" s="88"/>
      <c r="APV66" s="88"/>
      <c r="APW66" s="88"/>
      <c r="APX66" s="88"/>
      <c r="APY66" s="88"/>
      <c r="AQE66" s="88"/>
      <c r="AQF66" s="88"/>
      <c r="AQG66" s="88"/>
      <c r="AQH66" s="88"/>
      <c r="AQI66" s="88"/>
      <c r="AQJ66" s="88"/>
      <c r="AQK66" s="88"/>
      <c r="AQL66" s="88"/>
      <c r="AQM66" s="88"/>
      <c r="AQN66" s="88"/>
      <c r="AQT66" s="88"/>
      <c r="AQU66" s="88"/>
      <c r="AQV66" s="88"/>
      <c r="AQW66" s="88"/>
      <c r="AQX66" s="88"/>
      <c r="AQY66" s="88"/>
      <c r="AQZ66" s="88"/>
      <c r="ARA66" s="88"/>
      <c r="ARB66" s="88"/>
      <c r="ARC66" s="88"/>
      <c r="ARI66" s="88"/>
      <c r="ARJ66" s="88"/>
      <c r="ARK66" s="88"/>
      <c r="ARL66" s="88"/>
      <c r="ARM66" s="88"/>
      <c r="ARN66" s="88"/>
      <c r="ARO66" s="88"/>
      <c r="ARP66" s="88"/>
      <c r="ARQ66" s="88"/>
      <c r="ARR66" s="88"/>
      <c r="ARX66" s="88"/>
      <c r="ARY66" s="88"/>
      <c r="ARZ66" s="88"/>
      <c r="ASA66" s="88"/>
      <c r="ASB66" s="88"/>
      <c r="ASC66" s="88"/>
      <c r="ASD66" s="88"/>
      <c r="ASE66" s="88"/>
      <c r="ASF66" s="88"/>
      <c r="ASG66" s="88"/>
      <c r="ASM66" s="88"/>
      <c r="ASN66" s="88"/>
      <c r="ASO66" s="88"/>
      <c r="ASP66" s="88"/>
      <c r="ASQ66" s="88"/>
      <c r="ASR66" s="88"/>
      <c r="ASS66" s="88"/>
      <c r="AST66" s="88"/>
      <c r="ASU66" s="88"/>
      <c r="ASV66" s="88"/>
      <c r="ATB66" s="88"/>
      <c r="ATC66" s="88"/>
      <c r="ATD66" s="88"/>
      <c r="ATE66" s="88"/>
      <c r="ATF66" s="88"/>
      <c r="ATG66" s="88"/>
      <c r="ATH66" s="88"/>
      <c r="ATI66" s="88"/>
      <c r="ATJ66" s="88"/>
      <c r="ATK66" s="88"/>
      <c r="ATQ66" s="88"/>
      <c r="ATR66" s="88"/>
      <c r="ATS66" s="88"/>
      <c r="ATT66" s="88"/>
      <c r="ATU66" s="88"/>
      <c r="ATV66" s="88"/>
      <c r="ATW66" s="88"/>
      <c r="ATX66" s="88"/>
      <c r="ATY66" s="88"/>
      <c r="ATZ66" s="88"/>
      <c r="AUF66" s="88"/>
      <c r="AUG66" s="88"/>
      <c r="AUH66" s="88"/>
      <c r="AUI66" s="88"/>
      <c r="AUJ66" s="88"/>
      <c r="AUK66" s="88"/>
      <c r="AUL66" s="88"/>
      <c r="AUM66" s="88"/>
      <c r="AUN66" s="88"/>
      <c r="AUO66" s="88"/>
      <c r="AUU66" s="88"/>
      <c r="AUV66" s="88"/>
      <c r="AUW66" s="88"/>
      <c r="AUX66" s="88"/>
      <c r="AUY66" s="88"/>
      <c r="AUZ66" s="88"/>
      <c r="AVA66" s="88"/>
      <c r="AVB66" s="88"/>
      <c r="AVC66" s="88"/>
      <c r="AVD66" s="88"/>
      <c r="AVJ66" s="88"/>
      <c r="AVK66" s="88"/>
      <c r="AVL66" s="88"/>
      <c r="AVM66" s="88"/>
      <c r="AVN66" s="88"/>
      <c r="AVO66" s="88"/>
      <c r="AVP66" s="88"/>
      <c r="AVQ66" s="88"/>
      <c r="AVR66" s="88"/>
      <c r="AVS66" s="88"/>
      <c r="AVY66" s="88"/>
      <c r="AVZ66" s="88"/>
      <c r="AWA66" s="88"/>
      <c r="AWB66" s="88"/>
      <c r="AWC66" s="88"/>
      <c r="AWD66" s="88"/>
      <c r="AWE66" s="88"/>
      <c r="AWF66" s="88"/>
      <c r="AWG66" s="88"/>
      <c r="AWH66" s="88"/>
      <c r="AWN66" s="88"/>
      <c r="AWO66" s="88"/>
      <c r="AWP66" s="88"/>
      <c r="AWQ66" s="88"/>
      <c r="AWR66" s="88"/>
      <c r="AWS66" s="88"/>
      <c r="AWT66" s="88"/>
      <c r="AWU66" s="88"/>
      <c r="AWV66" s="88"/>
      <c r="AWW66" s="88"/>
      <c r="AXC66" s="88"/>
      <c r="AXD66" s="88"/>
      <c r="AXE66" s="88"/>
      <c r="AXF66" s="88"/>
      <c r="AXG66" s="88"/>
      <c r="AXH66" s="88"/>
      <c r="AXI66" s="88"/>
      <c r="AXJ66" s="88"/>
      <c r="AXK66" s="88"/>
      <c r="AXL66" s="88"/>
      <c r="AXR66" s="88"/>
      <c r="AXS66" s="88"/>
      <c r="AXT66" s="88"/>
      <c r="AXU66" s="88"/>
      <c r="AXV66" s="88"/>
      <c r="AXW66" s="88"/>
      <c r="AXX66" s="88"/>
      <c r="AXY66" s="88"/>
      <c r="AXZ66" s="88"/>
      <c r="AYA66" s="88"/>
      <c r="AYG66" s="88"/>
      <c r="AYH66" s="88"/>
      <c r="AYI66" s="88"/>
      <c r="AYJ66" s="88"/>
      <c r="AYK66" s="88"/>
      <c r="AYL66" s="88"/>
      <c r="AYM66" s="88"/>
      <c r="AYN66" s="88"/>
      <c r="AYO66" s="88"/>
      <c r="AYP66" s="88"/>
      <c r="AYV66" s="88"/>
      <c r="AYW66" s="88"/>
      <c r="AYX66" s="88"/>
      <c r="AYY66" s="88"/>
      <c r="AYZ66" s="88"/>
      <c r="AZA66" s="88"/>
      <c r="AZB66" s="88"/>
      <c r="AZC66" s="88"/>
      <c r="AZD66" s="88"/>
      <c r="AZE66" s="88"/>
      <c r="AZK66" s="88"/>
      <c r="AZL66" s="88"/>
      <c r="AZM66" s="88"/>
      <c r="AZN66" s="88"/>
      <c r="AZO66" s="88"/>
      <c r="AZP66" s="88"/>
      <c r="AZQ66" s="88"/>
      <c r="AZR66" s="88"/>
      <c r="AZS66" s="88"/>
      <c r="AZT66" s="88"/>
      <c r="AZZ66" s="88"/>
      <c r="BAA66" s="88"/>
      <c r="BAB66" s="88"/>
      <c r="BAC66" s="88"/>
      <c r="BAD66" s="88"/>
      <c r="BAE66" s="88"/>
      <c r="BAF66" s="88"/>
      <c r="BAG66" s="88"/>
      <c r="BAH66" s="88"/>
      <c r="BAI66" s="88"/>
      <c r="BAO66" s="88"/>
      <c r="BAP66" s="88"/>
      <c r="BAQ66" s="88"/>
      <c r="BAR66" s="88"/>
      <c r="BAS66" s="88"/>
      <c r="BAT66" s="88"/>
      <c r="BAU66" s="88"/>
      <c r="BAV66" s="88"/>
      <c r="BAW66" s="88"/>
      <c r="BAX66" s="88"/>
      <c r="BBD66" s="88"/>
      <c r="BBE66" s="88"/>
      <c r="BBF66" s="88"/>
      <c r="BBG66" s="88"/>
      <c r="BBH66" s="88"/>
      <c r="BBI66" s="88"/>
      <c r="BBJ66" s="88"/>
      <c r="BBK66" s="88"/>
      <c r="BBL66" s="88"/>
      <c r="BBM66" s="88"/>
      <c r="BBS66" s="88"/>
      <c r="BBT66" s="88"/>
      <c r="BBU66" s="88"/>
      <c r="BBV66" s="88"/>
      <c r="BBW66" s="88"/>
      <c r="BBX66" s="88"/>
      <c r="BBY66" s="88"/>
      <c r="BBZ66" s="88"/>
      <c r="BCA66" s="88"/>
      <c r="BCB66" s="88"/>
      <c r="BCH66" s="88"/>
      <c r="BCI66" s="88"/>
      <c r="BCJ66" s="88"/>
      <c r="BCK66" s="88"/>
      <c r="BCL66" s="88"/>
      <c r="BCM66" s="88"/>
      <c r="BCN66" s="88"/>
      <c r="BCO66" s="88"/>
      <c r="BCP66" s="88"/>
      <c r="BCQ66" s="88"/>
      <c r="BCW66" s="88"/>
      <c r="BCX66" s="88"/>
      <c r="BCY66" s="88"/>
      <c r="BCZ66" s="88"/>
      <c r="BDA66" s="88"/>
      <c r="BDB66" s="88"/>
      <c r="BDC66" s="88"/>
      <c r="BDD66" s="88"/>
      <c r="BDE66" s="88"/>
      <c r="BDF66" s="88"/>
      <c r="BDL66" s="88"/>
      <c r="BDM66" s="88"/>
      <c r="BDN66" s="88"/>
      <c r="BDO66" s="88"/>
      <c r="BDP66" s="88"/>
      <c r="BDQ66" s="88"/>
      <c r="BDR66" s="88"/>
      <c r="BDS66" s="88"/>
      <c r="BDT66" s="88"/>
      <c r="BDU66" s="88"/>
      <c r="BEA66" s="88"/>
      <c r="BEB66" s="88"/>
      <c r="BEC66" s="88"/>
      <c r="BED66" s="88"/>
      <c r="BEE66" s="88"/>
      <c r="BEF66" s="88"/>
      <c r="BEG66" s="88"/>
      <c r="BEH66" s="88"/>
      <c r="BEI66" s="88"/>
      <c r="BEJ66" s="88"/>
      <c r="BEP66" s="88"/>
      <c r="BEQ66" s="88"/>
      <c r="BER66" s="88"/>
      <c r="BES66" s="88"/>
      <c r="BET66" s="88"/>
      <c r="BEU66" s="88"/>
      <c r="BEV66" s="88"/>
      <c r="BEW66" s="88"/>
      <c r="BEX66" s="88"/>
      <c r="BEY66" s="88"/>
      <c r="BFE66" s="88"/>
      <c r="BFF66" s="88"/>
      <c r="BFG66" s="88"/>
      <c r="BFH66" s="88"/>
      <c r="BFI66" s="88"/>
      <c r="BFJ66" s="88"/>
      <c r="BFK66" s="88"/>
      <c r="BFL66" s="88"/>
      <c r="BFM66" s="88"/>
      <c r="BFN66" s="88"/>
      <c r="BFT66" s="88"/>
      <c r="BFU66" s="88"/>
      <c r="BFV66" s="88"/>
      <c r="BFW66" s="88"/>
      <c r="BFX66" s="88"/>
      <c r="BFY66" s="88"/>
      <c r="BFZ66" s="88"/>
      <c r="BGA66" s="88"/>
      <c r="BGB66" s="88"/>
      <c r="BGC66" s="88"/>
      <c r="BGI66" s="88"/>
      <c r="BGJ66" s="88"/>
      <c r="BGK66" s="88"/>
      <c r="BGL66" s="88"/>
      <c r="BGM66" s="88"/>
      <c r="BGN66" s="88"/>
      <c r="BGO66" s="88"/>
      <c r="BGP66" s="88"/>
      <c r="BGQ66" s="88"/>
      <c r="BGR66" s="88"/>
      <c r="BGX66" s="88"/>
      <c r="BGY66" s="88"/>
      <c r="BGZ66" s="88"/>
      <c r="BHA66" s="88"/>
      <c r="BHB66" s="88"/>
      <c r="BHC66" s="88"/>
      <c r="BHD66" s="88"/>
      <c r="BHE66" s="88"/>
      <c r="BHF66" s="88"/>
      <c r="BHG66" s="88"/>
      <c r="BHM66" s="88"/>
      <c r="BHN66" s="88"/>
      <c r="BHO66" s="88"/>
      <c r="BHP66" s="88"/>
      <c r="BHQ66" s="88"/>
      <c r="BHR66" s="88"/>
      <c r="BHS66" s="88"/>
      <c r="BHT66" s="88"/>
      <c r="BHU66" s="88"/>
      <c r="BHV66" s="88"/>
      <c r="BIB66" s="88"/>
      <c r="BIC66" s="88"/>
      <c r="BID66" s="88"/>
      <c r="BIE66" s="88"/>
      <c r="BIF66" s="88"/>
      <c r="BIG66" s="88"/>
      <c r="BIH66" s="88"/>
      <c r="BII66" s="88"/>
      <c r="BIJ66" s="88"/>
      <c r="BIK66" s="88"/>
      <c r="BIQ66" s="88"/>
      <c r="BIR66" s="88"/>
      <c r="BIS66" s="88"/>
      <c r="BIT66" s="88"/>
      <c r="BIU66" s="88"/>
      <c r="BIV66" s="88"/>
      <c r="BIW66" s="88"/>
      <c r="BIX66" s="88"/>
      <c r="BIY66" s="88"/>
      <c r="BIZ66" s="88"/>
      <c r="BJF66" s="88"/>
      <c r="BJG66" s="88"/>
      <c r="BJH66" s="88"/>
      <c r="BJI66" s="88"/>
      <c r="BJJ66" s="88"/>
      <c r="BJK66" s="88"/>
      <c r="BJL66" s="88"/>
      <c r="BJM66" s="88"/>
      <c r="BJN66" s="88"/>
      <c r="BJO66" s="88"/>
      <c r="BJU66" s="88"/>
      <c r="BJV66" s="88"/>
      <c r="BJW66" s="88"/>
      <c r="BJX66" s="88"/>
      <c r="BJY66" s="88"/>
      <c r="BJZ66" s="88"/>
      <c r="BKA66" s="88"/>
      <c r="BKB66" s="88"/>
      <c r="BKC66" s="88"/>
      <c r="BKD66" s="88"/>
      <c r="BKJ66" s="88"/>
      <c r="BKK66" s="88"/>
      <c r="BKL66" s="88"/>
      <c r="BKM66" s="88"/>
      <c r="BKN66" s="88"/>
      <c r="BKO66" s="88"/>
      <c r="BKP66" s="88"/>
      <c r="BKQ66" s="88"/>
      <c r="BKR66" s="88"/>
      <c r="BKS66" s="88"/>
      <c r="BKY66" s="88"/>
      <c r="BKZ66" s="88"/>
      <c r="BLA66" s="88"/>
      <c r="BLB66" s="88"/>
      <c r="BLC66" s="88"/>
      <c r="BLD66" s="88"/>
      <c r="BLE66" s="88"/>
      <c r="BLF66" s="88"/>
      <c r="BLG66" s="88"/>
      <c r="BLH66" s="88"/>
      <c r="BLN66" s="88"/>
      <c r="BLO66" s="88"/>
      <c r="BLP66" s="88"/>
      <c r="BLQ66" s="88"/>
      <c r="BLR66" s="88"/>
      <c r="BLS66" s="88"/>
      <c r="BLT66" s="88"/>
      <c r="BLU66" s="88"/>
      <c r="BLV66" s="88"/>
      <c r="BLW66" s="88"/>
      <c r="BMC66" s="88"/>
      <c r="BMD66" s="88"/>
      <c r="BME66" s="88"/>
      <c r="BMF66" s="88"/>
      <c r="BMG66" s="88"/>
      <c r="BMH66" s="88"/>
      <c r="BMI66" s="88"/>
      <c r="BMJ66" s="88"/>
      <c r="BMK66" s="88"/>
      <c r="BML66" s="88"/>
      <c r="BMR66" s="88"/>
      <c r="BMS66" s="88"/>
      <c r="BMT66" s="88"/>
      <c r="BMU66" s="88"/>
      <c r="BMV66" s="88"/>
      <c r="BMW66" s="88"/>
      <c r="BMX66" s="88"/>
      <c r="BMY66" s="88"/>
      <c r="BMZ66" s="88"/>
      <c r="BNA66" s="88"/>
      <c r="BNG66" s="88"/>
      <c r="BNH66" s="88"/>
      <c r="BNI66" s="88"/>
      <c r="BNJ66" s="88"/>
      <c r="BNK66" s="88"/>
      <c r="BNL66" s="88"/>
      <c r="BNM66" s="88"/>
      <c r="BNN66" s="88"/>
      <c r="BNO66" s="88"/>
      <c r="BNP66" s="88"/>
      <c r="BNV66" s="88"/>
      <c r="BNW66" s="88"/>
      <c r="BNX66" s="88"/>
      <c r="BNY66" s="88"/>
      <c r="BNZ66" s="88"/>
      <c r="BOA66" s="88"/>
      <c r="BOB66" s="88"/>
      <c r="BOC66" s="88"/>
      <c r="BOD66" s="88"/>
      <c r="BOE66" s="88"/>
      <c r="BOK66" s="88"/>
      <c r="BOL66" s="88"/>
      <c r="BOM66" s="88"/>
      <c r="BON66" s="88"/>
      <c r="BOO66" s="88"/>
      <c r="BOP66" s="88"/>
      <c r="BOQ66" s="88"/>
      <c r="BOR66" s="88"/>
      <c r="BOS66" s="88"/>
      <c r="BOT66" s="88"/>
      <c r="BOZ66" s="88"/>
      <c r="BPA66" s="88"/>
      <c r="BPB66" s="88"/>
      <c r="BPC66" s="88"/>
      <c r="BPD66" s="88"/>
      <c r="BPE66" s="88"/>
      <c r="BPF66" s="88"/>
      <c r="BPG66" s="88"/>
      <c r="BPH66" s="88"/>
      <c r="BPI66" s="88"/>
      <c r="BPO66" s="88"/>
      <c r="BPP66" s="88"/>
      <c r="BPQ66" s="88"/>
      <c r="BPR66" s="88"/>
      <c r="BPS66" s="88"/>
      <c r="BPT66" s="88"/>
      <c r="BPU66" s="88"/>
      <c r="BPV66" s="88"/>
      <c r="BPW66" s="88"/>
      <c r="BPX66" s="88"/>
      <c r="BQD66" s="88"/>
      <c r="BQE66" s="88"/>
      <c r="BQF66" s="88"/>
      <c r="BQG66" s="88"/>
      <c r="BQH66" s="88"/>
      <c r="BQI66" s="88"/>
      <c r="BQJ66" s="88"/>
      <c r="BQK66" s="88"/>
      <c r="BQL66" s="88"/>
      <c r="BQM66" s="88"/>
      <c r="BQS66" s="88"/>
      <c r="BQT66" s="88"/>
      <c r="BQU66" s="88"/>
      <c r="BQV66" s="88"/>
      <c r="BQW66" s="88"/>
      <c r="BQX66" s="88"/>
      <c r="BQY66" s="88"/>
      <c r="BQZ66" s="88"/>
      <c r="BRA66" s="88"/>
      <c r="BRB66" s="88"/>
      <c r="BRH66" s="88"/>
      <c r="BRI66" s="88"/>
      <c r="BRJ66" s="88"/>
      <c r="BRK66" s="88"/>
      <c r="BRL66" s="88"/>
      <c r="BRM66" s="88"/>
      <c r="BRN66" s="88"/>
      <c r="BRO66" s="88"/>
      <c r="BRP66" s="88"/>
      <c r="BRQ66" s="88"/>
      <c r="BRW66" s="88"/>
      <c r="BRX66" s="88"/>
      <c r="BRY66" s="88"/>
      <c r="BRZ66" s="88"/>
      <c r="BSA66" s="88"/>
      <c r="BSB66" s="88"/>
      <c r="BSC66" s="88"/>
      <c r="BSD66" s="88"/>
      <c r="BSE66" s="88"/>
      <c r="BSF66" s="88"/>
      <c r="BSL66" s="88"/>
      <c r="BSM66" s="88"/>
      <c r="BSN66" s="88"/>
      <c r="BSO66" s="88"/>
      <c r="BSP66" s="88"/>
      <c r="BSQ66" s="88"/>
      <c r="BSR66" s="88"/>
      <c r="BSS66" s="88"/>
      <c r="BST66" s="88"/>
      <c r="BSU66" s="88"/>
      <c r="BTA66" s="88"/>
      <c r="BTB66" s="88"/>
      <c r="BTC66" s="88"/>
      <c r="BTD66" s="88"/>
      <c r="BTE66" s="88"/>
      <c r="BTF66" s="88"/>
      <c r="BTG66" s="88"/>
      <c r="BTH66" s="88"/>
      <c r="BTI66" s="88"/>
      <c r="BTJ66" s="88"/>
      <c r="BTP66" s="88"/>
      <c r="BTQ66" s="88"/>
      <c r="BTR66" s="88"/>
      <c r="BTS66" s="88"/>
      <c r="BTT66" s="88"/>
      <c r="BTU66" s="88"/>
      <c r="BTV66" s="88"/>
      <c r="BTW66" s="88"/>
      <c r="BTX66" s="88"/>
      <c r="BTY66" s="88"/>
      <c r="BUE66" s="88"/>
      <c r="BUF66" s="88"/>
      <c r="BUG66" s="88"/>
      <c r="BUH66" s="88"/>
      <c r="BUI66" s="88"/>
      <c r="BUJ66" s="88"/>
      <c r="BUK66" s="88"/>
      <c r="BUL66" s="88"/>
      <c r="BUM66" s="88"/>
      <c r="BUN66" s="88"/>
      <c r="BUT66" s="88"/>
      <c r="BUU66" s="88"/>
      <c r="BUV66" s="88"/>
      <c r="BUW66" s="88"/>
      <c r="BUX66" s="88"/>
      <c r="BUY66" s="88"/>
      <c r="BUZ66" s="88"/>
      <c r="BVA66" s="88"/>
      <c r="BVB66" s="88"/>
      <c r="BVC66" s="88"/>
      <c r="BVI66" s="88"/>
      <c r="BVJ66" s="88"/>
      <c r="BVK66" s="88"/>
      <c r="BVL66" s="88"/>
      <c r="BVM66" s="88"/>
      <c r="BVN66" s="88"/>
      <c r="BVO66" s="88"/>
      <c r="BVP66" s="88"/>
      <c r="BVQ66" s="88"/>
      <c r="BVR66" s="88"/>
      <c r="BVX66" s="88"/>
      <c r="BVY66" s="88"/>
      <c r="BVZ66" s="88"/>
      <c r="BWA66" s="88"/>
      <c r="BWB66" s="88"/>
      <c r="BWC66" s="88"/>
      <c r="BWD66" s="88"/>
      <c r="BWE66" s="88"/>
      <c r="BWF66" s="88"/>
      <c r="BWG66" s="88"/>
      <c r="BWM66" s="88"/>
      <c r="BWN66" s="88"/>
      <c r="BWO66" s="88"/>
      <c r="BWP66" s="88"/>
      <c r="BWQ66" s="88"/>
      <c r="BWR66" s="88"/>
      <c r="BWS66" s="88"/>
      <c r="BWT66" s="88"/>
      <c r="BWU66" s="88"/>
      <c r="BWV66" s="88"/>
      <c r="BXB66" s="88"/>
      <c r="BXC66" s="88"/>
      <c r="BXD66" s="88"/>
      <c r="BXE66" s="88"/>
      <c r="BXF66" s="88"/>
      <c r="BXG66" s="88"/>
      <c r="BXH66" s="88"/>
      <c r="BXI66" s="88"/>
      <c r="BXJ66" s="88"/>
      <c r="BXK66" s="88"/>
      <c r="BXQ66" s="88"/>
      <c r="BXR66" s="88"/>
      <c r="BXS66" s="88"/>
      <c r="BXT66" s="88"/>
      <c r="BXU66" s="88"/>
      <c r="BXV66" s="88"/>
      <c r="BXW66" s="88"/>
      <c r="BXX66" s="88"/>
      <c r="BXY66" s="88"/>
      <c r="BXZ66" s="88"/>
      <c r="BYF66" s="88"/>
      <c r="BYG66" s="88"/>
      <c r="BYH66" s="88"/>
      <c r="BYI66" s="88"/>
      <c r="BYJ66" s="88"/>
      <c r="BYK66" s="88"/>
      <c r="BYL66" s="88"/>
      <c r="BYM66" s="88"/>
      <c r="BYN66" s="88"/>
      <c r="BYO66" s="88"/>
      <c r="BYU66" s="88"/>
      <c r="BYV66" s="88"/>
      <c r="BYW66" s="88"/>
      <c r="BYX66" s="88"/>
      <c r="BYY66" s="88"/>
      <c r="BYZ66" s="88"/>
      <c r="BZA66" s="88"/>
      <c r="BZB66" s="88"/>
      <c r="BZC66" s="88"/>
      <c r="BZD66" s="88"/>
      <c r="BZJ66" s="88"/>
      <c r="BZK66" s="88"/>
      <c r="BZL66" s="88"/>
      <c r="BZM66" s="88"/>
      <c r="BZN66" s="88"/>
      <c r="BZO66" s="88"/>
      <c r="BZP66" s="88"/>
      <c r="BZQ66" s="88"/>
      <c r="BZR66" s="88"/>
      <c r="BZS66" s="88"/>
      <c r="BZY66" s="88"/>
      <c r="BZZ66" s="88"/>
      <c r="CAA66" s="88"/>
      <c r="CAB66" s="88"/>
      <c r="CAC66" s="88"/>
      <c r="CAD66" s="88"/>
      <c r="CAE66" s="88"/>
      <c r="CAF66" s="88"/>
      <c r="CAG66" s="88"/>
      <c r="CAH66" s="88"/>
      <c r="CAN66" s="88"/>
      <c r="CAO66" s="88"/>
      <c r="CAP66" s="88"/>
      <c r="CAQ66" s="88"/>
      <c r="CAR66" s="88"/>
      <c r="CAS66" s="88"/>
      <c r="CAT66" s="88"/>
      <c r="CAU66" s="88"/>
      <c r="CAV66" s="88"/>
      <c r="CAW66" s="88"/>
      <c r="CBC66" s="88"/>
      <c r="CBD66" s="88"/>
      <c r="CBE66" s="88"/>
      <c r="CBF66" s="88"/>
      <c r="CBG66" s="88"/>
      <c r="CBH66" s="88"/>
      <c r="CBI66" s="88"/>
      <c r="CBJ66" s="88"/>
      <c r="CBK66" s="88"/>
      <c r="CBL66" s="88"/>
      <c r="CBR66" s="88"/>
      <c r="CBS66" s="88"/>
      <c r="CBT66" s="88"/>
      <c r="CBU66" s="88"/>
      <c r="CBV66" s="88"/>
      <c r="CBW66" s="88"/>
      <c r="CBX66" s="88"/>
      <c r="CBY66" s="88"/>
      <c r="CBZ66" s="88"/>
      <c r="CCA66" s="88"/>
      <c r="CCG66" s="88"/>
      <c r="CCH66" s="88"/>
      <c r="CCI66" s="88"/>
      <c r="CCJ66" s="88"/>
      <c r="CCK66" s="88"/>
      <c r="CCL66" s="88"/>
      <c r="CCM66" s="88"/>
      <c r="CCN66" s="88"/>
      <c r="CCO66" s="88"/>
      <c r="CCP66" s="88"/>
      <c r="CCV66" s="88"/>
      <c r="CCW66" s="88"/>
      <c r="CCX66" s="88"/>
      <c r="CCY66" s="88"/>
      <c r="CCZ66" s="88"/>
      <c r="CDA66" s="88"/>
      <c r="CDB66" s="88"/>
      <c r="CDC66" s="88"/>
      <c r="CDD66" s="88"/>
      <c r="CDE66" s="88"/>
      <c r="CDK66" s="88"/>
      <c r="CDL66" s="88"/>
      <c r="CDM66" s="88"/>
      <c r="CDN66" s="88"/>
      <c r="CDO66" s="88"/>
      <c r="CDP66" s="88"/>
      <c r="CDQ66" s="88"/>
      <c r="CDR66" s="88"/>
      <c r="CDS66" s="88"/>
      <c r="CDT66" s="88"/>
      <c r="CDZ66" s="88"/>
      <c r="CEA66" s="88"/>
      <c r="CEB66" s="88"/>
      <c r="CEC66" s="88"/>
      <c r="CED66" s="88"/>
      <c r="CEE66" s="88"/>
      <c r="CEF66" s="88"/>
      <c r="CEG66" s="88"/>
      <c r="CEH66" s="88"/>
      <c r="CEI66" s="88"/>
      <c r="CEO66" s="88"/>
      <c r="CEP66" s="88"/>
      <c r="CEQ66" s="88"/>
      <c r="CER66" s="88"/>
      <c r="CES66" s="88"/>
      <c r="CET66" s="88"/>
      <c r="CEU66" s="88"/>
      <c r="CEV66" s="88"/>
      <c r="CEW66" s="88"/>
      <c r="CEX66" s="88"/>
      <c r="CFD66" s="88"/>
      <c r="CFE66" s="88"/>
      <c r="CFF66" s="88"/>
      <c r="CFG66" s="88"/>
      <c r="CFH66" s="88"/>
      <c r="CFI66" s="88"/>
      <c r="CFJ66" s="88"/>
      <c r="CFK66" s="88"/>
      <c r="CFL66" s="88"/>
      <c r="CFM66" s="88"/>
      <c r="CFS66" s="88"/>
      <c r="CFT66" s="88"/>
      <c r="CFU66" s="88"/>
      <c r="CFV66" s="88"/>
      <c r="CFW66" s="88"/>
      <c r="CFX66" s="88"/>
      <c r="CFY66" s="88"/>
      <c r="CFZ66" s="88"/>
      <c r="CGA66" s="88"/>
      <c r="CGB66" s="88"/>
      <c r="CGH66" s="88"/>
      <c r="CGI66" s="88"/>
      <c r="CGJ66" s="88"/>
      <c r="CGK66" s="88"/>
      <c r="CGL66" s="88"/>
      <c r="CGM66" s="88"/>
      <c r="CGN66" s="88"/>
      <c r="CGO66" s="88"/>
      <c r="CGP66" s="88"/>
      <c r="CGQ66" s="88"/>
      <c r="CGW66" s="88"/>
      <c r="CGX66" s="88"/>
      <c r="CGY66" s="88"/>
      <c r="CGZ66" s="88"/>
      <c r="CHA66" s="88"/>
      <c r="CHB66" s="88"/>
      <c r="CHC66" s="88"/>
      <c r="CHD66" s="88"/>
      <c r="CHE66" s="88"/>
      <c r="CHF66" s="88"/>
      <c r="CHL66" s="88"/>
      <c r="CHM66" s="88"/>
      <c r="CHN66" s="88"/>
      <c r="CHO66" s="88"/>
      <c r="CHP66" s="88"/>
      <c r="CHQ66" s="88"/>
      <c r="CHR66" s="88"/>
      <c r="CHS66" s="88"/>
      <c r="CHT66" s="88"/>
      <c r="CHU66" s="88"/>
      <c r="CIA66" s="88"/>
      <c r="CIB66" s="88"/>
      <c r="CIC66" s="88"/>
      <c r="CID66" s="88"/>
      <c r="CIE66" s="88"/>
      <c r="CIF66" s="88"/>
      <c r="CIG66" s="88"/>
      <c r="CIH66" s="88"/>
      <c r="CII66" s="88"/>
      <c r="CIJ66" s="88"/>
      <c r="CIP66" s="88"/>
      <c r="CIQ66" s="88"/>
      <c r="CIR66" s="88"/>
      <c r="CIS66" s="88"/>
      <c r="CIT66" s="88"/>
      <c r="CIU66" s="88"/>
      <c r="CIV66" s="88"/>
      <c r="CIW66" s="88"/>
      <c r="CIX66" s="88"/>
      <c r="CIY66" s="88"/>
      <c r="CJE66" s="88"/>
      <c r="CJF66" s="88"/>
      <c r="CJG66" s="88"/>
      <c r="CJH66" s="88"/>
      <c r="CJI66" s="88"/>
      <c r="CJJ66" s="88"/>
      <c r="CJK66" s="88"/>
      <c r="CJL66" s="88"/>
      <c r="CJM66" s="88"/>
      <c r="CJN66" s="88"/>
      <c r="CJT66" s="88"/>
      <c r="CJU66" s="88"/>
      <c r="CJV66" s="88"/>
      <c r="CJW66" s="88"/>
      <c r="CJX66" s="88"/>
      <c r="CJY66" s="88"/>
      <c r="CJZ66" s="88"/>
      <c r="CKA66" s="88"/>
      <c r="CKB66" s="88"/>
      <c r="CKC66" s="88"/>
      <c r="CKI66" s="88"/>
      <c r="CKJ66" s="88"/>
      <c r="CKK66" s="88"/>
      <c r="CKL66" s="88"/>
      <c r="CKM66" s="88"/>
      <c r="CKN66" s="88"/>
      <c r="CKO66" s="88"/>
      <c r="CKP66" s="88"/>
      <c r="CKQ66" s="88"/>
      <c r="CKR66" s="88"/>
      <c r="CKX66" s="88"/>
      <c r="CKY66" s="88"/>
      <c r="CKZ66" s="88"/>
      <c r="CLA66" s="88"/>
      <c r="CLB66" s="88"/>
      <c r="CLC66" s="88"/>
      <c r="CLD66" s="88"/>
      <c r="CLE66" s="88"/>
      <c r="CLF66" s="88"/>
      <c r="CLG66" s="88"/>
      <c r="CLM66" s="88"/>
      <c r="CLN66" s="88"/>
      <c r="CLO66" s="88"/>
      <c r="CLP66" s="88"/>
      <c r="CLQ66" s="88"/>
      <c r="CLR66" s="88"/>
      <c r="CLS66" s="88"/>
      <c r="CLT66" s="88"/>
      <c r="CLU66" s="88"/>
      <c r="CLV66" s="88"/>
      <c r="CMB66" s="88"/>
      <c r="CMC66" s="88"/>
      <c r="CMD66" s="88"/>
      <c r="CME66" s="88"/>
      <c r="CMF66" s="88"/>
      <c r="CMG66" s="88"/>
      <c r="CMH66" s="88"/>
      <c r="CMI66" s="88"/>
      <c r="CMJ66" s="88"/>
      <c r="CMK66" s="88"/>
      <c r="CMQ66" s="88"/>
      <c r="CMR66" s="88"/>
      <c r="CMS66" s="88"/>
      <c r="CMT66" s="88"/>
      <c r="CMU66" s="88"/>
      <c r="CMV66" s="88"/>
      <c r="CMW66" s="88"/>
      <c r="CMX66" s="88"/>
      <c r="CMY66" s="88"/>
      <c r="CMZ66" s="88"/>
      <c r="CNF66" s="88"/>
      <c r="CNG66" s="88"/>
      <c r="CNH66" s="88"/>
      <c r="CNI66" s="88"/>
      <c r="CNJ66" s="88"/>
      <c r="CNK66" s="88"/>
      <c r="CNL66" s="88"/>
      <c r="CNM66" s="88"/>
      <c r="CNN66" s="88"/>
      <c r="CNO66" s="88"/>
      <c r="CNU66" s="88"/>
      <c r="CNV66" s="88"/>
      <c r="CNW66" s="88"/>
      <c r="CNX66" s="88"/>
      <c r="CNY66" s="88"/>
      <c r="CNZ66" s="88"/>
      <c r="COA66" s="88"/>
      <c r="COB66" s="88"/>
      <c r="COC66" s="88"/>
      <c r="COD66" s="88"/>
      <c r="COJ66" s="88"/>
      <c r="COK66" s="88"/>
      <c r="COL66" s="88"/>
      <c r="COM66" s="88"/>
      <c r="CON66" s="88"/>
      <c r="COO66" s="88"/>
      <c r="COP66" s="88"/>
      <c r="COQ66" s="88"/>
      <c r="COR66" s="88"/>
      <c r="COS66" s="88"/>
      <c r="COY66" s="88"/>
      <c r="COZ66" s="88"/>
      <c r="CPA66" s="88"/>
      <c r="CPB66" s="88"/>
      <c r="CPC66" s="88"/>
      <c r="CPD66" s="88"/>
      <c r="CPE66" s="88"/>
      <c r="CPF66" s="88"/>
      <c r="CPG66" s="88"/>
      <c r="CPH66" s="88"/>
      <c r="CPN66" s="88"/>
      <c r="CPO66" s="88"/>
      <c r="CPP66" s="88"/>
      <c r="CPQ66" s="88"/>
      <c r="CPR66" s="88"/>
      <c r="CPS66" s="88"/>
      <c r="CPT66" s="88"/>
      <c r="CPU66" s="88"/>
      <c r="CPV66" s="88"/>
      <c r="CPW66" s="88"/>
      <c r="CQC66" s="88"/>
      <c r="CQD66" s="88"/>
      <c r="CQE66" s="88"/>
      <c r="CQF66" s="88"/>
      <c r="CQG66" s="88"/>
      <c r="CQH66" s="88"/>
      <c r="CQI66" s="88"/>
      <c r="CQJ66" s="88"/>
      <c r="CQK66" s="88"/>
      <c r="CQL66" s="88"/>
      <c r="CQR66" s="88"/>
      <c r="CQS66" s="88"/>
      <c r="CQT66" s="88"/>
      <c r="CQU66" s="88"/>
      <c r="CQV66" s="88"/>
      <c r="CQW66" s="88"/>
      <c r="CQX66" s="88"/>
      <c r="CQY66" s="88"/>
      <c r="CQZ66" s="88"/>
      <c r="CRA66" s="88"/>
      <c r="CRG66" s="88"/>
      <c r="CRH66" s="88"/>
      <c r="CRI66" s="88"/>
      <c r="CRJ66" s="88"/>
      <c r="CRK66" s="88"/>
      <c r="CRL66" s="88"/>
      <c r="CRM66" s="88"/>
      <c r="CRN66" s="88"/>
      <c r="CRO66" s="88"/>
      <c r="CRP66" s="88"/>
      <c r="CRV66" s="88"/>
      <c r="CRW66" s="88"/>
      <c r="CRX66" s="88"/>
      <c r="CRY66" s="88"/>
      <c r="CRZ66" s="88"/>
      <c r="CSA66" s="88"/>
      <c r="CSB66" s="88"/>
      <c r="CSC66" s="88"/>
      <c r="CSD66" s="88"/>
      <c r="CSE66" s="88"/>
      <c r="CSK66" s="88"/>
      <c r="CSL66" s="88"/>
      <c r="CSM66" s="88"/>
      <c r="CSN66" s="88"/>
      <c r="CSO66" s="88"/>
      <c r="CSP66" s="88"/>
      <c r="CSQ66" s="88"/>
      <c r="CSR66" s="88"/>
      <c r="CSS66" s="88"/>
      <c r="CST66" s="88"/>
      <c r="CSZ66" s="88"/>
      <c r="CTA66" s="88"/>
      <c r="CTB66" s="88"/>
      <c r="CTC66" s="88"/>
      <c r="CTD66" s="88"/>
      <c r="CTE66" s="88"/>
      <c r="CTF66" s="88"/>
      <c r="CTG66" s="88"/>
      <c r="CTH66" s="88"/>
      <c r="CTI66" s="88"/>
      <c r="CTO66" s="88"/>
      <c r="CTP66" s="88"/>
      <c r="CTQ66" s="88"/>
      <c r="CTR66" s="88"/>
      <c r="CTS66" s="88"/>
      <c r="CTT66" s="88"/>
      <c r="CTU66" s="88"/>
      <c r="CTV66" s="88"/>
      <c r="CTW66" s="88"/>
      <c r="CTX66" s="88"/>
      <c r="CUD66" s="88"/>
      <c r="CUE66" s="88"/>
      <c r="CUF66" s="88"/>
      <c r="CUG66" s="88"/>
      <c r="CUH66" s="88"/>
      <c r="CUI66" s="88"/>
      <c r="CUJ66" s="88"/>
      <c r="CUK66" s="88"/>
      <c r="CUL66" s="88"/>
      <c r="CUM66" s="88"/>
      <c r="CUS66" s="88"/>
      <c r="CUT66" s="88"/>
      <c r="CUU66" s="88"/>
      <c r="CUV66" s="88"/>
      <c r="CUW66" s="88"/>
      <c r="CUX66" s="88"/>
      <c r="CUY66" s="88"/>
      <c r="CUZ66" s="88"/>
      <c r="CVA66" s="88"/>
      <c r="CVB66" s="88"/>
      <c r="CVH66" s="88"/>
      <c r="CVI66" s="88"/>
      <c r="CVJ66" s="88"/>
      <c r="CVK66" s="88"/>
      <c r="CVL66" s="88"/>
      <c r="CVM66" s="88"/>
      <c r="CVN66" s="88"/>
      <c r="CVO66" s="88"/>
      <c r="CVP66" s="88"/>
      <c r="CVQ66" s="88"/>
      <c r="CVW66" s="88"/>
      <c r="CVX66" s="88"/>
      <c r="CVY66" s="88"/>
      <c r="CVZ66" s="88"/>
      <c r="CWA66" s="88"/>
      <c r="CWB66" s="88"/>
      <c r="CWC66" s="88"/>
      <c r="CWD66" s="88"/>
      <c r="CWE66" s="88"/>
      <c r="CWF66" s="88"/>
      <c r="CWL66" s="88"/>
      <c r="CWM66" s="88"/>
      <c r="CWN66" s="88"/>
      <c r="CWO66" s="88"/>
      <c r="CWP66" s="88"/>
      <c r="CWQ66" s="88"/>
      <c r="CWR66" s="88"/>
      <c r="CWS66" s="88"/>
      <c r="CWT66" s="88"/>
      <c r="CWU66" s="88"/>
      <c r="CXA66" s="88"/>
      <c r="CXB66" s="88"/>
      <c r="CXC66" s="88"/>
      <c r="CXD66" s="88"/>
      <c r="CXE66" s="88"/>
      <c r="CXF66" s="88"/>
      <c r="CXG66" s="88"/>
      <c r="CXH66" s="88"/>
      <c r="CXI66" s="88"/>
      <c r="CXJ66" s="88"/>
      <c r="CXP66" s="88"/>
      <c r="CXQ66" s="88"/>
      <c r="CXR66" s="88"/>
      <c r="CXS66" s="88"/>
      <c r="CXT66" s="88"/>
      <c r="CXU66" s="88"/>
      <c r="CXV66" s="88"/>
      <c r="CXW66" s="88"/>
      <c r="CXX66" s="88"/>
      <c r="CXY66" s="88"/>
      <c r="CYE66" s="88"/>
      <c r="CYF66" s="88"/>
      <c r="CYG66" s="88"/>
      <c r="CYH66" s="88"/>
      <c r="CYI66" s="88"/>
      <c r="CYJ66" s="88"/>
      <c r="CYK66" s="88"/>
      <c r="CYL66" s="88"/>
      <c r="CYM66" s="88"/>
      <c r="CYN66" s="88"/>
      <c r="CYT66" s="88"/>
      <c r="CYU66" s="88"/>
      <c r="CYV66" s="88"/>
      <c r="CYW66" s="88"/>
      <c r="CYX66" s="88"/>
      <c r="CYY66" s="88"/>
      <c r="CYZ66" s="88"/>
      <c r="CZA66" s="88"/>
      <c r="CZB66" s="88"/>
      <c r="CZC66" s="88"/>
      <c r="CZI66" s="88"/>
      <c r="CZJ66" s="88"/>
      <c r="CZK66" s="88"/>
      <c r="CZL66" s="88"/>
      <c r="CZM66" s="88"/>
      <c r="CZN66" s="88"/>
      <c r="CZO66" s="88"/>
      <c r="CZP66" s="88"/>
      <c r="CZQ66" s="88"/>
      <c r="CZR66" s="88"/>
      <c r="CZX66" s="88"/>
      <c r="CZY66" s="88"/>
      <c r="CZZ66" s="88"/>
      <c r="DAA66" s="88"/>
      <c r="DAB66" s="88"/>
      <c r="DAC66" s="88"/>
      <c r="DAD66" s="88"/>
      <c r="DAE66" s="88"/>
      <c r="DAF66" s="88"/>
      <c r="DAG66" s="88"/>
      <c r="DAM66" s="88"/>
      <c r="DAN66" s="88"/>
      <c r="DAO66" s="88"/>
      <c r="DAP66" s="88"/>
      <c r="DAQ66" s="88"/>
      <c r="DAR66" s="88"/>
      <c r="DAS66" s="88"/>
      <c r="DAT66" s="88"/>
      <c r="DAU66" s="88"/>
      <c r="DAV66" s="88"/>
      <c r="DBB66" s="88"/>
      <c r="DBC66" s="88"/>
      <c r="DBD66" s="88"/>
      <c r="DBE66" s="88"/>
      <c r="DBF66" s="88"/>
      <c r="DBG66" s="88"/>
      <c r="DBH66" s="88"/>
      <c r="DBI66" s="88"/>
      <c r="DBJ66" s="88"/>
      <c r="DBK66" s="88"/>
      <c r="DBQ66" s="88"/>
      <c r="DBR66" s="88"/>
      <c r="DBS66" s="88"/>
      <c r="DBT66" s="88"/>
      <c r="DBU66" s="88"/>
      <c r="DBV66" s="88"/>
      <c r="DBW66" s="88"/>
      <c r="DBX66" s="88"/>
      <c r="DBY66" s="88"/>
      <c r="DBZ66" s="88"/>
      <c r="DCF66" s="88"/>
      <c r="DCG66" s="88"/>
      <c r="DCH66" s="88"/>
      <c r="DCI66" s="88"/>
      <c r="DCJ66" s="88"/>
      <c r="DCK66" s="88"/>
      <c r="DCL66" s="88"/>
      <c r="DCM66" s="88"/>
      <c r="DCN66" s="88"/>
      <c r="DCO66" s="88"/>
      <c r="DCU66" s="88"/>
      <c r="DCV66" s="88"/>
      <c r="DCW66" s="88"/>
      <c r="DCX66" s="88"/>
      <c r="DCY66" s="88"/>
      <c r="DCZ66" s="88"/>
      <c r="DDA66" s="88"/>
      <c r="DDB66" s="88"/>
      <c r="DDC66" s="88"/>
      <c r="DDD66" s="88"/>
      <c r="DDJ66" s="88"/>
      <c r="DDK66" s="88"/>
      <c r="DDL66" s="88"/>
      <c r="DDM66" s="88"/>
      <c r="DDN66" s="88"/>
      <c r="DDO66" s="88"/>
      <c r="DDP66" s="88"/>
      <c r="DDQ66" s="88"/>
      <c r="DDR66" s="88"/>
      <c r="DDS66" s="88"/>
      <c r="DDY66" s="88"/>
      <c r="DDZ66" s="88"/>
      <c r="DEA66" s="88"/>
      <c r="DEB66" s="88"/>
      <c r="DEC66" s="88"/>
      <c r="DED66" s="88"/>
      <c r="DEE66" s="88"/>
      <c r="DEF66" s="88"/>
      <c r="DEG66" s="88"/>
      <c r="DEH66" s="88"/>
      <c r="DEN66" s="88"/>
      <c r="DEO66" s="88"/>
      <c r="DEP66" s="88"/>
      <c r="DEQ66" s="88"/>
      <c r="DER66" s="88"/>
      <c r="DES66" s="88"/>
      <c r="DET66" s="88"/>
      <c r="DEU66" s="88"/>
      <c r="DEV66" s="88"/>
      <c r="DEW66" s="88"/>
      <c r="DFC66" s="88"/>
      <c r="DFD66" s="88"/>
      <c r="DFE66" s="88"/>
      <c r="DFF66" s="88"/>
      <c r="DFG66" s="88"/>
      <c r="DFH66" s="88"/>
      <c r="DFI66" s="88"/>
      <c r="DFJ66" s="88"/>
      <c r="DFK66" s="88"/>
      <c r="DFL66" s="88"/>
      <c r="DFR66" s="88"/>
      <c r="DFS66" s="88"/>
      <c r="DFT66" s="88"/>
      <c r="DFU66" s="88"/>
      <c r="DFV66" s="88"/>
      <c r="DFW66" s="88"/>
      <c r="DFX66" s="88"/>
      <c r="DFY66" s="88"/>
      <c r="DFZ66" s="88"/>
      <c r="DGA66" s="88"/>
      <c r="DGG66" s="88"/>
      <c r="DGH66" s="88"/>
      <c r="DGI66" s="88"/>
      <c r="DGJ66" s="88"/>
      <c r="DGK66" s="88"/>
      <c r="DGL66" s="88"/>
      <c r="DGM66" s="88"/>
      <c r="DGN66" s="88"/>
      <c r="DGO66" s="88"/>
      <c r="DGP66" s="88"/>
      <c r="DGV66" s="88"/>
      <c r="DGW66" s="88"/>
      <c r="DGX66" s="88"/>
      <c r="DGY66" s="88"/>
      <c r="DGZ66" s="88"/>
      <c r="DHA66" s="88"/>
      <c r="DHB66" s="88"/>
      <c r="DHC66" s="88"/>
      <c r="DHD66" s="88"/>
      <c r="DHE66" s="88"/>
      <c r="DHK66" s="88"/>
      <c r="DHL66" s="88"/>
      <c r="DHM66" s="88"/>
      <c r="DHN66" s="88"/>
      <c r="DHO66" s="88"/>
      <c r="DHP66" s="88"/>
      <c r="DHQ66" s="88"/>
      <c r="DHR66" s="88"/>
      <c r="DHS66" s="88"/>
      <c r="DHT66" s="88"/>
      <c r="DHZ66" s="88"/>
      <c r="DIA66" s="88"/>
      <c r="DIB66" s="88"/>
      <c r="DIC66" s="88"/>
      <c r="DID66" s="88"/>
      <c r="DIE66" s="88"/>
      <c r="DIF66" s="88"/>
      <c r="DIG66" s="88"/>
      <c r="DIH66" s="88"/>
      <c r="DII66" s="88"/>
      <c r="DIO66" s="88"/>
      <c r="DIP66" s="88"/>
      <c r="DIQ66" s="88"/>
      <c r="DIR66" s="88"/>
      <c r="DIS66" s="88"/>
      <c r="DIT66" s="88"/>
      <c r="DIU66" s="88"/>
      <c r="DIV66" s="88"/>
      <c r="DIW66" s="88"/>
      <c r="DIX66" s="88"/>
      <c r="DJD66" s="88"/>
      <c r="DJE66" s="88"/>
      <c r="DJF66" s="88"/>
      <c r="DJG66" s="88"/>
      <c r="DJH66" s="88"/>
      <c r="DJI66" s="88"/>
      <c r="DJJ66" s="88"/>
      <c r="DJK66" s="88"/>
      <c r="DJL66" s="88"/>
      <c r="DJM66" s="88"/>
      <c r="DJS66" s="88"/>
      <c r="DJT66" s="88"/>
      <c r="DJU66" s="88"/>
      <c r="DJV66" s="88"/>
      <c r="DJW66" s="88"/>
      <c r="DJX66" s="88"/>
      <c r="DJY66" s="88"/>
      <c r="DJZ66" s="88"/>
      <c r="DKA66" s="88"/>
      <c r="DKB66" s="88"/>
      <c r="DKH66" s="88"/>
      <c r="DKI66" s="88"/>
      <c r="DKJ66" s="88"/>
      <c r="DKK66" s="88"/>
      <c r="DKL66" s="88"/>
      <c r="DKM66" s="88"/>
      <c r="DKN66" s="88"/>
      <c r="DKO66" s="88"/>
      <c r="DKP66" s="88"/>
      <c r="DKQ66" s="88"/>
      <c r="DKW66" s="88"/>
      <c r="DKX66" s="88"/>
      <c r="DKY66" s="88"/>
      <c r="DKZ66" s="88"/>
      <c r="DLA66" s="88"/>
      <c r="DLB66" s="88"/>
      <c r="DLC66" s="88"/>
      <c r="DLD66" s="88"/>
      <c r="DLE66" s="88"/>
      <c r="DLF66" s="88"/>
      <c r="DLL66" s="88"/>
      <c r="DLM66" s="88"/>
      <c r="DLN66" s="88"/>
      <c r="DLO66" s="88"/>
      <c r="DLP66" s="88"/>
      <c r="DLQ66" s="88"/>
      <c r="DLR66" s="88"/>
      <c r="DLS66" s="88"/>
      <c r="DLT66" s="88"/>
      <c r="DLU66" s="88"/>
      <c r="DMA66" s="88"/>
      <c r="DMB66" s="88"/>
      <c r="DMC66" s="88"/>
      <c r="DMD66" s="88"/>
      <c r="DME66" s="88"/>
      <c r="DMF66" s="88"/>
      <c r="DMG66" s="88"/>
      <c r="DMH66" s="88"/>
      <c r="DMI66" s="88"/>
      <c r="DMJ66" s="88"/>
      <c r="DMP66" s="88"/>
      <c r="DMQ66" s="88"/>
      <c r="DMR66" s="88"/>
      <c r="DMS66" s="88"/>
      <c r="DMT66" s="88"/>
      <c r="DMU66" s="88"/>
      <c r="DMV66" s="88"/>
      <c r="DMW66" s="88"/>
      <c r="DMX66" s="88"/>
      <c r="DMY66" s="88"/>
      <c r="DNE66" s="88"/>
      <c r="DNF66" s="88"/>
      <c r="DNG66" s="88"/>
      <c r="DNH66" s="88"/>
      <c r="DNI66" s="88"/>
      <c r="DNJ66" s="88"/>
      <c r="DNK66" s="88"/>
      <c r="DNL66" s="88"/>
      <c r="DNM66" s="88"/>
      <c r="DNN66" s="88"/>
      <c r="DNT66" s="88"/>
      <c r="DNU66" s="88"/>
      <c r="DNV66" s="88"/>
      <c r="DNW66" s="88"/>
      <c r="DNX66" s="88"/>
      <c r="DNY66" s="88"/>
      <c r="DNZ66" s="88"/>
      <c r="DOA66" s="88"/>
      <c r="DOB66" s="88"/>
      <c r="DOC66" s="88"/>
      <c r="DOI66" s="88"/>
      <c r="DOJ66" s="88"/>
      <c r="DOK66" s="88"/>
      <c r="DOL66" s="88"/>
      <c r="DOM66" s="88"/>
      <c r="DON66" s="88"/>
      <c r="DOO66" s="88"/>
      <c r="DOP66" s="88"/>
      <c r="DOQ66" s="88"/>
      <c r="DOR66" s="88"/>
      <c r="DOX66" s="88"/>
      <c r="DOY66" s="88"/>
      <c r="DOZ66" s="88"/>
      <c r="DPA66" s="88"/>
      <c r="DPB66" s="88"/>
      <c r="DPC66" s="88"/>
      <c r="DPD66" s="88"/>
      <c r="DPE66" s="88"/>
      <c r="DPF66" s="88"/>
      <c r="DPG66" s="88"/>
      <c r="DPM66" s="88"/>
      <c r="DPN66" s="88"/>
      <c r="DPO66" s="88"/>
      <c r="DPP66" s="88"/>
      <c r="DPQ66" s="88"/>
      <c r="DPR66" s="88"/>
      <c r="DPS66" s="88"/>
      <c r="DPT66" s="88"/>
      <c r="DPU66" s="88"/>
      <c r="DPV66" s="88"/>
      <c r="DQB66" s="88"/>
      <c r="DQC66" s="88"/>
      <c r="DQD66" s="88"/>
      <c r="DQE66" s="88"/>
      <c r="DQF66" s="88"/>
      <c r="DQG66" s="88"/>
      <c r="DQH66" s="88"/>
      <c r="DQI66" s="88"/>
      <c r="DQJ66" s="88"/>
      <c r="DQK66" s="88"/>
      <c r="DQQ66" s="88"/>
      <c r="DQR66" s="88"/>
      <c r="DQS66" s="88"/>
      <c r="DQT66" s="88"/>
      <c r="DQU66" s="88"/>
      <c r="DQV66" s="88"/>
      <c r="DQW66" s="88"/>
      <c r="DQX66" s="88"/>
      <c r="DQY66" s="88"/>
      <c r="DQZ66" s="88"/>
      <c r="DRF66" s="88"/>
      <c r="DRG66" s="88"/>
      <c r="DRH66" s="88"/>
      <c r="DRI66" s="88"/>
      <c r="DRJ66" s="88"/>
      <c r="DRK66" s="88"/>
      <c r="DRL66" s="88"/>
      <c r="DRM66" s="88"/>
      <c r="DRN66" s="88"/>
      <c r="DRO66" s="88"/>
      <c r="DRU66" s="88"/>
      <c r="DRV66" s="88"/>
      <c r="DRW66" s="88"/>
      <c r="DRX66" s="88"/>
      <c r="DRY66" s="88"/>
      <c r="DRZ66" s="88"/>
      <c r="DSA66" s="88"/>
      <c r="DSB66" s="88"/>
      <c r="DSC66" s="88"/>
      <c r="DSD66" s="88"/>
      <c r="DSJ66" s="88"/>
      <c r="DSK66" s="88"/>
      <c r="DSL66" s="88"/>
      <c r="DSM66" s="88"/>
      <c r="DSN66" s="88"/>
      <c r="DSO66" s="88"/>
      <c r="DSP66" s="88"/>
      <c r="DSQ66" s="88"/>
      <c r="DSR66" s="88"/>
      <c r="DSS66" s="88"/>
      <c r="DSY66" s="88"/>
      <c r="DSZ66" s="88"/>
      <c r="DTA66" s="88"/>
      <c r="DTB66" s="88"/>
      <c r="DTC66" s="88"/>
      <c r="DTD66" s="88"/>
      <c r="DTE66" s="88"/>
      <c r="DTF66" s="88"/>
      <c r="DTG66" s="88"/>
      <c r="DTH66" s="88"/>
      <c r="DTN66" s="88"/>
      <c r="DTO66" s="88"/>
      <c r="DTP66" s="88"/>
      <c r="DTQ66" s="88"/>
      <c r="DTR66" s="88"/>
      <c r="DTS66" s="88"/>
      <c r="DTT66" s="88"/>
      <c r="DTU66" s="88"/>
      <c r="DTV66" s="88"/>
      <c r="DTW66" s="88"/>
      <c r="DUC66" s="88"/>
      <c r="DUD66" s="88"/>
      <c r="DUE66" s="88"/>
      <c r="DUF66" s="88"/>
      <c r="DUG66" s="88"/>
      <c r="DUH66" s="88"/>
      <c r="DUI66" s="88"/>
      <c r="DUJ66" s="88"/>
      <c r="DUK66" s="88"/>
      <c r="DUL66" s="88"/>
      <c r="DUR66" s="88"/>
      <c r="DUS66" s="88"/>
      <c r="DUT66" s="88"/>
      <c r="DUU66" s="88"/>
      <c r="DUV66" s="88"/>
      <c r="DUW66" s="88"/>
      <c r="DUX66" s="88"/>
      <c r="DUY66" s="88"/>
      <c r="DUZ66" s="88"/>
      <c r="DVA66" s="88"/>
      <c r="DVG66" s="88"/>
      <c r="DVH66" s="88"/>
      <c r="DVI66" s="88"/>
      <c r="DVJ66" s="88"/>
      <c r="DVK66" s="88"/>
      <c r="DVL66" s="88"/>
      <c r="DVM66" s="88"/>
      <c r="DVN66" s="88"/>
      <c r="DVO66" s="88"/>
      <c r="DVP66" s="88"/>
      <c r="DVV66" s="88"/>
      <c r="DVW66" s="88"/>
      <c r="DVX66" s="88"/>
      <c r="DVY66" s="88"/>
      <c r="DVZ66" s="88"/>
      <c r="DWA66" s="88"/>
      <c r="DWB66" s="88"/>
      <c r="DWC66" s="88"/>
      <c r="DWD66" s="88"/>
      <c r="DWE66" s="88"/>
      <c r="DWK66" s="88"/>
      <c r="DWL66" s="88"/>
      <c r="DWM66" s="88"/>
      <c r="DWN66" s="88"/>
      <c r="DWO66" s="88"/>
      <c r="DWP66" s="88"/>
      <c r="DWQ66" s="88"/>
      <c r="DWR66" s="88"/>
      <c r="DWS66" s="88"/>
      <c r="DWT66" s="88"/>
      <c r="DWZ66" s="88"/>
      <c r="DXA66" s="88"/>
      <c r="DXB66" s="88"/>
      <c r="DXC66" s="88"/>
      <c r="DXD66" s="88"/>
      <c r="DXE66" s="88"/>
      <c r="DXF66" s="88"/>
      <c r="DXG66" s="88"/>
      <c r="DXH66" s="88"/>
      <c r="DXI66" s="88"/>
      <c r="DXO66" s="88"/>
      <c r="DXP66" s="88"/>
      <c r="DXQ66" s="88"/>
      <c r="DXR66" s="88"/>
      <c r="DXS66" s="88"/>
      <c r="DXT66" s="88"/>
      <c r="DXU66" s="88"/>
      <c r="DXV66" s="88"/>
      <c r="DXW66" s="88"/>
      <c r="DXX66" s="88"/>
      <c r="DYD66" s="88"/>
      <c r="DYE66" s="88"/>
      <c r="DYF66" s="88"/>
      <c r="DYG66" s="88"/>
      <c r="DYH66" s="88"/>
      <c r="DYI66" s="88"/>
      <c r="DYJ66" s="88"/>
      <c r="DYK66" s="88"/>
      <c r="DYL66" s="88"/>
      <c r="DYM66" s="88"/>
      <c r="DYS66" s="88"/>
      <c r="DYT66" s="88"/>
      <c r="DYU66" s="88"/>
      <c r="DYV66" s="88"/>
      <c r="DYW66" s="88"/>
      <c r="DYX66" s="88"/>
      <c r="DYY66" s="88"/>
      <c r="DYZ66" s="88"/>
      <c r="DZA66" s="88"/>
      <c r="DZB66" s="88"/>
      <c r="DZH66" s="88"/>
      <c r="DZI66" s="88"/>
      <c r="DZJ66" s="88"/>
      <c r="DZK66" s="88"/>
      <c r="DZL66" s="88"/>
      <c r="DZM66" s="88"/>
      <c r="DZN66" s="88"/>
      <c r="DZO66" s="88"/>
      <c r="DZP66" s="88"/>
      <c r="DZQ66" s="88"/>
      <c r="DZW66" s="88"/>
      <c r="DZX66" s="88"/>
      <c r="DZY66" s="88"/>
      <c r="DZZ66" s="88"/>
      <c r="EAA66" s="88"/>
      <c r="EAB66" s="88"/>
      <c r="EAC66" s="88"/>
      <c r="EAD66" s="88"/>
      <c r="EAE66" s="88"/>
      <c r="EAF66" s="88"/>
      <c r="EAL66" s="88"/>
      <c r="EAM66" s="88"/>
      <c r="EAN66" s="88"/>
      <c r="EAO66" s="88"/>
      <c r="EAP66" s="88"/>
      <c r="EAQ66" s="88"/>
      <c r="EAR66" s="88"/>
      <c r="EAS66" s="88"/>
      <c r="EAT66" s="88"/>
      <c r="EAU66" s="88"/>
      <c r="EBA66" s="88"/>
      <c r="EBB66" s="88"/>
      <c r="EBC66" s="88"/>
      <c r="EBD66" s="88"/>
      <c r="EBE66" s="88"/>
      <c r="EBF66" s="88"/>
      <c r="EBG66" s="88"/>
      <c r="EBH66" s="88"/>
      <c r="EBI66" s="88"/>
      <c r="EBJ66" s="88"/>
      <c r="EBP66" s="88"/>
      <c r="EBQ66" s="88"/>
      <c r="EBR66" s="88"/>
      <c r="EBS66" s="88"/>
      <c r="EBT66" s="88"/>
      <c r="EBU66" s="88"/>
      <c r="EBV66" s="88"/>
      <c r="EBW66" s="88"/>
      <c r="EBX66" s="88"/>
      <c r="EBY66" s="88"/>
      <c r="ECE66" s="88"/>
      <c r="ECF66" s="88"/>
      <c r="ECG66" s="88"/>
      <c r="ECH66" s="88"/>
      <c r="ECI66" s="88"/>
      <c r="ECJ66" s="88"/>
      <c r="ECK66" s="88"/>
      <c r="ECL66" s="88"/>
      <c r="ECM66" s="88"/>
      <c r="ECN66" s="88"/>
      <c r="ECT66" s="88"/>
      <c r="ECU66" s="88"/>
      <c r="ECV66" s="88"/>
      <c r="ECW66" s="88"/>
      <c r="ECX66" s="88"/>
      <c r="ECY66" s="88"/>
      <c r="ECZ66" s="88"/>
      <c r="EDA66" s="88"/>
      <c r="EDB66" s="88"/>
      <c r="EDC66" s="88"/>
      <c r="EDI66" s="88"/>
      <c r="EDJ66" s="88"/>
      <c r="EDK66" s="88"/>
      <c r="EDL66" s="88"/>
      <c r="EDM66" s="88"/>
      <c r="EDN66" s="88"/>
      <c r="EDO66" s="88"/>
      <c r="EDP66" s="88"/>
      <c r="EDQ66" s="88"/>
      <c r="EDR66" s="88"/>
      <c r="EDX66" s="88"/>
      <c r="EDY66" s="88"/>
      <c r="EDZ66" s="88"/>
      <c r="EEA66" s="88"/>
      <c r="EEB66" s="88"/>
      <c r="EEC66" s="88"/>
      <c r="EED66" s="88"/>
      <c r="EEE66" s="88"/>
      <c r="EEF66" s="88"/>
      <c r="EEG66" s="88"/>
      <c r="EEM66" s="88"/>
      <c r="EEN66" s="88"/>
      <c r="EEO66" s="88"/>
      <c r="EEP66" s="88"/>
      <c r="EEQ66" s="88"/>
      <c r="EER66" s="88"/>
      <c r="EES66" s="88"/>
      <c r="EET66" s="88"/>
      <c r="EEU66" s="88"/>
      <c r="EEV66" s="88"/>
      <c r="EFB66" s="88"/>
      <c r="EFC66" s="88"/>
      <c r="EFD66" s="88"/>
      <c r="EFE66" s="88"/>
      <c r="EFF66" s="88"/>
      <c r="EFG66" s="88"/>
      <c r="EFH66" s="88"/>
      <c r="EFI66" s="88"/>
      <c r="EFJ66" s="88"/>
      <c r="EFK66" s="88"/>
      <c r="EFQ66" s="88"/>
      <c r="EFR66" s="88"/>
      <c r="EFS66" s="88"/>
      <c r="EFT66" s="88"/>
      <c r="EFU66" s="88"/>
      <c r="EFV66" s="88"/>
      <c r="EFW66" s="88"/>
      <c r="EFX66" s="88"/>
      <c r="EFY66" s="88"/>
      <c r="EFZ66" s="88"/>
      <c r="EGF66" s="88"/>
      <c r="EGG66" s="88"/>
      <c r="EGH66" s="88"/>
      <c r="EGI66" s="88"/>
      <c r="EGJ66" s="88"/>
      <c r="EGK66" s="88"/>
      <c r="EGL66" s="88"/>
      <c r="EGM66" s="88"/>
      <c r="EGN66" s="88"/>
      <c r="EGO66" s="88"/>
      <c r="EGU66" s="88"/>
      <c r="EGV66" s="88"/>
      <c r="EGW66" s="88"/>
      <c r="EGX66" s="88"/>
      <c r="EGY66" s="88"/>
      <c r="EGZ66" s="88"/>
      <c r="EHA66" s="88"/>
      <c r="EHB66" s="88"/>
      <c r="EHC66" s="88"/>
      <c r="EHD66" s="88"/>
      <c r="EHJ66" s="88"/>
      <c r="EHK66" s="88"/>
      <c r="EHL66" s="88"/>
      <c r="EHM66" s="88"/>
      <c r="EHN66" s="88"/>
      <c r="EHO66" s="88"/>
      <c r="EHP66" s="88"/>
      <c r="EHQ66" s="88"/>
      <c r="EHR66" s="88"/>
      <c r="EHS66" s="88"/>
      <c r="EHY66" s="88"/>
      <c r="EHZ66" s="88"/>
      <c r="EIA66" s="88"/>
      <c r="EIB66" s="88"/>
      <c r="EIC66" s="88"/>
      <c r="EID66" s="88"/>
      <c r="EIE66" s="88"/>
      <c r="EIF66" s="88"/>
      <c r="EIG66" s="88"/>
      <c r="EIH66" s="88"/>
      <c r="EIN66" s="88"/>
      <c r="EIO66" s="88"/>
      <c r="EIP66" s="88"/>
      <c r="EIQ66" s="88"/>
      <c r="EIR66" s="88"/>
      <c r="EIS66" s="88"/>
      <c r="EIT66" s="88"/>
      <c r="EIU66" s="88"/>
      <c r="EIV66" s="88"/>
      <c r="EIW66" s="88"/>
      <c r="EJC66" s="88"/>
      <c r="EJD66" s="88"/>
      <c r="EJE66" s="88"/>
      <c r="EJF66" s="88"/>
      <c r="EJG66" s="88"/>
      <c r="EJH66" s="88"/>
      <c r="EJI66" s="88"/>
      <c r="EJJ66" s="88"/>
      <c r="EJK66" s="88"/>
      <c r="EJL66" s="88"/>
      <c r="EJR66" s="88"/>
      <c r="EJS66" s="88"/>
      <c r="EJT66" s="88"/>
      <c r="EJU66" s="88"/>
      <c r="EJV66" s="88"/>
      <c r="EJW66" s="88"/>
      <c r="EJX66" s="88"/>
      <c r="EJY66" s="88"/>
      <c r="EJZ66" s="88"/>
      <c r="EKA66" s="88"/>
      <c r="EKG66" s="88"/>
      <c r="EKH66" s="88"/>
      <c r="EKI66" s="88"/>
      <c r="EKJ66" s="88"/>
      <c r="EKK66" s="88"/>
      <c r="EKL66" s="88"/>
      <c r="EKM66" s="88"/>
      <c r="EKN66" s="88"/>
      <c r="EKO66" s="88"/>
      <c r="EKP66" s="88"/>
      <c r="EKV66" s="88"/>
      <c r="EKW66" s="88"/>
      <c r="EKX66" s="88"/>
      <c r="EKY66" s="88"/>
      <c r="EKZ66" s="88"/>
      <c r="ELA66" s="88"/>
      <c r="ELB66" s="88"/>
      <c r="ELC66" s="88"/>
      <c r="ELD66" s="88"/>
      <c r="ELE66" s="88"/>
      <c r="ELK66" s="88"/>
      <c r="ELL66" s="88"/>
      <c r="ELM66" s="88"/>
      <c r="ELN66" s="88"/>
      <c r="ELO66" s="88"/>
      <c r="ELP66" s="88"/>
      <c r="ELQ66" s="88"/>
      <c r="ELR66" s="88"/>
      <c r="ELS66" s="88"/>
      <c r="ELT66" s="88"/>
      <c r="ELZ66" s="88"/>
      <c r="EMA66" s="88"/>
      <c r="EMB66" s="88"/>
      <c r="EMC66" s="88"/>
      <c r="EMD66" s="88"/>
      <c r="EME66" s="88"/>
      <c r="EMF66" s="88"/>
      <c r="EMG66" s="88"/>
      <c r="EMH66" s="88"/>
      <c r="EMI66" s="88"/>
      <c r="EMO66" s="88"/>
      <c r="EMP66" s="88"/>
      <c r="EMQ66" s="88"/>
      <c r="EMR66" s="88"/>
      <c r="EMS66" s="88"/>
      <c r="EMT66" s="88"/>
      <c r="EMU66" s="88"/>
      <c r="EMV66" s="88"/>
      <c r="EMW66" s="88"/>
      <c r="EMX66" s="88"/>
      <c r="END66" s="88"/>
      <c r="ENE66" s="88"/>
      <c r="ENF66" s="88"/>
      <c r="ENG66" s="88"/>
      <c r="ENH66" s="88"/>
      <c r="ENI66" s="88"/>
      <c r="ENJ66" s="88"/>
      <c r="ENK66" s="88"/>
      <c r="ENL66" s="88"/>
      <c r="ENM66" s="88"/>
      <c r="ENS66" s="88"/>
      <c r="ENT66" s="88"/>
      <c r="ENU66" s="88"/>
      <c r="ENV66" s="88"/>
      <c r="ENW66" s="88"/>
      <c r="ENX66" s="88"/>
      <c r="ENY66" s="88"/>
      <c r="ENZ66" s="88"/>
      <c r="EOA66" s="88"/>
      <c r="EOB66" s="88"/>
      <c r="EOH66" s="88"/>
      <c r="EOI66" s="88"/>
      <c r="EOJ66" s="88"/>
      <c r="EOK66" s="88"/>
      <c r="EOL66" s="88"/>
      <c r="EOM66" s="88"/>
      <c r="EON66" s="88"/>
      <c r="EOO66" s="88"/>
      <c r="EOP66" s="88"/>
      <c r="EOQ66" s="88"/>
      <c r="EOW66" s="88"/>
      <c r="EOX66" s="88"/>
      <c r="EOY66" s="88"/>
      <c r="EOZ66" s="88"/>
      <c r="EPA66" s="88"/>
      <c r="EPB66" s="88"/>
      <c r="EPC66" s="88"/>
      <c r="EPD66" s="88"/>
      <c r="EPE66" s="88"/>
      <c r="EPF66" s="88"/>
      <c r="EPL66" s="88"/>
      <c r="EPM66" s="88"/>
      <c r="EPN66" s="88"/>
      <c r="EPO66" s="88"/>
      <c r="EPP66" s="88"/>
      <c r="EPQ66" s="88"/>
      <c r="EPR66" s="88"/>
      <c r="EPS66" s="88"/>
      <c r="EPT66" s="88"/>
      <c r="EPU66" s="88"/>
      <c r="EQA66" s="88"/>
      <c r="EQB66" s="88"/>
      <c r="EQC66" s="88"/>
      <c r="EQD66" s="88"/>
      <c r="EQE66" s="88"/>
      <c r="EQF66" s="88"/>
      <c r="EQG66" s="88"/>
      <c r="EQH66" s="88"/>
      <c r="EQI66" s="88"/>
      <c r="EQJ66" s="88"/>
      <c r="EQP66" s="88"/>
      <c r="EQQ66" s="88"/>
      <c r="EQR66" s="88"/>
      <c r="EQS66" s="88"/>
      <c r="EQT66" s="88"/>
      <c r="EQU66" s="88"/>
      <c r="EQV66" s="88"/>
      <c r="EQW66" s="88"/>
      <c r="EQX66" s="88"/>
      <c r="EQY66" s="88"/>
      <c r="ERE66" s="88"/>
      <c r="ERF66" s="88"/>
      <c r="ERG66" s="88"/>
      <c r="ERH66" s="88"/>
      <c r="ERI66" s="88"/>
      <c r="ERJ66" s="88"/>
      <c r="ERK66" s="88"/>
      <c r="ERL66" s="88"/>
      <c r="ERM66" s="88"/>
      <c r="ERN66" s="88"/>
      <c r="ERT66" s="88"/>
      <c r="ERU66" s="88"/>
      <c r="ERV66" s="88"/>
      <c r="ERW66" s="88"/>
      <c r="ERX66" s="88"/>
      <c r="ERY66" s="88"/>
      <c r="ERZ66" s="88"/>
      <c r="ESA66" s="88"/>
      <c r="ESB66" s="88"/>
      <c r="ESC66" s="88"/>
      <c r="ESI66" s="88"/>
      <c r="ESJ66" s="88"/>
      <c r="ESK66" s="88"/>
      <c r="ESL66" s="88"/>
      <c r="ESM66" s="88"/>
      <c r="ESN66" s="88"/>
      <c r="ESO66" s="88"/>
      <c r="ESP66" s="88"/>
      <c r="ESQ66" s="88"/>
      <c r="ESR66" s="88"/>
      <c r="ESX66" s="88"/>
      <c r="ESY66" s="88"/>
      <c r="ESZ66" s="88"/>
      <c r="ETA66" s="88"/>
      <c r="ETB66" s="88"/>
      <c r="ETC66" s="88"/>
      <c r="ETD66" s="88"/>
      <c r="ETE66" s="88"/>
      <c r="ETF66" s="88"/>
      <c r="ETG66" s="88"/>
      <c r="ETM66" s="88"/>
      <c r="ETN66" s="88"/>
      <c r="ETO66" s="88"/>
      <c r="ETP66" s="88"/>
      <c r="ETQ66" s="88"/>
      <c r="ETR66" s="88"/>
      <c r="ETS66" s="88"/>
      <c r="ETT66" s="88"/>
      <c r="ETU66" s="88"/>
      <c r="ETV66" s="88"/>
      <c r="EUB66" s="88"/>
      <c r="EUC66" s="88"/>
      <c r="EUD66" s="88"/>
      <c r="EUE66" s="88"/>
      <c r="EUF66" s="88"/>
      <c r="EUG66" s="88"/>
      <c r="EUH66" s="88"/>
      <c r="EUI66" s="88"/>
      <c r="EUJ66" s="88"/>
      <c r="EUK66" s="88"/>
      <c r="EUQ66" s="88"/>
      <c r="EUR66" s="88"/>
      <c r="EUS66" s="88"/>
      <c r="EUT66" s="88"/>
      <c r="EUU66" s="88"/>
      <c r="EUV66" s="88"/>
      <c r="EUW66" s="88"/>
      <c r="EUX66" s="88"/>
      <c r="EUY66" s="88"/>
      <c r="EUZ66" s="88"/>
      <c r="EVF66" s="88"/>
      <c r="EVG66" s="88"/>
      <c r="EVH66" s="88"/>
      <c r="EVI66" s="88"/>
      <c r="EVJ66" s="88"/>
      <c r="EVK66" s="88"/>
      <c r="EVL66" s="88"/>
      <c r="EVM66" s="88"/>
      <c r="EVN66" s="88"/>
      <c r="EVO66" s="88"/>
      <c r="EVU66" s="88"/>
      <c r="EVV66" s="88"/>
      <c r="EVW66" s="88"/>
      <c r="EVX66" s="88"/>
      <c r="EVY66" s="88"/>
      <c r="EVZ66" s="88"/>
      <c r="EWA66" s="88"/>
      <c r="EWB66" s="88"/>
      <c r="EWC66" s="88"/>
      <c r="EWD66" s="88"/>
      <c r="EWJ66" s="88"/>
      <c r="EWK66" s="88"/>
      <c r="EWL66" s="88"/>
      <c r="EWM66" s="88"/>
      <c r="EWN66" s="88"/>
      <c r="EWO66" s="88"/>
      <c r="EWP66" s="88"/>
      <c r="EWQ66" s="88"/>
      <c r="EWR66" s="88"/>
      <c r="EWS66" s="88"/>
      <c r="EWY66" s="88"/>
      <c r="EWZ66" s="88"/>
      <c r="EXA66" s="88"/>
      <c r="EXB66" s="88"/>
      <c r="EXC66" s="88"/>
      <c r="EXD66" s="88"/>
      <c r="EXE66" s="88"/>
      <c r="EXF66" s="88"/>
      <c r="EXG66" s="88"/>
      <c r="EXH66" s="88"/>
      <c r="EXN66" s="88"/>
      <c r="EXO66" s="88"/>
      <c r="EXP66" s="88"/>
      <c r="EXQ66" s="88"/>
      <c r="EXR66" s="88"/>
      <c r="EXS66" s="88"/>
      <c r="EXT66" s="88"/>
      <c r="EXU66" s="88"/>
      <c r="EXV66" s="88"/>
      <c r="EXW66" s="88"/>
      <c r="EYC66" s="88"/>
      <c r="EYD66" s="88"/>
      <c r="EYE66" s="88"/>
      <c r="EYF66" s="88"/>
      <c r="EYG66" s="88"/>
      <c r="EYH66" s="88"/>
      <c r="EYI66" s="88"/>
      <c r="EYJ66" s="88"/>
      <c r="EYK66" s="88"/>
      <c r="EYL66" s="88"/>
      <c r="EYR66" s="88"/>
      <c r="EYS66" s="88"/>
      <c r="EYT66" s="88"/>
      <c r="EYU66" s="88"/>
      <c r="EYV66" s="88"/>
      <c r="EYW66" s="88"/>
      <c r="EYX66" s="88"/>
      <c r="EYY66" s="88"/>
      <c r="EYZ66" s="88"/>
      <c r="EZA66" s="88"/>
      <c r="EZG66" s="88"/>
      <c r="EZH66" s="88"/>
      <c r="EZI66" s="88"/>
      <c r="EZJ66" s="88"/>
      <c r="EZK66" s="88"/>
      <c r="EZL66" s="88"/>
      <c r="EZM66" s="88"/>
      <c r="EZN66" s="88"/>
      <c r="EZO66" s="88"/>
      <c r="EZP66" s="88"/>
      <c r="EZV66" s="88"/>
      <c r="EZW66" s="88"/>
      <c r="EZX66" s="88"/>
      <c r="EZY66" s="88"/>
      <c r="EZZ66" s="88"/>
      <c r="FAA66" s="88"/>
      <c r="FAB66" s="88"/>
      <c r="FAC66" s="88"/>
      <c r="FAD66" s="88"/>
      <c r="FAE66" s="88"/>
      <c r="FAK66" s="88"/>
      <c r="FAL66" s="88"/>
      <c r="FAM66" s="88"/>
      <c r="FAN66" s="88"/>
      <c r="FAO66" s="88"/>
      <c r="FAP66" s="88"/>
      <c r="FAQ66" s="88"/>
      <c r="FAR66" s="88"/>
      <c r="FAS66" s="88"/>
      <c r="FAT66" s="88"/>
      <c r="FAZ66" s="88"/>
      <c r="FBA66" s="88"/>
      <c r="FBB66" s="88"/>
      <c r="FBC66" s="88"/>
      <c r="FBD66" s="88"/>
      <c r="FBE66" s="88"/>
      <c r="FBF66" s="88"/>
      <c r="FBG66" s="88"/>
      <c r="FBH66" s="88"/>
      <c r="FBI66" s="88"/>
      <c r="FBO66" s="88"/>
      <c r="FBP66" s="88"/>
      <c r="FBQ66" s="88"/>
      <c r="FBR66" s="88"/>
      <c r="FBS66" s="88"/>
      <c r="FBT66" s="88"/>
      <c r="FBU66" s="88"/>
      <c r="FBV66" s="88"/>
      <c r="FBW66" s="88"/>
      <c r="FBX66" s="88"/>
      <c r="FCD66" s="88"/>
      <c r="FCE66" s="88"/>
      <c r="FCF66" s="88"/>
      <c r="FCG66" s="88"/>
      <c r="FCH66" s="88"/>
      <c r="FCI66" s="88"/>
      <c r="FCJ66" s="88"/>
      <c r="FCK66" s="88"/>
      <c r="FCL66" s="88"/>
      <c r="FCM66" s="88"/>
      <c r="FCS66" s="88"/>
      <c r="FCT66" s="88"/>
      <c r="FCU66" s="88"/>
      <c r="FCV66" s="88"/>
      <c r="FCW66" s="88"/>
      <c r="FCX66" s="88"/>
      <c r="FCY66" s="88"/>
      <c r="FCZ66" s="88"/>
      <c r="FDA66" s="88"/>
      <c r="FDB66" s="88"/>
      <c r="FDH66" s="88"/>
      <c r="FDI66" s="88"/>
      <c r="FDJ66" s="88"/>
      <c r="FDK66" s="88"/>
      <c r="FDL66" s="88"/>
      <c r="FDM66" s="88"/>
      <c r="FDN66" s="88"/>
      <c r="FDO66" s="88"/>
      <c r="FDP66" s="88"/>
      <c r="FDQ66" s="88"/>
      <c r="FDW66" s="88"/>
      <c r="FDX66" s="88"/>
      <c r="FDY66" s="88"/>
      <c r="FDZ66" s="88"/>
      <c r="FEA66" s="88"/>
      <c r="FEB66" s="88"/>
      <c r="FEC66" s="88"/>
      <c r="FED66" s="88"/>
      <c r="FEE66" s="88"/>
      <c r="FEF66" s="88"/>
      <c r="FEL66" s="88"/>
      <c r="FEM66" s="88"/>
      <c r="FEN66" s="88"/>
      <c r="FEO66" s="88"/>
      <c r="FEP66" s="88"/>
      <c r="FEQ66" s="88"/>
      <c r="FER66" s="88"/>
      <c r="FES66" s="88"/>
      <c r="FET66" s="88"/>
      <c r="FEU66" s="88"/>
      <c r="FFA66" s="88"/>
      <c r="FFB66" s="88"/>
      <c r="FFC66" s="88"/>
      <c r="FFD66" s="88"/>
      <c r="FFE66" s="88"/>
      <c r="FFF66" s="88"/>
      <c r="FFG66" s="88"/>
      <c r="FFH66" s="88"/>
      <c r="FFI66" s="88"/>
      <c r="FFJ66" s="88"/>
      <c r="FFP66" s="88"/>
      <c r="FFQ66" s="88"/>
      <c r="FFR66" s="88"/>
      <c r="FFS66" s="88"/>
      <c r="FFT66" s="88"/>
      <c r="FFU66" s="88"/>
      <c r="FFV66" s="88"/>
      <c r="FFW66" s="88"/>
      <c r="FFX66" s="88"/>
      <c r="FFY66" s="88"/>
      <c r="FGE66" s="88"/>
      <c r="FGF66" s="88"/>
      <c r="FGG66" s="88"/>
      <c r="FGH66" s="88"/>
      <c r="FGI66" s="88"/>
      <c r="FGJ66" s="88"/>
      <c r="FGK66" s="88"/>
      <c r="FGL66" s="88"/>
      <c r="FGM66" s="88"/>
      <c r="FGN66" s="88"/>
      <c r="FGT66" s="88"/>
      <c r="FGU66" s="88"/>
      <c r="FGV66" s="88"/>
      <c r="FGW66" s="88"/>
      <c r="FGX66" s="88"/>
      <c r="FGY66" s="88"/>
      <c r="FGZ66" s="88"/>
      <c r="FHA66" s="88"/>
      <c r="FHB66" s="88"/>
      <c r="FHC66" s="88"/>
      <c r="FHI66" s="88"/>
      <c r="FHJ66" s="88"/>
      <c r="FHK66" s="88"/>
      <c r="FHL66" s="88"/>
      <c r="FHM66" s="88"/>
      <c r="FHN66" s="88"/>
      <c r="FHO66" s="88"/>
      <c r="FHP66" s="88"/>
      <c r="FHQ66" s="88"/>
      <c r="FHR66" s="88"/>
      <c r="FHX66" s="88"/>
      <c r="FHY66" s="88"/>
      <c r="FHZ66" s="88"/>
      <c r="FIA66" s="88"/>
      <c r="FIB66" s="88"/>
      <c r="FIC66" s="88"/>
      <c r="FID66" s="88"/>
      <c r="FIE66" s="88"/>
      <c r="FIF66" s="88"/>
      <c r="FIG66" s="88"/>
      <c r="FIM66" s="88"/>
      <c r="FIN66" s="88"/>
      <c r="FIO66" s="88"/>
      <c r="FIP66" s="88"/>
      <c r="FIQ66" s="88"/>
      <c r="FIR66" s="88"/>
      <c r="FIS66" s="88"/>
      <c r="FIT66" s="88"/>
      <c r="FIU66" s="88"/>
      <c r="FIV66" s="88"/>
      <c r="FJB66" s="88"/>
      <c r="FJC66" s="88"/>
      <c r="FJD66" s="88"/>
      <c r="FJE66" s="88"/>
      <c r="FJF66" s="88"/>
      <c r="FJG66" s="88"/>
      <c r="FJH66" s="88"/>
      <c r="FJI66" s="88"/>
      <c r="FJJ66" s="88"/>
      <c r="FJK66" s="88"/>
      <c r="FJQ66" s="88"/>
      <c r="FJR66" s="88"/>
      <c r="FJS66" s="88"/>
      <c r="FJT66" s="88"/>
      <c r="FJU66" s="88"/>
      <c r="FJV66" s="88"/>
      <c r="FJW66" s="88"/>
      <c r="FJX66" s="88"/>
      <c r="FJY66" s="88"/>
      <c r="FJZ66" s="88"/>
      <c r="FKF66" s="88"/>
      <c r="FKG66" s="88"/>
      <c r="FKH66" s="88"/>
      <c r="FKI66" s="88"/>
      <c r="FKJ66" s="88"/>
      <c r="FKK66" s="88"/>
      <c r="FKL66" s="88"/>
      <c r="FKM66" s="88"/>
      <c r="FKN66" s="88"/>
      <c r="FKO66" s="88"/>
      <c r="FKU66" s="88"/>
      <c r="FKV66" s="88"/>
      <c r="FKW66" s="88"/>
      <c r="FKX66" s="88"/>
      <c r="FKY66" s="88"/>
      <c r="FKZ66" s="88"/>
      <c r="FLA66" s="88"/>
      <c r="FLB66" s="88"/>
      <c r="FLC66" s="88"/>
      <c r="FLD66" s="88"/>
      <c r="FLJ66" s="88"/>
      <c r="FLK66" s="88"/>
      <c r="FLL66" s="88"/>
      <c r="FLM66" s="88"/>
      <c r="FLN66" s="88"/>
      <c r="FLO66" s="88"/>
      <c r="FLP66" s="88"/>
      <c r="FLQ66" s="88"/>
      <c r="FLR66" s="88"/>
      <c r="FLS66" s="88"/>
      <c r="FLY66" s="88"/>
      <c r="FLZ66" s="88"/>
      <c r="FMA66" s="88"/>
      <c r="FMB66" s="88"/>
      <c r="FMC66" s="88"/>
      <c r="FMD66" s="88"/>
      <c r="FME66" s="88"/>
      <c r="FMF66" s="88"/>
      <c r="FMG66" s="88"/>
      <c r="FMH66" s="88"/>
      <c r="FMN66" s="88"/>
      <c r="FMO66" s="88"/>
      <c r="FMP66" s="88"/>
      <c r="FMQ66" s="88"/>
      <c r="FMR66" s="88"/>
      <c r="FMS66" s="88"/>
      <c r="FMT66" s="88"/>
      <c r="FMU66" s="88"/>
      <c r="FMV66" s="88"/>
      <c r="FMW66" s="88"/>
      <c r="FNC66" s="88"/>
      <c r="FND66" s="88"/>
      <c r="FNE66" s="88"/>
      <c r="FNF66" s="88"/>
      <c r="FNG66" s="88"/>
      <c r="FNH66" s="88"/>
      <c r="FNI66" s="88"/>
      <c r="FNJ66" s="88"/>
      <c r="FNK66" s="88"/>
      <c r="FNL66" s="88"/>
      <c r="FNR66" s="88"/>
      <c r="FNS66" s="88"/>
      <c r="FNT66" s="88"/>
      <c r="FNU66" s="88"/>
      <c r="FNV66" s="88"/>
      <c r="FNW66" s="88"/>
      <c r="FNX66" s="88"/>
      <c r="FNY66" s="88"/>
      <c r="FNZ66" s="88"/>
      <c r="FOA66" s="88"/>
      <c r="FOG66" s="88"/>
      <c r="FOH66" s="88"/>
      <c r="FOI66" s="88"/>
      <c r="FOJ66" s="88"/>
      <c r="FOK66" s="88"/>
      <c r="FOL66" s="88"/>
      <c r="FOM66" s="88"/>
      <c r="FON66" s="88"/>
      <c r="FOO66" s="88"/>
      <c r="FOP66" s="88"/>
      <c r="FOV66" s="88"/>
      <c r="FOW66" s="88"/>
      <c r="FOX66" s="88"/>
      <c r="FOY66" s="88"/>
      <c r="FOZ66" s="88"/>
      <c r="FPA66" s="88"/>
      <c r="FPB66" s="88"/>
      <c r="FPC66" s="88"/>
      <c r="FPD66" s="88"/>
      <c r="FPE66" s="88"/>
      <c r="FPK66" s="88"/>
      <c r="FPL66" s="88"/>
      <c r="FPM66" s="88"/>
      <c r="FPN66" s="88"/>
      <c r="FPO66" s="88"/>
      <c r="FPP66" s="88"/>
      <c r="FPQ66" s="88"/>
      <c r="FPR66" s="88"/>
      <c r="FPS66" s="88"/>
      <c r="FPT66" s="88"/>
      <c r="FPZ66" s="88"/>
      <c r="FQA66" s="88"/>
      <c r="FQB66" s="88"/>
      <c r="FQC66" s="88"/>
      <c r="FQD66" s="88"/>
      <c r="FQE66" s="88"/>
      <c r="FQF66" s="88"/>
      <c r="FQG66" s="88"/>
      <c r="FQH66" s="88"/>
      <c r="FQI66" s="88"/>
      <c r="FQO66" s="88"/>
      <c r="FQP66" s="88"/>
      <c r="FQQ66" s="88"/>
      <c r="FQR66" s="88"/>
      <c r="FQS66" s="88"/>
      <c r="FQT66" s="88"/>
      <c r="FQU66" s="88"/>
      <c r="FQV66" s="88"/>
      <c r="FQW66" s="88"/>
      <c r="FQX66" s="88"/>
      <c r="FRD66" s="88"/>
      <c r="FRE66" s="88"/>
      <c r="FRF66" s="88"/>
      <c r="FRG66" s="88"/>
      <c r="FRH66" s="88"/>
      <c r="FRI66" s="88"/>
      <c r="FRJ66" s="88"/>
      <c r="FRK66" s="88"/>
      <c r="FRL66" s="88"/>
      <c r="FRM66" s="88"/>
      <c r="FRS66" s="88"/>
      <c r="FRT66" s="88"/>
      <c r="FRU66" s="88"/>
      <c r="FRV66" s="88"/>
      <c r="FRW66" s="88"/>
      <c r="FRX66" s="88"/>
      <c r="FRY66" s="88"/>
      <c r="FRZ66" s="88"/>
      <c r="FSA66" s="88"/>
      <c r="FSB66" s="88"/>
      <c r="FSH66" s="88"/>
      <c r="FSI66" s="88"/>
      <c r="FSJ66" s="88"/>
      <c r="FSK66" s="88"/>
      <c r="FSL66" s="88"/>
      <c r="FSM66" s="88"/>
      <c r="FSN66" s="88"/>
      <c r="FSO66" s="88"/>
      <c r="FSP66" s="88"/>
      <c r="FSQ66" s="88"/>
      <c r="FSW66" s="88"/>
      <c r="FSX66" s="88"/>
      <c r="FSY66" s="88"/>
      <c r="FSZ66" s="88"/>
      <c r="FTA66" s="88"/>
      <c r="FTB66" s="88"/>
      <c r="FTC66" s="88"/>
      <c r="FTD66" s="88"/>
      <c r="FTE66" s="88"/>
      <c r="FTF66" s="88"/>
      <c r="FTL66" s="88"/>
      <c r="FTM66" s="88"/>
      <c r="FTN66" s="88"/>
      <c r="FTO66" s="88"/>
      <c r="FTP66" s="88"/>
      <c r="FTQ66" s="88"/>
      <c r="FTR66" s="88"/>
      <c r="FTS66" s="88"/>
      <c r="FTT66" s="88"/>
      <c r="FTU66" s="88"/>
      <c r="FUA66" s="88"/>
      <c r="FUB66" s="88"/>
      <c r="FUC66" s="88"/>
      <c r="FUD66" s="88"/>
      <c r="FUE66" s="88"/>
      <c r="FUF66" s="88"/>
      <c r="FUG66" s="88"/>
      <c r="FUH66" s="88"/>
      <c r="FUI66" s="88"/>
      <c r="FUJ66" s="88"/>
      <c r="FUP66" s="88"/>
      <c r="FUQ66" s="88"/>
      <c r="FUR66" s="88"/>
      <c r="FUS66" s="88"/>
      <c r="FUT66" s="88"/>
      <c r="FUU66" s="88"/>
      <c r="FUV66" s="88"/>
      <c r="FUW66" s="88"/>
      <c r="FUX66" s="88"/>
      <c r="FUY66" s="88"/>
      <c r="FVE66" s="88"/>
      <c r="FVF66" s="88"/>
      <c r="FVG66" s="88"/>
      <c r="FVH66" s="88"/>
      <c r="FVI66" s="88"/>
      <c r="FVJ66" s="88"/>
      <c r="FVK66" s="88"/>
      <c r="FVL66" s="88"/>
      <c r="FVM66" s="88"/>
      <c r="FVN66" s="88"/>
      <c r="FVT66" s="88"/>
      <c r="FVU66" s="88"/>
      <c r="FVV66" s="88"/>
      <c r="FVW66" s="88"/>
      <c r="FVX66" s="88"/>
      <c r="FVY66" s="88"/>
      <c r="FVZ66" s="88"/>
      <c r="FWA66" s="88"/>
      <c r="FWB66" s="88"/>
      <c r="FWC66" s="88"/>
      <c r="FWI66" s="88"/>
      <c r="FWJ66" s="88"/>
      <c r="FWK66" s="88"/>
      <c r="FWL66" s="88"/>
      <c r="FWM66" s="88"/>
      <c r="FWN66" s="88"/>
      <c r="FWO66" s="88"/>
      <c r="FWP66" s="88"/>
      <c r="FWQ66" s="88"/>
      <c r="FWR66" s="88"/>
      <c r="FWX66" s="88"/>
      <c r="FWY66" s="88"/>
      <c r="FWZ66" s="88"/>
      <c r="FXA66" s="88"/>
      <c r="FXB66" s="88"/>
      <c r="FXC66" s="88"/>
      <c r="FXD66" s="88"/>
      <c r="FXE66" s="88"/>
      <c r="FXF66" s="88"/>
      <c r="FXG66" s="88"/>
      <c r="FXM66" s="88"/>
      <c r="FXN66" s="88"/>
      <c r="FXO66" s="88"/>
      <c r="FXP66" s="88"/>
      <c r="FXQ66" s="88"/>
      <c r="FXR66" s="88"/>
      <c r="FXS66" s="88"/>
      <c r="FXT66" s="88"/>
      <c r="FXU66" s="88"/>
      <c r="FXV66" s="88"/>
      <c r="FYB66" s="88"/>
      <c r="FYC66" s="88"/>
      <c r="FYD66" s="88"/>
      <c r="FYE66" s="88"/>
      <c r="FYF66" s="88"/>
      <c r="FYG66" s="88"/>
      <c r="FYH66" s="88"/>
      <c r="FYI66" s="88"/>
      <c r="FYJ66" s="88"/>
      <c r="FYK66" s="88"/>
      <c r="FYQ66" s="88"/>
      <c r="FYR66" s="88"/>
      <c r="FYS66" s="88"/>
      <c r="FYT66" s="88"/>
      <c r="FYU66" s="88"/>
      <c r="FYV66" s="88"/>
      <c r="FYW66" s="88"/>
      <c r="FYX66" s="88"/>
      <c r="FYY66" s="88"/>
      <c r="FYZ66" s="88"/>
      <c r="FZF66" s="88"/>
      <c r="FZG66" s="88"/>
      <c r="FZH66" s="88"/>
      <c r="FZI66" s="88"/>
      <c r="FZJ66" s="88"/>
      <c r="FZK66" s="88"/>
      <c r="FZL66" s="88"/>
      <c r="FZM66" s="88"/>
      <c r="FZN66" s="88"/>
      <c r="FZO66" s="88"/>
      <c r="FZU66" s="88"/>
      <c r="FZV66" s="88"/>
      <c r="FZW66" s="88"/>
      <c r="FZX66" s="88"/>
      <c r="FZY66" s="88"/>
      <c r="FZZ66" s="88"/>
      <c r="GAA66" s="88"/>
      <c r="GAB66" s="88"/>
      <c r="GAC66" s="88"/>
      <c r="GAD66" s="88"/>
      <c r="GAJ66" s="88"/>
      <c r="GAK66" s="88"/>
      <c r="GAL66" s="88"/>
      <c r="GAM66" s="88"/>
      <c r="GAN66" s="88"/>
      <c r="GAO66" s="88"/>
      <c r="GAP66" s="88"/>
      <c r="GAQ66" s="88"/>
      <c r="GAR66" s="88"/>
      <c r="GAS66" s="88"/>
      <c r="GAY66" s="88"/>
      <c r="GAZ66" s="88"/>
      <c r="GBA66" s="88"/>
      <c r="GBB66" s="88"/>
      <c r="GBC66" s="88"/>
      <c r="GBD66" s="88"/>
      <c r="GBE66" s="88"/>
      <c r="GBF66" s="88"/>
      <c r="GBG66" s="88"/>
      <c r="GBH66" s="88"/>
      <c r="GBN66" s="88"/>
      <c r="GBO66" s="88"/>
      <c r="GBP66" s="88"/>
      <c r="GBQ66" s="88"/>
      <c r="GBR66" s="88"/>
      <c r="GBS66" s="88"/>
      <c r="GBT66" s="88"/>
      <c r="GBU66" s="88"/>
      <c r="GBV66" s="88"/>
      <c r="GBW66" s="88"/>
      <c r="GCC66" s="88"/>
      <c r="GCD66" s="88"/>
      <c r="GCE66" s="88"/>
      <c r="GCF66" s="88"/>
      <c r="GCG66" s="88"/>
      <c r="GCH66" s="88"/>
      <c r="GCI66" s="88"/>
      <c r="GCJ66" s="88"/>
      <c r="GCK66" s="88"/>
      <c r="GCL66" s="88"/>
      <c r="GCR66" s="88"/>
      <c r="GCS66" s="88"/>
      <c r="GCT66" s="88"/>
      <c r="GCU66" s="88"/>
      <c r="GCV66" s="88"/>
      <c r="GCW66" s="88"/>
      <c r="GCX66" s="88"/>
      <c r="GCY66" s="88"/>
      <c r="GCZ66" s="88"/>
      <c r="GDA66" s="88"/>
      <c r="GDG66" s="88"/>
      <c r="GDH66" s="88"/>
      <c r="GDI66" s="88"/>
      <c r="GDJ66" s="88"/>
      <c r="GDK66" s="88"/>
      <c r="GDL66" s="88"/>
      <c r="GDM66" s="88"/>
      <c r="GDN66" s="88"/>
      <c r="GDO66" s="88"/>
      <c r="GDP66" s="88"/>
      <c r="GDV66" s="88"/>
      <c r="GDW66" s="88"/>
      <c r="GDX66" s="88"/>
      <c r="GDY66" s="88"/>
      <c r="GDZ66" s="88"/>
      <c r="GEA66" s="88"/>
      <c r="GEB66" s="88"/>
      <c r="GEC66" s="88"/>
      <c r="GED66" s="88"/>
      <c r="GEE66" s="88"/>
      <c r="GEK66" s="88"/>
      <c r="GEL66" s="88"/>
      <c r="GEM66" s="88"/>
      <c r="GEN66" s="88"/>
      <c r="GEO66" s="88"/>
      <c r="GEP66" s="88"/>
      <c r="GEQ66" s="88"/>
      <c r="GER66" s="88"/>
      <c r="GES66" s="88"/>
      <c r="GET66" s="88"/>
      <c r="GEZ66" s="88"/>
      <c r="GFA66" s="88"/>
      <c r="GFB66" s="88"/>
      <c r="GFC66" s="88"/>
      <c r="GFD66" s="88"/>
      <c r="GFE66" s="88"/>
      <c r="GFF66" s="88"/>
      <c r="GFG66" s="88"/>
      <c r="GFH66" s="88"/>
      <c r="GFI66" s="88"/>
      <c r="GFO66" s="88"/>
      <c r="GFP66" s="88"/>
      <c r="GFQ66" s="88"/>
      <c r="GFR66" s="88"/>
      <c r="GFS66" s="88"/>
      <c r="GFT66" s="88"/>
      <c r="GFU66" s="88"/>
      <c r="GFV66" s="88"/>
      <c r="GFW66" s="88"/>
      <c r="GFX66" s="88"/>
      <c r="GGD66" s="88"/>
      <c r="GGE66" s="88"/>
      <c r="GGF66" s="88"/>
      <c r="GGG66" s="88"/>
      <c r="GGH66" s="88"/>
      <c r="GGI66" s="88"/>
      <c r="GGJ66" s="88"/>
      <c r="GGK66" s="88"/>
      <c r="GGL66" s="88"/>
      <c r="GGM66" s="88"/>
      <c r="GGS66" s="88"/>
      <c r="GGT66" s="88"/>
      <c r="GGU66" s="88"/>
      <c r="GGV66" s="88"/>
      <c r="GGW66" s="88"/>
      <c r="GGX66" s="88"/>
      <c r="GGY66" s="88"/>
      <c r="GGZ66" s="88"/>
      <c r="GHA66" s="88"/>
      <c r="GHB66" s="88"/>
      <c r="GHH66" s="88"/>
      <c r="GHI66" s="88"/>
      <c r="GHJ66" s="88"/>
      <c r="GHK66" s="88"/>
      <c r="GHL66" s="88"/>
      <c r="GHM66" s="88"/>
      <c r="GHN66" s="88"/>
      <c r="GHO66" s="88"/>
      <c r="GHP66" s="88"/>
      <c r="GHQ66" s="88"/>
      <c r="GHW66" s="88"/>
      <c r="GHX66" s="88"/>
      <c r="GHY66" s="88"/>
      <c r="GHZ66" s="88"/>
      <c r="GIA66" s="88"/>
      <c r="GIB66" s="88"/>
      <c r="GIC66" s="88"/>
      <c r="GID66" s="88"/>
      <c r="GIE66" s="88"/>
      <c r="GIF66" s="88"/>
      <c r="GIL66" s="88"/>
      <c r="GIM66" s="88"/>
      <c r="GIN66" s="88"/>
      <c r="GIO66" s="88"/>
      <c r="GIP66" s="88"/>
      <c r="GIQ66" s="88"/>
      <c r="GIR66" s="88"/>
      <c r="GIS66" s="88"/>
      <c r="GIT66" s="88"/>
      <c r="GIU66" s="88"/>
      <c r="GJA66" s="88"/>
      <c r="GJB66" s="88"/>
      <c r="GJC66" s="88"/>
      <c r="GJD66" s="88"/>
      <c r="GJE66" s="88"/>
      <c r="GJF66" s="88"/>
      <c r="GJG66" s="88"/>
      <c r="GJH66" s="88"/>
      <c r="GJI66" s="88"/>
      <c r="GJJ66" s="88"/>
      <c r="GJP66" s="88"/>
      <c r="GJQ66" s="88"/>
      <c r="GJR66" s="88"/>
      <c r="GJS66" s="88"/>
      <c r="GJT66" s="88"/>
      <c r="GJU66" s="88"/>
      <c r="GJV66" s="88"/>
      <c r="GJW66" s="88"/>
      <c r="GJX66" s="88"/>
      <c r="GJY66" s="88"/>
      <c r="GKE66" s="88"/>
      <c r="GKF66" s="88"/>
      <c r="GKG66" s="88"/>
      <c r="GKH66" s="88"/>
      <c r="GKI66" s="88"/>
      <c r="GKJ66" s="88"/>
      <c r="GKK66" s="88"/>
      <c r="GKL66" s="88"/>
      <c r="GKM66" s="88"/>
      <c r="GKN66" s="88"/>
      <c r="GKT66" s="88"/>
      <c r="GKU66" s="88"/>
      <c r="GKV66" s="88"/>
      <c r="GKW66" s="88"/>
      <c r="GKX66" s="88"/>
      <c r="GKY66" s="88"/>
      <c r="GKZ66" s="88"/>
      <c r="GLA66" s="88"/>
      <c r="GLB66" s="88"/>
      <c r="GLC66" s="88"/>
      <c r="GLI66" s="88"/>
      <c r="GLJ66" s="88"/>
      <c r="GLK66" s="88"/>
      <c r="GLL66" s="88"/>
      <c r="GLM66" s="88"/>
      <c r="GLN66" s="88"/>
      <c r="GLO66" s="88"/>
      <c r="GLP66" s="88"/>
      <c r="GLQ66" s="88"/>
      <c r="GLR66" s="88"/>
      <c r="GLX66" s="88"/>
      <c r="GLY66" s="88"/>
      <c r="GLZ66" s="88"/>
      <c r="GMA66" s="88"/>
      <c r="GMB66" s="88"/>
      <c r="GMC66" s="88"/>
      <c r="GMD66" s="88"/>
      <c r="GME66" s="88"/>
      <c r="GMF66" s="88"/>
      <c r="GMG66" s="88"/>
      <c r="GMM66" s="88"/>
      <c r="GMN66" s="88"/>
      <c r="GMO66" s="88"/>
      <c r="GMP66" s="88"/>
      <c r="GMQ66" s="88"/>
      <c r="GMR66" s="88"/>
      <c r="GMS66" s="88"/>
      <c r="GMT66" s="88"/>
      <c r="GMU66" s="88"/>
      <c r="GMV66" s="88"/>
      <c r="GNB66" s="88"/>
      <c r="GNC66" s="88"/>
      <c r="GND66" s="88"/>
      <c r="GNE66" s="88"/>
      <c r="GNF66" s="88"/>
      <c r="GNG66" s="88"/>
      <c r="GNH66" s="88"/>
      <c r="GNI66" s="88"/>
      <c r="GNJ66" s="88"/>
      <c r="GNK66" s="88"/>
      <c r="GNQ66" s="88"/>
      <c r="GNR66" s="88"/>
      <c r="GNS66" s="88"/>
      <c r="GNT66" s="88"/>
      <c r="GNU66" s="88"/>
      <c r="GNV66" s="88"/>
      <c r="GNW66" s="88"/>
      <c r="GNX66" s="88"/>
      <c r="GNY66" s="88"/>
      <c r="GNZ66" s="88"/>
      <c r="GOF66" s="88"/>
      <c r="GOG66" s="88"/>
      <c r="GOH66" s="88"/>
      <c r="GOI66" s="88"/>
      <c r="GOJ66" s="88"/>
      <c r="GOK66" s="88"/>
      <c r="GOL66" s="88"/>
      <c r="GOM66" s="88"/>
      <c r="GON66" s="88"/>
      <c r="GOO66" s="88"/>
      <c r="GOU66" s="88"/>
      <c r="GOV66" s="88"/>
      <c r="GOW66" s="88"/>
      <c r="GOX66" s="88"/>
      <c r="GOY66" s="88"/>
      <c r="GOZ66" s="88"/>
      <c r="GPA66" s="88"/>
      <c r="GPB66" s="88"/>
      <c r="GPC66" s="88"/>
      <c r="GPD66" s="88"/>
      <c r="GPJ66" s="88"/>
      <c r="GPK66" s="88"/>
      <c r="GPL66" s="88"/>
      <c r="GPM66" s="88"/>
      <c r="GPN66" s="88"/>
      <c r="GPO66" s="88"/>
      <c r="GPP66" s="88"/>
      <c r="GPQ66" s="88"/>
      <c r="GPR66" s="88"/>
      <c r="GPS66" s="88"/>
      <c r="GPY66" s="88"/>
      <c r="GPZ66" s="88"/>
      <c r="GQA66" s="88"/>
      <c r="GQB66" s="88"/>
      <c r="GQC66" s="88"/>
      <c r="GQD66" s="88"/>
      <c r="GQE66" s="88"/>
      <c r="GQF66" s="88"/>
      <c r="GQG66" s="88"/>
      <c r="GQH66" s="88"/>
      <c r="GQN66" s="88"/>
      <c r="GQO66" s="88"/>
      <c r="GQP66" s="88"/>
      <c r="GQQ66" s="88"/>
      <c r="GQR66" s="88"/>
      <c r="GQS66" s="88"/>
      <c r="GQT66" s="88"/>
      <c r="GQU66" s="88"/>
      <c r="GQV66" s="88"/>
      <c r="GQW66" s="88"/>
      <c r="GRC66" s="88"/>
      <c r="GRD66" s="88"/>
      <c r="GRE66" s="88"/>
      <c r="GRF66" s="88"/>
      <c r="GRG66" s="88"/>
      <c r="GRH66" s="88"/>
      <c r="GRI66" s="88"/>
      <c r="GRJ66" s="88"/>
      <c r="GRK66" s="88"/>
      <c r="GRL66" s="88"/>
      <c r="GRR66" s="88"/>
      <c r="GRS66" s="88"/>
      <c r="GRT66" s="88"/>
      <c r="GRU66" s="88"/>
      <c r="GRV66" s="88"/>
      <c r="GRW66" s="88"/>
      <c r="GRX66" s="88"/>
      <c r="GRY66" s="88"/>
      <c r="GRZ66" s="88"/>
      <c r="GSA66" s="88"/>
      <c r="GSG66" s="88"/>
      <c r="GSH66" s="88"/>
      <c r="GSI66" s="88"/>
      <c r="GSJ66" s="88"/>
      <c r="GSK66" s="88"/>
      <c r="GSL66" s="88"/>
      <c r="GSM66" s="88"/>
      <c r="GSN66" s="88"/>
      <c r="GSO66" s="88"/>
      <c r="GSP66" s="88"/>
      <c r="GSV66" s="88"/>
      <c r="GSW66" s="88"/>
      <c r="GSX66" s="88"/>
      <c r="GSY66" s="88"/>
      <c r="GSZ66" s="88"/>
      <c r="GTA66" s="88"/>
      <c r="GTB66" s="88"/>
      <c r="GTC66" s="88"/>
      <c r="GTD66" s="88"/>
      <c r="GTE66" s="88"/>
      <c r="GTK66" s="88"/>
      <c r="GTL66" s="88"/>
      <c r="GTM66" s="88"/>
      <c r="GTN66" s="88"/>
      <c r="GTO66" s="88"/>
      <c r="GTP66" s="88"/>
      <c r="GTQ66" s="88"/>
      <c r="GTR66" s="88"/>
      <c r="GTS66" s="88"/>
      <c r="GTT66" s="88"/>
      <c r="GTZ66" s="88"/>
      <c r="GUA66" s="88"/>
      <c r="GUB66" s="88"/>
      <c r="GUC66" s="88"/>
      <c r="GUD66" s="88"/>
      <c r="GUE66" s="88"/>
      <c r="GUF66" s="88"/>
      <c r="GUG66" s="88"/>
      <c r="GUH66" s="88"/>
      <c r="GUI66" s="88"/>
      <c r="GUO66" s="88"/>
      <c r="GUP66" s="88"/>
      <c r="GUQ66" s="88"/>
      <c r="GUR66" s="88"/>
      <c r="GUS66" s="88"/>
      <c r="GUT66" s="88"/>
      <c r="GUU66" s="88"/>
      <c r="GUV66" s="88"/>
      <c r="GUW66" s="88"/>
      <c r="GUX66" s="88"/>
      <c r="GVD66" s="88"/>
      <c r="GVE66" s="88"/>
      <c r="GVF66" s="88"/>
      <c r="GVG66" s="88"/>
      <c r="GVH66" s="88"/>
      <c r="GVI66" s="88"/>
      <c r="GVJ66" s="88"/>
      <c r="GVK66" s="88"/>
      <c r="GVL66" s="88"/>
      <c r="GVM66" s="88"/>
      <c r="GVS66" s="88"/>
      <c r="GVT66" s="88"/>
      <c r="GVU66" s="88"/>
      <c r="GVV66" s="88"/>
      <c r="GVW66" s="88"/>
      <c r="GVX66" s="88"/>
      <c r="GVY66" s="88"/>
      <c r="GVZ66" s="88"/>
      <c r="GWA66" s="88"/>
      <c r="GWB66" s="88"/>
      <c r="GWH66" s="88"/>
      <c r="GWI66" s="88"/>
      <c r="GWJ66" s="88"/>
      <c r="GWK66" s="88"/>
      <c r="GWL66" s="88"/>
      <c r="GWM66" s="88"/>
      <c r="GWN66" s="88"/>
      <c r="GWO66" s="88"/>
      <c r="GWP66" s="88"/>
      <c r="GWQ66" s="88"/>
      <c r="GWW66" s="88"/>
      <c r="GWX66" s="88"/>
      <c r="GWY66" s="88"/>
      <c r="GWZ66" s="88"/>
      <c r="GXA66" s="88"/>
      <c r="GXB66" s="88"/>
      <c r="GXC66" s="88"/>
      <c r="GXD66" s="88"/>
      <c r="GXE66" s="88"/>
      <c r="GXF66" s="88"/>
      <c r="GXL66" s="88"/>
      <c r="GXM66" s="88"/>
      <c r="GXN66" s="88"/>
      <c r="GXO66" s="88"/>
      <c r="GXP66" s="88"/>
      <c r="GXQ66" s="88"/>
      <c r="GXR66" s="88"/>
      <c r="GXS66" s="88"/>
      <c r="GXT66" s="88"/>
      <c r="GXU66" s="88"/>
      <c r="GYA66" s="88"/>
      <c r="GYB66" s="88"/>
      <c r="GYC66" s="88"/>
      <c r="GYD66" s="88"/>
      <c r="GYE66" s="88"/>
      <c r="GYF66" s="88"/>
      <c r="GYG66" s="88"/>
      <c r="GYH66" s="88"/>
      <c r="GYI66" s="88"/>
      <c r="GYJ66" s="88"/>
      <c r="GYP66" s="88"/>
      <c r="GYQ66" s="88"/>
      <c r="GYR66" s="88"/>
      <c r="GYS66" s="88"/>
      <c r="GYT66" s="88"/>
      <c r="GYU66" s="88"/>
      <c r="GYV66" s="88"/>
      <c r="GYW66" s="88"/>
      <c r="GYX66" s="88"/>
      <c r="GYY66" s="88"/>
      <c r="GZE66" s="88"/>
      <c r="GZF66" s="88"/>
      <c r="GZG66" s="88"/>
      <c r="GZH66" s="88"/>
      <c r="GZI66" s="88"/>
      <c r="GZJ66" s="88"/>
      <c r="GZK66" s="88"/>
      <c r="GZL66" s="88"/>
      <c r="GZM66" s="88"/>
      <c r="GZN66" s="88"/>
      <c r="GZT66" s="88"/>
      <c r="GZU66" s="88"/>
      <c r="GZV66" s="88"/>
      <c r="GZW66" s="88"/>
      <c r="GZX66" s="88"/>
      <c r="GZY66" s="88"/>
      <c r="GZZ66" s="88"/>
      <c r="HAA66" s="88"/>
      <c r="HAB66" s="88"/>
      <c r="HAC66" s="88"/>
      <c r="HAI66" s="88"/>
      <c r="HAJ66" s="88"/>
      <c r="HAK66" s="88"/>
      <c r="HAL66" s="88"/>
      <c r="HAM66" s="88"/>
      <c r="HAN66" s="88"/>
      <c r="HAO66" s="88"/>
      <c r="HAP66" s="88"/>
      <c r="HAQ66" s="88"/>
      <c r="HAR66" s="88"/>
      <c r="HAX66" s="88"/>
      <c r="HAY66" s="88"/>
      <c r="HAZ66" s="88"/>
      <c r="HBA66" s="88"/>
      <c r="HBB66" s="88"/>
      <c r="HBC66" s="88"/>
      <c r="HBD66" s="88"/>
      <c r="HBE66" s="88"/>
      <c r="HBF66" s="88"/>
      <c r="HBG66" s="88"/>
      <c r="HBM66" s="88"/>
      <c r="HBN66" s="88"/>
      <c r="HBO66" s="88"/>
      <c r="HBP66" s="88"/>
      <c r="HBQ66" s="88"/>
      <c r="HBR66" s="88"/>
      <c r="HBS66" s="88"/>
      <c r="HBT66" s="88"/>
      <c r="HBU66" s="88"/>
      <c r="HBV66" s="88"/>
      <c r="HCB66" s="88"/>
      <c r="HCC66" s="88"/>
      <c r="HCD66" s="88"/>
      <c r="HCE66" s="88"/>
      <c r="HCF66" s="88"/>
      <c r="HCG66" s="88"/>
      <c r="HCH66" s="88"/>
      <c r="HCI66" s="88"/>
      <c r="HCJ66" s="88"/>
      <c r="HCK66" s="88"/>
      <c r="HCQ66" s="88"/>
      <c r="HCR66" s="88"/>
      <c r="HCS66" s="88"/>
      <c r="HCT66" s="88"/>
      <c r="HCU66" s="88"/>
      <c r="HCV66" s="88"/>
      <c r="HCW66" s="88"/>
      <c r="HCX66" s="88"/>
      <c r="HCY66" s="88"/>
      <c r="HCZ66" s="88"/>
      <c r="HDF66" s="88"/>
      <c r="HDG66" s="88"/>
      <c r="HDH66" s="88"/>
      <c r="HDI66" s="88"/>
      <c r="HDJ66" s="88"/>
      <c r="HDK66" s="88"/>
      <c r="HDL66" s="88"/>
      <c r="HDM66" s="88"/>
      <c r="HDN66" s="88"/>
      <c r="HDO66" s="88"/>
      <c r="HDU66" s="88"/>
      <c r="HDV66" s="88"/>
      <c r="HDW66" s="88"/>
      <c r="HDX66" s="88"/>
      <c r="HDY66" s="88"/>
      <c r="HDZ66" s="88"/>
      <c r="HEA66" s="88"/>
      <c r="HEB66" s="88"/>
      <c r="HEC66" s="88"/>
      <c r="HED66" s="88"/>
      <c r="HEJ66" s="88"/>
      <c r="HEK66" s="88"/>
      <c r="HEL66" s="88"/>
      <c r="HEM66" s="88"/>
      <c r="HEN66" s="88"/>
      <c r="HEO66" s="88"/>
      <c r="HEP66" s="88"/>
      <c r="HEQ66" s="88"/>
      <c r="HER66" s="88"/>
      <c r="HES66" s="88"/>
      <c r="HEY66" s="88"/>
      <c r="HEZ66" s="88"/>
      <c r="HFA66" s="88"/>
      <c r="HFB66" s="88"/>
      <c r="HFC66" s="88"/>
      <c r="HFD66" s="88"/>
      <c r="HFE66" s="88"/>
      <c r="HFF66" s="88"/>
      <c r="HFG66" s="88"/>
      <c r="HFH66" s="88"/>
      <c r="HFN66" s="88"/>
      <c r="HFO66" s="88"/>
      <c r="HFP66" s="88"/>
      <c r="HFQ66" s="88"/>
      <c r="HFR66" s="88"/>
      <c r="HFS66" s="88"/>
      <c r="HFT66" s="88"/>
      <c r="HFU66" s="88"/>
      <c r="HFV66" s="88"/>
      <c r="HFW66" s="88"/>
      <c r="HGC66" s="88"/>
      <c r="HGD66" s="88"/>
      <c r="HGE66" s="88"/>
      <c r="HGF66" s="88"/>
      <c r="HGG66" s="88"/>
      <c r="HGH66" s="88"/>
      <c r="HGI66" s="88"/>
      <c r="HGJ66" s="88"/>
      <c r="HGK66" s="88"/>
      <c r="HGL66" s="88"/>
      <c r="HGR66" s="88"/>
      <c r="HGS66" s="88"/>
      <c r="HGT66" s="88"/>
      <c r="HGU66" s="88"/>
      <c r="HGV66" s="88"/>
      <c r="HGW66" s="88"/>
      <c r="HGX66" s="88"/>
      <c r="HGY66" s="88"/>
      <c r="HGZ66" s="88"/>
      <c r="HHA66" s="88"/>
      <c r="HHG66" s="88"/>
      <c r="HHH66" s="88"/>
      <c r="HHI66" s="88"/>
      <c r="HHJ66" s="88"/>
      <c r="HHK66" s="88"/>
      <c r="HHL66" s="88"/>
      <c r="HHM66" s="88"/>
      <c r="HHN66" s="88"/>
      <c r="HHO66" s="88"/>
      <c r="HHP66" s="88"/>
      <c r="HHV66" s="88"/>
      <c r="HHW66" s="88"/>
      <c r="HHX66" s="88"/>
      <c r="HHY66" s="88"/>
      <c r="HHZ66" s="88"/>
      <c r="HIA66" s="88"/>
      <c r="HIB66" s="88"/>
      <c r="HIC66" s="88"/>
      <c r="HID66" s="88"/>
      <c r="HIE66" s="88"/>
      <c r="HIK66" s="88"/>
      <c r="HIL66" s="88"/>
      <c r="HIM66" s="88"/>
      <c r="HIN66" s="88"/>
      <c r="HIO66" s="88"/>
      <c r="HIP66" s="88"/>
      <c r="HIQ66" s="88"/>
      <c r="HIR66" s="88"/>
      <c r="HIS66" s="88"/>
      <c r="HIT66" s="88"/>
      <c r="HIZ66" s="88"/>
      <c r="HJA66" s="88"/>
      <c r="HJB66" s="88"/>
      <c r="HJC66" s="88"/>
      <c r="HJD66" s="88"/>
      <c r="HJE66" s="88"/>
      <c r="HJF66" s="88"/>
      <c r="HJG66" s="88"/>
      <c r="HJH66" s="88"/>
      <c r="HJI66" s="88"/>
      <c r="HJO66" s="88"/>
      <c r="HJP66" s="88"/>
      <c r="HJQ66" s="88"/>
      <c r="HJR66" s="88"/>
      <c r="HJS66" s="88"/>
      <c r="HJT66" s="88"/>
      <c r="HJU66" s="88"/>
      <c r="HJV66" s="88"/>
      <c r="HJW66" s="88"/>
      <c r="HJX66" s="88"/>
      <c r="HKD66" s="88"/>
      <c r="HKE66" s="88"/>
      <c r="HKF66" s="88"/>
      <c r="HKG66" s="88"/>
      <c r="HKH66" s="88"/>
      <c r="HKI66" s="88"/>
      <c r="HKJ66" s="88"/>
      <c r="HKK66" s="88"/>
      <c r="HKL66" s="88"/>
      <c r="HKM66" s="88"/>
      <c r="HKS66" s="88"/>
      <c r="HKT66" s="88"/>
      <c r="HKU66" s="88"/>
      <c r="HKV66" s="88"/>
      <c r="HKW66" s="88"/>
      <c r="HKX66" s="88"/>
      <c r="HKY66" s="88"/>
      <c r="HKZ66" s="88"/>
      <c r="HLA66" s="88"/>
      <c r="HLB66" s="88"/>
      <c r="HLH66" s="88"/>
      <c r="HLI66" s="88"/>
      <c r="HLJ66" s="88"/>
      <c r="HLK66" s="88"/>
      <c r="HLL66" s="88"/>
      <c r="HLM66" s="88"/>
      <c r="HLN66" s="88"/>
      <c r="HLO66" s="88"/>
      <c r="HLP66" s="88"/>
      <c r="HLQ66" s="88"/>
      <c r="HLW66" s="88"/>
      <c r="HLX66" s="88"/>
      <c r="HLY66" s="88"/>
      <c r="HLZ66" s="88"/>
      <c r="HMA66" s="88"/>
      <c r="HMB66" s="88"/>
      <c r="HMC66" s="88"/>
      <c r="HMD66" s="88"/>
      <c r="HME66" s="88"/>
      <c r="HMF66" s="88"/>
      <c r="HML66" s="88"/>
      <c r="HMM66" s="88"/>
      <c r="HMN66" s="88"/>
      <c r="HMO66" s="88"/>
      <c r="HMP66" s="88"/>
      <c r="HMQ66" s="88"/>
      <c r="HMR66" s="88"/>
      <c r="HMS66" s="88"/>
      <c r="HMT66" s="88"/>
      <c r="HMU66" s="88"/>
      <c r="HNA66" s="88"/>
      <c r="HNB66" s="88"/>
      <c r="HNC66" s="88"/>
      <c r="HND66" s="88"/>
      <c r="HNE66" s="88"/>
      <c r="HNF66" s="88"/>
      <c r="HNG66" s="88"/>
      <c r="HNH66" s="88"/>
      <c r="HNI66" s="88"/>
      <c r="HNJ66" s="88"/>
      <c r="HNP66" s="88"/>
      <c r="HNQ66" s="88"/>
      <c r="HNR66" s="88"/>
      <c r="HNS66" s="88"/>
      <c r="HNT66" s="88"/>
      <c r="HNU66" s="88"/>
      <c r="HNV66" s="88"/>
      <c r="HNW66" s="88"/>
      <c r="HNX66" s="88"/>
      <c r="HNY66" s="88"/>
      <c r="HOE66" s="88"/>
      <c r="HOF66" s="88"/>
      <c r="HOG66" s="88"/>
      <c r="HOH66" s="88"/>
      <c r="HOI66" s="88"/>
      <c r="HOJ66" s="88"/>
      <c r="HOK66" s="88"/>
      <c r="HOL66" s="88"/>
      <c r="HOM66" s="88"/>
      <c r="HON66" s="88"/>
      <c r="HOT66" s="88"/>
      <c r="HOU66" s="88"/>
      <c r="HOV66" s="88"/>
      <c r="HOW66" s="88"/>
      <c r="HOX66" s="88"/>
      <c r="HOY66" s="88"/>
      <c r="HOZ66" s="88"/>
      <c r="HPA66" s="88"/>
      <c r="HPB66" s="88"/>
      <c r="HPC66" s="88"/>
      <c r="HPI66" s="88"/>
      <c r="HPJ66" s="88"/>
      <c r="HPK66" s="88"/>
      <c r="HPL66" s="88"/>
      <c r="HPM66" s="88"/>
      <c r="HPN66" s="88"/>
      <c r="HPO66" s="88"/>
      <c r="HPP66" s="88"/>
      <c r="HPQ66" s="88"/>
      <c r="HPR66" s="88"/>
      <c r="HPX66" s="88"/>
      <c r="HPY66" s="88"/>
      <c r="HPZ66" s="88"/>
      <c r="HQA66" s="88"/>
      <c r="HQB66" s="88"/>
      <c r="HQC66" s="88"/>
      <c r="HQD66" s="88"/>
      <c r="HQE66" s="88"/>
      <c r="HQF66" s="88"/>
      <c r="HQG66" s="88"/>
      <c r="HQM66" s="88"/>
      <c r="HQN66" s="88"/>
      <c r="HQO66" s="88"/>
      <c r="HQP66" s="88"/>
      <c r="HQQ66" s="88"/>
      <c r="HQR66" s="88"/>
      <c r="HQS66" s="88"/>
      <c r="HQT66" s="88"/>
      <c r="HQU66" s="88"/>
      <c r="HQV66" s="88"/>
      <c r="HRB66" s="88"/>
      <c r="HRC66" s="88"/>
      <c r="HRD66" s="88"/>
      <c r="HRE66" s="88"/>
      <c r="HRF66" s="88"/>
      <c r="HRG66" s="88"/>
      <c r="HRH66" s="88"/>
      <c r="HRI66" s="88"/>
      <c r="HRJ66" s="88"/>
      <c r="HRK66" s="88"/>
      <c r="HRQ66" s="88"/>
      <c r="HRR66" s="88"/>
      <c r="HRS66" s="88"/>
      <c r="HRT66" s="88"/>
      <c r="HRU66" s="88"/>
      <c r="HRV66" s="88"/>
      <c r="HRW66" s="88"/>
      <c r="HRX66" s="88"/>
      <c r="HRY66" s="88"/>
      <c r="HRZ66" s="88"/>
      <c r="HSF66" s="88"/>
      <c r="HSG66" s="88"/>
      <c r="HSH66" s="88"/>
      <c r="HSI66" s="88"/>
      <c r="HSJ66" s="88"/>
      <c r="HSK66" s="88"/>
      <c r="HSL66" s="88"/>
      <c r="HSM66" s="88"/>
      <c r="HSN66" s="88"/>
      <c r="HSO66" s="88"/>
      <c r="HSU66" s="88"/>
      <c r="HSV66" s="88"/>
      <c r="HSW66" s="88"/>
      <c r="HSX66" s="88"/>
      <c r="HSY66" s="88"/>
      <c r="HSZ66" s="88"/>
      <c r="HTA66" s="88"/>
      <c r="HTB66" s="88"/>
      <c r="HTC66" s="88"/>
      <c r="HTD66" s="88"/>
      <c r="HTJ66" s="88"/>
      <c r="HTK66" s="88"/>
      <c r="HTL66" s="88"/>
      <c r="HTM66" s="88"/>
      <c r="HTN66" s="88"/>
      <c r="HTO66" s="88"/>
      <c r="HTP66" s="88"/>
      <c r="HTQ66" s="88"/>
      <c r="HTR66" s="88"/>
      <c r="HTS66" s="88"/>
      <c r="HTY66" s="88"/>
      <c r="HTZ66" s="88"/>
      <c r="HUA66" s="88"/>
      <c r="HUB66" s="88"/>
      <c r="HUC66" s="88"/>
      <c r="HUD66" s="88"/>
      <c r="HUE66" s="88"/>
      <c r="HUF66" s="88"/>
      <c r="HUG66" s="88"/>
      <c r="HUH66" s="88"/>
      <c r="HUN66" s="88"/>
      <c r="HUO66" s="88"/>
      <c r="HUP66" s="88"/>
      <c r="HUQ66" s="88"/>
      <c r="HUR66" s="88"/>
      <c r="HUS66" s="88"/>
      <c r="HUT66" s="88"/>
      <c r="HUU66" s="88"/>
      <c r="HUV66" s="88"/>
      <c r="HUW66" s="88"/>
      <c r="HVC66" s="88"/>
      <c r="HVD66" s="88"/>
      <c r="HVE66" s="88"/>
      <c r="HVF66" s="88"/>
      <c r="HVG66" s="88"/>
      <c r="HVH66" s="88"/>
      <c r="HVI66" s="88"/>
      <c r="HVJ66" s="88"/>
      <c r="HVK66" s="88"/>
      <c r="HVL66" s="88"/>
      <c r="HVR66" s="88"/>
      <c r="HVS66" s="88"/>
      <c r="HVT66" s="88"/>
      <c r="HVU66" s="88"/>
      <c r="HVV66" s="88"/>
      <c r="HVW66" s="88"/>
      <c r="HVX66" s="88"/>
      <c r="HVY66" s="88"/>
      <c r="HVZ66" s="88"/>
      <c r="HWA66" s="88"/>
      <c r="HWG66" s="88"/>
      <c r="HWH66" s="88"/>
      <c r="HWI66" s="88"/>
      <c r="HWJ66" s="88"/>
      <c r="HWK66" s="88"/>
      <c r="HWL66" s="88"/>
      <c r="HWM66" s="88"/>
      <c r="HWN66" s="88"/>
      <c r="HWO66" s="88"/>
      <c r="HWP66" s="88"/>
      <c r="HWV66" s="88"/>
      <c r="HWW66" s="88"/>
      <c r="HWX66" s="88"/>
      <c r="HWY66" s="88"/>
      <c r="HWZ66" s="88"/>
      <c r="HXA66" s="88"/>
      <c r="HXB66" s="88"/>
      <c r="HXC66" s="88"/>
      <c r="HXD66" s="88"/>
      <c r="HXE66" s="88"/>
      <c r="HXK66" s="88"/>
      <c r="HXL66" s="88"/>
      <c r="HXM66" s="88"/>
      <c r="HXN66" s="88"/>
      <c r="HXO66" s="88"/>
      <c r="HXP66" s="88"/>
      <c r="HXQ66" s="88"/>
      <c r="HXR66" s="88"/>
      <c r="HXS66" s="88"/>
      <c r="HXT66" s="88"/>
      <c r="HXZ66" s="88"/>
      <c r="HYA66" s="88"/>
      <c r="HYB66" s="88"/>
      <c r="HYC66" s="88"/>
      <c r="HYD66" s="88"/>
      <c r="HYE66" s="88"/>
      <c r="HYF66" s="88"/>
      <c r="HYG66" s="88"/>
      <c r="HYH66" s="88"/>
      <c r="HYI66" s="88"/>
      <c r="HYO66" s="88"/>
      <c r="HYP66" s="88"/>
      <c r="HYQ66" s="88"/>
      <c r="HYR66" s="88"/>
      <c r="HYS66" s="88"/>
      <c r="HYT66" s="88"/>
      <c r="HYU66" s="88"/>
      <c r="HYV66" s="88"/>
      <c r="HYW66" s="88"/>
      <c r="HYX66" s="88"/>
      <c r="HZD66" s="88"/>
      <c r="HZE66" s="88"/>
      <c r="HZF66" s="88"/>
      <c r="HZG66" s="88"/>
      <c r="HZH66" s="88"/>
      <c r="HZI66" s="88"/>
      <c r="HZJ66" s="88"/>
      <c r="HZK66" s="88"/>
      <c r="HZL66" s="88"/>
      <c r="HZM66" s="88"/>
      <c r="HZS66" s="88"/>
      <c r="HZT66" s="88"/>
      <c r="HZU66" s="88"/>
      <c r="HZV66" s="88"/>
      <c r="HZW66" s="88"/>
      <c r="HZX66" s="88"/>
      <c r="HZY66" s="88"/>
      <c r="HZZ66" s="88"/>
      <c r="IAA66" s="88"/>
      <c r="IAB66" s="88"/>
      <c r="IAH66" s="88"/>
      <c r="IAI66" s="88"/>
      <c r="IAJ66" s="88"/>
      <c r="IAK66" s="88"/>
      <c r="IAL66" s="88"/>
      <c r="IAM66" s="88"/>
      <c r="IAN66" s="88"/>
      <c r="IAO66" s="88"/>
      <c r="IAP66" s="88"/>
      <c r="IAQ66" s="88"/>
      <c r="IAW66" s="88"/>
      <c r="IAX66" s="88"/>
      <c r="IAY66" s="88"/>
      <c r="IAZ66" s="88"/>
      <c r="IBA66" s="88"/>
      <c r="IBB66" s="88"/>
      <c r="IBC66" s="88"/>
      <c r="IBD66" s="88"/>
      <c r="IBE66" s="88"/>
      <c r="IBF66" s="88"/>
      <c r="IBL66" s="88"/>
      <c r="IBM66" s="88"/>
      <c r="IBN66" s="88"/>
      <c r="IBO66" s="88"/>
      <c r="IBP66" s="88"/>
      <c r="IBQ66" s="88"/>
      <c r="IBR66" s="88"/>
      <c r="IBS66" s="88"/>
      <c r="IBT66" s="88"/>
      <c r="IBU66" s="88"/>
      <c r="ICA66" s="88"/>
      <c r="ICB66" s="88"/>
      <c r="ICC66" s="88"/>
      <c r="ICD66" s="88"/>
      <c r="ICE66" s="88"/>
      <c r="ICF66" s="88"/>
      <c r="ICG66" s="88"/>
      <c r="ICH66" s="88"/>
      <c r="ICI66" s="88"/>
      <c r="ICJ66" s="88"/>
      <c r="ICP66" s="88"/>
      <c r="ICQ66" s="88"/>
      <c r="ICR66" s="88"/>
      <c r="ICS66" s="88"/>
      <c r="ICT66" s="88"/>
      <c r="ICU66" s="88"/>
      <c r="ICV66" s="88"/>
      <c r="ICW66" s="88"/>
      <c r="ICX66" s="88"/>
      <c r="ICY66" s="88"/>
      <c r="IDE66" s="88"/>
      <c r="IDF66" s="88"/>
      <c r="IDG66" s="88"/>
      <c r="IDH66" s="88"/>
      <c r="IDI66" s="88"/>
      <c r="IDJ66" s="88"/>
      <c r="IDK66" s="88"/>
      <c r="IDL66" s="88"/>
      <c r="IDM66" s="88"/>
      <c r="IDN66" s="88"/>
      <c r="IDT66" s="88"/>
      <c r="IDU66" s="88"/>
      <c r="IDV66" s="88"/>
      <c r="IDW66" s="88"/>
      <c r="IDX66" s="88"/>
      <c r="IDY66" s="88"/>
      <c r="IDZ66" s="88"/>
      <c r="IEA66" s="88"/>
      <c r="IEB66" s="88"/>
      <c r="IEC66" s="88"/>
      <c r="IEI66" s="88"/>
      <c r="IEJ66" s="88"/>
      <c r="IEK66" s="88"/>
      <c r="IEL66" s="88"/>
      <c r="IEM66" s="88"/>
      <c r="IEN66" s="88"/>
      <c r="IEO66" s="88"/>
      <c r="IEP66" s="88"/>
      <c r="IEQ66" s="88"/>
      <c r="IER66" s="88"/>
      <c r="IEX66" s="88"/>
      <c r="IEY66" s="88"/>
      <c r="IEZ66" s="88"/>
      <c r="IFA66" s="88"/>
      <c r="IFB66" s="88"/>
      <c r="IFC66" s="88"/>
      <c r="IFD66" s="88"/>
      <c r="IFE66" s="88"/>
      <c r="IFF66" s="88"/>
      <c r="IFG66" s="88"/>
      <c r="IFM66" s="88"/>
      <c r="IFN66" s="88"/>
      <c r="IFO66" s="88"/>
      <c r="IFP66" s="88"/>
      <c r="IFQ66" s="88"/>
      <c r="IFR66" s="88"/>
      <c r="IFS66" s="88"/>
      <c r="IFT66" s="88"/>
      <c r="IFU66" s="88"/>
      <c r="IFV66" s="88"/>
      <c r="IGB66" s="88"/>
      <c r="IGC66" s="88"/>
      <c r="IGD66" s="88"/>
      <c r="IGE66" s="88"/>
      <c r="IGF66" s="88"/>
      <c r="IGG66" s="88"/>
      <c r="IGH66" s="88"/>
      <c r="IGI66" s="88"/>
      <c r="IGJ66" s="88"/>
      <c r="IGK66" s="88"/>
      <c r="IGQ66" s="88"/>
      <c r="IGR66" s="88"/>
      <c r="IGS66" s="88"/>
      <c r="IGT66" s="88"/>
      <c r="IGU66" s="88"/>
      <c r="IGV66" s="88"/>
      <c r="IGW66" s="88"/>
      <c r="IGX66" s="88"/>
      <c r="IGY66" s="88"/>
      <c r="IGZ66" s="88"/>
      <c r="IHF66" s="88"/>
      <c r="IHG66" s="88"/>
      <c r="IHH66" s="88"/>
      <c r="IHI66" s="88"/>
      <c r="IHJ66" s="88"/>
      <c r="IHK66" s="88"/>
      <c r="IHL66" s="88"/>
      <c r="IHM66" s="88"/>
      <c r="IHN66" s="88"/>
      <c r="IHO66" s="88"/>
      <c r="IHU66" s="88"/>
      <c r="IHV66" s="88"/>
      <c r="IHW66" s="88"/>
      <c r="IHX66" s="88"/>
      <c r="IHY66" s="88"/>
      <c r="IHZ66" s="88"/>
      <c r="IIA66" s="88"/>
      <c r="IIB66" s="88"/>
      <c r="IIC66" s="88"/>
      <c r="IID66" s="88"/>
      <c r="IIJ66" s="88"/>
      <c r="IIK66" s="88"/>
      <c r="IIL66" s="88"/>
      <c r="IIM66" s="88"/>
      <c r="IIN66" s="88"/>
      <c r="IIO66" s="88"/>
      <c r="IIP66" s="88"/>
      <c r="IIQ66" s="88"/>
      <c r="IIR66" s="88"/>
      <c r="IIS66" s="88"/>
      <c r="IIY66" s="88"/>
      <c r="IIZ66" s="88"/>
      <c r="IJA66" s="88"/>
      <c r="IJB66" s="88"/>
      <c r="IJC66" s="88"/>
      <c r="IJD66" s="88"/>
      <c r="IJE66" s="88"/>
      <c r="IJF66" s="88"/>
      <c r="IJG66" s="88"/>
      <c r="IJH66" s="88"/>
      <c r="IJN66" s="88"/>
      <c r="IJO66" s="88"/>
      <c r="IJP66" s="88"/>
      <c r="IJQ66" s="88"/>
      <c r="IJR66" s="88"/>
      <c r="IJS66" s="88"/>
      <c r="IJT66" s="88"/>
      <c r="IJU66" s="88"/>
      <c r="IJV66" s="88"/>
      <c r="IJW66" s="88"/>
      <c r="IKC66" s="88"/>
      <c r="IKD66" s="88"/>
      <c r="IKE66" s="88"/>
      <c r="IKF66" s="88"/>
      <c r="IKG66" s="88"/>
      <c r="IKH66" s="88"/>
      <c r="IKI66" s="88"/>
      <c r="IKJ66" s="88"/>
      <c r="IKK66" s="88"/>
      <c r="IKL66" s="88"/>
      <c r="IKR66" s="88"/>
      <c r="IKS66" s="88"/>
      <c r="IKT66" s="88"/>
      <c r="IKU66" s="88"/>
      <c r="IKV66" s="88"/>
      <c r="IKW66" s="88"/>
      <c r="IKX66" s="88"/>
      <c r="IKY66" s="88"/>
      <c r="IKZ66" s="88"/>
      <c r="ILA66" s="88"/>
      <c r="ILG66" s="88"/>
      <c r="ILH66" s="88"/>
      <c r="ILI66" s="88"/>
      <c r="ILJ66" s="88"/>
      <c r="ILK66" s="88"/>
      <c r="ILL66" s="88"/>
      <c r="ILM66" s="88"/>
      <c r="ILN66" s="88"/>
      <c r="ILO66" s="88"/>
      <c r="ILP66" s="88"/>
      <c r="ILV66" s="88"/>
      <c r="ILW66" s="88"/>
      <c r="ILX66" s="88"/>
      <c r="ILY66" s="88"/>
      <c r="ILZ66" s="88"/>
      <c r="IMA66" s="88"/>
      <c r="IMB66" s="88"/>
      <c r="IMC66" s="88"/>
      <c r="IMD66" s="88"/>
      <c r="IME66" s="88"/>
      <c r="IMK66" s="88"/>
      <c r="IML66" s="88"/>
      <c r="IMM66" s="88"/>
      <c r="IMN66" s="88"/>
      <c r="IMO66" s="88"/>
      <c r="IMP66" s="88"/>
      <c r="IMQ66" s="88"/>
      <c r="IMR66" s="88"/>
      <c r="IMS66" s="88"/>
      <c r="IMT66" s="88"/>
      <c r="IMZ66" s="88"/>
      <c r="INA66" s="88"/>
      <c r="INB66" s="88"/>
      <c r="INC66" s="88"/>
      <c r="IND66" s="88"/>
      <c r="INE66" s="88"/>
      <c r="INF66" s="88"/>
      <c r="ING66" s="88"/>
      <c r="INH66" s="88"/>
      <c r="INI66" s="88"/>
      <c r="INO66" s="88"/>
      <c r="INP66" s="88"/>
      <c r="INQ66" s="88"/>
      <c r="INR66" s="88"/>
      <c r="INS66" s="88"/>
      <c r="INT66" s="88"/>
      <c r="INU66" s="88"/>
      <c r="INV66" s="88"/>
      <c r="INW66" s="88"/>
      <c r="INX66" s="88"/>
      <c r="IOD66" s="88"/>
      <c r="IOE66" s="88"/>
      <c r="IOF66" s="88"/>
      <c r="IOG66" s="88"/>
      <c r="IOH66" s="88"/>
      <c r="IOI66" s="88"/>
      <c r="IOJ66" s="88"/>
      <c r="IOK66" s="88"/>
      <c r="IOL66" s="88"/>
      <c r="IOM66" s="88"/>
      <c r="IOS66" s="88"/>
      <c r="IOT66" s="88"/>
      <c r="IOU66" s="88"/>
      <c r="IOV66" s="88"/>
      <c r="IOW66" s="88"/>
      <c r="IOX66" s="88"/>
      <c r="IOY66" s="88"/>
      <c r="IOZ66" s="88"/>
      <c r="IPA66" s="88"/>
      <c r="IPB66" s="88"/>
      <c r="IPH66" s="88"/>
      <c r="IPI66" s="88"/>
      <c r="IPJ66" s="88"/>
      <c r="IPK66" s="88"/>
      <c r="IPL66" s="88"/>
      <c r="IPM66" s="88"/>
      <c r="IPN66" s="88"/>
      <c r="IPO66" s="88"/>
      <c r="IPP66" s="88"/>
      <c r="IPQ66" s="88"/>
      <c r="IPW66" s="88"/>
      <c r="IPX66" s="88"/>
      <c r="IPY66" s="88"/>
      <c r="IPZ66" s="88"/>
      <c r="IQA66" s="88"/>
      <c r="IQB66" s="88"/>
      <c r="IQC66" s="88"/>
      <c r="IQD66" s="88"/>
      <c r="IQE66" s="88"/>
      <c r="IQF66" s="88"/>
      <c r="IQL66" s="88"/>
      <c r="IQM66" s="88"/>
      <c r="IQN66" s="88"/>
      <c r="IQO66" s="88"/>
      <c r="IQP66" s="88"/>
      <c r="IQQ66" s="88"/>
      <c r="IQR66" s="88"/>
      <c r="IQS66" s="88"/>
      <c r="IQT66" s="88"/>
      <c r="IQU66" s="88"/>
      <c r="IRA66" s="88"/>
      <c r="IRB66" s="88"/>
      <c r="IRC66" s="88"/>
      <c r="IRD66" s="88"/>
      <c r="IRE66" s="88"/>
      <c r="IRF66" s="88"/>
      <c r="IRG66" s="88"/>
      <c r="IRH66" s="88"/>
      <c r="IRI66" s="88"/>
      <c r="IRJ66" s="88"/>
      <c r="IRP66" s="88"/>
      <c r="IRQ66" s="88"/>
      <c r="IRR66" s="88"/>
      <c r="IRS66" s="88"/>
      <c r="IRT66" s="88"/>
      <c r="IRU66" s="88"/>
      <c r="IRV66" s="88"/>
      <c r="IRW66" s="88"/>
      <c r="IRX66" s="88"/>
      <c r="IRY66" s="88"/>
      <c r="ISE66" s="88"/>
      <c r="ISF66" s="88"/>
      <c r="ISG66" s="88"/>
      <c r="ISH66" s="88"/>
      <c r="ISI66" s="88"/>
      <c r="ISJ66" s="88"/>
      <c r="ISK66" s="88"/>
      <c r="ISL66" s="88"/>
      <c r="ISM66" s="88"/>
      <c r="ISN66" s="88"/>
      <c r="IST66" s="88"/>
      <c r="ISU66" s="88"/>
      <c r="ISV66" s="88"/>
      <c r="ISW66" s="88"/>
      <c r="ISX66" s="88"/>
      <c r="ISY66" s="88"/>
      <c r="ISZ66" s="88"/>
      <c r="ITA66" s="88"/>
      <c r="ITB66" s="88"/>
      <c r="ITC66" s="88"/>
      <c r="ITI66" s="88"/>
      <c r="ITJ66" s="88"/>
      <c r="ITK66" s="88"/>
      <c r="ITL66" s="88"/>
      <c r="ITM66" s="88"/>
      <c r="ITN66" s="88"/>
      <c r="ITO66" s="88"/>
      <c r="ITP66" s="88"/>
      <c r="ITQ66" s="88"/>
      <c r="ITR66" s="88"/>
      <c r="ITX66" s="88"/>
      <c r="ITY66" s="88"/>
      <c r="ITZ66" s="88"/>
      <c r="IUA66" s="88"/>
      <c r="IUB66" s="88"/>
      <c r="IUC66" s="88"/>
      <c r="IUD66" s="88"/>
      <c r="IUE66" s="88"/>
      <c r="IUF66" s="88"/>
      <c r="IUG66" s="88"/>
      <c r="IUM66" s="88"/>
      <c r="IUN66" s="88"/>
      <c r="IUO66" s="88"/>
      <c r="IUP66" s="88"/>
      <c r="IUQ66" s="88"/>
      <c r="IUR66" s="88"/>
      <c r="IUS66" s="88"/>
      <c r="IUT66" s="88"/>
      <c r="IUU66" s="88"/>
      <c r="IUV66" s="88"/>
      <c r="IVB66" s="88"/>
      <c r="IVC66" s="88"/>
      <c r="IVD66" s="88"/>
      <c r="IVE66" s="88"/>
      <c r="IVF66" s="88"/>
      <c r="IVG66" s="88"/>
      <c r="IVH66" s="88"/>
      <c r="IVI66" s="88"/>
      <c r="IVJ66" s="88"/>
      <c r="IVK66" s="88"/>
      <c r="IVQ66" s="88"/>
      <c r="IVR66" s="88"/>
      <c r="IVS66" s="88"/>
      <c r="IVT66" s="88"/>
      <c r="IVU66" s="88"/>
      <c r="IVV66" s="88"/>
      <c r="IVW66" s="88"/>
      <c r="IVX66" s="88"/>
      <c r="IVY66" s="88"/>
      <c r="IVZ66" s="88"/>
      <c r="IWF66" s="88"/>
      <c r="IWG66" s="88"/>
      <c r="IWH66" s="88"/>
      <c r="IWI66" s="88"/>
      <c r="IWJ66" s="88"/>
      <c r="IWK66" s="88"/>
      <c r="IWL66" s="88"/>
      <c r="IWM66" s="88"/>
      <c r="IWN66" s="88"/>
      <c r="IWO66" s="88"/>
      <c r="IWU66" s="88"/>
      <c r="IWV66" s="88"/>
      <c r="IWW66" s="88"/>
      <c r="IWX66" s="88"/>
      <c r="IWY66" s="88"/>
      <c r="IWZ66" s="88"/>
      <c r="IXA66" s="88"/>
      <c r="IXB66" s="88"/>
      <c r="IXC66" s="88"/>
      <c r="IXD66" s="88"/>
      <c r="IXJ66" s="88"/>
      <c r="IXK66" s="88"/>
      <c r="IXL66" s="88"/>
      <c r="IXM66" s="88"/>
      <c r="IXN66" s="88"/>
      <c r="IXO66" s="88"/>
      <c r="IXP66" s="88"/>
      <c r="IXQ66" s="88"/>
      <c r="IXR66" s="88"/>
      <c r="IXS66" s="88"/>
      <c r="IXY66" s="88"/>
      <c r="IXZ66" s="88"/>
      <c r="IYA66" s="88"/>
      <c r="IYB66" s="88"/>
      <c r="IYC66" s="88"/>
      <c r="IYD66" s="88"/>
      <c r="IYE66" s="88"/>
      <c r="IYF66" s="88"/>
      <c r="IYG66" s="88"/>
      <c r="IYH66" s="88"/>
      <c r="IYN66" s="88"/>
      <c r="IYO66" s="88"/>
      <c r="IYP66" s="88"/>
      <c r="IYQ66" s="88"/>
      <c r="IYR66" s="88"/>
      <c r="IYS66" s="88"/>
      <c r="IYT66" s="88"/>
      <c r="IYU66" s="88"/>
      <c r="IYV66" s="88"/>
      <c r="IYW66" s="88"/>
      <c r="IZC66" s="88"/>
      <c r="IZD66" s="88"/>
      <c r="IZE66" s="88"/>
      <c r="IZF66" s="88"/>
      <c r="IZG66" s="88"/>
      <c r="IZH66" s="88"/>
      <c r="IZI66" s="88"/>
      <c r="IZJ66" s="88"/>
      <c r="IZK66" s="88"/>
      <c r="IZL66" s="88"/>
      <c r="IZR66" s="88"/>
      <c r="IZS66" s="88"/>
      <c r="IZT66" s="88"/>
      <c r="IZU66" s="88"/>
      <c r="IZV66" s="88"/>
      <c r="IZW66" s="88"/>
      <c r="IZX66" s="88"/>
      <c r="IZY66" s="88"/>
      <c r="IZZ66" s="88"/>
      <c r="JAA66" s="88"/>
      <c r="JAG66" s="88"/>
      <c r="JAH66" s="88"/>
      <c r="JAI66" s="88"/>
      <c r="JAJ66" s="88"/>
      <c r="JAK66" s="88"/>
      <c r="JAL66" s="88"/>
      <c r="JAM66" s="88"/>
      <c r="JAN66" s="88"/>
      <c r="JAO66" s="88"/>
      <c r="JAP66" s="88"/>
      <c r="JAV66" s="88"/>
      <c r="JAW66" s="88"/>
      <c r="JAX66" s="88"/>
      <c r="JAY66" s="88"/>
      <c r="JAZ66" s="88"/>
      <c r="JBA66" s="88"/>
      <c r="JBB66" s="88"/>
      <c r="JBC66" s="88"/>
      <c r="JBD66" s="88"/>
      <c r="JBE66" s="88"/>
      <c r="JBK66" s="88"/>
      <c r="JBL66" s="88"/>
      <c r="JBM66" s="88"/>
      <c r="JBN66" s="88"/>
      <c r="JBO66" s="88"/>
      <c r="JBP66" s="88"/>
      <c r="JBQ66" s="88"/>
      <c r="JBR66" s="88"/>
      <c r="JBS66" s="88"/>
      <c r="JBT66" s="88"/>
      <c r="JBZ66" s="88"/>
      <c r="JCA66" s="88"/>
      <c r="JCB66" s="88"/>
      <c r="JCC66" s="88"/>
      <c r="JCD66" s="88"/>
      <c r="JCE66" s="88"/>
      <c r="JCF66" s="88"/>
      <c r="JCG66" s="88"/>
      <c r="JCH66" s="88"/>
      <c r="JCI66" s="88"/>
      <c r="JCO66" s="88"/>
      <c r="JCP66" s="88"/>
      <c r="JCQ66" s="88"/>
      <c r="JCR66" s="88"/>
      <c r="JCS66" s="88"/>
      <c r="JCT66" s="88"/>
      <c r="JCU66" s="88"/>
      <c r="JCV66" s="88"/>
      <c r="JCW66" s="88"/>
      <c r="JCX66" s="88"/>
      <c r="JDD66" s="88"/>
      <c r="JDE66" s="88"/>
      <c r="JDF66" s="88"/>
      <c r="JDG66" s="88"/>
      <c r="JDH66" s="88"/>
      <c r="JDI66" s="88"/>
      <c r="JDJ66" s="88"/>
      <c r="JDK66" s="88"/>
      <c r="JDL66" s="88"/>
      <c r="JDM66" s="88"/>
      <c r="JDS66" s="88"/>
      <c r="JDT66" s="88"/>
      <c r="JDU66" s="88"/>
      <c r="JDV66" s="88"/>
      <c r="JDW66" s="88"/>
      <c r="JDX66" s="88"/>
      <c r="JDY66" s="88"/>
      <c r="JDZ66" s="88"/>
      <c r="JEA66" s="88"/>
      <c r="JEB66" s="88"/>
      <c r="JEH66" s="88"/>
      <c r="JEI66" s="88"/>
      <c r="JEJ66" s="88"/>
      <c r="JEK66" s="88"/>
      <c r="JEL66" s="88"/>
      <c r="JEM66" s="88"/>
      <c r="JEN66" s="88"/>
      <c r="JEO66" s="88"/>
      <c r="JEP66" s="88"/>
      <c r="JEQ66" s="88"/>
      <c r="JEW66" s="88"/>
      <c r="JEX66" s="88"/>
      <c r="JEY66" s="88"/>
      <c r="JEZ66" s="88"/>
      <c r="JFA66" s="88"/>
      <c r="JFB66" s="88"/>
      <c r="JFC66" s="88"/>
      <c r="JFD66" s="88"/>
      <c r="JFE66" s="88"/>
      <c r="JFF66" s="88"/>
      <c r="JFL66" s="88"/>
      <c r="JFM66" s="88"/>
      <c r="JFN66" s="88"/>
      <c r="JFO66" s="88"/>
      <c r="JFP66" s="88"/>
      <c r="JFQ66" s="88"/>
      <c r="JFR66" s="88"/>
      <c r="JFS66" s="88"/>
      <c r="JFT66" s="88"/>
      <c r="JFU66" s="88"/>
      <c r="JGA66" s="88"/>
      <c r="JGB66" s="88"/>
      <c r="JGC66" s="88"/>
      <c r="JGD66" s="88"/>
      <c r="JGE66" s="88"/>
      <c r="JGF66" s="88"/>
      <c r="JGG66" s="88"/>
      <c r="JGH66" s="88"/>
      <c r="JGI66" s="88"/>
      <c r="JGJ66" s="88"/>
      <c r="JGP66" s="88"/>
      <c r="JGQ66" s="88"/>
      <c r="JGR66" s="88"/>
      <c r="JGS66" s="88"/>
      <c r="JGT66" s="88"/>
      <c r="JGU66" s="88"/>
      <c r="JGV66" s="88"/>
      <c r="JGW66" s="88"/>
      <c r="JGX66" s="88"/>
      <c r="JGY66" s="88"/>
      <c r="JHE66" s="88"/>
      <c r="JHF66" s="88"/>
      <c r="JHG66" s="88"/>
      <c r="JHH66" s="88"/>
      <c r="JHI66" s="88"/>
      <c r="JHJ66" s="88"/>
      <c r="JHK66" s="88"/>
      <c r="JHL66" s="88"/>
      <c r="JHM66" s="88"/>
      <c r="JHN66" s="88"/>
      <c r="JHT66" s="88"/>
      <c r="JHU66" s="88"/>
      <c r="JHV66" s="88"/>
      <c r="JHW66" s="88"/>
      <c r="JHX66" s="88"/>
      <c r="JHY66" s="88"/>
      <c r="JHZ66" s="88"/>
      <c r="JIA66" s="88"/>
      <c r="JIB66" s="88"/>
      <c r="JIC66" s="88"/>
      <c r="JII66" s="88"/>
      <c r="JIJ66" s="88"/>
      <c r="JIK66" s="88"/>
      <c r="JIL66" s="88"/>
      <c r="JIM66" s="88"/>
      <c r="JIN66" s="88"/>
      <c r="JIO66" s="88"/>
      <c r="JIP66" s="88"/>
      <c r="JIQ66" s="88"/>
      <c r="JIR66" s="88"/>
      <c r="JIX66" s="88"/>
      <c r="JIY66" s="88"/>
      <c r="JIZ66" s="88"/>
      <c r="JJA66" s="88"/>
      <c r="JJB66" s="88"/>
      <c r="JJC66" s="88"/>
      <c r="JJD66" s="88"/>
      <c r="JJE66" s="88"/>
      <c r="JJF66" s="88"/>
      <c r="JJG66" s="88"/>
      <c r="JJM66" s="88"/>
      <c r="JJN66" s="88"/>
      <c r="JJO66" s="88"/>
      <c r="JJP66" s="88"/>
      <c r="JJQ66" s="88"/>
      <c r="JJR66" s="88"/>
      <c r="JJS66" s="88"/>
      <c r="JJT66" s="88"/>
      <c r="JJU66" s="88"/>
      <c r="JJV66" s="88"/>
      <c r="JKB66" s="88"/>
      <c r="JKC66" s="88"/>
      <c r="JKD66" s="88"/>
      <c r="JKE66" s="88"/>
      <c r="JKF66" s="88"/>
      <c r="JKG66" s="88"/>
      <c r="JKH66" s="88"/>
      <c r="JKI66" s="88"/>
      <c r="JKJ66" s="88"/>
      <c r="JKK66" s="88"/>
      <c r="JKQ66" s="88"/>
      <c r="JKR66" s="88"/>
      <c r="JKS66" s="88"/>
      <c r="JKT66" s="88"/>
      <c r="JKU66" s="88"/>
      <c r="JKV66" s="88"/>
      <c r="JKW66" s="88"/>
      <c r="JKX66" s="88"/>
      <c r="JKY66" s="88"/>
      <c r="JKZ66" s="88"/>
      <c r="JLF66" s="88"/>
      <c r="JLG66" s="88"/>
      <c r="JLH66" s="88"/>
      <c r="JLI66" s="88"/>
      <c r="JLJ66" s="88"/>
      <c r="JLK66" s="88"/>
      <c r="JLL66" s="88"/>
      <c r="JLM66" s="88"/>
      <c r="JLN66" s="88"/>
      <c r="JLO66" s="88"/>
      <c r="JLU66" s="88"/>
      <c r="JLV66" s="88"/>
      <c r="JLW66" s="88"/>
      <c r="JLX66" s="88"/>
      <c r="JLY66" s="88"/>
      <c r="JLZ66" s="88"/>
      <c r="JMA66" s="88"/>
      <c r="JMB66" s="88"/>
      <c r="JMC66" s="88"/>
      <c r="JMD66" s="88"/>
      <c r="JMJ66" s="88"/>
      <c r="JMK66" s="88"/>
      <c r="JML66" s="88"/>
      <c r="JMM66" s="88"/>
      <c r="JMN66" s="88"/>
      <c r="JMO66" s="88"/>
      <c r="JMP66" s="88"/>
      <c r="JMQ66" s="88"/>
      <c r="JMR66" s="88"/>
      <c r="JMS66" s="88"/>
      <c r="JMY66" s="88"/>
      <c r="JMZ66" s="88"/>
      <c r="JNA66" s="88"/>
      <c r="JNB66" s="88"/>
      <c r="JNC66" s="88"/>
      <c r="JND66" s="88"/>
      <c r="JNE66" s="88"/>
      <c r="JNF66" s="88"/>
      <c r="JNG66" s="88"/>
      <c r="JNH66" s="88"/>
      <c r="JNN66" s="88"/>
      <c r="JNO66" s="88"/>
      <c r="JNP66" s="88"/>
      <c r="JNQ66" s="88"/>
      <c r="JNR66" s="88"/>
      <c r="JNS66" s="88"/>
      <c r="JNT66" s="88"/>
      <c r="JNU66" s="88"/>
      <c r="JNV66" s="88"/>
      <c r="JNW66" s="88"/>
      <c r="JOC66" s="88"/>
      <c r="JOD66" s="88"/>
      <c r="JOE66" s="88"/>
      <c r="JOF66" s="88"/>
      <c r="JOG66" s="88"/>
      <c r="JOH66" s="88"/>
      <c r="JOI66" s="88"/>
      <c r="JOJ66" s="88"/>
      <c r="JOK66" s="88"/>
      <c r="JOL66" s="88"/>
      <c r="JOR66" s="88"/>
      <c r="JOS66" s="88"/>
      <c r="JOT66" s="88"/>
      <c r="JOU66" s="88"/>
      <c r="JOV66" s="88"/>
      <c r="JOW66" s="88"/>
      <c r="JOX66" s="88"/>
      <c r="JOY66" s="88"/>
      <c r="JOZ66" s="88"/>
      <c r="JPA66" s="88"/>
      <c r="JPG66" s="88"/>
      <c r="JPH66" s="88"/>
      <c r="JPI66" s="88"/>
      <c r="JPJ66" s="88"/>
      <c r="JPK66" s="88"/>
      <c r="JPL66" s="88"/>
      <c r="JPM66" s="88"/>
      <c r="JPN66" s="88"/>
      <c r="JPO66" s="88"/>
      <c r="JPP66" s="88"/>
      <c r="JPV66" s="88"/>
      <c r="JPW66" s="88"/>
      <c r="JPX66" s="88"/>
      <c r="JPY66" s="88"/>
      <c r="JPZ66" s="88"/>
      <c r="JQA66" s="88"/>
      <c r="JQB66" s="88"/>
      <c r="JQC66" s="88"/>
      <c r="JQD66" s="88"/>
      <c r="JQE66" s="88"/>
      <c r="JQK66" s="88"/>
      <c r="JQL66" s="88"/>
      <c r="JQM66" s="88"/>
      <c r="JQN66" s="88"/>
      <c r="JQO66" s="88"/>
      <c r="JQP66" s="88"/>
      <c r="JQQ66" s="88"/>
      <c r="JQR66" s="88"/>
      <c r="JQS66" s="88"/>
      <c r="JQT66" s="88"/>
      <c r="JQZ66" s="88"/>
      <c r="JRA66" s="88"/>
      <c r="JRB66" s="88"/>
      <c r="JRC66" s="88"/>
      <c r="JRD66" s="88"/>
      <c r="JRE66" s="88"/>
      <c r="JRF66" s="88"/>
      <c r="JRG66" s="88"/>
      <c r="JRH66" s="88"/>
      <c r="JRI66" s="88"/>
      <c r="JRO66" s="88"/>
      <c r="JRP66" s="88"/>
      <c r="JRQ66" s="88"/>
      <c r="JRR66" s="88"/>
      <c r="JRS66" s="88"/>
      <c r="JRT66" s="88"/>
      <c r="JRU66" s="88"/>
      <c r="JRV66" s="88"/>
      <c r="JRW66" s="88"/>
      <c r="JRX66" s="88"/>
      <c r="JSD66" s="88"/>
      <c r="JSE66" s="88"/>
      <c r="JSF66" s="88"/>
      <c r="JSG66" s="88"/>
      <c r="JSH66" s="88"/>
      <c r="JSI66" s="88"/>
      <c r="JSJ66" s="88"/>
      <c r="JSK66" s="88"/>
      <c r="JSL66" s="88"/>
      <c r="JSM66" s="88"/>
      <c r="JSS66" s="88"/>
      <c r="JST66" s="88"/>
      <c r="JSU66" s="88"/>
      <c r="JSV66" s="88"/>
      <c r="JSW66" s="88"/>
      <c r="JSX66" s="88"/>
      <c r="JSY66" s="88"/>
      <c r="JSZ66" s="88"/>
      <c r="JTA66" s="88"/>
      <c r="JTB66" s="88"/>
      <c r="JTH66" s="88"/>
      <c r="JTI66" s="88"/>
      <c r="JTJ66" s="88"/>
      <c r="JTK66" s="88"/>
      <c r="JTL66" s="88"/>
      <c r="JTM66" s="88"/>
      <c r="JTN66" s="88"/>
      <c r="JTO66" s="88"/>
      <c r="JTP66" s="88"/>
      <c r="JTQ66" s="88"/>
      <c r="JTW66" s="88"/>
      <c r="JTX66" s="88"/>
      <c r="JTY66" s="88"/>
      <c r="JTZ66" s="88"/>
      <c r="JUA66" s="88"/>
      <c r="JUB66" s="88"/>
      <c r="JUC66" s="88"/>
      <c r="JUD66" s="88"/>
      <c r="JUE66" s="88"/>
      <c r="JUF66" s="88"/>
      <c r="JUL66" s="88"/>
      <c r="JUM66" s="88"/>
      <c r="JUN66" s="88"/>
      <c r="JUO66" s="88"/>
      <c r="JUP66" s="88"/>
      <c r="JUQ66" s="88"/>
      <c r="JUR66" s="88"/>
      <c r="JUS66" s="88"/>
      <c r="JUT66" s="88"/>
      <c r="JUU66" s="88"/>
      <c r="JVA66" s="88"/>
      <c r="JVB66" s="88"/>
      <c r="JVC66" s="88"/>
      <c r="JVD66" s="88"/>
      <c r="JVE66" s="88"/>
      <c r="JVF66" s="88"/>
      <c r="JVG66" s="88"/>
      <c r="JVH66" s="88"/>
      <c r="JVI66" s="88"/>
      <c r="JVJ66" s="88"/>
      <c r="JVP66" s="88"/>
      <c r="JVQ66" s="88"/>
      <c r="JVR66" s="88"/>
      <c r="JVS66" s="88"/>
      <c r="JVT66" s="88"/>
      <c r="JVU66" s="88"/>
      <c r="JVV66" s="88"/>
      <c r="JVW66" s="88"/>
      <c r="JVX66" s="88"/>
      <c r="JVY66" s="88"/>
      <c r="JWE66" s="88"/>
      <c r="JWF66" s="88"/>
      <c r="JWG66" s="88"/>
      <c r="JWH66" s="88"/>
      <c r="JWI66" s="88"/>
      <c r="JWJ66" s="88"/>
      <c r="JWK66" s="88"/>
      <c r="JWL66" s="88"/>
      <c r="JWM66" s="88"/>
      <c r="JWN66" s="88"/>
      <c r="JWT66" s="88"/>
      <c r="JWU66" s="88"/>
      <c r="JWV66" s="88"/>
      <c r="JWW66" s="88"/>
      <c r="JWX66" s="88"/>
      <c r="JWY66" s="88"/>
      <c r="JWZ66" s="88"/>
      <c r="JXA66" s="88"/>
      <c r="JXB66" s="88"/>
      <c r="JXC66" s="88"/>
      <c r="JXI66" s="88"/>
      <c r="JXJ66" s="88"/>
      <c r="JXK66" s="88"/>
      <c r="JXL66" s="88"/>
      <c r="JXM66" s="88"/>
      <c r="JXN66" s="88"/>
      <c r="JXO66" s="88"/>
      <c r="JXP66" s="88"/>
      <c r="JXQ66" s="88"/>
      <c r="JXR66" s="88"/>
      <c r="JXX66" s="88"/>
      <c r="JXY66" s="88"/>
      <c r="JXZ66" s="88"/>
      <c r="JYA66" s="88"/>
      <c r="JYB66" s="88"/>
      <c r="JYC66" s="88"/>
      <c r="JYD66" s="88"/>
      <c r="JYE66" s="88"/>
      <c r="JYF66" s="88"/>
      <c r="JYG66" s="88"/>
      <c r="JYM66" s="88"/>
      <c r="JYN66" s="88"/>
      <c r="JYO66" s="88"/>
      <c r="JYP66" s="88"/>
      <c r="JYQ66" s="88"/>
      <c r="JYR66" s="88"/>
      <c r="JYS66" s="88"/>
      <c r="JYT66" s="88"/>
      <c r="JYU66" s="88"/>
      <c r="JYV66" s="88"/>
      <c r="JZB66" s="88"/>
      <c r="JZC66" s="88"/>
      <c r="JZD66" s="88"/>
      <c r="JZE66" s="88"/>
      <c r="JZF66" s="88"/>
      <c r="JZG66" s="88"/>
      <c r="JZH66" s="88"/>
      <c r="JZI66" s="88"/>
      <c r="JZJ66" s="88"/>
      <c r="JZK66" s="88"/>
      <c r="JZQ66" s="88"/>
      <c r="JZR66" s="88"/>
      <c r="JZS66" s="88"/>
      <c r="JZT66" s="88"/>
      <c r="JZU66" s="88"/>
      <c r="JZV66" s="88"/>
      <c r="JZW66" s="88"/>
      <c r="JZX66" s="88"/>
      <c r="JZY66" s="88"/>
      <c r="JZZ66" s="88"/>
      <c r="KAF66" s="88"/>
      <c r="KAG66" s="88"/>
      <c r="KAH66" s="88"/>
      <c r="KAI66" s="88"/>
      <c r="KAJ66" s="88"/>
      <c r="KAK66" s="88"/>
      <c r="KAL66" s="88"/>
      <c r="KAM66" s="88"/>
      <c r="KAN66" s="88"/>
      <c r="KAO66" s="88"/>
      <c r="KAU66" s="88"/>
      <c r="KAV66" s="88"/>
      <c r="KAW66" s="88"/>
      <c r="KAX66" s="88"/>
      <c r="KAY66" s="88"/>
      <c r="KAZ66" s="88"/>
      <c r="KBA66" s="88"/>
      <c r="KBB66" s="88"/>
      <c r="KBC66" s="88"/>
      <c r="KBD66" s="88"/>
      <c r="KBJ66" s="88"/>
      <c r="KBK66" s="88"/>
      <c r="KBL66" s="88"/>
      <c r="KBM66" s="88"/>
      <c r="KBN66" s="88"/>
      <c r="KBO66" s="88"/>
      <c r="KBP66" s="88"/>
      <c r="KBQ66" s="88"/>
      <c r="KBR66" s="88"/>
      <c r="KBS66" s="88"/>
      <c r="KBY66" s="88"/>
      <c r="KBZ66" s="88"/>
      <c r="KCA66" s="88"/>
      <c r="KCB66" s="88"/>
      <c r="KCC66" s="88"/>
      <c r="KCD66" s="88"/>
      <c r="KCE66" s="88"/>
      <c r="KCF66" s="88"/>
      <c r="KCG66" s="88"/>
      <c r="KCH66" s="88"/>
      <c r="KCN66" s="88"/>
      <c r="KCO66" s="88"/>
      <c r="KCP66" s="88"/>
      <c r="KCQ66" s="88"/>
      <c r="KCR66" s="88"/>
      <c r="KCS66" s="88"/>
      <c r="KCT66" s="88"/>
      <c r="KCU66" s="88"/>
      <c r="KCV66" s="88"/>
      <c r="KCW66" s="88"/>
      <c r="KDC66" s="88"/>
      <c r="KDD66" s="88"/>
      <c r="KDE66" s="88"/>
      <c r="KDF66" s="88"/>
      <c r="KDG66" s="88"/>
      <c r="KDH66" s="88"/>
      <c r="KDI66" s="88"/>
      <c r="KDJ66" s="88"/>
      <c r="KDK66" s="88"/>
      <c r="KDL66" s="88"/>
      <c r="KDR66" s="88"/>
      <c r="KDS66" s="88"/>
      <c r="KDT66" s="88"/>
      <c r="KDU66" s="88"/>
      <c r="KDV66" s="88"/>
      <c r="KDW66" s="88"/>
      <c r="KDX66" s="88"/>
      <c r="KDY66" s="88"/>
      <c r="KDZ66" s="88"/>
      <c r="KEA66" s="88"/>
      <c r="KEG66" s="88"/>
      <c r="KEH66" s="88"/>
      <c r="KEI66" s="88"/>
      <c r="KEJ66" s="88"/>
      <c r="KEK66" s="88"/>
      <c r="KEL66" s="88"/>
      <c r="KEM66" s="88"/>
      <c r="KEN66" s="88"/>
      <c r="KEO66" s="88"/>
      <c r="KEP66" s="88"/>
      <c r="KEV66" s="88"/>
      <c r="KEW66" s="88"/>
      <c r="KEX66" s="88"/>
      <c r="KEY66" s="88"/>
      <c r="KEZ66" s="88"/>
      <c r="KFA66" s="88"/>
      <c r="KFB66" s="88"/>
      <c r="KFC66" s="88"/>
      <c r="KFD66" s="88"/>
      <c r="KFE66" s="88"/>
      <c r="KFK66" s="88"/>
      <c r="KFL66" s="88"/>
      <c r="KFM66" s="88"/>
      <c r="KFN66" s="88"/>
      <c r="KFO66" s="88"/>
      <c r="KFP66" s="88"/>
      <c r="KFQ66" s="88"/>
      <c r="KFR66" s="88"/>
      <c r="KFS66" s="88"/>
      <c r="KFT66" s="88"/>
      <c r="KFZ66" s="88"/>
      <c r="KGA66" s="88"/>
      <c r="KGB66" s="88"/>
      <c r="KGC66" s="88"/>
      <c r="KGD66" s="88"/>
      <c r="KGE66" s="88"/>
      <c r="KGF66" s="88"/>
      <c r="KGG66" s="88"/>
      <c r="KGH66" s="88"/>
      <c r="KGI66" s="88"/>
      <c r="KGO66" s="88"/>
      <c r="KGP66" s="88"/>
      <c r="KGQ66" s="88"/>
      <c r="KGR66" s="88"/>
      <c r="KGS66" s="88"/>
      <c r="KGT66" s="88"/>
      <c r="KGU66" s="88"/>
      <c r="KGV66" s="88"/>
      <c r="KGW66" s="88"/>
      <c r="KGX66" s="88"/>
      <c r="KHD66" s="88"/>
      <c r="KHE66" s="88"/>
      <c r="KHF66" s="88"/>
      <c r="KHG66" s="88"/>
      <c r="KHH66" s="88"/>
      <c r="KHI66" s="88"/>
      <c r="KHJ66" s="88"/>
      <c r="KHK66" s="88"/>
      <c r="KHL66" s="88"/>
      <c r="KHM66" s="88"/>
      <c r="KHS66" s="88"/>
      <c r="KHT66" s="88"/>
      <c r="KHU66" s="88"/>
      <c r="KHV66" s="88"/>
      <c r="KHW66" s="88"/>
      <c r="KHX66" s="88"/>
      <c r="KHY66" s="88"/>
      <c r="KHZ66" s="88"/>
      <c r="KIA66" s="88"/>
      <c r="KIB66" s="88"/>
      <c r="KIH66" s="88"/>
      <c r="KII66" s="88"/>
      <c r="KIJ66" s="88"/>
      <c r="KIK66" s="88"/>
      <c r="KIL66" s="88"/>
      <c r="KIM66" s="88"/>
      <c r="KIN66" s="88"/>
      <c r="KIO66" s="88"/>
      <c r="KIP66" s="88"/>
      <c r="KIQ66" s="88"/>
      <c r="KIW66" s="88"/>
      <c r="KIX66" s="88"/>
      <c r="KIY66" s="88"/>
      <c r="KIZ66" s="88"/>
      <c r="KJA66" s="88"/>
      <c r="KJB66" s="88"/>
      <c r="KJC66" s="88"/>
      <c r="KJD66" s="88"/>
      <c r="KJE66" s="88"/>
      <c r="KJF66" s="88"/>
      <c r="KJL66" s="88"/>
      <c r="KJM66" s="88"/>
      <c r="KJN66" s="88"/>
      <c r="KJO66" s="88"/>
      <c r="KJP66" s="88"/>
      <c r="KJQ66" s="88"/>
      <c r="KJR66" s="88"/>
      <c r="KJS66" s="88"/>
      <c r="KJT66" s="88"/>
      <c r="KJU66" s="88"/>
      <c r="KKA66" s="88"/>
      <c r="KKB66" s="88"/>
      <c r="KKC66" s="88"/>
      <c r="KKD66" s="88"/>
      <c r="KKE66" s="88"/>
      <c r="KKF66" s="88"/>
      <c r="KKG66" s="88"/>
      <c r="KKH66" s="88"/>
      <c r="KKI66" s="88"/>
      <c r="KKJ66" s="88"/>
      <c r="KKP66" s="88"/>
      <c r="KKQ66" s="88"/>
      <c r="KKR66" s="88"/>
      <c r="KKS66" s="88"/>
      <c r="KKT66" s="88"/>
      <c r="KKU66" s="88"/>
      <c r="KKV66" s="88"/>
      <c r="KKW66" s="88"/>
      <c r="KKX66" s="88"/>
      <c r="KKY66" s="88"/>
      <c r="KLE66" s="88"/>
      <c r="KLF66" s="88"/>
      <c r="KLG66" s="88"/>
      <c r="KLH66" s="88"/>
      <c r="KLI66" s="88"/>
      <c r="KLJ66" s="88"/>
      <c r="KLK66" s="88"/>
      <c r="KLL66" s="88"/>
      <c r="KLM66" s="88"/>
      <c r="KLN66" s="88"/>
      <c r="KLT66" s="88"/>
      <c r="KLU66" s="88"/>
      <c r="KLV66" s="88"/>
      <c r="KLW66" s="88"/>
      <c r="KLX66" s="88"/>
      <c r="KLY66" s="88"/>
      <c r="KLZ66" s="88"/>
      <c r="KMA66" s="88"/>
      <c r="KMB66" s="88"/>
      <c r="KMC66" s="88"/>
      <c r="KMI66" s="88"/>
      <c r="KMJ66" s="88"/>
      <c r="KMK66" s="88"/>
      <c r="KML66" s="88"/>
      <c r="KMM66" s="88"/>
      <c r="KMN66" s="88"/>
      <c r="KMO66" s="88"/>
      <c r="KMP66" s="88"/>
      <c r="KMQ66" s="88"/>
      <c r="KMR66" s="88"/>
      <c r="KMX66" s="88"/>
      <c r="KMY66" s="88"/>
      <c r="KMZ66" s="88"/>
      <c r="KNA66" s="88"/>
      <c r="KNB66" s="88"/>
      <c r="KNC66" s="88"/>
      <c r="KND66" s="88"/>
      <c r="KNE66" s="88"/>
      <c r="KNF66" s="88"/>
      <c r="KNG66" s="88"/>
      <c r="KNM66" s="88"/>
      <c r="KNN66" s="88"/>
      <c r="KNO66" s="88"/>
      <c r="KNP66" s="88"/>
      <c r="KNQ66" s="88"/>
      <c r="KNR66" s="88"/>
      <c r="KNS66" s="88"/>
      <c r="KNT66" s="88"/>
      <c r="KNU66" s="88"/>
      <c r="KNV66" s="88"/>
      <c r="KOB66" s="88"/>
      <c r="KOC66" s="88"/>
      <c r="KOD66" s="88"/>
      <c r="KOE66" s="88"/>
      <c r="KOF66" s="88"/>
      <c r="KOG66" s="88"/>
      <c r="KOH66" s="88"/>
      <c r="KOI66" s="88"/>
      <c r="KOJ66" s="88"/>
      <c r="KOK66" s="88"/>
      <c r="KOQ66" s="88"/>
      <c r="KOR66" s="88"/>
      <c r="KOS66" s="88"/>
      <c r="KOT66" s="88"/>
      <c r="KOU66" s="88"/>
      <c r="KOV66" s="88"/>
      <c r="KOW66" s="88"/>
      <c r="KOX66" s="88"/>
      <c r="KOY66" s="88"/>
      <c r="KOZ66" s="88"/>
      <c r="KPF66" s="88"/>
      <c r="KPG66" s="88"/>
      <c r="KPH66" s="88"/>
      <c r="KPI66" s="88"/>
      <c r="KPJ66" s="88"/>
      <c r="KPK66" s="88"/>
      <c r="KPL66" s="88"/>
      <c r="KPM66" s="88"/>
      <c r="KPN66" s="88"/>
      <c r="KPO66" s="88"/>
      <c r="KPU66" s="88"/>
      <c r="KPV66" s="88"/>
      <c r="KPW66" s="88"/>
      <c r="KPX66" s="88"/>
      <c r="KPY66" s="88"/>
      <c r="KPZ66" s="88"/>
      <c r="KQA66" s="88"/>
      <c r="KQB66" s="88"/>
      <c r="KQC66" s="88"/>
      <c r="KQD66" s="88"/>
      <c r="KQJ66" s="88"/>
      <c r="KQK66" s="88"/>
      <c r="KQL66" s="88"/>
      <c r="KQM66" s="88"/>
      <c r="KQN66" s="88"/>
      <c r="KQO66" s="88"/>
      <c r="KQP66" s="88"/>
      <c r="KQQ66" s="88"/>
      <c r="KQR66" s="88"/>
      <c r="KQS66" s="88"/>
      <c r="KQY66" s="88"/>
      <c r="KQZ66" s="88"/>
      <c r="KRA66" s="88"/>
      <c r="KRB66" s="88"/>
      <c r="KRC66" s="88"/>
      <c r="KRD66" s="88"/>
      <c r="KRE66" s="88"/>
      <c r="KRF66" s="88"/>
      <c r="KRG66" s="88"/>
      <c r="KRH66" s="88"/>
      <c r="KRN66" s="88"/>
      <c r="KRO66" s="88"/>
      <c r="KRP66" s="88"/>
      <c r="KRQ66" s="88"/>
      <c r="KRR66" s="88"/>
      <c r="KRS66" s="88"/>
      <c r="KRT66" s="88"/>
      <c r="KRU66" s="88"/>
      <c r="KRV66" s="88"/>
      <c r="KRW66" s="88"/>
      <c r="KSC66" s="88"/>
      <c r="KSD66" s="88"/>
      <c r="KSE66" s="88"/>
      <c r="KSF66" s="88"/>
      <c r="KSG66" s="88"/>
      <c r="KSH66" s="88"/>
      <c r="KSI66" s="88"/>
      <c r="KSJ66" s="88"/>
      <c r="KSK66" s="88"/>
      <c r="KSL66" s="88"/>
      <c r="KSR66" s="88"/>
      <c r="KSS66" s="88"/>
      <c r="KST66" s="88"/>
      <c r="KSU66" s="88"/>
      <c r="KSV66" s="88"/>
      <c r="KSW66" s="88"/>
      <c r="KSX66" s="88"/>
      <c r="KSY66" s="88"/>
      <c r="KSZ66" s="88"/>
      <c r="KTA66" s="88"/>
      <c r="KTG66" s="88"/>
      <c r="KTH66" s="88"/>
      <c r="KTI66" s="88"/>
      <c r="KTJ66" s="88"/>
      <c r="KTK66" s="88"/>
      <c r="KTL66" s="88"/>
      <c r="KTM66" s="88"/>
      <c r="KTN66" s="88"/>
      <c r="KTO66" s="88"/>
      <c r="KTP66" s="88"/>
      <c r="KTV66" s="88"/>
      <c r="KTW66" s="88"/>
      <c r="KTX66" s="88"/>
      <c r="KTY66" s="88"/>
      <c r="KTZ66" s="88"/>
      <c r="KUA66" s="88"/>
      <c r="KUB66" s="88"/>
      <c r="KUC66" s="88"/>
      <c r="KUD66" s="88"/>
      <c r="KUE66" s="88"/>
      <c r="KUK66" s="88"/>
      <c r="KUL66" s="88"/>
      <c r="KUM66" s="88"/>
      <c r="KUN66" s="88"/>
      <c r="KUO66" s="88"/>
      <c r="KUP66" s="88"/>
      <c r="KUQ66" s="88"/>
      <c r="KUR66" s="88"/>
      <c r="KUS66" s="88"/>
      <c r="KUT66" s="88"/>
      <c r="KUZ66" s="88"/>
      <c r="KVA66" s="88"/>
      <c r="KVB66" s="88"/>
      <c r="KVC66" s="88"/>
      <c r="KVD66" s="88"/>
      <c r="KVE66" s="88"/>
      <c r="KVF66" s="88"/>
      <c r="KVG66" s="88"/>
      <c r="KVH66" s="88"/>
      <c r="KVI66" s="88"/>
      <c r="KVO66" s="88"/>
      <c r="KVP66" s="88"/>
      <c r="KVQ66" s="88"/>
      <c r="KVR66" s="88"/>
      <c r="KVS66" s="88"/>
      <c r="KVT66" s="88"/>
      <c r="KVU66" s="88"/>
      <c r="KVV66" s="88"/>
      <c r="KVW66" s="88"/>
      <c r="KVX66" s="88"/>
      <c r="KWD66" s="88"/>
      <c r="KWE66" s="88"/>
      <c r="KWF66" s="88"/>
      <c r="KWG66" s="88"/>
      <c r="KWH66" s="88"/>
      <c r="KWI66" s="88"/>
      <c r="KWJ66" s="88"/>
      <c r="KWK66" s="88"/>
      <c r="KWL66" s="88"/>
      <c r="KWM66" s="88"/>
      <c r="KWS66" s="88"/>
      <c r="KWT66" s="88"/>
      <c r="KWU66" s="88"/>
      <c r="KWV66" s="88"/>
      <c r="KWW66" s="88"/>
      <c r="KWX66" s="88"/>
      <c r="KWY66" s="88"/>
      <c r="KWZ66" s="88"/>
      <c r="KXA66" s="88"/>
      <c r="KXB66" s="88"/>
      <c r="KXH66" s="88"/>
      <c r="KXI66" s="88"/>
      <c r="KXJ66" s="88"/>
      <c r="KXK66" s="88"/>
      <c r="KXL66" s="88"/>
      <c r="KXM66" s="88"/>
      <c r="KXN66" s="88"/>
      <c r="KXO66" s="88"/>
      <c r="KXP66" s="88"/>
      <c r="KXQ66" s="88"/>
      <c r="KXW66" s="88"/>
      <c r="KXX66" s="88"/>
      <c r="KXY66" s="88"/>
      <c r="KXZ66" s="88"/>
      <c r="KYA66" s="88"/>
      <c r="KYB66" s="88"/>
      <c r="KYC66" s="88"/>
      <c r="KYD66" s="88"/>
      <c r="KYE66" s="88"/>
      <c r="KYF66" s="88"/>
      <c r="KYL66" s="88"/>
      <c r="KYM66" s="88"/>
      <c r="KYN66" s="88"/>
      <c r="KYO66" s="88"/>
      <c r="KYP66" s="88"/>
      <c r="KYQ66" s="88"/>
      <c r="KYR66" s="88"/>
      <c r="KYS66" s="88"/>
      <c r="KYT66" s="88"/>
      <c r="KYU66" s="88"/>
      <c r="KZA66" s="88"/>
      <c r="KZB66" s="88"/>
      <c r="KZC66" s="88"/>
      <c r="KZD66" s="88"/>
      <c r="KZE66" s="88"/>
      <c r="KZF66" s="88"/>
      <c r="KZG66" s="88"/>
      <c r="KZH66" s="88"/>
      <c r="KZI66" s="88"/>
      <c r="KZJ66" s="88"/>
      <c r="KZP66" s="88"/>
      <c r="KZQ66" s="88"/>
      <c r="KZR66" s="88"/>
      <c r="KZS66" s="88"/>
      <c r="KZT66" s="88"/>
      <c r="KZU66" s="88"/>
      <c r="KZV66" s="88"/>
      <c r="KZW66" s="88"/>
      <c r="KZX66" s="88"/>
      <c r="KZY66" s="88"/>
      <c r="LAE66" s="88"/>
      <c r="LAF66" s="88"/>
      <c r="LAG66" s="88"/>
      <c r="LAH66" s="88"/>
      <c r="LAI66" s="88"/>
      <c r="LAJ66" s="88"/>
      <c r="LAK66" s="88"/>
      <c r="LAL66" s="88"/>
      <c r="LAM66" s="88"/>
      <c r="LAN66" s="88"/>
      <c r="LAT66" s="88"/>
      <c r="LAU66" s="88"/>
      <c r="LAV66" s="88"/>
      <c r="LAW66" s="88"/>
      <c r="LAX66" s="88"/>
      <c r="LAY66" s="88"/>
      <c r="LAZ66" s="88"/>
      <c r="LBA66" s="88"/>
      <c r="LBB66" s="88"/>
      <c r="LBC66" s="88"/>
      <c r="LBI66" s="88"/>
      <c r="LBJ66" s="88"/>
      <c r="LBK66" s="88"/>
      <c r="LBL66" s="88"/>
      <c r="LBM66" s="88"/>
      <c r="LBN66" s="88"/>
      <c r="LBO66" s="88"/>
      <c r="LBP66" s="88"/>
      <c r="LBQ66" s="88"/>
      <c r="LBR66" s="88"/>
      <c r="LBX66" s="88"/>
      <c r="LBY66" s="88"/>
      <c r="LBZ66" s="88"/>
      <c r="LCA66" s="88"/>
      <c r="LCB66" s="88"/>
      <c r="LCC66" s="88"/>
      <c r="LCD66" s="88"/>
      <c r="LCE66" s="88"/>
      <c r="LCF66" s="88"/>
      <c r="LCG66" s="88"/>
      <c r="LCM66" s="88"/>
      <c r="LCN66" s="88"/>
      <c r="LCO66" s="88"/>
      <c r="LCP66" s="88"/>
      <c r="LCQ66" s="88"/>
      <c r="LCR66" s="88"/>
      <c r="LCS66" s="88"/>
      <c r="LCT66" s="88"/>
      <c r="LCU66" s="88"/>
      <c r="LCV66" s="88"/>
      <c r="LDB66" s="88"/>
      <c r="LDC66" s="88"/>
      <c r="LDD66" s="88"/>
      <c r="LDE66" s="88"/>
      <c r="LDF66" s="88"/>
      <c r="LDG66" s="88"/>
      <c r="LDH66" s="88"/>
      <c r="LDI66" s="88"/>
      <c r="LDJ66" s="88"/>
      <c r="LDK66" s="88"/>
      <c r="LDQ66" s="88"/>
      <c r="LDR66" s="88"/>
      <c r="LDS66" s="88"/>
      <c r="LDT66" s="88"/>
      <c r="LDU66" s="88"/>
      <c r="LDV66" s="88"/>
      <c r="LDW66" s="88"/>
      <c r="LDX66" s="88"/>
      <c r="LDY66" s="88"/>
      <c r="LDZ66" s="88"/>
      <c r="LEF66" s="88"/>
      <c r="LEG66" s="88"/>
      <c r="LEH66" s="88"/>
      <c r="LEI66" s="88"/>
      <c r="LEJ66" s="88"/>
      <c r="LEK66" s="88"/>
      <c r="LEL66" s="88"/>
      <c r="LEM66" s="88"/>
      <c r="LEN66" s="88"/>
      <c r="LEO66" s="88"/>
      <c r="LEU66" s="88"/>
      <c r="LEV66" s="88"/>
      <c r="LEW66" s="88"/>
      <c r="LEX66" s="88"/>
      <c r="LEY66" s="88"/>
      <c r="LEZ66" s="88"/>
      <c r="LFA66" s="88"/>
      <c r="LFB66" s="88"/>
      <c r="LFC66" s="88"/>
      <c r="LFD66" s="88"/>
      <c r="LFJ66" s="88"/>
      <c r="LFK66" s="88"/>
      <c r="LFL66" s="88"/>
      <c r="LFM66" s="88"/>
      <c r="LFN66" s="88"/>
      <c r="LFO66" s="88"/>
      <c r="LFP66" s="88"/>
      <c r="LFQ66" s="88"/>
      <c r="LFR66" s="88"/>
      <c r="LFS66" s="88"/>
      <c r="LFY66" s="88"/>
      <c r="LFZ66" s="88"/>
      <c r="LGA66" s="88"/>
      <c r="LGB66" s="88"/>
      <c r="LGC66" s="88"/>
      <c r="LGD66" s="88"/>
      <c r="LGE66" s="88"/>
      <c r="LGF66" s="88"/>
      <c r="LGG66" s="88"/>
      <c r="LGH66" s="88"/>
      <c r="LGN66" s="88"/>
      <c r="LGO66" s="88"/>
      <c r="LGP66" s="88"/>
      <c r="LGQ66" s="88"/>
      <c r="LGR66" s="88"/>
      <c r="LGS66" s="88"/>
      <c r="LGT66" s="88"/>
      <c r="LGU66" s="88"/>
      <c r="LGV66" s="88"/>
      <c r="LGW66" s="88"/>
      <c r="LHC66" s="88"/>
      <c r="LHD66" s="88"/>
      <c r="LHE66" s="88"/>
      <c r="LHF66" s="88"/>
      <c r="LHG66" s="88"/>
      <c r="LHH66" s="88"/>
      <c r="LHI66" s="88"/>
      <c r="LHJ66" s="88"/>
      <c r="LHK66" s="88"/>
      <c r="LHL66" s="88"/>
      <c r="LHR66" s="88"/>
      <c r="LHS66" s="88"/>
      <c r="LHT66" s="88"/>
      <c r="LHU66" s="88"/>
      <c r="LHV66" s="88"/>
      <c r="LHW66" s="88"/>
      <c r="LHX66" s="88"/>
      <c r="LHY66" s="88"/>
      <c r="LHZ66" s="88"/>
      <c r="LIA66" s="88"/>
      <c r="LIG66" s="88"/>
      <c r="LIH66" s="88"/>
      <c r="LII66" s="88"/>
      <c r="LIJ66" s="88"/>
      <c r="LIK66" s="88"/>
      <c r="LIL66" s="88"/>
      <c r="LIM66" s="88"/>
      <c r="LIN66" s="88"/>
      <c r="LIO66" s="88"/>
      <c r="LIP66" s="88"/>
      <c r="LIV66" s="88"/>
      <c r="LIW66" s="88"/>
      <c r="LIX66" s="88"/>
      <c r="LIY66" s="88"/>
      <c r="LIZ66" s="88"/>
      <c r="LJA66" s="88"/>
      <c r="LJB66" s="88"/>
      <c r="LJC66" s="88"/>
      <c r="LJD66" s="88"/>
      <c r="LJE66" s="88"/>
      <c r="LJK66" s="88"/>
      <c r="LJL66" s="88"/>
      <c r="LJM66" s="88"/>
      <c r="LJN66" s="88"/>
      <c r="LJO66" s="88"/>
      <c r="LJP66" s="88"/>
      <c r="LJQ66" s="88"/>
      <c r="LJR66" s="88"/>
      <c r="LJS66" s="88"/>
      <c r="LJT66" s="88"/>
      <c r="LJZ66" s="88"/>
      <c r="LKA66" s="88"/>
      <c r="LKB66" s="88"/>
      <c r="LKC66" s="88"/>
      <c r="LKD66" s="88"/>
      <c r="LKE66" s="88"/>
      <c r="LKF66" s="88"/>
      <c r="LKG66" s="88"/>
      <c r="LKH66" s="88"/>
      <c r="LKI66" s="88"/>
      <c r="LKO66" s="88"/>
      <c r="LKP66" s="88"/>
      <c r="LKQ66" s="88"/>
      <c r="LKR66" s="88"/>
      <c r="LKS66" s="88"/>
      <c r="LKT66" s="88"/>
      <c r="LKU66" s="88"/>
      <c r="LKV66" s="88"/>
      <c r="LKW66" s="88"/>
      <c r="LKX66" s="88"/>
      <c r="LLD66" s="88"/>
      <c r="LLE66" s="88"/>
      <c r="LLF66" s="88"/>
      <c r="LLG66" s="88"/>
      <c r="LLH66" s="88"/>
      <c r="LLI66" s="88"/>
      <c r="LLJ66" s="88"/>
      <c r="LLK66" s="88"/>
      <c r="LLL66" s="88"/>
      <c r="LLM66" s="88"/>
      <c r="LLS66" s="88"/>
      <c r="LLT66" s="88"/>
      <c r="LLU66" s="88"/>
      <c r="LLV66" s="88"/>
      <c r="LLW66" s="88"/>
      <c r="LLX66" s="88"/>
      <c r="LLY66" s="88"/>
      <c r="LLZ66" s="88"/>
      <c r="LMA66" s="88"/>
      <c r="LMB66" s="88"/>
      <c r="LMH66" s="88"/>
      <c r="LMI66" s="88"/>
      <c r="LMJ66" s="88"/>
      <c r="LMK66" s="88"/>
      <c r="LML66" s="88"/>
      <c r="LMM66" s="88"/>
      <c r="LMN66" s="88"/>
      <c r="LMO66" s="88"/>
      <c r="LMP66" s="88"/>
      <c r="LMQ66" s="88"/>
      <c r="LMW66" s="88"/>
      <c r="LMX66" s="88"/>
      <c r="LMY66" s="88"/>
      <c r="LMZ66" s="88"/>
      <c r="LNA66" s="88"/>
      <c r="LNB66" s="88"/>
      <c r="LNC66" s="88"/>
      <c r="LND66" s="88"/>
      <c r="LNE66" s="88"/>
      <c r="LNF66" s="88"/>
      <c r="LNL66" s="88"/>
      <c r="LNM66" s="88"/>
      <c r="LNN66" s="88"/>
      <c r="LNO66" s="88"/>
      <c r="LNP66" s="88"/>
      <c r="LNQ66" s="88"/>
      <c r="LNR66" s="88"/>
      <c r="LNS66" s="88"/>
      <c r="LNT66" s="88"/>
      <c r="LNU66" s="88"/>
      <c r="LOA66" s="88"/>
      <c r="LOB66" s="88"/>
      <c r="LOC66" s="88"/>
      <c r="LOD66" s="88"/>
      <c r="LOE66" s="88"/>
      <c r="LOF66" s="88"/>
      <c r="LOG66" s="88"/>
      <c r="LOH66" s="88"/>
      <c r="LOI66" s="88"/>
      <c r="LOJ66" s="88"/>
      <c r="LOP66" s="88"/>
      <c r="LOQ66" s="88"/>
      <c r="LOR66" s="88"/>
      <c r="LOS66" s="88"/>
      <c r="LOT66" s="88"/>
      <c r="LOU66" s="88"/>
      <c r="LOV66" s="88"/>
      <c r="LOW66" s="88"/>
      <c r="LOX66" s="88"/>
      <c r="LOY66" s="88"/>
      <c r="LPE66" s="88"/>
      <c r="LPF66" s="88"/>
      <c r="LPG66" s="88"/>
      <c r="LPH66" s="88"/>
      <c r="LPI66" s="88"/>
      <c r="LPJ66" s="88"/>
      <c r="LPK66" s="88"/>
      <c r="LPL66" s="88"/>
      <c r="LPM66" s="88"/>
      <c r="LPN66" s="88"/>
      <c r="LPT66" s="88"/>
      <c r="LPU66" s="88"/>
      <c r="LPV66" s="88"/>
      <c r="LPW66" s="88"/>
      <c r="LPX66" s="88"/>
      <c r="LPY66" s="88"/>
      <c r="LPZ66" s="88"/>
      <c r="LQA66" s="88"/>
      <c r="LQB66" s="88"/>
      <c r="LQC66" s="88"/>
      <c r="LQI66" s="88"/>
      <c r="LQJ66" s="88"/>
      <c r="LQK66" s="88"/>
      <c r="LQL66" s="88"/>
      <c r="LQM66" s="88"/>
      <c r="LQN66" s="88"/>
      <c r="LQO66" s="88"/>
      <c r="LQP66" s="88"/>
      <c r="LQQ66" s="88"/>
      <c r="LQR66" s="88"/>
      <c r="LQX66" s="88"/>
      <c r="LQY66" s="88"/>
      <c r="LQZ66" s="88"/>
      <c r="LRA66" s="88"/>
      <c r="LRB66" s="88"/>
      <c r="LRC66" s="88"/>
      <c r="LRD66" s="88"/>
      <c r="LRE66" s="88"/>
      <c r="LRF66" s="88"/>
      <c r="LRG66" s="88"/>
      <c r="LRM66" s="88"/>
      <c r="LRN66" s="88"/>
      <c r="LRO66" s="88"/>
      <c r="LRP66" s="88"/>
      <c r="LRQ66" s="88"/>
      <c r="LRR66" s="88"/>
      <c r="LRS66" s="88"/>
      <c r="LRT66" s="88"/>
      <c r="LRU66" s="88"/>
      <c r="LRV66" s="88"/>
      <c r="LSB66" s="88"/>
      <c r="LSC66" s="88"/>
      <c r="LSD66" s="88"/>
      <c r="LSE66" s="88"/>
      <c r="LSF66" s="88"/>
      <c r="LSG66" s="88"/>
      <c r="LSH66" s="88"/>
      <c r="LSI66" s="88"/>
      <c r="LSJ66" s="88"/>
      <c r="LSK66" s="88"/>
      <c r="LSQ66" s="88"/>
      <c r="LSR66" s="88"/>
      <c r="LSS66" s="88"/>
      <c r="LST66" s="88"/>
      <c r="LSU66" s="88"/>
      <c r="LSV66" s="88"/>
      <c r="LSW66" s="88"/>
      <c r="LSX66" s="88"/>
      <c r="LSY66" s="88"/>
      <c r="LSZ66" s="88"/>
      <c r="LTF66" s="88"/>
      <c r="LTG66" s="88"/>
      <c r="LTH66" s="88"/>
      <c r="LTI66" s="88"/>
      <c r="LTJ66" s="88"/>
      <c r="LTK66" s="88"/>
      <c r="LTL66" s="88"/>
      <c r="LTM66" s="88"/>
      <c r="LTN66" s="88"/>
      <c r="LTO66" s="88"/>
      <c r="LTU66" s="88"/>
      <c r="LTV66" s="88"/>
      <c r="LTW66" s="88"/>
      <c r="LTX66" s="88"/>
      <c r="LTY66" s="88"/>
      <c r="LTZ66" s="88"/>
      <c r="LUA66" s="88"/>
      <c r="LUB66" s="88"/>
      <c r="LUC66" s="88"/>
      <c r="LUD66" s="88"/>
      <c r="LUJ66" s="88"/>
      <c r="LUK66" s="88"/>
      <c r="LUL66" s="88"/>
      <c r="LUM66" s="88"/>
      <c r="LUN66" s="88"/>
      <c r="LUO66" s="88"/>
      <c r="LUP66" s="88"/>
      <c r="LUQ66" s="88"/>
      <c r="LUR66" s="88"/>
      <c r="LUS66" s="88"/>
      <c r="LUY66" s="88"/>
      <c r="LUZ66" s="88"/>
      <c r="LVA66" s="88"/>
      <c r="LVB66" s="88"/>
      <c r="LVC66" s="88"/>
      <c r="LVD66" s="88"/>
      <c r="LVE66" s="88"/>
      <c r="LVF66" s="88"/>
      <c r="LVG66" s="88"/>
      <c r="LVH66" s="88"/>
      <c r="LVN66" s="88"/>
      <c r="LVO66" s="88"/>
      <c r="LVP66" s="88"/>
      <c r="LVQ66" s="88"/>
      <c r="LVR66" s="88"/>
      <c r="LVS66" s="88"/>
      <c r="LVT66" s="88"/>
      <c r="LVU66" s="88"/>
      <c r="LVV66" s="88"/>
      <c r="LVW66" s="88"/>
      <c r="LWC66" s="88"/>
      <c r="LWD66" s="88"/>
      <c r="LWE66" s="88"/>
      <c r="LWF66" s="88"/>
      <c r="LWG66" s="88"/>
      <c r="LWH66" s="88"/>
      <c r="LWI66" s="88"/>
      <c r="LWJ66" s="88"/>
      <c r="LWK66" s="88"/>
      <c r="LWL66" s="88"/>
      <c r="LWR66" s="88"/>
      <c r="LWS66" s="88"/>
      <c r="LWT66" s="88"/>
      <c r="LWU66" s="88"/>
      <c r="LWV66" s="88"/>
      <c r="LWW66" s="88"/>
      <c r="LWX66" s="88"/>
      <c r="LWY66" s="88"/>
      <c r="LWZ66" s="88"/>
      <c r="LXA66" s="88"/>
      <c r="LXG66" s="88"/>
      <c r="LXH66" s="88"/>
      <c r="LXI66" s="88"/>
      <c r="LXJ66" s="88"/>
      <c r="LXK66" s="88"/>
      <c r="LXL66" s="88"/>
      <c r="LXM66" s="88"/>
      <c r="LXN66" s="88"/>
      <c r="LXO66" s="88"/>
      <c r="LXP66" s="88"/>
      <c r="LXV66" s="88"/>
      <c r="LXW66" s="88"/>
      <c r="LXX66" s="88"/>
      <c r="LXY66" s="88"/>
      <c r="LXZ66" s="88"/>
      <c r="LYA66" s="88"/>
      <c r="LYB66" s="88"/>
      <c r="LYC66" s="88"/>
      <c r="LYD66" s="88"/>
      <c r="LYE66" s="88"/>
      <c r="LYK66" s="88"/>
      <c r="LYL66" s="88"/>
      <c r="LYM66" s="88"/>
      <c r="LYN66" s="88"/>
      <c r="LYO66" s="88"/>
      <c r="LYP66" s="88"/>
      <c r="LYQ66" s="88"/>
      <c r="LYR66" s="88"/>
      <c r="LYS66" s="88"/>
      <c r="LYT66" s="88"/>
      <c r="LYZ66" s="88"/>
      <c r="LZA66" s="88"/>
      <c r="LZB66" s="88"/>
      <c r="LZC66" s="88"/>
      <c r="LZD66" s="88"/>
      <c r="LZE66" s="88"/>
      <c r="LZF66" s="88"/>
      <c r="LZG66" s="88"/>
      <c r="LZH66" s="88"/>
      <c r="LZI66" s="88"/>
      <c r="LZO66" s="88"/>
      <c r="LZP66" s="88"/>
      <c r="LZQ66" s="88"/>
      <c r="LZR66" s="88"/>
      <c r="LZS66" s="88"/>
      <c r="LZT66" s="88"/>
      <c r="LZU66" s="88"/>
      <c r="LZV66" s="88"/>
      <c r="LZW66" s="88"/>
      <c r="LZX66" s="88"/>
      <c r="MAD66" s="88"/>
      <c r="MAE66" s="88"/>
      <c r="MAF66" s="88"/>
      <c r="MAG66" s="88"/>
      <c r="MAH66" s="88"/>
      <c r="MAI66" s="88"/>
      <c r="MAJ66" s="88"/>
      <c r="MAK66" s="88"/>
      <c r="MAL66" s="88"/>
      <c r="MAM66" s="88"/>
      <c r="MAS66" s="88"/>
      <c r="MAT66" s="88"/>
      <c r="MAU66" s="88"/>
      <c r="MAV66" s="88"/>
      <c r="MAW66" s="88"/>
      <c r="MAX66" s="88"/>
      <c r="MAY66" s="88"/>
      <c r="MAZ66" s="88"/>
      <c r="MBA66" s="88"/>
      <c r="MBB66" s="88"/>
      <c r="MBH66" s="88"/>
      <c r="MBI66" s="88"/>
      <c r="MBJ66" s="88"/>
      <c r="MBK66" s="88"/>
      <c r="MBL66" s="88"/>
      <c r="MBM66" s="88"/>
      <c r="MBN66" s="88"/>
      <c r="MBO66" s="88"/>
      <c r="MBP66" s="88"/>
      <c r="MBQ66" s="88"/>
      <c r="MBW66" s="88"/>
      <c r="MBX66" s="88"/>
      <c r="MBY66" s="88"/>
      <c r="MBZ66" s="88"/>
      <c r="MCA66" s="88"/>
      <c r="MCB66" s="88"/>
      <c r="MCC66" s="88"/>
      <c r="MCD66" s="88"/>
      <c r="MCE66" s="88"/>
      <c r="MCF66" s="88"/>
      <c r="MCL66" s="88"/>
      <c r="MCM66" s="88"/>
      <c r="MCN66" s="88"/>
      <c r="MCO66" s="88"/>
      <c r="MCP66" s="88"/>
      <c r="MCQ66" s="88"/>
      <c r="MCR66" s="88"/>
      <c r="MCS66" s="88"/>
      <c r="MCT66" s="88"/>
      <c r="MCU66" s="88"/>
      <c r="MDA66" s="88"/>
      <c r="MDB66" s="88"/>
      <c r="MDC66" s="88"/>
      <c r="MDD66" s="88"/>
      <c r="MDE66" s="88"/>
      <c r="MDF66" s="88"/>
      <c r="MDG66" s="88"/>
      <c r="MDH66" s="88"/>
      <c r="MDI66" s="88"/>
      <c r="MDJ66" s="88"/>
      <c r="MDP66" s="88"/>
      <c r="MDQ66" s="88"/>
      <c r="MDR66" s="88"/>
      <c r="MDS66" s="88"/>
      <c r="MDT66" s="88"/>
      <c r="MDU66" s="88"/>
      <c r="MDV66" s="88"/>
      <c r="MDW66" s="88"/>
      <c r="MDX66" s="88"/>
      <c r="MDY66" s="88"/>
      <c r="MEE66" s="88"/>
      <c r="MEF66" s="88"/>
      <c r="MEG66" s="88"/>
      <c r="MEH66" s="88"/>
      <c r="MEI66" s="88"/>
      <c r="MEJ66" s="88"/>
      <c r="MEK66" s="88"/>
      <c r="MEL66" s="88"/>
      <c r="MEM66" s="88"/>
      <c r="MEN66" s="88"/>
      <c r="MET66" s="88"/>
      <c r="MEU66" s="88"/>
      <c r="MEV66" s="88"/>
      <c r="MEW66" s="88"/>
      <c r="MEX66" s="88"/>
      <c r="MEY66" s="88"/>
      <c r="MEZ66" s="88"/>
      <c r="MFA66" s="88"/>
      <c r="MFB66" s="88"/>
      <c r="MFC66" s="88"/>
      <c r="MFI66" s="88"/>
      <c r="MFJ66" s="88"/>
      <c r="MFK66" s="88"/>
      <c r="MFL66" s="88"/>
      <c r="MFM66" s="88"/>
      <c r="MFN66" s="88"/>
      <c r="MFO66" s="88"/>
      <c r="MFP66" s="88"/>
      <c r="MFQ66" s="88"/>
      <c r="MFR66" s="88"/>
      <c r="MFX66" s="88"/>
      <c r="MFY66" s="88"/>
      <c r="MFZ66" s="88"/>
      <c r="MGA66" s="88"/>
      <c r="MGB66" s="88"/>
      <c r="MGC66" s="88"/>
      <c r="MGD66" s="88"/>
      <c r="MGE66" s="88"/>
      <c r="MGF66" s="88"/>
      <c r="MGG66" s="88"/>
      <c r="MGM66" s="88"/>
      <c r="MGN66" s="88"/>
      <c r="MGO66" s="88"/>
      <c r="MGP66" s="88"/>
      <c r="MGQ66" s="88"/>
      <c r="MGR66" s="88"/>
      <c r="MGS66" s="88"/>
      <c r="MGT66" s="88"/>
      <c r="MGU66" s="88"/>
      <c r="MGV66" s="88"/>
      <c r="MHB66" s="88"/>
      <c r="MHC66" s="88"/>
      <c r="MHD66" s="88"/>
      <c r="MHE66" s="88"/>
      <c r="MHF66" s="88"/>
      <c r="MHG66" s="88"/>
      <c r="MHH66" s="88"/>
      <c r="MHI66" s="88"/>
      <c r="MHJ66" s="88"/>
      <c r="MHK66" s="88"/>
      <c r="MHQ66" s="88"/>
      <c r="MHR66" s="88"/>
      <c r="MHS66" s="88"/>
      <c r="MHT66" s="88"/>
      <c r="MHU66" s="88"/>
      <c r="MHV66" s="88"/>
      <c r="MHW66" s="88"/>
      <c r="MHX66" s="88"/>
      <c r="MHY66" s="88"/>
      <c r="MHZ66" s="88"/>
      <c r="MIF66" s="88"/>
      <c r="MIG66" s="88"/>
      <c r="MIH66" s="88"/>
      <c r="MII66" s="88"/>
      <c r="MIJ66" s="88"/>
      <c r="MIK66" s="88"/>
      <c r="MIL66" s="88"/>
      <c r="MIM66" s="88"/>
      <c r="MIN66" s="88"/>
      <c r="MIO66" s="88"/>
      <c r="MIU66" s="88"/>
      <c r="MIV66" s="88"/>
      <c r="MIW66" s="88"/>
      <c r="MIX66" s="88"/>
      <c r="MIY66" s="88"/>
      <c r="MIZ66" s="88"/>
      <c r="MJA66" s="88"/>
      <c r="MJB66" s="88"/>
      <c r="MJC66" s="88"/>
      <c r="MJD66" s="88"/>
      <c r="MJJ66" s="88"/>
      <c r="MJK66" s="88"/>
      <c r="MJL66" s="88"/>
      <c r="MJM66" s="88"/>
      <c r="MJN66" s="88"/>
      <c r="MJO66" s="88"/>
      <c r="MJP66" s="88"/>
      <c r="MJQ66" s="88"/>
      <c r="MJR66" s="88"/>
      <c r="MJS66" s="88"/>
      <c r="MJY66" s="88"/>
      <c r="MJZ66" s="88"/>
      <c r="MKA66" s="88"/>
      <c r="MKB66" s="88"/>
      <c r="MKC66" s="88"/>
      <c r="MKD66" s="88"/>
      <c r="MKE66" s="88"/>
      <c r="MKF66" s="88"/>
      <c r="MKG66" s="88"/>
      <c r="MKH66" s="88"/>
      <c r="MKN66" s="88"/>
      <c r="MKO66" s="88"/>
      <c r="MKP66" s="88"/>
      <c r="MKQ66" s="88"/>
      <c r="MKR66" s="88"/>
      <c r="MKS66" s="88"/>
      <c r="MKT66" s="88"/>
      <c r="MKU66" s="88"/>
      <c r="MKV66" s="88"/>
      <c r="MKW66" s="88"/>
      <c r="MLC66" s="88"/>
      <c r="MLD66" s="88"/>
      <c r="MLE66" s="88"/>
      <c r="MLF66" s="88"/>
      <c r="MLG66" s="88"/>
      <c r="MLH66" s="88"/>
      <c r="MLI66" s="88"/>
      <c r="MLJ66" s="88"/>
      <c r="MLK66" s="88"/>
      <c r="MLL66" s="88"/>
      <c r="MLR66" s="88"/>
      <c r="MLS66" s="88"/>
      <c r="MLT66" s="88"/>
      <c r="MLU66" s="88"/>
      <c r="MLV66" s="88"/>
      <c r="MLW66" s="88"/>
      <c r="MLX66" s="88"/>
      <c r="MLY66" s="88"/>
      <c r="MLZ66" s="88"/>
      <c r="MMA66" s="88"/>
      <c r="MMG66" s="88"/>
      <c r="MMH66" s="88"/>
      <c r="MMI66" s="88"/>
      <c r="MMJ66" s="88"/>
      <c r="MMK66" s="88"/>
      <c r="MML66" s="88"/>
      <c r="MMM66" s="88"/>
      <c r="MMN66" s="88"/>
      <c r="MMO66" s="88"/>
      <c r="MMP66" s="88"/>
      <c r="MMV66" s="88"/>
      <c r="MMW66" s="88"/>
      <c r="MMX66" s="88"/>
      <c r="MMY66" s="88"/>
      <c r="MMZ66" s="88"/>
      <c r="MNA66" s="88"/>
      <c r="MNB66" s="88"/>
      <c r="MNC66" s="88"/>
      <c r="MND66" s="88"/>
      <c r="MNE66" s="88"/>
      <c r="MNK66" s="88"/>
      <c r="MNL66" s="88"/>
      <c r="MNM66" s="88"/>
      <c r="MNN66" s="88"/>
      <c r="MNO66" s="88"/>
      <c r="MNP66" s="88"/>
      <c r="MNQ66" s="88"/>
      <c r="MNR66" s="88"/>
      <c r="MNS66" s="88"/>
      <c r="MNT66" s="88"/>
      <c r="MNZ66" s="88"/>
      <c r="MOA66" s="88"/>
      <c r="MOB66" s="88"/>
      <c r="MOC66" s="88"/>
      <c r="MOD66" s="88"/>
      <c r="MOE66" s="88"/>
      <c r="MOF66" s="88"/>
      <c r="MOG66" s="88"/>
      <c r="MOH66" s="88"/>
      <c r="MOI66" s="88"/>
      <c r="MOO66" s="88"/>
      <c r="MOP66" s="88"/>
      <c r="MOQ66" s="88"/>
      <c r="MOR66" s="88"/>
      <c r="MOS66" s="88"/>
      <c r="MOT66" s="88"/>
      <c r="MOU66" s="88"/>
      <c r="MOV66" s="88"/>
      <c r="MOW66" s="88"/>
      <c r="MOX66" s="88"/>
      <c r="MPD66" s="88"/>
      <c r="MPE66" s="88"/>
      <c r="MPF66" s="88"/>
      <c r="MPG66" s="88"/>
      <c r="MPH66" s="88"/>
      <c r="MPI66" s="88"/>
      <c r="MPJ66" s="88"/>
      <c r="MPK66" s="88"/>
      <c r="MPL66" s="88"/>
      <c r="MPM66" s="88"/>
      <c r="MPS66" s="88"/>
      <c r="MPT66" s="88"/>
      <c r="MPU66" s="88"/>
      <c r="MPV66" s="88"/>
      <c r="MPW66" s="88"/>
      <c r="MPX66" s="88"/>
      <c r="MPY66" s="88"/>
      <c r="MPZ66" s="88"/>
      <c r="MQA66" s="88"/>
      <c r="MQB66" s="88"/>
      <c r="MQH66" s="88"/>
      <c r="MQI66" s="88"/>
      <c r="MQJ66" s="88"/>
      <c r="MQK66" s="88"/>
      <c r="MQL66" s="88"/>
      <c r="MQM66" s="88"/>
      <c r="MQN66" s="88"/>
      <c r="MQO66" s="88"/>
      <c r="MQP66" s="88"/>
      <c r="MQQ66" s="88"/>
      <c r="MQW66" s="88"/>
      <c r="MQX66" s="88"/>
      <c r="MQY66" s="88"/>
      <c r="MQZ66" s="88"/>
      <c r="MRA66" s="88"/>
      <c r="MRB66" s="88"/>
      <c r="MRC66" s="88"/>
      <c r="MRD66" s="88"/>
      <c r="MRE66" s="88"/>
      <c r="MRF66" s="88"/>
      <c r="MRL66" s="88"/>
      <c r="MRM66" s="88"/>
      <c r="MRN66" s="88"/>
      <c r="MRO66" s="88"/>
      <c r="MRP66" s="88"/>
      <c r="MRQ66" s="88"/>
      <c r="MRR66" s="88"/>
      <c r="MRS66" s="88"/>
      <c r="MRT66" s="88"/>
      <c r="MRU66" s="88"/>
      <c r="MSA66" s="88"/>
      <c r="MSB66" s="88"/>
      <c r="MSC66" s="88"/>
      <c r="MSD66" s="88"/>
      <c r="MSE66" s="88"/>
      <c r="MSF66" s="88"/>
      <c r="MSG66" s="88"/>
      <c r="MSH66" s="88"/>
      <c r="MSI66" s="88"/>
      <c r="MSJ66" s="88"/>
      <c r="MSP66" s="88"/>
      <c r="MSQ66" s="88"/>
      <c r="MSR66" s="88"/>
      <c r="MSS66" s="88"/>
      <c r="MST66" s="88"/>
      <c r="MSU66" s="88"/>
      <c r="MSV66" s="88"/>
      <c r="MSW66" s="88"/>
      <c r="MSX66" s="88"/>
      <c r="MSY66" s="88"/>
      <c r="MTE66" s="88"/>
      <c r="MTF66" s="88"/>
      <c r="MTG66" s="88"/>
      <c r="MTH66" s="88"/>
      <c r="MTI66" s="88"/>
      <c r="MTJ66" s="88"/>
      <c r="MTK66" s="88"/>
      <c r="MTL66" s="88"/>
      <c r="MTM66" s="88"/>
      <c r="MTN66" s="88"/>
      <c r="MTT66" s="88"/>
      <c r="MTU66" s="88"/>
      <c r="MTV66" s="88"/>
      <c r="MTW66" s="88"/>
      <c r="MTX66" s="88"/>
      <c r="MTY66" s="88"/>
      <c r="MTZ66" s="88"/>
      <c r="MUA66" s="88"/>
      <c r="MUB66" s="88"/>
      <c r="MUC66" s="88"/>
      <c r="MUI66" s="88"/>
      <c r="MUJ66" s="88"/>
      <c r="MUK66" s="88"/>
      <c r="MUL66" s="88"/>
      <c r="MUM66" s="88"/>
      <c r="MUN66" s="88"/>
      <c r="MUO66" s="88"/>
      <c r="MUP66" s="88"/>
      <c r="MUQ66" s="88"/>
      <c r="MUR66" s="88"/>
      <c r="MUX66" s="88"/>
      <c r="MUY66" s="88"/>
      <c r="MUZ66" s="88"/>
      <c r="MVA66" s="88"/>
      <c r="MVB66" s="88"/>
      <c r="MVC66" s="88"/>
      <c r="MVD66" s="88"/>
      <c r="MVE66" s="88"/>
      <c r="MVF66" s="88"/>
      <c r="MVG66" s="88"/>
      <c r="MVM66" s="88"/>
      <c r="MVN66" s="88"/>
      <c r="MVO66" s="88"/>
      <c r="MVP66" s="88"/>
      <c r="MVQ66" s="88"/>
      <c r="MVR66" s="88"/>
      <c r="MVS66" s="88"/>
      <c r="MVT66" s="88"/>
      <c r="MVU66" s="88"/>
      <c r="MVV66" s="88"/>
      <c r="MWB66" s="88"/>
      <c r="MWC66" s="88"/>
      <c r="MWD66" s="88"/>
      <c r="MWE66" s="88"/>
      <c r="MWF66" s="88"/>
      <c r="MWG66" s="88"/>
      <c r="MWH66" s="88"/>
      <c r="MWI66" s="88"/>
      <c r="MWJ66" s="88"/>
      <c r="MWK66" s="88"/>
      <c r="MWQ66" s="88"/>
      <c r="MWR66" s="88"/>
      <c r="MWS66" s="88"/>
      <c r="MWT66" s="88"/>
      <c r="MWU66" s="88"/>
      <c r="MWV66" s="88"/>
      <c r="MWW66" s="88"/>
      <c r="MWX66" s="88"/>
      <c r="MWY66" s="88"/>
      <c r="MWZ66" s="88"/>
      <c r="MXF66" s="88"/>
      <c r="MXG66" s="88"/>
      <c r="MXH66" s="88"/>
      <c r="MXI66" s="88"/>
      <c r="MXJ66" s="88"/>
      <c r="MXK66" s="88"/>
      <c r="MXL66" s="88"/>
      <c r="MXM66" s="88"/>
      <c r="MXN66" s="88"/>
      <c r="MXO66" s="88"/>
      <c r="MXU66" s="88"/>
      <c r="MXV66" s="88"/>
      <c r="MXW66" s="88"/>
      <c r="MXX66" s="88"/>
      <c r="MXY66" s="88"/>
      <c r="MXZ66" s="88"/>
      <c r="MYA66" s="88"/>
      <c r="MYB66" s="88"/>
      <c r="MYC66" s="88"/>
      <c r="MYD66" s="88"/>
      <c r="MYJ66" s="88"/>
      <c r="MYK66" s="88"/>
      <c r="MYL66" s="88"/>
      <c r="MYM66" s="88"/>
      <c r="MYN66" s="88"/>
      <c r="MYO66" s="88"/>
      <c r="MYP66" s="88"/>
      <c r="MYQ66" s="88"/>
      <c r="MYR66" s="88"/>
      <c r="MYS66" s="88"/>
      <c r="MYY66" s="88"/>
      <c r="MYZ66" s="88"/>
      <c r="MZA66" s="88"/>
      <c r="MZB66" s="88"/>
      <c r="MZC66" s="88"/>
      <c r="MZD66" s="88"/>
      <c r="MZE66" s="88"/>
      <c r="MZF66" s="88"/>
      <c r="MZG66" s="88"/>
      <c r="MZH66" s="88"/>
      <c r="MZN66" s="88"/>
      <c r="MZO66" s="88"/>
      <c r="MZP66" s="88"/>
      <c r="MZQ66" s="88"/>
      <c r="MZR66" s="88"/>
      <c r="MZS66" s="88"/>
      <c r="MZT66" s="88"/>
      <c r="MZU66" s="88"/>
      <c r="MZV66" s="88"/>
      <c r="MZW66" s="88"/>
      <c r="NAC66" s="88"/>
      <c r="NAD66" s="88"/>
      <c r="NAE66" s="88"/>
      <c r="NAF66" s="88"/>
      <c r="NAG66" s="88"/>
      <c r="NAH66" s="88"/>
      <c r="NAI66" s="88"/>
      <c r="NAJ66" s="88"/>
      <c r="NAK66" s="88"/>
      <c r="NAL66" s="88"/>
      <c r="NAR66" s="88"/>
      <c r="NAS66" s="88"/>
      <c r="NAT66" s="88"/>
      <c r="NAU66" s="88"/>
      <c r="NAV66" s="88"/>
      <c r="NAW66" s="88"/>
      <c r="NAX66" s="88"/>
      <c r="NAY66" s="88"/>
      <c r="NAZ66" s="88"/>
      <c r="NBA66" s="88"/>
      <c r="NBG66" s="88"/>
      <c r="NBH66" s="88"/>
      <c r="NBI66" s="88"/>
      <c r="NBJ66" s="88"/>
      <c r="NBK66" s="88"/>
      <c r="NBL66" s="88"/>
      <c r="NBM66" s="88"/>
      <c r="NBN66" s="88"/>
      <c r="NBO66" s="88"/>
      <c r="NBP66" s="88"/>
      <c r="NBV66" s="88"/>
      <c r="NBW66" s="88"/>
      <c r="NBX66" s="88"/>
      <c r="NBY66" s="88"/>
      <c r="NBZ66" s="88"/>
      <c r="NCA66" s="88"/>
      <c r="NCB66" s="88"/>
      <c r="NCC66" s="88"/>
      <c r="NCD66" s="88"/>
      <c r="NCE66" s="88"/>
      <c r="NCK66" s="88"/>
      <c r="NCL66" s="88"/>
      <c r="NCM66" s="88"/>
      <c r="NCN66" s="88"/>
      <c r="NCO66" s="88"/>
      <c r="NCP66" s="88"/>
      <c r="NCQ66" s="88"/>
      <c r="NCR66" s="88"/>
      <c r="NCS66" s="88"/>
      <c r="NCT66" s="88"/>
      <c r="NCZ66" s="88"/>
      <c r="NDA66" s="88"/>
      <c r="NDB66" s="88"/>
      <c r="NDC66" s="88"/>
      <c r="NDD66" s="88"/>
      <c r="NDE66" s="88"/>
      <c r="NDF66" s="88"/>
      <c r="NDG66" s="88"/>
      <c r="NDH66" s="88"/>
      <c r="NDI66" s="88"/>
      <c r="NDO66" s="88"/>
      <c r="NDP66" s="88"/>
      <c r="NDQ66" s="88"/>
      <c r="NDR66" s="88"/>
      <c r="NDS66" s="88"/>
      <c r="NDT66" s="88"/>
      <c r="NDU66" s="88"/>
      <c r="NDV66" s="88"/>
      <c r="NDW66" s="88"/>
      <c r="NDX66" s="88"/>
      <c r="NED66" s="88"/>
      <c r="NEE66" s="88"/>
      <c r="NEF66" s="88"/>
      <c r="NEG66" s="88"/>
      <c r="NEH66" s="88"/>
      <c r="NEI66" s="88"/>
      <c r="NEJ66" s="88"/>
      <c r="NEK66" s="88"/>
      <c r="NEL66" s="88"/>
      <c r="NEM66" s="88"/>
      <c r="NES66" s="88"/>
      <c r="NET66" s="88"/>
      <c r="NEU66" s="88"/>
      <c r="NEV66" s="88"/>
      <c r="NEW66" s="88"/>
      <c r="NEX66" s="88"/>
      <c r="NEY66" s="88"/>
      <c r="NEZ66" s="88"/>
      <c r="NFA66" s="88"/>
      <c r="NFB66" s="88"/>
      <c r="NFH66" s="88"/>
      <c r="NFI66" s="88"/>
      <c r="NFJ66" s="88"/>
      <c r="NFK66" s="88"/>
      <c r="NFL66" s="88"/>
      <c r="NFM66" s="88"/>
      <c r="NFN66" s="88"/>
      <c r="NFO66" s="88"/>
      <c r="NFP66" s="88"/>
      <c r="NFQ66" s="88"/>
      <c r="NFW66" s="88"/>
      <c r="NFX66" s="88"/>
      <c r="NFY66" s="88"/>
      <c r="NFZ66" s="88"/>
      <c r="NGA66" s="88"/>
      <c r="NGB66" s="88"/>
      <c r="NGC66" s="88"/>
      <c r="NGD66" s="88"/>
      <c r="NGE66" s="88"/>
      <c r="NGF66" s="88"/>
      <c r="NGL66" s="88"/>
      <c r="NGM66" s="88"/>
      <c r="NGN66" s="88"/>
      <c r="NGO66" s="88"/>
      <c r="NGP66" s="88"/>
      <c r="NGQ66" s="88"/>
      <c r="NGR66" s="88"/>
      <c r="NGS66" s="88"/>
      <c r="NGT66" s="88"/>
      <c r="NGU66" s="88"/>
      <c r="NHA66" s="88"/>
      <c r="NHB66" s="88"/>
      <c r="NHC66" s="88"/>
      <c r="NHD66" s="88"/>
      <c r="NHE66" s="88"/>
      <c r="NHF66" s="88"/>
      <c r="NHG66" s="88"/>
      <c r="NHH66" s="88"/>
      <c r="NHI66" s="88"/>
      <c r="NHJ66" s="88"/>
      <c r="NHP66" s="88"/>
      <c r="NHQ66" s="88"/>
      <c r="NHR66" s="88"/>
      <c r="NHS66" s="88"/>
      <c r="NHT66" s="88"/>
      <c r="NHU66" s="88"/>
      <c r="NHV66" s="88"/>
      <c r="NHW66" s="88"/>
      <c r="NHX66" s="88"/>
      <c r="NHY66" s="88"/>
      <c r="NIE66" s="88"/>
      <c r="NIF66" s="88"/>
      <c r="NIG66" s="88"/>
      <c r="NIH66" s="88"/>
      <c r="NII66" s="88"/>
      <c r="NIJ66" s="88"/>
      <c r="NIK66" s="88"/>
      <c r="NIL66" s="88"/>
      <c r="NIM66" s="88"/>
      <c r="NIN66" s="88"/>
      <c r="NIT66" s="88"/>
      <c r="NIU66" s="88"/>
      <c r="NIV66" s="88"/>
      <c r="NIW66" s="88"/>
      <c r="NIX66" s="88"/>
      <c r="NIY66" s="88"/>
      <c r="NIZ66" s="88"/>
      <c r="NJA66" s="88"/>
      <c r="NJB66" s="88"/>
      <c r="NJC66" s="88"/>
      <c r="NJI66" s="88"/>
      <c r="NJJ66" s="88"/>
      <c r="NJK66" s="88"/>
      <c r="NJL66" s="88"/>
      <c r="NJM66" s="88"/>
      <c r="NJN66" s="88"/>
      <c r="NJO66" s="88"/>
      <c r="NJP66" s="88"/>
      <c r="NJQ66" s="88"/>
      <c r="NJR66" s="88"/>
      <c r="NJX66" s="88"/>
      <c r="NJY66" s="88"/>
      <c r="NJZ66" s="88"/>
      <c r="NKA66" s="88"/>
      <c r="NKB66" s="88"/>
      <c r="NKC66" s="88"/>
      <c r="NKD66" s="88"/>
      <c r="NKE66" s="88"/>
      <c r="NKF66" s="88"/>
      <c r="NKG66" s="88"/>
      <c r="NKM66" s="88"/>
      <c r="NKN66" s="88"/>
      <c r="NKO66" s="88"/>
      <c r="NKP66" s="88"/>
      <c r="NKQ66" s="88"/>
      <c r="NKR66" s="88"/>
      <c r="NKS66" s="88"/>
      <c r="NKT66" s="88"/>
      <c r="NKU66" s="88"/>
      <c r="NKV66" s="88"/>
      <c r="NLB66" s="88"/>
      <c r="NLC66" s="88"/>
      <c r="NLD66" s="88"/>
      <c r="NLE66" s="88"/>
      <c r="NLF66" s="88"/>
      <c r="NLG66" s="88"/>
      <c r="NLH66" s="88"/>
      <c r="NLI66" s="88"/>
      <c r="NLJ66" s="88"/>
      <c r="NLK66" s="88"/>
      <c r="NLQ66" s="88"/>
      <c r="NLR66" s="88"/>
      <c r="NLS66" s="88"/>
      <c r="NLT66" s="88"/>
      <c r="NLU66" s="88"/>
      <c r="NLV66" s="88"/>
      <c r="NLW66" s="88"/>
      <c r="NLX66" s="88"/>
      <c r="NLY66" s="88"/>
      <c r="NLZ66" s="88"/>
      <c r="NMF66" s="88"/>
      <c r="NMG66" s="88"/>
      <c r="NMH66" s="88"/>
      <c r="NMI66" s="88"/>
      <c r="NMJ66" s="88"/>
      <c r="NMK66" s="88"/>
      <c r="NML66" s="88"/>
      <c r="NMM66" s="88"/>
      <c r="NMN66" s="88"/>
      <c r="NMO66" s="88"/>
      <c r="NMU66" s="88"/>
      <c r="NMV66" s="88"/>
      <c r="NMW66" s="88"/>
      <c r="NMX66" s="88"/>
      <c r="NMY66" s="88"/>
      <c r="NMZ66" s="88"/>
      <c r="NNA66" s="88"/>
      <c r="NNB66" s="88"/>
      <c r="NNC66" s="88"/>
      <c r="NND66" s="88"/>
      <c r="NNJ66" s="88"/>
      <c r="NNK66" s="88"/>
      <c r="NNL66" s="88"/>
      <c r="NNM66" s="88"/>
      <c r="NNN66" s="88"/>
      <c r="NNO66" s="88"/>
      <c r="NNP66" s="88"/>
      <c r="NNQ66" s="88"/>
      <c r="NNR66" s="88"/>
      <c r="NNS66" s="88"/>
      <c r="NNY66" s="88"/>
      <c r="NNZ66" s="88"/>
      <c r="NOA66" s="88"/>
      <c r="NOB66" s="88"/>
      <c r="NOC66" s="88"/>
      <c r="NOD66" s="88"/>
      <c r="NOE66" s="88"/>
      <c r="NOF66" s="88"/>
      <c r="NOG66" s="88"/>
      <c r="NOH66" s="88"/>
      <c r="NON66" s="88"/>
      <c r="NOO66" s="88"/>
      <c r="NOP66" s="88"/>
      <c r="NOQ66" s="88"/>
      <c r="NOR66" s="88"/>
      <c r="NOS66" s="88"/>
      <c r="NOT66" s="88"/>
      <c r="NOU66" s="88"/>
      <c r="NOV66" s="88"/>
      <c r="NOW66" s="88"/>
      <c r="NPC66" s="88"/>
      <c r="NPD66" s="88"/>
      <c r="NPE66" s="88"/>
      <c r="NPF66" s="88"/>
      <c r="NPG66" s="88"/>
      <c r="NPH66" s="88"/>
      <c r="NPI66" s="88"/>
      <c r="NPJ66" s="88"/>
      <c r="NPK66" s="88"/>
      <c r="NPL66" s="88"/>
      <c r="NPR66" s="88"/>
      <c r="NPS66" s="88"/>
      <c r="NPT66" s="88"/>
      <c r="NPU66" s="88"/>
      <c r="NPV66" s="88"/>
      <c r="NPW66" s="88"/>
      <c r="NPX66" s="88"/>
      <c r="NPY66" s="88"/>
      <c r="NPZ66" s="88"/>
      <c r="NQA66" s="88"/>
      <c r="NQG66" s="88"/>
      <c r="NQH66" s="88"/>
      <c r="NQI66" s="88"/>
      <c r="NQJ66" s="88"/>
      <c r="NQK66" s="88"/>
      <c r="NQL66" s="88"/>
      <c r="NQM66" s="88"/>
      <c r="NQN66" s="88"/>
      <c r="NQO66" s="88"/>
      <c r="NQP66" s="88"/>
      <c r="NQV66" s="88"/>
      <c r="NQW66" s="88"/>
      <c r="NQX66" s="88"/>
      <c r="NQY66" s="88"/>
      <c r="NQZ66" s="88"/>
      <c r="NRA66" s="88"/>
      <c r="NRB66" s="88"/>
      <c r="NRC66" s="88"/>
      <c r="NRD66" s="88"/>
      <c r="NRE66" s="88"/>
      <c r="NRK66" s="88"/>
      <c r="NRL66" s="88"/>
      <c r="NRM66" s="88"/>
      <c r="NRN66" s="88"/>
      <c r="NRO66" s="88"/>
      <c r="NRP66" s="88"/>
      <c r="NRQ66" s="88"/>
      <c r="NRR66" s="88"/>
      <c r="NRS66" s="88"/>
      <c r="NRT66" s="88"/>
      <c r="NRZ66" s="88"/>
      <c r="NSA66" s="88"/>
      <c r="NSB66" s="88"/>
      <c r="NSC66" s="88"/>
      <c r="NSD66" s="88"/>
      <c r="NSE66" s="88"/>
      <c r="NSF66" s="88"/>
      <c r="NSG66" s="88"/>
      <c r="NSH66" s="88"/>
      <c r="NSI66" s="88"/>
      <c r="NSO66" s="88"/>
      <c r="NSP66" s="88"/>
      <c r="NSQ66" s="88"/>
      <c r="NSR66" s="88"/>
      <c r="NSS66" s="88"/>
      <c r="NST66" s="88"/>
      <c r="NSU66" s="88"/>
      <c r="NSV66" s="88"/>
      <c r="NSW66" s="88"/>
      <c r="NSX66" s="88"/>
      <c r="NTD66" s="88"/>
      <c r="NTE66" s="88"/>
      <c r="NTF66" s="88"/>
      <c r="NTG66" s="88"/>
      <c r="NTH66" s="88"/>
      <c r="NTI66" s="88"/>
      <c r="NTJ66" s="88"/>
      <c r="NTK66" s="88"/>
      <c r="NTL66" s="88"/>
      <c r="NTM66" s="88"/>
      <c r="NTS66" s="88"/>
      <c r="NTT66" s="88"/>
      <c r="NTU66" s="88"/>
      <c r="NTV66" s="88"/>
      <c r="NTW66" s="88"/>
      <c r="NTX66" s="88"/>
      <c r="NTY66" s="88"/>
      <c r="NTZ66" s="88"/>
      <c r="NUA66" s="88"/>
      <c r="NUB66" s="88"/>
      <c r="NUH66" s="88"/>
      <c r="NUI66" s="88"/>
      <c r="NUJ66" s="88"/>
      <c r="NUK66" s="88"/>
      <c r="NUL66" s="88"/>
      <c r="NUM66" s="88"/>
      <c r="NUN66" s="88"/>
      <c r="NUO66" s="88"/>
      <c r="NUP66" s="88"/>
      <c r="NUQ66" s="88"/>
      <c r="NUW66" s="88"/>
      <c r="NUX66" s="88"/>
      <c r="NUY66" s="88"/>
      <c r="NUZ66" s="88"/>
      <c r="NVA66" s="88"/>
      <c r="NVB66" s="88"/>
      <c r="NVC66" s="88"/>
      <c r="NVD66" s="88"/>
      <c r="NVE66" s="88"/>
      <c r="NVF66" s="88"/>
      <c r="NVL66" s="88"/>
      <c r="NVM66" s="88"/>
      <c r="NVN66" s="88"/>
      <c r="NVO66" s="88"/>
      <c r="NVP66" s="88"/>
      <c r="NVQ66" s="88"/>
      <c r="NVR66" s="88"/>
      <c r="NVS66" s="88"/>
      <c r="NVT66" s="88"/>
      <c r="NVU66" s="88"/>
      <c r="NWA66" s="88"/>
      <c r="NWB66" s="88"/>
      <c r="NWC66" s="88"/>
      <c r="NWD66" s="88"/>
      <c r="NWE66" s="88"/>
      <c r="NWF66" s="88"/>
      <c r="NWG66" s="88"/>
      <c r="NWH66" s="88"/>
      <c r="NWI66" s="88"/>
      <c r="NWJ66" s="88"/>
      <c r="NWP66" s="88"/>
      <c r="NWQ66" s="88"/>
      <c r="NWR66" s="88"/>
      <c r="NWS66" s="88"/>
      <c r="NWT66" s="88"/>
      <c r="NWU66" s="88"/>
      <c r="NWV66" s="88"/>
      <c r="NWW66" s="88"/>
      <c r="NWX66" s="88"/>
      <c r="NWY66" s="88"/>
      <c r="NXE66" s="88"/>
      <c r="NXF66" s="88"/>
      <c r="NXG66" s="88"/>
      <c r="NXH66" s="88"/>
      <c r="NXI66" s="88"/>
      <c r="NXJ66" s="88"/>
      <c r="NXK66" s="88"/>
      <c r="NXL66" s="88"/>
      <c r="NXM66" s="88"/>
      <c r="NXN66" s="88"/>
      <c r="NXT66" s="88"/>
      <c r="NXU66" s="88"/>
      <c r="NXV66" s="88"/>
      <c r="NXW66" s="88"/>
      <c r="NXX66" s="88"/>
      <c r="NXY66" s="88"/>
      <c r="NXZ66" s="88"/>
      <c r="NYA66" s="88"/>
      <c r="NYB66" s="88"/>
      <c r="NYC66" s="88"/>
      <c r="NYI66" s="88"/>
      <c r="NYJ66" s="88"/>
      <c r="NYK66" s="88"/>
      <c r="NYL66" s="88"/>
      <c r="NYM66" s="88"/>
      <c r="NYN66" s="88"/>
      <c r="NYO66" s="88"/>
      <c r="NYP66" s="88"/>
      <c r="NYQ66" s="88"/>
      <c r="NYR66" s="88"/>
      <c r="NYX66" s="88"/>
      <c r="NYY66" s="88"/>
      <c r="NYZ66" s="88"/>
      <c r="NZA66" s="88"/>
      <c r="NZB66" s="88"/>
      <c r="NZC66" s="88"/>
      <c r="NZD66" s="88"/>
      <c r="NZE66" s="88"/>
      <c r="NZF66" s="88"/>
      <c r="NZG66" s="88"/>
      <c r="NZM66" s="88"/>
      <c r="NZN66" s="88"/>
      <c r="NZO66" s="88"/>
      <c r="NZP66" s="88"/>
      <c r="NZQ66" s="88"/>
      <c r="NZR66" s="88"/>
      <c r="NZS66" s="88"/>
      <c r="NZT66" s="88"/>
      <c r="NZU66" s="88"/>
      <c r="NZV66" s="88"/>
      <c r="OAB66" s="88"/>
      <c r="OAC66" s="88"/>
      <c r="OAD66" s="88"/>
      <c r="OAE66" s="88"/>
      <c r="OAF66" s="88"/>
      <c r="OAG66" s="88"/>
      <c r="OAH66" s="88"/>
      <c r="OAI66" s="88"/>
      <c r="OAJ66" s="88"/>
      <c r="OAK66" s="88"/>
      <c r="OAQ66" s="88"/>
      <c r="OAR66" s="88"/>
      <c r="OAS66" s="88"/>
      <c r="OAT66" s="88"/>
      <c r="OAU66" s="88"/>
      <c r="OAV66" s="88"/>
      <c r="OAW66" s="88"/>
      <c r="OAX66" s="88"/>
      <c r="OAY66" s="88"/>
      <c r="OAZ66" s="88"/>
      <c r="OBF66" s="88"/>
      <c r="OBG66" s="88"/>
      <c r="OBH66" s="88"/>
      <c r="OBI66" s="88"/>
      <c r="OBJ66" s="88"/>
      <c r="OBK66" s="88"/>
      <c r="OBL66" s="88"/>
      <c r="OBM66" s="88"/>
      <c r="OBN66" s="88"/>
      <c r="OBO66" s="88"/>
      <c r="OBU66" s="88"/>
      <c r="OBV66" s="88"/>
      <c r="OBW66" s="88"/>
      <c r="OBX66" s="88"/>
      <c r="OBY66" s="88"/>
      <c r="OBZ66" s="88"/>
      <c r="OCA66" s="88"/>
      <c r="OCB66" s="88"/>
      <c r="OCC66" s="88"/>
      <c r="OCD66" s="88"/>
      <c r="OCJ66" s="88"/>
      <c r="OCK66" s="88"/>
      <c r="OCL66" s="88"/>
      <c r="OCM66" s="88"/>
      <c r="OCN66" s="88"/>
      <c r="OCO66" s="88"/>
      <c r="OCP66" s="88"/>
      <c r="OCQ66" s="88"/>
      <c r="OCR66" s="88"/>
      <c r="OCS66" s="88"/>
      <c r="OCY66" s="88"/>
      <c r="OCZ66" s="88"/>
      <c r="ODA66" s="88"/>
      <c r="ODB66" s="88"/>
      <c r="ODC66" s="88"/>
      <c r="ODD66" s="88"/>
      <c r="ODE66" s="88"/>
      <c r="ODF66" s="88"/>
      <c r="ODG66" s="88"/>
      <c r="ODH66" s="88"/>
      <c r="ODN66" s="88"/>
      <c r="ODO66" s="88"/>
      <c r="ODP66" s="88"/>
      <c r="ODQ66" s="88"/>
      <c r="ODR66" s="88"/>
      <c r="ODS66" s="88"/>
      <c r="ODT66" s="88"/>
      <c r="ODU66" s="88"/>
      <c r="ODV66" s="88"/>
      <c r="ODW66" s="88"/>
      <c r="OEC66" s="88"/>
      <c r="OED66" s="88"/>
      <c r="OEE66" s="88"/>
      <c r="OEF66" s="88"/>
      <c r="OEG66" s="88"/>
      <c r="OEH66" s="88"/>
      <c r="OEI66" s="88"/>
      <c r="OEJ66" s="88"/>
      <c r="OEK66" s="88"/>
      <c r="OEL66" s="88"/>
      <c r="OER66" s="88"/>
      <c r="OES66" s="88"/>
      <c r="OET66" s="88"/>
      <c r="OEU66" s="88"/>
      <c r="OEV66" s="88"/>
      <c r="OEW66" s="88"/>
      <c r="OEX66" s="88"/>
      <c r="OEY66" s="88"/>
      <c r="OEZ66" s="88"/>
      <c r="OFA66" s="88"/>
      <c r="OFG66" s="88"/>
      <c r="OFH66" s="88"/>
      <c r="OFI66" s="88"/>
      <c r="OFJ66" s="88"/>
      <c r="OFK66" s="88"/>
      <c r="OFL66" s="88"/>
      <c r="OFM66" s="88"/>
      <c r="OFN66" s="88"/>
      <c r="OFO66" s="88"/>
      <c r="OFP66" s="88"/>
      <c r="OFV66" s="88"/>
      <c r="OFW66" s="88"/>
      <c r="OFX66" s="88"/>
      <c r="OFY66" s="88"/>
      <c r="OFZ66" s="88"/>
      <c r="OGA66" s="88"/>
      <c r="OGB66" s="88"/>
      <c r="OGC66" s="88"/>
      <c r="OGD66" s="88"/>
      <c r="OGE66" s="88"/>
      <c r="OGK66" s="88"/>
      <c r="OGL66" s="88"/>
      <c r="OGM66" s="88"/>
      <c r="OGN66" s="88"/>
      <c r="OGO66" s="88"/>
      <c r="OGP66" s="88"/>
      <c r="OGQ66" s="88"/>
      <c r="OGR66" s="88"/>
      <c r="OGS66" s="88"/>
      <c r="OGT66" s="88"/>
      <c r="OGZ66" s="88"/>
      <c r="OHA66" s="88"/>
      <c r="OHB66" s="88"/>
      <c r="OHC66" s="88"/>
      <c r="OHD66" s="88"/>
      <c r="OHE66" s="88"/>
      <c r="OHF66" s="88"/>
      <c r="OHG66" s="88"/>
      <c r="OHH66" s="88"/>
      <c r="OHI66" s="88"/>
      <c r="OHO66" s="88"/>
      <c r="OHP66" s="88"/>
      <c r="OHQ66" s="88"/>
      <c r="OHR66" s="88"/>
      <c r="OHS66" s="88"/>
      <c r="OHT66" s="88"/>
      <c r="OHU66" s="88"/>
      <c r="OHV66" s="88"/>
      <c r="OHW66" s="88"/>
      <c r="OHX66" s="88"/>
      <c r="OID66" s="88"/>
      <c r="OIE66" s="88"/>
      <c r="OIF66" s="88"/>
      <c r="OIG66" s="88"/>
      <c r="OIH66" s="88"/>
      <c r="OII66" s="88"/>
      <c r="OIJ66" s="88"/>
      <c r="OIK66" s="88"/>
      <c r="OIL66" s="88"/>
      <c r="OIM66" s="88"/>
      <c r="OIS66" s="88"/>
      <c r="OIT66" s="88"/>
      <c r="OIU66" s="88"/>
      <c r="OIV66" s="88"/>
      <c r="OIW66" s="88"/>
      <c r="OIX66" s="88"/>
      <c r="OIY66" s="88"/>
      <c r="OIZ66" s="88"/>
      <c r="OJA66" s="88"/>
      <c r="OJB66" s="88"/>
      <c r="OJH66" s="88"/>
      <c r="OJI66" s="88"/>
      <c r="OJJ66" s="88"/>
      <c r="OJK66" s="88"/>
      <c r="OJL66" s="88"/>
      <c r="OJM66" s="88"/>
      <c r="OJN66" s="88"/>
      <c r="OJO66" s="88"/>
      <c r="OJP66" s="88"/>
      <c r="OJQ66" s="88"/>
      <c r="OJW66" s="88"/>
      <c r="OJX66" s="88"/>
      <c r="OJY66" s="88"/>
      <c r="OJZ66" s="88"/>
      <c r="OKA66" s="88"/>
      <c r="OKB66" s="88"/>
      <c r="OKC66" s="88"/>
      <c r="OKD66" s="88"/>
      <c r="OKE66" s="88"/>
      <c r="OKF66" s="88"/>
      <c r="OKL66" s="88"/>
      <c r="OKM66" s="88"/>
      <c r="OKN66" s="88"/>
      <c r="OKO66" s="88"/>
      <c r="OKP66" s="88"/>
      <c r="OKQ66" s="88"/>
      <c r="OKR66" s="88"/>
      <c r="OKS66" s="88"/>
      <c r="OKT66" s="88"/>
      <c r="OKU66" s="88"/>
      <c r="OLA66" s="88"/>
      <c r="OLB66" s="88"/>
      <c r="OLC66" s="88"/>
      <c r="OLD66" s="88"/>
      <c r="OLE66" s="88"/>
      <c r="OLF66" s="88"/>
      <c r="OLG66" s="88"/>
      <c r="OLH66" s="88"/>
      <c r="OLI66" s="88"/>
      <c r="OLJ66" s="88"/>
      <c r="OLP66" s="88"/>
      <c r="OLQ66" s="88"/>
      <c r="OLR66" s="88"/>
      <c r="OLS66" s="88"/>
      <c r="OLT66" s="88"/>
      <c r="OLU66" s="88"/>
      <c r="OLV66" s="88"/>
      <c r="OLW66" s="88"/>
      <c r="OLX66" s="88"/>
      <c r="OLY66" s="88"/>
      <c r="OME66" s="88"/>
      <c r="OMF66" s="88"/>
      <c r="OMG66" s="88"/>
      <c r="OMH66" s="88"/>
      <c r="OMI66" s="88"/>
      <c r="OMJ66" s="88"/>
      <c r="OMK66" s="88"/>
      <c r="OML66" s="88"/>
      <c r="OMM66" s="88"/>
      <c r="OMN66" s="88"/>
      <c r="OMT66" s="88"/>
      <c r="OMU66" s="88"/>
      <c r="OMV66" s="88"/>
      <c r="OMW66" s="88"/>
      <c r="OMX66" s="88"/>
      <c r="OMY66" s="88"/>
      <c r="OMZ66" s="88"/>
      <c r="ONA66" s="88"/>
      <c r="ONB66" s="88"/>
      <c r="ONC66" s="88"/>
      <c r="ONI66" s="88"/>
      <c r="ONJ66" s="88"/>
      <c r="ONK66" s="88"/>
      <c r="ONL66" s="88"/>
      <c r="ONM66" s="88"/>
      <c r="ONN66" s="88"/>
      <c r="ONO66" s="88"/>
      <c r="ONP66" s="88"/>
      <c r="ONQ66" s="88"/>
      <c r="ONR66" s="88"/>
      <c r="ONX66" s="88"/>
      <c r="ONY66" s="88"/>
      <c r="ONZ66" s="88"/>
      <c r="OOA66" s="88"/>
      <c r="OOB66" s="88"/>
      <c r="OOC66" s="88"/>
      <c r="OOD66" s="88"/>
      <c r="OOE66" s="88"/>
      <c r="OOF66" s="88"/>
      <c r="OOG66" s="88"/>
      <c r="OOM66" s="88"/>
      <c r="OON66" s="88"/>
      <c r="OOO66" s="88"/>
      <c r="OOP66" s="88"/>
      <c r="OOQ66" s="88"/>
      <c r="OOR66" s="88"/>
      <c r="OOS66" s="88"/>
      <c r="OOT66" s="88"/>
      <c r="OOU66" s="88"/>
      <c r="OOV66" s="88"/>
      <c r="OPB66" s="88"/>
      <c r="OPC66" s="88"/>
      <c r="OPD66" s="88"/>
      <c r="OPE66" s="88"/>
      <c r="OPF66" s="88"/>
      <c r="OPG66" s="88"/>
      <c r="OPH66" s="88"/>
      <c r="OPI66" s="88"/>
      <c r="OPJ66" s="88"/>
      <c r="OPK66" s="88"/>
      <c r="OPQ66" s="88"/>
      <c r="OPR66" s="88"/>
      <c r="OPS66" s="88"/>
      <c r="OPT66" s="88"/>
      <c r="OPU66" s="88"/>
      <c r="OPV66" s="88"/>
      <c r="OPW66" s="88"/>
      <c r="OPX66" s="88"/>
      <c r="OPY66" s="88"/>
      <c r="OPZ66" s="88"/>
      <c r="OQF66" s="88"/>
      <c r="OQG66" s="88"/>
      <c r="OQH66" s="88"/>
      <c r="OQI66" s="88"/>
      <c r="OQJ66" s="88"/>
      <c r="OQK66" s="88"/>
      <c r="OQL66" s="88"/>
      <c r="OQM66" s="88"/>
      <c r="OQN66" s="88"/>
      <c r="OQO66" s="88"/>
      <c r="OQU66" s="88"/>
      <c r="OQV66" s="88"/>
      <c r="OQW66" s="88"/>
      <c r="OQX66" s="88"/>
      <c r="OQY66" s="88"/>
      <c r="OQZ66" s="88"/>
      <c r="ORA66" s="88"/>
      <c r="ORB66" s="88"/>
      <c r="ORC66" s="88"/>
      <c r="ORD66" s="88"/>
      <c r="ORJ66" s="88"/>
      <c r="ORK66" s="88"/>
      <c r="ORL66" s="88"/>
      <c r="ORM66" s="88"/>
      <c r="ORN66" s="88"/>
      <c r="ORO66" s="88"/>
      <c r="ORP66" s="88"/>
      <c r="ORQ66" s="88"/>
      <c r="ORR66" s="88"/>
      <c r="ORS66" s="88"/>
      <c r="ORY66" s="88"/>
      <c r="ORZ66" s="88"/>
      <c r="OSA66" s="88"/>
      <c r="OSB66" s="88"/>
      <c r="OSC66" s="88"/>
      <c r="OSD66" s="88"/>
      <c r="OSE66" s="88"/>
      <c r="OSF66" s="88"/>
      <c r="OSG66" s="88"/>
      <c r="OSH66" s="88"/>
      <c r="OSN66" s="88"/>
      <c r="OSO66" s="88"/>
      <c r="OSP66" s="88"/>
      <c r="OSQ66" s="88"/>
      <c r="OSR66" s="88"/>
      <c r="OSS66" s="88"/>
      <c r="OST66" s="88"/>
      <c r="OSU66" s="88"/>
      <c r="OSV66" s="88"/>
      <c r="OSW66" s="88"/>
      <c r="OTC66" s="88"/>
      <c r="OTD66" s="88"/>
      <c r="OTE66" s="88"/>
      <c r="OTF66" s="88"/>
      <c r="OTG66" s="88"/>
      <c r="OTH66" s="88"/>
      <c r="OTI66" s="88"/>
      <c r="OTJ66" s="88"/>
      <c r="OTK66" s="88"/>
      <c r="OTL66" s="88"/>
      <c r="OTR66" s="88"/>
      <c r="OTS66" s="88"/>
      <c r="OTT66" s="88"/>
      <c r="OTU66" s="88"/>
      <c r="OTV66" s="88"/>
      <c r="OTW66" s="88"/>
      <c r="OTX66" s="88"/>
      <c r="OTY66" s="88"/>
      <c r="OTZ66" s="88"/>
      <c r="OUA66" s="88"/>
      <c r="OUG66" s="88"/>
      <c r="OUH66" s="88"/>
      <c r="OUI66" s="88"/>
      <c r="OUJ66" s="88"/>
      <c r="OUK66" s="88"/>
      <c r="OUL66" s="88"/>
      <c r="OUM66" s="88"/>
      <c r="OUN66" s="88"/>
      <c r="OUO66" s="88"/>
      <c r="OUP66" s="88"/>
      <c r="OUV66" s="88"/>
      <c r="OUW66" s="88"/>
      <c r="OUX66" s="88"/>
      <c r="OUY66" s="88"/>
      <c r="OUZ66" s="88"/>
      <c r="OVA66" s="88"/>
      <c r="OVB66" s="88"/>
      <c r="OVC66" s="88"/>
      <c r="OVD66" s="88"/>
      <c r="OVE66" s="88"/>
      <c r="OVK66" s="88"/>
      <c r="OVL66" s="88"/>
      <c r="OVM66" s="88"/>
      <c r="OVN66" s="88"/>
      <c r="OVO66" s="88"/>
      <c r="OVP66" s="88"/>
      <c r="OVQ66" s="88"/>
      <c r="OVR66" s="88"/>
      <c r="OVS66" s="88"/>
      <c r="OVT66" s="88"/>
      <c r="OVZ66" s="88"/>
      <c r="OWA66" s="88"/>
      <c r="OWB66" s="88"/>
      <c r="OWC66" s="88"/>
      <c r="OWD66" s="88"/>
      <c r="OWE66" s="88"/>
      <c r="OWF66" s="88"/>
      <c r="OWG66" s="88"/>
      <c r="OWH66" s="88"/>
      <c r="OWI66" s="88"/>
      <c r="OWO66" s="88"/>
      <c r="OWP66" s="88"/>
      <c r="OWQ66" s="88"/>
      <c r="OWR66" s="88"/>
      <c r="OWS66" s="88"/>
      <c r="OWT66" s="88"/>
      <c r="OWU66" s="88"/>
      <c r="OWV66" s="88"/>
      <c r="OWW66" s="88"/>
      <c r="OWX66" s="88"/>
      <c r="OXD66" s="88"/>
      <c r="OXE66" s="88"/>
      <c r="OXF66" s="88"/>
      <c r="OXG66" s="88"/>
      <c r="OXH66" s="88"/>
      <c r="OXI66" s="88"/>
      <c r="OXJ66" s="88"/>
      <c r="OXK66" s="88"/>
      <c r="OXL66" s="88"/>
      <c r="OXM66" s="88"/>
      <c r="OXS66" s="88"/>
      <c r="OXT66" s="88"/>
      <c r="OXU66" s="88"/>
      <c r="OXV66" s="88"/>
      <c r="OXW66" s="88"/>
      <c r="OXX66" s="88"/>
      <c r="OXY66" s="88"/>
      <c r="OXZ66" s="88"/>
      <c r="OYA66" s="88"/>
      <c r="OYB66" s="88"/>
      <c r="OYH66" s="88"/>
      <c r="OYI66" s="88"/>
      <c r="OYJ66" s="88"/>
      <c r="OYK66" s="88"/>
      <c r="OYL66" s="88"/>
      <c r="OYM66" s="88"/>
      <c r="OYN66" s="88"/>
      <c r="OYO66" s="88"/>
      <c r="OYP66" s="88"/>
      <c r="OYQ66" s="88"/>
      <c r="OYW66" s="88"/>
      <c r="OYX66" s="88"/>
      <c r="OYY66" s="88"/>
      <c r="OYZ66" s="88"/>
      <c r="OZA66" s="88"/>
      <c r="OZB66" s="88"/>
      <c r="OZC66" s="88"/>
      <c r="OZD66" s="88"/>
      <c r="OZE66" s="88"/>
      <c r="OZF66" s="88"/>
      <c r="OZL66" s="88"/>
      <c r="OZM66" s="88"/>
      <c r="OZN66" s="88"/>
      <c r="OZO66" s="88"/>
      <c r="OZP66" s="88"/>
      <c r="OZQ66" s="88"/>
      <c r="OZR66" s="88"/>
      <c r="OZS66" s="88"/>
      <c r="OZT66" s="88"/>
      <c r="OZU66" s="88"/>
      <c r="PAA66" s="88"/>
      <c r="PAB66" s="88"/>
      <c r="PAC66" s="88"/>
      <c r="PAD66" s="88"/>
      <c r="PAE66" s="88"/>
      <c r="PAF66" s="88"/>
      <c r="PAG66" s="88"/>
      <c r="PAH66" s="88"/>
      <c r="PAI66" s="88"/>
      <c r="PAJ66" s="88"/>
      <c r="PAP66" s="88"/>
      <c r="PAQ66" s="88"/>
      <c r="PAR66" s="88"/>
      <c r="PAS66" s="88"/>
      <c r="PAT66" s="88"/>
      <c r="PAU66" s="88"/>
      <c r="PAV66" s="88"/>
      <c r="PAW66" s="88"/>
      <c r="PAX66" s="88"/>
      <c r="PAY66" s="88"/>
      <c r="PBE66" s="88"/>
      <c r="PBF66" s="88"/>
      <c r="PBG66" s="88"/>
      <c r="PBH66" s="88"/>
      <c r="PBI66" s="88"/>
      <c r="PBJ66" s="88"/>
      <c r="PBK66" s="88"/>
      <c r="PBL66" s="88"/>
      <c r="PBM66" s="88"/>
      <c r="PBN66" s="88"/>
      <c r="PBT66" s="88"/>
      <c r="PBU66" s="88"/>
      <c r="PBV66" s="88"/>
      <c r="PBW66" s="88"/>
      <c r="PBX66" s="88"/>
      <c r="PBY66" s="88"/>
      <c r="PBZ66" s="88"/>
      <c r="PCA66" s="88"/>
      <c r="PCB66" s="88"/>
      <c r="PCC66" s="88"/>
      <c r="PCI66" s="88"/>
      <c r="PCJ66" s="88"/>
      <c r="PCK66" s="88"/>
      <c r="PCL66" s="88"/>
      <c r="PCM66" s="88"/>
      <c r="PCN66" s="88"/>
      <c r="PCO66" s="88"/>
      <c r="PCP66" s="88"/>
      <c r="PCQ66" s="88"/>
      <c r="PCR66" s="88"/>
      <c r="PCX66" s="88"/>
      <c r="PCY66" s="88"/>
      <c r="PCZ66" s="88"/>
      <c r="PDA66" s="88"/>
      <c r="PDB66" s="88"/>
      <c r="PDC66" s="88"/>
      <c r="PDD66" s="88"/>
      <c r="PDE66" s="88"/>
      <c r="PDF66" s="88"/>
      <c r="PDG66" s="88"/>
      <c r="PDM66" s="88"/>
      <c r="PDN66" s="88"/>
      <c r="PDO66" s="88"/>
      <c r="PDP66" s="88"/>
      <c r="PDQ66" s="88"/>
      <c r="PDR66" s="88"/>
      <c r="PDS66" s="88"/>
      <c r="PDT66" s="88"/>
      <c r="PDU66" s="88"/>
      <c r="PDV66" s="88"/>
      <c r="PEB66" s="88"/>
      <c r="PEC66" s="88"/>
      <c r="PED66" s="88"/>
      <c r="PEE66" s="88"/>
      <c r="PEF66" s="88"/>
      <c r="PEG66" s="88"/>
      <c r="PEH66" s="88"/>
      <c r="PEI66" s="88"/>
      <c r="PEJ66" s="88"/>
      <c r="PEK66" s="88"/>
      <c r="PEQ66" s="88"/>
      <c r="PER66" s="88"/>
      <c r="PES66" s="88"/>
      <c r="PET66" s="88"/>
      <c r="PEU66" s="88"/>
      <c r="PEV66" s="88"/>
      <c r="PEW66" s="88"/>
      <c r="PEX66" s="88"/>
      <c r="PEY66" s="88"/>
      <c r="PEZ66" s="88"/>
      <c r="PFF66" s="88"/>
      <c r="PFG66" s="88"/>
      <c r="PFH66" s="88"/>
      <c r="PFI66" s="88"/>
      <c r="PFJ66" s="88"/>
      <c r="PFK66" s="88"/>
      <c r="PFL66" s="88"/>
      <c r="PFM66" s="88"/>
      <c r="PFN66" s="88"/>
      <c r="PFO66" s="88"/>
      <c r="PFU66" s="88"/>
      <c r="PFV66" s="88"/>
      <c r="PFW66" s="88"/>
      <c r="PFX66" s="88"/>
      <c r="PFY66" s="88"/>
      <c r="PFZ66" s="88"/>
      <c r="PGA66" s="88"/>
      <c r="PGB66" s="88"/>
      <c r="PGC66" s="88"/>
      <c r="PGD66" s="88"/>
      <c r="PGJ66" s="88"/>
      <c r="PGK66" s="88"/>
      <c r="PGL66" s="88"/>
      <c r="PGM66" s="88"/>
      <c r="PGN66" s="88"/>
      <c r="PGO66" s="88"/>
      <c r="PGP66" s="88"/>
      <c r="PGQ66" s="88"/>
      <c r="PGR66" s="88"/>
      <c r="PGS66" s="88"/>
      <c r="PGY66" s="88"/>
      <c r="PGZ66" s="88"/>
      <c r="PHA66" s="88"/>
      <c r="PHB66" s="88"/>
      <c r="PHC66" s="88"/>
      <c r="PHD66" s="88"/>
      <c r="PHE66" s="88"/>
      <c r="PHF66" s="88"/>
      <c r="PHG66" s="88"/>
      <c r="PHH66" s="88"/>
      <c r="PHN66" s="88"/>
      <c r="PHO66" s="88"/>
      <c r="PHP66" s="88"/>
      <c r="PHQ66" s="88"/>
      <c r="PHR66" s="88"/>
      <c r="PHS66" s="88"/>
      <c r="PHT66" s="88"/>
      <c r="PHU66" s="88"/>
      <c r="PHV66" s="88"/>
      <c r="PHW66" s="88"/>
      <c r="PIC66" s="88"/>
      <c r="PID66" s="88"/>
      <c r="PIE66" s="88"/>
      <c r="PIF66" s="88"/>
      <c r="PIG66" s="88"/>
      <c r="PIH66" s="88"/>
      <c r="PII66" s="88"/>
      <c r="PIJ66" s="88"/>
      <c r="PIK66" s="88"/>
      <c r="PIL66" s="88"/>
      <c r="PIR66" s="88"/>
      <c r="PIS66" s="88"/>
      <c r="PIT66" s="88"/>
      <c r="PIU66" s="88"/>
      <c r="PIV66" s="88"/>
      <c r="PIW66" s="88"/>
      <c r="PIX66" s="88"/>
      <c r="PIY66" s="88"/>
      <c r="PIZ66" s="88"/>
      <c r="PJA66" s="88"/>
      <c r="PJG66" s="88"/>
      <c r="PJH66" s="88"/>
      <c r="PJI66" s="88"/>
      <c r="PJJ66" s="88"/>
      <c r="PJK66" s="88"/>
      <c r="PJL66" s="88"/>
      <c r="PJM66" s="88"/>
      <c r="PJN66" s="88"/>
      <c r="PJO66" s="88"/>
      <c r="PJP66" s="88"/>
      <c r="PJV66" s="88"/>
      <c r="PJW66" s="88"/>
      <c r="PJX66" s="88"/>
      <c r="PJY66" s="88"/>
      <c r="PJZ66" s="88"/>
      <c r="PKA66" s="88"/>
      <c r="PKB66" s="88"/>
      <c r="PKC66" s="88"/>
      <c r="PKD66" s="88"/>
      <c r="PKE66" s="88"/>
      <c r="PKK66" s="88"/>
      <c r="PKL66" s="88"/>
      <c r="PKM66" s="88"/>
      <c r="PKN66" s="88"/>
      <c r="PKO66" s="88"/>
      <c r="PKP66" s="88"/>
      <c r="PKQ66" s="88"/>
      <c r="PKR66" s="88"/>
      <c r="PKS66" s="88"/>
      <c r="PKT66" s="88"/>
      <c r="PKZ66" s="88"/>
      <c r="PLA66" s="88"/>
      <c r="PLB66" s="88"/>
      <c r="PLC66" s="88"/>
      <c r="PLD66" s="88"/>
      <c r="PLE66" s="88"/>
      <c r="PLF66" s="88"/>
      <c r="PLG66" s="88"/>
      <c r="PLH66" s="88"/>
      <c r="PLI66" s="88"/>
      <c r="PLO66" s="88"/>
      <c r="PLP66" s="88"/>
      <c r="PLQ66" s="88"/>
      <c r="PLR66" s="88"/>
      <c r="PLS66" s="88"/>
      <c r="PLT66" s="88"/>
      <c r="PLU66" s="88"/>
      <c r="PLV66" s="88"/>
      <c r="PLW66" s="88"/>
      <c r="PLX66" s="88"/>
      <c r="PMD66" s="88"/>
      <c r="PME66" s="88"/>
      <c r="PMF66" s="88"/>
      <c r="PMG66" s="88"/>
      <c r="PMH66" s="88"/>
      <c r="PMI66" s="88"/>
      <c r="PMJ66" s="88"/>
      <c r="PMK66" s="88"/>
      <c r="PML66" s="88"/>
      <c r="PMM66" s="88"/>
      <c r="PMS66" s="88"/>
      <c r="PMT66" s="88"/>
      <c r="PMU66" s="88"/>
      <c r="PMV66" s="88"/>
      <c r="PMW66" s="88"/>
      <c r="PMX66" s="88"/>
      <c r="PMY66" s="88"/>
      <c r="PMZ66" s="88"/>
      <c r="PNA66" s="88"/>
      <c r="PNB66" s="88"/>
      <c r="PNH66" s="88"/>
      <c r="PNI66" s="88"/>
      <c r="PNJ66" s="88"/>
      <c r="PNK66" s="88"/>
      <c r="PNL66" s="88"/>
      <c r="PNM66" s="88"/>
      <c r="PNN66" s="88"/>
      <c r="PNO66" s="88"/>
      <c r="PNP66" s="88"/>
      <c r="PNQ66" s="88"/>
      <c r="PNW66" s="88"/>
      <c r="PNX66" s="88"/>
      <c r="PNY66" s="88"/>
      <c r="PNZ66" s="88"/>
      <c r="POA66" s="88"/>
      <c r="POB66" s="88"/>
      <c r="POC66" s="88"/>
      <c r="POD66" s="88"/>
      <c r="POE66" s="88"/>
      <c r="POF66" s="88"/>
      <c r="POL66" s="88"/>
      <c r="POM66" s="88"/>
      <c r="PON66" s="88"/>
      <c r="POO66" s="88"/>
      <c r="POP66" s="88"/>
      <c r="POQ66" s="88"/>
      <c r="POR66" s="88"/>
      <c r="POS66" s="88"/>
      <c r="POT66" s="88"/>
      <c r="POU66" s="88"/>
      <c r="PPA66" s="88"/>
      <c r="PPB66" s="88"/>
      <c r="PPC66" s="88"/>
      <c r="PPD66" s="88"/>
      <c r="PPE66" s="88"/>
      <c r="PPF66" s="88"/>
      <c r="PPG66" s="88"/>
      <c r="PPH66" s="88"/>
      <c r="PPI66" s="88"/>
      <c r="PPJ66" s="88"/>
      <c r="PPP66" s="88"/>
      <c r="PPQ66" s="88"/>
      <c r="PPR66" s="88"/>
      <c r="PPS66" s="88"/>
      <c r="PPT66" s="88"/>
      <c r="PPU66" s="88"/>
      <c r="PPV66" s="88"/>
      <c r="PPW66" s="88"/>
      <c r="PPX66" s="88"/>
      <c r="PPY66" s="88"/>
      <c r="PQE66" s="88"/>
      <c r="PQF66" s="88"/>
      <c r="PQG66" s="88"/>
      <c r="PQH66" s="88"/>
      <c r="PQI66" s="88"/>
      <c r="PQJ66" s="88"/>
      <c r="PQK66" s="88"/>
      <c r="PQL66" s="88"/>
      <c r="PQM66" s="88"/>
      <c r="PQN66" s="88"/>
      <c r="PQT66" s="88"/>
      <c r="PQU66" s="88"/>
      <c r="PQV66" s="88"/>
      <c r="PQW66" s="88"/>
      <c r="PQX66" s="88"/>
      <c r="PQY66" s="88"/>
      <c r="PQZ66" s="88"/>
      <c r="PRA66" s="88"/>
      <c r="PRB66" s="88"/>
      <c r="PRC66" s="88"/>
      <c r="PRI66" s="88"/>
      <c r="PRJ66" s="88"/>
      <c r="PRK66" s="88"/>
      <c r="PRL66" s="88"/>
      <c r="PRM66" s="88"/>
      <c r="PRN66" s="88"/>
      <c r="PRO66" s="88"/>
      <c r="PRP66" s="88"/>
      <c r="PRQ66" s="88"/>
      <c r="PRR66" s="88"/>
      <c r="PRX66" s="88"/>
      <c r="PRY66" s="88"/>
      <c r="PRZ66" s="88"/>
      <c r="PSA66" s="88"/>
      <c r="PSB66" s="88"/>
      <c r="PSC66" s="88"/>
      <c r="PSD66" s="88"/>
      <c r="PSE66" s="88"/>
      <c r="PSF66" s="88"/>
      <c r="PSG66" s="88"/>
      <c r="PSM66" s="88"/>
      <c r="PSN66" s="88"/>
      <c r="PSO66" s="88"/>
      <c r="PSP66" s="88"/>
      <c r="PSQ66" s="88"/>
      <c r="PSR66" s="88"/>
      <c r="PSS66" s="88"/>
      <c r="PST66" s="88"/>
      <c r="PSU66" s="88"/>
      <c r="PSV66" s="88"/>
      <c r="PTB66" s="88"/>
      <c r="PTC66" s="88"/>
      <c r="PTD66" s="88"/>
      <c r="PTE66" s="88"/>
      <c r="PTF66" s="88"/>
      <c r="PTG66" s="88"/>
      <c r="PTH66" s="88"/>
      <c r="PTI66" s="88"/>
      <c r="PTJ66" s="88"/>
      <c r="PTK66" s="88"/>
      <c r="PTQ66" s="88"/>
      <c r="PTR66" s="88"/>
      <c r="PTS66" s="88"/>
      <c r="PTT66" s="88"/>
      <c r="PTU66" s="88"/>
      <c r="PTV66" s="88"/>
      <c r="PTW66" s="88"/>
      <c r="PTX66" s="88"/>
      <c r="PTY66" s="88"/>
      <c r="PTZ66" s="88"/>
      <c r="PUF66" s="88"/>
      <c r="PUG66" s="88"/>
      <c r="PUH66" s="88"/>
      <c r="PUI66" s="88"/>
      <c r="PUJ66" s="88"/>
      <c r="PUK66" s="88"/>
      <c r="PUL66" s="88"/>
      <c r="PUM66" s="88"/>
      <c r="PUN66" s="88"/>
      <c r="PUO66" s="88"/>
      <c r="PUU66" s="88"/>
      <c r="PUV66" s="88"/>
      <c r="PUW66" s="88"/>
      <c r="PUX66" s="88"/>
      <c r="PUY66" s="88"/>
      <c r="PUZ66" s="88"/>
      <c r="PVA66" s="88"/>
      <c r="PVB66" s="88"/>
      <c r="PVC66" s="88"/>
      <c r="PVD66" s="88"/>
      <c r="PVJ66" s="88"/>
      <c r="PVK66" s="88"/>
      <c r="PVL66" s="88"/>
      <c r="PVM66" s="88"/>
      <c r="PVN66" s="88"/>
      <c r="PVO66" s="88"/>
      <c r="PVP66" s="88"/>
      <c r="PVQ66" s="88"/>
      <c r="PVR66" s="88"/>
      <c r="PVS66" s="88"/>
      <c r="PVY66" s="88"/>
      <c r="PVZ66" s="88"/>
      <c r="PWA66" s="88"/>
      <c r="PWB66" s="88"/>
      <c r="PWC66" s="88"/>
      <c r="PWD66" s="88"/>
      <c r="PWE66" s="88"/>
      <c r="PWF66" s="88"/>
      <c r="PWG66" s="88"/>
      <c r="PWH66" s="88"/>
      <c r="PWN66" s="88"/>
      <c r="PWO66" s="88"/>
      <c r="PWP66" s="88"/>
      <c r="PWQ66" s="88"/>
      <c r="PWR66" s="88"/>
      <c r="PWS66" s="88"/>
      <c r="PWT66" s="88"/>
      <c r="PWU66" s="88"/>
      <c r="PWV66" s="88"/>
      <c r="PWW66" s="88"/>
      <c r="PXC66" s="88"/>
      <c r="PXD66" s="88"/>
      <c r="PXE66" s="88"/>
      <c r="PXF66" s="88"/>
      <c r="PXG66" s="88"/>
      <c r="PXH66" s="88"/>
      <c r="PXI66" s="88"/>
      <c r="PXJ66" s="88"/>
      <c r="PXK66" s="88"/>
      <c r="PXL66" s="88"/>
      <c r="PXR66" s="88"/>
      <c r="PXS66" s="88"/>
      <c r="PXT66" s="88"/>
      <c r="PXU66" s="88"/>
      <c r="PXV66" s="88"/>
      <c r="PXW66" s="88"/>
      <c r="PXX66" s="88"/>
      <c r="PXY66" s="88"/>
      <c r="PXZ66" s="88"/>
      <c r="PYA66" s="88"/>
      <c r="PYG66" s="88"/>
      <c r="PYH66" s="88"/>
      <c r="PYI66" s="88"/>
      <c r="PYJ66" s="88"/>
      <c r="PYK66" s="88"/>
      <c r="PYL66" s="88"/>
      <c r="PYM66" s="88"/>
      <c r="PYN66" s="88"/>
      <c r="PYO66" s="88"/>
      <c r="PYP66" s="88"/>
      <c r="PYV66" s="88"/>
      <c r="PYW66" s="88"/>
      <c r="PYX66" s="88"/>
      <c r="PYY66" s="88"/>
      <c r="PYZ66" s="88"/>
      <c r="PZA66" s="88"/>
      <c r="PZB66" s="88"/>
      <c r="PZC66" s="88"/>
      <c r="PZD66" s="88"/>
      <c r="PZE66" s="88"/>
      <c r="PZK66" s="88"/>
      <c r="PZL66" s="88"/>
      <c r="PZM66" s="88"/>
      <c r="PZN66" s="88"/>
      <c r="PZO66" s="88"/>
      <c r="PZP66" s="88"/>
      <c r="PZQ66" s="88"/>
      <c r="PZR66" s="88"/>
      <c r="PZS66" s="88"/>
      <c r="PZT66" s="88"/>
      <c r="PZZ66" s="88"/>
      <c r="QAA66" s="88"/>
      <c r="QAB66" s="88"/>
      <c r="QAC66" s="88"/>
      <c r="QAD66" s="88"/>
      <c r="QAE66" s="88"/>
      <c r="QAF66" s="88"/>
      <c r="QAG66" s="88"/>
      <c r="QAH66" s="88"/>
      <c r="QAI66" s="88"/>
      <c r="QAO66" s="88"/>
      <c r="QAP66" s="88"/>
      <c r="QAQ66" s="88"/>
      <c r="QAR66" s="88"/>
      <c r="QAS66" s="88"/>
      <c r="QAT66" s="88"/>
      <c r="QAU66" s="88"/>
      <c r="QAV66" s="88"/>
      <c r="QAW66" s="88"/>
      <c r="QAX66" s="88"/>
      <c r="QBD66" s="88"/>
      <c r="QBE66" s="88"/>
      <c r="QBF66" s="88"/>
      <c r="QBG66" s="88"/>
      <c r="QBH66" s="88"/>
      <c r="QBI66" s="88"/>
      <c r="QBJ66" s="88"/>
      <c r="QBK66" s="88"/>
      <c r="QBL66" s="88"/>
      <c r="QBM66" s="88"/>
      <c r="QBS66" s="88"/>
      <c r="QBT66" s="88"/>
      <c r="QBU66" s="88"/>
      <c r="QBV66" s="88"/>
      <c r="QBW66" s="88"/>
      <c r="QBX66" s="88"/>
      <c r="QBY66" s="88"/>
      <c r="QBZ66" s="88"/>
      <c r="QCA66" s="88"/>
      <c r="QCB66" s="88"/>
      <c r="QCH66" s="88"/>
      <c r="QCI66" s="88"/>
      <c r="QCJ66" s="88"/>
      <c r="QCK66" s="88"/>
      <c r="QCL66" s="88"/>
      <c r="QCM66" s="88"/>
      <c r="QCN66" s="88"/>
      <c r="QCO66" s="88"/>
      <c r="QCP66" s="88"/>
      <c r="QCQ66" s="88"/>
      <c r="QCW66" s="88"/>
      <c r="QCX66" s="88"/>
      <c r="QCY66" s="88"/>
      <c r="QCZ66" s="88"/>
      <c r="QDA66" s="88"/>
      <c r="QDB66" s="88"/>
      <c r="QDC66" s="88"/>
      <c r="QDD66" s="88"/>
      <c r="QDE66" s="88"/>
      <c r="QDF66" s="88"/>
      <c r="QDL66" s="88"/>
      <c r="QDM66" s="88"/>
      <c r="QDN66" s="88"/>
      <c r="QDO66" s="88"/>
      <c r="QDP66" s="88"/>
      <c r="QDQ66" s="88"/>
      <c r="QDR66" s="88"/>
      <c r="QDS66" s="88"/>
      <c r="QDT66" s="88"/>
      <c r="QDU66" s="88"/>
      <c r="QEA66" s="88"/>
      <c r="QEB66" s="88"/>
      <c r="QEC66" s="88"/>
      <c r="QED66" s="88"/>
      <c r="QEE66" s="88"/>
      <c r="QEF66" s="88"/>
      <c r="QEG66" s="88"/>
      <c r="QEH66" s="88"/>
      <c r="QEI66" s="88"/>
      <c r="QEJ66" s="88"/>
      <c r="QEP66" s="88"/>
      <c r="QEQ66" s="88"/>
      <c r="QER66" s="88"/>
      <c r="QES66" s="88"/>
      <c r="QET66" s="88"/>
      <c r="QEU66" s="88"/>
      <c r="QEV66" s="88"/>
      <c r="QEW66" s="88"/>
      <c r="QEX66" s="88"/>
      <c r="QEY66" s="88"/>
      <c r="QFE66" s="88"/>
      <c r="QFF66" s="88"/>
      <c r="QFG66" s="88"/>
      <c r="QFH66" s="88"/>
      <c r="QFI66" s="88"/>
      <c r="QFJ66" s="88"/>
      <c r="QFK66" s="88"/>
      <c r="QFL66" s="88"/>
      <c r="QFM66" s="88"/>
      <c r="QFN66" s="88"/>
      <c r="QFT66" s="88"/>
      <c r="QFU66" s="88"/>
      <c r="QFV66" s="88"/>
      <c r="QFW66" s="88"/>
      <c r="QFX66" s="88"/>
      <c r="QFY66" s="88"/>
      <c r="QFZ66" s="88"/>
      <c r="QGA66" s="88"/>
      <c r="QGB66" s="88"/>
      <c r="QGC66" s="88"/>
      <c r="QGI66" s="88"/>
      <c r="QGJ66" s="88"/>
      <c r="QGK66" s="88"/>
      <c r="QGL66" s="88"/>
      <c r="QGM66" s="88"/>
      <c r="QGN66" s="88"/>
      <c r="QGO66" s="88"/>
      <c r="QGP66" s="88"/>
      <c r="QGQ66" s="88"/>
      <c r="QGR66" s="88"/>
      <c r="QGX66" s="88"/>
      <c r="QGY66" s="88"/>
      <c r="QGZ66" s="88"/>
      <c r="QHA66" s="88"/>
      <c r="QHB66" s="88"/>
      <c r="QHC66" s="88"/>
      <c r="QHD66" s="88"/>
      <c r="QHE66" s="88"/>
      <c r="QHF66" s="88"/>
      <c r="QHG66" s="88"/>
      <c r="QHM66" s="88"/>
      <c r="QHN66" s="88"/>
      <c r="QHO66" s="88"/>
      <c r="QHP66" s="88"/>
      <c r="QHQ66" s="88"/>
      <c r="QHR66" s="88"/>
      <c r="QHS66" s="88"/>
      <c r="QHT66" s="88"/>
      <c r="QHU66" s="88"/>
      <c r="QHV66" s="88"/>
      <c r="QIB66" s="88"/>
      <c r="QIC66" s="88"/>
      <c r="QID66" s="88"/>
      <c r="QIE66" s="88"/>
      <c r="QIF66" s="88"/>
      <c r="QIG66" s="88"/>
      <c r="QIH66" s="88"/>
      <c r="QII66" s="88"/>
      <c r="QIJ66" s="88"/>
      <c r="QIK66" s="88"/>
      <c r="QIQ66" s="88"/>
      <c r="QIR66" s="88"/>
      <c r="QIS66" s="88"/>
      <c r="QIT66" s="88"/>
      <c r="QIU66" s="88"/>
      <c r="QIV66" s="88"/>
      <c r="QIW66" s="88"/>
      <c r="QIX66" s="88"/>
      <c r="QIY66" s="88"/>
      <c r="QIZ66" s="88"/>
      <c r="QJF66" s="88"/>
      <c r="QJG66" s="88"/>
      <c r="QJH66" s="88"/>
      <c r="QJI66" s="88"/>
      <c r="QJJ66" s="88"/>
      <c r="QJK66" s="88"/>
      <c r="QJL66" s="88"/>
      <c r="QJM66" s="88"/>
      <c r="QJN66" s="88"/>
      <c r="QJO66" s="88"/>
      <c r="QJU66" s="88"/>
      <c r="QJV66" s="88"/>
      <c r="QJW66" s="88"/>
      <c r="QJX66" s="88"/>
      <c r="QJY66" s="88"/>
      <c r="QJZ66" s="88"/>
      <c r="QKA66" s="88"/>
      <c r="QKB66" s="88"/>
      <c r="QKC66" s="88"/>
      <c r="QKD66" s="88"/>
      <c r="QKJ66" s="88"/>
      <c r="QKK66" s="88"/>
      <c r="QKL66" s="88"/>
      <c r="QKM66" s="88"/>
      <c r="QKN66" s="88"/>
      <c r="QKO66" s="88"/>
      <c r="QKP66" s="88"/>
      <c r="QKQ66" s="88"/>
      <c r="QKR66" s="88"/>
      <c r="QKS66" s="88"/>
      <c r="QKY66" s="88"/>
      <c r="QKZ66" s="88"/>
      <c r="QLA66" s="88"/>
      <c r="QLB66" s="88"/>
      <c r="QLC66" s="88"/>
      <c r="QLD66" s="88"/>
      <c r="QLE66" s="88"/>
      <c r="QLF66" s="88"/>
      <c r="QLG66" s="88"/>
      <c r="QLH66" s="88"/>
      <c r="QLN66" s="88"/>
      <c r="QLO66" s="88"/>
      <c r="QLP66" s="88"/>
      <c r="QLQ66" s="88"/>
      <c r="QLR66" s="88"/>
      <c r="QLS66" s="88"/>
      <c r="QLT66" s="88"/>
      <c r="QLU66" s="88"/>
      <c r="QLV66" s="88"/>
      <c r="QLW66" s="88"/>
      <c r="QMC66" s="88"/>
      <c r="QMD66" s="88"/>
      <c r="QME66" s="88"/>
      <c r="QMF66" s="88"/>
      <c r="QMG66" s="88"/>
      <c r="QMH66" s="88"/>
      <c r="QMI66" s="88"/>
      <c r="QMJ66" s="88"/>
      <c r="QMK66" s="88"/>
      <c r="QML66" s="88"/>
      <c r="QMR66" s="88"/>
      <c r="QMS66" s="88"/>
      <c r="QMT66" s="88"/>
      <c r="QMU66" s="88"/>
      <c r="QMV66" s="88"/>
      <c r="QMW66" s="88"/>
      <c r="QMX66" s="88"/>
      <c r="QMY66" s="88"/>
      <c r="QMZ66" s="88"/>
      <c r="QNA66" s="88"/>
      <c r="QNG66" s="88"/>
      <c r="QNH66" s="88"/>
      <c r="QNI66" s="88"/>
      <c r="QNJ66" s="88"/>
      <c r="QNK66" s="88"/>
      <c r="QNL66" s="88"/>
      <c r="QNM66" s="88"/>
      <c r="QNN66" s="88"/>
      <c r="QNO66" s="88"/>
      <c r="QNP66" s="88"/>
      <c r="QNV66" s="88"/>
      <c r="QNW66" s="88"/>
      <c r="QNX66" s="88"/>
      <c r="QNY66" s="88"/>
      <c r="QNZ66" s="88"/>
      <c r="QOA66" s="88"/>
      <c r="QOB66" s="88"/>
      <c r="QOC66" s="88"/>
      <c r="QOD66" s="88"/>
      <c r="QOE66" s="88"/>
      <c r="QOK66" s="88"/>
      <c r="QOL66" s="88"/>
      <c r="QOM66" s="88"/>
      <c r="QON66" s="88"/>
      <c r="QOO66" s="88"/>
      <c r="QOP66" s="88"/>
      <c r="QOQ66" s="88"/>
      <c r="QOR66" s="88"/>
      <c r="QOS66" s="88"/>
      <c r="QOT66" s="88"/>
      <c r="QOZ66" s="88"/>
      <c r="QPA66" s="88"/>
      <c r="QPB66" s="88"/>
      <c r="QPC66" s="88"/>
      <c r="QPD66" s="88"/>
      <c r="QPE66" s="88"/>
      <c r="QPF66" s="88"/>
      <c r="QPG66" s="88"/>
      <c r="QPH66" s="88"/>
      <c r="QPI66" s="88"/>
      <c r="QPO66" s="88"/>
      <c r="QPP66" s="88"/>
      <c r="QPQ66" s="88"/>
      <c r="QPR66" s="88"/>
      <c r="QPS66" s="88"/>
      <c r="QPT66" s="88"/>
      <c r="QPU66" s="88"/>
      <c r="QPV66" s="88"/>
      <c r="QPW66" s="88"/>
      <c r="QPX66" s="88"/>
      <c r="QQD66" s="88"/>
      <c r="QQE66" s="88"/>
      <c r="QQF66" s="88"/>
      <c r="QQG66" s="88"/>
      <c r="QQH66" s="88"/>
      <c r="QQI66" s="88"/>
      <c r="QQJ66" s="88"/>
      <c r="QQK66" s="88"/>
      <c r="QQL66" s="88"/>
      <c r="QQM66" s="88"/>
      <c r="QQS66" s="88"/>
      <c r="QQT66" s="88"/>
      <c r="QQU66" s="88"/>
      <c r="QQV66" s="88"/>
      <c r="QQW66" s="88"/>
      <c r="QQX66" s="88"/>
      <c r="QQY66" s="88"/>
      <c r="QQZ66" s="88"/>
      <c r="QRA66" s="88"/>
      <c r="QRB66" s="88"/>
      <c r="QRH66" s="88"/>
      <c r="QRI66" s="88"/>
      <c r="QRJ66" s="88"/>
      <c r="QRK66" s="88"/>
      <c r="QRL66" s="88"/>
      <c r="QRM66" s="88"/>
      <c r="QRN66" s="88"/>
      <c r="QRO66" s="88"/>
      <c r="QRP66" s="88"/>
      <c r="QRQ66" s="88"/>
      <c r="QRW66" s="88"/>
      <c r="QRX66" s="88"/>
      <c r="QRY66" s="88"/>
      <c r="QRZ66" s="88"/>
      <c r="QSA66" s="88"/>
      <c r="QSB66" s="88"/>
      <c r="QSC66" s="88"/>
      <c r="QSD66" s="88"/>
      <c r="QSE66" s="88"/>
      <c r="QSF66" s="88"/>
      <c r="QSL66" s="88"/>
      <c r="QSM66" s="88"/>
      <c r="QSN66" s="88"/>
      <c r="QSO66" s="88"/>
      <c r="QSP66" s="88"/>
      <c r="QSQ66" s="88"/>
      <c r="QSR66" s="88"/>
      <c r="QSS66" s="88"/>
      <c r="QST66" s="88"/>
      <c r="QSU66" s="88"/>
      <c r="QTA66" s="88"/>
      <c r="QTB66" s="88"/>
      <c r="QTC66" s="88"/>
      <c r="QTD66" s="88"/>
      <c r="QTE66" s="88"/>
      <c r="QTF66" s="88"/>
      <c r="QTG66" s="88"/>
      <c r="QTH66" s="88"/>
      <c r="QTI66" s="88"/>
      <c r="QTJ66" s="88"/>
      <c r="QTP66" s="88"/>
      <c r="QTQ66" s="88"/>
      <c r="QTR66" s="88"/>
      <c r="QTS66" s="88"/>
      <c r="QTT66" s="88"/>
      <c r="QTU66" s="88"/>
      <c r="QTV66" s="88"/>
      <c r="QTW66" s="88"/>
      <c r="QTX66" s="88"/>
      <c r="QTY66" s="88"/>
      <c r="QUE66" s="88"/>
      <c r="QUF66" s="88"/>
      <c r="QUG66" s="88"/>
      <c r="QUH66" s="88"/>
      <c r="QUI66" s="88"/>
      <c r="QUJ66" s="88"/>
      <c r="QUK66" s="88"/>
      <c r="QUL66" s="88"/>
      <c r="QUM66" s="88"/>
      <c r="QUN66" s="88"/>
      <c r="QUT66" s="88"/>
      <c r="QUU66" s="88"/>
      <c r="QUV66" s="88"/>
      <c r="QUW66" s="88"/>
      <c r="QUX66" s="88"/>
      <c r="QUY66" s="88"/>
      <c r="QUZ66" s="88"/>
      <c r="QVA66" s="88"/>
      <c r="QVB66" s="88"/>
      <c r="QVC66" s="88"/>
      <c r="QVI66" s="88"/>
      <c r="QVJ66" s="88"/>
      <c r="QVK66" s="88"/>
      <c r="QVL66" s="88"/>
      <c r="QVM66" s="88"/>
      <c r="QVN66" s="88"/>
      <c r="QVO66" s="88"/>
      <c r="QVP66" s="88"/>
      <c r="QVQ66" s="88"/>
      <c r="QVR66" s="88"/>
      <c r="QVX66" s="88"/>
      <c r="QVY66" s="88"/>
      <c r="QVZ66" s="88"/>
      <c r="QWA66" s="88"/>
      <c r="QWB66" s="88"/>
      <c r="QWC66" s="88"/>
      <c r="QWD66" s="88"/>
      <c r="QWE66" s="88"/>
      <c r="QWF66" s="88"/>
      <c r="QWG66" s="88"/>
      <c r="QWM66" s="88"/>
      <c r="QWN66" s="88"/>
      <c r="QWO66" s="88"/>
      <c r="QWP66" s="88"/>
      <c r="QWQ66" s="88"/>
      <c r="QWR66" s="88"/>
      <c r="QWS66" s="88"/>
      <c r="QWT66" s="88"/>
      <c r="QWU66" s="88"/>
      <c r="QWV66" s="88"/>
      <c r="QXB66" s="88"/>
      <c r="QXC66" s="88"/>
      <c r="QXD66" s="88"/>
      <c r="QXE66" s="88"/>
      <c r="QXF66" s="88"/>
      <c r="QXG66" s="88"/>
      <c r="QXH66" s="88"/>
      <c r="QXI66" s="88"/>
      <c r="QXJ66" s="88"/>
      <c r="QXK66" s="88"/>
      <c r="QXQ66" s="88"/>
      <c r="QXR66" s="88"/>
      <c r="QXS66" s="88"/>
      <c r="QXT66" s="88"/>
      <c r="QXU66" s="88"/>
      <c r="QXV66" s="88"/>
      <c r="QXW66" s="88"/>
      <c r="QXX66" s="88"/>
      <c r="QXY66" s="88"/>
      <c r="QXZ66" s="88"/>
      <c r="QYF66" s="88"/>
      <c r="QYG66" s="88"/>
      <c r="QYH66" s="88"/>
      <c r="QYI66" s="88"/>
      <c r="QYJ66" s="88"/>
      <c r="QYK66" s="88"/>
      <c r="QYL66" s="88"/>
      <c r="QYM66" s="88"/>
      <c r="QYN66" s="88"/>
      <c r="QYO66" s="88"/>
      <c r="QYU66" s="88"/>
      <c r="QYV66" s="88"/>
      <c r="QYW66" s="88"/>
      <c r="QYX66" s="88"/>
      <c r="QYY66" s="88"/>
      <c r="QYZ66" s="88"/>
      <c r="QZA66" s="88"/>
      <c r="QZB66" s="88"/>
      <c r="QZC66" s="88"/>
      <c r="QZD66" s="88"/>
      <c r="QZJ66" s="88"/>
      <c r="QZK66" s="88"/>
      <c r="QZL66" s="88"/>
      <c r="QZM66" s="88"/>
      <c r="QZN66" s="88"/>
      <c r="QZO66" s="88"/>
      <c r="QZP66" s="88"/>
      <c r="QZQ66" s="88"/>
      <c r="QZR66" s="88"/>
      <c r="QZS66" s="88"/>
      <c r="QZY66" s="88"/>
      <c r="QZZ66" s="88"/>
      <c r="RAA66" s="88"/>
      <c r="RAB66" s="88"/>
      <c r="RAC66" s="88"/>
      <c r="RAD66" s="88"/>
      <c r="RAE66" s="88"/>
      <c r="RAF66" s="88"/>
      <c r="RAG66" s="88"/>
      <c r="RAH66" s="88"/>
      <c r="RAN66" s="88"/>
      <c r="RAO66" s="88"/>
      <c r="RAP66" s="88"/>
      <c r="RAQ66" s="88"/>
      <c r="RAR66" s="88"/>
      <c r="RAS66" s="88"/>
      <c r="RAT66" s="88"/>
      <c r="RAU66" s="88"/>
      <c r="RAV66" s="88"/>
      <c r="RAW66" s="88"/>
      <c r="RBC66" s="88"/>
      <c r="RBD66" s="88"/>
      <c r="RBE66" s="88"/>
      <c r="RBF66" s="88"/>
      <c r="RBG66" s="88"/>
      <c r="RBH66" s="88"/>
      <c r="RBI66" s="88"/>
      <c r="RBJ66" s="88"/>
      <c r="RBK66" s="88"/>
      <c r="RBL66" s="88"/>
      <c r="RBR66" s="88"/>
      <c r="RBS66" s="88"/>
      <c r="RBT66" s="88"/>
      <c r="RBU66" s="88"/>
      <c r="RBV66" s="88"/>
      <c r="RBW66" s="88"/>
      <c r="RBX66" s="88"/>
      <c r="RBY66" s="88"/>
      <c r="RBZ66" s="88"/>
      <c r="RCA66" s="88"/>
      <c r="RCG66" s="88"/>
      <c r="RCH66" s="88"/>
      <c r="RCI66" s="88"/>
      <c r="RCJ66" s="88"/>
      <c r="RCK66" s="88"/>
      <c r="RCL66" s="88"/>
      <c r="RCM66" s="88"/>
      <c r="RCN66" s="88"/>
      <c r="RCO66" s="88"/>
      <c r="RCP66" s="88"/>
      <c r="RCV66" s="88"/>
      <c r="RCW66" s="88"/>
      <c r="RCX66" s="88"/>
      <c r="RCY66" s="88"/>
      <c r="RCZ66" s="88"/>
      <c r="RDA66" s="88"/>
      <c r="RDB66" s="88"/>
      <c r="RDC66" s="88"/>
      <c r="RDD66" s="88"/>
      <c r="RDE66" s="88"/>
      <c r="RDK66" s="88"/>
      <c r="RDL66" s="88"/>
      <c r="RDM66" s="88"/>
      <c r="RDN66" s="88"/>
      <c r="RDO66" s="88"/>
      <c r="RDP66" s="88"/>
      <c r="RDQ66" s="88"/>
      <c r="RDR66" s="88"/>
      <c r="RDS66" s="88"/>
      <c r="RDT66" s="88"/>
      <c r="RDZ66" s="88"/>
      <c r="REA66" s="88"/>
      <c r="REB66" s="88"/>
      <c r="REC66" s="88"/>
      <c r="RED66" s="88"/>
      <c r="REE66" s="88"/>
      <c r="REF66" s="88"/>
      <c r="REG66" s="88"/>
      <c r="REH66" s="88"/>
      <c r="REI66" s="88"/>
      <c r="REO66" s="88"/>
      <c r="REP66" s="88"/>
      <c r="REQ66" s="88"/>
      <c r="RER66" s="88"/>
      <c r="RES66" s="88"/>
      <c r="RET66" s="88"/>
      <c r="REU66" s="88"/>
      <c r="REV66" s="88"/>
      <c r="REW66" s="88"/>
      <c r="REX66" s="88"/>
      <c r="RFD66" s="88"/>
      <c r="RFE66" s="88"/>
      <c r="RFF66" s="88"/>
      <c r="RFG66" s="88"/>
      <c r="RFH66" s="88"/>
      <c r="RFI66" s="88"/>
      <c r="RFJ66" s="88"/>
      <c r="RFK66" s="88"/>
      <c r="RFL66" s="88"/>
      <c r="RFM66" s="88"/>
      <c r="RFS66" s="88"/>
      <c r="RFT66" s="88"/>
      <c r="RFU66" s="88"/>
      <c r="RFV66" s="88"/>
      <c r="RFW66" s="88"/>
      <c r="RFX66" s="88"/>
      <c r="RFY66" s="88"/>
      <c r="RFZ66" s="88"/>
      <c r="RGA66" s="88"/>
      <c r="RGB66" s="88"/>
      <c r="RGH66" s="88"/>
      <c r="RGI66" s="88"/>
      <c r="RGJ66" s="88"/>
      <c r="RGK66" s="88"/>
      <c r="RGL66" s="88"/>
      <c r="RGM66" s="88"/>
      <c r="RGN66" s="88"/>
      <c r="RGO66" s="88"/>
      <c r="RGP66" s="88"/>
      <c r="RGQ66" s="88"/>
      <c r="RGW66" s="88"/>
      <c r="RGX66" s="88"/>
      <c r="RGY66" s="88"/>
      <c r="RGZ66" s="88"/>
      <c r="RHA66" s="88"/>
      <c r="RHB66" s="88"/>
      <c r="RHC66" s="88"/>
      <c r="RHD66" s="88"/>
      <c r="RHE66" s="88"/>
      <c r="RHF66" s="88"/>
      <c r="RHL66" s="88"/>
      <c r="RHM66" s="88"/>
      <c r="RHN66" s="88"/>
      <c r="RHO66" s="88"/>
      <c r="RHP66" s="88"/>
      <c r="RHQ66" s="88"/>
      <c r="RHR66" s="88"/>
      <c r="RHS66" s="88"/>
      <c r="RHT66" s="88"/>
      <c r="RHU66" s="88"/>
      <c r="RIA66" s="88"/>
      <c r="RIB66" s="88"/>
      <c r="RIC66" s="88"/>
      <c r="RID66" s="88"/>
      <c r="RIE66" s="88"/>
      <c r="RIF66" s="88"/>
      <c r="RIG66" s="88"/>
      <c r="RIH66" s="88"/>
      <c r="RII66" s="88"/>
      <c r="RIJ66" s="88"/>
      <c r="RIP66" s="88"/>
      <c r="RIQ66" s="88"/>
      <c r="RIR66" s="88"/>
      <c r="RIS66" s="88"/>
      <c r="RIT66" s="88"/>
      <c r="RIU66" s="88"/>
      <c r="RIV66" s="88"/>
      <c r="RIW66" s="88"/>
      <c r="RIX66" s="88"/>
      <c r="RIY66" s="88"/>
      <c r="RJE66" s="88"/>
      <c r="RJF66" s="88"/>
      <c r="RJG66" s="88"/>
      <c r="RJH66" s="88"/>
      <c r="RJI66" s="88"/>
      <c r="RJJ66" s="88"/>
      <c r="RJK66" s="88"/>
      <c r="RJL66" s="88"/>
      <c r="RJM66" s="88"/>
      <c r="RJN66" s="88"/>
      <c r="RJT66" s="88"/>
      <c r="RJU66" s="88"/>
      <c r="RJV66" s="88"/>
      <c r="RJW66" s="88"/>
      <c r="RJX66" s="88"/>
      <c r="RJY66" s="88"/>
      <c r="RJZ66" s="88"/>
      <c r="RKA66" s="88"/>
      <c r="RKB66" s="88"/>
      <c r="RKC66" s="88"/>
      <c r="RKI66" s="88"/>
      <c r="RKJ66" s="88"/>
      <c r="RKK66" s="88"/>
      <c r="RKL66" s="88"/>
      <c r="RKM66" s="88"/>
      <c r="RKN66" s="88"/>
      <c r="RKO66" s="88"/>
      <c r="RKP66" s="88"/>
      <c r="RKQ66" s="88"/>
      <c r="RKR66" s="88"/>
      <c r="RKX66" s="88"/>
      <c r="RKY66" s="88"/>
      <c r="RKZ66" s="88"/>
      <c r="RLA66" s="88"/>
      <c r="RLB66" s="88"/>
      <c r="RLC66" s="88"/>
      <c r="RLD66" s="88"/>
      <c r="RLE66" s="88"/>
      <c r="RLF66" s="88"/>
      <c r="RLG66" s="88"/>
      <c r="RLM66" s="88"/>
      <c r="RLN66" s="88"/>
      <c r="RLO66" s="88"/>
      <c r="RLP66" s="88"/>
      <c r="RLQ66" s="88"/>
      <c r="RLR66" s="88"/>
      <c r="RLS66" s="88"/>
      <c r="RLT66" s="88"/>
      <c r="RLU66" s="88"/>
      <c r="RLV66" s="88"/>
      <c r="RMB66" s="88"/>
      <c r="RMC66" s="88"/>
      <c r="RMD66" s="88"/>
      <c r="RME66" s="88"/>
      <c r="RMF66" s="88"/>
      <c r="RMG66" s="88"/>
      <c r="RMH66" s="88"/>
      <c r="RMI66" s="88"/>
      <c r="RMJ66" s="88"/>
      <c r="RMK66" s="88"/>
      <c r="RMQ66" s="88"/>
      <c r="RMR66" s="88"/>
      <c r="RMS66" s="88"/>
      <c r="RMT66" s="88"/>
      <c r="RMU66" s="88"/>
      <c r="RMV66" s="88"/>
      <c r="RMW66" s="88"/>
      <c r="RMX66" s="88"/>
      <c r="RMY66" s="88"/>
      <c r="RMZ66" s="88"/>
      <c r="RNF66" s="88"/>
      <c r="RNG66" s="88"/>
      <c r="RNH66" s="88"/>
      <c r="RNI66" s="88"/>
      <c r="RNJ66" s="88"/>
      <c r="RNK66" s="88"/>
      <c r="RNL66" s="88"/>
      <c r="RNM66" s="88"/>
      <c r="RNN66" s="88"/>
      <c r="RNO66" s="88"/>
      <c r="RNU66" s="88"/>
      <c r="RNV66" s="88"/>
      <c r="RNW66" s="88"/>
      <c r="RNX66" s="88"/>
      <c r="RNY66" s="88"/>
      <c r="RNZ66" s="88"/>
      <c r="ROA66" s="88"/>
      <c r="ROB66" s="88"/>
      <c r="ROC66" s="88"/>
      <c r="ROD66" s="88"/>
      <c r="ROJ66" s="88"/>
      <c r="ROK66" s="88"/>
      <c r="ROL66" s="88"/>
      <c r="ROM66" s="88"/>
      <c r="RON66" s="88"/>
      <c r="ROO66" s="88"/>
      <c r="ROP66" s="88"/>
      <c r="ROQ66" s="88"/>
      <c r="ROR66" s="88"/>
      <c r="ROS66" s="88"/>
      <c r="ROY66" s="88"/>
      <c r="ROZ66" s="88"/>
      <c r="RPA66" s="88"/>
      <c r="RPB66" s="88"/>
      <c r="RPC66" s="88"/>
      <c r="RPD66" s="88"/>
      <c r="RPE66" s="88"/>
      <c r="RPF66" s="88"/>
      <c r="RPG66" s="88"/>
      <c r="RPH66" s="88"/>
      <c r="RPN66" s="88"/>
      <c r="RPO66" s="88"/>
      <c r="RPP66" s="88"/>
      <c r="RPQ66" s="88"/>
      <c r="RPR66" s="88"/>
      <c r="RPS66" s="88"/>
      <c r="RPT66" s="88"/>
      <c r="RPU66" s="88"/>
      <c r="RPV66" s="88"/>
      <c r="RPW66" s="88"/>
      <c r="RQC66" s="88"/>
      <c r="RQD66" s="88"/>
      <c r="RQE66" s="88"/>
      <c r="RQF66" s="88"/>
      <c r="RQG66" s="88"/>
      <c r="RQH66" s="88"/>
      <c r="RQI66" s="88"/>
      <c r="RQJ66" s="88"/>
      <c r="RQK66" s="88"/>
      <c r="RQL66" s="88"/>
      <c r="RQR66" s="88"/>
      <c r="RQS66" s="88"/>
      <c r="RQT66" s="88"/>
      <c r="RQU66" s="88"/>
      <c r="RQV66" s="88"/>
      <c r="RQW66" s="88"/>
      <c r="RQX66" s="88"/>
      <c r="RQY66" s="88"/>
      <c r="RQZ66" s="88"/>
      <c r="RRA66" s="88"/>
      <c r="RRG66" s="88"/>
      <c r="RRH66" s="88"/>
      <c r="RRI66" s="88"/>
      <c r="RRJ66" s="88"/>
      <c r="RRK66" s="88"/>
      <c r="RRL66" s="88"/>
      <c r="RRM66" s="88"/>
      <c r="RRN66" s="88"/>
      <c r="RRO66" s="88"/>
      <c r="RRP66" s="88"/>
      <c r="RRV66" s="88"/>
      <c r="RRW66" s="88"/>
      <c r="RRX66" s="88"/>
      <c r="RRY66" s="88"/>
      <c r="RRZ66" s="88"/>
      <c r="RSA66" s="88"/>
      <c r="RSB66" s="88"/>
      <c r="RSC66" s="88"/>
      <c r="RSD66" s="88"/>
      <c r="RSE66" s="88"/>
      <c r="RSK66" s="88"/>
      <c r="RSL66" s="88"/>
      <c r="RSM66" s="88"/>
      <c r="RSN66" s="88"/>
      <c r="RSO66" s="88"/>
      <c r="RSP66" s="88"/>
      <c r="RSQ66" s="88"/>
      <c r="RSR66" s="88"/>
      <c r="RSS66" s="88"/>
      <c r="RST66" s="88"/>
      <c r="RSZ66" s="88"/>
      <c r="RTA66" s="88"/>
      <c r="RTB66" s="88"/>
      <c r="RTC66" s="88"/>
      <c r="RTD66" s="88"/>
      <c r="RTE66" s="88"/>
      <c r="RTF66" s="88"/>
      <c r="RTG66" s="88"/>
      <c r="RTH66" s="88"/>
      <c r="RTI66" s="88"/>
      <c r="RTO66" s="88"/>
      <c r="RTP66" s="88"/>
      <c r="RTQ66" s="88"/>
      <c r="RTR66" s="88"/>
      <c r="RTS66" s="88"/>
      <c r="RTT66" s="88"/>
      <c r="RTU66" s="88"/>
      <c r="RTV66" s="88"/>
      <c r="RTW66" s="88"/>
      <c r="RTX66" s="88"/>
      <c r="RUD66" s="88"/>
      <c r="RUE66" s="88"/>
      <c r="RUF66" s="88"/>
      <c r="RUG66" s="88"/>
      <c r="RUH66" s="88"/>
      <c r="RUI66" s="88"/>
      <c r="RUJ66" s="88"/>
      <c r="RUK66" s="88"/>
      <c r="RUL66" s="88"/>
      <c r="RUM66" s="88"/>
      <c r="RUS66" s="88"/>
      <c r="RUT66" s="88"/>
      <c r="RUU66" s="88"/>
      <c r="RUV66" s="88"/>
      <c r="RUW66" s="88"/>
      <c r="RUX66" s="88"/>
      <c r="RUY66" s="88"/>
      <c r="RUZ66" s="88"/>
      <c r="RVA66" s="88"/>
      <c r="RVB66" s="88"/>
      <c r="RVH66" s="88"/>
      <c r="RVI66" s="88"/>
      <c r="RVJ66" s="88"/>
      <c r="RVK66" s="88"/>
      <c r="RVL66" s="88"/>
      <c r="RVM66" s="88"/>
      <c r="RVN66" s="88"/>
      <c r="RVO66" s="88"/>
      <c r="RVP66" s="88"/>
      <c r="RVQ66" s="88"/>
      <c r="RVW66" s="88"/>
      <c r="RVX66" s="88"/>
      <c r="RVY66" s="88"/>
      <c r="RVZ66" s="88"/>
      <c r="RWA66" s="88"/>
      <c r="RWB66" s="88"/>
      <c r="RWC66" s="88"/>
      <c r="RWD66" s="88"/>
      <c r="RWE66" s="88"/>
      <c r="RWF66" s="88"/>
      <c r="RWL66" s="88"/>
      <c r="RWM66" s="88"/>
      <c r="RWN66" s="88"/>
      <c r="RWO66" s="88"/>
      <c r="RWP66" s="88"/>
      <c r="RWQ66" s="88"/>
      <c r="RWR66" s="88"/>
      <c r="RWS66" s="88"/>
      <c r="RWT66" s="88"/>
      <c r="RWU66" s="88"/>
      <c r="RXA66" s="88"/>
      <c r="RXB66" s="88"/>
      <c r="RXC66" s="88"/>
      <c r="RXD66" s="88"/>
      <c r="RXE66" s="88"/>
      <c r="RXF66" s="88"/>
      <c r="RXG66" s="88"/>
      <c r="RXH66" s="88"/>
      <c r="RXI66" s="88"/>
      <c r="RXJ66" s="88"/>
      <c r="RXP66" s="88"/>
      <c r="RXQ66" s="88"/>
      <c r="RXR66" s="88"/>
      <c r="RXS66" s="88"/>
      <c r="RXT66" s="88"/>
      <c r="RXU66" s="88"/>
      <c r="RXV66" s="88"/>
      <c r="RXW66" s="88"/>
      <c r="RXX66" s="88"/>
      <c r="RXY66" s="88"/>
      <c r="RYE66" s="88"/>
      <c r="RYF66" s="88"/>
      <c r="RYG66" s="88"/>
      <c r="RYH66" s="88"/>
      <c r="RYI66" s="88"/>
      <c r="RYJ66" s="88"/>
      <c r="RYK66" s="88"/>
      <c r="RYL66" s="88"/>
      <c r="RYM66" s="88"/>
      <c r="RYN66" s="88"/>
      <c r="RYT66" s="88"/>
      <c r="RYU66" s="88"/>
      <c r="RYV66" s="88"/>
      <c r="RYW66" s="88"/>
      <c r="RYX66" s="88"/>
      <c r="RYY66" s="88"/>
      <c r="RYZ66" s="88"/>
      <c r="RZA66" s="88"/>
      <c r="RZB66" s="88"/>
      <c r="RZC66" s="88"/>
      <c r="RZI66" s="88"/>
      <c r="RZJ66" s="88"/>
      <c r="RZK66" s="88"/>
      <c r="RZL66" s="88"/>
      <c r="RZM66" s="88"/>
      <c r="RZN66" s="88"/>
      <c r="RZO66" s="88"/>
      <c r="RZP66" s="88"/>
      <c r="RZQ66" s="88"/>
      <c r="RZR66" s="88"/>
      <c r="RZX66" s="88"/>
      <c r="RZY66" s="88"/>
      <c r="RZZ66" s="88"/>
      <c r="SAA66" s="88"/>
      <c r="SAB66" s="88"/>
      <c r="SAC66" s="88"/>
      <c r="SAD66" s="88"/>
      <c r="SAE66" s="88"/>
      <c r="SAF66" s="88"/>
      <c r="SAG66" s="88"/>
      <c r="SAM66" s="88"/>
      <c r="SAN66" s="88"/>
      <c r="SAO66" s="88"/>
      <c r="SAP66" s="88"/>
      <c r="SAQ66" s="88"/>
      <c r="SAR66" s="88"/>
      <c r="SAS66" s="88"/>
      <c r="SAT66" s="88"/>
      <c r="SAU66" s="88"/>
      <c r="SAV66" s="88"/>
      <c r="SBB66" s="88"/>
      <c r="SBC66" s="88"/>
      <c r="SBD66" s="88"/>
      <c r="SBE66" s="88"/>
      <c r="SBF66" s="88"/>
      <c r="SBG66" s="88"/>
      <c r="SBH66" s="88"/>
      <c r="SBI66" s="88"/>
      <c r="SBJ66" s="88"/>
      <c r="SBK66" s="88"/>
      <c r="SBQ66" s="88"/>
      <c r="SBR66" s="88"/>
      <c r="SBS66" s="88"/>
      <c r="SBT66" s="88"/>
      <c r="SBU66" s="88"/>
      <c r="SBV66" s="88"/>
      <c r="SBW66" s="88"/>
      <c r="SBX66" s="88"/>
      <c r="SBY66" s="88"/>
      <c r="SBZ66" s="88"/>
      <c r="SCF66" s="88"/>
      <c r="SCG66" s="88"/>
      <c r="SCH66" s="88"/>
      <c r="SCI66" s="88"/>
      <c r="SCJ66" s="88"/>
      <c r="SCK66" s="88"/>
      <c r="SCL66" s="88"/>
      <c r="SCM66" s="88"/>
      <c r="SCN66" s="88"/>
      <c r="SCO66" s="88"/>
      <c r="SCU66" s="88"/>
      <c r="SCV66" s="88"/>
      <c r="SCW66" s="88"/>
      <c r="SCX66" s="88"/>
      <c r="SCY66" s="88"/>
      <c r="SCZ66" s="88"/>
      <c r="SDA66" s="88"/>
      <c r="SDB66" s="88"/>
      <c r="SDC66" s="88"/>
      <c r="SDD66" s="88"/>
      <c r="SDJ66" s="88"/>
      <c r="SDK66" s="88"/>
      <c r="SDL66" s="88"/>
      <c r="SDM66" s="88"/>
      <c r="SDN66" s="88"/>
      <c r="SDO66" s="88"/>
      <c r="SDP66" s="88"/>
      <c r="SDQ66" s="88"/>
      <c r="SDR66" s="88"/>
      <c r="SDS66" s="88"/>
      <c r="SDY66" s="88"/>
      <c r="SDZ66" s="88"/>
      <c r="SEA66" s="88"/>
      <c r="SEB66" s="88"/>
      <c r="SEC66" s="88"/>
      <c r="SED66" s="88"/>
      <c r="SEE66" s="88"/>
      <c r="SEF66" s="88"/>
      <c r="SEG66" s="88"/>
      <c r="SEH66" s="88"/>
      <c r="SEN66" s="88"/>
      <c r="SEO66" s="88"/>
      <c r="SEP66" s="88"/>
      <c r="SEQ66" s="88"/>
      <c r="SER66" s="88"/>
      <c r="SES66" s="88"/>
      <c r="SET66" s="88"/>
      <c r="SEU66" s="88"/>
      <c r="SEV66" s="88"/>
      <c r="SEW66" s="88"/>
      <c r="SFC66" s="88"/>
      <c r="SFD66" s="88"/>
      <c r="SFE66" s="88"/>
      <c r="SFF66" s="88"/>
      <c r="SFG66" s="88"/>
      <c r="SFH66" s="88"/>
      <c r="SFI66" s="88"/>
      <c r="SFJ66" s="88"/>
      <c r="SFK66" s="88"/>
      <c r="SFL66" s="88"/>
      <c r="SFR66" s="88"/>
      <c r="SFS66" s="88"/>
      <c r="SFT66" s="88"/>
      <c r="SFU66" s="88"/>
      <c r="SFV66" s="88"/>
      <c r="SFW66" s="88"/>
      <c r="SFX66" s="88"/>
      <c r="SFY66" s="88"/>
      <c r="SFZ66" s="88"/>
      <c r="SGA66" s="88"/>
      <c r="SGG66" s="88"/>
      <c r="SGH66" s="88"/>
      <c r="SGI66" s="88"/>
      <c r="SGJ66" s="88"/>
      <c r="SGK66" s="88"/>
      <c r="SGL66" s="88"/>
      <c r="SGM66" s="88"/>
      <c r="SGN66" s="88"/>
      <c r="SGO66" s="88"/>
      <c r="SGP66" s="88"/>
      <c r="SGV66" s="88"/>
      <c r="SGW66" s="88"/>
      <c r="SGX66" s="88"/>
      <c r="SGY66" s="88"/>
      <c r="SGZ66" s="88"/>
      <c r="SHA66" s="88"/>
      <c r="SHB66" s="88"/>
      <c r="SHC66" s="88"/>
      <c r="SHD66" s="88"/>
      <c r="SHE66" s="88"/>
      <c r="SHK66" s="88"/>
      <c r="SHL66" s="88"/>
      <c r="SHM66" s="88"/>
      <c r="SHN66" s="88"/>
      <c r="SHO66" s="88"/>
      <c r="SHP66" s="88"/>
      <c r="SHQ66" s="88"/>
      <c r="SHR66" s="88"/>
      <c r="SHS66" s="88"/>
      <c r="SHT66" s="88"/>
      <c r="SHZ66" s="88"/>
      <c r="SIA66" s="88"/>
      <c r="SIB66" s="88"/>
      <c r="SIC66" s="88"/>
      <c r="SID66" s="88"/>
      <c r="SIE66" s="88"/>
      <c r="SIF66" s="88"/>
      <c r="SIG66" s="88"/>
      <c r="SIH66" s="88"/>
      <c r="SII66" s="88"/>
      <c r="SIO66" s="88"/>
      <c r="SIP66" s="88"/>
      <c r="SIQ66" s="88"/>
      <c r="SIR66" s="88"/>
      <c r="SIS66" s="88"/>
      <c r="SIT66" s="88"/>
      <c r="SIU66" s="88"/>
      <c r="SIV66" s="88"/>
      <c r="SIW66" s="88"/>
      <c r="SIX66" s="88"/>
      <c r="SJD66" s="88"/>
      <c r="SJE66" s="88"/>
      <c r="SJF66" s="88"/>
      <c r="SJG66" s="88"/>
      <c r="SJH66" s="88"/>
      <c r="SJI66" s="88"/>
      <c r="SJJ66" s="88"/>
      <c r="SJK66" s="88"/>
      <c r="SJL66" s="88"/>
      <c r="SJM66" s="88"/>
      <c r="SJS66" s="88"/>
      <c r="SJT66" s="88"/>
      <c r="SJU66" s="88"/>
      <c r="SJV66" s="88"/>
      <c r="SJW66" s="88"/>
      <c r="SJX66" s="88"/>
      <c r="SJY66" s="88"/>
      <c r="SJZ66" s="88"/>
      <c r="SKA66" s="88"/>
      <c r="SKB66" s="88"/>
      <c r="SKH66" s="88"/>
      <c r="SKI66" s="88"/>
      <c r="SKJ66" s="88"/>
      <c r="SKK66" s="88"/>
      <c r="SKL66" s="88"/>
      <c r="SKM66" s="88"/>
      <c r="SKN66" s="88"/>
      <c r="SKO66" s="88"/>
      <c r="SKP66" s="88"/>
      <c r="SKQ66" s="88"/>
      <c r="SKW66" s="88"/>
      <c r="SKX66" s="88"/>
      <c r="SKY66" s="88"/>
      <c r="SKZ66" s="88"/>
      <c r="SLA66" s="88"/>
      <c r="SLB66" s="88"/>
      <c r="SLC66" s="88"/>
      <c r="SLD66" s="88"/>
      <c r="SLE66" s="88"/>
      <c r="SLF66" s="88"/>
      <c r="SLL66" s="88"/>
      <c r="SLM66" s="88"/>
      <c r="SLN66" s="88"/>
      <c r="SLO66" s="88"/>
      <c r="SLP66" s="88"/>
      <c r="SLQ66" s="88"/>
      <c r="SLR66" s="88"/>
      <c r="SLS66" s="88"/>
      <c r="SLT66" s="88"/>
      <c r="SLU66" s="88"/>
      <c r="SMA66" s="88"/>
      <c r="SMB66" s="88"/>
      <c r="SMC66" s="88"/>
      <c r="SMD66" s="88"/>
      <c r="SME66" s="88"/>
      <c r="SMF66" s="88"/>
      <c r="SMG66" s="88"/>
      <c r="SMH66" s="88"/>
      <c r="SMI66" s="88"/>
      <c r="SMJ66" s="88"/>
      <c r="SMP66" s="88"/>
      <c r="SMQ66" s="88"/>
      <c r="SMR66" s="88"/>
      <c r="SMS66" s="88"/>
      <c r="SMT66" s="88"/>
      <c r="SMU66" s="88"/>
      <c r="SMV66" s="88"/>
      <c r="SMW66" s="88"/>
      <c r="SMX66" s="88"/>
      <c r="SMY66" s="88"/>
      <c r="SNE66" s="88"/>
      <c r="SNF66" s="88"/>
      <c r="SNG66" s="88"/>
      <c r="SNH66" s="88"/>
      <c r="SNI66" s="88"/>
      <c r="SNJ66" s="88"/>
      <c r="SNK66" s="88"/>
      <c r="SNL66" s="88"/>
      <c r="SNM66" s="88"/>
      <c r="SNN66" s="88"/>
      <c r="SNT66" s="88"/>
      <c r="SNU66" s="88"/>
      <c r="SNV66" s="88"/>
      <c r="SNW66" s="88"/>
      <c r="SNX66" s="88"/>
      <c r="SNY66" s="88"/>
      <c r="SNZ66" s="88"/>
      <c r="SOA66" s="88"/>
      <c r="SOB66" s="88"/>
      <c r="SOC66" s="88"/>
      <c r="SOI66" s="88"/>
      <c r="SOJ66" s="88"/>
      <c r="SOK66" s="88"/>
      <c r="SOL66" s="88"/>
      <c r="SOM66" s="88"/>
      <c r="SON66" s="88"/>
      <c r="SOO66" s="88"/>
      <c r="SOP66" s="88"/>
      <c r="SOQ66" s="88"/>
      <c r="SOR66" s="88"/>
      <c r="SOX66" s="88"/>
      <c r="SOY66" s="88"/>
      <c r="SOZ66" s="88"/>
      <c r="SPA66" s="88"/>
      <c r="SPB66" s="88"/>
      <c r="SPC66" s="88"/>
      <c r="SPD66" s="88"/>
      <c r="SPE66" s="88"/>
      <c r="SPF66" s="88"/>
      <c r="SPG66" s="88"/>
      <c r="SPM66" s="88"/>
      <c r="SPN66" s="88"/>
      <c r="SPO66" s="88"/>
      <c r="SPP66" s="88"/>
      <c r="SPQ66" s="88"/>
      <c r="SPR66" s="88"/>
      <c r="SPS66" s="88"/>
      <c r="SPT66" s="88"/>
      <c r="SPU66" s="88"/>
      <c r="SPV66" s="88"/>
      <c r="SQB66" s="88"/>
      <c r="SQC66" s="88"/>
      <c r="SQD66" s="88"/>
      <c r="SQE66" s="88"/>
      <c r="SQF66" s="88"/>
      <c r="SQG66" s="88"/>
      <c r="SQH66" s="88"/>
      <c r="SQI66" s="88"/>
      <c r="SQJ66" s="88"/>
      <c r="SQK66" s="88"/>
      <c r="SQQ66" s="88"/>
      <c r="SQR66" s="88"/>
      <c r="SQS66" s="88"/>
      <c r="SQT66" s="88"/>
      <c r="SQU66" s="88"/>
      <c r="SQV66" s="88"/>
      <c r="SQW66" s="88"/>
      <c r="SQX66" s="88"/>
      <c r="SQY66" s="88"/>
      <c r="SQZ66" s="88"/>
      <c r="SRF66" s="88"/>
      <c r="SRG66" s="88"/>
      <c r="SRH66" s="88"/>
      <c r="SRI66" s="88"/>
      <c r="SRJ66" s="88"/>
      <c r="SRK66" s="88"/>
      <c r="SRL66" s="88"/>
      <c r="SRM66" s="88"/>
      <c r="SRN66" s="88"/>
      <c r="SRO66" s="88"/>
      <c r="SRU66" s="88"/>
      <c r="SRV66" s="88"/>
      <c r="SRW66" s="88"/>
      <c r="SRX66" s="88"/>
      <c r="SRY66" s="88"/>
      <c r="SRZ66" s="88"/>
      <c r="SSA66" s="88"/>
      <c r="SSB66" s="88"/>
      <c r="SSC66" s="88"/>
      <c r="SSD66" s="88"/>
      <c r="SSJ66" s="88"/>
      <c r="SSK66" s="88"/>
      <c r="SSL66" s="88"/>
      <c r="SSM66" s="88"/>
      <c r="SSN66" s="88"/>
      <c r="SSO66" s="88"/>
      <c r="SSP66" s="88"/>
      <c r="SSQ66" s="88"/>
      <c r="SSR66" s="88"/>
      <c r="SSS66" s="88"/>
      <c r="SSY66" s="88"/>
      <c r="SSZ66" s="88"/>
      <c r="STA66" s="88"/>
      <c r="STB66" s="88"/>
      <c r="STC66" s="88"/>
      <c r="STD66" s="88"/>
      <c r="STE66" s="88"/>
      <c r="STF66" s="88"/>
      <c r="STG66" s="88"/>
      <c r="STH66" s="88"/>
      <c r="STN66" s="88"/>
      <c r="STO66" s="88"/>
      <c r="STP66" s="88"/>
      <c r="STQ66" s="88"/>
      <c r="STR66" s="88"/>
      <c r="STS66" s="88"/>
      <c r="STT66" s="88"/>
      <c r="STU66" s="88"/>
      <c r="STV66" s="88"/>
      <c r="STW66" s="88"/>
      <c r="SUC66" s="88"/>
      <c r="SUD66" s="88"/>
      <c r="SUE66" s="88"/>
      <c r="SUF66" s="88"/>
      <c r="SUG66" s="88"/>
      <c r="SUH66" s="88"/>
      <c r="SUI66" s="88"/>
      <c r="SUJ66" s="88"/>
      <c r="SUK66" s="88"/>
      <c r="SUL66" s="88"/>
      <c r="SUR66" s="88"/>
      <c r="SUS66" s="88"/>
      <c r="SUT66" s="88"/>
      <c r="SUU66" s="88"/>
      <c r="SUV66" s="88"/>
      <c r="SUW66" s="88"/>
      <c r="SUX66" s="88"/>
      <c r="SUY66" s="88"/>
      <c r="SUZ66" s="88"/>
      <c r="SVA66" s="88"/>
      <c r="SVG66" s="88"/>
      <c r="SVH66" s="88"/>
      <c r="SVI66" s="88"/>
      <c r="SVJ66" s="88"/>
      <c r="SVK66" s="88"/>
      <c r="SVL66" s="88"/>
      <c r="SVM66" s="88"/>
      <c r="SVN66" s="88"/>
      <c r="SVO66" s="88"/>
      <c r="SVP66" s="88"/>
      <c r="SVV66" s="88"/>
      <c r="SVW66" s="88"/>
      <c r="SVX66" s="88"/>
      <c r="SVY66" s="88"/>
      <c r="SVZ66" s="88"/>
      <c r="SWA66" s="88"/>
      <c r="SWB66" s="88"/>
      <c r="SWC66" s="88"/>
      <c r="SWD66" s="88"/>
      <c r="SWE66" s="88"/>
      <c r="SWK66" s="88"/>
      <c r="SWL66" s="88"/>
      <c r="SWM66" s="88"/>
      <c r="SWN66" s="88"/>
      <c r="SWO66" s="88"/>
      <c r="SWP66" s="88"/>
      <c r="SWQ66" s="88"/>
      <c r="SWR66" s="88"/>
      <c r="SWS66" s="88"/>
      <c r="SWT66" s="88"/>
      <c r="SWZ66" s="88"/>
      <c r="SXA66" s="88"/>
      <c r="SXB66" s="88"/>
      <c r="SXC66" s="88"/>
      <c r="SXD66" s="88"/>
      <c r="SXE66" s="88"/>
      <c r="SXF66" s="88"/>
      <c r="SXG66" s="88"/>
      <c r="SXH66" s="88"/>
      <c r="SXI66" s="88"/>
      <c r="SXO66" s="88"/>
      <c r="SXP66" s="88"/>
      <c r="SXQ66" s="88"/>
      <c r="SXR66" s="88"/>
      <c r="SXS66" s="88"/>
      <c r="SXT66" s="88"/>
      <c r="SXU66" s="88"/>
      <c r="SXV66" s="88"/>
      <c r="SXW66" s="88"/>
      <c r="SXX66" s="88"/>
      <c r="SYD66" s="88"/>
      <c r="SYE66" s="88"/>
      <c r="SYF66" s="88"/>
      <c r="SYG66" s="88"/>
      <c r="SYH66" s="88"/>
      <c r="SYI66" s="88"/>
      <c r="SYJ66" s="88"/>
      <c r="SYK66" s="88"/>
      <c r="SYL66" s="88"/>
      <c r="SYM66" s="88"/>
      <c r="SYS66" s="88"/>
      <c r="SYT66" s="88"/>
      <c r="SYU66" s="88"/>
      <c r="SYV66" s="88"/>
      <c r="SYW66" s="88"/>
      <c r="SYX66" s="88"/>
      <c r="SYY66" s="88"/>
      <c r="SYZ66" s="88"/>
      <c r="SZA66" s="88"/>
      <c r="SZB66" s="88"/>
      <c r="SZH66" s="88"/>
      <c r="SZI66" s="88"/>
      <c r="SZJ66" s="88"/>
      <c r="SZK66" s="88"/>
      <c r="SZL66" s="88"/>
      <c r="SZM66" s="88"/>
      <c r="SZN66" s="88"/>
      <c r="SZO66" s="88"/>
      <c r="SZP66" s="88"/>
      <c r="SZQ66" s="88"/>
      <c r="SZW66" s="88"/>
      <c r="SZX66" s="88"/>
      <c r="SZY66" s="88"/>
      <c r="SZZ66" s="88"/>
      <c r="TAA66" s="88"/>
      <c r="TAB66" s="88"/>
      <c r="TAC66" s="88"/>
      <c r="TAD66" s="88"/>
      <c r="TAE66" s="88"/>
      <c r="TAF66" s="88"/>
      <c r="TAL66" s="88"/>
      <c r="TAM66" s="88"/>
      <c r="TAN66" s="88"/>
      <c r="TAO66" s="88"/>
      <c r="TAP66" s="88"/>
      <c r="TAQ66" s="88"/>
      <c r="TAR66" s="88"/>
      <c r="TAS66" s="88"/>
      <c r="TAT66" s="88"/>
      <c r="TAU66" s="88"/>
      <c r="TBA66" s="88"/>
      <c r="TBB66" s="88"/>
      <c r="TBC66" s="88"/>
      <c r="TBD66" s="88"/>
      <c r="TBE66" s="88"/>
      <c r="TBF66" s="88"/>
      <c r="TBG66" s="88"/>
      <c r="TBH66" s="88"/>
      <c r="TBI66" s="88"/>
      <c r="TBJ66" s="88"/>
      <c r="TBP66" s="88"/>
      <c r="TBQ66" s="88"/>
      <c r="TBR66" s="88"/>
      <c r="TBS66" s="88"/>
      <c r="TBT66" s="88"/>
      <c r="TBU66" s="88"/>
      <c r="TBV66" s="88"/>
      <c r="TBW66" s="88"/>
      <c r="TBX66" s="88"/>
      <c r="TBY66" s="88"/>
      <c r="TCE66" s="88"/>
      <c r="TCF66" s="88"/>
      <c r="TCG66" s="88"/>
      <c r="TCH66" s="88"/>
      <c r="TCI66" s="88"/>
      <c r="TCJ66" s="88"/>
      <c r="TCK66" s="88"/>
      <c r="TCL66" s="88"/>
      <c r="TCM66" s="88"/>
      <c r="TCN66" s="88"/>
      <c r="TCT66" s="88"/>
      <c r="TCU66" s="88"/>
      <c r="TCV66" s="88"/>
      <c r="TCW66" s="88"/>
      <c r="TCX66" s="88"/>
      <c r="TCY66" s="88"/>
      <c r="TCZ66" s="88"/>
      <c r="TDA66" s="88"/>
      <c r="TDB66" s="88"/>
      <c r="TDC66" s="88"/>
      <c r="TDI66" s="88"/>
      <c r="TDJ66" s="88"/>
      <c r="TDK66" s="88"/>
      <c r="TDL66" s="88"/>
      <c r="TDM66" s="88"/>
      <c r="TDN66" s="88"/>
      <c r="TDO66" s="88"/>
      <c r="TDP66" s="88"/>
      <c r="TDQ66" s="88"/>
      <c r="TDR66" s="88"/>
      <c r="TDX66" s="88"/>
      <c r="TDY66" s="88"/>
      <c r="TDZ66" s="88"/>
      <c r="TEA66" s="88"/>
      <c r="TEB66" s="88"/>
      <c r="TEC66" s="88"/>
      <c r="TED66" s="88"/>
      <c r="TEE66" s="88"/>
      <c r="TEF66" s="88"/>
      <c r="TEG66" s="88"/>
      <c r="TEM66" s="88"/>
      <c r="TEN66" s="88"/>
      <c r="TEO66" s="88"/>
      <c r="TEP66" s="88"/>
      <c r="TEQ66" s="88"/>
      <c r="TER66" s="88"/>
      <c r="TES66" s="88"/>
      <c r="TET66" s="88"/>
      <c r="TEU66" s="88"/>
      <c r="TEV66" s="88"/>
      <c r="TFB66" s="88"/>
      <c r="TFC66" s="88"/>
      <c r="TFD66" s="88"/>
      <c r="TFE66" s="88"/>
      <c r="TFF66" s="88"/>
      <c r="TFG66" s="88"/>
      <c r="TFH66" s="88"/>
      <c r="TFI66" s="88"/>
      <c r="TFJ66" s="88"/>
      <c r="TFK66" s="88"/>
      <c r="TFQ66" s="88"/>
      <c r="TFR66" s="88"/>
      <c r="TFS66" s="88"/>
      <c r="TFT66" s="88"/>
      <c r="TFU66" s="88"/>
      <c r="TFV66" s="88"/>
      <c r="TFW66" s="88"/>
      <c r="TFX66" s="88"/>
      <c r="TFY66" s="88"/>
      <c r="TFZ66" s="88"/>
      <c r="TGF66" s="88"/>
      <c r="TGG66" s="88"/>
      <c r="TGH66" s="88"/>
      <c r="TGI66" s="88"/>
      <c r="TGJ66" s="88"/>
      <c r="TGK66" s="88"/>
      <c r="TGL66" s="88"/>
      <c r="TGM66" s="88"/>
      <c r="TGN66" s="88"/>
      <c r="TGO66" s="88"/>
      <c r="TGU66" s="88"/>
      <c r="TGV66" s="88"/>
      <c r="TGW66" s="88"/>
      <c r="TGX66" s="88"/>
      <c r="TGY66" s="88"/>
      <c r="TGZ66" s="88"/>
      <c r="THA66" s="88"/>
      <c r="THB66" s="88"/>
      <c r="THC66" s="88"/>
      <c r="THD66" s="88"/>
      <c r="THJ66" s="88"/>
      <c r="THK66" s="88"/>
      <c r="THL66" s="88"/>
      <c r="THM66" s="88"/>
      <c r="THN66" s="88"/>
      <c r="THO66" s="88"/>
      <c r="THP66" s="88"/>
      <c r="THQ66" s="88"/>
      <c r="THR66" s="88"/>
      <c r="THS66" s="88"/>
      <c r="THY66" s="88"/>
      <c r="THZ66" s="88"/>
      <c r="TIA66" s="88"/>
      <c r="TIB66" s="88"/>
      <c r="TIC66" s="88"/>
      <c r="TID66" s="88"/>
      <c r="TIE66" s="88"/>
      <c r="TIF66" s="88"/>
      <c r="TIG66" s="88"/>
      <c r="TIH66" s="88"/>
      <c r="TIN66" s="88"/>
      <c r="TIO66" s="88"/>
      <c r="TIP66" s="88"/>
      <c r="TIQ66" s="88"/>
      <c r="TIR66" s="88"/>
      <c r="TIS66" s="88"/>
      <c r="TIT66" s="88"/>
      <c r="TIU66" s="88"/>
      <c r="TIV66" s="88"/>
      <c r="TIW66" s="88"/>
      <c r="TJC66" s="88"/>
      <c r="TJD66" s="88"/>
      <c r="TJE66" s="88"/>
      <c r="TJF66" s="88"/>
      <c r="TJG66" s="88"/>
      <c r="TJH66" s="88"/>
      <c r="TJI66" s="88"/>
      <c r="TJJ66" s="88"/>
      <c r="TJK66" s="88"/>
      <c r="TJL66" s="88"/>
      <c r="TJR66" s="88"/>
      <c r="TJS66" s="88"/>
      <c r="TJT66" s="88"/>
      <c r="TJU66" s="88"/>
      <c r="TJV66" s="88"/>
      <c r="TJW66" s="88"/>
      <c r="TJX66" s="88"/>
      <c r="TJY66" s="88"/>
      <c r="TJZ66" s="88"/>
      <c r="TKA66" s="88"/>
      <c r="TKG66" s="88"/>
      <c r="TKH66" s="88"/>
      <c r="TKI66" s="88"/>
      <c r="TKJ66" s="88"/>
      <c r="TKK66" s="88"/>
      <c r="TKL66" s="88"/>
      <c r="TKM66" s="88"/>
      <c r="TKN66" s="88"/>
      <c r="TKO66" s="88"/>
      <c r="TKP66" s="88"/>
      <c r="TKV66" s="88"/>
      <c r="TKW66" s="88"/>
      <c r="TKX66" s="88"/>
      <c r="TKY66" s="88"/>
      <c r="TKZ66" s="88"/>
      <c r="TLA66" s="88"/>
      <c r="TLB66" s="88"/>
      <c r="TLC66" s="88"/>
      <c r="TLD66" s="88"/>
      <c r="TLE66" s="88"/>
      <c r="TLK66" s="88"/>
      <c r="TLL66" s="88"/>
      <c r="TLM66" s="88"/>
      <c r="TLN66" s="88"/>
      <c r="TLO66" s="88"/>
      <c r="TLP66" s="88"/>
      <c r="TLQ66" s="88"/>
      <c r="TLR66" s="88"/>
      <c r="TLS66" s="88"/>
      <c r="TLT66" s="88"/>
      <c r="TLZ66" s="88"/>
      <c r="TMA66" s="88"/>
      <c r="TMB66" s="88"/>
      <c r="TMC66" s="88"/>
      <c r="TMD66" s="88"/>
      <c r="TME66" s="88"/>
      <c r="TMF66" s="88"/>
      <c r="TMG66" s="88"/>
      <c r="TMH66" s="88"/>
      <c r="TMI66" s="88"/>
      <c r="TMO66" s="88"/>
      <c r="TMP66" s="88"/>
      <c r="TMQ66" s="88"/>
      <c r="TMR66" s="88"/>
      <c r="TMS66" s="88"/>
      <c r="TMT66" s="88"/>
      <c r="TMU66" s="88"/>
      <c r="TMV66" s="88"/>
      <c r="TMW66" s="88"/>
      <c r="TMX66" s="88"/>
      <c r="TND66" s="88"/>
      <c r="TNE66" s="88"/>
      <c r="TNF66" s="88"/>
      <c r="TNG66" s="88"/>
      <c r="TNH66" s="88"/>
      <c r="TNI66" s="88"/>
      <c r="TNJ66" s="88"/>
      <c r="TNK66" s="88"/>
      <c r="TNL66" s="88"/>
      <c r="TNM66" s="88"/>
      <c r="TNS66" s="88"/>
      <c r="TNT66" s="88"/>
      <c r="TNU66" s="88"/>
      <c r="TNV66" s="88"/>
      <c r="TNW66" s="88"/>
      <c r="TNX66" s="88"/>
      <c r="TNY66" s="88"/>
      <c r="TNZ66" s="88"/>
      <c r="TOA66" s="88"/>
      <c r="TOB66" s="88"/>
      <c r="TOH66" s="88"/>
      <c r="TOI66" s="88"/>
      <c r="TOJ66" s="88"/>
      <c r="TOK66" s="88"/>
      <c r="TOL66" s="88"/>
      <c r="TOM66" s="88"/>
      <c r="TON66" s="88"/>
      <c r="TOO66" s="88"/>
      <c r="TOP66" s="88"/>
      <c r="TOQ66" s="88"/>
      <c r="TOW66" s="88"/>
      <c r="TOX66" s="88"/>
      <c r="TOY66" s="88"/>
      <c r="TOZ66" s="88"/>
      <c r="TPA66" s="88"/>
      <c r="TPB66" s="88"/>
      <c r="TPC66" s="88"/>
      <c r="TPD66" s="88"/>
      <c r="TPE66" s="88"/>
      <c r="TPF66" s="88"/>
      <c r="TPL66" s="88"/>
      <c r="TPM66" s="88"/>
      <c r="TPN66" s="88"/>
      <c r="TPO66" s="88"/>
      <c r="TPP66" s="88"/>
      <c r="TPQ66" s="88"/>
      <c r="TPR66" s="88"/>
      <c r="TPS66" s="88"/>
      <c r="TPT66" s="88"/>
      <c r="TPU66" s="88"/>
      <c r="TQA66" s="88"/>
      <c r="TQB66" s="88"/>
      <c r="TQC66" s="88"/>
      <c r="TQD66" s="88"/>
      <c r="TQE66" s="88"/>
      <c r="TQF66" s="88"/>
      <c r="TQG66" s="88"/>
      <c r="TQH66" s="88"/>
      <c r="TQI66" s="88"/>
      <c r="TQJ66" s="88"/>
      <c r="TQP66" s="88"/>
      <c r="TQQ66" s="88"/>
      <c r="TQR66" s="88"/>
      <c r="TQS66" s="88"/>
      <c r="TQT66" s="88"/>
      <c r="TQU66" s="88"/>
      <c r="TQV66" s="88"/>
      <c r="TQW66" s="88"/>
      <c r="TQX66" s="88"/>
      <c r="TQY66" s="88"/>
      <c r="TRE66" s="88"/>
      <c r="TRF66" s="88"/>
      <c r="TRG66" s="88"/>
      <c r="TRH66" s="88"/>
      <c r="TRI66" s="88"/>
      <c r="TRJ66" s="88"/>
      <c r="TRK66" s="88"/>
      <c r="TRL66" s="88"/>
      <c r="TRM66" s="88"/>
      <c r="TRN66" s="88"/>
      <c r="TRT66" s="88"/>
      <c r="TRU66" s="88"/>
      <c r="TRV66" s="88"/>
      <c r="TRW66" s="88"/>
      <c r="TRX66" s="88"/>
      <c r="TRY66" s="88"/>
      <c r="TRZ66" s="88"/>
      <c r="TSA66" s="88"/>
      <c r="TSB66" s="88"/>
      <c r="TSC66" s="88"/>
      <c r="TSI66" s="88"/>
      <c r="TSJ66" s="88"/>
      <c r="TSK66" s="88"/>
      <c r="TSL66" s="88"/>
      <c r="TSM66" s="88"/>
      <c r="TSN66" s="88"/>
      <c r="TSO66" s="88"/>
      <c r="TSP66" s="88"/>
      <c r="TSQ66" s="88"/>
      <c r="TSR66" s="88"/>
      <c r="TSX66" s="88"/>
      <c r="TSY66" s="88"/>
      <c r="TSZ66" s="88"/>
      <c r="TTA66" s="88"/>
      <c r="TTB66" s="88"/>
      <c r="TTC66" s="88"/>
      <c r="TTD66" s="88"/>
      <c r="TTE66" s="88"/>
      <c r="TTF66" s="88"/>
      <c r="TTG66" s="88"/>
      <c r="TTM66" s="88"/>
      <c r="TTN66" s="88"/>
      <c r="TTO66" s="88"/>
      <c r="TTP66" s="88"/>
      <c r="TTQ66" s="88"/>
      <c r="TTR66" s="88"/>
      <c r="TTS66" s="88"/>
      <c r="TTT66" s="88"/>
      <c r="TTU66" s="88"/>
      <c r="TTV66" s="88"/>
      <c r="TUB66" s="88"/>
      <c r="TUC66" s="88"/>
      <c r="TUD66" s="88"/>
      <c r="TUE66" s="88"/>
      <c r="TUF66" s="88"/>
      <c r="TUG66" s="88"/>
      <c r="TUH66" s="88"/>
      <c r="TUI66" s="88"/>
      <c r="TUJ66" s="88"/>
      <c r="TUK66" s="88"/>
      <c r="TUQ66" s="88"/>
      <c r="TUR66" s="88"/>
      <c r="TUS66" s="88"/>
      <c r="TUT66" s="88"/>
      <c r="TUU66" s="88"/>
      <c r="TUV66" s="88"/>
      <c r="TUW66" s="88"/>
      <c r="TUX66" s="88"/>
      <c r="TUY66" s="88"/>
      <c r="TUZ66" s="88"/>
      <c r="TVF66" s="88"/>
      <c r="TVG66" s="88"/>
      <c r="TVH66" s="88"/>
      <c r="TVI66" s="88"/>
      <c r="TVJ66" s="88"/>
      <c r="TVK66" s="88"/>
      <c r="TVL66" s="88"/>
      <c r="TVM66" s="88"/>
      <c r="TVN66" s="88"/>
      <c r="TVO66" s="88"/>
      <c r="TVU66" s="88"/>
      <c r="TVV66" s="88"/>
      <c r="TVW66" s="88"/>
      <c r="TVX66" s="88"/>
      <c r="TVY66" s="88"/>
      <c r="TVZ66" s="88"/>
      <c r="TWA66" s="88"/>
      <c r="TWB66" s="88"/>
      <c r="TWC66" s="88"/>
      <c r="TWD66" s="88"/>
      <c r="TWJ66" s="88"/>
      <c r="TWK66" s="88"/>
      <c r="TWL66" s="88"/>
      <c r="TWM66" s="88"/>
      <c r="TWN66" s="88"/>
      <c r="TWO66" s="88"/>
      <c r="TWP66" s="88"/>
      <c r="TWQ66" s="88"/>
      <c r="TWR66" s="88"/>
      <c r="TWS66" s="88"/>
      <c r="TWY66" s="88"/>
      <c r="TWZ66" s="88"/>
      <c r="TXA66" s="88"/>
      <c r="TXB66" s="88"/>
      <c r="TXC66" s="88"/>
      <c r="TXD66" s="88"/>
      <c r="TXE66" s="88"/>
      <c r="TXF66" s="88"/>
      <c r="TXG66" s="88"/>
      <c r="TXH66" s="88"/>
      <c r="TXN66" s="88"/>
      <c r="TXO66" s="88"/>
      <c r="TXP66" s="88"/>
      <c r="TXQ66" s="88"/>
      <c r="TXR66" s="88"/>
      <c r="TXS66" s="88"/>
      <c r="TXT66" s="88"/>
      <c r="TXU66" s="88"/>
      <c r="TXV66" s="88"/>
      <c r="TXW66" s="88"/>
      <c r="TYC66" s="88"/>
      <c r="TYD66" s="88"/>
      <c r="TYE66" s="88"/>
      <c r="TYF66" s="88"/>
      <c r="TYG66" s="88"/>
      <c r="TYH66" s="88"/>
      <c r="TYI66" s="88"/>
      <c r="TYJ66" s="88"/>
      <c r="TYK66" s="88"/>
      <c r="TYL66" s="88"/>
      <c r="TYR66" s="88"/>
      <c r="TYS66" s="88"/>
      <c r="TYT66" s="88"/>
      <c r="TYU66" s="88"/>
      <c r="TYV66" s="88"/>
      <c r="TYW66" s="88"/>
      <c r="TYX66" s="88"/>
      <c r="TYY66" s="88"/>
      <c r="TYZ66" s="88"/>
      <c r="TZA66" s="88"/>
      <c r="TZG66" s="88"/>
      <c r="TZH66" s="88"/>
      <c r="TZI66" s="88"/>
      <c r="TZJ66" s="88"/>
      <c r="TZK66" s="88"/>
      <c r="TZL66" s="88"/>
      <c r="TZM66" s="88"/>
      <c r="TZN66" s="88"/>
      <c r="TZO66" s="88"/>
      <c r="TZP66" s="88"/>
      <c r="TZV66" s="88"/>
      <c r="TZW66" s="88"/>
      <c r="TZX66" s="88"/>
      <c r="TZY66" s="88"/>
      <c r="TZZ66" s="88"/>
      <c r="UAA66" s="88"/>
      <c r="UAB66" s="88"/>
      <c r="UAC66" s="88"/>
      <c r="UAD66" s="88"/>
      <c r="UAE66" s="88"/>
      <c r="UAK66" s="88"/>
      <c r="UAL66" s="88"/>
      <c r="UAM66" s="88"/>
      <c r="UAN66" s="88"/>
      <c r="UAO66" s="88"/>
      <c r="UAP66" s="88"/>
      <c r="UAQ66" s="88"/>
      <c r="UAR66" s="88"/>
      <c r="UAS66" s="88"/>
      <c r="UAT66" s="88"/>
      <c r="UAZ66" s="88"/>
      <c r="UBA66" s="88"/>
      <c r="UBB66" s="88"/>
      <c r="UBC66" s="88"/>
      <c r="UBD66" s="88"/>
      <c r="UBE66" s="88"/>
      <c r="UBF66" s="88"/>
      <c r="UBG66" s="88"/>
      <c r="UBH66" s="88"/>
      <c r="UBI66" s="88"/>
      <c r="UBO66" s="88"/>
      <c r="UBP66" s="88"/>
      <c r="UBQ66" s="88"/>
      <c r="UBR66" s="88"/>
      <c r="UBS66" s="88"/>
      <c r="UBT66" s="88"/>
      <c r="UBU66" s="88"/>
      <c r="UBV66" s="88"/>
      <c r="UBW66" s="88"/>
      <c r="UBX66" s="88"/>
      <c r="UCD66" s="88"/>
      <c r="UCE66" s="88"/>
      <c r="UCF66" s="88"/>
      <c r="UCG66" s="88"/>
      <c r="UCH66" s="88"/>
      <c r="UCI66" s="88"/>
      <c r="UCJ66" s="88"/>
      <c r="UCK66" s="88"/>
      <c r="UCL66" s="88"/>
      <c r="UCM66" s="88"/>
      <c r="UCS66" s="88"/>
      <c r="UCT66" s="88"/>
      <c r="UCU66" s="88"/>
      <c r="UCV66" s="88"/>
      <c r="UCW66" s="88"/>
      <c r="UCX66" s="88"/>
      <c r="UCY66" s="88"/>
      <c r="UCZ66" s="88"/>
      <c r="UDA66" s="88"/>
      <c r="UDB66" s="88"/>
      <c r="UDH66" s="88"/>
      <c r="UDI66" s="88"/>
      <c r="UDJ66" s="88"/>
      <c r="UDK66" s="88"/>
      <c r="UDL66" s="88"/>
      <c r="UDM66" s="88"/>
      <c r="UDN66" s="88"/>
      <c r="UDO66" s="88"/>
      <c r="UDP66" s="88"/>
      <c r="UDQ66" s="88"/>
      <c r="UDW66" s="88"/>
      <c r="UDX66" s="88"/>
      <c r="UDY66" s="88"/>
      <c r="UDZ66" s="88"/>
      <c r="UEA66" s="88"/>
      <c r="UEB66" s="88"/>
      <c r="UEC66" s="88"/>
      <c r="UED66" s="88"/>
      <c r="UEE66" s="88"/>
      <c r="UEF66" s="88"/>
      <c r="UEL66" s="88"/>
      <c r="UEM66" s="88"/>
      <c r="UEN66" s="88"/>
      <c r="UEO66" s="88"/>
      <c r="UEP66" s="88"/>
      <c r="UEQ66" s="88"/>
      <c r="UER66" s="88"/>
      <c r="UES66" s="88"/>
      <c r="UET66" s="88"/>
      <c r="UEU66" s="88"/>
      <c r="UFA66" s="88"/>
      <c r="UFB66" s="88"/>
      <c r="UFC66" s="88"/>
      <c r="UFD66" s="88"/>
      <c r="UFE66" s="88"/>
      <c r="UFF66" s="88"/>
      <c r="UFG66" s="88"/>
      <c r="UFH66" s="88"/>
      <c r="UFI66" s="88"/>
      <c r="UFJ66" s="88"/>
      <c r="UFP66" s="88"/>
      <c r="UFQ66" s="88"/>
      <c r="UFR66" s="88"/>
      <c r="UFS66" s="88"/>
      <c r="UFT66" s="88"/>
      <c r="UFU66" s="88"/>
      <c r="UFV66" s="88"/>
      <c r="UFW66" s="88"/>
      <c r="UFX66" s="88"/>
      <c r="UFY66" s="88"/>
      <c r="UGE66" s="88"/>
      <c r="UGF66" s="88"/>
      <c r="UGG66" s="88"/>
      <c r="UGH66" s="88"/>
      <c r="UGI66" s="88"/>
      <c r="UGJ66" s="88"/>
      <c r="UGK66" s="88"/>
      <c r="UGL66" s="88"/>
      <c r="UGM66" s="88"/>
      <c r="UGN66" s="88"/>
      <c r="UGT66" s="88"/>
      <c r="UGU66" s="88"/>
      <c r="UGV66" s="88"/>
      <c r="UGW66" s="88"/>
      <c r="UGX66" s="88"/>
      <c r="UGY66" s="88"/>
      <c r="UGZ66" s="88"/>
      <c r="UHA66" s="88"/>
      <c r="UHB66" s="88"/>
      <c r="UHC66" s="88"/>
      <c r="UHI66" s="88"/>
      <c r="UHJ66" s="88"/>
      <c r="UHK66" s="88"/>
      <c r="UHL66" s="88"/>
      <c r="UHM66" s="88"/>
      <c r="UHN66" s="88"/>
      <c r="UHO66" s="88"/>
      <c r="UHP66" s="88"/>
      <c r="UHQ66" s="88"/>
      <c r="UHR66" s="88"/>
      <c r="UHX66" s="88"/>
      <c r="UHY66" s="88"/>
      <c r="UHZ66" s="88"/>
      <c r="UIA66" s="88"/>
      <c r="UIB66" s="88"/>
      <c r="UIC66" s="88"/>
      <c r="UID66" s="88"/>
      <c r="UIE66" s="88"/>
      <c r="UIF66" s="88"/>
      <c r="UIG66" s="88"/>
      <c r="UIM66" s="88"/>
      <c r="UIN66" s="88"/>
      <c r="UIO66" s="88"/>
      <c r="UIP66" s="88"/>
      <c r="UIQ66" s="88"/>
      <c r="UIR66" s="88"/>
      <c r="UIS66" s="88"/>
      <c r="UIT66" s="88"/>
      <c r="UIU66" s="88"/>
      <c r="UIV66" s="88"/>
      <c r="UJB66" s="88"/>
      <c r="UJC66" s="88"/>
      <c r="UJD66" s="88"/>
      <c r="UJE66" s="88"/>
      <c r="UJF66" s="88"/>
      <c r="UJG66" s="88"/>
      <c r="UJH66" s="88"/>
      <c r="UJI66" s="88"/>
      <c r="UJJ66" s="88"/>
      <c r="UJK66" s="88"/>
      <c r="UJQ66" s="88"/>
      <c r="UJR66" s="88"/>
      <c r="UJS66" s="88"/>
      <c r="UJT66" s="88"/>
      <c r="UJU66" s="88"/>
      <c r="UJV66" s="88"/>
      <c r="UJW66" s="88"/>
      <c r="UJX66" s="88"/>
      <c r="UJY66" s="88"/>
      <c r="UJZ66" s="88"/>
      <c r="UKF66" s="88"/>
      <c r="UKG66" s="88"/>
      <c r="UKH66" s="88"/>
      <c r="UKI66" s="88"/>
      <c r="UKJ66" s="88"/>
      <c r="UKK66" s="88"/>
      <c r="UKL66" s="88"/>
      <c r="UKM66" s="88"/>
      <c r="UKN66" s="88"/>
      <c r="UKO66" s="88"/>
      <c r="UKU66" s="88"/>
      <c r="UKV66" s="88"/>
      <c r="UKW66" s="88"/>
      <c r="UKX66" s="88"/>
      <c r="UKY66" s="88"/>
      <c r="UKZ66" s="88"/>
      <c r="ULA66" s="88"/>
      <c r="ULB66" s="88"/>
      <c r="ULC66" s="88"/>
      <c r="ULD66" s="88"/>
      <c r="ULJ66" s="88"/>
      <c r="ULK66" s="88"/>
      <c r="ULL66" s="88"/>
      <c r="ULM66" s="88"/>
      <c r="ULN66" s="88"/>
      <c r="ULO66" s="88"/>
      <c r="ULP66" s="88"/>
      <c r="ULQ66" s="88"/>
      <c r="ULR66" s="88"/>
      <c r="ULS66" s="88"/>
      <c r="ULY66" s="88"/>
      <c r="ULZ66" s="88"/>
      <c r="UMA66" s="88"/>
      <c r="UMB66" s="88"/>
      <c r="UMC66" s="88"/>
      <c r="UMD66" s="88"/>
      <c r="UME66" s="88"/>
      <c r="UMF66" s="88"/>
      <c r="UMG66" s="88"/>
      <c r="UMH66" s="88"/>
      <c r="UMN66" s="88"/>
      <c r="UMO66" s="88"/>
      <c r="UMP66" s="88"/>
      <c r="UMQ66" s="88"/>
      <c r="UMR66" s="88"/>
      <c r="UMS66" s="88"/>
      <c r="UMT66" s="88"/>
      <c r="UMU66" s="88"/>
      <c r="UMV66" s="88"/>
      <c r="UMW66" s="88"/>
      <c r="UNC66" s="88"/>
      <c r="UND66" s="88"/>
      <c r="UNE66" s="88"/>
      <c r="UNF66" s="88"/>
      <c r="UNG66" s="88"/>
      <c r="UNH66" s="88"/>
      <c r="UNI66" s="88"/>
      <c r="UNJ66" s="88"/>
      <c r="UNK66" s="88"/>
      <c r="UNL66" s="88"/>
      <c r="UNR66" s="88"/>
      <c r="UNS66" s="88"/>
      <c r="UNT66" s="88"/>
      <c r="UNU66" s="88"/>
      <c r="UNV66" s="88"/>
      <c r="UNW66" s="88"/>
      <c r="UNX66" s="88"/>
      <c r="UNY66" s="88"/>
      <c r="UNZ66" s="88"/>
      <c r="UOA66" s="88"/>
      <c r="UOG66" s="88"/>
      <c r="UOH66" s="88"/>
      <c r="UOI66" s="88"/>
      <c r="UOJ66" s="88"/>
      <c r="UOK66" s="88"/>
      <c r="UOL66" s="88"/>
      <c r="UOM66" s="88"/>
      <c r="UON66" s="88"/>
      <c r="UOO66" s="88"/>
      <c r="UOP66" s="88"/>
      <c r="UOV66" s="88"/>
      <c r="UOW66" s="88"/>
      <c r="UOX66" s="88"/>
      <c r="UOY66" s="88"/>
      <c r="UOZ66" s="88"/>
      <c r="UPA66" s="88"/>
      <c r="UPB66" s="88"/>
      <c r="UPC66" s="88"/>
      <c r="UPD66" s="88"/>
      <c r="UPE66" s="88"/>
      <c r="UPK66" s="88"/>
      <c r="UPL66" s="88"/>
      <c r="UPM66" s="88"/>
      <c r="UPN66" s="88"/>
      <c r="UPO66" s="88"/>
      <c r="UPP66" s="88"/>
      <c r="UPQ66" s="88"/>
      <c r="UPR66" s="88"/>
      <c r="UPS66" s="88"/>
      <c r="UPT66" s="88"/>
      <c r="UPZ66" s="88"/>
      <c r="UQA66" s="88"/>
      <c r="UQB66" s="88"/>
      <c r="UQC66" s="88"/>
      <c r="UQD66" s="88"/>
      <c r="UQE66" s="88"/>
      <c r="UQF66" s="88"/>
      <c r="UQG66" s="88"/>
      <c r="UQH66" s="88"/>
      <c r="UQI66" s="88"/>
      <c r="UQO66" s="88"/>
      <c r="UQP66" s="88"/>
      <c r="UQQ66" s="88"/>
      <c r="UQR66" s="88"/>
      <c r="UQS66" s="88"/>
      <c r="UQT66" s="88"/>
      <c r="UQU66" s="88"/>
      <c r="UQV66" s="88"/>
      <c r="UQW66" s="88"/>
      <c r="UQX66" s="88"/>
      <c r="URD66" s="88"/>
      <c r="URE66" s="88"/>
      <c r="URF66" s="88"/>
      <c r="URG66" s="88"/>
      <c r="URH66" s="88"/>
      <c r="URI66" s="88"/>
      <c r="URJ66" s="88"/>
      <c r="URK66" s="88"/>
      <c r="URL66" s="88"/>
      <c r="URM66" s="88"/>
      <c r="URS66" s="88"/>
      <c r="URT66" s="88"/>
      <c r="URU66" s="88"/>
      <c r="URV66" s="88"/>
      <c r="URW66" s="88"/>
      <c r="URX66" s="88"/>
      <c r="URY66" s="88"/>
      <c r="URZ66" s="88"/>
      <c r="USA66" s="88"/>
      <c r="USB66" s="88"/>
      <c r="USH66" s="88"/>
      <c r="USI66" s="88"/>
      <c r="USJ66" s="88"/>
      <c r="USK66" s="88"/>
      <c r="USL66" s="88"/>
      <c r="USM66" s="88"/>
      <c r="USN66" s="88"/>
      <c r="USO66" s="88"/>
      <c r="USP66" s="88"/>
      <c r="USQ66" s="88"/>
      <c r="USW66" s="88"/>
      <c r="USX66" s="88"/>
      <c r="USY66" s="88"/>
      <c r="USZ66" s="88"/>
      <c r="UTA66" s="88"/>
      <c r="UTB66" s="88"/>
      <c r="UTC66" s="88"/>
      <c r="UTD66" s="88"/>
      <c r="UTE66" s="88"/>
      <c r="UTF66" s="88"/>
      <c r="UTL66" s="88"/>
      <c r="UTM66" s="88"/>
      <c r="UTN66" s="88"/>
      <c r="UTO66" s="88"/>
      <c r="UTP66" s="88"/>
      <c r="UTQ66" s="88"/>
      <c r="UTR66" s="88"/>
      <c r="UTS66" s="88"/>
      <c r="UTT66" s="88"/>
      <c r="UTU66" s="88"/>
      <c r="UUA66" s="88"/>
      <c r="UUB66" s="88"/>
      <c r="UUC66" s="88"/>
      <c r="UUD66" s="88"/>
      <c r="UUE66" s="88"/>
      <c r="UUF66" s="88"/>
      <c r="UUG66" s="88"/>
      <c r="UUH66" s="88"/>
      <c r="UUI66" s="88"/>
      <c r="UUJ66" s="88"/>
      <c r="UUP66" s="88"/>
      <c r="UUQ66" s="88"/>
      <c r="UUR66" s="88"/>
      <c r="UUS66" s="88"/>
      <c r="UUT66" s="88"/>
      <c r="UUU66" s="88"/>
      <c r="UUV66" s="88"/>
      <c r="UUW66" s="88"/>
      <c r="UUX66" s="88"/>
      <c r="UUY66" s="88"/>
      <c r="UVE66" s="88"/>
      <c r="UVF66" s="88"/>
      <c r="UVG66" s="88"/>
      <c r="UVH66" s="88"/>
      <c r="UVI66" s="88"/>
      <c r="UVJ66" s="88"/>
      <c r="UVK66" s="88"/>
      <c r="UVL66" s="88"/>
      <c r="UVM66" s="88"/>
      <c r="UVN66" s="88"/>
      <c r="UVT66" s="88"/>
      <c r="UVU66" s="88"/>
      <c r="UVV66" s="88"/>
      <c r="UVW66" s="88"/>
      <c r="UVX66" s="88"/>
      <c r="UVY66" s="88"/>
      <c r="UVZ66" s="88"/>
      <c r="UWA66" s="88"/>
      <c r="UWB66" s="88"/>
      <c r="UWC66" s="88"/>
      <c r="UWI66" s="88"/>
      <c r="UWJ66" s="88"/>
      <c r="UWK66" s="88"/>
      <c r="UWL66" s="88"/>
      <c r="UWM66" s="88"/>
      <c r="UWN66" s="88"/>
      <c r="UWO66" s="88"/>
      <c r="UWP66" s="88"/>
      <c r="UWQ66" s="88"/>
      <c r="UWR66" s="88"/>
      <c r="UWX66" s="88"/>
      <c r="UWY66" s="88"/>
      <c r="UWZ66" s="88"/>
      <c r="UXA66" s="88"/>
      <c r="UXB66" s="88"/>
      <c r="UXC66" s="88"/>
      <c r="UXD66" s="88"/>
      <c r="UXE66" s="88"/>
      <c r="UXF66" s="88"/>
      <c r="UXG66" s="88"/>
      <c r="UXM66" s="88"/>
      <c r="UXN66" s="88"/>
      <c r="UXO66" s="88"/>
      <c r="UXP66" s="88"/>
      <c r="UXQ66" s="88"/>
      <c r="UXR66" s="88"/>
      <c r="UXS66" s="88"/>
      <c r="UXT66" s="88"/>
      <c r="UXU66" s="88"/>
      <c r="UXV66" s="88"/>
      <c r="UYB66" s="88"/>
      <c r="UYC66" s="88"/>
      <c r="UYD66" s="88"/>
      <c r="UYE66" s="88"/>
      <c r="UYF66" s="88"/>
      <c r="UYG66" s="88"/>
      <c r="UYH66" s="88"/>
      <c r="UYI66" s="88"/>
      <c r="UYJ66" s="88"/>
      <c r="UYK66" s="88"/>
      <c r="UYQ66" s="88"/>
      <c r="UYR66" s="88"/>
      <c r="UYS66" s="88"/>
      <c r="UYT66" s="88"/>
      <c r="UYU66" s="88"/>
      <c r="UYV66" s="88"/>
      <c r="UYW66" s="88"/>
      <c r="UYX66" s="88"/>
      <c r="UYY66" s="88"/>
      <c r="UYZ66" s="88"/>
      <c r="UZF66" s="88"/>
      <c r="UZG66" s="88"/>
      <c r="UZH66" s="88"/>
      <c r="UZI66" s="88"/>
      <c r="UZJ66" s="88"/>
      <c r="UZK66" s="88"/>
      <c r="UZL66" s="88"/>
      <c r="UZM66" s="88"/>
      <c r="UZN66" s="88"/>
      <c r="UZO66" s="88"/>
      <c r="UZU66" s="88"/>
      <c r="UZV66" s="88"/>
      <c r="UZW66" s="88"/>
      <c r="UZX66" s="88"/>
      <c r="UZY66" s="88"/>
      <c r="UZZ66" s="88"/>
      <c r="VAA66" s="88"/>
      <c r="VAB66" s="88"/>
      <c r="VAC66" s="88"/>
      <c r="VAD66" s="88"/>
      <c r="VAJ66" s="88"/>
      <c r="VAK66" s="88"/>
      <c r="VAL66" s="88"/>
      <c r="VAM66" s="88"/>
      <c r="VAN66" s="88"/>
      <c r="VAO66" s="88"/>
      <c r="VAP66" s="88"/>
      <c r="VAQ66" s="88"/>
      <c r="VAR66" s="88"/>
      <c r="VAS66" s="88"/>
      <c r="VAY66" s="88"/>
      <c r="VAZ66" s="88"/>
      <c r="VBA66" s="88"/>
      <c r="VBB66" s="88"/>
      <c r="VBC66" s="88"/>
      <c r="VBD66" s="88"/>
      <c r="VBE66" s="88"/>
      <c r="VBF66" s="88"/>
      <c r="VBG66" s="88"/>
      <c r="VBH66" s="88"/>
      <c r="VBN66" s="88"/>
      <c r="VBO66" s="88"/>
      <c r="VBP66" s="88"/>
      <c r="VBQ66" s="88"/>
      <c r="VBR66" s="88"/>
      <c r="VBS66" s="88"/>
      <c r="VBT66" s="88"/>
      <c r="VBU66" s="88"/>
      <c r="VBV66" s="88"/>
      <c r="VBW66" s="88"/>
      <c r="VCC66" s="88"/>
      <c r="VCD66" s="88"/>
      <c r="VCE66" s="88"/>
      <c r="VCF66" s="88"/>
      <c r="VCG66" s="88"/>
      <c r="VCH66" s="88"/>
      <c r="VCI66" s="88"/>
      <c r="VCJ66" s="88"/>
      <c r="VCK66" s="88"/>
      <c r="VCL66" s="88"/>
      <c r="VCR66" s="88"/>
      <c r="VCS66" s="88"/>
      <c r="VCT66" s="88"/>
      <c r="VCU66" s="88"/>
      <c r="VCV66" s="88"/>
      <c r="VCW66" s="88"/>
      <c r="VCX66" s="88"/>
      <c r="VCY66" s="88"/>
      <c r="VCZ66" s="88"/>
      <c r="VDA66" s="88"/>
      <c r="VDG66" s="88"/>
      <c r="VDH66" s="88"/>
      <c r="VDI66" s="88"/>
      <c r="VDJ66" s="88"/>
      <c r="VDK66" s="88"/>
      <c r="VDL66" s="88"/>
      <c r="VDM66" s="88"/>
      <c r="VDN66" s="88"/>
      <c r="VDO66" s="88"/>
      <c r="VDP66" s="88"/>
      <c r="VDV66" s="88"/>
      <c r="VDW66" s="88"/>
      <c r="VDX66" s="88"/>
      <c r="VDY66" s="88"/>
      <c r="VDZ66" s="88"/>
      <c r="VEA66" s="88"/>
      <c r="VEB66" s="88"/>
      <c r="VEC66" s="88"/>
      <c r="VED66" s="88"/>
      <c r="VEE66" s="88"/>
      <c r="VEK66" s="88"/>
      <c r="VEL66" s="88"/>
      <c r="VEM66" s="88"/>
      <c r="VEN66" s="88"/>
      <c r="VEO66" s="88"/>
      <c r="VEP66" s="88"/>
      <c r="VEQ66" s="88"/>
      <c r="VER66" s="88"/>
      <c r="VES66" s="88"/>
      <c r="VET66" s="88"/>
      <c r="VEZ66" s="88"/>
      <c r="VFA66" s="88"/>
      <c r="VFB66" s="88"/>
      <c r="VFC66" s="88"/>
      <c r="VFD66" s="88"/>
      <c r="VFE66" s="88"/>
      <c r="VFF66" s="88"/>
      <c r="VFG66" s="88"/>
      <c r="VFH66" s="88"/>
      <c r="VFI66" s="88"/>
      <c r="VFO66" s="88"/>
      <c r="VFP66" s="88"/>
      <c r="VFQ66" s="88"/>
      <c r="VFR66" s="88"/>
      <c r="VFS66" s="88"/>
      <c r="VFT66" s="88"/>
      <c r="VFU66" s="88"/>
      <c r="VFV66" s="88"/>
      <c r="VFW66" s="88"/>
      <c r="VFX66" s="88"/>
      <c r="VGD66" s="88"/>
      <c r="VGE66" s="88"/>
      <c r="VGF66" s="88"/>
      <c r="VGG66" s="88"/>
      <c r="VGH66" s="88"/>
      <c r="VGI66" s="88"/>
      <c r="VGJ66" s="88"/>
      <c r="VGK66" s="88"/>
      <c r="VGL66" s="88"/>
      <c r="VGM66" s="88"/>
      <c r="VGS66" s="88"/>
      <c r="VGT66" s="88"/>
      <c r="VGU66" s="88"/>
      <c r="VGV66" s="88"/>
      <c r="VGW66" s="88"/>
      <c r="VGX66" s="88"/>
      <c r="VGY66" s="88"/>
      <c r="VGZ66" s="88"/>
      <c r="VHA66" s="88"/>
      <c r="VHB66" s="88"/>
      <c r="VHH66" s="88"/>
      <c r="VHI66" s="88"/>
      <c r="VHJ66" s="88"/>
      <c r="VHK66" s="88"/>
      <c r="VHL66" s="88"/>
      <c r="VHM66" s="88"/>
      <c r="VHN66" s="88"/>
      <c r="VHO66" s="88"/>
      <c r="VHP66" s="88"/>
      <c r="VHQ66" s="88"/>
      <c r="VHW66" s="88"/>
      <c r="VHX66" s="88"/>
      <c r="VHY66" s="88"/>
      <c r="VHZ66" s="88"/>
      <c r="VIA66" s="88"/>
      <c r="VIB66" s="88"/>
      <c r="VIC66" s="88"/>
      <c r="VID66" s="88"/>
      <c r="VIE66" s="88"/>
      <c r="VIF66" s="88"/>
      <c r="VIL66" s="88"/>
      <c r="VIM66" s="88"/>
      <c r="VIN66" s="88"/>
      <c r="VIO66" s="88"/>
      <c r="VIP66" s="88"/>
      <c r="VIQ66" s="88"/>
      <c r="VIR66" s="88"/>
      <c r="VIS66" s="88"/>
      <c r="VIT66" s="88"/>
      <c r="VIU66" s="88"/>
      <c r="VJA66" s="88"/>
      <c r="VJB66" s="88"/>
      <c r="VJC66" s="88"/>
      <c r="VJD66" s="88"/>
      <c r="VJE66" s="88"/>
      <c r="VJF66" s="88"/>
      <c r="VJG66" s="88"/>
      <c r="VJH66" s="88"/>
      <c r="VJI66" s="88"/>
      <c r="VJJ66" s="88"/>
      <c r="VJP66" s="88"/>
      <c r="VJQ66" s="88"/>
      <c r="VJR66" s="88"/>
      <c r="VJS66" s="88"/>
      <c r="VJT66" s="88"/>
      <c r="VJU66" s="88"/>
      <c r="VJV66" s="88"/>
      <c r="VJW66" s="88"/>
      <c r="VJX66" s="88"/>
      <c r="VJY66" s="88"/>
      <c r="VKE66" s="88"/>
      <c r="VKF66" s="88"/>
      <c r="VKG66" s="88"/>
      <c r="VKH66" s="88"/>
      <c r="VKI66" s="88"/>
      <c r="VKJ66" s="88"/>
      <c r="VKK66" s="88"/>
      <c r="VKL66" s="88"/>
      <c r="VKM66" s="88"/>
      <c r="VKN66" s="88"/>
      <c r="VKT66" s="88"/>
      <c r="VKU66" s="88"/>
      <c r="VKV66" s="88"/>
      <c r="VKW66" s="88"/>
      <c r="VKX66" s="88"/>
      <c r="VKY66" s="88"/>
      <c r="VKZ66" s="88"/>
      <c r="VLA66" s="88"/>
      <c r="VLB66" s="88"/>
      <c r="VLC66" s="88"/>
      <c r="VLI66" s="88"/>
      <c r="VLJ66" s="88"/>
      <c r="VLK66" s="88"/>
      <c r="VLL66" s="88"/>
      <c r="VLM66" s="88"/>
      <c r="VLN66" s="88"/>
      <c r="VLO66" s="88"/>
      <c r="VLP66" s="88"/>
      <c r="VLQ66" s="88"/>
      <c r="VLR66" s="88"/>
      <c r="VLX66" s="88"/>
      <c r="VLY66" s="88"/>
      <c r="VLZ66" s="88"/>
      <c r="VMA66" s="88"/>
      <c r="VMB66" s="88"/>
      <c r="VMC66" s="88"/>
      <c r="VMD66" s="88"/>
      <c r="VME66" s="88"/>
      <c r="VMF66" s="88"/>
      <c r="VMG66" s="88"/>
      <c r="VMM66" s="88"/>
      <c r="VMN66" s="88"/>
      <c r="VMO66" s="88"/>
      <c r="VMP66" s="88"/>
      <c r="VMQ66" s="88"/>
      <c r="VMR66" s="88"/>
      <c r="VMS66" s="88"/>
      <c r="VMT66" s="88"/>
      <c r="VMU66" s="88"/>
      <c r="VMV66" s="88"/>
      <c r="VNB66" s="88"/>
      <c r="VNC66" s="88"/>
      <c r="VND66" s="88"/>
      <c r="VNE66" s="88"/>
      <c r="VNF66" s="88"/>
      <c r="VNG66" s="88"/>
      <c r="VNH66" s="88"/>
      <c r="VNI66" s="88"/>
      <c r="VNJ66" s="88"/>
      <c r="VNK66" s="88"/>
      <c r="VNQ66" s="88"/>
      <c r="VNR66" s="88"/>
      <c r="VNS66" s="88"/>
      <c r="VNT66" s="88"/>
      <c r="VNU66" s="88"/>
      <c r="VNV66" s="88"/>
      <c r="VNW66" s="88"/>
      <c r="VNX66" s="88"/>
      <c r="VNY66" s="88"/>
      <c r="VNZ66" s="88"/>
      <c r="VOF66" s="88"/>
      <c r="VOG66" s="88"/>
      <c r="VOH66" s="88"/>
      <c r="VOI66" s="88"/>
      <c r="VOJ66" s="88"/>
      <c r="VOK66" s="88"/>
      <c r="VOL66" s="88"/>
      <c r="VOM66" s="88"/>
      <c r="VON66" s="88"/>
      <c r="VOO66" s="88"/>
      <c r="VOU66" s="88"/>
      <c r="VOV66" s="88"/>
      <c r="VOW66" s="88"/>
      <c r="VOX66" s="88"/>
      <c r="VOY66" s="88"/>
      <c r="VOZ66" s="88"/>
      <c r="VPA66" s="88"/>
      <c r="VPB66" s="88"/>
      <c r="VPC66" s="88"/>
      <c r="VPD66" s="88"/>
      <c r="VPJ66" s="88"/>
      <c r="VPK66" s="88"/>
      <c r="VPL66" s="88"/>
      <c r="VPM66" s="88"/>
      <c r="VPN66" s="88"/>
      <c r="VPO66" s="88"/>
      <c r="VPP66" s="88"/>
      <c r="VPQ66" s="88"/>
      <c r="VPR66" s="88"/>
      <c r="VPS66" s="88"/>
      <c r="VPY66" s="88"/>
      <c r="VPZ66" s="88"/>
      <c r="VQA66" s="88"/>
      <c r="VQB66" s="88"/>
      <c r="VQC66" s="88"/>
      <c r="VQD66" s="88"/>
      <c r="VQE66" s="88"/>
      <c r="VQF66" s="88"/>
      <c r="VQG66" s="88"/>
      <c r="VQH66" s="88"/>
      <c r="VQN66" s="88"/>
      <c r="VQO66" s="88"/>
      <c r="VQP66" s="88"/>
      <c r="VQQ66" s="88"/>
      <c r="VQR66" s="88"/>
      <c r="VQS66" s="88"/>
      <c r="VQT66" s="88"/>
      <c r="VQU66" s="88"/>
      <c r="VQV66" s="88"/>
      <c r="VQW66" s="88"/>
      <c r="VRC66" s="88"/>
      <c r="VRD66" s="88"/>
      <c r="VRE66" s="88"/>
      <c r="VRF66" s="88"/>
      <c r="VRG66" s="88"/>
      <c r="VRH66" s="88"/>
      <c r="VRI66" s="88"/>
      <c r="VRJ66" s="88"/>
      <c r="VRK66" s="88"/>
      <c r="VRL66" s="88"/>
      <c r="VRR66" s="88"/>
      <c r="VRS66" s="88"/>
      <c r="VRT66" s="88"/>
      <c r="VRU66" s="88"/>
      <c r="VRV66" s="88"/>
      <c r="VRW66" s="88"/>
      <c r="VRX66" s="88"/>
      <c r="VRY66" s="88"/>
      <c r="VRZ66" s="88"/>
      <c r="VSA66" s="88"/>
      <c r="VSG66" s="88"/>
      <c r="VSH66" s="88"/>
      <c r="VSI66" s="88"/>
      <c r="VSJ66" s="88"/>
      <c r="VSK66" s="88"/>
      <c r="VSL66" s="88"/>
      <c r="VSM66" s="88"/>
      <c r="VSN66" s="88"/>
      <c r="VSO66" s="88"/>
      <c r="VSP66" s="88"/>
      <c r="VSV66" s="88"/>
      <c r="VSW66" s="88"/>
      <c r="VSX66" s="88"/>
      <c r="VSY66" s="88"/>
      <c r="VSZ66" s="88"/>
      <c r="VTA66" s="88"/>
      <c r="VTB66" s="88"/>
      <c r="VTC66" s="88"/>
      <c r="VTD66" s="88"/>
      <c r="VTE66" s="88"/>
      <c r="VTK66" s="88"/>
      <c r="VTL66" s="88"/>
      <c r="VTM66" s="88"/>
      <c r="VTN66" s="88"/>
      <c r="VTO66" s="88"/>
      <c r="VTP66" s="88"/>
      <c r="VTQ66" s="88"/>
      <c r="VTR66" s="88"/>
      <c r="VTS66" s="88"/>
      <c r="VTT66" s="88"/>
      <c r="VTZ66" s="88"/>
      <c r="VUA66" s="88"/>
      <c r="VUB66" s="88"/>
      <c r="VUC66" s="88"/>
      <c r="VUD66" s="88"/>
      <c r="VUE66" s="88"/>
      <c r="VUF66" s="88"/>
      <c r="VUG66" s="88"/>
      <c r="VUH66" s="88"/>
      <c r="VUI66" s="88"/>
      <c r="VUO66" s="88"/>
      <c r="VUP66" s="88"/>
      <c r="VUQ66" s="88"/>
      <c r="VUR66" s="88"/>
      <c r="VUS66" s="88"/>
      <c r="VUT66" s="88"/>
      <c r="VUU66" s="88"/>
      <c r="VUV66" s="88"/>
      <c r="VUW66" s="88"/>
      <c r="VUX66" s="88"/>
      <c r="VVD66" s="88"/>
      <c r="VVE66" s="88"/>
      <c r="VVF66" s="88"/>
      <c r="VVG66" s="88"/>
      <c r="VVH66" s="88"/>
      <c r="VVI66" s="88"/>
      <c r="VVJ66" s="88"/>
      <c r="VVK66" s="88"/>
      <c r="VVL66" s="88"/>
      <c r="VVM66" s="88"/>
      <c r="VVS66" s="88"/>
      <c r="VVT66" s="88"/>
      <c r="VVU66" s="88"/>
      <c r="VVV66" s="88"/>
      <c r="VVW66" s="88"/>
      <c r="VVX66" s="88"/>
      <c r="VVY66" s="88"/>
      <c r="VVZ66" s="88"/>
      <c r="VWA66" s="88"/>
      <c r="VWB66" s="88"/>
      <c r="VWH66" s="88"/>
      <c r="VWI66" s="88"/>
      <c r="VWJ66" s="88"/>
      <c r="VWK66" s="88"/>
      <c r="VWL66" s="88"/>
      <c r="VWM66" s="88"/>
      <c r="VWN66" s="88"/>
      <c r="VWO66" s="88"/>
      <c r="VWP66" s="88"/>
      <c r="VWQ66" s="88"/>
      <c r="VWW66" s="88"/>
      <c r="VWX66" s="88"/>
      <c r="VWY66" s="88"/>
      <c r="VWZ66" s="88"/>
      <c r="VXA66" s="88"/>
      <c r="VXB66" s="88"/>
      <c r="VXC66" s="88"/>
      <c r="VXD66" s="88"/>
      <c r="VXE66" s="88"/>
      <c r="VXF66" s="88"/>
      <c r="VXL66" s="88"/>
      <c r="VXM66" s="88"/>
      <c r="VXN66" s="88"/>
      <c r="VXO66" s="88"/>
      <c r="VXP66" s="88"/>
      <c r="VXQ66" s="88"/>
      <c r="VXR66" s="88"/>
      <c r="VXS66" s="88"/>
      <c r="VXT66" s="88"/>
      <c r="VXU66" s="88"/>
      <c r="VYA66" s="88"/>
      <c r="VYB66" s="88"/>
      <c r="VYC66" s="88"/>
      <c r="VYD66" s="88"/>
      <c r="VYE66" s="88"/>
      <c r="VYF66" s="88"/>
      <c r="VYG66" s="88"/>
      <c r="VYH66" s="88"/>
      <c r="VYI66" s="88"/>
      <c r="VYJ66" s="88"/>
      <c r="VYP66" s="88"/>
      <c r="VYQ66" s="88"/>
      <c r="VYR66" s="88"/>
      <c r="VYS66" s="88"/>
      <c r="VYT66" s="88"/>
      <c r="VYU66" s="88"/>
      <c r="VYV66" s="88"/>
      <c r="VYW66" s="88"/>
      <c r="VYX66" s="88"/>
      <c r="VYY66" s="88"/>
      <c r="VZE66" s="88"/>
      <c r="VZF66" s="88"/>
      <c r="VZG66" s="88"/>
      <c r="VZH66" s="88"/>
      <c r="VZI66" s="88"/>
      <c r="VZJ66" s="88"/>
      <c r="VZK66" s="88"/>
      <c r="VZL66" s="88"/>
      <c r="VZM66" s="88"/>
      <c r="VZN66" s="88"/>
      <c r="VZT66" s="88"/>
      <c r="VZU66" s="88"/>
      <c r="VZV66" s="88"/>
      <c r="VZW66" s="88"/>
      <c r="VZX66" s="88"/>
      <c r="VZY66" s="88"/>
      <c r="VZZ66" s="88"/>
      <c r="WAA66" s="88"/>
      <c r="WAB66" s="88"/>
      <c r="WAC66" s="88"/>
      <c r="WAI66" s="88"/>
      <c r="WAJ66" s="88"/>
      <c r="WAK66" s="88"/>
      <c r="WAL66" s="88"/>
      <c r="WAM66" s="88"/>
      <c r="WAN66" s="88"/>
      <c r="WAO66" s="88"/>
      <c r="WAP66" s="88"/>
      <c r="WAQ66" s="88"/>
      <c r="WAR66" s="88"/>
      <c r="WAX66" s="88"/>
      <c r="WAY66" s="88"/>
      <c r="WAZ66" s="88"/>
      <c r="WBA66" s="88"/>
      <c r="WBB66" s="88"/>
    </row>
    <row r="67" spans="8:2047 2053:3067 3073:6142 6148:10237 10243:13312 13318:14332 14338:15602">
      <c r="H67" s="87"/>
      <c r="I67" s="87"/>
      <c r="J67" s="87"/>
      <c r="L67" s="88"/>
      <c r="N67" s="88"/>
      <c r="O67" s="87"/>
      <c r="P67" s="87"/>
      <c r="Q67" s="87"/>
      <c r="R67" s="87"/>
      <c r="S67" s="87"/>
      <c r="W67" s="87"/>
      <c r="X67" s="87"/>
      <c r="Y67" s="87"/>
      <c r="Z67" s="87"/>
      <c r="AA67" s="87"/>
      <c r="AB67" s="87"/>
      <c r="AC67" s="87"/>
      <c r="AD67" s="88"/>
      <c r="AE67" s="87" t="s">
        <v>217</v>
      </c>
      <c r="AF67" s="153">
        <f>SUMIFS($L:$L,$G:$G,"Op",$I:$I,"&gt;0")</f>
        <v>0</v>
      </c>
      <c r="AG67" s="88"/>
      <c r="AH67" s="88"/>
      <c r="AI67" s="156"/>
      <c r="AJ67" s="88"/>
      <c r="AK67" s="87" t="s">
        <v>217</v>
      </c>
      <c r="AL67" s="153">
        <f>SUMIFS($L:$L,$G:$G,"Op",$I:$I,"&gt;0")</f>
        <v>0</v>
      </c>
      <c r="AM67" s="88"/>
      <c r="AN67" s="161"/>
      <c r="AQ67" s="88"/>
      <c r="AR67" s="88"/>
      <c r="AS67" s="88"/>
      <c r="AT67" s="88"/>
      <c r="AU67" s="88"/>
      <c r="AV67" s="88"/>
      <c r="AW67" s="88"/>
      <c r="AX67" s="88"/>
      <c r="AY67" s="88"/>
      <c r="AZ67" s="88"/>
      <c r="BF67" s="88"/>
      <c r="BG67" s="88"/>
      <c r="BH67" s="88"/>
      <c r="BI67" s="88"/>
      <c r="BJ67" s="88"/>
      <c r="BK67" s="88"/>
      <c r="BL67" s="88"/>
      <c r="BM67" s="88"/>
      <c r="BN67" s="88"/>
      <c r="BO67" s="88"/>
      <c r="BU67" s="88"/>
      <c r="BV67" s="88"/>
      <c r="BW67" s="88"/>
      <c r="BX67" s="88"/>
      <c r="BY67" s="88"/>
      <c r="BZ67" s="88"/>
      <c r="CA67" s="88"/>
      <c r="CB67" s="88"/>
      <c r="CC67" s="88"/>
      <c r="CD67" s="88"/>
      <c r="CJ67" s="88"/>
      <c r="CK67" s="88"/>
      <c r="CL67" s="88"/>
      <c r="CM67" s="88"/>
      <c r="CN67" s="88"/>
      <c r="CO67" s="88"/>
      <c r="CP67" s="88"/>
      <c r="CQ67" s="88"/>
      <c r="CR67" s="88"/>
      <c r="CS67" s="88"/>
      <c r="CY67" s="88"/>
      <c r="CZ67" s="88"/>
      <c r="DA67" s="88"/>
      <c r="DB67" s="88"/>
      <c r="DC67" s="88"/>
      <c r="DD67" s="88"/>
      <c r="DE67" s="88"/>
      <c r="DF67" s="88"/>
      <c r="DG67" s="88"/>
      <c r="DH67" s="88"/>
      <c r="DN67" s="88"/>
      <c r="DO67" s="88"/>
      <c r="DP67" s="88"/>
      <c r="DQ67" s="88"/>
      <c r="DR67" s="88"/>
      <c r="DS67" s="88"/>
      <c r="DT67" s="88"/>
      <c r="DU67" s="88"/>
      <c r="DV67" s="88"/>
      <c r="DW67" s="88"/>
      <c r="EC67" s="88"/>
      <c r="ED67" s="88"/>
      <c r="EE67" s="88"/>
      <c r="EF67" s="88"/>
      <c r="EG67" s="88"/>
      <c r="EH67" s="88"/>
      <c r="EI67" s="88"/>
      <c r="EJ67" s="88"/>
      <c r="EK67" s="88"/>
      <c r="EL67" s="88"/>
      <c r="ER67" s="88"/>
      <c r="ES67" s="88"/>
      <c r="ET67" s="88"/>
      <c r="EU67" s="88"/>
      <c r="EV67" s="88"/>
      <c r="EW67" s="88"/>
      <c r="EX67" s="88"/>
      <c r="EY67" s="88"/>
      <c r="EZ67" s="88"/>
      <c r="FA67" s="88"/>
      <c r="FG67" s="88"/>
      <c r="FH67" s="88"/>
      <c r="FI67" s="88"/>
      <c r="FJ67" s="88"/>
      <c r="FK67" s="88"/>
      <c r="FL67" s="88"/>
      <c r="FM67" s="88"/>
      <c r="FN67" s="88"/>
      <c r="FO67" s="88"/>
      <c r="FP67" s="88"/>
      <c r="FV67" s="88"/>
      <c r="FW67" s="88"/>
      <c r="FX67" s="88"/>
      <c r="FY67" s="88"/>
      <c r="FZ67" s="88"/>
      <c r="GA67" s="88"/>
      <c r="GB67" s="88"/>
      <c r="GC67" s="88"/>
      <c r="GD67" s="88"/>
      <c r="GE67" s="88"/>
      <c r="GK67" s="88"/>
      <c r="GL67" s="88"/>
      <c r="GM67" s="88"/>
      <c r="GN67" s="88"/>
      <c r="GO67" s="88"/>
      <c r="GP67" s="88"/>
      <c r="GQ67" s="88"/>
      <c r="GR67" s="88"/>
      <c r="GS67" s="88"/>
      <c r="GT67" s="88"/>
      <c r="GZ67" s="88"/>
      <c r="HA67" s="88"/>
      <c r="HB67" s="88"/>
      <c r="HC67" s="88"/>
      <c r="HD67" s="88"/>
      <c r="HE67" s="88"/>
      <c r="HF67" s="88"/>
      <c r="HG67" s="88"/>
      <c r="HH67" s="88"/>
      <c r="HI67" s="88"/>
      <c r="HO67" s="88"/>
      <c r="HP67" s="88"/>
      <c r="HQ67" s="88"/>
      <c r="HR67" s="88"/>
      <c r="HS67" s="88"/>
      <c r="HT67" s="88"/>
      <c r="HU67" s="88"/>
      <c r="HV67" s="88"/>
      <c r="HW67" s="88"/>
      <c r="HX67" s="88"/>
      <c r="ID67" s="88"/>
      <c r="IE67" s="88"/>
      <c r="IF67" s="88"/>
      <c r="IG67" s="88"/>
      <c r="IH67" s="88"/>
      <c r="II67" s="88"/>
      <c r="IJ67" s="88"/>
      <c r="IK67" s="88"/>
      <c r="IL67" s="88"/>
      <c r="IM67" s="88"/>
      <c r="IS67" s="88"/>
      <c r="IT67" s="88"/>
      <c r="IU67" s="88"/>
      <c r="IV67" s="88"/>
      <c r="IW67" s="88"/>
      <c r="IX67" s="88"/>
      <c r="IY67" s="88"/>
      <c r="IZ67" s="88"/>
      <c r="JA67" s="88"/>
      <c r="JB67" s="88"/>
      <c r="JH67" s="88"/>
      <c r="JI67" s="88"/>
      <c r="JJ67" s="88"/>
      <c r="JK67" s="88"/>
      <c r="JL67" s="88"/>
      <c r="JM67" s="88"/>
      <c r="JN67" s="88"/>
      <c r="JO67" s="88"/>
      <c r="JP67" s="88"/>
      <c r="JQ67" s="88"/>
      <c r="JW67" s="88"/>
      <c r="JX67" s="88"/>
      <c r="JY67" s="88"/>
      <c r="JZ67" s="88"/>
      <c r="KA67" s="88"/>
      <c r="KB67" s="88"/>
      <c r="KC67" s="88"/>
      <c r="KD67" s="88"/>
      <c r="KE67" s="88"/>
      <c r="KF67" s="88"/>
      <c r="KL67" s="88"/>
      <c r="KM67" s="88"/>
      <c r="KN67" s="88"/>
      <c r="KO67" s="88"/>
      <c r="KP67" s="88"/>
      <c r="KQ67" s="88"/>
      <c r="KR67" s="88"/>
      <c r="KS67" s="88"/>
      <c r="KT67" s="88"/>
      <c r="KU67" s="88"/>
      <c r="LA67" s="88"/>
      <c r="LB67" s="88"/>
      <c r="LC67" s="88"/>
      <c r="LD67" s="88"/>
      <c r="LE67" s="88"/>
      <c r="LF67" s="88"/>
      <c r="LG67" s="88"/>
      <c r="LH67" s="88"/>
      <c r="LI67" s="88"/>
      <c r="LJ67" s="88"/>
      <c r="LP67" s="88"/>
      <c r="LQ67" s="88"/>
      <c r="LR67" s="88"/>
      <c r="LS67" s="88"/>
      <c r="LT67" s="88"/>
      <c r="LU67" s="88"/>
      <c r="LV67" s="88"/>
      <c r="LW67" s="88"/>
      <c r="LX67" s="88"/>
      <c r="LY67" s="88"/>
      <c r="ME67" s="88"/>
      <c r="MF67" s="88"/>
      <c r="MG67" s="88"/>
      <c r="MH67" s="88"/>
      <c r="MI67" s="88"/>
      <c r="MJ67" s="88"/>
      <c r="MK67" s="88"/>
      <c r="ML67" s="88"/>
      <c r="MM67" s="88"/>
      <c r="MN67" s="88"/>
      <c r="MT67" s="88"/>
      <c r="MU67" s="88"/>
      <c r="MV67" s="88"/>
      <c r="MW67" s="88"/>
      <c r="MX67" s="88"/>
      <c r="MY67" s="88"/>
      <c r="MZ67" s="88"/>
      <c r="NA67" s="88"/>
      <c r="NB67" s="88"/>
      <c r="NC67" s="88"/>
      <c r="NI67" s="88"/>
      <c r="NJ67" s="88"/>
      <c r="NK67" s="88"/>
      <c r="NL67" s="88"/>
      <c r="NM67" s="88"/>
      <c r="NN67" s="88"/>
      <c r="NO67" s="88"/>
      <c r="NP67" s="88"/>
      <c r="NQ67" s="88"/>
      <c r="NR67" s="88"/>
      <c r="NX67" s="88"/>
      <c r="NY67" s="88"/>
      <c r="NZ67" s="88"/>
      <c r="OA67" s="88"/>
      <c r="OB67" s="88"/>
      <c r="OC67" s="88"/>
      <c r="OD67" s="88"/>
      <c r="OE67" s="88"/>
      <c r="OF67" s="88"/>
      <c r="OG67" s="88"/>
      <c r="OM67" s="88"/>
      <c r="ON67" s="88"/>
      <c r="OO67" s="88"/>
      <c r="OP67" s="88"/>
      <c r="OQ67" s="88"/>
      <c r="OR67" s="88"/>
      <c r="OS67" s="88"/>
      <c r="OT67" s="88"/>
      <c r="OU67" s="88"/>
      <c r="OV67" s="88"/>
      <c r="PB67" s="88"/>
      <c r="PC67" s="88"/>
      <c r="PD67" s="88"/>
      <c r="PE67" s="88"/>
      <c r="PF67" s="88"/>
      <c r="PG67" s="88"/>
      <c r="PH67" s="88"/>
      <c r="PI67" s="88"/>
      <c r="PJ67" s="88"/>
      <c r="PK67" s="88"/>
      <c r="PQ67" s="88"/>
      <c r="PR67" s="88"/>
      <c r="PS67" s="88"/>
      <c r="PT67" s="88"/>
      <c r="PU67" s="88"/>
      <c r="PV67" s="88"/>
      <c r="PW67" s="88"/>
      <c r="PX67" s="88"/>
      <c r="PY67" s="88"/>
      <c r="PZ67" s="88"/>
      <c r="QF67" s="88"/>
      <c r="QG67" s="88"/>
      <c r="QH67" s="88"/>
      <c r="QI67" s="88"/>
      <c r="QJ67" s="88"/>
      <c r="QK67" s="88"/>
      <c r="QL67" s="88"/>
      <c r="QM67" s="88"/>
      <c r="QN67" s="88"/>
      <c r="QO67" s="88"/>
      <c r="QU67" s="88"/>
      <c r="QV67" s="88"/>
      <c r="QW67" s="88"/>
      <c r="QX67" s="88"/>
      <c r="QY67" s="88"/>
      <c r="QZ67" s="88"/>
      <c r="RA67" s="88"/>
      <c r="RB67" s="88"/>
      <c r="RC67" s="88"/>
      <c r="RD67" s="88"/>
      <c r="RJ67" s="88"/>
      <c r="RK67" s="88"/>
      <c r="RL67" s="88"/>
      <c r="RM67" s="88"/>
      <c r="RN67" s="88"/>
      <c r="RO67" s="88"/>
      <c r="RP67" s="88"/>
      <c r="RQ67" s="88"/>
      <c r="RR67" s="88"/>
      <c r="RS67" s="88"/>
      <c r="RY67" s="88"/>
      <c r="RZ67" s="88"/>
      <c r="SA67" s="88"/>
      <c r="SB67" s="88"/>
      <c r="SC67" s="88"/>
      <c r="SD67" s="88"/>
      <c r="SE67" s="88"/>
      <c r="SF67" s="88"/>
      <c r="SG67" s="88"/>
      <c r="SH67" s="88"/>
      <c r="SN67" s="88"/>
      <c r="SO67" s="88"/>
      <c r="SP67" s="88"/>
      <c r="SQ67" s="88"/>
      <c r="SR67" s="88"/>
      <c r="SS67" s="88"/>
      <c r="ST67" s="88"/>
      <c r="SU67" s="88"/>
      <c r="SV67" s="88"/>
      <c r="SW67" s="88"/>
      <c r="TC67" s="88"/>
      <c r="TD67" s="88"/>
      <c r="TE67" s="88"/>
      <c r="TF67" s="88"/>
      <c r="TG67" s="88"/>
      <c r="TH67" s="88"/>
      <c r="TI67" s="88"/>
      <c r="TJ67" s="88"/>
      <c r="TK67" s="88"/>
      <c r="TL67" s="88"/>
      <c r="TR67" s="88"/>
      <c r="TS67" s="88"/>
      <c r="TT67" s="88"/>
      <c r="TU67" s="88"/>
      <c r="TV67" s="88"/>
      <c r="TW67" s="88"/>
      <c r="TX67" s="88"/>
      <c r="TY67" s="88"/>
      <c r="TZ67" s="88"/>
      <c r="UA67" s="88"/>
      <c r="UG67" s="88"/>
      <c r="UH67" s="88"/>
      <c r="UI67" s="88"/>
      <c r="UJ67" s="88"/>
      <c r="UK67" s="88"/>
      <c r="UL67" s="88"/>
      <c r="UM67" s="88"/>
      <c r="UN67" s="88"/>
      <c r="UO67" s="88"/>
      <c r="UP67" s="88"/>
      <c r="UV67" s="88"/>
      <c r="UW67" s="88"/>
      <c r="UX67" s="88"/>
      <c r="UY67" s="88"/>
      <c r="UZ67" s="88"/>
      <c r="VA67" s="88"/>
      <c r="VB67" s="88"/>
      <c r="VC67" s="88"/>
      <c r="VD67" s="88"/>
      <c r="VE67" s="88"/>
      <c r="VK67" s="88"/>
      <c r="VL67" s="88"/>
      <c r="VM67" s="88"/>
      <c r="VN67" s="88"/>
      <c r="VO67" s="88"/>
      <c r="VP67" s="88"/>
      <c r="VQ67" s="88"/>
      <c r="VR67" s="88"/>
      <c r="VS67" s="88"/>
      <c r="VT67" s="88"/>
      <c r="VZ67" s="88"/>
      <c r="WA67" s="88"/>
      <c r="WB67" s="88"/>
      <c r="WC67" s="88"/>
      <c r="WD67" s="88"/>
      <c r="WE67" s="88"/>
      <c r="WF67" s="88"/>
      <c r="WG67" s="88"/>
      <c r="WH67" s="88"/>
      <c r="WI67" s="88"/>
      <c r="WO67" s="88"/>
      <c r="WP67" s="88"/>
      <c r="WQ67" s="88"/>
      <c r="WR67" s="88"/>
      <c r="WS67" s="88"/>
      <c r="WT67" s="88"/>
      <c r="WU67" s="88"/>
      <c r="WV67" s="88"/>
      <c r="WW67" s="88"/>
      <c r="WX67" s="88"/>
      <c r="XD67" s="88"/>
      <c r="XE67" s="88"/>
      <c r="XF67" s="88"/>
      <c r="XG67" s="88"/>
      <c r="XH67" s="88"/>
      <c r="XI67" s="88"/>
      <c r="XJ67" s="88"/>
      <c r="XK67" s="88"/>
      <c r="XL67" s="88"/>
      <c r="XM67" s="88"/>
      <c r="XS67" s="88"/>
      <c r="XT67" s="88"/>
      <c r="XU67" s="88"/>
      <c r="XV67" s="88"/>
      <c r="XW67" s="88"/>
      <c r="XX67" s="88"/>
      <c r="XY67" s="88"/>
      <c r="XZ67" s="88"/>
      <c r="YA67" s="88"/>
      <c r="YB67" s="88"/>
      <c r="YH67" s="88"/>
      <c r="YI67" s="88"/>
      <c r="YJ67" s="88"/>
      <c r="YK67" s="88"/>
      <c r="YL67" s="88"/>
      <c r="YM67" s="88"/>
      <c r="YN67" s="88"/>
      <c r="YO67" s="88"/>
      <c r="YP67" s="88"/>
      <c r="YQ67" s="88"/>
      <c r="YW67" s="88"/>
      <c r="YX67" s="88"/>
      <c r="YY67" s="88"/>
      <c r="YZ67" s="88"/>
      <c r="ZA67" s="88"/>
      <c r="ZB67" s="88"/>
      <c r="ZC67" s="88"/>
      <c r="ZD67" s="88"/>
      <c r="ZE67" s="88"/>
      <c r="ZF67" s="88"/>
      <c r="ZL67" s="88"/>
      <c r="ZM67" s="88"/>
      <c r="ZN67" s="88"/>
      <c r="ZO67" s="88"/>
      <c r="ZP67" s="88"/>
      <c r="ZQ67" s="88"/>
      <c r="ZR67" s="88"/>
      <c r="ZS67" s="88"/>
      <c r="ZT67" s="88"/>
      <c r="ZU67" s="88"/>
      <c r="AAA67" s="88"/>
      <c r="AAB67" s="88"/>
      <c r="AAC67" s="88"/>
      <c r="AAD67" s="88"/>
      <c r="AAE67" s="88"/>
      <c r="AAF67" s="88"/>
      <c r="AAG67" s="88"/>
      <c r="AAH67" s="88"/>
      <c r="AAI67" s="88"/>
      <c r="AAJ67" s="88"/>
      <c r="AAP67" s="88"/>
      <c r="AAQ67" s="88"/>
      <c r="AAR67" s="88"/>
      <c r="AAS67" s="88"/>
      <c r="AAT67" s="88"/>
      <c r="AAU67" s="88"/>
      <c r="AAV67" s="88"/>
      <c r="AAW67" s="88"/>
      <c r="AAX67" s="88"/>
      <c r="AAY67" s="88"/>
      <c r="ABE67" s="88"/>
      <c r="ABF67" s="88"/>
      <c r="ABG67" s="88"/>
      <c r="ABH67" s="88"/>
      <c r="ABI67" s="88"/>
      <c r="ABJ67" s="88"/>
      <c r="ABK67" s="88"/>
      <c r="ABL67" s="88"/>
      <c r="ABM67" s="88"/>
      <c r="ABN67" s="88"/>
      <c r="ABT67" s="88"/>
      <c r="ABU67" s="88"/>
      <c r="ABV67" s="88"/>
      <c r="ABW67" s="88"/>
      <c r="ABX67" s="88"/>
      <c r="ABY67" s="88"/>
      <c r="ABZ67" s="88"/>
      <c r="ACA67" s="88"/>
      <c r="ACB67" s="88"/>
      <c r="ACC67" s="88"/>
      <c r="ACI67" s="88"/>
      <c r="ACJ67" s="88"/>
      <c r="ACK67" s="88"/>
      <c r="ACL67" s="88"/>
      <c r="ACM67" s="88"/>
      <c r="ACN67" s="88"/>
      <c r="ACO67" s="88"/>
      <c r="ACP67" s="88"/>
      <c r="ACQ67" s="88"/>
      <c r="ACR67" s="88"/>
      <c r="ACX67" s="88"/>
      <c r="ACY67" s="88"/>
      <c r="ACZ67" s="88"/>
      <c r="ADA67" s="88"/>
      <c r="ADB67" s="88"/>
      <c r="ADC67" s="88"/>
      <c r="ADD67" s="88"/>
      <c r="ADE67" s="88"/>
      <c r="ADF67" s="88"/>
      <c r="ADG67" s="88"/>
      <c r="ADM67" s="88"/>
      <c r="ADN67" s="88"/>
      <c r="ADO67" s="88"/>
      <c r="ADP67" s="88"/>
      <c r="ADQ67" s="88"/>
      <c r="ADR67" s="88"/>
      <c r="ADS67" s="88"/>
      <c r="ADT67" s="88"/>
      <c r="ADU67" s="88"/>
      <c r="ADV67" s="88"/>
      <c r="AEB67" s="88"/>
      <c r="AEC67" s="88"/>
      <c r="AED67" s="88"/>
      <c r="AEE67" s="88"/>
      <c r="AEF67" s="88"/>
      <c r="AEG67" s="88"/>
      <c r="AEH67" s="88"/>
      <c r="AEI67" s="88"/>
      <c r="AEJ67" s="88"/>
      <c r="AEK67" s="88"/>
      <c r="AEQ67" s="88"/>
      <c r="AER67" s="88"/>
      <c r="AES67" s="88"/>
      <c r="AET67" s="88"/>
      <c r="AEU67" s="88"/>
      <c r="AEV67" s="88"/>
      <c r="AEW67" s="88"/>
      <c r="AEX67" s="88"/>
      <c r="AEY67" s="88"/>
      <c r="AEZ67" s="88"/>
      <c r="AFF67" s="88"/>
      <c r="AFG67" s="88"/>
      <c r="AFH67" s="88"/>
      <c r="AFI67" s="88"/>
      <c r="AFJ67" s="88"/>
      <c r="AFK67" s="88"/>
      <c r="AFL67" s="88"/>
      <c r="AFM67" s="88"/>
      <c r="AFN67" s="88"/>
      <c r="AFO67" s="88"/>
      <c r="AFU67" s="88"/>
      <c r="AFV67" s="88"/>
      <c r="AFW67" s="88"/>
      <c r="AFX67" s="88"/>
      <c r="AFY67" s="88"/>
      <c r="AFZ67" s="88"/>
      <c r="AGA67" s="88"/>
      <c r="AGB67" s="88"/>
      <c r="AGC67" s="88"/>
      <c r="AGD67" s="88"/>
      <c r="AGJ67" s="88"/>
      <c r="AGK67" s="88"/>
      <c r="AGL67" s="88"/>
      <c r="AGM67" s="88"/>
      <c r="AGN67" s="88"/>
      <c r="AGO67" s="88"/>
      <c r="AGP67" s="88"/>
      <c r="AGQ67" s="88"/>
      <c r="AGR67" s="88"/>
      <c r="AGS67" s="88"/>
      <c r="AGY67" s="88"/>
      <c r="AGZ67" s="88"/>
      <c r="AHA67" s="88"/>
      <c r="AHB67" s="88"/>
      <c r="AHC67" s="88"/>
      <c r="AHD67" s="88"/>
      <c r="AHE67" s="88"/>
      <c r="AHF67" s="88"/>
      <c r="AHG67" s="88"/>
      <c r="AHH67" s="88"/>
      <c r="AHN67" s="88"/>
      <c r="AHO67" s="88"/>
      <c r="AHP67" s="88"/>
      <c r="AHQ67" s="88"/>
      <c r="AHR67" s="88"/>
      <c r="AHS67" s="88"/>
      <c r="AHT67" s="88"/>
      <c r="AHU67" s="88"/>
      <c r="AHV67" s="88"/>
      <c r="AHW67" s="88"/>
      <c r="AIC67" s="88"/>
      <c r="AID67" s="88"/>
      <c r="AIE67" s="88"/>
      <c r="AIF67" s="88"/>
      <c r="AIG67" s="88"/>
      <c r="AIH67" s="88"/>
      <c r="AII67" s="88"/>
      <c r="AIJ67" s="88"/>
      <c r="AIK67" s="88"/>
      <c r="AIL67" s="88"/>
      <c r="AIR67" s="88"/>
      <c r="AIS67" s="88"/>
      <c r="AIT67" s="88"/>
      <c r="AIU67" s="88"/>
      <c r="AIV67" s="88"/>
      <c r="AIW67" s="88"/>
      <c r="AIX67" s="88"/>
      <c r="AIY67" s="88"/>
      <c r="AIZ67" s="88"/>
      <c r="AJA67" s="88"/>
      <c r="AJG67" s="88"/>
      <c r="AJH67" s="88"/>
      <c r="AJI67" s="88"/>
      <c r="AJJ67" s="88"/>
      <c r="AJK67" s="88"/>
      <c r="AJL67" s="88"/>
      <c r="AJM67" s="88"/>
      <c r="AJN67" s="88"/>
      <c r="AJO67" s="88"/>
      <c r="AJP67" s="88"/>
      <c r="AJV67" s="88"/>
      <c r="AJW67" s="88"/>
      <c r="AJX67" s="88"/>
      <c r="AJY67" s="88"/>
      <c r="AJZ67" s="88"/>
      <c r="AKA67" s="88"/>
      <c r="AKB67" s="88"/>
      <c r="AKC67" s="88"/>
      <c r="AKD67" s="88"/>
      <c r="AKE67" s="88"/>
      <c r="AKK67" s="88"/>
      <c r="AKL67" s="88"/>
      <c r="AKM67" s="88"/>
      <c r="AKN67" s="88"/>
      <c r="AKO67" s="88"/>
      <c r="AKP67" s="88"/>
      <c r="AKQ67" s="88"/>
      <c r="AKR67" s="88"/>
      <c r="AKS67" s="88"/>
      <c r="AKT67" s="88"/>
      <c r="AKZ67" s="88"/>
      <c r="ALA67" s="88"/>
      <c r="ALB67" s="88"/>
      <c r="ALC67" s="88"/>
      <c r="ALD67" s="88"/>
      <c r="ALE67" s="88"/>
      <c r="ALF67" s="88"/>
      <c r="ALG67" s="88"/>
      <c r="ALH67" s="88"/>
      <c r="ALI67" s="88"/>
      <c r="ALO67" s="88"/>
      <c r="ALP67" s="88"/>
      <c r="ALQ67" s="88"/>
      <c r="ALR67" s="88"/>
      <c r="ALS67" s="88"/>
      <c r="ALT67" s="88"/>
      <c r="ALU67" s="88"/>
      <c r="ALV67" s="88"/>
      <c r="ALW67" s="88"/>
      <c r="ALX67" s="88"/>
      <c r="AMD67" s="88"/>
      <c r="AME67" s="88"/>
      <c r="AMF67" s="88"/>
      <c r="AMG67" s="88"/>
      <c r="AMH67" s="88"/>
      <c r="AMI67" s="88"/>
      <c r="AMJ67" s="88"/>
      <c r="AMK67" s="88"/>
      <c r="AML67" s="88"/>
      <c r="AMM67" s="88"/>
      <c r="AMS67" s="88"/>
      <c r="AMT67" s="88"/>
      <c r="AMU67" s="88"/>
      <c r="AMV67" s="88"/>
      <c r="AMW67" s="88"/>
      <c r="AMX67" s="88"/>
      <c r="AMY67" s="88"/>
      <c r="AMZ67" s="88"/>
      <c r="ANA67" s="88"/>
      <c r="ANB67" s="88"/>
      <c r="ANH67" s="88"/>
      <c r="ANI67" s="88"/>
      <c r="ANJ67" s="88"/>
      <c r="ANK67" s="88"/>
      <c r="ANL67" s="88"/>
      <c r="ANM67" s="88"/>
      <c r="ANN67" s="88"/>
      <c r="ANO67" s="88"/>
      <c r="ANP67" s="88"/>
      <c r="ANQ67" s="88"/>
      <c r="ANW67" s="88"/>
      <c r="ANX67" s="88"/>
      <c r="ANY67" s="88"/>
      <c r="ANZ67" s="88"/>
      <c r="AOA67" s="88"/>
      <c r="AOB67" s="88"/>
      <c r="AOC67" s="88"/>
      <c r="AOD67" s="88"/>
      <c r="AOE67" s="88"/>
      <c r="AOF67" s="88"/>
      <c r="AOL67" s="88"/>
      <c r="AOM67" s="88"/>
      <c r="AON67" s="88"/>
      <c r="AOO67" s="88"/>
      <c r="AOP67" s="88"/>
      <c r="AOQ67" s="88"/>
      <c r="AOR67" s="88"/>
      <c r="AOS67" s="88"/>
      <c r="AOT67" s="88"/>
      <c r="AOU67" s="88"/>
      <c r="APA67" s="88"/>
      <c r="APB67" s="88"/>
      <c r="APC67" s="88"/>
      <c r="APD67" s="88"/>
      <c r="APE67" s="88"/>
      <c r="APF67" s="88"/>
      <c r="APG67" s="88"/>
      <c r="APH67" s="88"/>
      <c r="API67" s="88"/>
      <c r="APJ67" s="88"/>
      <c r="APP67" s="88"/>
      <c r="APQ67" s="88"/>
      <c r="APR67" s="88"/>
      <c r="APS67" s="88"/>
      <c r="APT67" s="88"/>
      <c r="APU67" s="88"/>
      <c r="APV67" s="88"/>
      <c r="APW67" s="88"/>
      <c r="APX67" s="88"/>
      <c r="APY67" s="88"/>
      <c r="AQE67" s="88"/>
      <c r="AQF67" s="88"/>
      <c r="AQG67" s="88"/>
      <c r="AQH67" s="88"/>
      <c r="AQI67" s="88"/>
      <c r="AQJ67" s="88"/>
      <c r="AQK67" s="88"/>
      <c r="AQL67" s="88"/>
      <c r="AQM67" s="88"/>
      <c r="AQN67" s="88"/>
      <c r="AQT67" s="88"/>
      <c r="AQU67" s="88"/>
      <c r="AQV67" s="88"/>
      <c r="AQW67" s="88"/>
      <c r="AQX67" s="88"/>
      <c r="AQY67" s="88"/>
      <c r="AQZ67" s="88"/>
      <c r="ARA67" s="88"/>
      <c r="ARB67" s="88"/>
      <c r="ARC67" s="88"/>
      <c r="ARI67" s="88"/>
      <c r="ARJ67" s="88"/>
      <c r="ARK67" s="88"/>
      <c r="ARL67" s="88"/>
      <c r="ARM67" s="88"/>
      <c r="ARN67" s="88"/>
      <c r="ARO67" s="88"/>
      <c r="ARP67" s="88"/>
      <c r="ARQ67" s="88"/>
      <c r="ARR67" s="88"/>
      <c r="ARX67" s="88"/>
      <c r="ARY67" s="88"/>
      <c r="ARZ67" s="88"/>
      <c r="ASA67" s="88"/>
      <c r="ASB67" s="88"/>
      <c r="ASC67" s="88"/>
      <c r="ASD67" s="88"/>
      <c r="ASE67" s="88"/>
      <c r="ASF67" s="88"/>
      <c r="ASG67" s="88"/>
      <c r="ASM67" s="88"/>
      <c r="ASN67" s="88"/>
      <c r="ASO67" s="88"/>
      <c r="ASP67" s="88"/>
      <c r="ASQ67" s="88"/>
      <c r="ASR67" s="88"/>
      <c r="ASS67" s="88"/>
      <c r="AST67" s="88"/>
      <c r="ASU67" s="88"/>
      <c r="ASV67" s="88"/>
      <c r="ATB67" s="88"/>
      <c r="ATC67" s="88"/>
      <c r="ATD67" s="88"/>
      <c r="ATE67" s="88"/>
      <c r="ATF67" s="88"/>
      <c r="ATG67" s="88"/>
      <c r="ATH67" s="88"/>
      <c r="ATI67" s="88"/>
      <c r="ATJ67" s="88"/>
      <c r="ATK67" s="88"/>
      <c r="ATQ67" s="88"/>
      <c r="ATR67" s="88"/>
      <c r="ATS67" s="88"/>
      <c r="ATT67" s="88"/>
      <c r="ATU67" s="88"/>
      <c r="ATV67" s="88"/>
      <c r="ATW67" s="88"/>
      <c r="ATX67" s="88"/>
      <c r="ATY67" s="88"/>
      <c r="ATZ67" s="88"/>
      <c r="AUF67" s="88"/>
      <c r="AUG67" s="88"/>
      <c r="AUH67" s="88"/>
      <c r="AUI67" s="88"/>
      <c r="AUJ67" s="88"/>
      <c r="AUK67" s="88"/>
      <c r="AUL67" s="88"/>
      <c r="AUM67" s="88"/>
      <c r="AUN67" s="88"/>
      <c r="AUO67" s="88"/>
      <c r="AUU67" s="88"/>
      <c r="AUV67" s="88"/>
      <c r="AUW67" s="88"/>
      <c r="AUX67" s="88"/>
      <c r="AUY67" s="88"/>
      <c r="AUZ67" s="88"/>
      <c r="AVA67" s="88"/>
      <c r="AVB67" s="88"/>
      <c r="AVC67" s="88"/>
      <c r="AVD67" s="88"/>
      <c r="AVJ67" s="88"/>
      <c r="AVK67" s="88"/>
      <c r="AVL67" s="88"/>
      <c r="AVM67" s="88"/>
      <c r="AVN67" s="88"/>
      <c r="AVO67" s="88"/>
      <c r="AVP67" s="88"/>
      <c r="AVQ67" s="88"/>
      <c r="AVR67" s="88"/>
      <c r="AVS67" s="88"/>
      <c r="AVY67" s="88"/>
      <c r="AVZ67" s="88"/>
      <c r="AWA67" s="88"/>
      <c r="AWB67" s="88"/>
      <c r="AWC67" s="88"/>
      <c r="AWD67" s="88"/>
      <c r="AWE67" s="88"/>
      <c r="AWF67" s="88"/>
      <c r="AWG67" s="88"/>
      <c r="AWH67" s="88"/>
      <c r="AWN67" s="88"/>
      <c r="AWO67" s="88"/>
      <c r="AWP67" s="88"/>
      <c r="AWQ67" s="88"/>
      <c r="AWR67" s="88"/>
      <c r="AWS67" s="88"/>
      <c r="AWT67" s="88"/>
      <c r="AWU67" s="88"/>
      <c r="AWV67" s="88"/>
      <c r="AWW67" s="88"/>
      <c r="AXC67" s="88"/>
      <c r="AXD67" s="88"/>
      <c r="AXE67" s="88"/>
      <c r="AXF67" s="88"/>
      <c r="AXG67" s="88"/>
      <c r="AXH67" s="88"/>
      <c r="AXI67" s="88"/>
      <c r="AXJ67" s="88"/>
      <c r="AXK67" s="88"/>
      <c r="AXL67" s="88"/>
      <c r="AXR67" s="88"/>
      <c r="AXS67" s="88"/>
      <c r="AXT67" s="88"/>
      <c r="AXU67" s="88"/>
      <c r="AXV67" s="88"/>
      <c r="AXW67" s="88"/>
      <c r="AXX67" s="88"/>
      <c r="AXY67" s="88"/>
      <c r="AXZ67" s="88"/>
      <c r="AYA67" s="88"/>
      <c r="AYG67" s="88"/>
      <c r="AYH67" s="88"/>
      <c r="AYI67" s="88"/>
      <c r="AYJ67" s="88"/>
      <c r="AYK67" s="88"/>
      <c r="AYL67" s="88"/>
      <c r="AYM67" s="88"/>
      <c r="AYN67" s="88"/>
      <c r="AYO67" s="88"/>
      <c r="AYP67" s="88"/>
      <c r="AYV67" s="88"/>
      <c r="AYW67" s="88"/>
      <c r="AYX67" s="88"/>
      <c r="AYY67" s="88"/>
      <c r="AYZ67" s="88"/>
      <c r="AZA67" s="88"/>
      <c r="AZB67" s="88"/>
      <c r="AZC67" s="88"/>
      <c r="AZD67" s="88"/>
      <c r="AZE67" s="88"/>
      <c r="AZK67" s="88"/>
      <c r="AZL67" s="88"/>
      <c r="AZM67" s="88"/>
      <c r="AZN67" s="88"/>
      <c r="AZO67" s="88"/>
      <c r="AZP67" s="88"/>
      <c r="AZQ67" s="88"/>
      <c r="AZR67" s="88"/>
      <c r="AZS67" s="88"/>
      <c r="AZT67" s="88"/>
      <c r="AZZ67" s="88"/>
      <c r="BAA67" s="88"/>
      <c r="BAB67" s="88"/>
      <c r="BAC67" s="88"/>
      <c r="BAD67" s="88"/>
      <c r="BAE67" s="88"/>
      <c r="BAF67" s="88"/>
      <c r="BAG67" s="88"/>
      <c r="BAH67" s="88"/>
      <c r="BAI67" s="88"/>
      <c r="BAO67" s="88"/>
      <c r="BAP67" s="88"/>
      <c r="BAQ67" s="88"/>
      <c r="BAR67" s="88"/>
      <c r="BAS67" s="88"/>
      <c r="BAT67" s="88"/>
      <c r="BAU67" s="88"/>
      <c r="BAV67" s="88"/>
      <c r="BAW67" s="88"/>
      <c r="BAX67" s="88"/>
      <c r="BBD67" s="88"/>
      <c r="BBE67" s="88"/>
      <c r="BBF67" s="88"/>
      <c r="BBG67" s="88"/>
      <c r="BBH67" s="88"/>
      <c r="BBI67" s="88"/>
      <c r="BBJ67" s="88"/>
      <c r="BBK67" s="88"/>
      <c r="BBL67" s="88"/>
      <c r="BBM67" s="88"/>
      <c r="BBS67" s="88"/>
      <c r="BBT67" s="88"/>
      <c r="BBU67" s="88"/>
      <c r="BBV67" s="88"/>
      <c r="BBW67" s="88"/>
      <c r="BBX67" s="88"/>
      <c r="BBY67" s="88"/>
      <c r="BBZ67" s="88"/>
      <c r="BCA67" s="88"/>
      <c r="BCB67" s="88"/>
      <c r="BCH67" s="88"/>
      <c r="BCI67" s="88"/>
      <c r="BCJ67" s="88"/>
      <c r="BCK67" s="88"/>
      <c r="BCL67" s="88"/>
      <c r="BCM67" s="88"/>
      <c r="BCN67" s="88"/>
      <c r="BCO67" s="88"/>
      <c r="BCP67" s="88"/>
      <c r="BCQ67" s="88"/>
      <c r="BCW67" s="88"/>
      <c r="BCX67" s="88"/>
      <c r="BCY67" s="88"/>
      <c r="BCZ67" s="88"/>
      <c r="BDA67" s="88"/>
      <c r="BDB67" s="88"/>
      <c r="BDC67" s="88"/>
      <c r="BDD67" s="88"/>
      <c r="BDE67" s="88"/>
      <c r="BDF67" s="88"/>
      <c r="BDL67" s="88"/>
      <c r="BDM67" s="88"/>
      <c r="BDN67" s="88"/>
      <c r="BDO67" s="88"/>
      <c r="BDP67" s="88"/>
      <c r="BDQ67" s="88"/>
      <c r="BDR67" s="88"/>
      <c r="BDS67" s="88"/>
      <c r="BDT67" s="88"/>
      <c r="BDU67" s="88"/>
      <c r="BEA67" s="88"/>
      <c r="BEB67" s="88"/>
      <c r="BEC67" s="88"/>
      <c r="BED67" s="88"/>
      <c r="BEE67" s="88"/>
      <c r="BEF67" s="88"/>
      <c r="BEG67" s="88"/>
      <c r="BEH67" s="88"/>
      <c r="BEI67" s="88"/>
      <c r="BEJ67" s="88"/>
      <c r="BEP67" s="88"/>
      <c r="BEQ67" s="88"/>
      <c r="BER67" s="88"/>
      <c r="BES67" s="88"/>
      <c r="BET67" s="88"/>
      <c r="BEU67" s="88"/>
      <c r="BEV67" s="88"/>
      <c r="BEW67" s="88"/>
      <c r="BEX67" s="88"/>
      <c r="BEY67" s="88"/>
      <c r="BFE67" s="88"/>
      <c r="BFF67" s="88"/>
      <c r="BFG67" s="88"/>
      <c r="BFH67" s="88"/>
      <c r="BFI67" s="88"/>
      <c r="BFJ67" s="88"/>
      <c r="BFK67" s="88"/>
      <c r="BFL67" s="88"/>
      <c r="BFM67" s="88"/>
      <c r="BFN67" s="88"/>
      <c r="BFT67" s="88"/>
      <c r="BFU67" s="88"/>
      <c r="BFV67" s="88"/>
      <c r="BFW67" s="88"/>
      <c r="BFX67" s="88"/>
      <c r="BFY67" s="88"/>
      <c r="BFZ67" s="88"/>
      <c r="BGA67" s="88"/>
      <c r="BGB67" s="88"/>
      <c r="BGC67" s="88"/>
      <c r="BGI67" s="88"/>
      <c r="BGJ67" s="88"/>
      <c r="BGK67" s="88"/>
      <c r="BGL67" s="88"/>
      <c r="BGM67" s="88"/>
      <c r="BGN67" s="88"/>
      <c r="BGO67" s="88"/>
      <c r="BGP67" s="88"/>
      <c r="BGQ67" s="88"/>
      <c r="BGR67" s="88"/>
      <c r="BGX67" s="88"/>
      <c r="BGY67" s="88"/>
      <c r="BGZ67" s="88"/>
      <c r="BHA67" s="88"/>
      <c r="BHB67" s="88"/>
      <c r="BHC67" s="88"/>
      <c r="BHD67" s="88"/>
      <c r="BHE67" s="88"/>
      <c r="BHF67" s="88"/>
      <c r="BHG67" s="88"/>
      <c r="BHM67" s="88"/>
      <c r="BHN67" s="88"/>
      <c r="BHO67" s="88"/>
      <c r="BHP67" s="88"/>
      <c r="BHQ67" s="88"/>
      <c r="BHR67" s="88"/>
      <c r="BHS67" s="88"/>
      <c r="BHT67" s="88"/>
      <c r="BHU67" s="88"/>
      <c r="BHV67" s="88"/>
      <c r="BIB67" s="88"/>
      <c r="BIC67" s="88"/>
      <c r="BID67" s="88"/>
      <c r="BIE67" s="88"/>
      <c r="BIF67" s="88"/>
      <c r="BIG67" s="88"/>
      <c r="BIH67" s="88"/>
      <c r="BII67" s="88"/>
      <c r="BIJ67" s="88"/>
      <c r="BIK67" s="88"/>
      <c r="BIQ67" s="88"/>
      <c r="BIR67" s="88"/>
      <c r="BIS67" s="88"/>
      <c r="BIT67" s="88"/>
      <c r="BIU67" s="88"/>
      <c r="BIV67" s="88"/>
      <c r="BIW67" s="88"/>
      <c r="BIX67" s="88"/>
      <c r="BIY67" s="88"/>
      <c r="BIZ67" s="88"/>
      <c r="BJF67" s="88"/>
      <c r="BJG67" s="88"/>
      <c r="BJH67" s="88"/>
      <c r="BJI67" s="88"/>
      <c r="BJJ67" s="88"/>
      <c r="BJK67" s="88"/>
      <c r="BJL67" s="88"/>
      <c r="BJM67" s="88"/>
      <c r="BJN67" s="88"/>
      <c r="BJO67" s="88"/>
      <c r="BJU67" s="88"/>
      <c r="BJV67" s="88"/>
      <c r="BJW67" s="88"/>
      <c r="BJX67" s="88"/>
      <c r="BJY67" s="88"/>
      <c r="BJZ67" s="88"/>
      <c r="BKA67" s="88"/>
      <c r="BKB67" s="88"/>
      <c r="BKC67" s="88"/>
      <c r="BKD67" s="88"/>
      <c r="BKJ67" s="88"/>
      <c r="BKK67" s="88"/>
      <c r="BKL67" s="88"/>
      <c r="BKM67" s="88"/>
      <c r="BKN67" s="88"/>
      <c r="BKO67" s="88"/>
      <c r="BKP67" s="88"/>
      <c r="BKQ67" s="88"/>
      <c r="BKR67" s="88"/>
      <c r="BKS67" s="88"/>
      <c r="BKY67" s="88"/>
      <c r="BKZ67" s="88"/>
      <c r="BLA67" s="88"/>
      <c r="BLB67" s="88"/>
      <c r="BLC67" s="88"/>
      <c r="BLD67" s="88"/>
      <c r="BLE67" s="88"/>
      <c r="BLF67" s="88"/>
      <c r="BLG67" s="88"/>
      <c r="BLH67" s="88"/>
      <c r="BLN67" s="88"/>
      <c r="BLO67" s="88"/>
      <c r="BLP67" s="88"/>
      <c r="BLQ67" s="88"/>
      <c r="BLR67" s="88"/>
      <c r="BLS67" s="88"/>
      <c r="BLT67" s="88"/>
      <c r="BLU67" s="88"/>
      <c r="BLV67" s="88"/>
      <c r="BLW67" s="88"/>
      <c r="BMC67" s="88"/>
      <c r="BMD67" s="88"/>
      <c r="BME67" s="88"/>
      <c r="BMF67" s="88"/>
      <c r="BMG67" s="88"/>
      <c r="BMH67" s="88"/>
      <c r="BMI67" s="88"/>
      <c r="BMJ67" s="88"/>
      <c r="BMK67" s="88"/>
      <c r="BML67" s="88"/>
      <c r="BMR67" s="88"/>
      <c r="BMS67" s="88"/>
      <c r="BMT67" s="88"/>
      <c r="BMU67" s="88"/>
      <c r="BMV67" s="88"/>
      <c r="BMW67" s="88"/>
      <c r="BMX67" s="88"/>
      <c r="BMY67" s="88"/>
      <c r="BMZ67" s="88"/>
      <c r="BNA67" s="88"/>
      <c r="BNG67" s="88"/>
      <c r="BNH67" s="88"/>
      <c r="BNI67" s="88"/>
      <c r="BNJ67" s="88"/>
      <c r="BNK67" s="88"/>
      <c r="BNL67" s="88"/>
      <c r="BNM67" s="88"/>
      <c r="BNN67" s="88"/>
      <c r="BNO67" s="88"/>
      <c r="BNP67" s="88"/>
      <c r="BNV67" s="88"/>
      <c r="BNW67" s="88"/>
      <c r="BNX67" s="88"/>
      <c r="BNY67" s="88"/>
      <c r="BNZ67" s="88"/>
      <c r="BOA67" s="88"/>
      <c r="BOB67" s="88"/>
      <c r="BOC67" s="88"/>
      <c r="BOD67" s="88"/>
      <c r="BOE67" s="88"/>
      <c r="BOK67" s="88"/>
      <c r="BOL67" s="88"/>
      <c r="BOM67" s="88"/>
      <c r="BON67" s="88"/>
      <c r="BOO67" s="88"/>
      <c r="BOP67" s="88"/>
      <c r="BOQ67" s="88"/>
      <c r="BOR67" s="88"/>
      <c r="BOS67" s="88"/>
      <c r="BOT67" s="88"/>
      <c r="BOZ67" s="88"/>
      <c r="BPA67" s="88"/>
      <c r="BPB67" s="88"/>
      <c r="BPC67" s="88"/>
      <c r="BPD67" s="88"/>
      <c r="BPE67" s="88"/>
      <c r="BPF67" s="88"/>
      <c r="BPG67" s="88"/>
      <c r="BPH67" s="88"/>
      <c r="BPI67" s="88"/>
      <c r="BPO67" s="88"/>
      <c r="BPP67" s="88"/>
      <c r="BPQ67" s="88"/>
      <c r="BPR67" s="88"/>
      <c r="BPS67" s="88"/>
      <c r="BPT67" s="88"/>
      <c r="BPU67" s="88"/>
      <c r="BPV67" s="88"/>
      <c r="BPW67" s="88"/>
      <c r="BPX67" s="88"/>
      <c r="BQD67" s="88"/>
      <c r="BQE67" s="88"/>
      <c r="BQF67" s="88"/>
      <c r="BQG67" s="88"/>
      <c r="BQH67" s="88"/>
      <c r="BQI67" s="88"/>
      <c r="BQJ67" s="88"/>
      <c r="BQK67" s="88"/>
      <c r="BQL67" s="88"/>
      <c r="BQM67" s="88"/>
      <c r="BQS67" s="88"/>
      <c r="BQT67" s="88"/>
      <c r="BQU67" s="88"/>
      <c r="BQV67" s="88"/>
      <c r="BQW67" s="88"/>
      <c r="BQX67" s="88"/>
      <c r="BQY67" s="88"/>
      <c r="BQZ67" s="88"/>
      <c r="BRA67" s="88"/>
      <c r="BRB67" s="88"/>
      <c r="BRH67" s="88"/>
      <c r="BRI67" s="88"/>
      <c r="BRJ67" s="88"/>
      <c r="BRK67" s="88"/>
      <c r="BRL67" s="88"/>
      <c r="BRM67" s="88"/>
      <c r="BRN67" s="88"/>
      <c r="BRO67" s="88"/>
      <c r="BRP67" s="88"/>
      <c r="BRQ67" s="88"/>
      <c r="BRW67" s="88"/>
      <c r="BRX67" s="88"/>
      <c r="BRY67" s="88"/>
      <c r="BRZ67" s="88"/>
      <c r="BSA67" s="88"/>
      <c r="BSB67" s="88"/>
      <c r="BSC67" s="88"/>
      <c r="BSD67" s="88"/>
      <c r="BSE67" s="88"/>
      <c r="BSF67" s="88"/>
      <c r="BSL67" s="88"/>
      <c r="BSM67" s="88"/>
      <c r="BSN67" s="88"/>
      <c r="BSO67" s="88"/>
      <c r="BSP67" s="88"/>
      <c r="BSQ67" s="88"/>
      <c r="BSR67" s="88"/>
      <c r="BSS67" s="88"/>
      <c r="BST67" s="88"/>
      <c r="BSU67" s="88"/>
      <c r="BTA67" s="88"/>
      <c r="BTB67" s="88"/>
      <c r="BTC67" s="88"/>
      <c r="BTD67" s="88"/>
      <c r="BTE67" s="88"/>
      <c r="BTF67" s="88"/>
      <c r="BTG67" s="88"/>
      <c r="BTH67" s="88"/>
      <c r="BTI67" s="88"/>
      <c r="BTJ67" s="88"/>
      <c r="BTP67" s="88"/>
      <c r="BTQ67" s="88"/>
      <c r="BTR67" s="88"/>
      <c r="BTS67" s="88"/>
      <c r="BTT67" s="88"/>
      <c r="BTU67" s="88"/>
      <c r="BTV67" s="88"/>
      <c r="BTW67" s="88"/>
      <c r="BTX67" s="88"/>
      <c r="BTY67" s="88"/>
      <c r="BUE67" s="88"/>
      <c r="BUF67" s="88"/>
      <c r="BUG67" s="88"/>
      <c r="BUH67" s="88"/>
      <c r="BUI67" s="88"/>
      <c r="BUJ67" s="88"/>
      <c r="BUK67" s="88"/>
      <c r="BUL67" s="88"/>
      <c r="BUM67" s="88"/>
      <c r="BUN67" s="88"/>
      <c r="BUT67" s="88"/>
      <c r="BUU67" s="88"/>
      <c r="BUV67" s="88"/>
      <c r="BUW67" s="88"/>
      <c r="BUX67" s="88"/>
      <c r="BUY67" s="88"/>
      <c r="BUZ67" s="88"/>
      <c r="BVA67" s="88"/>
      <c r="BVB67" s="88"/>
      <c r="BVC67" s="88"/>
      <c r="BVI67" s="88"/>
      <c r="BVJ67" s="88"/>
      <c r="BVK67" s="88"/>
      <c r="BVL67" s="88"/>
      <c r="BVM67" s="88"/>
      <c r="BVN67" s="88"/>
      <c r="BVO67" s="88"/>
      <c r="BVP67" s="88"/>
      <c r="BVQ67" s="88"/>
      <c r="BVR67" s="88"/>
      <c r="BVX67" s="88"/>
      <c r="BVY67" s="88"/>
      <c r="BVZ67" s="88"/>
      <c r="BWA67" s="88"/>
      <c r="BWB67" s="88"/>
      <c r="BWC67" s="88"/>
      <c r="BWD67" s="88"/>
      <c r="BWE67" s="88"/>
      <c r="BWF67" s="88"/>
      <c r="BWG67" s="88"/>
      <c r="BWM67" s="88"/>
      <c r="BWN67" s="88"/>
      <c r="BWO67" s="88"/>
      <c r="BWP67" s="88"/>
      <c r="BWQ67" s="88"/>
      <c r="BWR67" s="88"/>
      <c r="BWS67" s="88"/>
      <c r="BWT67" s="88"/>
      <c r="BWU67" s="88"/>
      <c r="BWV67" s="88"/>
      <c r="BXB67" s="88"/>
      <c r="BXC67" s="88"/>
      <c r="BXD67" s="88"/>
      <c r="BXE67" s="88"/>
      <c r="BXF67" s="88"/>
      <c r="BXG67" s="88"/>
      <c r="BXH67" s="88"/>
      <c r="BXI67" s="88"/>
      <c r="BXJ67" s="88"/>
      <c r="BXK67" s="88"/>
      <c r="BXQ67" s="88"/>
      <c r="BXR67" s="88"/>
      <c r="BXS67" s="88"/>
      <c r="BXT67" s="88"/>
      <c r="BXU67" s="88"/>
      <c r="BXV67" s="88"/>
      <c r="BXW67" s="88"/>
      <c r="BXX67" s="88"/>
      <c r="BXY67" s="88"/>
      <c r="BXZ67" s="88"/>
      <c r="BYF67" s="88"/>
      <c r="BYG67" s="88"/>
      <c r="BYH67" s="88"/>
      <c r="BYI67" s="88"/>
      <c r="BYJ67" s="88"/>
      <c r="BYK67" s="88"/>
      <c r="BYL67" s="88"/>
      <c r="BYM67" s="88"/>
      <c r="BYN67" s="88"/>
      <c r="BYO67" s="88"/>
      <c r="BYU67" s="88"/>
      <c r="BYV67" s="88"/>
      <c r="BYW67" s="88"/>
      <c r="BYX67" s="88"/>
      <c r="BYY67" s="88"/>
      <c r="BYZ67" s="88"/>
      <c r="BZA67" s="88"/>
      <c r="BZB67" s="88"/>
      <c r="BZC67" s="88"/>
      <c r="BZD67" s="88"/>
      <c r="BZJ67" s="88"/>
      <c r="BZK67" s="88"/>
      <c r="BZL67" s="88"/>
      <c r="BZM67" s="88"/>
      <c r="BZN67" s="88"/>
      <c r="BZO67" s="88"/>
      <c r="BZP67" s="88"/>
      <c r="BZQ67" s="88"/>
      <c r="BZR67" s="88"/>
      <c r="BZS67" s="88"/>
      <c r="BZY67" s="88"/>
      <c r="BZZ67" s="88"/>
      <c r="CAA67" s="88"/>
      <c r="CAB67" s="88"/>
      <c r="CAC67" s="88"/>
      <c r="CAD67" s="88"/>
      <c r="CAE67" s="88"/>
      <c r="CAF67" s="88"/>
      <c r="CAG67" s="88"/>
      <c r="CAH67" s="88"/>
      <c r="CAN67" s="88"/>
      <c r="CAO67" s="88"/>
      <c r="CAP67" s="88"/>
      <c r="CAQ67" s="88"/>
      <c r="CAR67" s="88"/>
      <c r="CAS67" s="88"/>
      <c r="CAT67" s="88"/>
      <c r="CAU67" s="88"/>
      <c r="CAV67" s="88"/>
      <c r="CAW67" s="88"/>
      <c r="CBC67" s="88"/>
      <c r="CBD67" s="88"/>
      <c r="CBE67" s="88"/>
      <c r="CBF67" s="88"/>
      <c r="CBG67" s="88"/>
      <c r="CBH67" s="88"/>
      <c r="CBI67" s="88"/>
      <c r="CBJ67" s="88"/>
      <c r="CBK67" s="88"/>
      <c r="CBL67" s="88"/>
      <c r="CBR67" s="88"/>
      <c r="CBS67" s="88"/>
      <c r="CBT67" s="88"/>
      <c r="CBU67" s="88"/>
      <c r="CBV67" s="88"/>
      <c r="CBW67" s="88"/>
      <c r="CBX67" s="88"/>
      <c r="CBY67" s="88"/>
      <c r="CBZ67" s="88"/>
      <c r="CCA67" s="88"/>
      <c r="CCG67" s="88"/>
      <c r="CCH67" s="88"/>
      <c r="CCI67" s="88"/>
      <c r="CCJ67" s="88"/>
      <c r="CCK67" s="88"/>
      <c r="CCL67" s="88"/>
      <c r="CCM67" s="88"/>
      <c r="CCN67" s="88"/>
      <c r="CCO67" s="88"/>
      <c r="CCP67" s="88"/>
      <c r="CCV67" s="88"/>
      <c r="CCW67" s="88"/>
      <c r="CCX67" s="88"/>
      <c r="CCY67" s="88"/>
      <c r="CCZ67" s="88"/>
      <c r="CDA67" s="88"/>
      <c r="CDB67" s="88"/>
      <c r="CDC67" s="88"/>
      <c r="CDD67" s="88"/>
      <c r="CDE67" s="88"/>
      <c r="CDK67" s="88"/>
      <c r="CDL67" s="88"/>
      <c r="CDM67" s="88"/>
      <c r="CDN67" s="88"/>
      <c r="CDO67" s="88"/>
      <c r="CDP67" s="88"/>
      <c r="CDQ67" s="88"/>
      <c r="CDR67" s="88"/>
      <c r="CDS67" s="88"/>
      <c r="CDT67" s="88"/>
      <c r="CDZ67" s="88"/>
      <c r="CEA67" s="88"/>
      <c r="CEB67" s="88"/>
      <c r="CEC67" s="88"/>
      <c r="CED67" s="88"/>
      <c r="CEE67" s="88"/>
      <c r="CEF67" s="88"/>
      <c r="CEG67" s="88"/>
      <c r="CEH67" s="88"/>
      <c r="CEI67" s="88"/>
      <c r="CEO67" s="88"/>
      <c r="CEP67" s="88"/>
      <c r="CEQ67" s="88"/>
      <c r="CER67" s="88"/>
      <c r="CES67" s="88"/>
      <c r="CET67" s="88"/>
      <c r="CEU67" s="88"/>
      <c r="CEV67" s="88"/>
      <c r="CEW67" s="88"/>
      <c r="CEX67" s="88"/>
      <c r="CFD67" s="88"/>
      <c r="CFE67" s="88"/>
      <c r="CFF67" s="88"/>
      <c r="CFG67" s="88"/>
      <c r="CFH67" s="88"/>
      <c r="CFI67" s="88"/>
      <c r="CFJ67" s="88"/>
      <c r="CFK67" s="88"/>
      <c r="CFL67" s="88"/>
      <c r="CFM67" s="88"/>
      <c r="CFS67" s="88"/>
      <c r="CFT67" s="88"/>
      <c r="CFU67" s="88"/>
      <c r="CFV67" s="88"/>
      <c r="CFW67" s="88"/>
      <c r="CFX67" s="88"/>
      <c r="CFY67" s="88"/>
      <c r="CFZ67" s="88"/>
      <c r="CGA67" s="88"/>
      <c r="CGB67" s="88"/>
      <c r="CGH67" s="88"/>
      <c r="CGI67" s="88"/>
      <c r="CGJ67" s="88"/>
      <c r="CGK67" s="88"/>
      <c r="CGL67" s="88"/>
      <c r="CGM67" s="88"/>
      <c r="CGN67" s="88"/>
      <c r="CGO67" s="88"/>
      <c r="CGP67" s="88"/>
      <c r="CGQ67" s="88"/>
      <c r="CGW67" s="88"/>
      <c r="CGX67" s="88"/>
      <c r="CGY67" s="88"/>
      <c r="CGZ67" s="88"/>
      <c r="CHA67" s="88"/>
      <c r="CHB67" s="88"/>
      <c r="CHC67" s="88"/>
      <c r="CHD67" s="88"/>
      <c r="CHE67" s="88"/>
      <c r="CHF67" s="88"/>
      <c r="CHL67" s="88"/>
      <c r="CHM67" s="88"/>
      <c r="CHN67" s="88"/>
      <c r="CHO67" s="88"/>
      <c r="CHP67" s="88"/>
      <c r="CHQ67" s="88"/>
      <c r="CHR67" s="88"/>
      <c r="CHS67" s="88"/>
      <c r="CHT67" s="88"/>
      <c r="CHU67" s="88"/>
      <c r="CIA67" s="88"/>
      <c r="CIB67" s="88"/>
      <c r="CIC67" s="88"/>
      <c r="CID67" s="88"/>
      <c r="CIE67" s="88"/>
      <c r="CIF67" s="88"/>
      <c r="CIG67" s="88"/>
      <c r="CIH67" s="88"/>
      <c r="CII67" s="88"/>
      <c r="CIJ67" s="88"/>
      <c r="CIP67" s="88"/>
      <c r="CIQ67" s="88"/>
      <c r="CIR67" s="88"/>
      <c r="CIS67" s="88"/>
      <c r="CIT67" s="88"/>
      <c r="CIU67" s="88"/>
      <c r="CIV67" s="88"/>
      <c r="CIW67" s="88"/>
      <c r="CIX67" s="88"/>
      <c r="CIY67" s="88"/>
      <c r="CJE67" s="88"/>
      <c r="CJF67" s="88"/>
      <c r="CJG67" s="88"/>
      <c r="CJH67" s="88"/>
      <c r="CJI67" s="88"/>
      <c r="CJJ67" s="88"/>
      <c r="CJK67" s="88"/>
      <c r="CJL67" s="88"/>
      <c r="CJM67" s="88"/>
      <c r="CJN67" s="88"/>
      <c r="CJT67" s="88"/>
      <c r="CJU67" s="88"/>
      <c r="CJV67" s="88"/>
      <c r="CJW67" s="88"/>
      <c r="CJX67" s="88"/>
      <c r="CJY67" s="88"/>
      <c r="CJZ67" s="88"/>
      <c r="CKA67" s="88"/>
      <c r="CKB67" s="88"/>
      <c r="CKC67" s="88"/>
      <c r="CKI67" s="88"/>
      <c r="CKJ67" s="88"/>
      <c r="CKK67" s="88"/>
      <c r="CKL67" s="88"/>
      <c r="CKM67" s="88"/>
      <c r="CKN67" s="88"/>
      <c r="CKO67" s="88"/>
      <c r="CKP67" s="88"/>
      <c r="CKQ67" s="88"/>
      <c r="CKR67" s="88"/>
      <c r="CKX67" s="88"/>
      <c r="CKY67" s="88"/>
      <c r="CKZ67" s="88"/>
      <c r="CLA67" s="88"/>
      <c r="CLB67" s="88"/>
      <c r="CLC67" s="88"/>
      <c r="CLD67" s="88"/>
      <c r="CLE67" s="88"/>
      <c r="CLF67" s="88"/>
      <c r="CLG67" s="88"/>
      <c r="CLM67" s="88"/>
      <c r="CLN67" s="88"/>
      <c r="CLO67" s="88"/>
      <c r="CLP67" s="88"/>
      <c r="CLQ67" s="88"/>
      <c r="CLR67" s="88"/>
      <c r="CLS67" s="88"/>
      <c r="CLT67" s="88"/>
      <c r="CLU67" s="88"/>
      <c r="CLV67" s="88"/>
      <c r="CMB67" s="88"/>
      <c r="CMC67" s="88"/>
      <c r="CMD67" s="88"/>
      <c r="CME67" s="88"/>
      <c r="CMF67" s="88"/>
      <c r="CMG67" s="88"/>
      <c r="CMH67" s="88"/>
      <c r="CMI67" s="88"/>
      <c r="CMJ67" s="88"/>
      <c r="CMK67" s="88"/>
      <c r="CMQ67" s="88"/>
      <c r="CMR67" s="88"/>
      <c r="CMS67" s="88"/>
      <c r="CMT67" s="88"/>
      <c r="CMU67" s="88"/>
      <c r="CMV67" s="88"/>
      <c r="CMW67" s="88"/>
      <c r="CMX67" s="88"/>
      <c r="CMY67" s="88"/>
      <c r="CMZ67" s="88"/>
      <c r="CNF67" s="88"/>
      <c r="CNG67" s="88"/>
      <c r="CNH67" s="88"/>
      <c r="CNI67" s="88"/>
      <c r="CNJ67" s="88"/>
      <c r="CNK67" s="88"/>
      <c r="CNL67" s="88"/>
      <c r="CNM67" s="88"/>
      <c r="CNN67" s="88"/>
      <c r="CNO67" s="88"/>
      <c r="CNU67" s="88"/>
      <c r="CNV67" s="88"/>
      <c r="CNW67" s="88"/>
      <c r="CNX67" s="88"/>
      <c r="CNY67" s="88"/>
      <c r="CNZ67" s="88"/>
      <c r="COA67" s="88"/>
      <c r="COB67" s="88"/>
      <c r="COC67" s="88"/>
      <c r="COD67" s="88"/>
      <c r="COJ67" s="88"/>
      <c r="COK67" s="88"/>
      <c r="COL67" s="88"/>
      <c r="COM67" s="88"/>
      <c r="CON67" s="88"/>
      <c r="COO67" s="88"/>
      <c r="COP67" s="88"/>
      <c r="COQ67" s="88"/>
      <c r="COR67" s="88"/>
      <c r="COS67" s="88"/>
      <c r="COY67" s="88"/>
      <c r="COZ67" s="88"/>
      <c r="CPA67" s="88"/>
      <c r="CPB67" s="88"/>
      <c r="CPC67" s="88"/>
      <c r="CPD67" s="88"/>
      <c r="CPE67" s="88"/>
      <c r="CPF67" s="88"/>
      <c r="CPG67" s="88"/>
      <c r="CPH67" s="88"/>
      <c r="CPN67" s="88"/>
      <c r="CPO67" s="88"/>
      <c r="CPP67" s="88"/>
      <c r="CPQ67" s="88"/>
      <c r="CPR67" s="88"/>
      <c r="CPS67" s="88"/>
      <c r="CPT67" s="88"/>
      <c r="CPU67" s="88"/>
      <c r="CPV67" s="88"/>
      <c r="CPW67" s="88"/>
      <c r="CQC67" s="88"/>
      <c r="CQD67" s="88"/>
      <c r="CQE67" s="88"/>
      <c r="CQF67" s="88"/>
      <c r="CQG67" s="88"/>
      <c r="CQH67" s="88"/>
      <c r="CQI67" s="88"/>
      <c r="CQJ67" s="88"/>
      <c r="CQK67" s="88"/>
      <c r="CQL67" s="88"/>
      <c r="CQR67" s="88"/>
      <c r="CQS67" s="88"/>
      <c r="CQT67" s="88"/>
      <c r="CQU67" s="88"/>
      <c r="CQV67" s="88"/>
      <c r="CQW67" s="88"/>
      <c r="CQX67" s="88"/>
      <c r="CQY67" s="88"/>
      <c r="CQZ67" s="88"/>
      <c r="CRA67" s="88"/>
      <c r="CRG67" s="88"/>
      <c r="CRH67" s="88"/>
      <c r="CRI67" s="88"/>
      <c r="CRJ67" s="88"/>
      <c r="CRK67" s="88"/>
      <c r="CRL67" s="88"/>
      <c r="CRM67" s="88"/>
      <c r="CRN67" s="88"/>
      <c r="CRO67" s="88"/>
      <c r="CRP67" s="88"/>
      <c r="CRV67" s="88"/>
      <c r="CRW67" s="88"/>
      <c r="CRX67" s="88"/>
      <c r="CRY67" s="88"/>
      <c r="CRZ67" s="88"/>
      <c r="CSA67" s="88"/>
      <c r="CSB67" s="88"/>
      <c r="CSC67" s="88"/>
      <c r="CSD67" s="88"/>
      <c r="CSE67" s="88"/>
      <c r="CSK67" s="88"/>
      <c r="CSL67" s="88"/>
      <c r="CSM67" s="88"/>
      <c r="CSN67" s="88"/>
      <c r="CSO67" s="88"/>
      <c r="CSP67" s="88"/>
      <c r="CSQ67" s="88"/>
      <c r="CSR67" s="88"/>
      <c r="CSS67" s="88"/>
      <c r="CST67" s="88"/>
      <c r="CSZ67" s="88"/>
      <c r="CTA67" s="88"/>
      <c r="CTB67" s="88"/>
      <c r="CTC67" s="88"/>
      <c r="CTD67" s="88"/>
      <c r="CTE67" s="88"/>
      <c r="CTF67" s="88"/>
      <c r="CTG67" s="88"/>
      <c r="CTH67" s="88"/>
      <c r="CTI67" s="88"/>
      <c r="CTO67" s="88"/>
      <c r="CTP67" s="88"/>
      <c r="CTQ67" s="88"/>
      <c r="CTR67" s="88"/>
      <c r="CTS67" s="88"/>
      <c r="CTT67" s="88"/>
      <c r="CTU67" s="88"/>
      <c r="CTV67" s="88"/>
      <c r="CTW67" s="88"/>
      <c r="CTX67" s="88"/>
      <c r="CUD67" s="88"/>
      <c r="CUE67" s="88"/>
      <c r="CUF67" s="88"/>
      <c r="CUG67" s="88"/>
      <c r="CUH67" s="88"/>
      <c r="CUI67" s="88"/>
      <c r="CUJ67" s="88"/>
      <c r="CUK67" s="88"/>
      <c r="CUL67" s="88"/>
      <c r="CUM67" s="88"/>
      <c r="CUS67" s="88"/>
      <c r="CUT67" s="88"/>
      <c r="CUU67" s="88"/>
      <c r="CUV67" s="88"/>
      <c r="CUW67" s="88"/>
      <c r="CUX67" s="88"/>
      <c r="CUY67" s="88"/>
      <c r="CUZ67" s="88"/>
      <c r="CVA67" s="88"/>
      <c r="CVB67" s="88"/>
      <c r="CVH67" s="88"/>
      <c r="CVI67" s="88"/>
      <c r="CVJ67" s="88"/>
      <c r="CVK67" s="88"/>
      <c r="CVL67" s="88"/>
      <c r="CVM67" s="88"/>
      <c r="CVN67" s="88"/>
      <c r="CVO67" s="88"/>
      <c r="CVP67" s="88"/>
      <c r="CVQ67" s="88"/>
      <c r="CVW67" s="88"/>
      <c r="CVX67" s="88"/>
      <c r="CVY67" s="88"/>
      <c r="CVZ67" s="88"/>
      <c r="CWA67" s="88"/>
      <c r="CWB67" s="88"/>
      <c r="CWC67" s="88"/>
      <c r="CWD67" s="88"/>
      <c r="CWE67" s="88"/>
      <c r="CWF67" s="88"/>
      <c r="CWL67" s="88"/>
      <c r="CWM67" s="88"/>
      <c r="CWN67" s="88"/>
      <c r="CWO67" s="88"/>
      <c r="CWP67" s="88"/>
      <c r="CWQ67" s="88"/>
      <c r="CWR67" s="88"/>
      <c r="CWS67" s="88"/>
      <c r="CWT67" s="88"/>
      <c r="CWU67" s="88"/>
      <c r="CXA67" s="88"/>
      <c r="CXB67" s="88"/>
      <c r="CXC67" s="88"/>
      <c r="CXD67" s="88"/>
      <c r="CXE67" s="88"/>
      <c r="CXF67" s="88"/>
      <c r="CXG67" s="88"/>
      <c r="CXH67" s="88"/>
      <c r="CXI67" s="88"/>
      <c r="CXJ67" s="88"/>
      <c r="CXP67" s="88"/>
      <c r="CXQ67" s="88"/>
      <c r="CXR67" s="88"/>
      <c r="CXS67" s="88"/>
      <c r="CXT67" s="88"/>
      <c r="CXU67" s="88"/>
      <c r="CXV67" s="88"/>
      <c r="CXW67" s="88"/>
      <c r="CXX67" s="88"/>
      <c r="CXY67" s="88"/>
      <c r="CYE67" s="88"/>
      <c r="CYF67" s="88"/>
      <c r="CYG67" s="88"/>
      <c r="CYH67" s="88"/>
      <c r="CYI67" s="88"/>
      <c r="CYJ67" s="88"/>
      <c r="CYK67" s="88"/>
      <c r="CYL67" s="88"/>
      <c r="CYM67" s="88"/>
      <c r="CYN67" s="88"/>
      <c r="CYT67" s="88"/>
      <c r="CYU67" s="88"/>
      <c r="CYV67" s="88"/>
      <c r="CYW67" s="88"/>
      <c r="CYX67" s="88"/>
      <c r="CYY67" s="88"/>
      <c r="CYZ67" s="88"/>
      <c r="CZA67" s="88"/>
      <c r="CZB67" s="88"/>
      <c r="CZC67" s="88"/>
      <c r="CZI67" s="88"/>
      <c r="CZJ67" s="88"/>
      <c r="CZK67" s="88"/>
      <c r="CZL67" s="88"/>
      <c r="CZM67" s="88"/>
      <c r="CZN67" s="88"/>
      <c r="CZO67" s="88"/>
      <c r="CZP67" s="88"/>
      <c r="CZQ67" s="88"/>
      <c r="CZR67" s="88"/>
      <c r="CZX67" s="88"/>
      <c r="CZY67" s="88"/>
      <c r="CZZ67" s="88"/>
      <c r="DAA67" s="88"/>
      <c r="DAB67" s="88"/>
      <c r="DAC67" s="88"/>
      <c r="DAD67" s="88"/>
      <c r="DAE67" s="88"/>
      <c r="DAF67" s="88"/>
      <c r="DAG67" s="88"/>
      <c r="DAM67" s="88"/>
      <c r="DAN67" s="88"/>
      <c r="DAO67" s="88"/>
      <c r="DAP67" s="88"/>
      <c r="DAQ67" s="88"/>
      <c r="DAR67" s="88"/>
      <c r="DAS67" s="88"/>
      <c r="DAT67" s="88"/>
      <c r="DAU67" s="88"/>
      <c r="DAV67" s="88"/>
      <c r="DBB67" s="88"/>
      <c r="DBC67" s="88"/>
      <c r="DBD67" s="88"/>
      <c r="DBE67" s="88"/>
      <c r="DBF67" s="88"/>
      <c r="DBG67" s="88"/>
      <c r="DBH67" s="88"/>
      <c r="DBI67" s="88"/>
      <c r="DBJ67" s="88"/>
      <c r="DBK67" s="88"/>
      <c r="DBQ67" s="88"/>
      <c r="DBR67" s="88"/>
      <c r="DBS67" s="88"/>
      <c r="DBT67" s="88"/>
      <c r="DBU67" s="88"/>
      <c r="DBV67" s="88"/>
      <c r="DBW67" s="88"/>
      <c r="DBX67" s="88"/>
      <c r="DBY67" s="88"/>
      <c r="DBZ67" s="88"/>
      <c r="DCF67" s="88"/>
      <c r="DCG67" s="88"/>
      <c r="DCH67" s="88"/>
      <c r="DCI67" s="88"/>
      <c r="DCJ67" s="88"/>
      <c r="DCK67" s="88"/>
      <c r="DCL67" s="88"/>
      <c r="DCM67" s="88"/>
      <c r="DCN67" s="88"/>
      <c r="DCO67" s="88"/>
      <c r="DCU67" s="88"/>
      <c r="DCV67" s="88"/>
      <c r="DCW67" s="88"/>
      <c r="DCX67" s="88"/>
      <c r="DCY67" s="88"/>
      <c r="DCZ67" s="88"/>
      <c r="DDA67" s="88"/>
      <c r="DDB67" s="88"/>
      <c r="DDC67" s="88"/>
      <c r="DDD67" s="88"/>
      <c r="DDJ67" s="88"/>
      <c r="DDK67" s="88"/>
      <c r="DDL67" s="88"/>
      <c r="DDM67" s="88"/>
      <c r="DDN67" s="88"/>
      <c r="DDO67" s="88"/>
      <c r="DDP67" s="88"/>
      <c r="DDQ67" s="88"/>
      <c r="DDR67" s="88"/>
      <c r="DDS67" s="88"/>
      <c r="DDY67" s="88"/>
      <c r="DDZ67" s="88"/>
      <c r="DEA67" s="88"/>
      <c r="DEB67" s="88"/>
      <c r="DEC67" s="88"/>
      <c r="DED67" s="88"/>
      <c r="DEE67" s="88"/>
      <c r="DEF67" s="88"/>
      <c r="DEG67" s="88"/>
      <c r="DEH67" s="88"/>
      <c r="DEN67" s="88"/>
      <c r="DEO67" s="88"/>
      <c r="DEP67" s="88"/>
      <c r="DEQ67" s="88"/>
      <c r="DER67" s="88"/>
      <c r="DES67" s="88"/>
      <c r="DET67" s="88"/>
      <c r="DEU67" s="88"/>
      <c r="DEV67" s="88"/>
      <c r="DEW67" s="88"/>
      <c r="DFC67" s="88"/>
      <c r="DFD67" s="88"/>
      <c r="DFE67" s="88"/>
      <c r="DFF67" s="88"/>
      <c r="DFG67" s="88"/>
      <c r="DFH67" s="88"/>
      <c r="DFI67" s="88"/>
      <c r="DFJ67" s="88"/>
      <c r="DFK67" s="88"/>
      <c r="DFL67" s="88"/>
      <c r="DFR67" s="88"/>
      <c r="DFS67" s="88"/>
      <c r="DFT67" s="88"/>
      <c r="DFU67" s="88"/>
      <c r="DFV67" s="88"/>
      <c r="DFW67" s="88"/>
      <c r="DFX67" s="88"/>
      <c r="DFY67" s="88"/>
      <c r="DFZ67" s="88"/>
      <c r="DGA67" s="88"/>
      <c r="DGG67" s="88"/>
      <c r="DGH67" s="88"/>
      <c r="DGI67" s="88"/>
      <c r="DGJ67" s="88"/>
      <c r="DGK67" s="88"/>
      <c r="DGL67" s="88"/>
      <c r="DGM67" s="88"/>
      <c r="DGN67" s="88"/>
      <c r="DGO67" s="88"/>
      <c r="DGP67" s="88"/>
      <c r="DGV67" s="88"/>
      <c r="DGW67" s="88"/>
      <c r="DGX67" s="88"/>
      <c r="DGY67" s="88"/>
      <c r="DGZ67" s="88"/>
      <c r="DHA67" s="88"/>
      <c r="DHB67" s="88"/>
      <c r="DHC67" s="88"/>
      <c r="DHD67" s="88"/>
      <c r="DHE67" s="88"/>
      <c r="DHK67" s="88"/>
      <c r="DHL67" s="88"/>
      <c r="DHM67" s="88"/>
      <c r="DHN67" s="88"/>
      <c r="DHO67" s="88"/>
      <c r="DHP67" s="88"/>
      <c r="DHQ67" s="88"/>
      <c r="DHR67" s="88"/>
      <c r="DHS67" s="88"/>
      <c r="DHT67" s="88"/>
      <c r="DHZ67" s="88"/>
      <c r="DIA67" s="88"/>
      <c r="DIB67" s="88"/>
      <c r="DIC67" s="88"/>
      <c r="DID67" s="88"/>
      <c r="DIE67" s="88"/>
      <c r="DIF67" s="88"/>
      <c r="DIG67" s="88"/>
      <c r="DIH67" s="88"/>
      <c r="DII67" s="88"/>
      <c r="DIO67" s="88"/>
      <c r="DIP67" s="88"/>
      <c r="DIQ67" s="88"/>
      <c r="DIR67" s="88"/>
      <c r="DIS67" s="88"/>
      <c r="DIT67" s="88"/>
      <c r="DIU67" s="88"/>
      <c r="DIV67" s="88"/>
      <c r="DIW67" s="88"/>
      <c r="DIX67" s="88"/>
      <c r="DJD67" s="88"/>
      <c r="DJE67" s="88"/>
      <c r="DJF67" s="88"/>
      <c r="DJG67" s="88"/>
      <c r="DJH67" s="88"/>
      <c r="DJI67" s="88"/>
      <c r="DJJ67" s="88"/>
      <c r="DJK67" s="88"/>
      <c r="DJL67" s="88"/>
      <c r="DJM67" s="88"/>
      <c r="DJS67" s="88"/>
      <c r="DJT67" s="88"/>
      <c r="DJU67" s="88"/>
      <c r="DJV67" s="88"/>
      <c r="DJW67" s="88"/>
      <c r="DJX67" s="88"/>
      <c r="DJY67" s="88"/>
      <c r="DJZ67" s="88"/>
      <c r="DKA67" s="88"/>
      <c r="DKB67" s="88"/>
      <c r="DKH67" s="88"/>
      <c r="DKI67" s="88"/>
      <c r="DKJ67" s="88"/>
      <c r="DKK67" s="88"/>
      <c r="DKL67" s="88"/>
      <c r="DKM67" s="88"/>
      <c r="DKN67" s="88"/>
      <c r="DKO67" s="88"/>
      <c r="DKP67" s="88"/>
      <c r="DKQ67" s="88"/>
      <c r="DKW67" s="88"/>
      <c r="DKX67" s="88"/>
      <c r="DKY67" s="88"/>
      <c r="DKZ67" s="88"/>
      <c r="DLA67" s="88"/>
      <c r="DLB67" s="88"/>
      <c r="DLC67" s="88"/>
      <c r="DLD67" s="88"/>
      <c r="DLE67" s="88"/>
      <c r="DLF67" s="88"/>
      <c r="DLL67" s="88"/>
      <c r="DLM67" s="88"/>
      <c r="DLN67" s="88"/>
      <c r="DLO67" s="88"/>
      <c r="DLP67" s="88"/>
      <c r="DLQ67" s="88"/>
      <c r="DLR67" s="88"/>
      <c r="DLS67" s="88"/>
      <c r="DLT67" s="88"/>
      <c r="DLU67" s="88"/>
      <c r="DMA67" s="88"/>
      <c r="DMB67" s="88"/>
      <c r="DMC67" s="88"/>
      <c r="DMD67" s="88"/>
      <c r="DME67" s="88"/>
      <c r="DMF67" s="88"/>
      <c r="DMG67" s="88"/>
      <c r="DMH67" s="88"/>
      <c r="DMI67" s="88"/>
      <c r="DMJ67" s="88"/>
      <c r="DMP67" s="88"/>
      <c r="DMQ67" s="88"/>
      <c r="DMR67" s="88"/>
      <c r="DMS67" s="88"/>
      <c r="DMT67" s="88"/>
      <c r="DMU67" s="88"/>
      <c r="DMV67" s="88"/>
      <c r="DMW67" s="88"/>
      <c r="DMX67" s="88"/>
      <c r="DMY67" s="88"/>
      <c r="DNE67" s="88"/>
      <c r="DNF67" s="88"/>
      <c r="DNG67" s="88"/>
      <c r="DNH67" s="88"/>
      <c r="DNI67" s="88"/>
      <c r="DNJ67" s="88"/>
      <c r="DNK67" s="88"/>
      <c r="DNL67" s="88"/>
      <c r="DNM67" s="88"/>
      <c r="DNN67" s="88"/>
      <c r="DNT67" s="88"/>
      <c r="DNU67" s="88"/>
      <c r="DNV67" s="88"/>
      <c r="DNW67" s="88"/>
      <c r="DNX67" s="88"/>
      <c r="DNY67" s="88"/>
      <c r="DNZ67" s="88"/>
      <c r="DOA67" s="88"/>
      <c r="DOB67" s="88"/>
      <c r="DOC67" s="88"/>
      <c r="DOI67" s="88"/>
      <c r="DOJ67" s="88"/>
      <c r="DOK67" s="88"/>
      <c r="DOL67" s="88"/>
      <c r="DOM67" s="88"/>
      <c r="DON67" s="88"/>
      <c r="DOO67" s="88"/>
      <c r="DOP67" s="88"/>
      <c r="DOQ67" s="88"/>
      <c r="DOR67" s="88"/>
      <c r="DOX67" s="88"/>
      <c r="DOY67" s="88"/>
      <c r="DOZ67" s="88"/>
      <c r="DPA67" s="88"/>
      <c r="DPB67" s="88"/>
      <c r="DPC67" s="88"/>
      <c r="DPD67" s="88"/>
      <c r="DPE67" s="88"/>
      <c r="DPF67" s="88"/>
      <c r="DPG67" s="88"/>
      <c r="DPM67" s="88"/>
      <c r="DPN67" s="88"/>
      <c r="DPO67" s="88"/>
      <c r="DPP67" s="88"/>
      <c r="DPQ67" s="88"/>
      <c r="DPR67" s="88"/>
      <c r="DPS67" s="88"/>
      <c r="DPT67" s="88"/>
      <c r="DPU67" s="88"/>
      <c r="DPV67" s="88"/>
      <c r="DQB67" s="88"/>
      <c r="DQC67" s="88"/>
      <c r="DQD67" s="88"/>
      <c r="DQE67" s="88"/>
      <c r="DQF67" s="88"/>
      <c r="DQG67" s="88"/>
      <c r="DQH67" s="88"/>
      <c r="DQI67" s="88"/>
      <c r="DQJ67" s="88"/>
      <c r="DQK67" s="88"/>
      <c r="DQQ67" s="88"/>
      <c r="DQR67" s="88"/>
      <c r="DQS67" s="88"/>
      <c r="DQT67" s="88"/>
      <c r="DQU67" s="88"/>
      <c r="DQV67" s="88"/>
      <c r="DQW67" s="88"/>
      <c r="DQX67" s="88"/>
      <c r="DQY67" s="88"/>
      <c r="DQZ67" s="88"/>
      <c r="DRF67" s="88"/>
      <c r="DRG67" s="88"/>
      <c r="DRH67" s="88"/>
      <c r="DRI67" s="88"/>
      <c r="DRJ67" s="88"/>
      <c r="DRK67" s="88"/>
      <c r="DRL67" s="88"/>
      <c r="DRM67" s="88"/>
      <c r="DRN67" s="88"/>
      <c r="DRO67" s="88"/>
      <c r="DRU67" s="88"/>
      <c r="DRV67" s="88"/>
      <c r="DRW67" s="88"/>
      <c r="DRX67" s="88"/>
      <c r="DRY67" s="88"/>
      <c r="DRZ67" s="88"/>
      <c r="DSA67" s="88"/>
      <c r="DSB67" s="88"/>
      <c r="DSC67" s="88"/>
      <c r="DSD67" s="88"/>
      <c r="DSJ67" s="88"/>
      <c r="DSK67" s="88"/>
      <c r="DSL67" s="88"/>
      <c r="DSM67" s="88"/>
      <c r="DSN67" s="88"/>
      <c r="DSO67" s="88"/>
      <c r="DSP67" s="88"/>
      <c r="DSQ67" s="88"/>
      <c r="DSR67" s="88"/>
      <c r="DSS67" s="88"/>
      <c r="DSY67" s="88"/>
      <c r="DSZ67" s="88"/>
      <c r="DTA67" s="88"/>
      <c r="DTB67" s="88"/>
      <c r="DTC67" s="88"/>
      <c r="DTD67" s="88"/>
      <c r="DTE67" s="88"/>
      <c r="DTF67" s="88"/>
      <c r="DTG67" s="88"/>
      <c r="DTH67" s="88"/>
      <c r="DTN67" s="88"/>
      <c r="DTO67" s="88"/>
      <c r="DTP67" s="88"/>
      <c r="DTQ67" s="88"/>
      <c r="DTR67" s="88"/>
      <c r="DTS67" s="88"/>
      <c r="DTT67" s="88"/>
      <c r="DTU67" s="88"/>
      <c r="DTV67" s="88"/>
      <c r="DTW67" s="88"/>
      <c r="DUC67" s="88"/>
      <c r="DUD67" s="88"/>
      <c r="DUE67" s="88"/>
      <c r="DUF67" s="88"/>
      <c r="DUG67" s="88"/>
      <c r="DUH67" s="88"/>
      <c r="DUI67" s="88"/>
      <c r="DUJ67" s="88"/>
      <c r="DUK67" s="88"/>
      <c r="DUL67" s="88"/>
      <c r="DUR67" s="88"/>
      <c r="DUS67" s="88"/>
      <c r="DUT67" s="88"/>
      <c r="DUU67" s="88"/>
      <c r="DUV67" s="88"/>
      <c r="DUW67" s="88"/>
      <c r="DUX67" s="88"/>
      <c r="DUY67" s="88"/>
      <c r="DUZ67" s="88"/>
      <c r="DVA67" s="88"/>
      <c r="DVG67" s="88"/>
      <c r="DVH67" s="88"/>
      <c r="DVI67" s="88"/>
      <c r="DVJ67" s="88"/>
      <c r="DVK67" s="88"/>
      <c r="DVL67" s="88"/>
      <c r="DVM67" s="88"/>
      <c r="DVN67" s="88"/>
      <c r="DVO67" s="88"/>
      <c r="DVP67" s="88"/>
      <c r="DVV67" s="88"/>
      <c r="DVW67" s="88"/>
      <c r="DVX67" s="88"/>
      <c r="DVY67" s="88"/>
      <c r="DVZ67" s="88"/>
      <c r="DWA67" s="88"/>
      <c r="DWB67" s="88"/>
      <c r="DWC67" s="88"/>
      <c r="DWD67" s="88"/>
      <c r="DWE67" s="88"/>
      <c r="DWK67" s="88"/>
      <c r="DWL67" s="88"/>
      <c r="DWM67" s="88"/>
      <c r="DWN67" s="88"/>
      <c r="DWO67" s="88"/>
      <c r="DWP67" s="88"/>
      <c r="DWQ67" s="88"/>
      <c r="DWR67" s="88"/>
      <c r="DWS67" s="88"/>
      <c r="DWT67" s="88"/>
      <c r="DWZ67" s="88"/>
      <c r="DXA67" s="88"/>
      <c r="DXB67" s="88"/>
      <c r="DXC67" s="88"/>
      <c r="DXD67" s="88"/>
      <c r="DXE67" s="88"/>
      <c r="DXF67" s="88"/>
      <c r="DXG67" s="88"/>
      <c r="DXH67" s="88"/>
      <c r="DXI67" s="88"/>
      <c r="DXO67" s="88"/>
      <c r="DXP67" s="88"/>
      <c r="DXQ67" s="88"/>
      <c r="DXR67" s="88"/>
      <c r="DXS67" s="88"/>
      <c r="DXT67" s="88"/>
      <c r="DXU67" s="88"/>
      <c r="DXV67" s="88"/>
      <c r="DXW67" s="88"/>
      <c r="DXX67" s="88"/>
      <c r="DYD67" s="88"/>
      <c r="DYE67" s="88"/>
      <c r="DYF67" s="88"/>
      <c r="DYG67" s="88"/>
      <c r="DYH67" s="88"/>
      <c r="DYI67" s="88"/>
      <c r="DYJ67" s="88"/>
      <c r="DYK67" s="88"/>
      <c r="DYL67" s="88"/>
      <c r="DYM67" s="88"/>
      <c r="DYS67" s="88"/>
      <c r="DYT67" s="88"/>
      <c r="DYU67" s="88"/>
      <c r="DYV67" s="88"/>
      <c r="DYW67" s="88"/>
      <c r="DYX67" s="88"/>
      <c r="DYY67" s="88"/>
      <c r="DYZ67" s="88"/>
      <c r="DZA67" s="88"/>
      <c r="DZB67" s="88"/>
      <c r="DZH67" s="88"/>
      <c r="DZI67" s="88"/>
      <c r="DZJ67" s="88"/>
      <c r="DZK67" s="88"/>
      <c r="DZL67" s="88"/>
      <c r="DZM67" s="88"/>
      <c r="DZN67" s="88"/>
      <c r="DZO67" s="88"/>
      <c r="DZP67" s="88"/>
      <c r="DZQ67" s="88"/>
      <c r="DZW67" s="88"/>
      <c r="DZX67" s="88"/>
      <c r="DZY67" s="88"/>
      <c r="DZZ67" s="88"/>
      <c r="EAA67" s="88"/>
      <c r="EAB67" s="88"/>
      <c r="EAC67" s="88"/>
      <c r="EAD67" s="88"/>
      <c r="EAE67" s="88"/>
      <c r="EAF67" s="88"/>
      <c r="EAL67" s="88"/>
      <c r="EAM67" s="88"/>
      <c r="EAN67" s="88"/>
      <c r="EAO67" s="88"/>
      <c r="EAP67" s="88"/>
      <c r="EAQ67" s="88"/>
      <c r="EAR67" s="88"/>
      <c r="EAS67" s="88"/>
      <c r="EAT67" s="88"/>
      <c r="EAU67" s="88"/>
      <c r="EBA67" s="88"/>
      <c r="EBB67" s="88"/>
      <c r="EBC67" s="88"/>
      <c r="EBD67" s="88"/>
      <c r="EBE67" s="88"/>
      <c r="EBF67" s="88"/>
      <c r="EBG67" s="88"/>
      <c r="EBH67" s="88"/>
      <c r="EBI67" s="88"/>
      <c r="EBJ67" s="88"/>
      <c r="EBP67" s="88"/>
      <c r="EBQ67" s="88"/>
      <c r="EBR67" s="88"/>
      <c r="EBS67" s="88"/>
      <c r="EBT67" s="88"/>
      <c r="EBU67" s="88"/>
      <c r="EBV67" s="88"/>
      <c r="EBW67" s="88"/>
      <c r="EBX67" s="88"/>
      <c r="EBY67" s="88"/>
      <c r="ECE67" s="88"/>
      <c r="ECF67" s="88"/>
      <c r="ECG67" s="88"/>
      <c r="ECH67" s="88"/>
      <c r="ECI67" s="88"/>
      <c r="ECJ67" s="88"/>
      <c r="ECK67" s="88"/>
      <c r="ECL67" s="88"/>
      <c r="ECM67" s="88"/>
      <c r="ECN67" s="88"/>
      <c r="ECT67" s="88"/>
      <c r="ECU67" s="88"/>
      <c r="ECV67" s="88"/>
      <c r="ECW67" s="88"/>
      <c r="ECX67" s="88"/>
      <c r="ECY67" s="88"/>
      <c r="ECZ67" s="88"/>
      <c r="EDA67" s="88"/>
      <c r="EDB67" s="88"/>
      <c r="EDC67" s="88"/>
      <c r="EDI67" s="88"/>
      <c r="EDJ67" s="88"/>
      <c r="EDK67" s="88"/>
      <c r="EDL67" s="88"/>
      <c r="EDM67" s="88"/>
      <c r="EDN67" s="88"/>
      <c r="EDO67" s="88"/>
      <c r="EDP67" s="88"/>
      <c r="EDQ67" s="88"/>
      <c r="EDR67" s="88"/>
      <c r="EDX67" s="88"/>
      <c r="EDY67" s="88"/>
      <c r="EDZ67" s="88"/>
      <c r="EEA67" s="88"/>
      <c r="EEB67" s="88"/>
      <c r="EEC67" s="88"/>
      <c r="EED67" s="88"/>
      <c r="EEE67" s="88"/>
      <c r="EEF67" s="88"/>
      <c r="EEG67" s="88"/>
      <c r="EEM67" s="88"/>
      <c r="EEN67" s="88"/>
      <c r="EEO67" s="88"/>
      <c r="EEP67" s="88"/>
      <c r="EEQ67" s="88"/>
      <c r="EER67" s="88"/>
      <c r="EES67" s="88"/>
      <c r="EET67" s="88"/>
      <c r="EEU67" s="88"/>
      <c r="EEV67" s="88"/>
      <c r="EFB67" s="88"/>
      <c r="EFC67" s="88"/>
      <c r="EFD67" s="88"/>
      <c r="EFE67" s="88"/>
      <c r="EFF67" s="88"/>
      <c r="EFG67" s="88"/>
      <c r="EFH67" s="88"/>
      <c r="EFI67" s="88"/>
      <c r="EFJ67" s="88"/>
      <c r="EFK67" s="88"/>
      <c r="EFQ67" s="88"/>
      <c r="EFR67" s="88"/>
      <c r="EFS67" s="88"/>
      <c r="EFT67" s="88"/>
      <c r="EFU67" s="88"/>
      <c r="EFV67" s="88"/>
      <c r="EFW67" s="88"/>
      <c r="EFX67" s="88"/>
      <c r="EFY67" s="88"/>
      <c r="EFZ67" s="88"/>
      <c r="EGF67" s="88"/>
      <c r="EGG67" s="88"/>
      <c r="EGH67" s="88"/>
      <c r="EGI67" s="88"/>
      <c r="EGJ67" s="88"/>
      <c r="EGK67" s="88"/>
      <c r="EGL67" s="88"/>
      <c r="EGM67" s="88"/>
      <c r="EGN67" s="88"/>
      <c r="EGO67" s="88"/>
      <c r="EGU67" s="88"/>
      <c r="EGV67" s="88"/>
      <c r="EGW67" s="88"/>
      <c r="EGX67" s="88"/>
      <c r="EGY67" s="88"/>
      <c r="EGZ67" s="88"/>
      <c r="EHA67" s="88"/>
      <c r="EHB67" s="88"/>
      <c r="EHC67" s="88"/>
      <c r="EHD67" s="88"/>
      <c r="EHJ67" s="88"/>
      <c r="EHK67" s="88"/>
      <c r="EHL67" s="88"/>
      <c r="EHM67" s="88"/>
      <c r="EHN67" s="88"/>
      <c r="EHO67" s="88"/>
      <c r="EHP67" s="88"/>
      <c r="EHQ67" s="88"/>
      <c r="EHR67" s="88"/>
      <c r="EHS67" s="88"/>
      <c r="EHY67" s="88"/>
      <c r="EHZ67" s="88"/>
      <c r="EIA67" s="88"/>
      <c r="EIB67" s="88"/>
      <c r="EIC67" s="88"/>
      <c r="EID67" s="88"/>
      <c r="EIE67" s="88"/>
      <c r="EIF67" s="88"/>
      <c r="EIG67" s="88"/>
      <c r="EIH67" s="88"/>
      <c r="EIN67" s="88"/>
      <c r="EIO67" s="88"/>
      <c r="EIP67" s="88"/>
      <c r="EIQ67" s="88"/>
      <c r="EIR67" s="88"/>
      <c r="EIS67" s="88"/>
      <c r="EIT67" s="88"/>
      <c r="EIU67" s="88"/>
      <c r="EIV67" s="88"/>
      <c r="EIW67" s="88"/>
      <c r="EJC67" s="88"/>
      <c r="EJD67" s="88"/>
      <c r="EJE67" s="88"/>
      <c r="EJF67" s="88"/>
      <c r="EJG67" s="88"/>
      <c r="EJH67" s="88"/>
      <c r="EJI67" s="88"/>
      <c r="EJJ67" s="88"/>
      <c r="EJK67" s="88"/>
      <c r="EJL67" s="88"/>
      <c r="EJR67" s="88"/>
      <c r="EJS67" s="88"/>
      <c r="EJT67" s="88"/>
      <c r="EJU67" s="88"/>
      <c r="EJV67" s="88"/>
      <c r="EJW67" s="88"/>
      <c r="EJX67" s="88"/>
      <c r="EJY67" s="88"/>
      <c r="EJZ67" s="88"/>
      <c r="EKA67" s="88"/>
      <c r="EKG67" s="88"/>
      <c r="EKH67" s="88"/>
      <c r="EKI67" s="88"/>
      <c r="EKJ67" s="88"/>
      <c r="EKK67" s="88"/>
      <c r="EKL67" s="88"/>
      <c r="EKM67" s="88"/>
      <c r="EKN67" s="88"/>
      <c r="EKO67" s="88"/>
      <c r="EKP67" s="88"/>
      <c r="EKV67" s="88"/>
      <c r="EKW67" s="88"/>
      <c r="EKX67" s="88"/>
      <c r="EKY67" s="88"/>
      <c r="EKZ67" s="88"/>
      <c r="ELA67" s="88"/>
      <c r="ELB67" s="88"/>
      <c r="ELC67" s="88"/>
      <c r="ELD67" s="88"/>
      <c r="ELE67" s="88"/>
      <c r="ELK67" s="88"/>
      <c r="ELL67" s="88"/>
      <c r="ELM67" s="88"/>
      <c r="ELN67" s="88"/>
      <c r="ELO67" s="88"/>
      <c r="ELP67" s="88"/>
      <c r="ELQ67" s="88"/>
      <c r="ELR67" s="88"/>
      <c r="ELS67" s="88"/>
      <c r="ELT67" s="88"/>
      <c r="ELZ67" s="88"/>
      <c r="EMA67" s="88"/>
      <c r="EMB67" s="88"/>
      <c r="EMC67" s="88"/>
      <c r="EMD67" s="88"/>
      <c r="EME67" s="88"/>
      <c r="EMF67" s="88"/>
      <c r="EMG67" s="88"/>
      <c r="EMH67" s="88"/>
      <c r="EMI67" s="88"/>
      <c r="EMO67" s="88"/>
      <c r="EMP67" s="88"/>
      <c r="EMQ67" s="88"/>
      <c r="EMR67" s="88"/>
      <c r="EMS67" s="88"/>
      <c r="EMT67" s="88"/>
      <c r="EMU67" s="88"/>
      <c r="EMV67" s="88"/>
      <c r="EMW67" s="88"/>
      <c r="EMX67" s="88"/>
      <c r="END67" s="88"/>
      <c r="ENE67" s="88"/>
      <c r="ENF67" s="88"/>
      <c r="ENG67" s="88"/>
      <c r="ENH67" s="88"/>
      <c r="ENI67" s="88"/>
      <c r="ENJ67" s="88"/>
      <c r="ENK67" s="88"/>
      <c r="ENL67" s="88"/>
      <c r="ENM67" s="88"/>
      <c r="ENS67" s="88"/>
      <c r="ENT67" s="88"/>
      <c r="ENU67" s="88"/>
      <c r="ENV67" s="88"/>
      <c r="ENW67" s="88"/>
      <c r="ENX67" s="88"/>
      <c r="ENY67" s="88"/>
      <c r="ENZ67" s="88"/>
      <c r="EOA67" s="88"/>
      <c r="EOB67" s="88"/>
      <c r="EOH67" s="88"/>
      <c r="EOI67" s="88"/>
      <c r="EOJ67" s="88"/>
      <c r="EOK67" s="88"/>
      <c r="EOL67" s="88"/>
      <c r="EOM67" s="88"/>
      <c r="EON67" s="88"/>
      <c r="EOO67" s="88"/>
      <c r="EOP67" s="88"/>
      <c r="EOQ67" s="88"/>
      <c r="EOW67" s="88"/>
      <c r="EOX67" s="88"/>
      <c r="EOY67" s="88"/>
      <c r="EOZ67" s="88"/>
      <c r="EPA67" s="88"/>
      <c r="EPB67" s="88"/>
      <c r="EPC67" s="88"/>
      <c r="EPD67" s="88"/>
      <c r="EPE67" s="88"/>
      <c r="EPF67" s="88"/>
      <c r="EPL67" s="88"/>
      <c r="EPM67" s="88"/>
      <c r="EPN67" s="88"/>
      <c r="EPO67" s="88"/>
      <c r="EPP67" s="88"/>
      <c r="EPQ67" s="88"/>
      <c r="EPR67" s="88"/>
      <c r="EPS67" s="88"/>
      <c r="EPT67" s="88"/>
      <c r="EPU67" s="88"/>
      <c r="EQA67" s="88"/>
      <c r="EQB67" s="88"/>
      <c r="EQC67" s="88"/>
      <c r="EQD67" s="88"/>
      <c r="EQE67" s="88"/>
      <c r="EQF67" s="88"/>
      <c r="EQG67" s="88"/>
      <c r="EQH67" s="88"/>
      <c r="EQI67" s="88"/>
      <c r="EQJ67" s="88"/>
      <c r="EQP67" s="88"/>
      <c r="EQQ67" s="88"/>
      <c r="EQR67" s="88"/>
      <c r="EQS67" s="88"/>
      <c r="EQT67" s="88"/>
      <c r="EQU67" s="88"/>
      <c r="EQV67" s="88"/>
      <c r="EQW67" s="88"/>
      <c r="EQX67" s="88"/>
      <c r="EQY67" s="88"/>
      <c r="ERE67" s="88"/>
      <c r="ERF67" s="88"/>
      <c r="ERG67" s="88"/>
      <c r="ERH67" s="88"/>
      <c r="ERI67" s="88"/>
      <c r="ERJ67" s="88"/>
      <c r="ERK67" s="88"/>
      <c r="ERL67" s="88"/>
      <c r="ERM67" s="88"/>
      <c r="ERN67" s="88"/>
      <c r="ERT67" s="88"/>
      <c r="ERU67" s="88"/>
      <c r="ERV67" s="88"/>
      <c r="ERW67" s="88"/>
      <c r="ERX67" s="88"/>
      <c r="ERY67" s="88"/>
      <c r="ERZ67" s="88"/>
      <c r="ESA67" s="88"/>
      <c r="ESB67" s="88"/>
      <c r="ESC67" s="88"/>
      <c r="ESI67" s="88"/>
      <c r="ESJ67" s="88"/>
      <c r="ESK67" s="88"/>
      <c r="ESL67" s="88"/>
      <c r="ESM67" s="88"/>
      <c r="ESN67" s="88"/>
      <c r="ESO67" s="88"/>
      <c r="ESP67" s="88"/>
      <c r="ESQ67" s="88"/>
      <c r="ESR67" s="88"/>
      <c r="ESX67" s="88"/>
      <c r="ESY67" s="88"/>
      <c r="ESZ67" s="88"/>
      <c r="ETA67" s="88"/>
      <c r="ETB67" s="88"/>
      <c r="ETC67" s="88"/>
      <c r="ETD67" s="88"/>
      <c r="ETE67" s="88"/>
      <c r="ETF67" s="88"/>
      <c r="ETG67" s="88"/>
      <c r="ETM67" s="88"/>
      <c r="ETN67" s="88"/>
      <c r="ETO67" s="88"/>
      <c r="ETP67" s="88"/>
      <c r="ETQ67" s="88"/>
      <c r="ETR67" s="88"/>
      <c r="ETS67" s="88"/>
      <c r="ETT67" s="88"/>
      <c r="ETU67" s="88"/>
      <c r="ETV67" s="88"/>
      <c r="EUB67" s="88"/>
      <c r="EUC67" s="88"/>
      <c r="EUD67" s="88"/>
      <c r="EUE67" s="88"/>
      <c r="EUF67" s="88"/>
      <c r="EUG67" s="88"/>
      <c r="EUH67" s="88"/>
      <c r="EUI67" s="88"/>
      <c r="EUJ67" s="88"/>
      <c r="EUK67" s="88"/>
      <c r="EUQ67" s="88"/>
      <c r="EUR67" s="88"/>
      <c r="EUS67" s="88"/>
      <c r="EUT67" s="88"/>
      <c r="EUU67" s="88"/>
      <c r="EUV67" s="88"/>
      <c r="EUW67" s="88"/>
      <c r="EUX67" s="88"/>
      <c r="EUY67" s="88"/>
      <c r="EUZ67" s="88"/>
      <c r="EVF67" s="88"/>
      <c r="EVG67" s="88"/>
      <c r="EVH67" s="88"/>
      <c r="EVI67" s="88"/>
      <c r="EVJ67" s="88"/>
      <c r="EVK67" s="88"/>
      <c r="EVL67" s="88"/>
      <c r="EVM67" s="88"/>
      <c r="EVN67" s="88"/>
      <c r="EVO67" s="88"/>
      <c r="EVU67" s="88"/>
      <c r="EVV67" s="88"/>
      <c r="EVW67" s="88"/>
      <c r="EVX67" s="88"/>
      <c r="EVY67" s="88"/>
      <c r="EVZ67" s="88"/>
      <c r="EWA67" s="88"/>
      <c r="EWB67" s="88"/>
      <c r="EWC67" s="88"/>
      <c r="EWD67" s="88"/>
      <c r="EWJ67" s="88"/>
      <c r="EWK67" s="88"/>
      <c r="EWL67" s="88"/>
      <c r="EWM67" s="88"/>
      <c r="EWN67" s="88"/>
      <c r="EWO67" s="88"/>
      <c r="EWP67" s="88"/>
      <c r="EWQ67" s="88"/>
      <c r="EWR67" s="88"/>
      <c r="EWS67" s="88"/>
      <c r="EWY67" s="88"/>
      <c r="EWZ67" s="88"/>
      <c r="EXA67" s="88"/>
      <c r="EXB67" s="88"/>
      <c r="EXC67" s="88"/>
      <c r="EXD67" s="88"/>
      <c r="EXE67" s="88"/>
      <c r="EXF67" s="88"/>
      <c r="EXG67" s="88"/>
      <c r="EXH67" s="88"/>
      <c r="EXN67" s="88"/>
      <c r="EXO67" s="88"/>
      <c r="EXP67" s="88"/>
      <c r="EXQ67" s="88"/>
      <c r="EXR67" s="88"/>
      <c r="EXS67" s="88"/>
      <c r="EXT67" s="88"/>
      <c r="EXU67" s="88"/>
      <c r="EXV67" s="88"/>
      <c r="EXW67" s="88"/>
      <c r="EYC67" s="88"/>
      <c r="EYD67" s="88"/>
      <c r="EYE67" s="88"/>
      <c r="EYF67" s="88"/>
      <c r="EYG67" s="88"/>
      <c r="EYH67" s="88"/>
      <c r="EYI67" s="88"/>
      <c r="EYJ67" s="88"/>
      <c r="EYK67" s="88"/>
      <c r="EYL67" s="88"/>
      <c r="EYR67" s="88"/>
      <c r="EYS67" s="88"/>
      <c r="EYT67" s="88"/>
      <c r="EYU67" s="88"/>
      <c r="EYV67" s="88"/>
      <c r="EYW67" s="88"/>
      <c r="EYX67" s="88"/>
      <c r="EYY67" s="88"/>
      <c r="EYZ67" s="88"/>
      <c r="EZA67" s="88"/>
      <c r="EZG67" s="88"/>
      <c r="EZH67" s="88"/>
      <c r="EZI67" s="88"/>
      <c r="EZJ67" s="88"/>
      <c r="EZK67" s="88"/>
      <c r="EZL67" s="88"/>
      <c r="EZM67" s="88"/>
      <c r="EZN67" s="88"/>
      <c r="EZO67" s="88"/>
      <c r="EZP67" s="88"/>
      <c r="EZV67" s="88"/>
      <c r="EZW67" s="88"/>
      <c r="EZX67" s="88"/>
      <c r="EZY67" s="88"/>
      <c r="EZZ67" s="88"/>
      <c r="FAA67" s="88"/>
      <c r="FAB67" s="88"/>
      <c r="FAC67" s="88"/>
      <c r="FAD67" s="88"/>
      <c r="FAE67" s="88"/>
      <c r="FAK67" s="88"/>
      <c r="FAL67" s="88"/>
      <c r="FAM67" s="88"/>
      <c r="FAN67" s="88"/>
      <c r="FAO67" s="88"/>
      <c r="FAP67" s="88"/>
      <c r="FAQ67" s="88"/>
      <c r="FAR67" s="88"/>
      <c r="FAS67" s="88"/>
      <c r="FAT67" s="88"/>
      <c r="FAZ67" s="88"/>
      <c r="FBA67" s="88"/>
      <c r="FBB67" s="88"/>
      <c r="FBC67" s="88"/>
      <c r="FBD67" s="88"/>
      <c r="FBE67" s="88"/>
      <c r="FBF67" s="88"/>
      <c r="FBG67" s="88"/>
      <c r="FBH67" s="88"/>
      <c r="FBI67" s="88"/>
      <c r="FBO67" s="88"/>
      <c r="FBP67" s="88"/>
      <c r="FBQ67" s="88"/>
      <c r="FBR67" s="88"/>
      <c r="FBS67" s="88"/>
      <c r="FBT67" s="88"/>
      <c r="FBU67" s="88"/>
      <c r="FBV67" s="88"/>
      <c r="FBW67" s="88"/>
      <c r="FBX67" s="88"/>
      <c r="FCD67" s="88"/>
      <c r="FCE67" s="88"/>
      <c r="FCF67" s="88"/>
      <c r="FCG67" s="88"/>
      <c r="FCH67" s="88"/>
      <c r="FCI67" s="88"/>
      <c r="FCJ67" s="88"/>
      <c r="FCK67" s="88"/>
      <c r="FCL67" s="88"/>
      <c r="FCM67" s="88"/>
      <c r="FCS67" s="88"/>
      <c r="FCT67" s="88"/>
      <c r="FCU67" s="88"/>
      <c r="FCV67" s="88"/>
      <c r="FCW67" s="88"/>
      <c r="FCX67" s="88"/>
      <c r="FCY67" s="88"/>
      <c r="FCZ67" s="88"/>
      <c r="FDA67" s="88"/>
      <c r="FDB67" s="88"/>
      <c r="FDH67" s="88"/>
      <c r="FDI67" s="88"/>
      <c r="FDJ67" s="88"/>
      <c r="FDK67" s="88"/>
      <c r="FDL67" s="88"/>
      <c r="FDM67" s="88"/>
      <c r="FDN67" s="88"/>
      <c r="FDO67" s="88"/>
      <c r="FDP67" s="88"/>
      <c r="FDQ67" s="88"/>
      <c r="FDW67" s="88"/>
      <c r="FDX67" s="88"/>
      <c r="FDY67" s="88"/>
      <c r="FDZ67" s="88"/>
      <c r="FEA67" s="88"/>
      <c r="FEB67" s="88"/>
      <c r="FEC67" s="88"/>
      <c r="FED67" s="88"/>
      <c r="FEE67" s="88"/>
      <c r="FEF67" s="88"/>
      <c r="FEL67" s="88"/>
      <c r="FEM67" s="88"/>
      <c r="FEN67" s="88"/>
      <c r="FEO67" s="88"/>
      <c r="FEP67" s="88"/>
      <c r="FEQ67" s="88"/>
      <c r="FER67" s="88"/>
      <c r="FES67" s="88"/>
      <c r="FET67" s="88"/>
      <c r="FEU67" s="88"/>
      <c r="FFA67" s="88"/>
      <c r="FFB67" s="88"/>
      <c r="FFC67" s="88"/>
      <c r="FFD67" s="88"/>
      <c r="FFE67" s="88"/>
      <c r="FFF67" s="88"/>
      <c r="FFG67" s="88"/>
      <c r="FFH67" s="88"/>
      <c r="FFI67" s="88"/>
      <c r="FFJ67" s="88"/>
      <c r="FFP67" s="88"/>
      <c r="FFQ67" s="88"/>
      <c r="FFR67" s="88"/>
      <c r="FFS67" s="88"/>
      <c r="FFT67" s="88"/>
      <c r="FFU67" s="88"/>
      <c r="FFV67" s="88"/>
      <c r="FFW67" s="88"/>
      <c r="FFX67" s="88"/>
      <c r="FFY67" s="88"/>
      <c r="FGE67" s="88"/>
      <c r="FGF67" s="88"/>
      <c r="FGG67" s="88"/>
      <c r="FGH67" s="88"/>
      <c r="FGI67" s="88"/>
      <c r="FGJ67" s="88"/>
      <c r="FGK67" s="88"/>
      <c r="FGL67" s="88"/>
      <c r="FGM67" s="88"/>
      <c r="FGN67" s="88"/>
      <c r="FGT67" s="88"/>
      <c r="FGU67" s="88"/>
      <c r="FGV67" s="88"/>
      <c r="FGW67" s="88"/>
      <c r="FGX67" s="88"/>
      <c r="FGY67" s="88"/>
      <c r="FGZ67" s="88"/>
      <c r="FHA67" s="88"/>
      <c r="FHB67" s="88"/>
      <c r="FHC67" s="88"/>
      <c r="FHI67" s="88"/>
      <c r="FHJ67" s="88"/>
      <c r="FHK67" s="88"/>
      <c r="FHL67" s="88"/>
      <c r="FHM67" s="88"/>
      <c r="FHN67" s="88"/>
      <c r="FHO67" s="88"/>
      <c r="FHP67" s="88"/>
      <c r="FHQ67" s="88"/>
      <c r="FHR67" s="88"/>
      <c r="FHX67" s="88"/>
      <c r="FHY67" s="88"/>
      <c r="FHZ67" s="88"/>
      <c r="FIA67" s="88"/>
      <c r="FIB67" s="88"/>
      <c r="FIC67" s="88"/>
      <c r="FID67" s="88"/>
      <c r="FIE67" s="88"/>
      <c r="FIF67" s="88"/>
      <c r="FIG67" s="88"/>
      <c r="FIM67" s="88"/>
      <c r="FIN67" s="88"/>
      <c r="FIO67" s="88"/>
      <c r="FIP67" s="88"/>
      <c r="FIQ67" s="88"/>
      <c r="FIR67" s="88"/>
      <c r="FIS67" s="88"/>
      <c r="FIT67" s="88"/>
      <c r="FIU67" s="88"/>
      <c r="FIV67" s="88"/>
      <c r="FJB67" s="88"/>
      <c r="FJC67" s="88"/>
      <c r="FJD67" s="88"/>
      <c r="FJE67" s="88"/>
      <c r="FJF67" s="88"/>
      <c r="FJG67" s="88"/>
      <c r="FJH67" s="88"/>
      <c r="FJI67" s="88"/>
      <c r="FJJ67" s="88"/>
      <c r="FJK67" s="88"/>
      <c r="FJQ67" s="88"/>
      <c r="FJR67" s="88"/>
      <c r="FJS67" s="88"/>
      <c r="FJT67" s="88"/>
      <c r="FJU67" s="88"/>
      <c r="FJV67" s="88"/>
      <c r="FJW67" s="88"/>
      <c r="FJX67" s="88"/>
      <c r="FJY67" s="88"/>
      <c r="FJZ67" s="88"/>
      <c r="FKF67" s="88"/>
      <c r="FKG67" s="88"/>
      <c r="FKH67" s="88"/>
      <c r="FKI67" s="88"/>
      <c r="FKJ67" s="88"/>
      <c r="FKK67" s="88"/>
      <c r="FKL67" s="88"/>
      <c r="FKM67" s="88"/>
      <c r="FKN67" s="88"/>
      <c r="FKO67" s="88"/>
      <c r="FKU67" s="88"/>
      <c r="FKV67" s="88"/>
      <c r="FKW67" s="88"/>
      <c r="FKX67" s="88"/>
      <c r="FKY67" s="88"/>
      <c r="FKZ67" s="88"/>
      <c r="FLA67" s="88"/>
      <c r="FLB67" s="88"/>
      <c r="FLC67" s="88"/>
      <c r="FLD67" s="88"/>
      <c r="FLJ67" s="88"/>
      <c r="FLK67" s="88"/>
      <c r="FLL67" s="88"/>
      <c r="FLM67" s="88"/>
      <c r="FLN67" s="88"/>
      <c r="FLO67" s="88"/>
      <c r="FLP67" s="88"/>
      <c r="FLQ67" s="88"/>
      <c r="FLR67" s="88"/>
      <c r="FLS67" s="88"/>
      <c r="FLY67" s="88"/>
      <c r="FLZ67" s="88"/>
      <c r="FMA67" s="88"/>
      <c r="FMB67" s="88"/>
      <c r="FMC67" s="88"/>
      <c r="FMD67" s="88"/>
      <c r="FME67" s="88"/>
      <c r="FMF67" s="88"/>
      <c r="FMG67" s="88"/>
      <c r="FMH67" s="88"/>
      <c r="FMN67" s="88"/>
      <c r="FMO67" s="88"/>
      <c r="FMP67" s="88"/>
      <c r="FMQ67" s="88"/>
      <c r="FMR67" s="88"/>
      <c r="FMS67" s="88"/>
      <c r="FMT67" s="88"/>
      <c r="FMU67" s="88"/>
      <c r="FMV67" s="88"/>
      <c r="FMW67" s="88"/>
      <c r="FNC67" s="88"/>
      <c r="FND67" s="88"/>
      <c r="FNE67" s="88"/>
      <c r="FNF67" s="88"/>
      <c r="FNG67" s="88"/>
      <c r="FNH67" s="88"/>
      <c r="FNI67" s="88"/>
      <c r="FNJ67" s="88"/>
      <c r="FNK67" s="88"/>
      <c r="FNL67" s="88"/>
      <c r="FNR67" s="88"/>
      <c r="FNS67" s="88"/>
      <c r="FNT67" s="88"/>
      <c r="FNU67" s="88"/>
      <c r="FNV67" s="88"/>
      <c r="FNW67" s="88"/>
      <c r="FNX67" s="88"/>
      <c r="FNY67" s="88"/>
      <c r="FNZ67" s="88"/>
      <c r="FOA67" s="88"/>
      <c r="FOG67" s="88"/>
      <c r="FOH67" s="88"/>
      <c r="FOI67" s="88"/>
      <c r="FOJ67" s="88"/>
      <c r="FOK67" s="88"/>
      <c r="FOL67" s="88"/>
      <c r="FOM67" s="88"/>
      <c r="FON67" s="88"/>
      <c r="FOO67" s="88"/>
      <c r="FOP67" s="88"/>
      <c r="FOV67" s="88"/>
      <c r="FOW67" s="88"/>
      <c r="FOX67" s="88"/>
      <c r="FOY67" s="88"/>
      <c r="FOZ67" s="88"/>
      <c r="FPA67" s="88"/>
      <c r="FPB67" s="88"/>
      <c r="FPC67" s="88"/>
      <c r="FPD67" s="88"/>
      <c r="FPE67" s="88"/>
      <c r="FPK67" s="88"/>
      <c r="FPL67" s="88"/>
      <c r="FPM67" s="88"/>
      <c r="FPN67" s="88"/>
      <c r="FPO67" s="88"/>
      <c r="FPP67" s="88"/>
      <c r="FPQ67" s="88"/>
      <c r="FPR67" s="88"/>
      <c r="FPS67" s="88"/>
      <c r="FPT67" s="88"/>
      <c r="FPZ67" s="88"/>
      <c r="FQA67" s="88"/>
      <c r="FQB67" s="88"/>
      <c r="FQC67" s="88"/>
      <c r="FQD67" s="88"/>
      <c r="FQE67" s="88"/>
      <c r="FQF67" s="88"/>
      <c r="FQG67" s="88"/>
      <c r="FQH67" s="88"/>
      <c r="FQI67" s="88"/>
      <c r="FQO67" s="88"/>
      <c r="FQP67" s="88"/>
      <c r="FQQ67" s="88"/>
      <c r="FQR67" s="88"/>
      <c r="FQS67" s="88"/>
      <c r="FQT67" s="88"/>
      <c r="FQU67" s="88"/>
      <c r="FQV67" s="88"/>
      <c r="FQW67" s="88"/>
      <c r="FQX67" s="88"/>
      <c r="FRD67" s="88"/>
      <c r="FRE67" s="88"/>
      <c r="FRF67" s="88"/>
      <c r="FRG67" s="88"/>
      <c r="FRH67" s="88"/>
      <c r="FRI67" s="88"/>
      <c r="FRJ67" s="88"/>
      <c r="FRK67" s="88"/>
      <c r="FRL67" s="88"/>
      <c r="FRM67" s="88"/>
      <c r="FRS67" s="88"/>
      <c r="FRT67" s="88"/>
      <c r="FRU67" s="88"/>
      <c r="FRV67" s="88"/>
      <c r="FRW67" s="88"/>
      <c r="FRX67" s="88"/>
      <c r="FRY67" s="88"/>
      <c r="FRZ67" s="88"/>
      <c r="FSA67" s="88"/>
      <c r="FSB67" s="88"/>
      <c r="FSH67" s="88"/>
      <c r="FSI67" s="88"/>
      <c r="FSJ67" s="88"/>
      <c r="FSK67" s="88"/>
      <c r="FSL67" s="88"/>
      <c r="FSM67" s="88"/>
      <c r="FSN67" s="88"/>
      <c r="FSO67" s="88"/>
      <c r="FSP67" s="88"/>
      <c r="FSQ67" s="88"/>
      <c r="FSW67" s="88"/>
      <c r="FSX67" s="88"/>
      <c r="FSY67" s="88"/>
      <c r="FSZ67" s="88"/>
      <c r="FTA67" s="88"/>
      <c r="FTB67" s="88"/>
      <c r="FTC67" s="88"/>
      <c r="FTD67" s="88"/>
      <c r="FTE67" s="88"/>
      <c r="FTF67" s="88"/>
      <c r="FTL67" s="88"/>
      <c r="FTM67" s="88"/>
      <c r="FTN67" s="88"/>
      <c r="FTO67" s="88"/>
      <c r="FTP67" s="88"/>
      <c r="FTQ67" s="88"/>
      <c r="FTR67" s="88"/>
      <c r="FTS67" s="88"/>
      <c r="FTT67" s="88"/>
      <c r="FTU67" s="88"/>
      <c r="FUA67" s="88"/>
      <c r="FUB67" s="88"/>
      <c r="FUC67" s="88"/>
      <c r="FUD67" s="88"/>
      <c r="FUE67" s="88"/>
      <c r="FUF67" s="88"/>
      <c r="FUG67" s="88"/>
      <c r="FUH67" s="88"/>
      <c r="FUI67" s="88"/>
      <c r="FUJ67" s="88"/>
      <c r="FUP67" s="88"/>
      <c r="FUQ67" s="88"/>
      <c r="FUR67" s="88"/>
      <c r="FUS67" s="88"/>
      <c r="FUT67" s="88"/>
      <c r="FUU67" s="88"/>
      <c r="FUV67" s="88"/>
      <c r="FUW67" s="88"/>
      <c r="FUX67" s="88"/>
      <c r="FUY67" s="88"/>
      <c r="FVE67" s="88"/>
      <c r="FVF67" s="88"/>
      <c r="FVG67" s="88"/>
      <c r="FVH67" s="88"/>
      <c r="FVI67" s="88"/>
      <c r="FVJ67" s="88"/>
      <c r="FVK67" s="88"/>
      <c r="FVL67" s="88"/>
      <c r="FVM67" s="88"/>
      <c r="FVN67" s="88"/>
      <c r="FVT67" s="88"/>
      <c r="FVU67" s="88"/>
      <c r="FVV67" s="88"/>
      <c r="FVW67" s="88"/>
      <c r="FVX67" s="88"/>
      <c r="FVY67" s="88"/>
      <c r="FVZ67" s="88"/>
      <c r="FWA67" s="88"/>
      <c r="FWB67" s="88"/>
      <c r="FWC67" s="88"/>
      <c r="FWI67" s="88"/>
      <c r="FWJ67" s="88"/>
      <c r="FWK67" s="88"/>
      <c r="FWL67" s="88"/>
      <c r="FWM67" s="88"/>
      <c r="FWN67" s="88"/>
      <c r="FWO67" s="88"/>
      <c r="FWP67" s="88"/>
      <c r="FWQ67" s="88"/>
      <c r="FWR67" s="88"/>
      <c r="FWX67" s="88"/>
      <c r="FWY67" s="88"/>
      <c r="FWZ67" s="88"/>
      <c r="FXA67" s="88"/>
      <c r="FXB67" s="88"/>
      <c r="FXC67" s="88"/>
      <c r="FXD67" s="88"/>
      <c r="FXE67" s="88"/>
      <c r="FXF67" s="88"/>
      <c r="FXG67" s="88"/>
      <c r="FXM67" s="88"/>
      <c r="FXN67" s="88"/>
      <c r="FXO67" s="88"/>
      <c r="FXP67" s="88"/>
      <c r="FXQ67" s="88"/>
      <c r="FXR67" s="88"/>
      <c r="FXS67" s="88"/>
      <c r="FXT67" s="88"/>
      <c r="FXU67" s="88"/>
      <c r="FXV67" s="88"/>
      <c r="FYB67" s="88"/>
      <c r="FYC67" s="88"/>
      <c r="FYD67" s="88"/>
      <c r="FYE67" s="88"/>
      <c r="FYF67" s="88"/>
      <c r="FYG67" s="88"/>
      <c r="FYH67" s="88"/>
      <c r="FYI67" s="88"/>
      <c r="FYJ67" s="88"/>
      <c r="FYK67" s="88"/>
      <c r="FYQ67" s="88"/>
      <c r="FYR67" s="88"/>
      <c r="FYS67" s="88"/>
      <c r="FYT67" s="88"/>
      <c r="FYU67" s="88"/>
      <c r="FYV67" s="88"/>
      <c r="FYW67" s="88"/>
      <c r="FYX67" s="88"/>
      <c r="FYY67" s="88"/>
      <c r="FYZ67" s="88"/>
      <c r="FZF67" s="88"/>
      <c r="FZG67" s="88"/>
      <c r="FZH67" s="88"/>
      <c r="FZI67" s="88"/>
      <c r="FZJ67" s="88"/>
      <c r="FZK67" s="88"/>
      <c r="FZL67" s="88"/>
      <c r="FZM67" s="88"/>
      <c r="FZN67" s="88"/>
      <c r="FZO67" s="88"/>
      <c r="FZU67" s="88"/>
      <c r="FZV67" s="88"/>
      <c r="FZW67" s="88"/>
      <c r="FZX67" s="88"/>
      <c r="FZY67" s="88"/>
      <c r="FZZ67" s="88"/>
      <c r="GAA67" s="88"/>
      <c r="GAB67" s="88"/>
      <c r="GAC67" s="88"/>
      <c r="GAD67" s="88"/>
      <c r="GAJ67" s="88"/>
      <c r="GAK67" s="88"/>
      <c r="GAL67" s="88"/>
      <c r="GAM67" s="88"/>
      <c r="GAN67" s="88"/>
      <c r="GAO67" s="88"/>
      <c r="GAP67" s="88"/>
      <c r="GAQ67" s="88"/>
      <c r="GAR67" s="88"/>
      <c r="GAS67" s="88"/>
      <c r="GAY67" s="88"/>
      <c r="GAZ67" s="88"/>
      <c r="GBA67" s="88"/>
      <c r="GBB67" s="88"/>
      <c r="GBC67" s="88"/>
      <c r="GBD67" s="88"/>
      <c r="GBE67" s="88"/>
      <c r="GBF67" s="88"/>
      <c r="GBG67" s="88"/>
      <c r="GBH67" s="88"/>
      <c r="GBN67" s="88"/>
      <c r="GBO67" s="88"/>
      <c r="GBP67" s="88"/>
      <c r="GBQ67" s="88"/>
      <c r="GBR67" s="88"/>
      <c r="GBS67" s="88"/>
      <c r="GBT67" s="88"/>
      <c r="GBU67" s="88"/>
      <c r="GBV67" s="88"/>
      <c r="GBW67" s="88"/>
      <c r="GCC67" s="88"/>
      <c r="GCD67" s="88"/>
      <c r="GCE67" s="88"/>
      <c r="GCF67" s="88"/>
      <c r="GCG67" s="88"/>
      <c r="GCH67" s="88"/>
      <c r="GCI67" s="88"/>
      <c r="GCJ67" s="88"/>
      <c r="GCK67" s="88"/>
      <c r="GCL67" s="88"/>
      <c r="GCR67" s="88"/>
      <c r="GCS67" s="88"/>
      <c r="GCT67" s="88"/>
      <c r="GCU67" s="88"/>
      <c r="GCV67" s="88"/>
      <c r="GCW67" s="88"/>
      <c r="GCX67" s="88"/>
      <c r="GCY67" s="88"/>
      <c r="GCZ67" s="88"/>
      <c r="GDA67" s="88"/>
      <c r="GDG67" s="88"/>
      <c r="GDH67" s="88"/>
      <c r="GDI67" s="88"/>
      <c r="GDJ67" s="88"/>
      <c r="GDK67" s="88"/>
      <c r="GDL67" s="88"/>
      <c r="GDM67" s="88"/>
      <c r="GDN67" s="88"/>
      <c r="GDO67" s="88"/>
      <c r="GDP67" s="88"/>
      <c r="GDV67" s="88"/>
      <c r="GDW67" s="88"/>
      <c r="GDX67" s="88"/>
      <c r="GDY67" s="88"/>
      <c r="GDZ67" s="88"/>
      <c r="GEA67" s="88"/>
      <c r="GEB67" s="88"/>
      <c r="GEC67" s="88"/>
      <c r="GED67" s="88"/>
      <c r="GEE67" s="88"/>
      <c r="GEK67" s="88"/>
      <c r="GEL67" s="88"/>
      <c r="GEM67" s="88"/>
      <c r="GEN67" s="88"/>
      <c r="GEO67" s="88"/>
      <c r="GEP67" s="88"/>
      <c r="GEQ67" s="88"/>
      <c r="GER67" s="88"/>
      <c r="GES67" s="88"/>
      <c r="GET67" s="88"/>
      <c r="GEZ67" s="88"/>
      <c r="GFA67" s="88"/>
      <c r="GFB67" s="88"/>
      <c r="GFC67" s="88"/>
      <c r="GFD67" s="88"/>
      <c r="GFE67" s="88"/>
      <c r="GFF67" s="88"/>
      <c r="GFG67" s="88"/>
      <c r="GFH67" s="88"/>
      <c r="GFI67" s="88"/>
      <c r="GFO67" s="88"/>
      <c r="GFP67" s="88"/>
      <c r="GFQ67" s="88"/>
      <c r="GFR67" s="88"/>
      <c r="GFS67" s="88"/>
      <c r="GFT67" s="88"/>
      <c r="GFU67" s="88"/>
      <c r="GFV67" s="88"/>
      <c r="GFW67" s="88"/>
      <c r="GFX67" s="88"/>
      <c r="GGD67" s="88"/>
      <c r="GGE67" s="88"/>
      <c r="GGF67" s="88"/>
      <c r="GGG67" s="88"/>
      <c r="GGH67" s="88"/>
      <c r="GGI67" s="88"/>
      <c r="GGJ67" s="88"/>
      <c r="GGK67" s="88"/>
      <c r="GGL67" s="88"/>
      <c r="GGM67" s="88"/>
      <c r="GGS67" s="88"/>
      <c r="GGT67" s="88"/>
      <c r="GGU67" s="88"/>
      <c r="GGV67" s="88"/>
      <c r="GGW67" s="88"/>
      <c r="GGX67" s="88"/>
      <c r="GGY67" s="88"/>
      <c r="GGZ67" s="88"/>
      <c r="GHA67" s="88"/>
      <c r="GHB67" s="88"/>
      <c r="GHH67" s="88"/>
      <c r="GHI67" s="88"/>
      <c r="GHJ67" s="88"/>
      <c r="GHK67" s="88"/>
      <c r="GHL67" s="88"/>
      <c r="GHM67" s="88"/>
      <c r="GHN67" s="88"/>
      <c r="GHO67" s="88"/>
      <c r="GHP67" s="88"/>
      <c r="GHQ67" s="88"/>
      <c r="GHW67" s="88"/>
      <c r="GHX67" s="88"/>
      <c r="GHY67" s="88"/>
      <c r="GHZ67" s="88"/>
      <c r="GIA67" s="88"/>
      <c r="GIB67" s="88"/>
      <c r="GIC67" s="88"/>
      <c r="GID67" s="88"/>
      <c r="GIE67" s="88"/>
      <c r="GIF67" s="88"/>
      <c r="GIL67" s="88"/>
      <c r="GIM67" s="88"/>
      <c r="GIN67" s="88"/>
      <c r="GIO67" s="88"/>
      <c r="GIP67" s="88"/>
      <c r="GIQ67" s="88"/>
      <c r="GIR67" s="88"/>
      <c r="GIS67" s="88"/>
      <c r="GIT67" s="88"/>
      <c r="GIU67" s="88"/>
      <c r="GJA67" s="88"/>
      <c r="GJB67" s="88"/>
      <c r="GJC67" s="88"/>
      <c r="GJD67" s="88"/>
      <c r="GJE67" s="88"/>
      <c r="GJF67" s="88"/>
      <c r="GJG67" s="88"/>
      <c r="GJH67" s="88"/>
      <c r="GJI67" s="88"/>
      <c r="GJJ67" s="88"/>
      <c r="GJP67" s="88"/>
      <c r="GJQ67" s="88"/>
      <c r="GJR67" s="88"/>
      <c r="GJS67" s="88"/>
      <c r="GJT67" s="88"/>
      <c r="GJU67" s="88"/>
      <c r="GJV67" s="88"/>
      <c r="GJW67" s="88"/>
      <c r="GJX67" s="88"/>
      <c r="GJY67" s="88"/>
      <c r="GKE67" s="88"/>
      <c r="GKF67" s="88"/>
      <c r="GKG67" s="88"/>
      <c r="GKH67" s="88"/>
      <c r="GKI67" s="88"/>
      <c r="GKJ67" s="88"/>
      <c r="GKK67" s="88"/>
      <c r="GKL67" s="88"/>
      <c r="GKM67" s="88"/>
      <c r="GKN67" s="88"/>
      <c r="GKT67" s="88"/>
      <c r="GKU67" s="88"/>
      <c r="GKV67" s="88"/>
      <c r="GKW67" s="88"/>
      <c r="GKX67" s="88"/>
      <c r="GKY67" s="88"/>
      <c r="GKZ67" s="88"/>
      <c r="GLA67" s="88"/>
      <c r="GLB67" s="88"/>
      <c r="GLC67" s="88"/>
      <c r="GLI67" s="88"/>
      <c r="GLJ67" s="88"/>
      <c r="GLK67" s="88"/>
      <c r="GLL67" s="88"/>
      <c r="GLM67" s="88"/>
      <c r="GLN67" s="88"/>
      <c r="GLO67" s="88"/>
      <c r="GLP67" s="88"/>
      <c r="GLQ67" s="88"/>
      <c r="GLR67" s="88"/>
      <c r="GLX67" s="88"/>
      <c r="GLY67" s="88"/>
      <c r="GLZ67" s="88"/>
      <c r="GMA67" s="88"/>
      <c r="GMB67" s="88"/>
      <c r="GMC67" s="88"/>
      <c r="GMD67" s="88"/>
      <c r="GME67" s="88"/>
      <c r="GMF67" s="88"/>
      <c r="GMG67" s="88"/>
      <c r="GMM67" s="88"/>
      <c r="GMN67" s="88"/>
      <c r="GMO67" s="88"/>
      <c r="GMP67" s="88"/>
      <c r="GMQ67" s="88"/>
      <c r="GMR67" s="88"/>
      <c r="GMS67" s="88"/>
      <c r="GMT67" s="88"/>
      <c r="GMU67" s="88"/>
      <c r="GMV67" s="88"/>
      <c r="GNB67" s="88"/>
      <c r="GNC67" s="88"/>
      <c r="GND67" s="88"/>
      <c r="GNE67" s="88"/>
      <c r="GNF67" s="88"/>
      <c r="GNG67" s="88"/>
      <c r="GNH67" s="88"/>
      <c r="GNI67" s="88"/>
      <c r="GNJ67" s="88"/>
      <c r="GNK67" s="88"/>
      <c r="GNQ67" s="88"/>
      <c r="GNR67" s="88"/>
      <c r="GNS67" s="88"/>
      <c r="GNT67" s="88"/>
      <c r="GNU67" s="88"/>
      <c r="GNV67" s="88"/>
      <c r="GNW67" s="88"/>
      <c r="GNX67" s="88"/>
      <c r="GNY67" s="88"/>
      <c r="GNZ67" s="88"/>
      <c r="GOF67" s="88"/>
      <c r="GOG67" s="88"/>
      <c r="GOH67" s="88"/>
      <c r="GOI67" s="88"/>
      <c r="GOJ67" s="88"/>
      <c r="GOK67" s="88"/>
      <c r="GOL67" s="88"/>
      <c r="GOM67" s="88"/>
      <c r="GON67" s="88"/>
      <c r="GOO67" s="88"/>
      <c r="GOU67" s="88"/>
      <c r="GOV67" s="88"/>
      <c r="GOW67" s="88"/>
      <c r="GOX67" s="88"/>
      <c r="GOY67" s="88"/>
      <c r="GOZ67" s="88"/>
      <c r="GPA67" s="88"/>
      <c r="GPB67" s="88"/>
      <c r="GPC67" s="88"/>
      <c r="GPD67" s="88"/>
      <c r="GPJ67" s="88"/>
      <c r="GPK67" s="88"/>
      <c r="GPL67" s="88"/>
      <c r="GPM67" s="88"/>
      <c r="GPN67" s="88"/>
      <c r="GPO67" s="88"/>
      <c r="GPP67" s="88"/>
      <c r="GPQ67" s="88"/>
      <c r="GPR67" s="88"/>
      <c r="GPS67" s="88"/>
      <c r="GPY67" s="88"/>
      <c r="GPZ67" s="88"/>
      <c r="GQA67" s="88"/>
      <c r="GQB67" s="88"/>
      <c r="GQC67" s="88"/>
      <c r="GQD67" s="88"/>
      <c r="GQE67" s="88"/>
      <c r="GQF67" s="88"/>
      <c r="GQG67" s="88"/>
      <c r="GQH67" s="88"/>
      <c r="GQN67" s="88"/>
      <c r="GQO67" s="88"/>
      <c r="GQP67" s="88"/>
      <c r="GQQ67" s="88"/>
      <c r="GQR67" s="88"/>
      <c r="GQS67" s="88"/>
      <c r="GQT67" s="88"/>
      <c r="GQU67" s="88"/>
      <c r="GQV67" s="88"/>
      <c r="GQW67" s="88"/>
      <c r="GRC67" s="88"/>
      <c r="GRD67" s="88"/>
      <c r="GRE67" s="88"/>
      <c r="GRF67" s="88"/>
      <c r="GRG67" s="88"/>
      <c r="GRH67" s="88"/>
      <c r="GRI67" s="88"/>
      <c r="GRJ67" s="88"/>
      <c r="GRK67" s="88"/>
      <c r="GRL67" s="88"/>
      <c r="GRR67" s="88"/>
      <c r="GRS67" s="88"/>
      <c r="GRT67" s="88"/>
      <c r="GRU67" s="88"/>
      <c r="GRV67" s="88"/>
      <c r="GRW67" s="88"/>
      <c r="GRX67" s="88"/>
      <c r="GRY67" s="88"/>
      <c r="GRZ67" s="88"/>
      <c r="GSA67" s="88"/>
      <c r="GSG67" s="88"/>
      <c r="GSH67" s="88"/>
      <c r="GSI67" s="88"/>
      <c r="GSJ67" s="88"/>
      <c r="GSK67" s="88"/>
      <c r="GSL67" s="88"/>
      <c r="GSM67" s="88"/>
      <c r="GSN67" s="88"/>
      <c r="GSO67" s="88"/>
      <c r="GSP67" s="88"/>
      <c r="GSV67" s="88"/>
      <c r="GSW67" s="88"/>
      <c r="GSX67" s="88"/>
      <c r="GSY67" s="88"/>
      <c r="GSZ67" s="88"/>
      <c r="GTA67" s="88"/>
      <c r="GTB67" s="88"/>
      <c r="GTC67" s="88"/>
      <c r="GTD67" s="88"/>
      <c r="GTE67" s="88"/>
      <c r="GTK67" s="88"/>
      <c r="GTL67" s="88"/>
      <c r="GTM67" s="88"/>
      <c r="GTN67" s="88"/>
      <c r="GTO67" s="88"/>
      <c r="GTP67" s="88"/>
      <c r="GTQ67" s="88"/>
      <c r="GTR67" s="88"/>
      <c r="GTS67" s="88"/>
      <c r="GTT67" s="88"/>
      <c r="GTZ67" s="88"/>
      <c r="GUA67" s="88"/>
      <c r="GUB67" s="88"/>
      <c r="GUC67" s="88"/>
      <c r="GUD67" s="88"/>
      <c r="GUE67" s="88"/>
      <c r="GUF67" s="88"/>
      <c r="GUG67" s="88"/>
      <c r="GUH67" s="88"/>
      <c r="GUI67" s="88"/>
      <c r="GUO67" s="88"/>
      <c r="GUP67" s="88"/>
      <c r="GUQ67" s="88"/>
      <c r="GUR67" s="88"/>
      <c r="GUS67" s="88"/>
      <c r="GUT67" s="88"/>
      <c r="GUU67" s="88"/>
      <c r="GUV67" s="88"/>
      <c r="GUW67" s="88"/>
      <c r="GUX67" s="88"/>
      <c r="GVD67" s="88"/>
      <c r="GVE67" s="88"/>
      <c r="GVF67" s="88"/>
      <c r="GVG67" s="88"/>
      <c r="GVH67" s="88"/>
      <c r="GVI67" s="88"/>
      <c r="GVJ67" s="88"/>
      <c r="GVK67" s="88"/>
      <c r="GVL67" s="88"/>
      <c r="GVM67" s="88"/>
      <c r="GVS67" s="88"/>
      <c r="GVT67" s="88"/>
      <c r="GVU67" s="88"/>
      <c r="GVV67" s="88"/>
      <c r="GVW67" s="88"/>
      <c r="GVX67" s="88"/>
      <c r="GVY67" s="88"/>
      <c r="GVZ67" s="88"/>
      <c r="GWA67" s="88"/>
      <c r="GWB67" s="88"/>
      <c r="GWH67" s="88"/>
      <c r="GWI67" s="88"/>
      <c r="GWJ67" s="88"/>
      <c r="GWK67" s="88"/>
      <c r="GWL67" s="88"/>
      <c r="GWM67" s="88"/>
      <c r="GWN67" s="88"/>
      <c r="GWO67" s="88"/>
      <c r="GWP67" s="88"/>
      <c r="GWQ67" s="88"/>
      <c r="GWW67" s="88"/>
      <c r="GWX67" s="88"/>
      <c r="GWY67" s="88"/>
      <c r="GWZ67" s="88"/>
      <c r="GXA67" s="88"/>
      <c r="GXB67" s="88"/>
      <c r="GXC67" s="88"/>
      <c r="GXD67" s="88"/>
      <c r="GXE67" s="88"/>
      <c r="GXF67" s="88"/>
      <c r="GXL67" s="88"/>
      <c r="GXM67" s="88"/>
      <c r="GXN67" s="88"/>
      <c r="GXO67" s="88"/>
      <c r="GXP67" s="88"/>
      <c r="GXQ67" s="88"/>
      <c r="GXR67" s="88"/>
      <c r="GXS67" s="88"/>
      <c r="GXT67" s="88"/>
      <c r="GXU67" s="88"/>
      <c r="GYA67" s="88"/>
      <c r="GYB67" s="88"/>
      <c r="GYC67" s="88"/>
      <c r="GYD67" s="88"/>
      <c r="GYE67" s="88"/>
      <c r="GYF67" s="88"/>
      <c r="GYG67" s="88"/>
      <c r="GYH67" s="88"/>
      <c r="GYI67" s="88"/>
      <c r="GYJ67" s="88"/>
      <c r="GYP67" s="88"/>
      <c r="GYQ67" s="88"/>
      <c r="GYR67" s="88"/>
      <c r="GYS67" s="88"/>
      <c r="GYT67" s="88"/>
      <c r="GYU67" s="88"/>
      <c r="GYV67" s="88"/>
      <c r="GYW67" s="88"/>
      <c r="GYX67" s="88"/>
      <c r="GYY67" s="88"/>
      <c r="GZE67" s="88"/>
      <c r="GZF67" s="88"/>
      <c r="GZG67" s="88"/>
      <c r="GZH67" s="88"/>
      <c r="GZI67" s="88"/>
      <c r="GZJ67" s="88"/>
      <c r="GZK67" s="88"/>
      <c r="GZL67" s="88"/>
      <c r="GZM67" s="88"/>
      <c r="GZN67" s="88"/>
      <c r="GZT67" s="88"/>
      <c r="GZU67" s="88"/>
      <c r="GZV67" s="88"/>
      <c r="GZW67" s="88"/>
      <c r="GZX67" s="88"/>
      <c r="GZY67" s="88"/>
      <c r="GZZ67" s="88"/>
      <c r="HAA67" s="88"/>
      <c r="HAB67" s="88"/>
      <c r="HAC67" s="88"/>
      <c r="HAI67" s="88"/>
      <c r="HAJ67" s="88"/>
      <c r="HAK67" s="88"/>
      <c r="HAL67" s="88"/>
      <c r="HAM67" s="88"/>
      <c r="HAN67" s="88"/>
      <c r="HAO67" s="88"/>
      <c r="HAP67" s="88"/>
      <c r="HAQ67" s="88"/>
      <c r="HAR67" s="88"/>
      <c r="HAX67" s="88"/>
      <c r="HAY67" s="88"/>
      <c r="HAZ67" s="88"/>
      <c r="HBA67" s="88"/>
      <c r="HBB67" s="88"/>
      <c r="HBC67" s="88"/>
      <c r="HBD67" s="88"/>
      <c r="HBE67" s="88"/>
      <c r="HBF67" s="88"/>
      <c r="HBG67" s="88"/>
      <c r="HBM67" s="88"/>
      <c r="HBN67" s="88"/>
      <c r="HBO67" s="88"/>
      <c r="HBP67" s="88"/>
      <c r="HBQ67" s="88"/>
      <c r="HBR67" s="88"/>
      <c r="HBS67" s="88"/>
      <c r="HBT67" s="88"/>
      <c r="HBU67" s="88"/>
      <c r="HBV67" s="88"/>
      <c r="HCB67" s="88"/>
      <c r="HCC67" s="88"/>
      <c r="HCD67" s="88"/>
      <c r="HCE67" s="88"/>
      <c r="HCF67" s="88"/>
      <c r="HCG67" s="88"/>
      <c r="HCH67" s="88"/>
      <c r="HCI67" s="88"/>
      <c r="HCJ67" s="88"/>
      <c r="HCK67" s="88"/>
      <c r="HCQ67" s="88"/>
      <c r="HCR67" s="88"/>
      <c r="HCS67" s="88"/>
      <c r="HCT67" s="88"/>
      <c r="HCU67" s="88"/>
      <c r="HCV67" s="88"/>
      <c r="HCW67" s="88"/>
      <c r="HCX67" s="88"/>
      <c r="HCY67" s="88"/>
      <c r="HCZ67" s="88"/>
      <c r="HDF67" s="88"/>
      <c r="HDG67" s="88"/>
      <c r="HDH67" s="88"/>
      <c r="HDI67" s="88"/>
      <c r="HDJ67" s="88"/>
      <c r="HDK67" s="88"/>
      <c r="HDL67" s="88"/>
      <c r="HDM67" s="88"/>
      <c r="HDN67" s="88"/>
      <c r="HDO67" s="88"/>
      <c r="HDU67" s="88"/>
      <c r="HDV67" s="88"/>
      <c r="HDW67" s="88"/>
      <c r="HDX67" s="88"/>
      <c r="HDY67" s="88"/>
      <c r="HDZ67" s="88"/>
      <c r="HEA67" s="88"/>
      <c r="HEB67" s="88"/>
      <c r="HEC67" s="88"/>
      <c r="HED67" s="88"/>
      <c r="HEJ67" s="88"/>
      <c r="HEK67" s="88"/>
      <c r="HEL67" s="88"/>
      <c r="HEM67" s="88"/>
      <c r="HEN67" s="88"/>
      <c r="HEO67" s="88"/>
      <c r="HEP67" s="88"/>
      <c r="HEQ67" s="88"/>
      <c r="HER67" s="88"/>
      <c r="HES67" s="88"/>
      <c r="HEY67" s="88"/>
      <c r="HEZ67" s="88"/>
      <c r="HFA67" s="88"/>
      <c r="HFB67" s="88"/>
      <c r="HFC67" s="88"/>
      <c r="HFD67" s="88"/>
      <c r="HFE67" s="88"/>
      <c r="HFF67" s="88"/>
      <c r="HFG67" s="88"/>
      <c r="HFH67" s="88"/>
      <c r="HFN67" s="88"/>
      <c r="HFO67" s="88"/>
      <c r="HFP67" s="88"/>
      <c r="HFQ67" s="88"/>
      <c r="HFR67" s="88"/>
      <c r="HFS67" s="88"/>
      <c r="HFT67" s="88"/>
      <c r="HFU67" s="88"/>
      <c r="HFV67" s="88"/>
      <c r="HFW67" s="88"/>
      <c r="HGC67" s="88"/>
      <c r="HGD67" s="88"/>
      <c r="HGE67" s="88"/>
      <c r="HGF67" s="88"/>
      <c r="HGG67" s="88"/>
      <c r="HGH67" s="88"/>
      <c r="HGI67" s="88"/>
      <c r="HGJ67" s="88"/>
      <c r="HGK67" s="88"/>
      <c r="HGL67" s="88"/>
      <c r="HGR67" s="88"/>
      <c r="HGS67" s="88"/>
      <c r="HGT67" s="88"/>
      <c r="HGU67" s="88"/>
      <c r="HGV67" s="88"/>
      <c r="HGW67" s="88"/>
      <c r="HGX67" s="88"/>
      <c r="HGY67" s="88"/>
      <c r="HGZ67" s="88"/>
      <c r="HHA67" s="88"/>
      <c r="HHG67" s="88"/>
      <c r="HHH67" s="88"/>
      <c r="HHI67" s="88"/>
      <c r="HHJ67" s="88"/>
      <c r="HHK67" s="88"/>
      <c r="HHL67" s="88"/>
      <c r="HHM67" s="88"/>
      <c r="HHN67" s="88"/>
      <c r="HHO67" s="88"/>
      <c r="HHP67" s="88"/>
      <c r="HHV67" s="88"/>
      <c r="HHW67" s="88"/>
      <c r="HHX67" s="88"/>
      <c r="HHY67" s="88"/>
      <c r="HHZ67" s="88"/>
      <c r="HIA67" s="88"/>
      <c r="HIB67" s="88"/>
      <c r="HIC67" s="88"/>
      <c r="HID67" s="88"/>
      <c r="HIE67" s="88"/>
      <c r="HIK67" s="88"/>
      <c r="HIL67" s="88"/>
      <c r="HIM67" s="88"/>
      <c r="HIN67" s="88"/>
      <c r="HIO67" s="88"/>
      <c r="HIP67" s="88"/>
      <c r="HIQ67" s="88"/>
      <c r="HIR67" s="88"/>
      <c r="HIS67" s="88"/>
      <c r="HIT67" s="88"/>
      <c r="HIZ67" s="88"/>
      <c r="HJA67" s="88"/>
      <c r="HJB67" s="88"/>
      <c r="HJC67" s="88"/>
      <c r="HJD67" s="88"/>
      <c r="HJE67" s="88"/>
      <c r="HJF67" s="88"/>
      <c r="HJG67" s="88"/>
      <c r="HJH67" s="88"/>
      <c r="HJI67" s="88"/>
      <c r="HJO67" s="88"/>
      <c r="HJP67" s="88"/>
      <c r="HJQ67" s="88"/>
      <c r="HJR67" s="88"/>
      <c r="HJS67" s="88"/>
      <c r="HJT67" s="88"/>
      <c r="HJU67" s="88"/>
      <c r="HJV67" s="88"/>
      <c r="HJW67" s="88"/>
      <c r="HJX67" s="88"/>
      <c r="HKD67" s="88"/>
      <c r="HKE67" s="88"/>
      <c r="HKF67" s="88"/>
      <c r="HKG67" s="88"/>
      <c r="HKH67" s="88"/>
      <c r="HKI67" s="88"/>
      <c r="HKJ67" s="88"/>
      <c r="HKK67" s="88"/>
      <c r="HKL67" s="88"/>
      <c r="HKM67" s="88"/>
      <c r="HKS67" s="88"/>
      <c r="HKT67" s="88"/>
      <c r="HKU67" s="88"/>
      <c r="HKV67" s="88"/>
      <c r="HKW67" s="88"/>
      <c r="HKX67" s="88"/>
      <c r="HKY67" s="88"/>
      <c r="HKZ67" s="88"/>
      <c r="HLA67" s="88"/>
      <c r="HLB67" s="88"/>
      <c r="HLH67" s="88"/>
      <c r="HLI67" s="88"/>
      <c r="HLJ67" s="88"/>
      <c r="HLK67" s="88"/>
      <c r="HLL67" s="88"/>
      <c r="HLM67" s="88"/>
      <c r="HLN67" s="88"/>
      <c r="HLO67" s="88"/>
      <c r="HLP67" s="88"/>
      <c r="HLQ67" s="88"/>
      <c r="HLW67" s="88"/>
      <c r="HLX67" s="88"/>
      <c r="HLY67" s="88"/>
      <c r="HLZ67" s="88"/>
      <c r="HMA67" s="88"/>
      <c r="HMB67" s="88"/>
      <c r="HMC67" s="88"/>
      <c r="HMD67" s="88"/>
      <c r="HME67" s="88"/>
      <c r="HMF67" s="88"/>
      <c r="HML67" s="88"/>
      <c r="HMM67" s="88"/>
      <c r="HMN67" s="88"/>
      <c r="HMO67" s="88"/>
      <c r="HMP67" s="88"/>
      <c r="HMQ67" s="88"/>
      <c r="HMR67" s="88"/>
      <c r="HMS67" s="88"/>
      <c r="HMT67" s="88"/>
      <c r="HMU67" s="88"/>
      <c r="HNA67" s="88"/>
      <c r="HNB67" s="88"/>
      <c r="HNC67" s="88"/>
      <c r="HND67" s="88"/>
      <c r="HNE67" s="88"/>
      <c r="HNF67" s="88"/>
      <c r="HNG67" s="88"/>
      <c r="HNH67" s="88"/>
      <c r="HNI67" s="88"/>
      <c r="HNJ67" s="88"/>
      <c r="HNP67" s="88"/>
      <c r="HNQ67" s="88"/>
      <c r="HNR67" s="88"/>
      <c r="HNS67" s="88"/>
      <c r="HNT67" s="88"/>
      <c r="HNU67" s="88"/>
      <c r="HNV67" s="88"/>
      <c r="HNW67" s="88"/>
      <c r="HNX67" s="88"/>
      <c r="HNY67" s="88"/>
      <c r="HOE67" s="88"/>
      <c r="HOF67" s="88"/>
      <c r="HOG67" s="88"/>
      <c r="HOH67" s="88"/>
      <c r="HOI67" s="88"/>
      <c r="HOJ67" s="88"/>
      <c r="HOK67" s="88"/>
      <c r="HOL67" s="88"/>
      <c r="HOM67" s="88"/>
      <c r="HON67" s="88"/>
      <c r="HOT67" s="88"/>
      <c r="HOU67" s="88"/>
      <c r="HOV67" s="88"/>
      <c r="HOW67" s="88"/>
      <c r="HOX67" s="88"/>
      <c r="HOY67" s="88"/>
      <c r="HOZ67" s="88"/>
      <c r="HPA67" s="88"/>
      <c r="HPB67" s="88"/>
      <c r="HPC67" s="88"/>
      <c r="HPI67" s="88"/>
      <c r="HPJ67" s="88"/>
      <c r="HPK67" s="88"/>
      <c r="HPL67" s="88"/>
      <c r="HPM67" s="88"/>
      <c r="HPN67" s="88"/>
      <c r="HPO67" s="88"/>
      <c r="HPP67" s="88"/>
      <c r="HPQ67" s="88"/>
      <c r="HPR67" s="88"/>
      <c r="HPX67" s="88"/>
      <c r="HPY67" s="88"/>
      <c r="HPZ67" s="88"/>
      <c r="HQA67" s="88"/>
      <c r="HQB67" s="88"/>
      <c r="HQC67" s="88"/>
      <c r="HQD67" s="88"/>
      <c r="HQE67" s="88"/>
      <c r="HQF67" s="88"/>
      <c r="HQG67" s="88"/>
      <c r="HQM67" s="88"/>
      <c r="HQN67" s="88"/>
      <c r="HQO67" s="88"/>
      <c r="HQP67" s="88"/>
      <c r="HQQ67" s="88"/>
      <c r="HQR67" s="88"/>
      <c r="HQS67" s="88"/>
      <c r="HQT67" s="88"/>
      <c r="HQU67" s="88"/>
      <c r="HQV67" s="88"/>
      <c r="HRB67" s="88"/>
      <c r="HRC67" s="88"/>
      <c r="HRD67" s="88"/>
      <c r="HRE67" s="88"/>
      <c r="HRF67" s="88"/>
      <c r="HRG67" s="88"/>
      <c r="HRH67" s="88"/>
      <c r="HRI67" s="88"/>
      <c r="HRJ67" s="88"/>
      <c r="HRK67" s="88"/>
      <c r="HRQ67" s="88"/>
      <c r="HRR67" s="88"/>
      <c r="HRS67" s="88"/>
      <c r="HRT67" s="88"/>
      <c r="HRU67" s="88"/>
      <c r="HRV67" s="88"/>
      <c r="HRW67" s="88"/>
      <c r="HRX67" s="88"/>
      <c r="HRY67" s="88"/>
      <c r="HRZ67" s="88"/>
      <c r="HSF67" s="88"/>
      <c r="HSG67" s="88"/>
      <c r="HSH67" s="88"/>
      <c r="HSI67" s="88"/>
      <c r="HSJ67" s="88"/>
      <c r="HSK67" s="88"/>
      <c r="HSL67" s="88"/>
      <c r="HSM67" s="88"/>
      <c r="HSN67" s="88"/>
      <c r="HSO67" s="88"/>
      <c r="HSU67" s="88"/>
      <c r="HSV67" s="88"/>
      <c r="HSW67" s="88"/>
      <c r="HSX67" s="88"/>
      <c r="HSY67" s="88"/>
      <c r="HSZ67" s="88"/>
      <c r="HTA67" s="88"/>
      <c r="HTB67" s="88"/>
      <c r="HTC67" s="88"/>
      <c r="HTD67" s="88"/>
      <c r="HTJ67" s="88"/>
      <c r="HTK67" s="88"/>
      <c r="HTL67" s="88"/>
      <c r="HTM67" s="88"/>
      <c r="HTN67" s="88"/>
      <c r="HTO67" s="88"/>
      <c r="HTP67" s="88"/>
      <c r="HTQ67" s="88"/>
      <c r="HTR67" s="88"/>
      <c r="HTS67" s="88"/>
      <c r="HTY67" s="88"/>
      <c r="HTZ67" s="88"/>
      <c r="HUA67" s="88"/>
      <c r="HUB67" s="88"/>
      <c r="HUC67" s="88"/>
      <c r="HUD67" s="88"/>
      <c r="HUE67" s="88"/>
      <c r="HUF67" s="88"/>
      <c r="HUG67" s="88"/>
      <c r="HUH67" s="88"/>
      <c r="HUN67" s="88"/>
      <c r="HUO67" s="88"/>
      <c r="HUP67" s="88"/>
      <c r="HUQ67" s="88"/>
      <c r="HUR67" s="88"/>
      <c r="HUS67" s="88"/>
      <c r="HUT67" s="88"/>
      <c r="HUU67" s="88"/>
      <c r="HUV67" s="88"/>
      <c r="HUW67" s="88"/>
      <c r="HVC67" s="88"/>
      <c r="HVD67" s="88"/>
      <c r="HVE67" s="88"/>
      <c r="HVF67" s="88"/>
      <c r="HVG67" s="88"/>
      <c r="HVH67" s="88"/>
      <c r="HVI67" s="88"/>
      <c r="HVJ67" s="88"/>
      <c r="HVK67" s="88"/>
      <c r="HVL67" s="88"/>
      <c r="HVR67" s="88"/>
      <c r="HVS67" s="88"/>
      <c r="HVT67" s="88"/>
      <c r="HVU67" s="88"/>
      <c r="HVV67" s="88"/>
      <c r="HVW67" s="88"/>
      <c r="HVX67" s="88"/>
      <c r="HVY67" s="88"/>
      <c r="HVZ67" s="88"/>
      <c r="HWA67" s="88"/>
      <c r="HWG67" s="88"/>
      <c r="HWH67" s="88"/>
      <c r="HWI67" s="88"/>
      <c r="HWJ67" s="88"/>
      <c r="HWK67" s="88"/>
      <c r="HWL67" s="88"/>
      <c r="HWM67" s="88"/>
      <c r="HWN67" s="88"/>
      <c r="HWO67" s="88"/>
      <c r="HWP67" s="88"/>
      <c r="HWV67" s="88"/>
      <c r="HWW67" s="88"/>
      <c r="HWX67" s="88"/>
      <c r="HWY67" s="88"/>
      <c r="HWZ67" s="88"/>
      <c r="HXA67" s="88"/>
      <c r="HXB67" s="88"/>
      <c r="HXC67" s="88"/>
      <c r="HXD67" s="88"/>
      <c r="HXE67" s="88"/>
      <c r="HXK67" s="88"/>
      <c r="HXL67" s="88"/>
      <c r="HXM67" s="88"/>
      <c r="HXN67" s="88"/>
      <c r="HXO67" s="88"/>
      <c r="HXP67" s="88"/>
      <c r="HXQ67" s="88"/>
      <c r="HXR67" s="88"/>
      <c r="HXS67" s="88"/>
      <c r="HXT67" s="88"/>
      <c r="HXZ67" s="88"/>
      <c r="HYA67" s="88"/>
      <c r="HYB67" s="88"/>
      <c r="HYC67" s="88"/>
      <c r="HYD67" s="88"/>
      <c r="HYE67" s="88"/>
      <c r="HYF67" s="88"/>
      <c r="HYG67" s="88"/>
      <c r="HYH67" s="88"/>
      <c r="HYI67" s="88"/>
      <c r="HYO67" s="88"/>
      <c r="HYP67" s="88"/>
      <c r="HYQ67" s="88"/>
      <c r="HYR67" s="88"/>
      <c r="HYS67" s="88"/>
      <c r="HYT67" s="88"/>
      <c r="HYU67" s="88"/>
      <c r="HYV67" s="88"/>
      <c r="HYW67" s="88"/>
      <c r="HYX67" s="88"/>
      <c r="HZD67" s="88"/>
      <c r="HZE67" s="88"/>
      <c r="HZF67" s="88"/>
      <c r="HZG67" s="88"/>
      <c r="HZH67" s="88"/>
      <c r="HZI67" s="88"/>
      <c r="HZJ67" s="88"/>
      <c r="HZK67" s="88"/>
      <c r="HZL67" s="88"/>
      <c r="HZM67" s="88"/>
      <c r="HZS67" s="88"/>
      <c r="HZT67" s="88"/>
      <c r="HZU67" s="88"/>
      <c r="HZV67" s="88"/>
      <c r="HZW67" s="88"/>
      <c r="HZX67" s="88"/>
      <c r="HZY67" s="88"/>
      <c r="HZZ67" s="88"/>
      <c r="IAA67" s="88"/>
      <c r="IAB67" s="88"/>
      <c r="IAH67" s="88"/>
      <c r="IAI67" s="88"/>
      <c r="IAJ67" s="88"/>
      <c r="IAK67" s="88"/>
      <c r="IAL67" s="88"/>
      <c r="IAM67" s="88"/>
      <c r="IAN67" s="88"/>
      <c r="IAO67" s="88"/>
      <c r="IAP67" s="88"/>
      <c r="IAQ67" s="88"/>
      <c r="IAW67" s="88"/>
      <c r="IAX67" s="88"/>
      <c r="IAY67" s="88"/>
      <c r="IAZ67" s="88"/>
      <c r="IBA67" s="88"/>
      <c r="IBB67" s="88"/>
      <c r="IBC67" s="88"/>
      <c r="IBD67" s="88"/>
      <c r="IBE67" s="88"/>
      <c r="IBF67" s="88"/>
      <c r="IBL67" s="88"/>
      <c r="IBM67" s="88"/>
      <c r="IBN67" s="88"/>
      <c r="IBO67" s="88"/>
      <c r="IBP67" s="88"/>
      <c r="IBQ67" s="88"/>
      <c r="IBR67" s="88"/>
      <c r="IBS67" s="88"/>
      <c r="IBT67" s="88"/>
      <c r="IBU67" s="88"/>
      <c r="ICA67" s="88"/>
      <c r="ICB67" s="88"/>
      <c r="ICC67" s="88"/>
      <c r="ICD67" s="88"/>
      <c r="ICE67" s="88"/>
      <c r="ICF67" s="88"/>
      <c r="ICG67" s="88"/>
      <c r="ICH67" s="88"/>
      <c r="ICI67" s="88"/>
      <c r="ICJ67" s="88"/>
      <c r="ICP67" s="88"/>
      <c r="ICQ67" s="88"/>
      <c r="ICR67" s="88"/>
      <c r="ICS67" s="88"/>
      <c r="ICT67" s="88"/>
      <c r="ICU67" s="88"/>
      <c r="ICV67" s="88"/>
      <c r="ICW67" s="88"/>
      <c r="ICX67" s="88"/>
      <c r="ICY67" s="88"/>
      <c r="IDE67" s="88"/>
      <c r="IDF67" s="88"/>
      <c r="IDG67" s="88"/>
      <c r="IDH67" s="88"/>
      <c r="IDI67" s="88"/>
      <c r="IDJ67" s="88"/>
      <c r="IDK67" s="88"/>
      <c r="IDL67" s="88"/>
      <c r="IDM67" s="88"/>
      <c r="IDN67" s="88"/>
      <c r="IDT67" s="88"/>
      <c r="IDU67" s="88"/>
      <c r="IDV67" s="88"/>
      <c r="IDW67" s="88"/>
      <c r="IDX67" s="88"/>
      <c r="IDY67" s="88"/>
      <c r="IDZ67" s="88"/>
      <c r="IEA67" s="88"/>
      <c r="IEB67" s="88"/>
      <c r="IEC67" s="88"/>
      <c r="IEI67" s="88"/>
      <c r="IEJ67" s="88"/>
      <c r="IEK67" s="88"/>
      <c r="IEL67" s="88"/>
      <c r="IEM67" s="88"/>
      <c r="IEN67" s="88"/>
      <c r="IEO67" s="88"/>
      <c r="IEP67" s="88"/>
      <c r="IEQ67" s="88"/>
      <c r="IER67" s="88"/>
      <c r="IEX67" s="88"/>
      <c r="IEY67" s="88"/>
      <c r="IEZ67" s="88"/>
      <c r="IFA67" s="88"/>
      <c r="IFB67" s="88"/>
      <c r="IFC67" s="88"/>
      <c r="IFD67" s="88"/>
      <c r="IFE67" s="88"/>
      <c r="IFF67" s="88"/>
      <c r="IFG67" s="88"/>
      <c r="IFM67" s="88"/>
      <c r="IFN67" s="88"/>
      <c r="IFO67" s="88"/>
      <c r="IFP67" s="88"/>
      <c r="IFQ67" s="88"/>
      <c r="IFR67" s="88"/>
      <c r="IFS67" s="88"/>
      <c r="IFT67" s="88"/>
      <c r="IFU67" s="88"/>
      <c r="IFV67" s="88"/>
      <c r="IGB67" s="88"/>
      <c r="IGC67" s="88"/>
      <c r="IGD67" s="88"/>
      <c r="IGE67" s="88"/>
      <c r="IGF67" s="88"/>
      <c r="IGG67" s="88"/>
      <c r="IGH67" s="88"/>
      <c r="IGI67" s="88"/>
      <c r="IGJ67" s="88"/>
      <c r="IGK67" s="88"/>
      <c r="IGQ67" s="88"/>
      <c r="IGR67" s="88"/>
      <c r="IGS67" s="88"/>
      <c r="IGT67" s="88"/>
      <c r="IGU67" s="88"/>
      <c r="IGV67" s="88"/>
      <c r="IGW67" s="88"/>
      <c r="IGX67" s="88"/>
      <c r="IGY67" s="88"/>
      <c r="IGZ67" s="88"/>
      <c r="IHF67" s="88"/>
      <c r="IHG67" s="88"/>
      <c r="IHH67" s="88"/>
      <c r="IHI67" s="88"/>
      <c r="IHJ67" s="88"/>
      <c r="IHK67" s="88"/>
      <c r="IHL67" s="88"/>
      <c r="IHM67" s="88"/>
      <c r="IHN67" s="88"/>
      <c r="IHO67" s="88"/>
      <c r="IHU67" s="88"/>
      <c r="IHV67" s="88"/>
      <c r="IHW67" s="88"/>
      <c r="IHX67" s="88"/>
      <c r="IHY67" s="88"/>
      <c r="IHZ67" s="88"/>
      <c r="IIA67" s="88"/>
      <c r="IIB67" s="88"/>
      <c r="IIC67" s="88"/>
      <c r="IID67" s="88"/>
      <c r="IIJ67" s="88"/>
      <c r="IIK67" s="88"/>
      <c r="IIL67" s="88"/>
      <c r="IIM67" s="88"/>
      <c r="IIN67" s="88"/>
      <c r="IIO67" s="88"/>
      <c r="IIP67" s="88"/>
      <c r="IIQ67" s="88"/>
      <c r="IIR67" s="88"/>
      <c r="IIS67" s="88"/>
      <c r="IIY67" s="88"/>
      <c r="IIZ67" s="88"/>
      <c r="IJA67" s="88"/>
      <c r="IJB67" s="88"/>
      <c r="IJC67" s="88"/>
      <c r="IJD67" s="88"/>
      <c r="IJE67" s="88"/>
      <c r="IJF67" s="88"/>
      <c r="IJG67" s="88"/>
      <c r="IJH67" s="88"/>
      <c r="IJN67" s="88"/>
      <c r="IJO67" s="88"/>
      <c r="IJP67" s="88"/>
      <c r="IJQ67" s="88"/>
      <c r="IJR67" s="88"/>
      <c r="IJS67" s="88"/>
      <c r="IJT67" s="88"/>
      <c r="IJU67" s="88"/>
      <c r="IJV67" s="88"/>
      <c r="IJW67" s="88"/>
      <c r="IKC67" s="88"/>
      <c r="IKD67" s="88"/>
      <c r="IKE67" s="88"/>
      <c r="IKF67" s="88"/>
      <c r="IKG67" s="88"/>
      <c r="IKH67" s="88"/>
      <c r="IKI67" s="88"/>
      <c r="IKJ67" s="88"/>
      <c r="IKK67" s="88"/>
      <c r="IKL67" s="88"/>
      <c r="IKR67" s="88"/>
      <c r="IKS67" s="88"/>
      <c r="IKT67" s="88"/>
      <c r="IKU67" s="88"/>
      <c r="IKV67" s="88"/>
      <c r="IKW67" s="88"/>
      <c r="IKX67" s="88"/>
      <c r="IKY67" s="88"/>
      <c r="IKZ67" s="88"/>
      <c r="ILA67" s="88"/>
      <c r="ILG67" s="88"/>
      <c r="ILH67" s="88"/>
      <c r="ILI67" s="88"/>
      <c r="ILJ67" s="88"/>
      <c r="ILK67" s="88"/>
      <c r="ILL67" s="88"/>
      <c r="ILM67" s="88"/>
      <c r="ILN67" s="88"/>
      <c r="ILO67" s="88"/>
      <c r="ILP67" s="88"/>
      <c r="ILV67" s="88"/>
      <c r="ILW67" s="88"/>
      <c r="ILX67" s="88"/>
      <c r="ILY67" s="88"/>
      <c r="ILZ67" s="88"/>
      <c r="IMA67" s="88"/>
      <c r="IMB67" s="88"/>
      <c r="IMC67" s="88"/>
      <c r="IMD67" s="88"/>
      <c r="IME67" s="88"/>
      <c r="IMK67" s="88"/>
      <c r="IML67" s="88"/>
      <c r="IMM67" s="88"/>
      <c r="IMN67" s="88"/>
      <c r="IMO67" s="88"/>
      <c r="IMP67" s="88"/>
      <c r="IMQ67" s="88"/>
      <c r="IMR67" s="88"/>
      <c r="IMS67" s="88"/>
      <c r="IMT67" s="88"/>
      <c r="IMZ67" s="88"/>
      <c r="INA67" s="88"/>
      <c r="INB67" s="88"/>
      <c r="INC67" s="88"/>
      <c r="IND67" s="88"/>
      <c r="INE67" s="88"/>
      <c r="INF67" s="88"/>
      <c r="ING67" s="88"/>
      <c r="INH67" s="88"/>
      <c r="INI67" s="88"/>
      <c r="INO67" s="88"/>
      <c r="INP67" s="88"/>
      <c r="INQ67" s="88"/>
      <c r="INR67" s="88"/>
      <c r="INS67" s="88"/>
      <c r="INT67" s="88"/>
      <c r="INU67" s="88"/>
      <c r="INV67" s="88"/>
      <c r="INW67" s="88"/>
      <c r="INX67" s="88"/>
      <c r="IOD67" s="88"/>
      <c r="IOE67" s="88"/>
      <c r="IOF67" s="88"/>
      <c r="IOG67" s="88"/>
      <c r="IOH67" s="88"/>
      <c r="IOI67" s="88"/>
      <c r="IOJ67" s="88"/>
      <c r="IOK67" s="88"/>
      <c r="IOL67" s="88"/>
      <c r="IOM67" s="88"/>
      <c r="IOS67" s="88"/>
      <c r="IOT67" s="88"/>
      <c r="IOU67" s="88"/>
      <c r="IOV67" s="88"/>
      <c r="IOW67" s="88"/>
      <c r="IOX67" s="88"/>
      <c r="IOY67" s="88"/>
      <c r="IOZ67" s="88"/>
      <c r="IPA67" s="88"/>
      <c r="IPB67" s="88"/>
      <c r="IPH67" s="88"/>
      <c r="IPI67" s="88"/>
      <c r="IPJ67" s="88"/>
      <c r="IPK67" s="88"/>
      <c r="IPL67" s="88"/>
      <c r="IPM67" s="88"/>
      <c r="IPN67" s="88"/>
      <c r="IPO67" s="88"/>
      <c r="IPP67" s="88"/>
      <c r="IPQ67" s="88"/>
      <c r="IPW67" s="88"/>
      <c r="IPX67" s="88"/>
      <c r="IPY67" s="88"/>
      <c r="IPZ67" s="88"/>
      <c r="IQA67" s="88"/>
      <c r="IQB67" s="88"/>
      <c r="IQC67" s="88"/>
      <c r="IQD67" s="88"/>
      <c r="IQE67" s="88"/>
      <c r="IQF67" s="88"/>
      <c r="IQL67" s="88"/>
      <c r="IQM67" s="88"/>
      <c r="IQN67" s="88"/>
      <c r="IQO67" s="88"/>
      <c r="IQP67" s="88"/>
      <c r="IQQ67" s="88"/>
      <c r="IQR67" s="88"/>
      <c r="IQS67" s="88"/>
      <c r="IQT67" s="88"/>
      <c r="IQU67" s="88"/>
      <c r="IRA67" s="88"/>
      <c r="IRB67" s="88"/>
      <c r="IRC67" s="88"/>
      <c r="IRD67" s="88"/>
      <c r="IRE67" s="88"/>
      <c r="IRF67" s="88"/>
      <c r="IRG67" s="88"/>
      <c r="IRH67" s="88"/>
      <c r="IRI67" s="88"/>
      <c r="IRJ67" s="88"/>
      <c r="IRP67" s="88"/>
      <c r="IRQ67" s="88"/>
      <c r="IRR67" s="88"/>
      <c r="IRS67" s="88"/>
      <c r="IRT67" s="88"/>
      <c r="IRU67" s="88"/>
      <c r="IRV67" s="88"/>
      <c r="IRW67" s="88"/>
      <c r="IRX67" s="88"/>
      <c r="IRY67" s="88"/>
      <c r="ISE67" s="88"/>
      <c r="ISF67" s="88"/>
      <c r="ISG67" s="88"/>
      <c r="ISH67" s="88"/>
      <c r="ISI67" s="88"/>
      <c r="ISJ67" s="88"/>
      <c r="ISK67" s="88"/>
      <c r="ISL67" s="88"/>
      <c r="ISM67" s="88"/>
      <c r="ISN67" s="88"/>
      <c r="IST67" s="88"/>
      <c r="ISU67" s="88"/>
      <c r="ISV67" s="88"/>
      <c r="ISW67" s="88"/>
      <c r="ISX67" s="88"/>
      <c r="ISY67" s="88"/>
      <c r="ISZ67" s="88"/>
      <c r="ITA67" s="88"/>
      <c r="ITB67" s="88"/>
      <c r="ITC67" s="88"/>
      <c r="ITI67" s="88"/>
      <c r="ITJ67" s="88"/>
      <c r="ITK67" s="88"/>
      <c r="ITL67" s="88"/>
      <c r="ITM67" s="88"/>
      <c r="ITN67" s="88"/>
      <c r="ITO67" s="88"/>
      <c r="ITP67" s="88"/>
      <c r="ITQ67" s="88"/>
      <c r="ITR67" s="88"/>
      <c r="ITX67" s="88"/>
      <c r="ITY67" s="88"/>
      <c r="ITZ67" s="88"/>
      <c r="IUA67" s="88"/>
      <c r="IUB67" s="88"/>
      <c r="IUC67" s="88"/>
      <c r="IUD67" s="88"/>
      <c r="IUE67" s="88"/>
      <c r="IUF67" s="88"/>
      <c r="IUG67" s="88"/>
      <c r="IUM67" s="88"/>
      <c r="IUN67" s="88"/>
      <c r="IUO67" s="88"/>
      <c r="IUP67" s="88"/>
      <c r="IUQ67" s="88"/>
      <c r="IUR67" s="88"/>
      <c r="IUS67" s="88"/>
      <c r="IUT67" s="88"/>
      <c r="IUU67" s="88"/>
      <c r="IUV67" s="88"/>
      <c r="IVB67" s="88"/>
      <c r="IVC67" s="88"/>
      <c r="IVD67" s="88"/>
      <c r="IVE67" s="88"/>
      <c r="IVF67" s="88"/>
      <c r="IVG67" s="88"/>
      <c r="IVH67" s="88"/>
      <c r="IVI67" s="88"/>
      <c r="IVJ67" s="88"/>
      <c r="IVK67" s="88"/>
      <c r="IVQ67" s="88"/>
      <c r="IVR67" s="88"/>
      <c r="IVS67" s="88"/>
      <c r="IVT67" s="88"/>
      <c r="IVU67" s="88"/>
      <c r="IVV67" s="88"/>
      <c r="IVW67" s="88"/>
      <c r="IVX67" s="88"/>
      <c r="IVY67" s="88"/>
      <c r="IVZ67" s="88"/>
      <c r="IWF67" s="88"/>
      <c r="IWG67" s="88"/>
      <c r="IWH67" s="88"/>
      <c r="IWI67" s="88"/>
      <c r="IWJ67" s="88"/>
      <c r="IWK67" s="88"/>
      <c r="IWL67" s="88"/>
      <c r="IWM67" s="88"/>
      <c r="IWN67" s="88"/>
      <c r="IWO67" s="88"/>
      <c r="IWU67" s="88"/>
      <c r="IWV67" s="88"/>
      <c r="IWW67" s="88"/>
      <c r="IWX67" s="88"/>
      <c r="IWY67" s="88"/>
      <c r="IWZ67" s="88"/>
      <c r="IXA67" s="88"/>
      <c r="IXB67" s="88"/>
      <c r="IXC67" s="88"/>
      <c r="IXD67" s="88"/>
      <c r="IXJ67" s="88"/>
      <c r="IXK67" s="88"/>
      <c r="IXL67" s="88"/>
      <c r="IXM67" s="88"/>
      <c r="IXN67" s="88"/>
      <c r="IXO67" s="88"/>
      <c r="IXP67" s="88"/>
      <c r="IXQ67" s="88"/>
      <c r="IXR67" s="88"/>
      <c r="IXS67" s="88"/>
      <c r="IXY67" s="88"/>
      <c r="IXZ67" s="88"/>
      <c r="IYA67" s="88"/>
      <c r="IYB67" s="88"/>
      <c r="IYC67" s="88"/>
      <c r="IYD67" s="88"/>
      <c r="IYE67" s="88"/>
      <c r="IYF67" s="88"/>
      <c r="IYG67" s="88"/>
      <c r="IYH67" s="88"/>
      <c r="IYN67" s="88"/>
      <c r="IYO67" s="88"/>
      <c r="IYP67" s="88"/>
      <c r="IYQ67" s="88"/>
      <c r="IYR67" s="88"/>
      <c r="IYS67" s="88"/>
      <c r="IYT67" s="88"/>
      <c r="IYU67" s="88"/>
      <c r="IYV67" s="88"/>
      <c r="IYW67" s="88"/>
      <c r="IZC67" s="88"/>
      <c r="IZD67" s="88"/>
      <c r="IZE67" s="88"/>
      <c r="IZF67" s="88"/>
      <c r="IZG67" s="88"/>
      <c r="IZH67" s="88"/>
      <c r="IZI67" s="88"/>
      <c r="IZJ67" s="88"/>
      <c r="IZK67" s="88"/>
      <c r="IZL67" s="88"/>
      <c r="IZR67" s="88"/>
      <c r="IZS67" s="88"/>
      <c r="IZT67" s="88"/>
      <c r="IZU67" s="88"/>
      <c r="IZV67" s="88"/>
      <c r="IZW67" s="88"/>
      <c r="IZX67" s="88"/>
      <c r="IZY67" s="88"/>
      <c r="IZZ67" s="88"/>
      <c r="JAA67" s="88"/>
      <c r="JAG67" s="88"/>
      <c r="JAH67" s="88"/>
      <c r="JAI67" s="88"/>
      <c r="JAJ67" s="88"/>
      <c r="JAK67" s="88"/>
      <c r="JAL67" s="88"/>
      <c r="JAM67" s="88"/>
      <c r="JAN67" s="88"/>
      <c r="JAO67" s="88"/>
      <c r="JAP67" s="88"/>
      <c r="JAV67" s="88"/>
      <c r="JAW67" s="88"/>
      <c r="JAX67" s="88"/>
      <c r="JAY67" s="88"/>
      <c r="JAZ67" s="88"/>
      <c r="JBA67" s="88"/>
      <c r="JBB67" s="88"/>
      <c r="JBC67" s="88"/>
      <c r="JBD67" s="88"/>
      <c r="JBE67" s="88"/>
      <c r="JBK67" s="88"/>
      <c r="JBL67" s="88"/>
      <c r="JBM67" s="88"/>
      <c r="JBN67" s="88"/>
      <c r="JBO67" s="88"/>
      <c r="JBP67" s="88"/>
      <c r="JBQ67" s="88"/>
      <c r="JBR67" s="88"/>
      <c r="JBS67" s="88"/>
      <c r="JBT67" s="88"/>
      <c r="JBZ67" s="88"/>
      <c r="JCA67" s="88"/>
      <c r="JCB67" s="88"/>
      <c r="JCC67" s="88"/>
      <c r="JCD67" s="88"/>
      <c r="JCE67" s="88"/>
      <c r="JCF67" s="88"/>
      <c r="JCG67" s="88"/>
      <c r="JCH67" s="88"/>
      <c r="JCI67" s="88"/>
      <c r="JCO67" s="88"/>
      <c r="JCP67" s="88"/>
      <c r="JCQ67" s="88"/>
      <c r="JCR67" s="88"/>
      <c r="JCS67" s="88"/>
      <c r="JCT67" s="88"/>
      <c r="JCU67" s="88"/>
      <c r="JCV67" s="88"/>
      <c r="JCW67" s="88"/>
      <c r="JCX67" s="88"/>
      <c r="JDD67" s="88"/>
      <c r="JDE67" s="88"/>
      <c r="JDF67" s="88"/>
      <c r="JDG67" s="88"/>
      <c r="JDH67" s="88"/>
      <c r="JDI67" s="88"/>
      <c r="JDJ67" s="88"/>
      <c r="JDK67" s="88"/>
      <c r="JDL67" s="88"/>
      <c r="JDM67" s="88"/>
      <c r="JDS67" s="88"/>
      <c r="JDT67" s="88"/>
      <c r="JDU67" s="88"/>
      <c r="JDV67" s="88"/>
      <c r="JDW67" s="88"/>
      <c r="JDX67" s="88"/>
      <c r="JDY67" s="88"/>
      <c r="JDZ67" s="88"/>
      <c r="JEA67" s="88"/>
      <c r="JEB67" s="88"/>
      <c r="JEH67" s="88"/>
      <c r="JEI67" s="88"/>
      <c r="JEJ67" s="88"/>
      <c r="JEK67" s="88"/>
      <c r="JEL67" s="88"/>
      <c r="JEM67" s="88"/>
      <c r="JEN67" s="88"/>
      <c r="JEO67" s="88"/>
      <c r="JEP67" s="88"/>
      <c r="JEQ67" s="88"/>
      <c r="JEW67" s="88"/>
      <c r="JEX67" s="88"/>
      <c r="JEY67" s="88"/>
      <c r="JEZ67" s="88"/>
      <c r="JFA67" s="88"/>
      <c r="JFB67" s="88"/>
      <c r="JFC67" s="88"/>
      <c r="JFD67" s="88"/>
      <c r="JFE67" s="88"/>
      <c r="JFF67" s="88"/>
      <c r="JFL67" s="88"/>
      <c r="JFM67" s="88"/>
      <c r="JFN67" s="88"/>
      <c r="JFO67" s="88"/>
      <c r="JFP67" s="88"/>
      <c r="JFQ67" s="88"/>
      <c r="JFR67" s="88"/>
      <c r="JFS67" s="88"/>
      <c r="JFT67" s="88"/>
      <c r="JFU67" s="88"/>
      <c r="JGA67" s="88"/>
      <c r="JGB67" s="88"/>
      <c r="JGC67" s="88"/>
      <c r="JGD67" s="88"/>
      <c r="JGE67" s="88"/>
      <c r="JGF67" s="88"/>
      <c r="JGG67" s="88"/>
      <c r="JGH67" s="88"/>
      <c r="JGI67" s="88"/>
      <c r="JGJ67" s="88"/>
      <c r="JGP67" s="88"/>
      <c r="JGQ67" s="88"/>
      <c r="JGR67" s="88"/>
      <c r="JGS67" s="88"/>
      <c r="JGT67" s="88"/>
      <c r="JGU67" s="88"/>
      <c r="JGV67" s="88"/>
      <c r="JGW67" s="88"/>
      <c r="JGX67" s="88"/>
      <c r="JGY67" s="88"/>
      <c r="JHE67" s="88"/>
      <c r="JHF67" s="88"/>
      <c r="JHG67" s="88"/>
      <c r="JHH67" s="88"/>
      <c r="JHI67" s="88"/>
      <c r="JHJ67" s="88"/>
      <c r="JHK67" s="88"/>
      <c r="JHL67" s="88"/>
      <c r="JHM67" s="88"/>
      <c r="JHN67" s="88"/>
      <c r="JHT67" s="88"/>
      <c r="JHU67" s="88"/>
      <c r="JHV67" s="88"/>
      <c r="JHW67" s="88"/>
      <c r="JHX67" s="88"/>
      <c r="JHY67" s="88"/>
      <c r="JHZ67" s="88"/>
      <c r="JIA67" s="88"/>
      <c r="JIB67" s="88"/>
      <c r="JIC67" s="88"/>
      <c r="JII67" s="88"/>
      <c r="JIJ67" s="88"/>
      <c r="JIK67" s="88"/>
      <c r="JIL67" s="88"/>
      <c r="JIM67" s="88"/>
      <c r="JIN67" s="88"/>
      <c r="JIO67" s="88"/>
      <c r="JIP67" s="88"/>
      <c r="JIQ67" s="88"/>
      <c r="JIR67" s="88"/>
      <c r="JIX67" s="88"/>
      <c r="JIY67" s="88"/>
      <c r="JIZ67" s="88"/>
      <c r="JJA67" s="88"/>
      <c r="JJB67" s="88"/>
      <c r="JJC67" s="88"/>
      <c r="JJD67" s="88"/>
      <c r="JJE67" s="88"/>
      <c r="JJF67" s="88"/>
      <c r="JJG67" s="88"/>
      <c r="JJM67" s="88"/>
      <c r="JJN67" s="88"/>
      <c r="JJO67" s="88"/>
      <c r="JJP67" s="88"/>
      <c r="JJQ67" s="88"/>
      <c r="JJR67" s="88"/>
      <c r="JJS67" s="88"/>
      <c r="JJT67" s="88"/>
      <c r="JJU67" s="88"/>
      <c r="JJV67" s="88"/>
      <c r="JKB67" s="88"/>
      <c r="JKC67" s="88"/>
      <c r="JKD67" s="88"/>
      <c r="JKE67" s="88"/>
      <c r="JKF67" s="88"/>
      <c r="JKG67" s="88"/>
      <c r="JKH67" s="88"/>
      <c r="JKI67" s="88"/>
      <c r="JKJ67" s="88"/>
      <c r="JKK67" s="88"/>
      <c r="JKQ67" s="88"/>
      <c r="JKR67" s="88"/>
      <c r="JKS67" s="88"/>
      <c r="JKT67" s="88"/>
      <c r="JKU67" s="88"/>
      <c r="JKV67" s="88"/>
      <c r="JKW67" s="88"/>
      <c r="JKX67" s="88"/>
      <c r="JKY67" s="88"/>
      <c r="JKZ67" s="88"/>
      <c r="JLF67" s="88"/>
      <c r="JLG67" s="88"/>
      <c r="JLH67" s="88"/>
      <c r="JLI67" s="88"/>
      <c r="JLJ67" s="88"/>
      <c r="JLK67" s="88"/>
      <c r="JLL67" s="88"/>
      <c r="JLM67" s="88"/>
      <c r="JLN67" s="88"/>
      <c r="JLO67" s="88"/>
      <c r="JLU67" s="88"/>
      <c r="JLV67" s="88"/>
      <c r="JLW67" s="88"/>
      <c r="JLX67" s="88"/>
      <c r="JLY67" s="88"/>
      <c r="JLZ67" s="88"/>
      <c r="JMA67" s="88"/>
      <c r="JMB67" s="88"/>
      <c r="JMC67" s="88"/>
      <c r="JMD67" s="88"/>
      <c r="JMJ67" s="88"/>
      <c r="JMK67" s="88"/>
      <c r="JML67" s="88"/>
      <c r="JMM67" s="88"/>
      <c r="JMN67" s="88"/>
      <c r="JMO67" s="88"/>
      <c r="JMP67" s="88"/>
      <c r="JMQ67" s="88"/>
      <c r="JMR67" s="88"/>
      <c r="JMS67" s="88"/>
      <c r="JMY67" s="88"/>
      <c r="JMZ67" s="88"/>
      <c r="JNA67" s="88"/>
      <c r="JNB67" s="88"/>
      <c r="JNC67" s="88"/>
      <c r="JND67" s="88"/>
      <c r="JNE67" s="88"/>
      <c r="JNF67" s="88"/>
      <c r="JNG67" s="88"/>
      <c r="JNH67" s="88"/>
      <c r="JNN67" s="88"/>
      <c r="JNO67" s="88"/>
      <c r="JNP67" s="88"/>
      <c r="JNQ67" s="88"/>
      <c r="JNR67" s="88"/>
      <c r="JNS67" s="88"/>
      <c r="JNT67" s="88"/>
      <c r="JNU67" s="88"/>
      <c r="JNV67" s="88"/>
      <c r="JNW67" s="88"/>
      <c r="JOC67" s="88"/>
      <c r="JOD67" s="88"/>
      <c r="JOE67" s="88"/>
      <c r="JOF67" s="88"/>
      <c r="JOG67" s="88"/>
      <c r="JOH67" s="88"/>
      <c r="JOI67" s="88"/>
      <c r="JOJ67" s="88"/>
      <c r="JOK67" s="88"/>
      <c r="JOL67" s="88"/>
      <c r="JOR67" s="88"/>
      <c r="JOS67" s="88"/>
      <c r="JOT67" s="88"/>
      <c r="JOU67" s="88"/>
      <c r="JOV67" s="88"/>
      <c r="JOW67" s="88"/>
      <c r="JOX67" s="88"/>
      <c r="JOY67" s="88"/>
      <c r="JOZ67" s="88"/>
      <c r="JPA67" s="88"/>
      <c r="JPG67" s="88"/>
      <c r="JPH67" s="88"/>
      <c r="JPI67" s="88"/>
      <c r="JPJ67" s="88"/>
      <c r="JPK67" s="88"/>
      <c r="JPL67" s="88"/>
      <c r="JPM67" s="88"/>
      <c r="JPN67" s="88"/>
      <c r="JPO67" s="88"/>
      <c r="JPP67" s="88"/>
      <c r="JPV67" s="88"/>
      <c r="JPW67" s="88"/>
      <c r="JPX67" s="88"/>
      <c r="JPY67" s="88"/>
      <c r="JPZ67" s="88"/>
      <c r="JQA67" s="88"/>
      <c r="JQB67" s="88"/>
      <c r="JQC67" s="88"/>
      <c r="JQD67" s="88"/>
      <c r="JQE67" s="88"/>
      <c r="JQK67" s="88"/>
      <c r="JQL67" s="88"/>
      <c r="JQM67" s="88"/>
      <c r="JQN67" s="88"/>
      <c r="JQO67" s="88"/>
      <c r="JQP67" s="88"/>
      <c r="JQQ67" s="88"/>
      <c r="JQR67" s="88"/>
      <c r="JQS67" s="88"/>
      <c r="JQT67" s="88"/>
      <c r="JQZ67" s="88"/>
      <c r="JRA67" s="88"/>
      <c r="JRB67" s="88"/>
      <c r="JRC67" s="88"/>
      <c r="JRD67" s="88"/>
      <c r="JRE67" s="88"/>
      <c r="JRF67" s="88"/>
      <c r="JRG67" s="88"/>
      <c r="JRH67" s="88"/>
      <c r="JRI67" s="88"/>
      <c r="JRO67" s="88"/>
      <c r="JRP67" s="88"/>
      <c r="JRQ67" s="88"/>
      <c r="JRR67" s="88"/>
      <c r="JRS67" s="88"/>
      <c r="JRT67" s="88"/>
      <c r="JRU67" s="88"/>
      <c r="JRV67" s="88"/>
      <c r="JRW67" s="88"/>
      <c r="JRX67" s="88"/>
      <c r="JSD67" s="88"/>
      <c r="JSE67" s="88"/>
      <c r="JSF67" s="88"/>
      <c r="JSG67" s="88"/>
      <c r="JSH67" s="88"/>
      <c r="JSI67" s="88"/>
      <c r="JSJ67" s="88"/>
      <c r="JSK67" s="88"/>
      <c r="JSL67" s="88"/>
      <c r="JSM67" s="88"/>
      <c r="JSS67" s="88"/>
      <c r="JST67" s="88"/>
      <c r="JSU67" s="88"/>
      <c r="JSV67" s="88"/>
      <c r="JSW67" s="88"/>
      <c r="JSX67" s="88"/>
      <c r="JSY67" s="88"/>
      <c r="JSZ67" s="88"/>
      <c r="JTA67" s="88"/>
      <c r="JTB67" s="88"/>
      <c r="JTH67" s="88"/>
      <c r="JTI67" s="88"/>
      <c r="JTJ67" s="88"/>
      <c r="JTK67" s="88"/>
      <c r="JTL67" s="88"/>
      <c r="JTM67" s="88"/>
      <c r="JTN67" s="88"/>
      <c r="JTO67" s="88"/>
      <c r="JTP67" s="88"/>
      <c r="JTQ67" s="88"/>
      <c r="JTW67" s="88"/>
      <c r="JTX67" s="88"/>
      <c r="JTY67" s="88"/>
      <c r="JTZ67" s="88"/>
      <c r="JUA67" s="88"/>
      <c r="JUB67" s="88"/>
      <c r="JUC67" s="88"/>
      <c r="JUD67" s="88"/>
      <c r="JUE67" s="88"/>
      <c r="JUF67" s="88"/>
      <c r="JUL67" s="88"/>
      <c r="JUM67" s="88"/>
      <c r="JUN67" s="88"/>
      <c r="JUO67" s="88"/>
      <c r="JUP67" s="88"/>
      <c r="JUQ67" s="88"/>
      <c r="JUR67" s="88"/>
      <c r="JUS67" s="88"/>
      <c r="JUT67" s="88"/>
      <c r="JUU67" s="88"/>
      <c r="JVA67" s="88"/>
      <c r="JVB67" s="88"/>
      <c r="JVC67" s="88"/>
      <c r="JVD67" s="88"/>
      <c r="JVE67" s="88"/>
      <c r="JVF67" s="88"/>
      <c r="JVG67" s="88"/>
      <c r="JVH67" s="88"/>
      <c r="JVI67" s="88"/>
      <c r="JVJ67" s="88"/>
      <c r="JVP67" s="88"/>
      <c r="JVQ67" s="88"/>
      <c r="JVR67" s="88"/>
      <c r="JVS67" s="88"/>
      <c r="JVT67" s="88"/>
      <c r="JVU67" s="88"/>
      <c r="JVV67" s="88"/>
      <c r="JVW67" s="88"/>
      <c r="JVX67" s="88"/>
      <c r="JVY67" s="88"/>
      <c r="JWE67" s="88"/>
      <c r="JWF67" s="88"/>
      <c r="JWG67" s="88"/>
      <c r="JWH67" s="88"/>
      <c r="JWI67" s="88"/>
      <c r="JWJ67" s="88"/>
      <c r="JWK67" s="88"/>
      <c r="JWL67" s="88"/>
      <c r="JWM67" s="88"/>
      <c r="JWN67" s="88"/>
      <c r="JWT67" s="88"/>
      <c r="JWU67" s="88"/>
      <c r="JWV67" s="88"/>
      <c r="JWW67" s="88"/>
      <c r="JWX67" s="88"/>
      <c r="JWY67" s="88"/>
      <c r="JWZ67" s="88"/>
      <c r="JXA67" s="88"/>
      <c r="JXB67" s="88"/>
      <c r="JXC67" s="88"/>
      <c r="JXI67" s="88"/>
      <c r="JXJ67" s="88"/>
      <c r="JXK67" s="88"/>
      <c r="JXL67" s="88"/>
      <c r="JXM67" s="88"/>
      <c r="JXN67" s="88"/>
      <c r="JXO67" s="88"/>
      <c r="JXP67" s="88"/>
      <c r="JXQ67" s="88"/>
      <c r="JXR67" s="88"/>
      <c r="JXX67" s="88"/>
      <c r="JXY67" s="88"/>
      <c r="JXZ67" s="88"/>
      <c r="JYA67" s="88"/>
      <c r="JYB67" s="88"/>
      <c r="JYC67" s="88"/>
      <c r="JYD67" s="88"/>
      <c r="JYE67" s="88"/>
      <c r="JYF67" s="88"/>
      <c r="JYG67" s="88"/>
      <c r="JYM67" s="88"/>
      <c r="JYN67" s="88"/>
      <c r="JYO67" s="88"/>
      <c r="JYP67" s="88"/>
      <c r="JYQ67" s="88"/>
      <c r="JYR67" s="88"/>
      <c r="JYS67" s="88"/>
      <c r="JYT67" s="88"/>
      <c r="JYU67" s="88"/>
      <c r="JYV67" s="88"/>
      <c r="JZB67" s="88"/>
      <c r="JZC67" s="88"/>
      <c r="JZD67" s="88"/>
      <c r="JZE67" s="88"/>
      <c r="JZF67" s="88"/>
      <c r="JZG67" s="88"/>
      <c r="JZH67" s="88"/>
      <c r="JZI67" s="88"/>
      <c r="JZJ67" s="88"/>
      <c r="JZK67" s="88"/>
      <c r="JZQ67" s="88"/>
      <c r="JZR67" s="88"/>
      <c r="JZS67" s="88"/>
      <c r="JZT67" s="88"/>
      <c r="JZU67" s="88"/>
      <c r="JZV67" s="88"/>
      <c r="JZW67" s="88"/>
      <c r="JZX67" s="88"/>
      <c r="JZY67" s="88"/>
      <c r="JZZ67" s="88"/>
      <c r="KAF67" s="88"/>
      <c r="KAG67" s="88"/>
      <c r="KAH67" s="88"/>
      <c r="KAI67" s="88"/>
      <c r="KAJ67" s="88"/>
      <c r="KAK67" s="88"/>
      <c r="KAL67" s="88"/>
      <c r="KAM67" s="88"/>
      <c r="KAN67" s="88"/>
      <c r="KAO67" s="88"/>
      <c r="KAU67" s="88"/>
      <c r="KAV67" s="88"/>
      <c r="KAW67" s="88"/>
      <c r="KAX67" s="88"/>
      <c r="KAY67" s="88"/>
      <c r="KAZ67" s="88"/>
      <c r="KBA67" s="88"/>
      <c r="KBB67" s="88"/>
      <c r="KBC67" s="88"/>
      <c r="KBD67" s="88"/>
      <c r="KBJ67" s="88"/>
      <c r="KBK67" s="88"/>
      <c r="KBL67" s="88"/>
      <c r="KBM67" s="88"/>
      <c r="KBN67" s="88"/>
      <c r="KBO67" s="88"/>
      <c r="KBP67" s="88"/>
      <c r="KBQ67" s="88"/>
      <c r="KBR67" s="88"/>
      <c r="KBS67" s="88"/>
      <c r="KBY67" s="88"/>
      <c r="KBZ67" s="88"/>
      <c r="KCA67" s="88"/>
      <c r="KCB67" s="88"/>
      <c r="KCC67" s="88"/>
      <c r="KCD67" s="88"/>
      <c r="KCE67" s="88"/>
      <c r="KCF67" s="88"/>
      <c r="KCG67" s="88"/>
      <c r="KCH67" s="88"/>
      <c r="KCN67" s="88"/>
      <c r="KCO67" s="88"/>
      <c r="KCP67" s="88"/>
      <c r="KCQ67" s="88"/>
      <c r="KCR67" s="88"/>
      <c r="KCS67" s="88"/>
      <c r="KCT67" s="88"/>
      <c r="KCU67" s="88"/>
      <c r="KCV67" s="88"/>
      <c r="KCW67" s="88"/>
      <c r="KDC67" s="88"/>
      <c r="KDD67" s="88"/>
      <c r="KDE67" s="88"/>
      <c r="KDF67" s="88"/>
      <c r="KDG67" s="88"/>
      <c r="KDH67" s="88"/>
      <c r="KDI67" s="88"/>
      <c r="KDJ67" s="88"/>
      <c r="KDK67" s="88"/>
      <c r="KDL67" s="88"/>
      <c r="KDR67" s="88"/>
      <c r="KDS67" s="88"/>
      <c r="KDT67" s="88"/>
      <c r="KDU67" s="88"/>
      <c r="KDV67" s="88"/>
      <c r="KDW67" s="88"/>
      <c r="KDX67" s="88"/>
      <c r="KDY67" s="88"/>
      <c r="KDZ67" s="88"/>
      <c r="KEA67" s="88"/>
      <c r="KEG67" s="88"/>
      <c r="KEH67" s="88"/>
      <c r="KEI67" s="88"/>
      <c r="KEJ67" s="88"/>
      <c r="KEK67" s="88"/>
      <c r="KEL67" s="88"/>
      <c r="KEM67" s="88"/>
      <c r="KEN67" s="88"/>
      <c r="KEO67" s="88"/>
      <c r="KEP67" s="88"/>
      <c r="KEV67" s="88"/>
      <c r="KEW67" s="88"/>
      <c r="KEX67" s="88"/>
      <c r="KEY67" s="88"/>
      <c r="KEZ67" s="88"/>
      <c r="KFA67" s="88"/>
      <c r="KFB67" s="88"/>
      <c r="KFC67" s="88"/>
      <c r="KFD67" s="88"/>
      <c r="KFE67" s="88"/>
      <c r="KFK67" s="88"/>
      <c r="KFL67" s="88"/>
      <c r="KFM67" s="88"/>
      <c r="KFN67" s="88"/>
      <c r="KFO67" s="88"/>
      <c r="KFP67" s="88"/>
      <c r="KFQ67" s="88"/>
      <c r="KFR67" s="88"/>
      <c r="KFS67" s="88"/>
      <c r="KFT67" s="88"/>
      <c r="KFZ67" s="88"/>
      <c r="KGA67" s="88"/>
      <c r="KGB67" s="88"/>
      <c r="KGC67" s="88"/>
      <c r="KGD67" s="88"/>
      <c r="KGE67" s="88"/>
      <c r="KGF67" s="88"/>
      <c r="KGG67" s="88"/>
      <c r="KGH67" s="88"/>
      <c r="KGI67" s="88"/>
      <c r="KGO67" s="88"/>
      <c r="KGP67" s="88"/>
      <c r="KGQ67" s="88"/>
      <c r="KGR67" s="88"/>
      <c r="KGS67" s="88"/>
      <c r="KGT67" s="88"/>
      <c r="KGU67" s="88"/>
      <c r="KGV67" s="88"/>
      <c r="KGW67" s="88"/>
      <c r="KGX67" s="88"/>
      <c r="KHD67" s="88"/>
      <c r="KHE67" s="88"/>
      <c r="KHF67" s="88"/>
      <c r="KHG67" s="88"/>
      <c r="KHH67" s="88"/>
      <c r="KHI67" s="88"/>
      <c r="KHJ67" s="88"/>
      <c r="KHK67" s="88"/>
      <c r="KHL67" s="88"/>
      <c r="KHM67" s="88"/>
      <c r="KHS67" s="88"/>
      <c r="KHT67" s="88"/>
      <c r="KHU67" s="88"/>
      <c r="KHV67" s="88"/>
      <c r="KHW67" s="88"/>
      <c r="KHX67" s="88"/>
      <c r="KHY67" s="88"/>
      <c r="KHZ67" s="88"/>
      <c r="KIA67" s="88"/>
      <c r="KIB67" s="88"/>
      <c r="KIH67" s="88"/>
      <c r="KII67" s="88"/>
      <c r="KIJ67" s="88"/>
      <c r="KIK67" s="88"/>
      <c r="KIL67" s="88"/>
      <c r="KIM67" s="88"/>
      <c r="KIN67" s="88"/>
      <c r="KIO67" s="88"/>
      <c r="KIP67" s="88"/>
      <c r="KIQ67" s="88"/>
      <c r="KIW67" s="88"/>
      <c r="KIX67" s="88"/>
      <c r="KIY67" s="88"/>
      <c r="KIZ67" s="88"/>
      <c r="KJA67" s="88"/>
      <c r="KJB67" s="88"/>
      <c r="KJC67" s="88"/>
      <c r="KJD67" s="88"/>
      <c r="KJE67" s="88"/>
      <c r="KJF67" s="88"/>
      <c r="KJL67" s="88"/>
      <c r="KJM67" s="88"/>
      <c r="KJN67" s="88"/>
      <c r="KJO67" s="88"/>
      <c r="KJP67" s="88"/>
      <c r="KJQ67" s="88"/>
      <c r="KJR67" s="88"/>
      <c r="KJS67" s="88"/>
      <c r="KJT67" s="88"/>
      <c r="KJU67" s="88"/>
      <c r="KKA67" s="88"/>
      <c r="KKB67" s="88"/>
      <c r="KKC67" s="88"/>
      <c r="KKD67" s="88"/>
      <c r="KKE67" s="88"/>
      <c r="KKF67" s="88"/>
      <c r="KKG67" s="88"/>
      <c r="KKH67" s="88"/>
      <c r="KKI67" s="88"/>
      <c r="KKJ67" s="88"/>
      <c r="KKP67" s="88"/>
      <c r="KKQ67" s="88"/>
      <c r="KKR67" s="88"/>
      <c r="KKS67" s="88"/>
      <c r="KKT67" s="88"/>
      <c r="KKU67" s="88"/>
      <c r="KKV67" s="88"/>
      <c r="KKW67" s="88"/>
      <c r="KKX67" s="88"/>
      <c r="KKY67" s="88"/>
      <c r="KLE67" s="88"/>
      <c r="KLF67" s="88"/>
      <c r="KLG67" s="88"/>
      <c r="KLH67" s="88"/>
      <c r="KLI67" s="88"/>
      <c r="KLJ67" s="88"/>
      <c r="KLK67" s="88"/>
      <c r="KLL67" s="88"/>
      <c r="KLM67" s="88"/>
      <c r="KLN67" s="88"/>
      <c r="KLT67" s="88"/>
      <c r="KLU67" s="88"/>
      <c r="KLV67" s="88"/>
      <c r="KLW67" s="88"/>
      <c r="KLX67" s="88"/>
      <c r="KLY67" s="88"/>
      <c r="KLZ67" s="88"/>
      <c r="KMA67" s="88"/>
      <c r="KMB67" s="88"/>
      <c r="KMC67" s="88"/>
      <c r="KMI67" s="88"/>
      <c r="KMJ67" s="88"/>
      <c r="KMK67" s="88"/>
      <c r="KML67" s="88"/>
      <c r="KMM67" s="88"/>
      <c r="KMN67" s="88"/>
      <c r="KMO67" s="88"/>
      <c r="KMP67" s="88"/>
      <c r="KMQ67" s="88"/>
      <c r="KMR67" s="88"/>
      <c r="KMX67" s="88"/>
      <c r="KMY67" s="88"/>
      <c r="KMZ67" s="88"/>
      <c r="KNA67" s="88"/>
      <c r="KNB67" s="88"/>
      <c r="KNC67" s="88"/>
      <c r="KND67" s="88"/>
      <c r="KNE67" s="88"/>
      <c r="KNF67" s="88"/>
      <c r="KNG67" s="88"/>
      <c r="KNM67" s="88"/>
      <c r="KNN67" s="88"/>
      <c r="KNO67" s="88"/>
      <c r="KNP67" s="88"/>
      <c r="KNQ67" s="88"/>
      <c r="KNR67" s="88"/>
      <c r="KNS67" s="88"/>
      <c r="KNT67" s="88"/>
      <c r="KNU67" s="88"/>
      <c r="KNV67" s="88"/>
      <c r="KOB67" s="88"/>
      <c r="KOC67" s="88"/>
      <c r="KOD67" s="88"/>
      <c r="KOE67" s="88"/>
      <c r="KOF67" s="88"/>
      <c r="KOG67" s="88"/>
      <c r="KOH67" s="88"/>
      <c r="KOI67" s="88"/>
      <c r="KOJ67" s="88"/>
      <c r="KOK67" s="88"/>
      <c r="KOQ67" s="88"/>
      <c r="KOR67" s="88"/>
      <c r="KOS67" s="88"/>
      <c r="KOT67" s="88"/>
      <c r="KOU67" s="88"/>
      <c r="KOV67" s="88"/>
      <c r="KOW67" s="88"/>
      <c r="KOX67" s="88"/>
      <c r="KOY67" s="88"/>
      <c r="KOZ67" s="88"/>
      <c r="KPF67" s="88"/>
      <c r="KPG67" s="88"/>
      <c r="KPH67" s="88"/>
      <c r="KPI67" s="88"/>
      <c r="KPJ67" s="88"/>
      <c r="KPK67" s="88"/>
      <c r="KPL67" s="88"/>
      <c r="KPM67" s="88"/>
      <c r="KPN67" s="88"/>
      <c r="KPO67" s="88"/>
      <c r="KPU67" s="88"/>
      <c r="KPV67" s="88"/>
      <c r="KPW67" s="88"/>
      <c r="KPX67" s="88"/>
      <c r="KPY67" s="88"/>
      <c r="KPZ67" s="88"/>
      <c r="KQA67" s="88"/>
      <c r="KQB67" s="88"/>
      <c r="KQC67" s="88"/>
      <c r="KQD67" s="88"/>
      <c r="KQJ67" s="88"/>
      <c r="KQK67" s="88"/>
      <c r="KQL67" s="88"/>
      <c r="KQM67" s="88"/>
      <c r="KQN67" s="88"/>
      <c r="KQO67" s="88"/>
      <c r="KQP67" s="88"/>
      <c r="KQQ67" s="88"/>
      <c r="KQR67" s="88"/>
      <c r="KQS67" s="88"/>
      <c r="KQY67" s="88"/>
      <c r="KQZ67" s="88"/>
      <c r="KRA67" s="88"/>
      <c r="KRB67" s="88"/>
      <c r="KRC67" s="88"/>
      <c r="KRD67" s="88"/>
      <c r="KRE67" s="88"/>
      <c r="KRF67" s="88"/>
      <c r="KRG67" s="88"/>
      <c r="KRH67" s="88"/>
      <c r="KRN67" s="88"/>
      <c r="KRO67" s="88"/>
      <c r="KRP67" s="88"/>
      <c r="KRQ67" s="88"/>
      <c r="KRR67" s="88"/>
      <c r="KRS67" s="88"/>
      <c r="KRT67" s="88"/>
      <c r="KRU67" s="88"/>
      <c r="KRV67" s="88"/>
      <c r="KRW67" s="88"/>
      <c r="KSC67" s="88"/>
      <c r="KSD67" s="88"/>
      <c r="KSE67" s="88"/>
      <c r="KSF67" s="88"/>
      <c r="KSG67" s="88"/>
      <c r="KSH67" s="88"/>
      <c r="KSI67" s="88"/>
      <c r="KSJ67" s="88"/>
      <c r="KSK67" s="88"/>
      <c r="KSL67" s="88"/>
      <c r="KSR67" s="88"/>
      <c r="KSS67" s="88"/>
      <c r="KST67" s="88"/>
      <c r="KSU67" s="88"/>
      <c r="KSV67" s="88"/>
      <c r="KSW67" s="88"/>
      <c r="KSX67" s="88"/>
      <c r="KSY67" s="88"/>
      <c r="KSZ67" s="88"/>
      <c r="KTA67" s="88"/>
      <c r="KTG67" s="88"/>
      <c r="KTH67" s="88"/>
      <c r="KTI67" s="88"/>
      <c r="KTJ67" s="88"/>
      <c r="KTK67" s="88"/>
      <c r="KTL67" s="88"/>
      <c r="KTM67" s="88"/>
      <c r="KTN67" s="88"/>
      <c r="KTO67" s="88"/>
      <c r="KTP67" s="88"/>
      <c r="KTV67" s="88"/>
      <c r="KTW67" s="88"/>
      <c r="KTX67" s="88"/>
      <c r="KTY67" s="88"/>
      <c r="KTZ67" s="88"/>
      <c r="KUA67" s="88"/>
      <c r="KUB67" s="88"/>
      <c r="KUC67" s="88"/>
      <c r="KUD67" s="88"/>
      <c r="KUE67" s="88"/>
      <c r="KUK67" s="88"/>
      <c r="KUL67" s="88"/>
      <c r="KUM67" s="88"/>
      <c r="KUN67" s="88"/>
      <c r="KUO67" s="88"/>
      <c r="KUP67" s="88"/>
      <c r="KUQ67" s="88"/>
      <c r="KUR67" s="88"/>
      <c r="KUS67" s="88"/>
      <c r="KUT67" s="88"/>
      <c r="KUZ67" s="88"/>
      <c r="KVA67" s="88"/>
      <c r="KVB67" s="88"/>
      <c r="KVC67" s="88"/>
      <c r="KVD67" s="88"/>
      <c r="KVE67" s="88"/>
      <c r="KVF67" s="88"/>
      <c r="KVG67" s="88"/>
      <c r="KVH67" s="88"/>
      <c r="KVI67" s="88"/>
      <c r="KVO67" s="88"/>
      <c r="KVP67" s="88"/>
      <c r="KVQ67" s="88"/>
      <c r="KVR67" s="88"/>
      <c r="KVS67" s="88"/>
      <c r="KVT67" s="88"/>
      <c r="KVU67" s="88"/>
      <c r="KVV67" s="88"/>
      <c r="KVW67" s="88"/>
      <c r="KVX67" s="88"/>
      <c r="KWD67" s="88"/>
      <c r="KWE67" s="88"/>
      <c r="KWF67" s="88"/>
      <c r="KWG67" s="88"/>
      <c r="KWH67" s="88"/>
      <c r="KWI67" s="88"/>
      <c r="KWJ67" s="88"/>
      <c r="KWK67" s="88"/>
      <c r="KWL67" s="88"/>
      <c r="KWM67" s="88"/>
      <c r="KWS67" s="88"/>
      <c r="KWT67" s="88"/>
      <c r="KWU67" s="88"/>
      <c r="KWV67" s="88"/>
      <c r="KWW67" s="88"/>
      <c r="KWX67" s="88"/>
      <c r="KWY67" s="88"/>
      <c r="KWZ67" s="88"/>
      <c r="KXA67" s="88"/>
      <c r="KXB67" s="88"/>
      <c r="KXH67" s="88"/>
      <c r="KXI67" s="88"/>
      <c r="KXJ67" s="88"/>
      <c r="KXK67" s="88"/>
      <c r="KXL67" s="88"/>
      <c r="KXM67" s="88"/>
      <c r="KXN67" s="88"/>
      <c r="KXO67" s="88"/>
      <c r="KXP67" s="88"/>
      <c r="KXQ67" s="88"/>
      <c r="KXW67" s="88"/>
      <c r="KXX67" s="88"/>
      <c r="KXY67" s="88"/>
      <c r="KXZ67" s="88"/>
      <c r="KYA67" s="88"/>
      <c r="KYB67" s="88"/>
      <c r="KYC67" s="88"/>
      <c r="KYD67" s="88"/>
      <c r="KYE67" s="88"/>
      <c r="KYF67" s="88"/>
      <c r="KYL67" s="88"/>
      <c r="KYM67" s="88"/>
      <c r="KYN67" s="88"/>
      <c r="KYO67" s="88"/>
      <c r="KYP67" s="88"/>
      <c r="KYQ67" s="88"/>
      <c r="KYR67" s="88"/>
      <c r="KYS67" s="88"/>
      <c r="KYT67" s="88"/>
      <c r="KYU67" s="88"/>
      <c r="KZA67" s="88"/>
      <c r="KZB67" s="88"/>
      <c r="KZC67" s="88"/>
      <c r="KZD67" s="88"/>
      <c r="KZE67" s="88"/>
      <c r="KZF67" s="88"/>
      <c r="KZG67" s="88"/>
      <c r="KZH67" s="88"/>
      <c r="KZI67" s="88"/>
      <c r="KZJ67" s="88"/>
      <c r="KZP67" s="88"/>
      <c r="KZQ67" s="88"/>
      <c r="KZR67" s="88"/>
      <c r="KZS67" s="88"/>
      <c r="KZT67" s="88"/>
      <c r="KZU67" s="88"/>
      <c r="KZV67" s="88"/>
      <c r="KZW67" s="88"/>
      <c r="KZX67" s="88"/>
      <c r="KZY67" s="88"/>
      <c r="LAE67" s="88"/>
      <c r="LAF67" s="88"/>
      <c r="LAG67" s="88"/>
      <c r="LAH67" s="88"/>
      <c r="LAI67" s="88"/>
      <c r="LAJ67" s="88"/>
      <c r="LAK67" s="88"/>
      <c r="LAL67" s="88"/>
      <c r="LAM67" s="88"/>
      <c r="LAN67" s="88"/>
      <c r="LAT67" s="88"/>
      <c r="LAU67" s="88"/>
      <c r="LAV67" s="88"/>
      <c r="LAW67" s="88"/>
      <c r="LAX67" s="88"/>
      <c r="LAY67" s="88"/>
      <c r="LAZ67" s="88"/>
      <c r="LBA67" s="88"/>
      <c r="LBB67" s="88"/>
      <c r="LBC67" s="88"/>
      <c r="LBI67" s="88"/>
      <c r="LBJ67" s="88"/>
      <c r="LBK67" s="88"/>
      <c r="LBL67" s="88"/>
      <c r="LBM67" s="88"/>
      <c r="LBN67" s="88"/>
      <c r="LBO67" s="88"/>
      <c r="LBP67" s="88"/>
      <c r="LBQ67" s="88"/>
      <c r="LBR67" s="88"/>
      <c r="LBX67" s="88"/>
      <c r="LBY67" s="88"/>
      <c r="LBZ67" s="88"/>
      <c r="LCA67" s="88"/>
      <c r="LCB67" s="88"/>
      <c r="LCC67" s="88"/>
      <c r="LCD67" s="88"/>
      <c r="LCE67" s="88"/>
      <c r="LCF67" s="88"/>
      <c r="LCG67" s="88"/>
      <c r="LCM67" s="88"/>
      <c r="LCN67" s="88"/>
      <c r="LCO67" s="88"/>
      <c r="LCP67" s="88"/>
      <c r="LCQ67" s="88"/>
      <c r="LCR67" s="88"/>
      <c r="LCS67" s="88"/>
      <c r="LCT67" s="88"/>
      <c r="LCU67" s="88"/>
      <c r="LCV67" s="88"/>
      <c r="LDB67" s="88"/>
      <c r="LDC67" s="88"/>
      <c r="LDD67" s="88"/>
      <c r="LDE67" s="88"/>
      <c r="LDF67" s="88"/>
      <c r="LDG67" s="88"/>
      <c r="LDH67" s="88"/>
      <c r="LDI67" s="88"/>
      <c r="LDJ67" s="88"/>
      <c r="LDK67" s="88"/>
      <c r="LDQ67" s="88"/>
      <c r="LDR67" s="88"/>
      <c r="LDS67" s="88"/>
      <c r="LDT67" s="88"/>
      <c r="LDU67" s="88"/>
      <c r="LDV67" s="88"/>
      <c r="LDW67" s="88"/>
      <c r="LDX67" s="88"/>
      <c r="LDY67" s="88"/>
      <c r="LDZ67" s="88"/>
      <c r="LEF67" s="88"/>
      <c r="LEG67" s="88"/>
      <c r="LEH67" s="88"/>
      <c r="LEI67" s="88"/>
      <c r="LEJ67" s="88"/>
      <c r="LEK67" s="88"/>
      <c r="LEL67" s="88"/>
      <c r="LEM67" s="88"/>
      <c r="LEN67" s="88"/>
      <c r="LEO67" s="88"/>
      <c r="LEU67" s="88"/>
      <c r="LEV67" s="88"/>
      <c r="LEW67" s="88"/>
      <c r="LEX67" s="88"/>
      <c r="LEY67" s="88"/>
      <c r="LEZ67" s="88"/>
      <c r="LFA67" s="88"/>
      <c r="LFB67" s="88"/>
      <c r="LFC67" s="88"/>
      <c r="LFD67" s="88"/>
      <c r="LFJ67" s="88"/>
      <c r="LFK67" s="88"/>
      <c r="LFL67" s="88"/>
      <c r="LFM67" s="88"/>
      <c r="LFN67" s="88"/>
      <c r="LFO67" s="88"/>
      <c r="LFP67" s="88"/>
      <c r="LFQ67" s="88"/>
      <c r="LFR67" s="88"/>
      <c r="LFS67" s="88"/>
      <c r="LFY67" s="88"/>
      <c r="LFZ67" s="88"/>
      <c r="LGA67" s="88"/>
      <c r="LGB67" s="88"/>
      <c r="LGC67" s="88"/>
      <c r="LGD67" s="88"/>
      <c r="LGE67" s="88"/>
      <c r="LGF67" s="88"/>
      <c r="LGG67" s="88"/>
      <c r="LGH67" s="88"/>
      <c r="LGN67" s="88"/>
      <c r="LGO67" s="88"/>
      <c r="LGP67" s="88"/>
      <c r="LGQ67" s="88"/>
      <c r="LGR67" s="88"/>
      <c r="LGS67" s="88"/>
      <c r="LGT67" s="88"/>
      <c r="LGU67" s="88"/>
      <c r="LGV67" s="88"/>
      <c r="LGW67" s="88"/>
      <c r="LHC67" s="88"/>
      <c r="LHD67" s="88"/>
      <c r="LHE67" s="88"/>
      <c r="LHF67" s="88"/>
      <c r="LHG67" s="88"/>
      <c r="LHH67" s="88"/>
      <c r="LHI67" s="88"/>
      <c r="LHJ67" s="88"/>
      <c r="LHK67" s="88"/>
      <c r="LHL67" s="88"/>
      <c r="LHR67" s="88"/>
      <c r="LHS67" s="88"/>
      <c r="LHT67" s="88"/>
      <c r="LHU67" s="88"/>
      <c r="LHV67" s="88"/>
      <c r="LHW67" s="88"/>
      <c r="LHX67" s="88"/>
      <c r="LHY67" s="88"/>
      <c r="LHZ67" s="88"/>
      <c r="LIA67" s="88"/>
      <c r="LIG67" s="88"/>
      <c r="LIH67" s="88"/>
      <c r="LII67" s="88"/>
      <c r="LIJ67" s="88"/>
      <c r="LIK67" s="88"/>
      <c r="LIL67" s="88"/>
      <c r="LIM67" s="88"/>
      <c r="LIN67" s="88"/>
      <c r="LIO67" s="88"/>
      <c r="LIP67" s="88"/>
      <c r="LIV67" s="88"/>
      <c r="LIW67" s="88"/>
      <c r="LIX67" s="88"/>
      <c r="LIY67" s="88"/>
      <c r="LIZ67" s="88"/>
      <c r="LJA67" s="88"/>
      <c r="LJB67" s="88"/>
      <c r="LJC67" s="88"/>
      <c r="LJD67" s="88"/>
      <c r="LJE67" s="88"/>
      <c r="LJK67" s="88"/>
      <c r="LJL67" s="88"/>
      <c r="LJM67" s="88"/>
      <c r="LJN67" s="88"/>
      <c r="LJO67" s="88"/>
      <c r="LJP67" s="88"/>
      <c r="LJQ67" s="88"/>
      <c r="LJR67" s="88"/>
      <c r="LJS67" s="88"/>
      <c r="LJT67" s="88"/>
      <c r="LJZ67" s="88"/>
      <c r="LKA67" s="88"/>
      <c r="LKB67" s="88"/>
      <c r="LKC67" s="88"/>
      <c r="LKD67" s="88"/>
      <c r="LKE67" s="88"/>
      <c r="LKF67" s="88"/>
      <c r="LKG67" s="88"/>
      <c r="LKH67" s="88"/>
      <c r="LKI67" s="88"/>
      <c r="LKO67" s="88"/>
      <c r="LKP67" s="88"/>
      <c r="LKQ67" s="88"/>
      <c r="LKR67" s="88"/>
      <c r="LKS67" s="88"/>
      <c r="LKT67" s="88"/>
      <c r="LKU67" s="88"/>
      <c r="LKV67" s="88"/>
      <c r="LKW67" s="88"/>
      <c r="LKX67" s="88"/>
      <c r="LLD67" s="88"/>
      <c r="LLE67" s="88"/>
      <c r="LLF67" s="88"/>
      <c r="LLG67" s="88"/>
      <c r="LLH67" s="88"/>
      <c r="LLI67" s="88"/>
      <c r="LLJ67" s="88"/>
      <c r="LLK67" s="88"/>
      <c r="LLL67" s="88"/>
      <c r="LLM67" s="88"/>
      <c r="LLS67" s="88"/>
      <c r="LLT67" s="88"/>
      <c r="LLU67" s="88"/>
      <c r="LLV67" s="88"/>
      <c r="LLW67" s="88"/>
      <c r="LLX67" s="88"/>
      <c r="LLY67" s="88"/>
      <c r="LLZ67" s="88"/>
      <c r="LMA67" s="88"/>
      <c r="LMB67" s="88"/>
      <c r="LMH67" s="88"/>
      <c r="LMI67" s="88"/>
      <c r="LMJ67" s="88"/>
      <c r="LMK67" s="88"/>
      <c r="LML67" s="88"/>
      <c r="LMM67" s="88"/>
      <c r="LMN67" s="88"/>
      <c r="LMO67" s="88"/>
      <c r="LMP67" s="88"/>
      <c r="LMQ67" s="88"/>
      <c r="LMW67" s="88"/>
      <c r="LMX67" s="88"/>
      <c r="LMY67" s="88"/>
      <c r="LMZ67" s="88"/>
      <c r="LNA67" s="88"/>
      <c r="LNB67" s="88"/>
      <c r="LNC67" s="88"/>
      <c r="LND67" s="88"/>
      <c r="LNE67" s="88"/>
      <c r="LNF67" s="88"/>
      <c r="LNL67" s="88"/>
      <c r="LNM67" s="88"/>
      <c r="LNN67" s="88"/>
      <c r="LNO67" s="88"/>
      <c r="LNP67" s="88"/>
      <c r="LNQ67" s="88"/>
      <c r="LNR67" s="88"/>
      <c r="LNS67" s="88"/>
      <c r="LNT67" s="88"/>
      <c r="LNU67" s="88"/>
      <c r="LOA67" s="88"/>
      <c r="LOB67" s="88"/>
      <c r="LOC67" s="88"/>
      <c r="LOD67" s="88"/>
      <c r="LOE67" s="88"/>
      <c r="LOF67" s="88"/>
      <c r="LOG67" s="88"/>
      <c r="LOH67" s="88"/>
      <c r="LOI67" s="88"/>
      <c r="LOJ67" s="88"/>
      <c r="LOP67" s="88"/>
      <c r="LOQ67" s="88"/>
      <c r="LOR67" s="88"/>
      <c r="LOS67" s="88"/>
      <c r="LOT67" s="88"/>
      <c r="LOU67" s="88"/>
      <c r="LOV67" s="88"/>
      <c r="LOW67" s="88"/>
      <c r="LOX67" s="88"/>
      <c r="LOY67" s="88"/>
      <c r="LPE67" s="88"/>
      <c r="LPF67" s="88"/>
      <c r="LPG67" s="88"/>
      <c r="LPH67" s="88"/>
      <c r="LPI67" s="88"/>
      <c r="LPJ67" s="88"/>
      <c r="LPK67" s="88"/>
      <c r="LPL67" s="88"/>
      <c r="LPM67" s="88"/>
      <c r="LPN67" s="88"/>
      <c r="LPT67" s="88"/>
      <c r="LPU67" s="88"/>
      <c r="LPV67" s="88"/>
      <c r="LPW67" s="88"/>
      <c r="LPX67" s="88"/>
      <c r="LPY67" s="88"/>
      <c r="LPZ67" s="88"/>
      <c r="LQA67" s="88"/>
      <c r="LQB67" s="88"/>
      <c r="LQC67" s="88"/>
      <c r="LQI67" s="88"/>
      <c r="LQJ67" s="88"/>
      <c r="LQK67" s="88"/>
      <c r="LQL67" s="88"/>
      <c r="LQM67" s="88"/>
      <c r="LQN67" s="88"/>
      <c r="LQO67" s="88"/>
      <c r="LQP67" s="88"/>
      <c r="LQQ67" s="88"/>
      <c r="LQR67" s="88"/>
      <c r="LQX67" s="88"/>
      <c r="LQY67" s="88"/>
      <c r="LQZ67" s="88"/>
      <c r="LRA67" s="88"/>
      <c r="LRB67" s="88"/>
      <c r="LRC67" s="88"/>
      <c r="LRD67" s="88"/>
      <c r="LRE67" s="88"/>
      <c r="LRF67" s="88"/>
      <c r="LRG67" s="88"/>
      <c r="LRM67" s="88"/>
      <c r="LRN67" s="88"/>
      <c r="LRO67" s="88"/>
      <c r="LRP67" s="88"/>
      <c r="LRQ67" s="88"/>
      <c r="LRR67" s="88"/>
      <c r="LRS67" s="88"/>
      <c r="LRT67" s="88"/>
      <c r="LRU67" s="88"/>
      <c r="LRV67" s="88"/>
      <c r="LSB67" s="88"/>
      <c r="LSC67" s="88"/>
      <c r="LSD67" s="88"/>
      <c r="LSE67" s="88"/>
      <c r="LSF67" s="88"/>
      <c r="LSG67" s="88"/>
      <c r="LSH67" s="88"/>
      <c r="LSI67" s="88"/>
      <c r="LSJ67" s="88"/>
      <c r="LSK67" s="88"/>
      <c r="LSQ67" s="88"/>
      <c r="LSR67" s="88"/>
      <c r="LSS67" s="88"/>
      <c r="LST67" s="88"/>
      <c r="LSU67" s="88"/>
      <c r="LSV67" s="88"/>
      <c r="LSW67" s="88"/>
      <c r="LSX67" s="88"/>
      <c r="LSY67" s="88"/>
      <c r="LSZ67" s="88"/>
      <c r="LTF67" s="88"/>
      <c r="LTG67" s="88"/>
      <c r="LTH67" s="88"/>
      <c r="LTI67" s="88"/>
      <c r="LTJ67" s="88"/>
      <c r="LTK67" s="88"/>
      <c r="LTL67" s="88"/>
      <c r="LTM67" s="88"/>
      <c r="LTN67" s="88"/>
      <c r="LTO67" s="88"/>
      <c r="LTU67" s="88"/>
      <c r="LTV67" s="88"/>
      <c r="LTW67" s="88"/>
      <c r="LTX67" s="88"/>
      <c r="LTY67" s="88"/>
      <c r="LTZ67" s="88"/>
      <c r="LUA67" s="88"/>
      <c r="LUB67" s="88"/>
      <c r="LUC67" s="88"/>
      <c r="LUD67" s="88"/>
      <c r="LUJ67" s="88"/>
      <c r="LUK67" s="88"/>
      <c r="LUL67" s="88"/>
      <c r="LUM67" s="88"/>
      <c r="LUN67" s="88"/>
      <c r="LUO67" s="88"/>
      <c r="LUP67" s="88"/>
      <c r="LUQ67" s="88"/>
      <c r="LUR67" s="88"/>
      <c r="LUS67" s="88"/>
      <c r="LUY67" s="88"/>
      <c r="LUZ67" s="88"/>
      <c r="LVA67" s="88"/>
      <c r="LVB67" s="88"/>
      <c r="LVC67" s="88"/>
      <c r="LVD67" s="88"/>
      <c r="LVE67" s="88"/>
      <c r="LVF67" s="88"/>
      <c r="LVG67" s="88"/>
      <c r="LVH67" s="88"/>
      <c r="LVN67" s="88"/>
      <c r="LVO67" s="88"/>
      <c r="LVP67" s="88"/>
      <c r="LVQ67" s="88"/>
      <c r="LVR67" s="88"/>
      <c r="LVS67" s="88"/>
      <c r="LVT67" s="88"/>
      <c r="LVU67" s="88"/>
      <c r="LVV67" s="88"/>
      <c r="LVW67" s="88"/>
      <c r="LWC67" s="88"/>
      <c r="LWD67" s="88"/>
      <c r="LWE67" s="88"/>
      <c r="LWF67" s="88"/>
      <c r="LWG67" s="88"/>
      <c r="LWH67" s="88"/>
      <c r="LWI67" s="88"/>
      <c r="LWJ67" s="88"/>
      <c r="LWK67" s="88"/>
      <c r="LWL67" s="88"/>
      <c r="LWR67" s="88"/>
      <c r="LWS67" s="88"/>
      <c r="LWT67" s="88"/>
      <c r="LWU67" s="88"/>
      <c r="LWV67" s="88"/>
      <c r="LWW67" s="88"/>
      <c r="LWX67" s="88"/>
      <c r="LWY67" s="88"/>
      <c r="LWZ67" s="88"/>
      <c r="LXA67" s="88"/>
      <c r="LXG67" s="88"/>
      <c r="LXH67" s="88"/>
      <c r="LXI67" s="88"/>
      <c r="LXJ67" s="88"/>
      <c r="LXK67" s="88"/>
      <c r="LXL67" s="88"/>
      <c r="LXM67" s="88"/>
      <c r="LXN67" s="88"/>
      <c r="LXO67" s="88"/>
      <c r="LXP67" s="88"/>
      <c r="LXV67" s="88"/>
      <c r="LXW67" s="88"/>
      <c r="LXX67" s="88"/>
      <c r="LXY67" s="88"/>
      <c r="LXZ67" s="88"/>
      <c r="LYA67" s="88"/>
      <c r="LYB67" s="88"/>
      <c r="LYC67" s="88"/>
      <c r="LYD67" s="88"/>
      <c r="LYE67" s="88"/>
      <c r="LYK67" s="88"/>
      <c r="LYL67" s="88"/>
      <c r="LYM67" s="88"/>
      <c r="LYN67" s="88"/>
      <c r="LYO67" s="88"/>
      <c r="LYP67" s="88"/>
      <c r="LYQ67" s="88"/>
      <c r="LYR67" s="88"/>
      <c r="LYS67" s="88"/>
      <c r="LYT67" s="88"/>
      <c r="LYZ67" s="88"/>
      <c r="LZA67" s="88"/>
      <c r="LZB67" s="88"/>
      <c r="LZC67" s="88"/>
      <c r="LZD67" s="88"/>
      <c r="LZE67" s="88"/>
      <c r="LZF67" s="88"/>
      <c r="LZG67" s="88"/>
      <c r="LZH67" s="88"/>
      <c r="LZI67" s="88"/>
      <c r="LZO67" s="88"/>
      <c r="LZP67" s="88"/>
      <c r="LZQ67" s="88"/>
      <c r="LZR67" s="88"/>
      <c r="LZS67" s="88"/>
      <c r="LZT67" s="88"/>
      <c r="LZU67" s="88"/>
      <c r="LZV67" s="88"/>
      <c r="LZW67" s="88"/>
      <c r="LZX67" s="88"/>
      <c r="MAD67" s="88"/>
      <c r="MAE67" s="88"/>
      <c r="MAF67" s="88"/>
      <c r="MAG67" s="88"/>
      <c r="MAH67" s="88"/>
      <c r="MAI67" s="88"/>
      <c r="MAJ67" s="88"/>
      <c r="MAK67" s="88"/>
      <c r="MAL67" s="88"/>
      <c r="MAM67" s="88"/>
      <c r="MAS67" s="88"/>
      <c r="MAT67" s="88"/>
      <c r="MAU67" s="88"/>
      <c r="MAV67" s="88"/>
      <c r="MAW67" s="88"/>
      <c r="MAX67" s="88"/>
      <c r="MAY67" s="88"/>
      <c r="MAZ67" s="88"/>
      <c r="MBA67" s="88"/>
      <c r="MBB67" s="88"/>
      <c r="MBH67" s="88"/>
      <c r="MBI67" s="88"/>
      <c r="MBJ67" s="88"/>
      <c r="MBK67" s="88"/>
      <c r="MBL67" s="88"/>
      <c r="MBM67" s="88"/>
      <c r="MBN67" s="88"/>
      <c r="MBO67" s="88"/>
      <c r="MBP67" s="88"/>
      <c r="MBQ67" s="88"/>
      <c r="MBW67" s="88"/>
      <c r="MBX67" s="88"/>
      <c r="MBY67" s="88"/>
      <c r="MBZ67" s="88"/>
      <c r="MCA67" s="88"/>
      <c r="MCB67" s="88"/>
      <c r="MCC67" s="88"/>
      <c r="MCD67" s="88"/>
      <c r="MCE67" s="88"/>
      <c r="MCF67" s="88"/>
      <c r="MCL67" s="88"/>
      <c r="MCM67" s="88"/>
      <c r="MCN67" s="88"/>
      <c r="MCO67" s="88"/>
      <c r="MCP67" s="88"/>
      <c r="MCQ67" s="88"/>
      <c r="MCR67" s="88"/>
      <c r="MCS67" s="88"/>
      <c r="MCT67" s="88"/>
      <c r="MCU67" s="88"/>
      <c r="MDA67" s="88"/>
      <c r="MDB67" s="88"/>
      <c r="MDC67" s="88"/>
      <c r="MDD67" s="88"/>
      <c r="MDE67" s="88"/>
      <c r="MDF67" s="88"/>
      <c r="MDG67" s="88"/>
      <c r="MDH67" s="88"/>
      <c r="MDI67" s="88"/>
      <c r="MDJ67" s="88"/>
      <c r="MDP67" s="88"/>
      <c r="MDQ67" s="88"/>
      <c r="MDR67" s="88"/>
      <c r="MDS67" s="88"/>
      <c r="MDT67" s="88"/>
      <c r="MDU67" s="88"/>
      <c r="MDV67" s="88"/>
      <c r="MDW67" s="88"/>
      <c r="MDX67" s="88"/>
      <c r="MDY67" s="88"/>
      <c r="MEE67" s="88"/>
      <c r="MEF67" s="88"/>
      <c r="MEG67" s="88"/>
      <c r="MEH67" s="88"/>
      <c r="MEI67" s="88"/>
      <c r="MEJ67" s="88"/>
      <c r="MEK67" s="88"/>
      <c r="MEL67" s="88"/>
      <c r="MEM67" s="88"/>
      <c r="MEN67" s="88"/>
      <c r="MET67" s="88"/>
      <c r="MEU67" s="88"/>
      <c r="MEV67" s="88"/>
      <c r="MEW67" s="88"/>
      <c r="MEX67" s="88"/>
      <c r="MEY67" s="88"/>
      <c r="MEZ67" s="88"/>
      <c r="MFA67" s="88"/>
      <c r="MFB67" s="88"/>
      <c r="MFC67" s="88"/>
      <c r="MFI67" s="88"/>
      <c r="MFJ67" s="88"/>
      <c r="MFK67" s="88"/>
      <c r="MFL67" s="88"/>
      <c r="MFM67" s="88"/>
      <c r="MFN67" s="88"/>
      <c r="MFO67" s="88"/>
      <c r="MFP67" s="88"/>
      <c r="MFQ67" s="88"/>
      <c r="MFR67" s="88"/>
      <c r="MFX67" s="88"/>
      <c r="MFY67" s="88"/>
      <c r="MFZ67" s="88"/>
      <c r="MGA67" s="88"/>
      <c r="MGB67" s="88"/>
      <c r="MGC67" s="88"/>
      <c r="MGD67" s="88"/>
      <c r="MGE67" s="88"/>
      <c r="MGF67" s="88"/>
      <c r="MGG67" s="88"/>
      <c r="MGM67" s="88"/>
      <c r="MGN67" s="88"/>
      <c r="MGO67" s="88"/>
      <c r="MGP67" s="88"/>
      <c r="MGQ67" s="88"/>
      <c r="MGR67" s="88"/>
      <c r="MGS67" s="88"/>
      <c r="MGT67" s="88"/>
      <c r="MGU67" s="88"/>
      <c r="MGV67" s="88"/>
      <c r="MHB67" s="88"/>
      <c r="MHC67" s="88"/>
      <c r="MHD67" s="88"/>
      <c r="MHE67" s="88"/>
      <c r="MHF67" s="88"/>
      <c r="MHG67" s="88"/>
      <c r="MHH67" s="88"/>
      <c r="MHI67" s="88"/>
      <c r="MHJ67" s="88"/>
      <c r="MHK67" s="88"/>
      <c r="MHQ67" s="88"/>
      <c r="MHR67" s="88"/>
      <c r="MHS67" s="88"/>
      <c r="MHT67" s="88"/>
      <c r="MHU67" s="88"/>
      <c r="MHV67" s="88"/>
      <c r="MHW67" s="88"/>
      <c r="MHX67" s="88"/>
      <c r="MHY67" s="88"/>
      <c r="MHZ67" s="88"/>
      <c r="MIF67" s="88"/>
      <c r="MIG67" s="88"/>
      <c r="MIH67" s="88"/>
      <c r="MII67" s="88"/>
      <c r="MIJ67" s="88"/>
      <c r="MIK67" s="88"/>
      <c r="MIL67" s="88"/>
      <c r="MIM67" s="88"/>
      <c r="MIN67" s="88"/>
      <c r="MIO67" s="88"/>
      <c r="MIU67" s="88"/>
      <c r="MIV67" s="88"/>
      <c r="MIW67" s="88"/>
      <c r="MIX67" s="88"/>
      <c r="MIY67" s="88"/>
      <c r="MIZ67" s="88"/>
      <c r="MJA67" s="88"/>
      <c r="MJB67" s="88"/>
      <c r="MJC67" s="88"/>
      <c r="MJD67" s="88"/>
      <c r="MJJ67" s="88"/>
      <c r="MJK67" s="88"/>
      <c r="MJL67" s="88"/>
      <c r="MJM67" s="88"/>
      <c r="MJN67" s="88"/>
      <c r="MJO67" s="88"/>
      <c r="MJP67" s="88"/>
      <c r="MJQ67" s="88"/>
      <c r="MJR67" s="88"/>
      <c r="MJS67" s="88"/>
      <c r="MJY67" s="88"/>
      <c r="MJZ67" s="88"/>
      <c r="MKA67" s="88"/>
      <c r="MKB67" s="88"/>
      <c r="MKC67" s="88"/>
      <c r="MKD67" s="88"/>
      <c r="MKE67" s="88"/>
      <c r="MKF67" s="88"/>
      <c r="MKG67" s="88"/>
      <c r="MKH67" s="88"/>
      <c r="MKN67" s="88"/>
      <c r="MKO67" s="88"/>
      <c r="MKP67" s="88"/>
      <c r="MKQ67" s="88"/>
      <c r="MKR67" s="88"/>
      <c r="MKS67" s="88"/>
      <c r="MKT67" s="88"/>
      <c r="MKU67" s="88"/>
      <c r="MKV67" s="88"/>
      <c r="MKW67" s="88"/>
      <c r="MLC67" s="88"/>
      <c r="MLD67" s="88"/>
      <c r="MLE67" s="88"/>
      <c r="MLF67" s="88"/>
      <c r="MLG67" s="88"/>
      <c r="MLH67" s="88"/>
      <c r="MLI67" s="88"/>
      <c r="MLJ67" s="88"/>
      <c r="MLK67" s="88"/>
      <c r="MLL67" s="88"/>
      <c r="MLR67" s="88"/>
      <c r="MLS67" s="88"/>
      <c r="MLT67" s="88"/>
      <c r="MLU67" s="88"/>
      <c r="MLV67" s="88"/>
      <c r="MLW67" s="88"/>
      <c r="MLX67" s="88"/>
      <c r="MLY67" s="88"/>
      <c r="MLZ67" s="88"/>
      <c r="MMA67" s="88"/>
      <c r="MMG67" s="88"/>
      <c r="MMH67" s="88"/>
      <c r="MMI67" s="88"/>
      <c r="MMJ67" s="88"/>
      <c r="MMK67" s="88"/>
      <c r="MML67" s="88"/>
      <c r="MMM67" s="88"/>
      <c r="MMN67" s="88"/>
      <c r="MMO67" s="88"/>
      <c r="MMP67" s="88"/>
      <c r="MMV67" s="88"/>
      <c r="MMW67" s="88"/>
      <c r="MMX67" s="88"/>
      <c r="MMY67" s="88"/>
      <c r="MMZ67" s="88"/>
      <c r="MNA67" s="88"/>
      <c r="MNB67" s="88"/>
      <c r="MNC67" s="88"/>
      <c r="MND67" s="88"/>
      <c r="MNE67" s="88"/>
      <c r="MNK67" s="88"/>
      <c r="MNL67" s="88"/>
      <c r="MNM67" s="88"/>
      <c r="MNN67" s="88"/>
      <c r="MNO67" s="88"/>
      <c r="MNP67" s="88"/>
      <c r="MNQ67" s="88"/>
      <c r="MNR67" s="88"/>
      <c r="MNS67" s="88"/>
      <c r="MNT67" s="88"/>
      <c r="MNZ67" s="88"/>
      <c r="MOA67" s="88"/>
      <c r="MOB67" s="88"/>
      <c r="MOC67" s="88"/>
      <c r="MOD67" s="88"/>
      <c r="MOE67" s="88"/>
      <c r="MOF67" s="88"/>
      <c r="MOG67" s="88"/>
      <c r="MOH67" s="88"/>
      <c r="MOI67" s="88"/>
      <c r="MOO67" s="88"/>
      <c r="MOP67" s="88"/>
      <c r="MOQ67" s="88"/>
      <c r="MOR67" s="88"/>
      <c r="MOS67" s="88"/>
      <c r="MOT67" s="88"/>
      <c r="MOU67" s="88"/>
      <c r="MOV67" s="88"/>
      <c r="MOW67" s="88"/>
      <c r="MOX67" s="88"/>
      <c r="MPD67" s="88"/>
      <c r="MPE67" s="88"/>
      <c r="MPF67" s="88"/>
      <c r="MPG67" s="88"/>
      <c r="MPH67" s="88"/>
      <c r="MPI67" s="88"/>
      <c r="MPJ67" s="88"/>
      <c r="MPK67" s="88"/>
      <c r="MPL67" s="88"/>
      <c r="MPM67" s="88"/>
      <c r="MPS67" s="88"/>
      <c r="MPT67" s="88"/>
      <c r="MPU67" s="88"/>
      <c r="MPV67" s="88"/>
      <c r="MPW67" s="88"/>
      <c r="MPX67" s="88"/>
      <c r="MPY67" s="88"/>
      <c r="MPZ67" s="88"/>
      <c r="MQA67" s="88"/>
      <c r="MQB67" s="88"/>
      <c r="MQH67" s="88"/>
      <c r="MQI67" s="88"/>
      <c r="MQJ67" s="88"/>
      <c r="MQK67" s="88"/>
      <c r="MQL67" s="88"/>
      <c r="MQM67" s="88"/>
      <c r="MQN67" s="88"/>
      <c r="MQO67" s="88"/>
      <c r="MQP67" s="88"/>
      <c r="MQQ67" s="88"/>
      <c r="MQW67" s="88"/>
      <c r="MQX67" s="88"/>
      <c r="MQY67" s="88"/>
      <c r="MQZ67" s="88"/>
      <c r="MRA67" s="88"/>
      <c r="MRB67" s="88"/>
      <c r="MRC67" s="88"/>
      <c r="MRD67" s="88"/>
      <c r="MRE67" s="88"/>
      <c r="MRF67" s="88"/>
      <c r="MRL67" s="88"/>
      <c r="MRM67" s="88"/>
      <c r="MRN67" s="88"/>
      <c r="MRO67" s="88"/>
      <c r="MRP67" s="88"/>
      <c r="MRQ67" s="88"/>
      <c r="MRR67" s="88"/>
      <c r="MRS67" s="88"/>
      <c r="MRT67" s="88"/>
      <c r="MRU67" s="88"/>
      <c r="MSA67" s="88"/>
      <c r="MSB67" s="88"/>
      <c r="MSC67" s="88"/>
      <c r="MSD67" s="88"/>
      <c r="MSE67" s="88"/>
      <c r="MSF67" s="88"/>
      <c r="MSG67" s="88"/>
      <c r="MSH67" s="88"/>
      <c r="MSI67" s="88"/>
      <c r="MSJ67" s="88"/>
      <c r="MSP67" s="88"/>
      <c r="MSQ67" s="88"/>
      <c r="MSR67" s="88"/>
      <c r="MSS67" s="88"/>
      <c r="MST67" s="88"/>
      <c r="MSU67" s="88"/>
      <c r="MSV67" s="88"/>
      <c r="MSW67" s="88"/>
      <c r="MSX67" s="88"/>
      <c r="MSY67" s="88"/>
      <c r="MTE67" s="88"/>
      <c r="MTF67" s="88"/>
      <c r="MTG67" s="88"/>
      <c r="MTH67" s="88"/>
      <c r="MTI67" s="88"/>
      <c r="MTJ67" s="88"/>
      <c r="MTK67" s="88"/>
      <c r="MTL67" s="88"/>
      <c r="MTM67" s="88"/>
      <c r="MTN67" s="88"/>
      <c r="MTT67" s="88"/>
      <c r="MTU67" s="88"/>
      <c r="MTV67" s="88"/>
      <c r="MTW67" s="88"/>
      <c r="MTX67" s="88"/>
      <c r="MTY67" s="88"/>
      <c r="MTZ67" s="88"/>
      <c r="MUA67" s="88"/>
      <c r="MUB67" s="88"/>
      <c r="MUC67" s="88"/>
      <c r="MUI67" s="88"/>
      <c r="MUJ67" s="88"/>
      <c r="MUK67" s="88"/>
      <c r="MUL67" s="88"/>
      <c r="MUM67" s="88"/>
      <c r="MUN67" s="88"/>
      <c r="MUO67" s="88"/>
      <c r="MUP67" s="88"/>
      <c r="MUQ67" s="88"/>
      <c r="MUR67" s="88"/>
      <c r="MUX67" s="88"/>
      <c r="MUY67" s="88"/>
      <c r="MUZ67" s="88"/>
      <c r="MVA67" s="88"/>
      <c r="MVB67" s="88"/>
      <c r="MVC67" s="88"/>
      <c r="MVD67" s="88"/>
      <c r="MVE67" s="88"/>
      <c r="MVF67" s="88"/>
      <c r="MVG67" s="88"/>
      <c r="MVM67" s="88"/>
      <c r="MVN67" s="88"/>
      <c r="MVO67" s="88"/>
      <c r="MVP67" s="88"/>
      <c r="MVQ67" s="88"/>
      <c r="MVR67" s="88"/>
      <c r="MVS67" s="88"/>
      <c r="MVT67" s="88"/>
      <c r="MVU67" s="88"/>
      <c r="MVV67" s="88"/>
      <c r="MWB67" s="88"/>
      <c r="MWC67" s="88"/>
      <c r="MWD67" s="88"/>
      <c r="MWE67" s="88"/>
      <c r="MWF67" s="88"/>
      <c r="MWG67" s="88"/>
      <c r="MWH67" s="88"/>
      <c r="MWI67" s="88"/>
      <c r="MWJ67" s="88"/>
      <c r="MWK67" s="88"/>
      <c r="MWQ67" s="88"/>
      <c r="MWR67" s="88"/>
      <c r="MWS67" s="88"/>
      <c r="MWT67" s="88"/>
      <c r="MWU67" s="88"/>
      <c r="MWV67" s="88"/>
      <c r="MWW67" s="88"/>
      <c r="MWX67" s="88"/>
      <c r="MWY67" s="88"/>
      <c r="MWZ67" s="88"/>
      <c r="MXF67" s="88"/>
      <c r="MXG67" s="88"/>
      <c r="MXH67" s="88"/>
      <c r="MXI67" s="88"/>
      <c r="MXJ67" s="88"/>
      <c r="MXK67" s="88"/>
      <c r="MXL67" s="88"/>
      <c r="MXM67" s="88"/>
      <c r="MXN67" s="88"/>
      <c r="MXO67" s="88"/>
      <c r="MXU67" s="88"/>
      <c r="MXV67" s="88"/>
      <c r="MXW67" s="88"/>
      <c r="MXX67" s="88"/>
      <c r="MXY67" s="88"/>
      <c r="MXZ67" s="88"/>
      <c r="MYA67" s="88"/>
      <c r="MYB67" s="88"/>
      <c r="MYC67" s="88"/>
      <c r="MYD67" s="88"/>
      <c r="MYJ67" s="88"/>
      <c r="MYK67" s="88"/>
      <c r="MYL67" s="88"/>
      <c r="MYM67" s="88"/>
      <c r="MYN67" s="88"/>
      <c r="MYO67" s="88"/>
      <c r="MYP67" s="88"/>
      <c r="MYQ67" s="88"/>
      <c r="MYR67" s="88"/>
      <c r="MYS67" s="88"/>
      <c r="MYY67" s="88"/>
      <c r="MYZ67" s="88"/>
      <c r="MZA67" s="88"/>
      <c r="MZB67" s="88"/>
      <c r="MZC67" s="88"/>
      <c r="MZD67" s="88"/>
      <c r="MZE67" s="88"/>
      <c r="MZF67" s="88"/>
      <c r="MZG67" s="88"/>
      <c r="MZH67" s="88"/>
      <c r="MZN67" s="88"/>
      <c r="MZO67" s="88"/>
      <c r="MZP67" s="88"/>
      <c r="MZQ67" s="88"/>
      <c r="MZR67" s="88"/>
      <c r="MZS67" s="88"/>
      <c r="MZT67" s="88"/>
      <c r="MZU67" s="88"/>
      <c r="MZV67" s="88"/>
      <c r="MZW67" s="88"/>
      <c r="NAC67" s="88"/>
      <c r="NAD67" s="88"/>
      <c r="NAE67" s="88"/>
      <c r="NAF67" s="88"/>
      <c r="NAG67" s="88"/>
      <c r="NAH67" s="88"/>
      <c r="NAI67" s="88"/>
      <c r="NAJ67" s="88"/>
      <c r="NAK67" s="88"/>
      <c r="NAL67" s="88"/>
      <c r="NAR67" s="88"/>
      <c r="NAS67" s="88"/>
      <c r="NAT67" s="88"/>
      <c r="NAU67" s="88"/>
      <c r="NAV67" s="88"/>
      <c r="NAW67" s="88"/>
      <c r="NAX67" s="88"/>
      <c r="NAY67" s="88"/>
      <c r="NAZ67" s="88"/>
      <c r="NBA67" s="88"/>
      <c r="NBG67" s="88"/>
      <c r="NBH67" s="88"/>
      <c r="NBI67" s="88"/>
      <c r="NBJ67" s="88"/>
      <c r="NBK67" s="88"/>
      <c r="NBL67" s="88"/>
      <c r="NBM67" s="88"/>
      <c r="NBN67" s="88"/>
      <c r="NBO67" s="88"/>
      <c r="NBP67" s="88"/>
      <c r="NBV67" s="88"/>
      <c r="NBW67" s="88"/>
      <c r="NBX67" s="88"/>
      <c r="NBY67" s="88"/>
      <c r="NBZ67" s="88"/>
      <c r="NCA67" s="88"/>
      <c r="NCB67" s="88"/>
      <c r="NCC67" s="88"/>
      <c r="NCD67" s="88"/>
      <c r="NCE67" s="88"/>
      <c r="NCK67" s="88"/>
      <c r="NCL67" s="88"/>
      <c r="NCM67" s="88"/>
      <c r="NCN67" s="88"/>
      <c r="NCO67" s="88"/>
      <c r="NCP67" s="88"/>
      <c r="NCQ67" s="88"/>
      <c r="NCR67" s="88"/>
      <c r="NCS67" s="88"/>
      <c r="NCT67" s="88"/>
      <c r="NCZ67" s="88"/>
      <c r="NDA67" s="88"/>
      <c r="NDB67" s="88"/>
      <c r="NDC67" s="88"/>
      <c r="NDD67" s="88"/>
      <c r="NDE67" s="88"/>
      <c r="NDF67" s="88"/>
      <c r="NDG67" s="88"/>
      <c r="NDH67" s="88"/>
      <c r="NDI67" s="88"/>
      <c r="NDO67" s="88"/>
      <c r="NDP67" s="88"/>
      <c r="NDQ67" s="88"/>
      <c r="NDR67" s="88"/>
      <c r="NDS67" s="88"/>
      <c r="NDT67" s="88"/>
      <c r="NDU67" s="88"/>
      <c r="NDV67" s="88"/>
      <c r="NDW67" s="88"/>
      <c r="NDX67" s="88"/>
      <c r="NED67" s="88"/>
      <c r="NEE67" s="88"/>
      <c r="NEF67" s="88"/>
      <c r="NEG67" s="88"/>
      <c r="NEH67" s="88"/>
      <c r="NEI67" s="88"/>
      <c r="NEJ67" s="88"/>
      <c r="NEK67" s="88"/>
      <c r="NEL67" s="88"/>
      <c r="NEM67" s="88"/>
      <c r="NES67" s="88"/>
      <c r="NET67" s="88"/>
      <c r="NEU67" s="88"/>
      <c r="NEV67" s="88"/>
      <c r="NEW67" s="88"/>
      <c r="NEX67" s="88"/>
      <c r="NEY67" s="88"/>
      <c r="NEZ67" s="88"/>
      <c r="NFA67" s="88"/>
      <c r="NFB67" s="88"/>
      <c r="NFH67" s="88"/>
      <c r="NFI67" s="88"/>
      <c r="NFJ67" s="88"/>
      <c r="NFK67" s="88"/>
      <c r="NFL67" s="88"/>
      <c r="NFM67" s="88"/>
      <c r="NFN67" s="88"/>
      <c r="NFO67" s="88"/>
      <c r="NFP67" s="88"/>
      <c r="NFQ67" s="88"/>
      <c r="NFW67" s="88"/>
      <c r="NFX67" s="88"/>
      <c r="NFY67" s="88"/>
      <c r="NFZ67" s="88"/>
      <c r="NGA67" s="88"/>
      <c r="NGB67" s="88"/>
      <c r="NGC67" s="88"/>
      <c r="NGD67" s="88"/>
      <c r="NGE67" s="88"/>
      <c r="NGF67" s="88"/>
      <c r="NGL67" s="88"/>
      <c r="NGM67" s="88"/>
      <c r="NGN67" s="88"/>
      <c r="NGO67" s="88"/>
      <c r="NGP67" s="88"/>
      <c r="NGQ67" s="88"/>
      <c r="NGR67" s="88"/>
      <c r="NGS67" s="88"/>
      <c r="NGT67" s="88"/>
      <c r="NGU67" s="88"/>
      <c r="NHA67" s="88"/>
      <c r="NHB67" s="88"/>
      <c r="NHC67" s="88"/>
      <c r="NHD67" s="88"/>
      <c r="NHE67" s="88"/>
      <c r="NHF67" s="88"/>
      <c r="NHG67" s="88"/>
      <c r="NHH67" s="88"/>
      <c r="NHI67" s="88"/>
      <c r="NHJ67" s="88"/>
      <c r="NHP67" s="88"/>
      <c r="NHQ67" s="88"/>
      <c r="NHR67" s="88"/>
      <c r="NHS67" s="88"/>
      <c r="NHT67" s="88"/>
      <c r="NHU67" s="88"/>
      <c r="NHV67" s="88"/>
      <c r="NHW67" s="88"/>
      <c r="NHX67" s="88"/>
      <c r="NHY67" s="88"/>
      <c r="NIE67" s="88"/>
      <c r="NIF67" s="88"/>
      <c r="NIG67" s="88"/>
      <c r="NIH67" s="88"/>
      <c r="NII67" s="88"/>
      <c r="NIJ67" s="88"/>
      <c r="NIK67" s="88"/>
      <c r="NIL67" s="88"/>
      <c r="NIM67" s="88"/>
      <c r="NIN67" s="88"/>
      <c r="NIT67" s="88"/>
      <c r="NIU67" s="88"/>
      <c r="NIV67" s="88"/>
      <c r="NIW67" s="88"/>
      <c r="NIX67" s="88"/>
      <c r="NIY67" s="88"/>
      <c r="NIZ67" s="88"/>
      <c r="NJA67" s="88"/>
      <c r="NJB67" s="88"/>
      <c r="NJC67" s="88"/>
      <c r="NJI67" s="88"/>
      <c r="NJJ67" s="88"/>
      <c r="NJK67" s="88"/>
      <c r="NJL67" s="88"/>
      <c r="NJM67" s="88"/>
      <c r="NJN67" s="88"/>
      <c r="NJO67" s="88"/>
      <c r="NJP67" s="88"/>
      <c r="NJQ67" s="88"/>
      <c r="NJR67" s="88"/>
      <c r="NJX67" s="88"/>
      <c r="NJY67" s="88"/>
      <c r="NJZ67" s="88"/>
      <c r="NKA67" s="88"/>
      <c r="NKB67" s="88"/>
      <c r="NKC67" s="88"/>
      <c r="NKD67" s="88"/>
      <c r="NKE67" s="88"/>
      <c r="NKF67" s="88"/>
      <c r="NKG67" s="88"/>
      <c r="NKM67" s="88"/>
      <c r="NKN67" s="88"/>
      <c r="NKO67" s="88"/>
      <c r="NKP67" s="88"/>
      <c r="NKQ67" s="88"/>
      <c r="NKR67" s="88"/>
      <c r="NKS67" s="88"/>
      <c r="NKT67" s="88"/>
      <c r="NKU67" s="88"/>
      <c r="NKV67" s="88"/>
      <c r="NLB67" s="88"/>
      <c r="NLC67" s="88"/>
      <c r="NLD67" s="88"/>
      <c r="NLE67" s="88"/>
      <c r="NLF67" s="88"/>
      <c r="NLG67" s="88"/>
      <c r="NLH67" s="88"/>
      <c r="NLI67" s="88"/>
      <c r="NLJ67" s="88"/>
      <c r="NLK67" s="88"/>
      <c r="NLQ67" s="88"/>
      <c r="NLR67" s="88"/>
      <c r="NLS67" s="88"/>
      <c r="NLT67" s="88"/>
      <c r="NLU67" s="88"/>
      <c r="NLV67" s="88"/>
      <c r="NLW67" s="88"/>
      <c r="NLX67" s="88"/>
      <c r="NLY67" s="88"/>
      <c r="NLZ67" s="88"/>
      <c r="NMF67" s="88"/>
      <c r="NMG67" s="88"/>
      <c r="NMH67" s="88"/>
      <c r="NMI67" s="88"/>
      <c r="NMJ67" s="88"/>
      <c r="NMK67" s="88"/>
      <c r="NML67" s="88"/>
      <c r="NMM67" s="88"/>
      <c r="NMN67" s="88"/>
      <c r="NMO67" s="88"/>
      <c r="NMU67" s="88"/>
      <c r="NMV67" s="88"/>
      <c r="NMW67" s="88"/>
      <c r="NMX67" s="88"/>
      <c r="NMY67" s="88"/>
      <c r="NMZ67" s="88"/>
      <c r="NNA67" s="88"/>
      <c r="NNB67" s="88"/>
      <c r="NNC67" s="88"/>
      <c r="NND67" s="88"/>
      <c r="NNJ67" s="88"/>
      <c r="NNK67" s="88"/>
      <c r="NNL67" s="88"/>
      <c r="NNM67" s="88"/>
      <c r="NNN67" s="88"/>
      <c r="NNO67" s="88"/>
      <c r="NNP67" s="88"/>
      <c r="NNQ67" s="88"/>
      <c r="NNR67" s="88"/>
      <c r="NNS67" s="88"/>
      <c r="NNY67" s="88"/>
      <c r="NNZ67" s="88"/>
      <c r="NOA67" s="88"/>
      <c r="NOB67" s="88"/>
      <c r="NOC67" s="88"/>
      <c r="NOD67" s="88"/>
      <c r="NOE67" s="88"/>
      <c r="NOF67" s="88"/>
      <c r="NOG67" s="88"/>
      <c r="NOH67" s="88"/>
      <c r="NON67" s="88"/>
      <c r="NOO67" s="88"/>
      <c r="NOP67" s="88"/>
      <c r="NOQ67" s="88"/>
      <c r="NOR67" s="88"/>
      <c r="NOS67" s="88"/>
      <c r="NOT67" s="88"/>
      <c r="NOU67" s="88"/>
      <c r="NOV67" s="88"/>
      <c r="NOW67" s="88"/>
      <c r="NPC67" s="88"/>
      <c r="NPD67" s="88"/>
      <c r="NPE67" s="88"/>
      <c r="NPF67" s="88"/>
      <c r="NPG67" s="88"/>
      <c r="NPH67" s="88"/>
      <c r="NPI67" s="88"/>
      <c r="NPJ67" s="88"/>
      <c r="NPK67" s="88"/>
      <c r="NPL67" s="88"/>
      <c r="NPR67" s="88"/>
      <c r="NPS67" s="88"/>
      <c r="NPT67" s="88"/>
      <c r="NPU67" s="88"/>
      <c r="NPV67" s="88"/>
      <c r="NPW67" s="88"/>
      <c r="NPX67" s="88"/>
      <c r="NPY67" s="88"/>
      <c r="NPZ67" s="88"/>
      <c r="NQA67" s="88"/>
      <c r="NQG67" s="88"/>
      <c r="NQH67" s="88"/>
      <c r="NQI67" s="88"/>
      <c r="NQJ67" s="88"/>
      <c r="NQK67" s="88"/>
      <c r="NQL67" s="88"/>
      <c r="NQM67" s="88"/>
      <c r="NQN67" s="88"/>
      <c r="NQO67" s="88"/>
      <c r="NQP67" s="88"/>
      <c r="NQV67" s="88"/>
      <c r="NQW67" s="88"/>
      <c r="NQX67" s="88"/>
      <c r="NQY67" s="88"/>
      <c r="NQZ67" s="88"/>
      <c r="NRA67" s="88"/>
      <c r="NRB67" s="88"/>
      <c r="NRC67" s="88"/>
      <c r="NRD67" s="88"/>
      <c r="NRE67" s="88"/>
      <c r="NRK67" s="88"/>
      <c r="NRL67" s="88"/>
      <c r="NRM67" s="88"/>
      <c r="NRN67" s="88"/>
      <c r="NRO67" s="88"/>
      <c r="NRP67" s="88"/>
      <c r="NRQ67" s="88"/>
      <c r="NRR67" s="88"/>
      <c r="NRS67" s="88"/>
      <c r="NRT67" s="88"/>
      <c r="NRZ67" s="88"/>
      <c r="NSA67" s="88"/>
      <c r="NSB67" s="88"/>
      <c r="NSC67" s="88"/>
      <c r="NSD67" s="88"/>
      <c r="NSE67" s="88"/>
      <c r="NSF67" s="88"/>
      <c r="NSG67" s="88"/>
      <c r="NSH67" s="88"/>
      <c r="NSI67" s="88"/>
      <c r="NSO67" s="88"/>
      <c r="NSP67" s="88"/>
      <c r="NSQ67" s="88"/>
      <c r="NSR67" s="88"/>
      <c r="NSS67" s="88"/>
      <c r="NST67" s="88"/>
      <c r="NSU67" s="88"/>
      <c r="NSV67" s="88"/>
      <c r="NSW67" s="88"/>
      <c r="NSX67" s="88"/>
      <c r="NTD67" s="88"/>
      <c r="NTE67" s="88"/>
      <c r="NTF67" s="88"/>
      <c r="NTG67" s="88"/>
      <c r="NTH67" s="88"/>
      <c r="NTI67" s="88"/>
      <c r="NTJ67" s="88"/>
      <c r="NTK67" s="88"/>
      <c r="NTL67" s="88"/>
      <c r="NTM67" s="88"/>
      <c r="NTS67" s="88"/>
      <c r="NTT67" s="88"/>
      <c r="NTU67" s="88"/>
      <c r="NTV67" s="88"/>
      <c r="NTW67" s="88"/>
      <c r="NTX67" s="88"/>
      <c r="NTY67" s="88"/>
      <c r="NTZ67" s="88"/>
      <c r="NUA67" s="88"/>
      <c r="NUB67" s="88"/>
      <c r="NUH67" s="88"/>
      <c r="NUI67" s="88"/>
      <c r="NUJ67" s="88"/>
      <c r="NUK67" s="88"/>
      <c r="NUL67" s="88"/>
      <c r="NUM67" s="88"/>
      <c r="NUN67" s="88"/>
      <c r="NUO67" s="88"/>
      <c r="NUP67" s="88"/>
      <c r="NUQ67" s="88"/>
      <c r="NUW67" s="88"/>
      <c r="NUX67" s="88"/>
      <c r="NUY67" s="88"/>
      <c r="NUZ67" s="88"/>
      <c r="NVA67" s="88"/>
      <c r="NVB67" s="88"/>
      <c r="NVC67" s="88"/>
      <c r="NVD67" s="88"/>
      <c r="NVE67" s="88"/>
      <c r="NVF67" s="88"/>
      <c r="NVL67" s="88"/>
      <c r="NVM67" s="88"/>
      <c r="NVN67" s="88"/>
      <c r="NVO67" s="88"/>
      <c r="NVP67" s="88"/>
      <c r="NVQ67" s="88"/>
      <c r="NVR67" s="88"/>
      <c r="NVS67" s="88"/>
      <c r="NVT67" s="88"/>
      <c r="NVU67" s="88"/>
      <c r="NWA67" s="88"/>
      <c r="NWB67" s="88"/>
      <c r="NWC67" s="88"/>
      <c r="NWD67" s="88"/>
      <c r="NWE67" s="88"/>
      <c r="NWF67" s="88"/>
      <c r="NWG67" s="88"/>
      <c r="NWH67" s="88"/>
      <c r="NWI67" s="88"/>
      <c r="NWJ67" s="88"/>
      <c r="NWP67" s="88"/>
      <c r="NWQ67" s="88"/>
      <c r="NWR67" s="88"/>
      <c r="NWS67" s="88"/>
      <c r="NWT67" s="88"/>
      <c r="NWU67" s="88"/>
      <c r="NWV67" s="88"/>
      <c r="NWW67" s="88"/>
      <c r="NWX67" s="88"/>
      <c r="NWY67" s="88"/>
      <c r="NXE67" s="88"/>
      <c r="NXF67" s="88"/>
      <c r="NXG67" s="88"/>
      <c r="NXH67" s="88"/>
      <c r="NXI67" s="88"/>
      <c r="NXJ67" s="88"/>
      <c r="NXK67" s="88"/>
      <c r="NXL67" s="88"/>
      <c r="NXM67" s="88"/>
      <c r="NXN67" s="88"/>
      <c r="NXT67" s="88"/>
      <c r="NXU67" s="88"/>
      <c r="NXV67" s="88"/>
      <c r="NXW67" s="88"/>
      <c r="NXX67" s="88"/>
      <c r="NXY67" s="88"/>
      <c r="NXZ67" s="88"/>
      <c r="NYA67" s="88"/>
      <c r="NYB67" s="88"/>
      <c r="NYC67" s="88"/>
      <c r="NYI67" s="88"/>
      <c r="NYJ67" s="88"/>
      <c r="NYK67" s="88"/>
      <c r="NYL67" s="88"/>
      <c r="NYM67" s="88"/>
      <c r="NYN67" s="88"/>
      <c r="NYO67" s="88"/>
      <c r="NYP67" s="88"/>
      <c r="NYQ67" s="88"/>
      <c r="NYR67" s="88"/>
      <c r="NYX67" s="88"/>
      <c r="NYY67" s="88"/>
      <c r="NYZ67" s="88"/>
      <c r="NZA67" s="88"/>
      <c r="NZB67" s="88"/>
      <c r="NZC67" s="88"/>
      <c r="NZD67" s="88"/>
      <c r="NZE67" s="88"/>
      <c r="NZF67" s="88"/>
      <c r="NZG67" s="88"/>
      <c r="NZM67" s="88"/>
      <c r="NZN67" s="88"/>
      <c r="NZO67" s="88"/>
      <c r="NZP67" s="88"/>
      <c r="NZQ67" s="88"/>
      <c r="NZR67" s="88"/>
      <c r="NZS67" s="88"/>
      <c r="NZT67" s="88"/>
      <c r="NZU67" s="88"/>
      <c r="NZV67" s="88"/>
      <c r="OAB67" s="88"/>
      <c r="OAC67" s="88"/>
      <c r="OAD67" s="88"/>
      <c r="OAE67" s="88"/>
      <c r="OAF67" s="88"/>
      <c r="OAG67" s="88"/>
      <c r="OAH67" s="88"/>
      <c r="OAI67" s="88"/>
      <c r="OAJ67" s="88"/>
      <c r="OAK67" s="88"/>
      <c r="OAQ67" s="88"/>
      <c r="OAR67" s="88"/>
      <c r="OAS67" s="88"/>
      <c r="OAT67" s="88"/>
      <c r="OAU67" s="88"/>
      <c r="OAV67" s="88"/>
      <c r="OAW67" s="88"/>
      <c r="OAX67" s="88"/>
      <c r="OAY67" s="88"/>
      <c r="OAZ67" s="88"/>
      <c r="OBF67" s="88"/>
      <c r="OBG67" s="88"/>
      <c r="OBH67" s="88"/>
      <c r="OBI67" s="88"/>
      <c r="OBJ67" s="88"/>
      <c r="OBK67" s="88"/>
      <c r="OBL67" s="88"/>
      <c r="OBM67" s="88"/>
      <c r="OBN67" s="88"/>
      <c r="OBO67" s="88"/>
      <c r="OBU67" s="88"/>
      <c r="OBV67" s="88"/>
      <c r="OBW67" s="88"/>
      <c r="OBX67" s="88"/>
      <c r="OBY67" s="88"/>
      <c r="OBZ67" s="88"/>
      <c r="OCA67" s="88"/>
      <c r="OCB67" s="88"/>
      <c r="OCC67" s="88"/>
      <c r="OCD67" s="88"/>
      <c r="OCJ67" s="88"/>
      <c r="OCK67" s="88"/>
      <c r="OCL67" s="88"/>
      <c r="OCM67" s="88"/>
      <c r="OCN67" s="88"/>
      <c r="OCO67" s="88"/>
      <c r="OCP67" s="88"/>
      <c r="OCQ67" s="88"/>
      <c r="OCR67" s="88"/>
      <c r="OCS67" s="88"/>
      <c r="OCY67" s="88"/>
      <c r="OCZ67" s="88"/>
      <c r="ODA67" s="88"/>
      <c r="ODB67" s="88"/>
      <c r="ODC67" s="88"/>
      <c r="ODD67" s="88"/>
      <c r="ODE67" s="88"/>
      <c r="ODF67" s="88"/>
      <c r="ODG67" s="88"/>
      <c r="ODH67" s="88"/>
      <c r="ODN67" s="88"/>
      <c r="ODO67" s="88"/>
      <c r="ODP67" s="88"/>
      <c r="ODQ67" s="88"/>
      <c r="ODR67" s="88"/>
      <c r="ODS67" s="88"/>
      <c r="ODT67" s="88"/>
      <c r="ODU67" s="88"/>
      <c r="ODV67" s="88"/>
      <c r="ODW67" s="88"/>
      <c r="OEC67" s="88"/>
      <c r="OED67" s="88"/>
      <c r="OEE67" s="88"/>
      <c r="OEF67" s="88"/>
      <c r="OEG67" s="88"/>
      <c r="OEH67" s="88"/>
      <c r="OEI67" s="88"/>
      <c r="OEJ67" s="88"/>
      <c r="OEK67" s="88"/>
      <c r="OEL67" s="88"/>
      <c r="OER67" s="88"/>
      <c r="OES67" s="88"/>
      <c r="OET67" s="88"/>
      <c r="OEU67" s="88"/>
      <c r="OEV67" s="88"/>
      <c r="OEW67" s="88"/>
      <c r="OEX67" s="88"/>
      <c r="OEY67" s="88"/>
      <c r="OEZ67" s="88"/>
      <c r="OFA67" s="88"/>
      <c r="OFG67" s="88"/>
      <c r="OFH67" s="88"/>
      <c r="OFI67" s="88"/>
      <c r="OFJ67" s="88"/>
      <c r="OFK67" s="88"/>
      <c r="OFL67" s="88"/>
      <c r="OFM67" s="88"/>
      <c r="OFN67" s="88"/>
      <c r="OFO67" s="88"/>
      <c r="OFP67" s="88"/>
      <c r="OFV67" s="88"/>
      <c r="OFW67" s="88"/>
      <c r="OFX67" s="88"/>
      <c r="OFY67" s="88"/>
      <c r="OFZ67" s="88"/>
      <c r="OGA67" s="88"/>
      <c r="OGB67" s="88"/>
      <c r="OGC67" s="88"/>
      <c r="OGD67" s="88"/>
      <c r="OGE67" s="88"/>
      <c r="OGK67" s="88"/>
      <c r="OGL67" s="88"/>
      <c r="OGM67" s="88"/>
      <c r="OGN67" s="88"/>
      <c r="OGO67" s="88"/>
      <c r="OGP67" s="88"/>
      <c r="OGQ67" s="88"/>
      <c r="OGR67" s="88"/>
      <c r="OGS67" s="88"/>
      <c r="OGT67" s="88"/>
      <c r="OGZ67" s="88"/>
      <c r="OHA67" s="88"/>
      <c r="OHB67" s="88"/>
      <c r="OHC67" s="88"/>
      <c r="OHD67" s="88"/>
      <c r="OHE67" s="88"/>
      <c r="OHF67" s="88"/>
      <c r="OHG67" s="88"/>
      <c r="OHH67" s="88"/>
      <c r="OHI67" s="88"/>
      <c r="OHO67" s="88"/>
      <c r="OHP67" s="88"/>
      <c r="OHQ67" s="88"/>
      <c r="OHR67" s="88"/>
      <c r="OHS67" s="88"/>
      <c r="OHT67" s="88"/>
      <c r="OHU67" s="88"/>
      <c r="OHV67" s="88"/>
      <c r="OHW67" s="88"/>
      <c r="OHX67" s="88"/>
      <c r="OID67" s="88"/>
      <c r="OIE67" s="88"/>
      <c r="OIF67" s="88"/>
      <c r="OIG67" s="88"/>
      <c r="OIH67" s="88"/>
      <c r="OII67" s="88"/>
      <c r="OIJ67" s="88"/>
      <c r="OIK67" s="88"/>
      <c r="OIL67" s="88"/>
      <c r="OIM67" s="88"/>
      <c r="OIS67" s="88"/>
      <c r="OIT67" s="88"/>
      <c r="OIU67" s="88"/>
      <c r="OIV67" s="88"/>
      <c r="OIW67" s="88"/>
      <c r="OIX67" s="88"/>
      <c r="OIY67" s="88"/>
      <c r="OIZ67" s="88"/>
      <c r="OJA67" s="88"/>
      <c r="OJB67" s="88"/>
      <c r="OJH67" s="88"/>
      <c r="OJI67" s="88"/>
      <c r="OJJ67" s="88"/>
      <c r="OJK67" s="88"/>
      <c r="OJL67" s="88"/>
      <c r="OJM67" s="88"/>
      <c r="OJN67" s="88"/>
      <c r="OJO67" s="88"/>
      <c r="OJP67" s="88"/>
      <c r="OJQ67" s="88"/>
      <c r="OJW67" s="88"/>
      <c r="OJX67" s="88"/>
      <c r="OJY67" s="88"/>
      <c r="OJZ67" s="88"/>
      <c r="OKA67" s="88"/>
      <c r="OKB67" s="88"/>
      <c r="OKC67" s="88"/>
      <c r="OKD67" s="88"/>
      <c r="OKE67" s="88"/>
      <c r="OKF67" s="88"/>
      <c r="OKL67" s="88"/>
      <c r="OKM67" s="88"/>
      <c r="OKN67" s="88"/>
      <c r="OKO67" s="88"/>
      <c r="OKP67" s="88"/>
      <c r="OKQ67" s="88"/>
      <c r="OKR67" s="88"/>
      <c r="OKS67" s="88"/>
      <c r="OKT67" s="88"/>
      <c r="OKU67" s="88"/>
      <c r="OLA67" s="88"/>
      <c r="OLB67" s="88"/>
      <c r="OLC67" s="88"/>
      <c r="OLD67" s="88"/>
      <c r="OLE67" s="88"/>
      <c r="OLF67" s="88"/>
      <c r="OLG67" s="88"/>
      <c r="OLH67" s="88"/>
      <c r="OLI67" s="88"/>
      <c r="OLJ67" s="88"/>
      <c r="OLP67" s="88"/>
      <c r="OLQ67" s="88"/>
      <c r="OLR67" s="88"/>
      <c r="OLS67" s="88"/>
      <c r="OLT67" s="88"/>
      <c r="OLU67" s="88"/>
      <c r="OLV67" s="88"/>
      <c r="OLW67" s="88"/>
      <c r="OLX67" s="88"/>
      <c r="OLY67" s="88"/>
      <c r="OME67" s="88"/>
      <c r="OMF67" s="88"/>
      <c r="OMG67" s="88"/>
      <c r="OMH67" s="88"/>
      <c r="OMI67" s="88"/>
      <c r="OMJ67" s="88"/>
      <c r="OMK67" s="88"/>
      <c r="OML67" s="88"/>
      <c r="OMM67" s="88"/>
      <c r="OMN67" s="88"/>
      <c r="OMT67" s="88"/>
      <c r="OMU67" s="88"/>
      <c r="OMV67" s="88"/>
      <c r="OMW67" s="88"/>
      <c r="OMX67" s="88"/>
      <c r="OMY67" s="88"/>
      <c r="OMZ67" s="88"/>
      <c r="ONA67" s="88"/>
      <c r="ONB67" s="88"/>
      <c r="ONC67" s="88"/>
      <c r="ONI67" s="88"/>
      <c r="ONJ67" s="88"/>
      <c r="ONK67" s="88"/>
      <c r="ONL67" s="88"/>
      <c r="ONM67" s="88"/>
      <c r="ONN67" s="88"/>
      <c r="ONO67" s="88"/>
      <c r="ONP67" s="88"/>
      <c r="ONQ67" s="88"/>
      <c r="ONR67" s="88"/>
      <c r="ONX67" s="88"/>
      <c r="ONY67" s="88"/>
      <c r="ONZ67" s="88"/>
      <c r="OOA67" s="88"/>
      <c r="OOB67" s="88"/>
      <c r="OOC67" s="88"/>
      <c r="OOD67" s="88"/>
      <c r="OOE67" s="88"/>
      <c r="OOF67" s="88"/>
      <c r="OOG67" s="88"/>
      <c r="OOM67" s="88"/>
      <c r="OON67" s="88"/>
      <c r="OOO67" s="88"/>
      <c r="OOP67" s="88"/>
      <c r="OOQ67" s="88"/>
      <c r="OOR67" s="88"/>
      <c r="OOS67" s="88"/>
      <c r="OOT67" s="88"/>
      <c r="OOU67" s="88"/>
      <c r="OOV67" s="88"/>
      <c r="OPB67" s="88"/>
      <c r="OPC67" s="88"/>
      <c r="OPD67" s="88"/>
      <c r="OPE67" s="88"/>
      <c r="OPF67" s="88"/>
      <c r="OPG67" s="88"/>
      <c r="OPH67" s="88"/>
      <c r="OPI67" s="88"/>
      <c r="OPJ67" s="88"/>
      <c r="OPK67" s="88"/>
      <c r="OPQ67" s="88"/>
      <c r="OPR67" s="88"/>
      <c r="OPS67" s="88"/>
      <c r="OPT67" s="88"/>
      <c r="OPU67" s="88"/>
      <c r="OPV67" s="88"/>
      <c r="OPW67" s="88"/>
      <c r="OPX67" s="88"/>
      <c r="OPY67" s="88"/>
      <c r="OPZ67" s="88"/>
      <c r="OQF67" s="88"/>
      <c r="OQG67" s="88"/>
      <c r="OQH67" s="88"/>
      <c r="OQI67" s="88"/>
      <c r="OQJ67" s="88"/>
      <c r="OQK67" s="88"/>
      <c r="OQL67" s="88"/>
      <c r="OQM67" s="88"/>
      <c r="OQN67" s="88"/>
      <c r="OQO67" s="88"/>
      <c r="OQU67" s="88"/>
      <c r="OQV67" s="88"/>
      <c r="OQW67" s="88"/>
      <c r="OQX67" s="88"/>
      <c r="OQY67" s="88"/>
      <c r="OQZ67" s="88"/>
      <c r="ORA67" s="88"/>
      <c r="ORB67" s="88"/>
      <c r="ORC67" s="88"/>
      <c r="ORD67" s="88"/>
      <c r="ORJ67" s="88"/>
      <c r="ORK67" s="88"/>
      <c r="ORL67" s="88"/>
      <c r="ORM67" s="88"/>
      <c r="ORN67" s="88"/>
      <c r="ORO67" s="88"/>
      <c r="ORP67" s="88"/>
      <c r="ORQ67" s="88"/>
      <c r="ORR67" s="88"/>
      <c r="ORS67" s="88"/>
      <c r="ORY67" s="88"/>
      <c r="ORZ67" s="88"/>
      <c r="OSA67" s="88"/>
      <c r="OSB67" s="88"/>
      <c r="OSC67" s="88"/>
      <c r="OSD67" s="88"/>
      <c r="OSE67" s="88"/>
      <c r="OSF67" s="88"/>
      <c r="OSG67" s="88"/>
      <c r="OSH67" s="88"/>
      <c r="OSN67" s="88"/>
      <c r="OSO67" s="88"/>
      <c r="OSP67" s="88"/>
      <c r="OSQ67" s="88"/>
      <c r="OSR67" s="88"/>
      <c r="OSS67" s="88"/>
      <c r="OST67" s="88"/>
      <c r="OSU67" s="88"/>
      <c r="OSV67" s="88"/>
      <c r="OSW67" s="88"/>
      <c r="OTC67" s="88"/>
      <c r="OTD67" s="88"/>
      <c r="OTE67" s="88"/>
      <c r="OTF67" s="88"/>
      <c r="OTG67" s="88"/>
      <c r="OTH67" s="88"/>
      <c r="OTI67" s="88"/>
      <c r="OTJ67" s="88"/>
      <c r="OTK67" s="88"/>
      <c r="OTL67" s="88"/>
      <c r="OTR67" s="88"/>
      <c r="OTS67" s="88"/>
      <c r="OTT67" s="88"/>
      <c r="OTU67" s="88"/>
      <c r="OTV67" s="88"/>
      <c r="OTW67" s="88"/>
      <c r="OTX67" s="88"/>
      <c r="OTY67" s="88"/>
      <c r="OTZ67" s="88"/>
      <c r="OUA67" s="88"/>
      <c r="OUG67" s="88"/>
      <c r="OUH67" s="88"/>
      <c r="OUI67" s="88"/>
      <c r="OUJ67" s="88"/>
      <c r="OUK67" s="88"/>
      <c r="OUL67" s="88"/>
      <c r="OUM67" s="88"/>
      <c r="OUN67" s="88"/>
      <c r="OUO67" s="88"/>
      <c r="OUP67" s="88"/>
      <c r="OUV67" s="88"/>
      <c r="OUW67" s="88"/>
      <c r="OUX67" s="88"/>
      <c r="OUY67" s="88"/>
      <c r="OUZ67" s="88"/>
      <c r="OVA67" s="88"/>
      <c r="OVB67" s="88"/>
      <c r="OVC67" s="88"/>
      <c r="OVD67" s="88"/>
      <c r="OVE67" s="88"/>
      <c r="OVK67" s="88"/>
      <c r="OVL67" s="88"/>
      <c r="OVM67" s="88"/>
      <c r="OVN67" s="88"/>
      <c r="OVO67" s="88"/>
      <c r="OVP67" s="88"/>
      <c r="OVQ67" s="88"/>
      <c r="OVR67" s="88"/>
      <c r="OVS67" s="88"/>
      <c r="OVT67" s="88"/>
      <c r="OVZ67" s="88"/>
      <c r="OWA67" s="88"/>
      <c r="OWB67" s="88"/>
      <c r="OWC67" s="88"/>
      <c r="OWD67" s="88"/>
      <c r="OWE67" s="88"/>
      <c r="OWF67" s="88"/>
      <c r="OWG67" s="88"/>
      <c r="OWH67" s="88"/>
      <c r="OWI67" s="88"/>
      <c r="OWO67" s="88"/>
      <c r="OWP67" s="88"/>
      <c r="OWQ67" s="88"/>
      <c r="OWR67" s="88"/>
      <c r="OWS67" s="88"/>
      <c r="OWT67" s="88"/>
      <c r="OWU67" s="88"/>
      <c r="OWV67" s="88"/>
      <c r="OWW67" s="88"/>
      <c r="OWX67" s="88"/>
      <c r="OXD67" s="88"/>
      <c r="OXE67" s="88"/>
      <c r="OXF67" s="88"/>
      <c r="OXG67" s="88"/>
      <c r="OXH67" s="88"/>
      <c r="OXI67" s="88"/>
      <c r="OXJ67" s="88"/>
      <c r="OXK67" s="88"/>
      <c r="OXL67" s="88"/>
      <c r="OXM67" s="88"/>
      <c r="OXS67" s="88"/>
      <c r="OXT67" s="88"/>
      <c r="OXU67" s="88"/>
      <c r="OXV67" s="88"/>
      <c r="OXW67" s="88"/>
      <c r="OXX67" s="88"/>
      <c r="OXY67" s="88"/>
      <c r="OXZ67" s="88"/>
      <c r="OYA67" s="88"/>
      <c r="OYB67" s="88"/>
      <c r="OYH67" s="88"/>
      <c r="OYI67" s="88"/>
      <c r="OYJ67" s="88"/>
      <c r="OYK67" s="88"/>
      <c r="OYL67" s="88"/>
      <c r="OYM67" s="88"/>
      <c r="OYN67" s="88"/>
      <c r="OYO67" s="88"/>
      <c r="OYP67" s="88"/>
      <c r="OYQ67" s="88"/>
      <c r="OYW67" s="88"/>
      <c r="OYX67" s="88"/>
      <c r="OYY67" s="88"/>
      <c r="OYZ67" s="88"/>
      <c r="OZA67" s="88"/>
      <c r="OZB67" s="88"/>
      <c r="OZC67" s="88"/>
      <c r="OZD67" s="88"/>
      <c r="OZE67" s="88"/>
      <c r="OZF67" s="88"/>
      <c r="OZL67" s="88"/>
      <c r="OZM67" s="88"/>
      <c r="OZN67" s="88"/>
      <c r="OZO67" s="88"/>
      <c r="OZP67" s="88"/>
      <c r="OZQ67" s="88"/>
      <c r="OZR67" s="88"/>
      <c r="OZS67" s="88"/>
      <c r="OZT67" s="88"/>
      <c r="OZU67" s="88"/>
      <c r="PAA67" s="88"/>
      <c r="PAB67" s="88"/>
      <c r="PAC67" s="88"/>
      <c r="PAD67" s="88"/>
      <c r="PAE67" s="88"/>
      <c r="PAF67" s="88"/>
      <c r="PAG67" s="88"/>
      <c r="PAH67" s="88"/>
      <c r="PAI67" s="88"/>
      <c r="PAJ67" s="88"/>
      <c r="PAP67" s="88"/>
      <c r="PAQ67" s="88"/>
      <c r="PAR67" s="88"/>
      <c r="PAS67" s="88"/>
      <c r="PAT67" s="88"/>
      <c r="PAU67" s="88"/>
      <c r="PAV67" s="88"/>
      <c r="PAW67" s="88"/>
      <c r="PAX67" s="88"/>
      <c r="PAY67" s="88"/>
      <c r="PBE67" s="88"/>
      <c r="PBF67" s="88"/>
      <c r="PBG67" s="88"/>
      <c r="PBH67" s="88"/>
      <c r="PBI67" s="88"/>
      <c r="PBJ67" s="88"/>
      <c r="PBK67" s="88"/>
      <c r="PBL67" s="88"/>
      <c r="PBM67" s="88"/>
      <c r="PBN67" s="88"/>
      <c r="PBT67" s="88"/>
      <c r="PBU67" s="88"/>
      <c r="PBV67" s="88"/>
      <c r="PBW67" s="88"/>
      <c r="PBX67" s="88"/>
      <c r="PBY67" s="88"/>
      <c r="PBZ67" s="88"/>
      <c r="PCA67" s="88"/>
      <c r="PCB67" s="88"/>
      <c r="PCC67" s="88"/>
      <c r="PCI67" s="88"/>
      <c r="PCJ67" s="88"/>
      <c r="PCK67" s="88"/>
      <c r="PCL67" s="88"/>
      <c r="PCM67" s="88"/>
      <c r="PCN67" s="88"/>
      <c r="PCO67" s="88"/>
      <c r="PCP67" s="88"/>
      <c r="PCQ67" s="88"/>
      <c r="PCR67" s="88"/>
      <c r="PCX67" s="88"/>
      <c r="PCY67" s="88"/>
      <c r="PCZ67" s="88"/>
      <c r="PDA67" s="88"/>
      <c r="PDB67" s="88"/>
      <c r="PDC67" s="88"/>
      <c r="PDD67" s="88"/>
      <c r="PDE67" s="88"/>
      <c r="PDF67" s="88"/>
      <c r="PDG67" s="88"/>
      <c r="PDM67" s="88"/>
      <c r="PDN67" s="88"/>
      <c r="PDO67" s="88"/>
      <c r="PDP67" s="88"/>
      <c r="PDQ67" s="88"/>
      <c r="PDR67" s="88"/>
      <c r="PDS67" s="88"/>
      <c r="PDT67" s="88"/>
      <c r="PDU67" s="88"/>
      <c r="PDV67" s="88"/>
      <c r="PEB67" s="88"/>
      <c r="PEC67" s="88"/>
      <c r="PED67" s="88"/>
      <c r="PEE67" s="88"/>
      <c r="PEF67" s="88"/>
      <c r="PEG67" s="88"/>
      <c r="PEH67" s="88"/>
      <c r="PEI67" s="88"/>
      <c r="PEJ67" s="88"/>
      <c r="PEK67" s="88"/>
      <c r="PEQ67" s="88"/>
      <c r="PER67" s="88"/>
      <c r="PES67" s="88"/>
      <c r="PET67" s="88"/>
      <c r="PEU67" s="88"/>
      <c r="PEV67" s="88"/>
      <c r="PEW67" s="88"/>
      <c r="PEX67" s="88"/>
      <c r="PEY67" s="88"/>
      <c r="PEZ67" s="88"/>
      <c r="PFF67" s="88"/>
      <c r="PFG67" s="88"/>
      <c r="PFH67" s="88"/>
      <c r="PFI67" s="88"/>
      <c r="PFJ67" s="88"/>
      <c r="PFK67" s="88"/>
      <c r="PFL67" s="88"/>
      <c r="PFM67" s="88"/>
      <c r="PFN67" s="88"/>
      <c r="PFO67" s="88"/>
      <c r="PFU67" s="88"/>
      <c r="PFV67" s="88"/>
      <c r="PFW67" s="88"/>
      <c r="PFX67" s="88"/>
      <c r="PFY67" s="88"/>
      <c r="PFZ67" s="88"/>
      <c r="PGA67" s="88"/>
      <c r="PGB67" s="88"/>
      <c r="PGC67" s="88"/>
      <c r="PGD67" s="88"/>
      <c r="PGJ67" s="88"/>
      <c r="PGK67" s="88"/>
      <c r="PGL67" s="88"/>
      <c r="PGM67" s="88"/>
      <c r="PGN67" s="88"/>
      <c r="PGO67" s="88"/>
      <c r="PGP67" s="88"/>
      <c r="PGQ67" s="88"/>
      <c r="PGR67" s="88"/>
      <c r="PGS67" s="88"/>
      <c r="PGY67" s="88"/>
      <c r="PGZ67" s="88"/>
      <c r="PHA67" s="88"/>
      <c r="PHB67" s="88"/>
      <c r="PHC67" s="88"/>
      <c r="PHD67" s="88"/>
      <c r="PHE67" s="88"/>
      <c r="PHF67" s="88"/>
      <c r="PHG67" s="88"/>
      <c r="PHH67" s="88"/>
      <c r="PHN67" s="88"/>
      <c r="PHO67" s="88"/>
      <c r="PHP67" s="88"/>
      <c r="PHQ67" s="88"/>
      <c r="PHR67" s="88"/>
      <c r="PHS67" s="88"/>
      <c r="PHT67" s="88"/>
      <c r="PHU67" s="88"/>
      <c r="PHV67" s="88"/>
      <c r="PHW67" s="88"/>
      <c r="PIC67" s="88"/>
      <c r="PID67" s="88"/>
      <c r="PIE67" s="88"/>
      <c r="PIF67" s="88"/>
      <c r="PIG67" s="88"/>
      <c r="PIH67" s="88"/>
      <c r="PII67" s="88"/>
      <c r="PIJ67" s="88"/>
      <c r="PIK67" s="88"/>
      <c r="PIL67" s="88"/>
      <c r="PIR67" s="88"/>
      <c r="PIS67" s="88"/>
      <c r="PIT67" s="88"/>
      <c r="PIU67" s="88"/>
      <c r="PIV67" s="88"/>
      <c r="PIW67" s="88"/>
      <c r="PIX67" s="88"/>
      <c r="PIY67" s="88"/>
      <c r="PIZ67" s="88"/>
      <c r="PJA67" s="88"/>
      <c r="PJG67" s="88"/>
      <c r="PJH67" s="88"/>
      <c r="PJI67" s="88"/>
      <c r="PJJ67" s="88"/>
      <c r="PJK67" s="88"/>
      <c r="PJL67" s="88"/>
      <c r="PJM67" s="88"/>
      <c r="PJN67" s="88"/>
      <c r="PJO67" s="88"/>
      <c r="PJP67" s="88"/>
      <c r="PJV67" s="88"/>
      <c r="PJW67" s="88"/>
      <c r="PJX67" s="88"/>
      <c r="PJY67" s="88"/>
      <c r="PJZ67" s="88"/>
      <c r="PKA67" s="88"/>
      <c r="PKB67" s="88"/>
      <c r="PKC67" s="88"/>
      <c r="PKD67" s="88"/>
      <c r="PKE67" s="88"/>
      <c r="PKK67" s="88"/>
      <c r="PKL67" s="88"/>
      <c r="PKM67" s="88"/>
      <c r="PKN67" s="88"/>
      <c r="PKO67" s="88"/>
      <c r="PKP67" s="88"/>
      <c r="PKQ67" s="88"/>
      <c r="PKR67" s="88"/>
      <c r="PKS67" s="88"/>
      <c r="PKT67" s="88"/>
      <c r="PKZ67" s="88"/>
      <c r="PLA67" s="88"/>
      <c r="PLB67" s="88"/>
      <c r="PLC67" s="88"/>
      <c r="PLD67" s="88"/>
      <c r="PLE67" s="88"/>
      <c r="PLF67" s="88"/>
      <c r="PLG67" s="88"/>
      <c r="PLH67" s="88"/>
      <c r="PLI67" s="88"/>
      <c r="PLO67" s="88"/>
      <c r="PLP67" s="88"/>
      <c r="PLQ67" s="88"/>
      <c r="PLR67" s="88"/>
      <c r="PLS67" s="88"/>
      <c r="PLT67" s="88"/>
      <c r="PLU67" s="88"/>
      <c r="PLV67" s="88"/>
      <c r="PLW67" s="88"/>
      <c r="PLX67" s="88"/>
      <c r="PMD67" s="88"/>
      <c r="PME67" s="88"/>
      <c r="PMF67" s="88"/>
      <c r="PMG67" s="88"/>
      <c r="PMH67" s="88"/>
      <c r="PMI67" s="88"/>
      <c r="PMJ67" s="88"/>
      <c r="PMK67" s="88"/>
      <c r="PML67" s="88"/>
      <c r="PMM67" s="88"/>
      <c r="PMS67" s="88"/>
      <c r="PMT67" s="88"/>
      <c r="PMU67" s="88"/>
      <c r="PMV67" s="88"/>
      <c r="PMW67" s="88"/>
      <c r="PMX67" s="88"/>
      <c r="PMY67" s="88"/>
      <c r="PMZ67" s="88"/>
      <c r="PNA67" s="88"/>
      <c r="PNB67" s="88"/>
      <c r="PNH67" s="88"/>
      <c r="PNI67" s="88"/>
      <c r="PNJ67" s="88"/>
      <c r="PNK67" s="88"/>
      <c r="PNL67" s="88"/>
      <c r="PNM67" s="88"/>
      <c r="PNN67" s="88"/>
      <c r="PNO67" s="88"/>
      <c r="PNP67" s="88"/>
      <c r="PNQ67" s="88"/>
      <c r="PNW67" s="88"/>
      <c r="PNX67" s="88"/>
      <c r="PNY67" s="88"/>
      <c r="PNZ67" s="88"/>
      <c r="POA67" s="88"/>
      <c r="POB67" s="88"/>
      <c r="POC67" s="88"/>
      <c r="POD67" s="88"/>
      <c r="POE67" s="88"/>
      <c r="POF67" s="88"/>
      <c r="POL67" s="88"/>
      <c r="POM67" s="88"/>
      <c r="PON67" s="88"/>
      <c r="POO67" s="88"/>
      <c r="POP67" s="88"/>
      <c r="POQ67" s="88"/>
      <c r="POR67" s="88"/>
      <c r="POS67" s="88"/>
      <c r="POT67" s="88"/>
      <c r="POU67" s="88"/>
      <c r="PPA67" s="88"/>
      <c r="PPB67" s="88"/>
      <c r="PPC67" s="88"/>
      <c r="PPD67" s="88"/>
      <c r="PPE67" s="88"/>
      <c r="PPF67" s="88"/>
      <c r="PPG67" s="88"/>
      <c r="PPH67" s="88"/>
      <c r="PPI67" s="88"/>
      <c r="PPJ67" s="88"/>
      <c r="PPP67" s="88"/>
      <c r="PPQ67" s="88"/>
      <c r="PPR67" s="88"/>
      <c r="PPS67" s="88"/>
      <c r="PPT67" s="88"/>
      <c r="PPU67" s="88"/>
      <c r="PPV67" s="88"/>
      <c r="PPW67" s="88"/>
      <c r="PPX67" s="88"/>
      <c r="PPY67" s="88"/>
      <c r="PQE67" s="88"/>
      <c r="PQF67" s="88"/>
      <c r="PQG67" s="88"/>
      <c r="PQH67" s="88"/>
      <c r="PQI67" s="88"/>
      <c r="PQJ67" s="88"/>
      <c r="PQK67" s="88"/>
      <c r="PQL67" s="88"/>
      <c r="PQM67" s="88"/>
      <c r="PQN67" s="88"/>
      <c r="PQT67" s="88"/>
      <c r="PQU67" s="88"/>
      <c r="PQV67" s="88"/>
      <c r="PQW67" s="88"/>
      <c r="PQX67" s="88"/>
      <c r="PQY67" s="88"/>
      <c r="PQZ67" s="88"/>
      <c r="PRA67" s="88"/>
      <c r="PRB67" s="88"/>
      <c r="PRC67" s="88"/>
      <c r="PRI67" s="88"/>
      <c r="PRJ67" s="88"/>
      <c r="PRK67" s="88"/>
      <c r="PRL67" s="88"/>
      <c r="PRM67" s="88"/>
      <c r="PRN67" s="88"/>
      <c r="PRO67" s="88"/>
      <c r="PRP67" s="88"/>
      <c r="PRQ67" s="88"/>
      <c r="PRR67" s="88"/>
      <c r="PRX67" s="88"/>
      <c r="PRY67" s="88"/>
      <c r="PRZ67" s="88"/>
      <c r="PSA67" s="88"/>
      <c r="PSB67" s="88"/>
      <c r="PSC67" s="88"/>
      <c r="PSD67" s="88"/>
      <c r="PSE67" s="88"/>
      <c r="PSF67" s="88"/>
      <c r="PSG67" s="88"/>
      <c r="PSM67" s="88"/>
      <c r="PSN67" s="88"/>
      <c r="PSO67" s="88"/>
      <c r="PSP67" s="88"/>
      <c r="PSQ67" s="88"/>
      <c r="PSR67" s="88"/>
      <c r="PSS67" s="88"/>
      <c r="PST67" s="88"/>
      <c r="PSU67" s="88"/>
      <c r="PSV67" s="88"/>
      <c r="PTB67" s="88"/>
      <c r="PTC67" s="88"/>
      <c r="PTD67" s="88"/>
      <c r="PTE67" s="88"/>
      <c r="PTF67" s="88"/>
      <c r="PTG67" s="88"/>
      <c r="PTH67" s="88"/>
      <c r="PTI67" s="88"/>
      <c r="PTJ67" s="88"/>
      <c r="PTK67" s="88"/>
      <c r="PTQ67" s="88"/>
      <c r="PTR67" s="88"/>
      <c r="PTS67" s="88"/>
      <c r="PTT67" s="88"/>
      <c r="PTU67" s="88"/>
      <c r="PTV67" s="88"/>
      <c r="PTW67" s="88"/>
      <c r="PTX67" s="88"/>
      <c r="PTY67" s="88"/>
      <c r="PTZ67" s="88"/>
      <c r="PUF67" s="88"/>
      <c r="PUG67" s="88"/>
      <c r="PUH67" s="88"/>
      <c r="PUI67" s="88"/>
      <c r="PUJ67" s="88"/>
      <c r="PUK67" s="88"/>
      <c r="PUL67" s="88"/>
      <c r="PUM67" s="88"/>
      <c r="PUN67" s="88"/>
      <c r="PUO67" s="88"/>
      <c r="PUU67" s="88"/>
      <c r="PUV67" s="88"/>
      <c r="PUW67" s="88"/>
      <c r="PUX67" s="88"/>
      <c r="PUY67" s="88"/>
      <c r="PUZ67" s="88"/>
      <c r="PVA67" s="88"/>
      <c r="PVB67" s="88"/>
      <c r="PVC67" s="88"/>
      <c r="PVD67" s="88"/>
      <c r="PVJ67" s="88"/>
      <c r="PVK67" s="88"/>
      <c r="PVL67" s="88"/>
      <c r="PVM67" s="88"/>
      <c r="PVN67" s="88"/>
      <c r="PVO67" s="88"/>
      <c r="PVP67" s="88"/>
      <c r="PVQ67" s="88"/>
      <c r="PVR67" s="88"/>
      <c r="PVS67" s="88"/>
      <c r="PVY67" s="88"/>
      <c r="PVZ67" s="88"/>
      <c r="PWA67" s="88"/>
      <c r="PWB67" s="88"/>
      <c r="PWC67" s="88"/>
      <c r="PWD67" s="88"/>
      <c r="PWE67" s="88"/>
      <c r="PWF67" s="88"/>
      <c r="PWG67" s="88"/>
      <c r="PWH67" s="88"/>
      <c r="PWN67" s="88"/>
      <c r="PWO67" s="88"/>
      <c r="PWP67" s="88"/>
      <c r="PWQ67" s="88"/>
      <c r="PWR67" s="88"/>
      <c r="PWS67" s="88"/>
      <c r="PWT67" s="88"/>
      <c r="PWU67" s="88"/>
      <c r="PWV67" s="88"/>
      <c r="PWW67" s="88"/>
      <c r="PXC67" s="88"/>
      <c r="PXD67" s="88"/>
      <c r="PXE67" s="88"/>
      <c r="PXF67" s="88"/>
      <c r="PXG67" s="88"/>
      <c r="PXH67" s="88"/>
      <c r="PXI67" s="88"/>
      <c r="PXJ67" s="88"/>
      <c r="PXK67" s="88"/>
      <c r="PXL67" s="88"/>
      <c r="PXR67" s="88"/>
      <c r="PXS67" s="88"/>
      <c r="PXT67" s="88"/>
      <c r="PXU67" s="88"/>
      <c r="PXV67" s="88"/>
      <c r="PXW67" s="88"/>
      <c r="PXX67" s="88"/>
      <c r="PXY67" s="88"/>
      <c r="PXZ67" s="88"/>
      <c r="PYA67" s="88"/>
      <c r="PYG67" s="88"/>
      <c r="PYH67" s="88"/>
      <c r="PYI67" s="88"/>
      <c r="PYJ67" s="88"/>
      <c r="PYK67" s="88"/>
      <c r="PYL67" s="88"/>
      <c r="PYM67" s="88"/>
      <c r="PYN67" s="88"/>
      <c r="PYO67" s="88"/>
      <c r="PYP67" s="88"/>
      <c r="PYV67" s="88"/>
      <c r="PYW67" s="88"/>
      <c r="PYX67" s="88"/>
      <c r="PYY67" s="88"/>
      <c r="PYZ67" s="88"/>
      <c r="PZA67" s="88"/>
      <c r="PZB67" s="88"/>
      <c r="PZC67" s="88"/>
      <c r="PZD67" s="88"/>
      <c r="PZE67" s="88"/>
      <c r="PZK67" s="88"/>
      <c r="PZL67" s="88"/>
      <c r="PZM67" s="88"/>
      <c r="PZN67" s="88"/>
      <c r="PZO67" s="88"/>
      <c r="PZP67" s="88"/>
      <c r="PZQ67" s="88"/>
      <c r="PZR67" s="88"/>
      <c r="PZS67" s="88"/>
      <c r="PZT67" s="88"/>
      <c r="PZZ67" s="88"/>
      <c r="QAA67" s="88"/>
      <c r="QAB67" s="88"/>
      <c r="QAC67" s="88"/>
      <c r="QAD67" s="88"/>
      <c r="QAE67" s="88"/>
      <c r="QAF67" s="88"/>
      <c r="QAG67" s="88"/>
      <c r="QAH67" s="88"/>
      <c r="QAI67" s="88"/>
      <c r="QAO67" s="88"/>
      <c r="QAP67" s="88"/>
      <c r="QAQ67" s="88"/>
      <c r="QAR67" s="88"/>
      <c r="QAS67" s="88"/>
      <c r="QAT67" s="88"/>
      <c r="QAU67" s="88"/>
      <c r="QAV67" s="88"/>
      <c r="QAW67" s="88"/>
      <c r="QAX67" s="88"/>
      <c r="QBD67" s="88"/>
      <c r="QBE67" s="88"/>
      <c r="QBF67" s="88"/>
      <c r="QBG67" s="88"/>
      <c r="QBH67" s="88"/>
      <c r="QBI67" s="88"/>
      <c r="QBJ67" s="88"/>
      <c r="QBK67" s="88"/>
      <c r="QBL67" s="88"/>
      <c r="QBM67" s="88"/>
      <c r="QBS67" s="88"/>
      <c r="QBT67" s="88"/>
      <c r="QBU67" s="88"/>
      <c r="QBV67" s="88"/>
      <c r="QBW67" s="88"/>
      <c r="QBX67" s="88"/>
      <c r="QBY67" s="88"/>
      <c r="QBZ67" s="88"/>
      <c r="QCA67" s="88"/>
      <c r="QCB67" s="88"/>
      <c r="QCH67" s="88"/>
      <c r="QCI67" s="88"/>
      <c r="QCJ67" s="88"/>
      <c r="QCK67" s="88"/>
      <c r="QCL67" s="88"/>
      <c r="QCM67" s="88"/>
      <c r="QCN67" s="88"/>
      <c r="QCO67" s="88"/>
      <c r="QCP67" s="88"/>
      <c r="QCQ67" s="88"/>
      <c r="QCW67" s="88"/>
      <c r="QCX67" s="88"/>
      <c r="QCY67" s="88"/>
      <c r="QCZ67" s="88"/>
      <c r="QDA67" s="88"/>
      <c r="QDB67" s="88"/>
      <c r="QDC67" s="88"/>
      <c r="QDD67" s="88"/>
      <c r="QDE67" s="88"/>
      <c r="QDF67" s="88"/>
      <c r="QDL67" s="88"/>
      <c r="QDM67" s="88"/>
      <c r="QDN67" s="88"/>
      <c r="QDO67" s="88"/>
      <c r="QDP67" s="88"/>
      <c r="QDQ67" s="88"/>
      <c r="QDR67" s="88"/>
      <c r="QDS67" s="88"/>
      <c r="QDT67" s="88"/>
      <c r="QDU67" s="88"/>
      <c r="QEA67" s="88"/>
      <c r="QEB67" s="88"/>
      <c r="QEC67" s="88"/>
      <c r="QED67" s="88"/>
      <c r="QEE67" s="88"/>
      <c r="QEF67" s="88"/>
      <c r="QEG67" s="88"/>
      <c r="QEH67" s="88"/>
      <c r="QEI67" s="88"/>
      <c r="QEJ67" s="88"/>
      <c r="QEP67" s="88"/>
      <c r="QEQ67" s="88"/>
      <c r="QER67" s="88"/>
      <c r="QES67" s="88"/>
      <c r="QET67" s="88"/>
      <c r="QEU67" s="88"/>
      <c r="QEV67" s="88"/>
      <c r="QEW67" s="88"/>
      <c r="QEX67" s="88"/>
      <c r="QEY67" s="88"/>
      <c r="QFE67" s="88"/>
      <c r="QFF67" s="88"/>
      <c r="QFG67" s="88"/>
      <c r="QFH67" s="88"/>
      <c r="QFI67" s="88"/>
      <c r="QFJ67" s="88"/>
      <c r="QFK67" s="88"/>
      <c r="QFL67" s="88"/>
      <c r="QFM67" s="88"/>
      <c r="QFN67" s="88"/>
      <c r="QFT67" s="88"/>
      <c r="QFU67" s="88"/>
      <c r="QFV67" s="88"/>
      <c r="QFW67" s="88"/>
      <c r="QFX67" s="88"/>
      <c r="QFY67" s="88"/>
      <c r="QFZ67" s="88"/>
      <c r="QGA67" s="88"/>
      <c r="QGB67" s="88"/>
      <c r="QGC67" s="88"/>
      <c r="QGI67" s="88"/>
      <c r="QGJ67" s="88"/>
      <c r="QGK67" s="88"/>
      <c r="QGL67" s="88"/>
      <c r="QGM67" s="88"/>
      <c r="QGN67" s="88"/>
      <c r="QGO67" s="88"/>
      <c r="QGP67" s="88"/>
      <c r="QGQ67" s="88"/>
      <c r="QGR67" s="88"/>
      <c r="QGX67" s="88"/>
      <c r="QGY67" s="88"/>
      <c r="QGZ67" s="88"/>
      <c r="QHA67" s="88"/>
      <c r="QHB67" s="88"/>
      <c r="QHC67" s="88"/>
      <c r="QHD67" s="88"/>
      <c r="QHE67" s="88"/>
      <c r="QHF67" s="88"/>
      <c r="QHG67" s="88"/>
      <c r="QHM67" s="88"/>
      <c r="QHN67" s="88"/>
      <c r="QHO67" s="88"/>
      <c r="QHP67" s="88"/>
      <c r="QHQ67" s="88"/>
      <c r="QHR67" s="88"/>
      <c r="QHS67" s="88"/>
      <c r="QHT67" s="88"/>
      <c r="QHU67" s="88"/>
      <c r="QHV67" s="88"/>
      <c r="QIB67" s="88"/>
      <c r="QIC67" s="88"/>
      <c r="QID67" s="88"/>
      <c r="QIE67" s="88"/>
      <c r="QIF67" s="88"/>
      <c r="QIG67" s="88"/>
      <c r="QIH67" s="88"/>
      <c r="QII67" s="88"/>
      <c r="QIJ67" s="88"/>
      <c r="QIK67" s="88"/>
      <c r="QIQ67" s="88"/>
      <c r="QIR67" s="88"/>
      <c r="QIS67" s="88"/>
      <c r="QIT67" s="88"/>
      <c r="QIU67" s="88"/>
      <c r="QIV67" s="88"/>
      <c r="QIW67" s="88"/>
      <c r="QIX67" s="88"/>
      <c r="QIY67" s="88"/>
      <c r="QIZ67" s="88"/>
      <c r="QJF67" s="88"/>
      <c r="QJG67" s="88"/>
      <c r="QJH67" s="88"/>
      <c r="QJI67" s="88"/>
      <c r="QJJ67" s="88"/>
      <c r="QJK67" s="88"/>
      <c r="QJL67" s="88"/>
      <c r="QJM67" s="88"/>
      <c r="QJN67" s="88"/>
      <c r="QJO67" s="88"/>
      <c r="QJU67" s="88"/>
      <c r="QJV67" s="88"/>
      <c r="QJW67" s="88"/>
      <c r="QJX67" s="88"/>
      <c r="QJY67" s="88"/>
      <c r="QJZ67" s="88"/>
      <c r="QKA67" s="88"/>
      <c r="QKB67" s="88"/>
      <c r="QKC67" s="88"/>
      <c r="QKD67" s="88"/>
      <c r="QKJ67" s="88"/>
      <c r="QKK67" s="88"/>
      <c r="QKL67" s="88"/>
      <c r="QKM67" s="88"/>
      <c r="QKN67" s="88"/>
      <c r="QKO67" s="88"/>
      <c r="QKP67" s="88"/>
      <c r="QKQ67" s="88"/>
      <c r="QKR67" s="88"/>
      <c r="QKS67" s="88"/>
      <c r="QKY67" s="88"/>
      <c r="QKZ67" s="88"/>
      <c r="QLA67" s="88"/>
      <c r="QLB67" s="88"/>
      <c r="QLC67" s="88"/>
      <c r="QLD67" s="88"/>
      <c r="QLE67" s="88"/>
      <c r="QLF67" s="88"/>
      <c r="QLG67" s="88"/>
      <c r="QLH67" s="88"/>
      <c r="QLN67" s="88"/>
      <c r="QLO67" s="88"/>
      <c r="QLP67" s="88"/>
      <c r="QLQ67" s="88"/>
      <c r="QLR67" s="88"/>
      <c r="QLS67" s="88"/>
      <c r="QLT67" s="88"/>
      <c r="QLU67" s="88"/>
      <c r="QLV67" s="88"/>
      <c r="QLW67" s="88"/>
      <c r="QMC67" s="88"/>
      <c r="QMD67" s="88"/>
      <c r="QME67" s="88"/>
      <c r="QMF67" s="88"/>
      <c r="QMG67" s="88"/>
      <c r="QMH67" s="88"/>
      <c r="QMI67" s="88"/>
      <c r="QMJ67" s="88"/>
      <c r="QMK67" s="88"/>
      <c r="QML67" s="88"/>
      <c r="QMR67" s="88"/>
      <c r="QMS67" s="88"/>
      <c r="QMT67" s="88"/>
      <c r="QMU67" s="88"/>
      <c r="QMV67" s="88"/>
      <c r="QMW67" s="88"/>
      <c r="QMX67" s="88"/>
      <c r="QMY67" s="88"/>
      <c r="QMZ67" s="88"/>
      <c r="QNA67" s="88"/>
      <c r="QNG67" s="88"/>
      <c r="QNH67" s="88"/>
      <c r="QNI67" s="88"/>
      <c r="QNJ67" s="88"/>
      <c r="QNK67" s="88"/>
      <c r="QNL67" s="88"/>
      <c r="QNM67" s="88"/>
      <c r="QNN67" s="88"/>
      <c r="QNO67" s="88"/>
      <c r="QNP67" s="88"/>
      <c r="QNV67" s="88"/>
      <c r="QNW67" s="88"/>
      <c r="QNX67" s="88"/>
      <c r="QNY67" s="88"/>
      <c r="QNZ67" s="88"/>
      <c r="QOA67" s="88"/>
      <c r="QOB67" s="88"/>
      <c r="QOC67" s="88"/>
      <c r="QOD67" s="88"/>
      <c r="QOE67" s="88"/>
      <c r="QOK67" s="88"/>
      <c r="QOL67" s="88"/>
      <c r="QOM67" s="88"/>
      <c r="QON67" s="88"/>
      <c r="QOO67" s="88"/>
      <c r="QOP67" s="88"/>
      <c r="QOQ67" s="88"/>
      <c r="QOR67" s="88"/>
      <c r="QOS67" s="88"/>
      <c r="QOT67" s="88"/>
      <c r="QOZ67" s="88"/>
      <c r="QPA67" s="88"/>
      <c r="QPB67" s="88"/>
      <c r="QPC67" s="88"/>
      <c r="QPD67" s="88"/>
      <c r="QPE67" s="88"/>
      <c r="QPF67" s="88"/>
      <c r="QPG67" s="88"/>
      <c r="QPH67" s="88"/>
      <c r="QPI67" s="88"/>
      <c r="QPO67" s="88"/>
      <c r="QPP67" s="88"/>
      <c r="QPQ67" s="88"/>
      <c r="QPR67" s="88"/>
      <c r="QPS67" s="88"/>
      <c r="QPT67" s="88"/>
      <c r="QPU67" s="88"/>
      <c r="QPV67" s="88"/>
      <c r="QPW67" s="88"/>
      <c r="QPX67" s="88"/>
      <c r="QQD67" s="88"/>
      <c r="QQE67" s="88"/>
      <c r="QQF67" s="88"/>
      <c r="QQG67" s="88"/>
      <c r="QQH67" s="88"/>
      <c r="QQI67" s="88"/>
      <c r="QQJ67" s="88"/>
      <c r="QQK67" s="88"/>
      <c r="QQL67" s="88"/>
      <c r="QQM67" s="88"/>
      <c r="QQS67" s="88"/>
      <c r="QQT67" s="88"/>
      <c r="QQU67" s="88"/>
      <c r="QQV67" s="88"/>
      <c r="QQW67" s="88"/>
      <c r="QQX67" s="88"/>
      <c r="QQY67" s="88"/>
      <c r="QQZ67" s="88"/>
      <c r="QRA67" s="88"/>
      <c r="QRB67" s="88"/>
      <c r="QRH67" s="88"/>
      <c r="QRI67" s="88"/>
      <c r="QRJ67" s="88"/>
      <c r="QRK67" s="88"/>
      <c r="QRL67" s="88"/>
      <c r="QRM67" s="88"/>
      <c r="QRN67" s="88"/>
      <c r="QRO67" s="88"/>
      <c r="QRP67" s="88"/>
      <c r="QRQ67" s="88"/>
      <c r="QRW67" s="88"/>
      <c r="QRX67" s="88"/>
      <c r="QRY67" s="88"/>
      <c r="QRZ67" s="88"/>
      <c r="QSA67" s="88"/>
      <c r="QSB67" s="88"/>
      <c r="QSC67" s="88"/>
      <c r="QSD67" s="88"/>
      <c r="QSE67" s="88"/>
      <c r="QSF67" s="88"/>
      <c r="QSL67" s="88"/>
      <c r="QSM67" s="88"/>
      <c r="QSN67" s="88"/>
      <c r="QSO67" s="88"/>
      <c r="QSP67" s="88"/>
      <c r="QSQ67" s="88"/>
      <c r="QSR67" s="88"/>
      <c r="QSS67" s="88"/>
      <c r="QST67" s="88"/>
      <c r="QSU67" s="88"/>
      <c r="QTA67" s="88"/>
      <c r="QTB67" s="88"/>
      <c r="QTC67" s="88"/>
      <c r="QTD67" s="88"/>
      <c r="QTE67" s="88"/>
      <c r="QTF67" s="88"/>
      <c r="QTG67" s="88"/>
      <c r="QTH67" s="88"/>
      <c r="QTI67" s="88"/>
      <c r="QTJ67" s="88"/>
      <c r="QTP67" s="88"/>
      <c r="QTQ67" s="88"/>
      <c r="QTR67" s="88"/>
      <c r="QTS67" s="88"/>
      <c r="QTT67" s="88"/>
      <c r="QTU67" s="88"/>
      <c r="QTV67" s="88"/>
      <c r="QTW67" s="88"/>
      <c r="QTX67" s="88"/>
      <c r="QTY67" s="88"/>
      <c r="QUE67" s="88"/>
      <c r="QUF67" s="88"/>
      <c r="QUG67" s="88"/>
      <c r="QUH67" s="88"/>
      <c r="QUI67" s="88"/>
      <c r="QUJ67" s="88"/>
      <c r="QUK67" s="88"/>
      <c r="QUL67" s="88"/>
      <c r="QUM67" s="88"/>
      <c r="QUN67" s="88"/>
      <c r="QUT67" s="88"/>
      <c r="QUU67" s="88"/>
      <c r="QUV67" s="88"/>
      <c r="QUW67" s="88"/>
      <c r="QUX67" s="88"/>
      <c r="QUY67" s="88"/>
      <c r="QUZ67" s="88"/>
      <c r="QVA67" s="88"/>
      <c r="QVB67" s="88"/>
      <c r="QVC67" s="88"/>
      <c r="QVI67" s="88"/>
      <c r="QVJ67" s="88"/>
      <c r="QVK67" s="88"/>
      <c r="QVL67" s="88"/>
      <c r="QVM67" s="88"/>
      <c r="QVN67" s="88"/>
      <c r="QVO67" s="88"/>
      <c r="QVP67" s="88"/>
      <c r="QVQ67" s="88"/>
      <c r="QVR67" s="88"/>
      <c r="QVX67" s="88"/>
      <c r="QVY67" s="88"/>
      <c r="QVZ67" s="88"/>
      <c r="QWA67" s="88"/>
      <c r="QWB67" s="88"/>
      <c r="QWC67" s="88"/>
      <c r="QWD67" s="88"/>
      <c r="QWE67" s="88"/>
      <c r="QWF67" s="88"/>
      <c r="QWG67" s="88"/>
      <c r="QWM67" s="88"/>
      <c r="QWN67" s="88"/>
      <c r="QWO67" s="88"/>
      <c r="QWP67" s="88"/>
      <c r="QWQ67" s="88"/>
      <c r="QWR67" s="88"/>
      <c r="QWS67" s="88"/>
      <c r="QWT67" s="88"/>
      <c r="QWU67" s="88"/>
      <c r="QWV67" s="88"/>
      <c r="QXB67" s="88"/>
      <c r="QXC67" s="88"/>
      <c r="QXD67" s="88"/>
      <c r="QXE67" s="88"/>
      <c r="QXF67" s="88"/>
      <c r="QXG67" s="88"/>
      <c r="QXH67" s="88"/>
      <c r="QXI67" s="88"/>
      <c r="QXJ67" s="88"/>
      <c r="QXK67" s="88"/>
      <c r="QXQ67" s="88"/>
      <c r="QXR67" s="88"/>
      <c r="QXS67" s="88"/>
      <c r="QXT67" s="88"/>
      <c r="QXU67" s="88"/>
      <c r="QXV67" s="88"/>
      <c r="QXW67" s="88"/>
      <c r="QXX67" s="88"/>
      <c r="QXY67" s="88"/>
      <c r="QXZ67" s="88"/>
      <c r="QYF67" s="88"/>
      <c r="QYG67" s="88"/>
      <c r="QYH67" s="88"/>
      <c r="QYI67" s="88"/>
      <c r="QYJ67" s="88"/>
      <c r="QYK67" s="88"/>
      <c r="QYL67" s="88"/>
      <c r="QYM67" s="88"/>
      <c r="QYN67" s="88"/>
      <c r="QYO67" s="88"/>
      <c r="QYU67" s="88"/>
      <c r="QYV67" s="88"/>
      <c r="QYW67" s="88"/>
      <c r="QYX67" s="88"/>
      <c r="QYY67" s="88"/>
      <c r="QYZ67" s="88"/>
      <c r="QZA67" s="88"/>
      <c r="QZB67" s="88"/>
      <c r="QZC67" s="88"/>
      <c r="QZD67" s="88"/>
      <c r="QZJ67" s="88"/>
      <c r="QZK67" s="88"/>
      <c r="QZL67" s="88"/>
      <c r="QZM67" s="88"/>
      <c r="QZN67" s="88"/>
      <c r="QZO67" s="88"/>
      <c r="QZP67" s="88"/>
      <c r="QZQ67" s="88"/>
      <c r="QZR67" s="88"/>
      <c r="QZS67" s="88"/>
      <c r="QZY67" s="88"/>
      <c r="QZZ67" s="88"/>
      <c r="RAA67" s="88"/>
      <c r="RAB67" s="88"/>
      <c r="RAC67" s="88"/>
      <c r="RAD67" s="88"/>
      <c r="RAE67" s="88"/>
      <c r="RAF67" s="88"/>
      <c r="RAG67" s="88"/>
      <c r="RAH67" s="88"/>
      <c r="RAN67" s="88"/>
      <c r="RAO67" s="88"/>
      <c r="RAP67" s="88"/>
      <c r="RAQ67" s="88"/>
      <c r="RAR67" s="88"/>
      <c r="RAS67" s="88"/>
      <c r="RAT67" s="88"/>
      <c r="RAU67" s="88"/>
      <c r="RAV67" s="88"/>
      <c r="RAW67" s="88"/>
      <c r="RBC67" s="88"/>
      <c r="RBD67" s="88"/>
      <c r="RBE67" s="88"/>
      <c r="RBF67" s="88"/>
      <c r="RBG67" s="88"/>
      <c r="RBH67" s="88"/>
      <c r="RBI67" s="88"/>
      <c r="RBJ67" s="88"/>
      <c r="RBK67" s="88"/>
      <c r="RBL67" s="88"/>
      <c r="RBR67" s="88"/>
      <c r="RBS67" s="88"/>
      <c r="RBT67" s="88"/>
      <c r="RBU67" s="88"/>
      <c r="RBV67" s="88"/>
      <c r="RBW67" s="88"/>
      <c r="RBX67" s="88"/>
      <c r="RBY67" s="88"/>
      <c r="RBZ67" s="88"/>
      <c r="RCA67" s="88"/>
      <c r="RCG67" s="88"/>
      <c r="RCH67" s="88"/>
      <c r="RCI67" s="88"/>
      <c r="RCJ67" s="88"/>
      <c r="RCK67" s="88"/>
      <c r="RCL67" s="88"/>
      <c r="RCM67" s="88"/>
      <c r="RCN67" s="88"/>
      <c r="RCO67" s="88"/>
      <c r="RCP67" s="88"/>
      <c r="RCV67" s="88"/>
      <c r="RCW67" s="88"/>
      <c r="RCX67" s="88"/>
      <c r="RCY67" s="88"/>
      <c r="RCZ67" s="88"/>
      <c r="RDA67" s="88"/>
      <c r="RDB67" s="88"/>
      <c r="RDC67" s="88"/>
      <c r="RDD67" s="88"/>
      <c r="RDE67" s="88"/>
      <c r="RDK67" s="88"/>
      <c r="RDL67" s="88"/>
      <c r="RDM67" s="88"/>
      <c r="RDN67" s="88"/>
      <c r="RDO67" s="88"/>
      <c r="RDP67" s="88"/>
      <c r="RDQ67" s="88"/>
      <c r="RDR67" s="88"/>
      <c r="RDS67" s="88"/>
      <c r="RDT67" s="88"/>
      <c r="RDZ67" s="88"/>
      <c r="REA67" s="88"/>
      <c r="REB67" s="88"/>
      <c r="REC67" s="88"/>
      <c r="RED67" s="88"/>
      <c r="REE67" s="88"/>
      <c r="REF67" s="88"/>
      <c r="REG67" s="88"/>
      <c r="REH67" s="88"/>
      <c r="REI67" s="88"/>
      <c r="REO67" s="88"/>
      <c r="REP67" s="88"/>
      <c r="REQ67" s="88"/>
      <c r="RER67" s="88"/>
      <c r="RES67" s="88"/>
      <c r="RET67" s="88"/>
      <c r="REU67" s="88"/>
      <c r="REV67" s="88"/>
      <c r="REW67" s="88"/>
      <c r="REX67" s="88"/>
      <c r="RFD67" s="88"/>
      <c r="RFE67" s="88"/>
      <c r="RFF67" s="88"/>
      <c r="RFG67" s="88"/>
      <c r="RFH67" s="88"/>
      <c r="RFI67" s="88"/>
      <c r="RFJ67" s="88"/>
      <c r="RFK67" s="88"/>
      <c r="RFL67" s="88"/>
      <c r="RFM67" s="88"/>
      <c r="RFS67" s="88"/>
      <c r="RFT67" s="88"/>
      <c r="RFU67" s="88"/>
      <c r="RFV67" s="88"/>
      <c r="RFW67" s="88"/>
      <c r="RFX67" s="88"/>
      <c r="RFY67" s="88"/>
      <c r="RFZ67" s="88"/>
      <c r="RGA67" s="88"/>
      <c r="RGB67" s="88"/>
      <c r="RGH67" s="88"/>
      <c r="RGI67" s="88"/>
      <c r="RGJ67" s="88"/>
      <c r="RGK67" s="88"/>
      <c r="RGL67" s="88"/>
      <c r="RGM67" s="88"/>
      <c r="RGN67" s="88"/>
      <c r="RGO67" s="88"/>
      <c r="RGP67" s="88"/>
      <c r="RGQ67" s="88"/>
      <c r="RGW67" s="88"/>
      <c r="RGX67" s="88"/>
      <c r="RGY67" s="88"/>
      <c r="RGZ67" s="88"/>
      <c r="RHA67" s="88"/>
      <c r="RHB67" s="88"/>
      <c r="RHC67" s="88"/>
      <c r="RHD67" s="88"/>
      <c r="RHE67" s="88"/>
      <c r="RHF67" s="88"/>
      <c r="RHL67" s="88"/>
      <c r="RHM67" s="88"/>
      <c r="RHN67" s="88"/>
      <c r="RHO67" s="88"/>
      <c r="RHP67" s="88"/>
      <c r="RHQ67" s="88"/>
      <c r="RHR67" s="88"/>
      <c r="RHS67" s="88"/>
      <c r="RHT67" s="88"/>
      <c r="RHU67" s="88"/>
      <c r="RIA67" s="88"/>
      <c r="RIB67" s="88"/>
      <c r="RIC67" s="88"/>
      <c r="RID67" s="88"/>
      <c r="RIE67" s="88"/>
      <c r="RIF67" s="88"/>
      <c r="RIG67" s="88"/>
      <c r="RIH67" s="88"/>
      <c r="RII67" s="88"/>
      <c r="RIJ67" s="88"/>
      <c r="RIP67" s="88"/>
      <c r="RIQ67" s="88"/>
      <c r="RIR67" s="88"/>
      <c r="RIS67" s="88"/>
      <c r="RIT67" s="88"/>
      <c r="RIU67" s="88"/>
      <c r="RIV67" s="88"/>
      <c r="RIW67" s="88"/>
      <c r="RIX67" s="88"/>
      <c r="RIY67" s="88"/>
      <c r="RJE67" s="88"/>
      <c r="RJF67" s="88"/>
      <c r="RJG67" s="88"/>
      <c r="RJH67" s="88"/>
      <c r="RJI67" s="88"/>
      <c r="RJJ67" s="88"/>
      <c r="RJK67" s="88"/>
      <c r="RJL67" s="88"/>
      <c r="RJM67" s="88"/>
      <c r="RJN67" s="88"/>
      <c r="RJT67" s="88"/>
      <c r="RJU67" s="88"/>
      <c r="RJV67" s="88"/>
      <c r="RJW67" s="88"/>
      <c r="RJX67" s="88"/>
      <c r="RJY67" s="88"/>
      <c r="RJZ67" s="88"/>
      <c r="RKA67" s="88"/>
      <c r="RKB67" s="88"/>
      <c r="RKC67" s="88"/>
      <c r="RKI67" s="88"/>
      <c r="RKJ67" s="88"/>
      <c r="RKK67" s="88"/>
      <c r="RKL67" s="88"/>
      <c r="RKM67" s="88"/>
      <c r="RKN67" s="88"/>
      <c r="RKO67" s="88"/>
      <c r="RKP67" s="88"/>
      <c r="RKQ67" s="88"/>
      <c r="RKR67" s="88"/>
      <c r="RKX67" s="88"/>
      <c r="RKY67" s="88"/>
      <c r="RKZ67" s="88"/>
      <c r="RLA67" s="88"/>
      <c r="RLB67" s="88"/>
      <c r="RLC67" s="88"/>
      <c r="RLD67" s="88"/>
      <c r="RLE67" s="88"/>
      <c r="RLF67" s="88"/>
      <c r="RLG67" s="88"/>
      <c r="RLM67" s="88"/>
      <c r="RLN67" s="88"/>
      <c r="RLO67" s="88"/>
      <c r="RLP67" s="88"/>
      <c r="RLQ67" s="88"/>
      <c r="RLR67" s="88"/>
      <c r="RLS67" s="88"/>
      <c r="RLT67" s="88"/>
      <c r="RLU67" s="88"/>
      <c r="RLV67" s="88"/>
      <c r="RMB67" s="88"/>
      <c r="RMC67" s="88"/>
      <c r="RMD67" s="88"/>
      <c r="RME67" s="88"/>
      <c r="RMF67" s="88"/>
      <c r="RMG67" s="88"/>
      <c r="RMH67" s="88"/>
      <c r="RMI67" s="88"/>
      <c r="RMJ67" s="88"/>
      <c r="RMK67" s="88"/>
      <c r="RMQ67" s="88"/>
      <c r="RMR67" s="88"/>
      <c r="RMS67" s="88"/>
      <c r="RMT67" s="88"/>
      <c r="RMU67" s="88"/>
      <c r="RMV67" s="88"/>
      <c r="RMW67" s="88"/>
      <c r="RMX67" s="88"/>
      <c r="RMY67" s="88"/>
      <c r="RMZ67" s="88"/>
      <c r="RNF67" s="88"/>
      <c r="RNG67" s="88"/>
      <c r="RNH67" s="88"/>
      <c r="RNI67" s="88"/>
      <c r="RNJ67" s="88"/>
      <c r="RNK67" s="88"/>
      <c r="RNL67" s="88"/>
      <c r="RNM67" s="88"/>
      <c r="RNN67" s="88"/>
      <c r="RNO67" s="88"/>
      <c r="RNU67" s="88"/>
      <c r="RNV67" s="88"/>
      <c r="RNW67" s="88"/>
      <c r="RNX67" s="88"/>
      <c r="RNY67" s="88"/>
      <c r="RNZ67" s="88"/>
      <c r="ROA67" s="88"/>
      <c r="ROB67" s="88"/>
      <c r="ROC67" s="88"/>
      <c r="ROD67" s="88"/>
      <c r="ROJ67" s="88"/>
      <c r="ROK67" s="88"/>
      <c r="ROL67" s="88"/>
      <c r="ROM67" s="88"/>
      <c r="RON67" s="88"/>
      <c r="ROO67" s="88"/>
      <c r="ROP67" s="88"/>
      <c r="ROQ67" s="88"/>
      <c r="ROR67" s="88"/>
      <c r="ROS67" s="88"/>
      <c r="ROY67" s="88"/>
      <c r="ROZ67" s="88"/>
      <c r="RPA67" s="88"/>
      <c r="RPB67" s="88"/>
      <c r="RPC67" s="88"/>
      <c r="RPD67" s="88"/>
      <c r="RPE67" s="88"/>
      <c r="RPF67" s="88"/>
      <c r="RPG67" s="88"/>
      <c r="RPH67" s="88"/>
      <c r="RPN67" s="88"/>
      <c r="RPO67" s="88"/>
      <c r="RPP67" s="88"/>
      <c r="RPQ67" s="88"/>
      <c r="RPR67" s="88"/>
      <c r="RPS67" s="88"/>
      <c r="RPT67" s="88"/>
      <c r="RPU67" s="88"/>
      <c r="RPV67" s="88"/>
      <c r="RPW67" s="88"/>
      <c r="RQC67" s="88"/>
      <c r="RQD67" s="88"/>
      <c r="RQE67" s="88"/>
      <c r="RQF67" s="88"/>
      <c r="RQG67" s="88"/>
      <c r="RQH67" s="88"/>
      <c r="RQI67" s="88"/>
      <c r="RQJ67" s="88"/>
      <c r="RQK67" s="88"/>
      <c r="RQL67" s="88"/>
      <c r="RQR67" s="88"/>
      <c r="RQS67" s="88"/>
      <c r="RQT67" s="88"/>
      <c r="RQU67" s="88"/>
      <c r="RQV67" s="88"/>
      <c r="RQW67" s="88"/>
      <c r="RQX67" s="88"/>
      <c r="RQY67" s="88"/>
      <c r="RQZ67" s="88"/>
      <c r="RRA67" s="88"/>
      <c r="RRG67" s="88"/>
      <c r="RRH67" s="88"/>
      <c r="RRI67" s="88"/>
      <c r="RRJ67" s="88"/>
      <c r="RRK67" s="88"/>
      <c r="RRL67" s="88"/>
      <c r="RRM67" s="88"/>
      <c r="RRN67" s="88"/>
      <c r="RRO67" s="88"/>
      <c r="RRP67" s="88"/>
      <c r="RRV67" s="88"/>
      <c r="RRW67" s="88"/>
      <c r="RRX67" s="88"/>
      <c r="RRY67" s="88"/>
      <c r="RRZ67" s="88"/>
      <c r="RSA67" s="88"/>
      <c r="RSB67" s="88"/>
      <c r="RSC67" s="88"/>
      <c r="RSD67" s="88"/>
      <c r="RSE67" s="88"/>
      <c r="RSK67" s="88"/>
      <c r="RSL67" s="88"/>
      <c r="RSM67" s="88"/>
      <c r="RSN67" s="88"/>
      <c r="RSO67" s="88"/>
      <c r="RSP67" s="88"/>
      <c r="RSQ67" s="88"/>
      <c r="RSR67" s="88"/>
      <c r="RSS67" s="88"/>
      <c r="RST67" s="88"/>
      <c r="RSZ67" s="88"/>
      <c r="RTA67" s="88"/>
      <c r="RTB67" s="88"/>
      <c r="RTC67" s="88"/>
      <c r="RTD67" s="88"/>
      <c r="RTE67" s="88"/>
      <c r="RTF67" s="88"/>
      <c r="RTG67" s="88"/>
      <c r="RTH67" s="88"/>
      <c r="RTI67" s="88"/>
      <c r="RTO67" s="88"/>
      <c r="RTP67" s="88"/>
      <c r="RTQ67" s="88"/>
      <c r="RTR67" s="88"/>
      <c r="RTS67" s="88"/>
      <c r="RTT67" s="88"/>
      <c r="RTU67" s="88"/>
      <c r="RTV67" s="88"/>
      <c r="RTW67" s="88"/>
      <c r="RTX67" s="88"/>
      <c r="RUD67" s="88"/>
      <c r="RUE67" s="88"/>
      <c r="RUF67" s="88"/>
      <c r="RUG67" s="88"/>
      <c r="RUH67" s="88"/>
      <c r="RUI67" s="88"/>
      <c r="RUJ67" s="88"/>
      <c r="RUK67" s="88"/>
      <c r="RUL67" s="88"/>
      <c r="RUM67" s="88"/>
      <c r="RUS67" s="88"/>
      <c r="RUT67" s="88"/>
      <c r="RUU67" s="88"/>
      <c r="RUV67" s="88"/>
      <c r="RUW67" s="88"/>
      <c r="RUX67" s="88"/>
      <c r="RUY67" s="88"/>
      <c r="RUZ67" s="88"/>
      <c r="RVA67" s="88"/>
      <c r="RVB67" s="88"/>
      <c r="RVH67" s="88"/>
      <c r="RVI67" s="88"/>
      <c r="RVJ67" s="88"/>
      <c r="RVK67" s="88"/>
      <c r="RVL67" s="88"/>
      <c r="RVM67" s="88"/>
      <c r="RVN67" s="88"/>
      <c r="RVO67" s="88"/>
      <c r="RVP67" s="88"/>
      <c r="RVQ67" s="88"/>
      <c r="RVW67" s="88"/>
      <c r="RVX67" s="88"/>
      <c r="RVY67" s="88"/>
      <c r="RVZ67" s="88"/>
      <c r="RWA67" s="88"/>
      <c r="RWB67" s="88"/>
      <c r="RWC67" s="88"/>
      <c r="RWD67" s="88"/>
      <c r="RWE67" s="88"/>
      <c r="RWF67" s="88"/>
      <c r="RWL67" s="88"/>
      <c r="RWM67" s="88"/>
      <c r="RWN67" s="88"/>
      <c r="RWO67" s="88"/>
      <c r="RWP67" s="88"/>
      <c r="RWQ67" s="88"/>
      <c r="RWR67" s="88"/>
      <c r="RWS67" s="88"/>
      <c r="RWT67" s="88"/>
      <c r="RWU67" s="88"/>
      <c r="RXA67" s="88"/>
      <c r="RXB67" s="88"/>
      <c r="RXC67" s="88"/>
      <c r="RXD67" s="88"/>
      <c r="RXE67" s="88"/>
      <c r="RXF67" s="88"/>
      <c r="RXG67" s="88"/>
      <c r="RXH67" s="88"/>
      <c r="RXI67" s="88"/>
      <c r="RXJ67" s="88"/>
      <c r="RXP67" s="88"/>
      <c r="RXQ67" s="88"/>
      <c r="RXR67" s="88"/>
      <c r="RXS67" s="88"/>
      <c r="RXT67" s="88"/>
      <c r="RXU67" s="88"/>
      <c r="RXV67" s="88"/>
      <c r="RXW67" s="88"/>
      <c r="RXX67" s="88"/>
      <c r="RXY67" s="88"/>
      <c r="RYE67" s="88"/>
      <c r="RYF67" s="88"/>
      <c r="RYG67" s="88"/>
      <c r="RYH67" s="88"/>
      <c r="RYI67" s="88"/>
      <c r="RYJ67" s="88"/>
      <c r="RYK67" s="88"/>
      <c r="RYL67" s="88"/>
      <c r="RYM67" s="88"/>
      <c r="RYN67" s="88"/>
      <c r="RYT67" s="88"/>
      <c r="RYU67" s="88"/>
      <c r="RYV67" s="88"/>
      <c r="RYW67" s="88"/>
      <c r="RYX67" s="88"/>
      <c r="RYY67" s="88"/>
      <c r="RYZ67" s="88"/>
      <c r="RZA67" s="88"/>
      <c r="RZB67" s="88"/>
      <c r="RZC67" s="88"/>
      <c r="RZI67" s="88"/>
      <c r="RZJ67" s="88"/>
      <c r="RZK67" s="88"/>
      <c r="RZL67" s="88"/>
      <c r="RZM67" s="88"/>
      <c r="RZN67" s="88"/>
      <c r="RZO67" s="88"/>
      <c r="RZP67" s="88"/>
      <c r="RZQ67" s="88"/>
      <c r="RZR67" s="88"/>
      <c r="RZX67" s="88"/>
      <c r="RZY67" s="88"/>
      <c r="RZZ67" s="88"/>
      <c r="SAA67" s="88"/>
      <c r="SAB67" s="88"/>
      <c r="SAC67" s="88"/>
      <c r="SAD67" s="88"/>
      <c r="SAE67" s="88"/>
      <c r="SAF67" s="88"/>
      <c r="SAG67" s="88"/>
      <c r="SAM67" s="88"/>
      <c r="SAN67" s="88"/>
      <c r="SAO67" s="88"/>
      <c r="SAP67" s="88"/>
      <c r="SAQ67" s="88"/>
      <c r="SAR67" s="88"/>
      <c r="SAS67" s="88"/>
      <c r="SAT67" s="88"/>
      <c r="SAU67" s="88"/>
      <c r="SAV67" s="88"/>
      <c r="SBB67" s="88"/>
      <c r="SBC67" s="88"/>
      <c r="SBD67" s="88"/>
      <c r="SBE67" s="88"/>
      <c r="SBF67" s="88"/>
      <c r="SBG67" s="88"/>
      <c r="SBH67" s="88"/>
      <c r="SBI67" s="88"/>
      <c r="SBJ67" s="88"/>
      <c r="SBK67" s="88"/>
      <c r="SBQ67" s="88"/>
      <c r="SBR67" s="88"/>
      <c r="SBS67" s="88"/>
      <c r="SBT67" s="88"/>
      <c r="SBU67" s="88"/>
      <c r="SBV67" s="88"/>
      <c r="SBW67" s="88"/>
      <c r="SBX67" s="88"/>
      <c r="SBY67" s="88"/>
      <c r="SBZ67" s="88"/>
      <c r="SCF67" s="88"/>
      <c r="SCG67" s="88"/>
      <c r="SCH67" s="88"/>
      <c r="SCI67" s="88"/>
      <c r="SCJ67" s="88"/>
      <c r="SCK67" s="88"/>
      <c r="SCL67" s="88"/>
      <c r="SCM67" s="88"/>
      <c r="SCN67" s="88"/>
      <c r="SCO67" s="88"/>
      <c r="SCU67" s="88"/>
      <c r="SCV67" s="88"/>
      <c r="SCW67" s="88"/>
      <c r="SCX67" s="88"/>
      <c r="SCY67" s="88"/>
      <c r="SCZ67" s="88"/>
      <c r="SDA67" s="88"/>
      <c r="SDB67" s="88"/>
      <c r="SDC67" s="88"/>
      <c r="SDD67" s="88"/>
      <c r="SDJ67" s="88"/>
      <c r="SDK67" s="88"/>
      <c r="SDL67" s="88"/>
      <c r="SDM67" s="88"/>
      <c r="SDN67" s="88"/>
      <c r="SDO67" s="88"/>
      <c r="SDP67" s="88"/>
      <c r="SDQ67" s="88"/>
      <c r="SDR67" s="88"/>
      <c r="SDS67" s="88"/>
      <c r="SDY67" s="88"/>
      <c r="SDZ67" s="88"/>
      <c r="SEA67" s="88"/>
      <c r="SEB67" s="88"/>
      <c r="SEC67" s="88"/>
      <c r="SED67" s="88"/>
      <c r="SEE67" s="88"/>
      <c r="SEF67" s="88"/>
      <c r="SEG67" s="88"/>
      <c r="SEH67" s="88"/>
      <c r="SEN67" s="88"/>
      <c r="SEO67" s="88"/>
      <c r="SEP67" s="88"/>
      <c r="SEQ67" s="88"/>
      <c r="SER67" s="88"/>
      <c r="SES67" s="88"/>
      <c r="SET67" s="88"/>
      <c r="SEU67" s="88"/>
      <c r="SEV67" s="88"/>
      <c r="SEW67" s="88"/>
      <c r="SFC67" s="88"/>
      <c r="SFD67" s="88"/>
      <c r="SFE67" s="88"/>
      <c r="SFF67" s="88"/>
      <c r="SFG67" s="88"/>
      <c r="SFH67" s="88"/>
      <c r="SFI67" s="88"/>
      <c r="SFJ67" s="88"/>
      <c r="SFK67" s="88"/>
      <c r="SFL67" s="88"/>
      <c r="SFR67" s="88"/>
      <c r="SFS67" s="88"/>
      <c r="SFT67" s="88"/>
      <c r="SFU67" s="88"/>
      <c r="SFV67" s="88"/>
      <c r="SFW67" s="88"/>
      <c r="SFX67" s="88"/>
      <c r="SFY67" s="88"/>
      <c r="SFZ67" s="88"/>
      <c r="SGA67" s="88"/>
      <c r="SGG67" s="88"/>
      <c r="SGH67" s="88"/>
      <c r="SGI67" s="88"/>
      <c r="SGJ67" s="88"/>
      <c r="SGK67" s="88"/>
      <c r="SGL67" s="88"/>
      <c r="SGM67" s="88"/>
      <c r="SGN67" s="88"/>
      <c r="SGO67" s="88"/>
      <c r="SGP67" s="88"/>
      <c r="SGV67" s="88"/>
      <c r="SGW67" s="88"/>
      <c r="SGX67" s="88"/>
      <c r="SGY67" s="88"/>
      <c r="SGZ67" s="88"/>
      <c r="SHA67" s="88"/>
      <c r="SHB67" s="88"/>
      <c r="SHC67" s="88"/>
      <c r="SHD67" s="88"/>
      <c r="SHE67" s="88"/>
      <c r="SHK67" s="88"/>
      <c r="SHL67" s="88"/>
      <c r="SHM67" s="88"/>
      <c r="SHN67" s="88"/>
      <c r="SHO67" s="88"/>
      <c r="SHP67" s="88"/>
      <c r="SHQ67" s="88"/>
      <c r="SHR67" s="88"/>
      <c r="SHS67" s="88"/>
      <c r="SHT67" s="88"/>
      <c r="SHZ67" s="88"/>
      <c r="SIA67" s="88"/>
      <c r="SIB67" s="88"/>
      <c r="SIC67" s="88"/>
      <c r="SID67" s="88"/>
      <c r="SIE67" s="88"/>
      <c r="SIF67" s="88"/>
      <c r="SIG67" s="88"/>
      <c r="SIH67" s="88"/>
      <c r="SII67" s="88"/>
      <c r="SIO67" s="88"/>
      <c r="SIP67" s="88"/>
      <c r="SIQ67" s="88"/>
      <c r="SIR67" s="88"/>
      <c r="SIS67" s="88"/>
      <c r="SIT67" s="88"/>
      <c r="SIU67" s="88"/>
      <c r="SIV67" s="88"/>
      <c r="SIW67" s="88"/>
      <c r="SIX67" s="88"/>
      <c r="SJD67" s="88"/>
      <c r="SJE67" s="88"/>
      <c r="SJF67" s="88"/>
      <c r="SJG67" s="88"/>
      <c r="SJH67" s="88"/>
      <c r="SJI67" s="88"/>
      <c r="SJJ67" s="88"/>
      <c r="SJK67" s="88"/>
      <c r="SJL67" s="88"/>
      <c r="SJM67" s="88"/>
      <c r="SJS67" s="88"/>
      <c r="SJT67" s="88"/>
      <c r="SJU67" s="88"/>
      <c r="SJV67" s="88"/>
      <c r="SJW67" s="88"/>
      <c r="SJX67" s="88"/>
      <c r="SJY67" s="88"/>
      <c r="SJZ67" s="88"/>
      <c r="SKA67" s="88"/>
      <c r="SKB67" s="88"/>
      <c r="SKH67" s="88"/>
      <c r="SKI67" s="88"/>
      <c r="SKJ67" s="88"/>
      <c r="SKK67" s="88"/>
      <c r="SKL67" s="88"/>
      <c r="SKM67" s="88"/>
      <c r="SKN67" s="88"/>
      <c r="SKO67" s="88"/>
      <c r="SKP67" s="88"/>
      <c r="SKQ67" s="88"/>
      <c r="SKW67" s="88"/>
      <c r="SKX67" s="88"/>
      <c r="SKY67" s="88"/>
      <c r="SKZ67" s="88"/>
      <c r="SLA67" s="88"/>
      <c r="SLB67" s="88"/>
      <c r="SLC67" s="88"/>
      <c r="SLD67" s="88"/>
      <c r="SLE67" s="88"/>
      <c r="SLF67" s="88"/>
      <c r="SLL67" s="88"/>
      <c r="SLM67" s="88"/>
      <c r="SLN67" s="88"/>
      <c r="SLO67" s="88"/>
      <c r="SLP67" s="88"/>
      <c r="SLQ67" s="88"/>
      <c r="SLR67" s="88"/>
      <c r="SLS67" s="88"/>
      <c r="SLT67" s="88"/>
      <c r="SLU67" s="88"/>
      <c r="SMA67" s="88"/>
      <c r="SMB67" s="88"/>
      <c r="SMC67" s="88"/>
      <c r="SMD67" s="88"/>
      <c r="SME67" s="88"/>
      <c r="SMF67" s="88"/>
      <c r="SMG67" s="88"/>
      <c r="SMH67" s="88"/>
      <c r="SMI67" s="88"/>
      <c r="SMJ67" s="88"/>
      <c r="SMP67" s="88"/>
      <c r="SMQ67" s="88"/>
      <c r="SMR67" s="88"/>
      <c r="SMS67" s="88"/>
      <c r="SMT67" s="88"/>
      <c r="SMU67" s="88"/>
      <c r="SMV67" s="88"/>
      <c r="SMW67" s="88"/>
      <c r="SMX67" s="88"/>
      <c r="SMY67" s="88"/>
      <c r="SNE67" s="88"/>
      <c r="SNF67" s="88"/>
      <c r="SNG67" s="88"/>
      <c r="SNH67" s="88"/>
      <c r="SNI67" s="88"/>
      <c r="SNJ67" s="88"/>
      <c r="SNK67" s="88"/>
      <c r="SNL67" s="88"/>
      <c r="SNM67" s="88"/>
      <c r="SNN67" s="88"/>
      <c r="SNT67" s="88"/>
      <c r="SNU67" s="88"/>
      <c r="SNV67" s="88"/>
      <c r="SNW67" s="88"/>
      <c r="SNX67" s="88"/>
      <c r="SNY67" s="88"/>
      <c r="SNZ67" s="88"/>
      <c r="SOA67" s="88"/>
      <c r="SOB67" s="88"/>
      <c r="SOC67" s="88"/>
      <c r="SOI67" s="88"/>
      <c r="SOJ67" s="88"/>
      <c r="SOK67" s="88"/>
      <c r="SOL67" s="88"/>
      <c r="SOM67" s="88"/>
      <c r="SON67" s="88"/>
      <c r="SOO67" s="88"/>
      <c r="SOP67" s="88"/>
      <c r="SOQ67" s="88"/>
      <c r="SOR67" s="88"/>
      <c r="SOX67" s="88"/>
      <c r="SOY67" s="88"/>
      <c r="SOZ67" s="88"/>
      <c r="SPA67" s="88"/>
      <c r="SPB67" s="88"/>
      <c r="SPC67" s="88"/>
      <c r="SPD67" s="88"/>
      <c r="SPE67" s="88"/>
      <c r="SPF67" s="88"/>
      <c r="SPG67" s="88"/>
      <c r="SPM67" s="88"/>
      <c r="SPN67" s="88"/>
      <c r="SPO67" s="88"/>
      <c r="SPP67" s="88"/>
      <c r="SPQ67" s="88"/>
      <c r="SPR67" s="88"/>
      <c r="SPS67" s="88"/>
      <c r="SPT67" s="88"/>
      <c r="SPU67" s="88"/>
      <c r="SPV67" s="88"/>
      <c r="SQB67" s="88"/>
      <c r="SQC67" s="88"/>
      <c r="SQD67" s="88"/>
      <c r="SQE67" s="88"/>
      <c r="SQF67" s="88"/>
      <c r="SQG67" s="88"/>
      <c r="SQH67" s="88"/>
      <c r="SQI67" s="88"/>
      <c r="SQJ67" s="88"/>
      <c r="SQK67" s="88"/>
      <c r="SQQ67" s="88"/>
      <c r="SQR67" s="88"/>
      <c r="SQS67" s="88"/>
      <c r="SQT67" s="88"/>
      <c r="SQU67" s="88"/>
      <c r="SQV67" s="88"/>
      <c r="SQW67" s="88"/>
      <c r="SQX67" s="88"/>
      <c r="SQY67" s="88"/>
      <c r="SQZ67" s="88"/>
      <c r="SRF67" s="88"/>
      <c r="SRG67" s="88"/>
      <c r="SRH67" s="88"/>
      <c r="SRI67" s="88"/>
      <c r="SRJ67" s="88"/>
      <c r="SRK67" s="88"/>
      <c r="SRL67" s="88"/>
      <c r="SRM67" s="88"/>
      <c r="SRN67" s="88"/>
      <c r="SRO67" s="88"/>
      <c r="SRU67" s="88"/>
      <c r="SRV67" s="88"/>
      <c r="SRW67" s="88"/>
      <c r="SRX67" s="88"/>
      <c r="SRY67" s="88"/>
      <c r="SRZ67" s="88"/>
      <c r="SSA67" s="88"/>
      <c r="SSB67" s="88"/>
      <c r="SSC67" s="88"/>
      <c r="SSD67" s="88"/>
      <c r="SSJ67" s="88"/>
      <c r="SSK67" s="88"/>
      <c r="SSL67" s="88"/>
      <c r="SSM67" s="88"/>
      <c r="SSN67" s="88"/>
      <c r="SSO67" s="88"/>
      <c r="SSP67" s="88"/>
      <c r="SSQ67" s="88"/>
      <c r="SSR67" s="88"/>
      <c r="SSS67" s="88"/>
      <c r="SSY67" s="88"/>
      <c r="SSZ67" s="88"/>
      <c r="STA67" s="88"/>
      <c r="STB67" s="88"/>
      <c r="STC67" s="88"/>
      <c r="STD67" s="88"/>
      <c r="STE67" s="88"/>
      <c r="STF67" s="88"/>
      <c r="STG67" s="88"/>
      <c r="STH67" s="88"/>
      <c r="STN67" s="88"/>
      <c r="STO67" s="88"/>
      <c r="STP67" s="88"/>
      <c r="STQ67" s="88"/>
      <c r="STR67" s="88"/>
      <c r="STS67" s="88"/>
      <c r="STT67" s="88"/>
      <c r="STU67" s="88"/>
      <c r="STV67" s="88"/>
      <c r="STW67" s="88"/>
      <c r="SUC67" s="88"/>
      <c r="SUD67" s="88"/>
      <c r="SUE67" s="88"/>
      <c r="SUF67" s="88"/>
      <c r="SUG67" s="88"/>
      <c r="SUH67" s="88"/>
      <c r="SUI67" s="88"/>
      <c r="SUJ67" s="88"/>
      <c r="SUK67" s="88"/>
      <c r="SUL67" s="88"/>
      <c r="SUR67" s="88"/>
      <c r="SUS67" s="88"/>
      <c r="SUT67" s="88"/>
      <c r="SUU67" s="88"/>
      <c r="SUV67" s="88"/>
      <c r="SUW67" s="88"/>
      <c r="SUX67" s="88"/>
      <c r="SUY67" s="88"/>
      <c r="SUZ67" s="88"/>
      <c r="SVA67" s="88"/>
      <c r="SVG67" s="88"/>
      <c r="SVH67" s="88"/>
      <c r="SVI67" s="88"/>
      <c r="SVJ67" s="88"/>
      <c r="SVK67" s="88"/>
      <c r="SVL67" s="88"/>
      <c r="SVM67" s="88"/>
      <c r="SVN67" s="88"/>
      <c r="SVO67" s="88"/>
      <c r="SVP67" s="88"/>
      <c r="SVV67" s="88"/>
      <c r="SVW67" s="88"/>
      <c r="SVX67" s="88"/>
      <c r="SVY67" s="88"/>
      <c r="SVZ67" s="88"/>
      <c r="SWA67" s="88"/>
      <c r="SWB67" s="88"/>
      <c r="SWC67" s="88"/>
      <c r="SWD67" s="88"/>
      <c r="SWE67" s="88"/>
      <c r="SWK67" s="88"/>
      <c r="SWL67" s="88"/>
      <c r="SWM67" s="88"/>
      <c r="SWN67" s="88"/>
      <c r="SWO67" s="88"/>
      <c r="SWP67" s="88"/>
      <c r="SWQ67" s="88"/>
      <c r="SWR67" s="88"/>
      <c r="SWS67" s="88"/>
      <c r="SWT67" s="88"/>
      <c r="SWZ67" s="88"/>
      <c r="SXA67" s="88"/>
      <c r="SXB67" s="88"/>
      <c r="SXC67" s="88"/>
      <c r="SXD67" s="88"/>
      <c r="SXE67" s="88"/>
      <c r="SXF67" s="88"/>
      <c r="SXG67" s="88"/>
      <c r="SXH67" s="88"/>
      <c r="SXI67" s="88"/>
      <c r="SXO67" s="88"/>
      <c r="SXP67" s="88"/>
      <c r="SXQ67" s="88"/>
      <c r="SXR67" s="88"/>
      <c r="SXS67" s="88"/>
      <c r="SXT67" s="88"/>
      <c r="SXU67" s="88"/>
      <c r="SXV67" s="88"/>
      <c r="SXW67" s="88"/>
      <c r="SXX67" s="88"/>
      <c r="SYD67" s="88"/>
      <c r="SYE67" s="88"/>
      <c r="SYF67" s="88"/>
      <c r="SYG67" s="88"/>
      <c r="SYH67" s="88"/>
      <c r="SYI67" s="88"/>
      <c r="SYJ67" s="88"/>
      <c r="SYK67" s="88"/>
      <c r="SYL67" s="88"/>
      <c r="SYM67" s="88"/>
      <c r="SYS67" s="88"/>
      <c r="SYT67" s="88"/>
      <c r="SYU67" s="88"/>
      <c r="SYV67" s="88"/>
      <c r="SYW67" s="88"/>
      <c r="SYX67" s="88"/>
      <c r="SYY67" s="88"/>
      <c r="SYZ67" s="88"/>
      <c r="SZA67" s="88"/>
      <c r="SZB67" s="88"/>
      <c r="SZH67" s="88"/>
      <c r="SZI67" s="88"/>
      <c r="SZJ67" s="88"/>
      <c r="SZK67" s="88"/>
      <c r="SZL67" s="88"/>
      <c r="SZM67" s="88"/>
      <c r="SZN67" s="88"/>
      <c r="SZO67" s="88"/>
      <c r="SZP67" s="88"/>
      <c r="SZQ67" s="88"/>
      <c r="SZW67" s="88"/>
      <c r="SZX67" s="88"/>
      <c r="SZY67" s="88"/>
      <c r="SZZ67" s="88"/>
      <c r="TAA67" s="88"/>
      <c r="TAB67" s="88"/>
      <c r="TAC67" s="88"/>
      <c r="TAD67" s="88"/>
      <c r="TAE67" s="88"/>
      <c r="TAF67" s="88"/>
      <c r="TAL67" s="88"/>
      <c r="TAM67" s="88"/>
      <c r="TAN67" s="88"/>
      <c r="TAO67" s="88"/>
      <c r="TAP67" s="88"/>
      <c r="TAQ67" s="88"/>
      <c r="TAR67" s="88"/>
      <c r="TAS67" s="88"/>
      <c r="TAT67" s="88"/>
      <c r="TAU67" s="88"/>
      <c r="TBA67" s="88"/>
      <c r="TBB67" s="88"/>
      <c r="TBC67" s="88"/>
      <c r="TBD67" s="88"/>
      <c r="TBE67" s="88"/>
      <c r="TBF67" s="88"/>
      <c r="TBG67" s="88"/>
      <c r="TBH67" s="88"/>
      <c r="TBI67" s="88"/>
      <c r="TBJ67" s="88"/>
      <c r="TBP67" s="88"/>
      <c r="TBQ67" s="88"/>
      <c r="TBR67" s="88"/>
      <c r="TBS67" s="88"/>
      <c r="TBT67" s="88"/>
      <c r="TBU67" s="88"/>
      <c r="TBV67" s="88"/>
      <c r="TBW67" s="88"/>
      <c r="TBX67" s="88"/>
      <c r="TBY67" s="88"/>
      <c r="TCE67" s="88"/>
      <c r="TCF67" s="88"/>
      <c r="TCG67" s="88"/>
      <c r="TCH67" s="88"/>
      <c r="TCI67" s="88"/>
      <c r="TCJ67" s="88"/>
      <c r="TCK67" s="88"/>
      <c r="TCL67" s="88"/>
      <c r="TCM67" s="88"/>
      <c r="TCN67" s="88"/>
      <c r="TCT67" s="88"/>
      <c r="TCU67" s="88"/>
      <c r="TCV67" s="88"/>
      <c r="TCW67" s="88"/>
      <c r="TCX67" s="88"/>
      <c r="TCY67" s="88"/>
      <c r="TCZ67" s="88"/>
      <c r="TDA67" s="88"/>
      <c r="TDB67" s="88"/>
      <c r="TDC67" s="88"/>
      <c r="TDI67" s="88"/>
      <c r="TDJ67" s="88"/>
      <c r="TDK67" s="88"/>
      <c r="TDL67" s="88"/>
      <c r="TDM67" s="88"/>
      <c r="TDN67" s="88"/>
      <c r="TDO67" s="88"/>
      <c r="TDP67" s="88"/>
      <c r="TDQ67" s="88"/>
      <c r="TDR67" s="88"/>
      <c r="TDX67" s="88"/>
      <c r="TDY67" s="88"/>
      <c r="TDZ67" s="88"/>
      <c r="TEA67" s="88"/>
      <c r="TEB67" s="88"/>
      <c r="TEC67" s="88"/>
      <c r="TED67" s="88"/>
      <c r="TEE67" s="88"/>
      <c r="TEF67" s="88"/>
      <c r="TEG67" s="88"/>
      <c r="TEM67" s="88"/>
      <c r="TEN67" s="88"/>
      <c r="TEO67" s="88"/>
      <c r="TEP67" s="88"/>
      <c r="TEQ67" s="88"/>
      <c r="TER67" s="88"/>
      <c r="TES67" s="88"/>
      <c r="TET67" s="88"/>
      <c r="TEU67" s="88"/>
      <c r="TEV67" s="88"/>
      <c r="TFB67" s="88"/>
      <c r="TFC67" s="88"/>
      <c r="TFD67" s="88"/>
      <c r="TFE67" s="88"/>
      <c r="TFF67" s="88"/>
      <c r="TFG67" s="88"/>
      <c r="TFH67" s="88"/>
      <c r="TFI67" s="88"/>
      <c r="TFJ67" s="88"/>
      <c r="TFK67" s="88"/>
      <c r="TFQ67" s="88"/>
      <c r="TFR67" s="88"/>
      <c r="TFS67" s="88"/>
      <c r="TFT67" s="88"/>
      <c r="TFU67" s="88"/>
      <c r="TFV67" s="88"/>
      <c r="TFW67" s="88"/>
      <c r="TFX67" s="88"/>
      <c r="TFY67" s="88"/>
      <c r="TFZ67" s="88"/>
      <c r="TGF67" s="88"/>
      <c r="TGG67" s="88"/>
      <c r="TGH67" s="88"/>
      <c r="TGI67" s="88"/>
      <c r="TGJ67" s="88"/>
      <c r="TGK67" s="88"/>
      <c r="TGL67" s="88"/>
      <c r="TGM67" s="88"/>
      <c r="TGN67" s="88"/>
      <c r="TGO67" s="88"/>
      <c r="TGU67" s="88"/>
      <c r="TGV67" s="88"/>
      <c r="TGW67" s="88"/>
      <c r="TGX67" s="88"/>
      <c r="TGY67" s="88"/>
      <c r="TGZ67" s="88"/>
      <c r="THA67" s="88"/>
      <c r="THB67" s="88"/>
      <c r="THC67" s="88"/>
      <c r="THD67" s="88"/>
      <c r="THJ67" s="88"/>
      <c r="THK67" s="88"/>
      <c r="THL67" s="88"/>
      <c r="THM67" s="88"/>
      <c r="THN67" s="88"/>
      <c r="THO67" s="88"/>
      <c r="THP67" s="88"/>
      <c r="THQ67" s="88"/>
      <c r="THR67" s="88"/>
      <c r="THS67" s="88"/>
      <c r="THY67" s="88"/>
      <c r="THZ67" s="88"/>
      <c r="TIA67" s="88"/>
      <c r="TIB67" s="88"/>
      <c r="TIC67" s="88"/>
      <c r="TID67" s="88"/>
      <c r="TIE67" s="88"/>
      <c r="TIF67" s="88"/>
      <c r="TIG67" s="88"/>
      <c r="TIH67" s="88"/>
      <c r="TIN67" s="88"/>
      <c r="TIO67" s="88"/>
      <c r="TIP67" s="88"/>
      <c r="TIQ67" s="88"/>
      <c r="TIR67" s="88"/>
      <c r="TIS67" s="88"/>
      <c r="TIT67" s="88"/>
      <c r="TIU67" s="88"/>
      <c r="TIV67" s="88"/>
      <c r="TIW67" s="88"/>
      <c r="TJC67" s="88"/>
      <c r="TJD67" s="88"/>
      <c r="TJE67" s="88"/>
      <c r="TJF67" s="88"/>
      <c r="TJG67" s="88"/>
      <c r="TJH67" s="88"/>
      <c r="TJI67" s="88"/>
      <c r="TJJ67" s="88"/>
      <c r="TJK67" s="88"/>
      <c r="TJL67" s="88"/>
      <c r="TJR67" s="88"/>
      <c r="TJS67" s="88"/>
      <c r="TJT67" s="88"/>
      <c r="TJU67" s="88"/>
      <c r="TJV67" s="88"/>
      <c r="TJW67" s="88"/>
      <c r="TJX67" s="88"/>
      <c r="TJY67" s="88"/>
      <c r="TJZ67" s="88"/>
      <c r="TKA67" s="88"/>
      <c r="TKG67" s="88"/>
      <c r="TKH67" s="88"/>
      <c r="TKI67" s="88"/>
      <c r="TKJ67" s="88"/>
      <c r="TKK67" s="88"/>
      <c r="TKL67" s="88"/>
      <c r="TKM67" s="88"/>
      <c r="TKN67" s="88"/>
      <c r="TKO67" s="88"/>
      <c r="TKP67" s="88"/>
      <c r="TKV67" s="88"/>
      <c r="TKW67" s="88"/>
      <c r="TKX67" s="88"/>
      <c r="TKY67" s="88"/>
      <c r="TKZ67" s="88"/>
      <c r="TLA67" s="88"/>
      <c r="TLB67" s="88"/>
      <c r="TLC67" s="88"/>
      <c r="TLD67" s="88"/>
      <c r="TLE67" s="88"/>
      <c r="TLK67" s="88"/>
      <c r="TLL67" s="88"/>
      <c r="TLM67" s="88"/>
      <c r="TLN67" s="88"/>
      <c r="TLO67" s="88"/>
      <c r="TLP67" s="88"/>
      <c r="TLQ67" s="88"/>
      <c r="TLR67" s="88"/>
      <c r="TLS67" s="88"/>
      <c r="TLT67" s="88"/>
      <c r="TLZ67" s="88"/>
      <c r="TMA67" s="88"/>
      <c r="TMB67" s="88"/>
      <c r="TMC67" s="88"/>
      <c r="TMD67" s="88"/>
      <c r="TME67" s="88"/>
      <c r="TMF67" s="88"/>
      <c r="TMG67" s="88"/>
      <c r="TMH67" s="88"/>
      <c r="TMI67" s="88"/>
      <c r="TMO67" s="88"/>
      <c r="TMP67" s="88"/>
      <c r="TMQ67" s="88"/>
      <c r="TMR67" s="88"/>
      <c r="TMS67" s="88"/>
      <c r="TMT67" s="88"/>
      <c r="TMU67" s="88"/>
      <c r="TMV67" s="88"/>
      <c r="TMW67" s="88"/>
      <c r="TMX67" s="88"/>
      <c r="TND67" s="88"/>
      <c r="TNE67" s="88"/>
      <c r="TNF67" s="88"/>
      <c r="TNG67" s="88"/>
      <c r="TNH67" s="88"/>
      <c r="TNI67" s="88"/>
      <c r="TNJ67" s="88"/>
      <c r="TNK67" s="88"/>
      <c r="TNL67" s="88"/>
      <c r="TNM67" s="88"/>
      <c r="TNS67" s="88"/>
      <c r="TNT67" s="88"/>
      <c r="TNU67" s="88"/>
      <c r="TNV67" s="88"/>
      <c r="TNW67" s="88"/>
      <c r="TNX67" s="88"/>
      <c r="TNY67" s="88"/>
      <c r="TNZ67" s="88"/>
      <c r="TOA67" s="88"/>
      <c r="TOB67" s="88"/>
      <c r="TOH67" s="88"/>
      <c r="TOI67" s="88"/>
      <c r="TOJ67" s="88"/>
      <c r="TOK67" s="88"/>
      <c r="TOL67" s="88"/>
      <c r="TOM67" s="88"/>
      <c r="TON67" s="88"/>
      <c r="TOO67" s="88"/>
      <c r="TOP67" s="88"/>
      <c r="TOQ67" s="88"/>
      <c r="TOW67" s="88"/>
      <c r="TOX67" s="88"/>
      <c r="TOY67" s="88"/>
      <c r="TOZ67" s="88"/>
      <c r="TPA67" s="88"/>
      <c r="TPB67" s="88"/>
      <c r="TPC67" s="88"/>
      <c r="TPD67" s="88"/>
      <c r="TPE67" s="88"/>
      <c r="TPF67" s="88"/>
      <c r="TPL67" s="88"/>
      <c r="TPM67" s="88"/>
      <c r="TPN67" s="88"/>
      <c r="TPO67" s="88"/>
      <c r="TPP67" s="88"/>
      <c r="TPQ67" s="88"/>
      <c r="TPR67" s="88"/>
      <c r="TPS67" s="88"/>
      <c r="TPT67" s="88"/>
      <c r="TPU67" s="88"/>
      <c r="TQA67" s="88"/>
      <c r="TQB67" s="88"/>
      <c r="TQC67" s="88"/>
      <c r="TQD67" s="88"/>
      <c r="TQE67" s="88"/>
      <c r="TQF67" s="88"/>
      <c r="TQG67" s="88"/>
      <c r="TQH67" s="88"/>
      <c r="TQI67" s="88"/>
      <c r="TQJ67" s="88"/>
      <c r="TQP67" s="88"/>
      <c r="TQQ67" s="88"/>
      <c r="TQR67" s="88"/>
      <c r="TQS67" s="88"/>
      <c r="TQT67" s="88"/>
      <c r="TQU67" s="88"/>
      <c r="TQV67" s="88"/>
      <c r="TQW67" s="88"/>
      <c r="TQX67" s="88"/>
      <c r="TQY67" s="88"/>
      <c r="TRE67" s="88"/>
      <c r="TRF67" s="88"/>
      <c r="TRG67" s="88"/>
      <c r="TRH67" s="88"/>
      <c r="TRI67" s="88"/>
      <c r="TRJ67" s="88"/>
      <c r="TRK67" s="88"/>
      <c r="TRL67" s="88"/>
      <c r="TRM67" s="88"/>
      <c r="TRN67" s="88"/>
      <c r="TRT67" s="88"/>
      <c r="TRU67" s="88"/>
      <c r="TRV67" s="88"/>
      <c r="TRW67" s="88"/>
      <c r="TRX67" s="88"/>
      <c r="TRY67" s="88"/>
      <c r="TRZ67" s="88"/>
      <c r="TSA67" s="88"/>
      <c r="TSB67" s="88"/>
      <c r="TSC67" s="88"/>
      <c r="TSI67" s="88"/>
      <c r="TSJ67" s="88"/>
      <c r="TSK67" s="88"/>
      <c r="TSL67" s="88"/>
      <c r="TSM67" s="88"/>
      <c r="TSN67" s="88"/>
      <c r="TSO67" s="88"/>
      <c r="TSP67" s="88"/>
      <c r="TSQ67" s="88"/>
      <c r="TSR67" s="88"/>
      <c r="TSX67" s="88"/>
      <c r="TSY67" s="88"/>
      <c r="TSZ67" s="88"/>
      <c r="TTA67" s="88"/>
      <c r="TTB67" s="88"/>
      <c r="TTC67" s="88"/>
      <c r="TTD67" s="88"/>
      <c r="TTE67" s="88"/>
      <c r="TTF67" s="88"/>
      <c r="TTG67" s="88"/>
      <c r="TTM67" s="88"/>
      <c r="TTN67" s="88"/>
      <c r="TTO67" s="88"/>
      <c r="TTP67" s="88"/>
      <c r="TTQ67" s="88"/>
      <c r="TTR67" s="88"/>
      <c r="TTS67" s="88"/>
      <c r="TTT67" s="88"/>
      <c r="TTU67" s="88"/>
      <c r="TTV67" s="88"/>
      <c r="TUB67" s="88"/>
      <c r="TUC67" s="88"/>
      <c r="TUD67" s="88"/>
      <c r="TUE67" s="88"/>
      <c r="TUF67" s="88"/>
      <c r="TUG67" s="88"/>
      <c r="TUH67" s="88"/>
      <c r="TUI67" s="88"/>
      <c r="TUJ67" s="88"/>
      <c r="TUK67" s="88"/>
      <c r="TUQ67" s="88"/>
      <c r="TUR67" s="88"/>
      <c r="TUS67" s="88"/>
      <c r="TUT67" s="88"/>
      <c r="TUU67" s="88"/>
      <c r="TUV67" s="88"/>
      <c r="TUW67" s="88"/>
      <c r="TUX67" s="88"/>
      <c r="TUY67" s="88"/>
      <c r="TUZ67" s="88"/>
      <c r="TVF67" s="88"/>
      <c r="TVG67" s="88"/>
      <c r="TVH67" s="88"/>
      <c r="TVI67" s="88"/>
      <c r="TVJ67" s="88"/>
      <c r="TVK67" s="88"/>
      <c r="TVL67" s="88"/>
      <c r="TVM67" s="88"/>
      <c r="TVN67" s="88"/>
      <c r="TVO67" s="88"/>
      <c r="TVU67" s="88"/>
      <c r="TVV67" s="88"/>
      <c r="TVW67" s="88"/>
      <c r="TVX67" s="88"/>
      <c r="TVY67" s="88"/>
      <c r="TVZ67" s="88"/>
      <c r="TWA67" s="88"/>
      <c r="TWB67" s="88"/>
      <c r="TWC67" s="88"/>
      <c r="TWD67" s="88"/>
      <c r="TWJ67" s="88"/>
      <c r="TWK67" s="88"/>
      <c r="TWL67" s="88"/>
      <c r="TWM67" s="88"/>
      <c r="TWN67" s="88"/>
      <c r="TWO67" s="88"/>
      <c r="TWP67" s="88"/>
      <c r="TWQ67" s="88"/>
      <c r="TWR67" s="88"/>
      <c r="TWS67" s="88"/>
      <c r="TWY67" s="88"/>
      <c r="TWZ67" s="88"/>
      <c r="TXA67" s="88"/>
      <c r="TXB67" s="88"/>
      <c r="TXC67" s="88"/>
      <c r="TXD67" s="88"/>
      <c r="TXE67" s="88"/>
      <c r="TXF67" s="88"/>
      <c r="TXG67" s="88"/>
      <c r="TXH67" s="88"/>
      <c r="TXN67" s="88"/>
      <c r="TXO67" s="88"/>
      <c r="TXP67" s="88"/>
      <c r="TXQ67" s="88"/>
      <c r="TXR67" s="88"/>
      <c r="TXS67" s="88"/>
      <c r="TXT67" s="88"/>
      <c r="TXU67" s="88"/>
      <c r="TXV67" s="88"/>
      <c r="TXW67" s="88"/>
      <c r="TYC67" s="88"/>
      <c r="TYD67" s="88"/>
      <c r="TYE67" s="88"/>
      <c r="TYF67" s="88"/>
      <c r="TYG67" s="88"/>
      <c r="TYH67" s="88"/>
      <c r="TYI67" s="88"/>
      <c r="TYJ67" s="88"/>
      <c r="TYK67" s="88"/>
      <c r="TYL67" s="88"/>
      <c r="TYR67" s="88"/>
      <c r="TYS67" s="88"/>
      <c r="TYT67" s="88"/>
      <c r="TYU67" s="88"/>
      <c r="TYV67" s="88"/>
      <c r="TYW67" s="88"/>
      <c r="TYX67" s="88"/>
      <c r="TYY67" s="88"/>
      <c r="TYZ67" s="88"/>
      <c r="TZA67" s="88"/>
      <c r="TZG67" s="88"/>
      <c r="TZH67" s="88"/>
      <c r="TZI67" s="88"/>
      <c r="TZJ67" s="88"/>
      <c r="TZK67" s="88"/>
      <c r="TZL67" s="88"/>
      <c r="TZM67" s="88"/>
      <c r="TZN67" s="88"/>
      <c r="TZO67" s="88"/>
      <c r="TZP67" s="88"/>
      <c r="TZV67" s="88"/>
      <c r="TZW67" s="88"/>
      <c r="TZX67" s="88"/>
      <c r="TZY67" s="88"/>
      <c r="TZZ67" s="88"/>
      <c r="UAA67" s="88"/>
      <c r="UAB67" s="88"/>
      <c r="UAC67" s="88"/>
      <c r="UAD67" s="88"/>
      <c r="UAE67" s="88"/>
      <c r="UAK67" s="88"/>
      <c r="UAL67" s="88"/>
      <c r="UAM67" s="88"/>
      <c r="UAN67" s="88"/>
      <c r="UAO67" s="88"/>
      <c r="UAP67" s="88"/>
      <c r="UAQ67" s="88"/>
      <c r="UAR67" s="88"/>
      <c r="UAS67" s="88"/>
      <c r="UAT67" s="88"/>
      <c r="UAZ67" s="88"/>
      <c r="UBA67" s="88"/>
      <c r="UBB67" s="88"/>
      <c r="UBC67" s="88"/>
      <c r="UBD67" s="88"/>
      <c r="UBE67" s="88"/>
      <c r="UBF67" s="88"/>
      <c r="UBG67" s="88"/>
      <c r="UBH67" s="88"/>
      <c r="UBI67" s="88"/>
      <c r="UBO67" s="88"/>
      <c r="UBP67" s="88"/>
      <c r="UBQ67" s="88"/>
      <c r="UBR67" s="88"/>
      <c r="UBS67" s="88"/>
      <c r="UBT67" s="88"/>
      <c r="UBU67" s="88"/>
      <c r="UBV67" s="88"/>
      <c r="UBW67" s="88"/>
      <c r="UBX67" s="88"/>
      <c r="UCD67" s="88"/>
      <c r="UCE67" s="88"/>
      <c r="UCF67" s="88"/>
      <c r="UCG67" s="88"/>
      <c r="UCH67" s="88"/>
      <c r="UCI67" s="88"/>
      <c r="UCJ67" s="88"/>
      <c r="UCK67" s="88"/>
      <c r="UCL67" s="88"/>
      <c r="UCM67" s="88"/>
      <c r="UCS67" s="88"/>
      <c r="UCT67" s="88"/>
      <c r="UCU67" s="88"/>
      <c r="UCV67" s="88"/>
      <c r="UCW67" s="88"/>
      <c r="UCX67" s="88"/>
      <c r="UCY67" s="88"/>
      <c r="UCZ67" s="88"/>
      <c r="UDA67" s="88"/>
      <c r="UDB67" s="88"/>
      <c r="UDH67" s="88"/>
      <c r="UDI67" s="88"/>
      <c r="UDJ67" s="88"/>
      <c r="UDK67" s="88"/>
      <c r="UDL67" s="88"/>
      <c r="UDM67" s="88"/>
      <c r="UDN67" s="88"/>
      <c r="UDO67" s="88"/>
      <c r="UDP67" s="88"/>
      <c r="UDQ67" s="88"/>
      <c r="UDW67" s="88"/>
      <c r="UDX67" s="88"/>
      <c r="UDY67" s="88"/>
      <c r="UDZ67" s="88"/>
      <c r="UEA67" s="88"/>
      <c r="UEB67" s="88"/>
      <c r="UEC67" s="88"/>
      <c r="UED67" s="88"/>
      <c r="UEE67" s="88"/>
      <c r="UEF67" s="88"/>
      <c r="UEL67" s="88"/>
      <c r="UEM67" s="88"/>
      <c r="UEN67" s="88"/>
      <c r="UEO67" s="88"/>
      <c r="UEP67" s="88"/>
      <c r="UEQ67" s="88"/>
      <c r="UER67" s="88"/>
      <c r="UES67" s="88"/>
      <c r="UET67" s="88"/>
      <c r="UEU67" s="88"/>
      <c r="UFA67" s="88"/>
      <c r="UFB67" s="88"/>
      <c r="UFC67" s="88"/>
      <c r="UFD67" s="88"/>
      <c r="UFE67" s="88"/>
      <c r="UFF67" s="88"/>
      <c r="UFG67" s="88"/>
      <c r="UFH67" s="88"/>
      <c r="UFI67" s="88"/>
      <c r="UFJ67" s="88"/>
      <c r="UFP67" s="88"/>
      <c r="UFQ67" s="88"/>
      <c r="UFR67" s="88"/>
      <c r="UFS67" s="88"/>
      <c r="UFT67" s="88"/>
      <c r="UFU67" s="88"/>
      <c r="UFV67" s="88"/>
      <c r="UFW67" s="88"/>
      <c r="UFX67" s="88"/>
      <c r="UFY67" s="88"/>
      <c r="UGE67" s="88"/>
      <c r="UGF67" s="88"/>
      <c r="UGG67" s="88"/>
      <c r="UGH67" s="88"/>
      <c r="UGI67" s="88"/>
      <c r="UGJ67" s="88"/>
      <c r="UGK67" s="88"/>
      <c r="UGL67" s="88"/>
      <c r="UGM67" s="88"/>
      <c r="UGN67" s="88"/>
      <c r="UGT67" s="88"/>
      <c r="UGU67" s="88"/>
      <c r="UGV67" s="88"/>
      <c r="UGW67" s="88"/>
      <c r="UGX67" s="88"/>
      <c r="UGY67" s="88"/>
      <c r="UGZ67" s="88"/>
      <c r="UHA67" s="88"/>
      <c r="UHB67" s="88"/>
      <c r="UHC67" s="88"/>
      <c r="UHI67" s="88"/>
      <c r="UHJ67" s="88"/>
      <c r="UHK67" s="88"/>
      <c r="UHL67" s="88"/>
      <c r="UHM67" s="88"/>
      <c r="UHN67" s="88"/>
      <c r="UHO67" s="88"/>
      <c r="UHP67" s="88"/>
      <c r="UHQ67" s="88"/>
      <c r="UHR67" s="88"/>
      <c r="UHX67" s="88"/>
      <c r="UHY67" s="88"/>
      <c r="UHZ67" s="88"/>
      <c r="UIA67" s="88"/>
      <c r="UIB67" s="88"/>
      <c r="UIC67" s="88"/>
      <c r="UID67" s="88"/>
      <c r="UIE67" s="88"/>
      <c r="UIF67" s="88"/>
      <c r="UIG67" s="88"/>
      <c r="UIM67" s="88"/>
      <c r="UIN67" s="88"/>
      <c r="UIO67" s="88"/>
      <c r="UIP67" s="88"/>
      <c r="UIQ67" s="88"/>
      <c r="UIR67" s="88"/>
      <c r="UIS67" s="88"/>
      <c r="UIT67" s="88"/>
      <c r="UIU67" s="88"/>
      <c r="UIV67" s="88"/>
      <c r="UJB67" s="88"/>
      <c r="UJC67" s="88"/>
      <c r="UJD67" s="88"/>
      <c r="UJE67" s="88"/>
      <c r="UJF67" s="88"/>
      <c r="UJG67" s="88"/>
      <c r="UJH67" s="88"/>
      <c r="UJI67" s="88"/>
      <c r="UJJ67" s="88"/>
      <c r="UJK67" s="88"/>
      <c r="UJQ67" s="88"/>
      <c r="UJR67" s="88"/>
      <c r="UJS67" s="88"/>
      <c r="UJT67" s="88"/>
      <c r="UJU67" s="88"/>
      <c r="UJV67" s="88"/>
      <c r="UJW67" s="88"/>
      <c r="UJX67" s="88"/>
      <c r="UJY67" s="88"/>
      <c r="UJZ67" s="88"/>
      <c r="UKF67" s="88"/>
      <c r="UKG67" s="88"/>
      <c r="UKH67" s="88"/>
      <c r="UKI67" s="88"/>
      <c r="UKJ67" s="88"/>
      <c r="UKK67" s="88"/>
      <c r="UKL67" s="88"/>
      <c r="UKM67" s="88"/>
      <c r="UKN67" s="88"/>
      <c r="UKO67" s="88"/>
      <c r="UKU67" s="88"/>
      <c r="UKV67" s="88"/>
      <c r="UKW67" s="88"/>
      <c r="UKX67" s="88"/>
      <c r="UKY67" s="88"/>
      <c r="UKZ67" s="88"/>
      <c r="ULA67" s="88"/>
      <c r="ULB67" s="88"/>
      <c r="ULC67" s="88"/>
      <c r="ULD67" s="88"/>
      <c r="ULJ67" s="88"/>
      <c r="ULK67" s="88"/>
      <c r="ULL67" s="88"/>
      <c r="ULM67" s="88"/>
      <c r="ULN67" s="88"/>
      <c r="ULO67" s="88"/>
      <c r="ULP67" s="88"/>
      <c r="ULQ67" s="88"/>
      <c r="ULR67" s="88"/>
      <c r="ULS67" s="88"/>
      <c r="ULY67" s="88"/>
      <c r="ULZ67" s="88"/>
      <c r="UMA67" s="88"/>
      <c r="UMB67" s="88"/>
      <c r="UMC67" s="88"/>
      <c r="UMD67" s="88"/>
      <c r="UME67" s="88"/>
      <c r="UMF67" s="88"/>
      <c r="UMG67" s="88"/>
      <c r="UMH67" s="88"/>
      <c r="UMN67" s="88"/>
      <c r="UMO67" s="88"/>
      <c r="UMP67" s="88"/>
      <c r="UMQ67" s="88"/>
      <c r="UMR67" s="88"/>
      <c r="UMS67" s="88"/>
      <c r="UMT67" s="88"/>
      <c r="UMU67" s="88"/>
      <c r="UMV67" s="88"/>
      <c r="UMW67" s="88"/>
      <c r="UNC67" s="88"/>
      <c r="UND67" s="88"/>
      <c r="UNE67" s="88"/>
      <c r="UNF67" s="88"/>
      <c r="UNG67" s="88"/>
      <c r="UNH67" s="88"/>
      <c r="UNI67" s="88"/>
      <c r="UNJ67" s="88"/>
      <c r="UNK67" s="88"/>
      <c r="UNL67" s="88"/>
      <c r="UNR67" s="88"/>
      <c r="UNS67" s="88"/>
      <c r="UNT67" s="88"/>
      <c r="UNU67" s="88"/>
      <c r="UNV67" s="88"/>
      <c r="UNW67" s="88"/>
      <c r="UNX67" s="88"/>
      <c r="UNY67" s="88"/>
      <c r="UNZ67" s="88"/>
      <c r="UOA67" s="88"/>
      <c r="UOG67" s="88"/>
      <c r="UOH67" s="88"/>
      <c r="UOI67" s="88"/>
      <c r="UOJ67" s="88"/>
      <c r="UOK67" s="88"/>
      <c r="UOL67" s="88"/>
      <c r="UOM67" s="88"/>
      <c r="UON67" s="88"/>
      <c r="UOO67" s="88"/>
      <c r="UOP67" s="88"/>
      <c r="UOV67" s="88"/>
      <c r="UOW67" s="88"/>
      <c r="UOX67" s="88"/>
      <c r="UOY67" s="88"/>
      <c r="UOZ67" s="88"/>
      <c r="UPA67" s="88"/>
      <c r="UPB67" s="88"/>
      <c r="UPC67" s="88"/>
      <c r="UPD67" s="88"/>
      <c r="UPE67" s="88"/>
      <c r="UPK67" s="88"/>
      <c r="UPL67" s="88"/>
      <c r="UPM67" s="88"/>
      <c r="UPN67" s="88"/>
      <c r="UPO67" s="88"/>
      <c r="UPP67" s="88"/>
      <c r="UPQ67" s="88"/>
      <c r="UPR67" s="88"/>
      <c r="UPS67" s="88"/>
      <c r="UPT67" s="88"/>
      <c r="UPZ67" s="88"/>
      <c r="UQA67" s="88"/>
      <c r="UQB67" s="88"/>
      <c r="UQC67" s="88"/>
      <c r="UQD67" s="88"/>
      <c r="UQE67" s="88"/>
      <c r="UQF67" s="88"/>
      <c r="UQG67" s="88"/>
      <c r="UQH67" s="88"/>
      <c r="UQI67" s="88"/>
      <c r="UQO67" s="88"/>
      <c r="UQP67" s="88"/>
      <c r="UQQ67" s="88"/>
      <c r="UQR67" s="88"/>
      <c r="UQS67" s="88"/>
      <c r="UQT67" s="88"/>
      <c r="UQU67" s="88"/>
      <c r="UQV67" s="88"/>
      <c r="UQW67" s="88"/>
      <c r="UQX67" s="88"/>
      <c r="URD67" s="88"/>
      <c r="URE67" s="88"/>
      <c r="URF67" s="88"/>
      <c r="URG67" s="88"/>
      <c r="URH67" s="88"/>
      <c r="URI67" s="88"/>
      <c r="URJ67" s="88"/>
      <c r="URK67" s="88"/>
      <c r="URL67" s="88"/>
      <c r="URM67" s="88"/>
      <c r="URS67" s="88"/>
      <c r="URT67" s="88"/>
      <c r="URU67" s="88"/>
      <c r="URV67" s="88"/>
      <c r="URW67" s="88"/>
      <c r="URX67" s="88"/>
      <c r="URY67" s="88"/>
      <c r="URZ67" s="88"/>
      <c r="USA67" s="88"/>
      <c r="USB67" s="88"/>
      <c r="USH67" s="88"/>
      <c r="USI67" s="88"/>
      <c r="USJ67" s="88"/>
      <c r="USK67" s="88"/>
      <c r="USL67" s="88"/>
      <c r="USM67" s="88"/>
      <c r="USN67" s="88"/>
      <c r="USO67" s="88"/>
      <c r="USP67" s="88"/>
      <c r="USQ67" s="88"/>
      <c r="USW67" s="88"/>
      <c r="USX67" s="88"/>
      <c r="USY67" s="88"/>
      <c r="USZ67" s="88"/>
      <c r="UTA67" s="88"/>
      <c r="UTB67" s="88"/>
      <c r="UTC67" s="88"/>
      <c r="UTD67" s="88"/>
      <c r="UTE67" s="88"/>
      <c r="UTF67" s="88"/>
      <c r="UTL67" s="88"/>
      <c r="UTM67" s="88"/>
      <c r="UTN67" s="88"/>
      <c r="UTO67" s="88"/>
      <c r="UTP67" s="88"/>
      <c r="UTQ67" s="88"/>
      <c r="UTR67" s="88"/>
      <c r="UTS67" s="88"/>
      <c r="UTT67" s="88"/>
      <c r="UTU67" s="88"/>
      <c r="UUA67" s="88"/>
      <c r="UUB67" s="88"/>
      <c r="UUC67" s="88"/>
      <c r="UUD67" s="88"/>
      <c r="UUE67" s="88"/>
      <c r="UUF67" s="88"/>
      <c r="UUG67" s="88"/>
      <c r="UUH67" s="88"/>
      <c r="UUI67" s="88"/>
      <c r="UUJ67" s="88"/>
      <c r="UUP67" s="88"/>
      <c r="UUQ67" s="88"/>
      <c r="UUR67" s="88"/>
      <c r="UUS67" s="88"/>
      <c r="UUT67" s="88"/>
      <c r="UUU67" s="88"/>
      <c r="UUV67" s="88"/>
      <c r="UUW67" s="88"/>
      <c r="UUX67" s="88"/>
      <c r="UUY67" s="88"/>
      <c r="UVE67" s="88"/>
      <c r="UVF67" s="88"/>
      <c r="UVG67" s="88"/>
      <c r="UVH67" s="88"/>
      <c r="UVI67" s="88"/>
      <c r="UVJ67" s="88"/>
      <c r="UVK67" s="88"/>
      <c r="UVL67" s="88"/>
      <c r="UVM67" s="88"/>
      <c r="UVN67" s="88"/>
      <c r="UVT67" s="88"/>
      <c r="UVU67" s="88"/>
      <c r="UVV67" s="88"/>
      <c r="UVW67" s="88"/>
      <c r="UVX67" s="88"/>
      <c r="UVY67" s="88"/>
      <c r="UVZ67" s="88"/>
      <c r="UWA67" s="88"/>
      <c r="UWB67" s="88"/>
      <c r="UWC67" s="88"/>
      <c r="UWI67" s="88"/>
      <c r="UWJ67" s="88"/>
      <c r="UWK67" s="88"/>
      <c r="UWL67" s="88"/>
      <c r="UWM67" s="88"/>
      <c r="UWN67" s="88"/>
      <c r="UWO67" s="88"/>
      <c r="UWP67" s="88"/>
      <c r="UWQ67" s="88"/>
      <c r="UWR67" s="88"/>
      <c r="UWX67" s="88"/>
      <c r="UWY67" s="88"/>
      <c r="UWZ67" s="88"/>
      <c r="UXA67" s="88"/>
      <c r="UXB67" s="88"/>
      <c r="UXC67" s="88"/>
      <c r="UXD67" s="88"/>
      <c r="UXE67" s="88"/>
      <c r="UXF67" s="88"/>
      <c r="UXG67" s="88"/>
      <c r="UXM67" s="88"/>
      <c r="UXN67" s="88"/>
      <c r="UXO67" s="88"/>
      <c r="UXP67" s="88"/>
      <c r="UXQ67" s="88"/>
      <c r="UXR67" s="88"/>
      <c r="UXS67" s="88"/>
      <c r="UXT67" s="88"/>
      <c r="UXU67" s="88"/>
      <c r="UXV67" s="88"/>
      <c r="UYB67" s="88"/>
      <c r="UYC67" s="88"/>
      <c r="UYD67" s="88"/>
      <c r="UYE67" s="88"/>
      <c r="UYF67" s="88"/>
      <c r="UYG67" s="88"/>
      <c r="UYH67" s="88"/>
      <c r="UYI67" s="88"/>
      <c r="UYJ67" s="88"/>
      <c r="UYK67" s="88"/>
      <c r="UYQ67" s="88"/>
      <c r="UYR67" s="88"/>
      <c r="UYS67" s="88"/>
      <c r="UYT67" s="88"/>
      <c r="UYU67" s="88"/>
      <c r="UYV67" s="88"/>
      <c r="UYW67" s="88"/>
      <c r="UYX67" s="88"/>
      <c r="UYY67" s="88"/>
      <c r="UYZ67" s="88"/>
      <c r="UZF67" s="88"/>
      <c r="UZG67" s="88"/>
      <c r="UZH67" s="88"/>
      <c r="UZI67" s="88"/>
      <c r="UZJ67" s="88"/>
      <c r="UZK67" s="88"/>
      <c r="UZL67" s="88"/>
      <c r="UZM67" s="88"/>
      <c r="UZN67" s="88"/>
      <c r="UZO67" s="88"/>
      <c r="UZU67" s="88"/>
      <c r="UZV67" s="88"/>
      <c r="UZW67" s="88"/>
      <c r="UZX67" s="88"/>
      <c r="UZY67" s="88"/>
      <c r="UZZ67" s="88"/>
      <c r="VAA67" s="88"/>
      <c r="VAB67" s="88"/>
      <c r="VAC67" s="88"/>
      <c r="VAD67" s="88"/>
      <c r="VAJ67" s="88"/>
      <c r="VAK67" s="88"/>
      <c r="VAL67" s="88"/>
      <c r="VAM67" s="88"/>
      <c r="VAN67" s="88"/>
      <c r="VAO67" s="88"/>
      <c r="VAP67" s="88"/>
      <c r="VAQ67" s="88"/>
      <c r="VAR67" s="88"/>
      <c r="VAS67" s="88"/>
      <c r="VAY67" s="88"/>
      <c r="VAZ67" s="88"/>
      <c r="VBA67" s="88"/>
      <c r="VBB67" s="88"/>
      <c r="VBC67" s="88"/>
      <c r="VBD67" s="88"/>
      <c r="VBE67" s="88"/>
      <c r="VBF67" s="88"/>
      <c r="VBG67" s="88"/>
      <c r="VBH67" s="88"/>
      <c r="VBN67" s="88"/>
      <c r="VBO67" s="88"/>
      <c r="VBP67" s="88"/>
      <c r="VBQ67" s="88"/>
      <c r="VBR67" s="88"/>
      <c r="VBS67" s="88"/>
      <c r="VBT67" s="88"/>
      <c r="VBU67" s="88"/>
      <c r="VBV67" s="88"/>
      <c r="VBW67" s="88"/>
      <c r="VCC67" s="88"/>
      <c r="VCD67" s="88"/>
      <c r="VCE67" s="88"/>
      <c r="VCF67" s="88"/>
      <c r="VCG67" s="88"/>
      <c r="VCH67" s="88"/>
      <c r="VCI67" s="88"/>
      <c r="VCJ67" s="88"/>
      <c r="VCK67" s="88"/>
      <c r="VCL67" s="88"/>
      <c r="VCR67" s="88"/>
      <c r="VCS67" s="88"/>
      <c r="VCT67" s="88"/>
      <c r="VCU67" s="88"/>
      <c r="VCV67" s="88"/>
      <c r="VCW67" s="88"/>
      <c r="VCX67" s="88"/>
      <c r="VCY67" s="88"/>
      <c r="VCZ67" s="88"/>
      <c r="VDA67" s="88"/>
      <c r="VDG67" s="88"/>
      <c r="VDH67" s="88"/>
      <c r="VDI67" s="88"/>
      <c r="VDJ67" s="88"/>
      <c r="VDK67" s="88"/>
      <c r="VDL67" s="88"/>
      <c r="VDM67" s="88"/>
      <c r="VDN67" s="88"/>
      <c r="VDO67" s="88"/>
      <c r="VDP67" s="88"/>
      <c r="VDV67" s="88"/>
      <c r="VDW67" s="88"/>
      <c r="VDX67" s="88"/>
      <c r="VDY67" s="88"/>
      <c r="VDZ67" s="88"/>
      <c r="VEA67" s="88"/>
      <c r="VEB67" s="88"/>
      <c r="VEC67" s="88"/>
      <c r="VED67" s="88"/>
      <c r="VEE67" s="88"/>
      <c r="VEK67" s="88"/>
      <c r="VEL67" s="88"/>
      <c r="VEM67" s="88"/>
      <c r="VEN67" s="88"/>
      <c r="VEO67" s="88"/>
      <c r="VEP67" s="88"/>
      <c r="VEQ67" s="88"/>
      <c r="VER67" s="88"/>
      <c r="VES67" s="88"/>
      <c r="VET67" s="88"/>
      <c r="VEZ67" s="88"/>
      <c r="VFA67" s="88"/>
      <c r="VFB67" s="88"/>
      <c r="VFC67" s="88"/>
      <c r="VFD67" s="88"/>
      <c r="VFE67" s="88"/>
      <c r="VFF67" s="88"/>
      <c r="VFG67" s="88"/>
      <c r="VFH67" s="88"/>
      <c r="VFI67" s="88"/>
      <c r="VFO67" s="88"/>
      <c r="VFP67" s="88"/>
      <c r="VFQ67" s="88"/>
      <c r="VFR67" s="88"/>
      <c r="VFS67" s="88"/>
      <c r="VFT67" s="88"/>
      <c r="VFU67" s="88"/>
      <c r="VFV67" s="88"/>
      <c r="VFW67" s="88"/>
      <c r="VFX67" s="88"/>
      <c r="VGD67" s="88"/>
      <c r="VGE67" s="88"/>
      <c r="VGF67" s="88"/>
      <c r="VGG67" s="88"/>
      <c r="VGH67" s="88"/>
      <c r="VGI67" s="88"/>
      <c r="VGJ67" s="88"/>
      <c r="VGK67" s="88"/>
      <c r="VGL67" s="88"/>
      <c r="VGM67" s="88"/>
      <c r="VGS67" s="88"/>
      <c r="VGT67" s="88"/>
      <c r="VGU67" s="88"/>
      <c r="VGV67" s="88"/>
      <c r="VGW67" s="88"/>
      <c r="VGX67" s="88"/>
      <c r="VGY67" s="88"/>
      <c r="VGZ67" s="88"/>
      <c r="VHA67" s="88"/>
      <c r="VHB67" s="88"/>
      <c r="VHH67" s="88"/>
      <c r="VHI67" s="88"/>
      <c r="VHJ67" s="88"/>
      <c r="VHK67" s="88"/>
      <c r="VHL67" s="88"/>
      <c r="VHM67" s="88"/>
      <c r="VHN67" s="88"/>
      <c r="VHO67" s="88"/>
      <c r="VHP67" s="88"/>
      <c r="VHQ67" s="88"/>
      <c r="VHW67" s="88"/>
      <c r="VHX67" s="88"/>
      <c r="VHY67" s="88"/>
      <c r="VHZ67" s="88"/>
      <c r="VIA67" s="88"/>
      <c r="VIB67" s="88"/>
      <c r="VIC67" s="88"/>
      <c r="VID67" s="88"/>
      <c r="VIE67" s="88"/>
      <c r="VIF67" s="88"/>
      <c r="VIL67" s="88"/>
      <c r="VIM67" s="88"/>
      <c r="VIN67" s="88"/>
      <c r="VIO67" s="88"/>
      <c r="VIP67" s="88"/>
      <c r="VIQ67" s="88"/>
      <c r="VIR67" s="88"/>
      <c r="VIS67" s="88"/>
      <c r="VIT67" s="88"/>
      <c r="VIU67" s="88"/>
      <c r="VJA67" s="88"/>
      <c r="VJB67" s="88"/>
      <c r="VJC67" s="88"/>
      <c r="VJD67" s="88"/>
      <c r="VJE67" s="88"/>
      <c r="VJF67" s="88"/>
      <c r="VJG67" s="88"/>
      <c r="VJH67" s="88"/>
      <c r="VJI67" s="88"/>
      <c r="VJJ67" s="88"/>
      <c r="VJP67" s="88"/>
      <c r="VJQ67" s="88"/>
      <c r="VJR67" s="88"/>
      <c r="VJS67" s="88"/>
      <c r="VJT67" s="88"/>
      <c r="VJU67" s="88"/>
      <c r="VJV67" s="88"/>
      <c r="VJW67" s="88"/>
      <c r="VJX67" s="88"/>
      <c r="VJY67" s="88"/>
      <c r="VKE67" s="88"/>
      <c r="VKF67" s="88"/>
      <c r="VKG67" s="88"/>
      <c r="VKH67" s="88"/>
      <c r="VKI67" s="88"/>
      <c r="VKJ67" s="88"/>
      <c r="VKK67" s="88"/>
      <c r="VKL67" s="88"/>
      <c r="VKM67" s="88"/>
      <c r="VKN67" s="88"/>
      <c r="VKT67" s="88"/>
      <c r="VKU67" s="88"/>
      <c r="VKV67" s="88"/>
      <c r="VKW67" s="88"/>
      <c r="VKX67" s="88"/>
      <c r="VKY67" s="88"/>
      <c r="VKZ67" s="88"/>
      <c r="VLA67" s="88"/>
      <c r="VLB67" s="88"/>
      <c r="VLC67" s="88"/>
      <c r="VLI67" s="88"/>
      <c r="VLJ67" s="88"/>
      <c r="VLK67" s="88"/>
      <c r="VLL67" s="88"/>
      <c r="VLM67" s="88"/>
      <c r="VLN67" s="88"/>
      <c r="VLO67" s="88"/>
      <c r="VLP67" s="88"/>
      <c r="VLQ67" s="88"/>
      <c r="VLR67" s="88"/>
      <c r="VLX67" s="88"/>
      <c r="VLY67" s="88"/>
      <c r="VLZ67" s="88"/>
      <c r="VMA67" s="88"/>
      <c r="VMB67" s="88"/>
      <c r="VMC67" s="88"/>
      <c r="VMD67" s="88"/>
      <c r="VME67" s="88"/>
      <c r="VMF67" s="88"/>
      <c r="VMG67" s="88"/>
      <c r="VMM67" s="88"/>
      <c r="VMN67" s="88"/>
      <c r="VMO67" s="88"/>
      <c r="VMP67" s="88"/>
      <c r="VMQ67" s="88"/>
      <c r="VMR67" s="88"/>
      <c r="VMS67" s="88"/>
      <c r="VMT67" s="88"/>
      <c r="VMU67" s="88"/>
      <c r="VMV67" s="88"/>
      <c r="VNB67" s="88"/>
      <c r="VNC67" s="88"/>
      <c r="VND67" s="88"/>
      <c r="VNE67" s="88"/>
      <c r="VNF67" s="88"/>
      <c r="VNG67" s="88"/>
      <c r="VNH67" s="88"/>
      <c r="VNI67" s="88"/>
      <c r="VNJ67" s="88"/>
      <c r="VNK67" s="88"/>
      <c r="VNQ67" s="88"/>
      <c r="VNR67" s="88"/>
      <c r="VNS67" s="88"/>
      <c r="VNT67" s="88"/>
      <c r="VNU67" s="88"/>
      <c r="VNV67" s="88"/>
      <c r="VNW67" s="88"/>
      <c r="VNX67" s="88"/>
      <c r="VNY67" s="88"/>
      <c r="VNZ67" s="88"/>
      <c r="VOF67" s="88"/>
      <c r="VOG67" s="88"/>
      <c r="VOH67" s="88"/>
      <c r="VOI67" s="88"/>
      <c r="VOJ67" s="88"/>
      <c r="VOK67" s="88"/>
      <c r="VOL67" s="88"/>
      <c r="VOM67" s="88"/>
      <c r="VON67" s="88"/>
      <c r="VOO67" s="88"/>
      <c r="VOU67" s="88"/>
      <c r="VOV67" s="88"/>
      <c r="VOW67" s="88"/>
      <c r="VOX67" s="88"/>
      <c r="VOY67" s="88"/>
      <c r="VOZ67" s="88"/>
      <c r="VPA67" s="88"/>
      <c r="VPB67" s="88"/>
      <c r="VPC67" s="88"/>
      <c r="VPD67" s="88"/>
      <c r="VPJ67" s="88"/>
      <c r="VPK67" s="88"/>
      <c r="VPL67" s="88"/>
      <c r="VPM67" s="88"/>
      <c r="VPN67" s="88"/>
      <c r="VPO67" s="88"/>
      <c r="VPP67" s="88"/>
      <c r="VPQ67" s="88"/>
      <c r="VPR67" s="88"/>
      <c r="VPS67" s="88"/>
      <c r="VPY67" s="88"/>
      <c r="VPZ67" s="88"/>
      <c r="VQA67" s="88"/>
      <c r="VQB67" s="88"/>
      <c r="VQC67" s="88"/>
      <c r="VQD67" s="88"/>
      <c r="VQE67" s="88"/>
      <c r="VQF67" s="88"/>
      <c r="VQG67" s="88"/>
      <c r="VQH67" s="88"/>
      <c r="VQN67" s="88"/>
      <c r="VQO67" s="88"/>
      <c r="VQP67" s="88"/>
      <c r="VQQ67" s="88"/>
      <c r="VQR67" s="88"/>
      <c r="VQS67" s="88"/>
      <c r="VQT67" s="88"/>
      <c r="VQU67" s="88"/>
      <c r="VQV67" s="88"/>
      <c r="VQW67" s="88"/>
      <c r="VRC67" s="88"/>
      <c r="VRD67" s="88"/>
      <c r="VRE67" s="88"/>
      <c r="VRF67" s="88"/>
      <c r="VRG67" s="88"/>
      <c r="VRH67" s="88"/>
      <c r="VRI67" s="88"/>
      <c r="VRJ67" s="88"/>
      <c r="VRK67" s="88"/>
      <c r="VRL67" s="88"/>
      <c r="VRR67" s="88"/>
      <c r="VRS67" s="88"/>
      <c r="VRT67" s="88"/>
      <c r="VRU67" s="88"/>
      <c r="VRV67" s="88"/>
      <c r="VRW67" s="88"/>
      <c r="VRX67" s="88"/>
      <c r="VRY67" s="88"/>
      <c r="VRZ67" s="88"/>
      <c r="VSA67" s="88"/>
      <c r="VSG67" s="88"/>
      <c r="VSH67" s="88"/>
      <c r="VSI67" s="88"/>
      <c r="VSJ67" s="88"/>
      <c r="VSK67" s="88"/>
      <c r="VSL67" s="88"/>
      <c r="VSM67" s="88"/>
      <c r="VSN67" s="88"/>
      <c r="VSO67" s="88"/>
      <c r="VSP67" s="88"/>
      <c r="VSV67" s="88"/>
      <c r="VSW67" s="88"/>
      <c r="VSX67" s="88"/>
      <c r="VSY67" s="88"/>
      <c r="VSZ67" s="88"/>
      <c r="VTA67" s="88"/>
      <c r="VTB67" s="88"/>
      <c r="VTC67" s="88"/>
      <c r="VTD67" s="88"/>
      <c r="VTE67" s="88"/>
      <c r="VTK67" s="88"/>
      <c r="VTL67" s="88"/>
      <c r="VTM67" s="88"/>
      <c r="VTN67" s="88"/>
      <c r="VTO67" s="88"/>
      <c r="VTP67" s="88"/>
      <c r="VTQ67" s="88"/>
      <c r="VTR67" s="88"/>
      <c r="VTS67" s="88"/>
      <c r="VTT67" s="88"/>
      <c r="VTZ67" s="88"/>
      <c r="VUA67" s="88"/>
      <c r="VUB67" s="88"/>
      <c r="VUC67" s="88"/>
      <c r="VUD67" s="88"/>
      <c r="VUE67" s="88"/>
      <c r="VUF67" s="88"/>
      <c r="VUG67" s="88"/>
      <c r="VUH67" s="88"/>
      <c r="VUI67" s="88"/>
      <c r="VUO67" s="88"/>
      <c r="VUP67" s="88"/>
      <c r="VUQ67" s="88"/>
      <c r="VUR67" s="88"/>
      <c r="VUS67" s="88"/>
      <c r="VUT67" s="88"/>
      <c r="VUU67" s="88"/>
      <c r="VUV67" s="88"/>
      <c r="VUW67" s="88"/>
      <c r="VUX67" s="88"/>
      <c r="VVD67" s="88"/>
      <c r="VVE67" s="88"/>
      <c r="VVF67" s="88"/>
      <c r="VVG67" s="88"/>
      <c r="VVH67" s="88"/>
      <c r="VVI67" s="88"/>
      <c r="VVJ67" s="88"/>
      <c r="VVK67" s="88"/>
      <c r="VVL67" s="88"/>
      <c r="VVM67" s="88"/>
      <c r="VVS67" s="88"/>
      <c r="VVT67" s="88"/>
      <c r="VVU67" s="88"/>
      <c r="VVV67" s="88"/>
      <c r="VVW67" s="88"/>
      <c r="VVX67" s="88"/>
      <c r="VVY67" s="88"/>
      <c r="VVZ67" s="88"/>
      <c r="VWA67" s="88"/>
      <c r="VWB67" s="88"/>
      <c r="VWH67" s="88"/>
      <c r="VWI67" s="88"/>
      <c r="VWJ67" s="88"/>
      <c r="VWK67" s="88"/>
      <c r="VWL67" s="88"/>
      <c r="VWM67" s="88"/>
      <c r="VWN67" s="88"/>
      <c r="VWO67" s="88"/>
      <c r="VWP67" s="88"/>
      <c r="VWQ67" s="88"/>
      <c r="VWW67" s="88"/>
      <c r="VWX67" s="88"/>
      <c r="VWY67" s="88"/>
      <c r="VWZ67" s="88"/>
      <c r="VXA67" s="88"/>
      <c r="VXB67" s="88"/>
      <c r="VXC67" s="88"/>
      <c r="VXD67" s="88"/>
      <c r="VXE67" s="88"/>
      <c r="VXF67" s="88"/>
      <c r="VXL67" s="88"/>
      <c r="VXM67" s="88"/>
      <c r="VXN67" s="88"/>
      <c r="VXO67" s="88"/>
      <c r="VXP67" s="88"/>
      <c r="VXQ67" s="88"/>
      <c r="VXR67" s="88"/>
      <c r="VXS67" s="88"/>
      <c r="VXT67" s="88"/>
      <c r="VXU67" s="88"/>
      <c r="VYA67" s="88"/>
      <c r="VYB67" s="88"/>
      <c r="VYC67" s="88"/>
      <c r="VYD67" s="88"/>
      <c r="VYE67" s="88"/>
      <c r="VYF67" s="88"/>
      <c r="VYG67" s="88"/>
      <c r="VYH67" s="88"/>
      <c r="VYI67" s="88"/>
      <c r="VYJ67" s="88"/>
      <c r="VYP67" s="88"/>
      <c r="VYQ67" s="88"/>
      <c r="VYR67" s="88"/>
      <c r="VYS67" s="88"/>
      <c r="VYT67" s="88"/>
      <c r="VYU67" s="88"/>
      <c r="VYV67" s="88"/>
      <c r="VYW67" s="88"/>
      <c r="VYX67" s="88"/>
      <c r="VYY67" s="88"/>
      <c r="VZE67" s="88"/>
      <c r="VZF67" s="88"/>
      <c r="VZG67" s="88"/>
      <c r="VZH67" s="88"/>
      <c r="VZI67" s="88"/>
      <c r="VZJ67" s="88"/>
      <c r="VZK67" s="88"/>
      <c r="VZL67" s="88"/>
      <c r="VZM67" s="88"/>
      <c r="VZN67" s="88"/>
      <c r="VZT67" s="88"/>
      <c r="VZU67" s="88"/>
      <c r="VZV67" s="88"/>
      <c r="VZW67" s="88"/>
      <c r="VZX67" s="88"/>
      <c r="VZY67" s="88"/>
      <c r="VZZ67" s="88"/>
      <c r="WAA67" s="88"/>
      <c r="WAB67" s="88"/>
      <c r="WAC67" s="88"/>
      <c r="WAI67" s="88"/>
      <c r="WAJ67" s="88"/>
      <c r="WAK67" s="88"/>
      <c r="WAL67" s="88"/>
      <c r="WAM67" s="88"/>
      <c r="WAN67" s="88"/>
      <c r="WAO67" s="88"/>
      <c r="WAP67" s="88"/>
      <c r="WAQ67" s="88"/>
      <c r="WAR67" s="88"/>
      <c r="WAX67" s="88"/>
      <c r="WAY67" s="88"/>
      <c r="WAZ67" s="88"/>
      <c r="WBA67" s="88"/>
      <c r="WBB67" s="88"/>
    </row>
    <row r="68" spans="8:2047 2053:3067 3073:6142 6148:10237 10243:13312 13318:14332 14338:15602">
      <c r="H68" s="87"/>
      <c r="I68" s="87"/>
      <c r="J68" s="87"/>
      <c r="L68" s="88"/>
      <c r="N68" s="88"/>
      <c r="O68" s="87"/>
      <c r="P68" s="87"/>
      <c r="Q68" s="87"/>
      <c r="R68" s="87"/>
      <c r="S68" s="87"/>
      <c r="W68" s="87"/>
      <c r="X68" s="87"/>
      <c r="Y68" s="87"/>
      <c r="Z68" s="87"/>
      <c r="AA68" s="87"/>
      <c r="AB68" s="87"/>
      <c r="AC68" s="87"/>
      <c r="AD68" s="88"/>
      <c r="AE68" s="87" t="s">
        <v>218</v>
      </c>
      <c r="AF68" s="153">
        <f>SUMIFS($L:$L,$G:$G,"Cap",$I:$I,"=0")</f>
        <v>0</v>
      </c>
      <c r="AG68" s="88"/>
      <c r="AH68" s="88"/>
      <c r="AI68" s="156"/>
      <c r="AJ68" s="88"/>
      <c r="AK68" s="87" t="s">
        <v>218</v>
      </c>
      <c r="AL68" s="153">
        <f>SUMIFS($L:$L,$G:$G,"Cap",$I:$I,"=0")</f>
        <v>0</v>
      </c>
      <c r="AM68" s="88"/>
      <c r="AN68" s="161"/>
      <c r="AQ68" s="88"/>
      <c r="AR68" s="88"/>
      <c r="AS68" s="88"/>
      <c r="AT68" s="88"/>
      <c r="AU68" s="88"/>
      <c r="AV68" s="88"/>
      <c r="AW68" s="88"/>
      <c r="AX68" s="88"/>
      <c r="AY68" s="88"/>
      <c r="AZ68" s="88"/>
      <c r="BF68" s="88"/>
      <c r="BG68" s="88"/>
      <c r="BH68" s="88"/>
      <c r="BI68" s="88"/>
      <c r="BJ68" s="88"/>
      <c r="BK68" s="88"/>
      <c r="BL68" s="88"/>
      <c r="BM68" s="88"/>
      <c r="BN68" s="88"/>
      <c r="BO68" s="88"/>
      <c r="BU68" s="88"/>
      <c r="BV68" s="88"/>
      <c r="BW68" s="88"/>
      <c r="BX68" s="88"/>
      <c r="BY68" s="88"/>
      <c r="BZ68" s="88"/>
      <c r="CA68" s="88"/>
      <c r="CB68" s="88"/>
      <c r="CC68" s="88"/>
      <c r="CD68" s="88"/>
      <c r="CJ68" s="88"/>
      <c r="CK68" s="88"/>
      <c r="CL68" s="88"/>
      <c r="CM68" s="88"/>
      <c r="CN68" s="88"/>
      <c r="CO68" s="88"/>
      <c r="CP68" s="88"/>
      <c r="CQ68" s="88"/>
      <c r="CR68" s="88"/>
      <c r="CS68" s="88"/>
      <c r="CY68" s="88"/>
      <c r="CZ68" s="88"/>
      <c r="DA68" s="88"/>
      <c r="DB68" s="88"/>
      <c r="DC68" s="88"/>
      <c r="DD68" s="88"/>
      <c r="DE68" s="88"/>
      <c r="DF68" s="88"/>
      <c r="DG68" s="88"/>
      <c r="DH68" s="88"/>
      <c r="DN68" s="88"/>
      <c r="DO68" s="88"/>
      <c r="DP68" s="88"/>
      <c r="DQ68" s="88"/>
      <c r="DR68" s="88"/>
      <c r="DS68" s="88"/>
      <c r="DT68" s="88"/>
      <c r="DU68" s="88"/>
      <c r="DV68" s="88"/>
      <c r="DW68" s="88"/>
      <c r="EC68" s="88"/>
      <c r="ED68" s="88"/>
      <c r="EE68" s="88"/>
      <c r="EF68" s="88"/>
      <c r="EG68" s="88"/>
      <c r="EH68" s="88"/>
      <c r="EI68" s="88"/>
      <c r="EJ68" s="88"/>
      <c r="EK68" s="88"/>
      <c r="EL68" s="88"/>
      <c r="ER68" s="88"/>
      <c r="ES68" s="88"/>
      <c r="ET68" s="88"/>
      <c r="EU68" s="88"/>
      <c r="EV68" s="88"/>
      <c r="EW68" s="88"/>
      <c r="EX68" s="88"/>
      <c r="EY68" s="88"/>
      <c r="EZ68" s="88"/>
      <c r="FA68" s="88"/>
      <c r="FG68" s="88"/>
      <c r="FH68" s="88"/>
      <c r="FI68" s="88"/>
      <c r="FJ68" s="88"/>
      <c r="FK68" s="88"/>
      <c r="FL68" s="88"/>
      <c r="FM68" s="88"/>
      <c r="FN68" s="88"/>
      <c r="FO68" s="88"/>
      <c r="FP68" s="88"/>
      <c r="FV68" s="88"/>
      <c r="FW68" s="88"/>
      <c r="FX68" s="88"/>
      <c r="FY68" s="88"/>
      <c r="FZ68" s="88"/>
      <c r="GA68" s="88"/>
      <c r="GB68" s="88"/>
      <c r="GC68" s="88"/>
      <c r="GD68" s="88"/>
      <c r="GE68" s="88"/>
      <c r="GK68" s="88"/>
      <c r="GL68" s="88"/>
      <c r="GM68" s="88"/>
      <c r="GN68" s="88"/>
      <c r="GO68" s="88"/>
      <c r="GP68" s="88"/>
      <c r="GQ68" s="88"/>
      <c r="GR68" s="88"/>
      <c r="GS68" s="88"/>
      <c r="GT68" s="88"/>
      <c r="GZ68" s="88"/>
      <c r="HA68" s="88"/>
      <c r="HB68" s="88"/>
      <c r="HC68" s="88"/>
      <c r="HD68" s="88"/>
      <c r="HE68" s="88"/>
      <c r="HF68" s="88"/>
      <c r="HG68" s="88"/>
      <c r="HH68" s="88"/>
      <c r="HI68" s="88"/>
      <c r="HO68" s="88"/>
      <c r="HP68" s="88"/>
      <c r="HQ68" s="88"/>
      <c r="HR68" s="88"/>
      <c r="HS68" s="88"/>
      <c r="HT68" s="88"/>
      <c r="HU68" s="88"/>
      <c r="HV68" s="88"/>
      <c r="HW68" s="88"/>
      <c r="HX68" s="88"/>
      <c r="ID68" s="88"/>
      <c r="IE68" s="88"/>
      <c r="IF68" s="88"/>
      <c r="IG68" s="88"/>
      <c r="IH68" s="88"/>
      <c r="II68" s="88"/>
      <c r="IJ68" s="88"/>
      <c r="IK68" s="88"/>
      <c r="IL68" s="88"/>
      <c r="IM68" s="88"/>
      <c r="IS68" s="88"/>
      <c r="IT68" s="88"/>
      <c r="IU68" s="88"/>
      <c r="IV68" s="88"/>
      <c r="IW68" s="88"/>
      <c r="IX68" s="88"/>
      <c r="IY68" s="88"/>
      <c r="IZ68" s="88"/>
      <c r="JA68" s="88"/>
      <c r="JB68" s="88"/>
      <c r="JH68" s="88"/>
      <c r="JI68" s="88"/>
      <c r="JJ68" s="88"/>
      <c r="JK68" s="88"/>
      <c r="JL68" s="88"/>
      <c r="JM68" s="88"/>
      <c r="JN68" s="88"/>
      <c r="JO68" s="88"/>
      <c r="JP68" s="88"/>
      <c r="JQ68" s="88"/>
      <c r="JW68" s="88"/>
      <c r="JX68" s="88"/>
      <c r="JY68" s="88"/>
      <c r="JZ68" s="88"/>
      <c r="KA68" s="88"/>
      <c r="KB68" s="88"/>
      <c r="KC68" s="88"/>
      <c r="KD68" s="88"/>
      <c r="KE68" s="88"/>
      <c r="KF68" s="88"/>
      <c r="KL68" s="88"/>
      <c r="KM68" s="88"/>
      <c r="KN68" s="88"/>
      <c r="KO68" s="88"/>
      <c r="KP68" s="88"/>
      <c r="KQ68" s="88"/>
      <c r="KR68" s="88"/>
      <c r="KS68" s="88"/>
      <c r="KT68" s="88"/>
      <c r="KU68" s="88"/>
      <c r="LA68" s="88"/>
      <c r="LB68" s="88"/>
      <c r="LC68" s="88"/>
      <c r="LD68" s="88"/>
      <c r="LE68" s="88"/>
      <c r="LF68" s="88"/>
      <c r="LG68" s="88"/>
      <c r="LH68" s="88"/>
      <c r="LI68" s="88"/>
      <c r="LJ68" s="88"/>
      <c r="LP68" s="88"/>
      <c r="LQ68" s="88"/>
      <c r="LR68" s="88"/>
      <c r="LS68" s="88"/>
      <c r="LT68" s="88"/>
      <c r="LU68" s="88"/>
      <c r="LV68" s="88"/>
      <c r="LW68" s="88"/>
      <c r="LX68" s="88"/>
      <c r="LY68" s="88"/>
      <c r="ME68" s="88"/>
      <c r="MF68" s="88"/>
      <c r="MG68" s="88"/>
      <c r="MH68" s="88"/>
      <c r="MI68" s="88"/>
      <c r="MJ68" s="88"/>
      <c r="MK68" s="88"/>
      <c r="ML68" s="88"/>
      <c r="MM68" s="88"/>
      <c r="MN68" s="88"/>
      <c r="MT68" s="88"/>
      <c r="MU68" s="88"/>
      <c r="MV68" s="88"/>
      <c r="MW68" s="88"/>
      <c r="MX68" s="88"/>
      <c r="MY68" s="88"/>
      <c r="MZ68" s="88"/>
      <c r="NA68" s="88"/>
      <c r="NB68" s="88"/>
      <c r="NC68" s="88"/>
      <c r="NI68" s="88"/>
      <c r="NJ68" s="88"/>
      <c r="NK68" s="88"/>
      <c r="NL68" s="88"/>
      <c r="NM68" s="88"/>
      <c r="NN68" s="88"/>
      <c r="NO68" s="88"/>
      <c r="NP68" s="88"/>
      <c r="NQ68" s="88"/>
      <c r="NR68" s="88"/>
      <c r="NX68" s="88"/>
      <c r="NY68" s="88"/>
      <c r="NZ68" s="88"/>
      <c r="OA68" s="88"/>
      <c r="OB68" s="88"/>
      <c r="OC68" s="88"/>
      <c r="OD68" s="88"/>
      <c r="OE68" s="88"/>
      <c r="OF68" s="88"/>
      <c r="OG68" s="88"/>
      <c r="OM68" s="88"/>
      <c r="ON68" s="88"/>
      <c r="OO68" s="88"/>
      <c r="OP68" s="88"/>
      <c r="OQ68" s="88"/>
      <c r="OR68" s="88"/>
      <c r="OS68" s="88"/>
      <c r="OT68" s="88"/>
      <c r="OU68" s="88"/>
      <c r="OV68" s="88"/>
      <c r="PB68" s="88"/>
      <c r="PC68" s="88"/>
      <c r="PD68" s="88"/>
      <c r="PE68" s="88"/>
      <c r="PF68" s="88"/>
      <c r="PG68" s="88"/>
      <c r="PH68" s="88"/>
      <c r="PI68" s="88"/>
      <c r="PJ68" s="88"/>
      <c r="PK68" s="88"/>
      <c r="PQ68" s="88"/>
      <c r="PR68" s="88"/>
      <c r="PS68" s="88"/>
      <c r="PT68" s="88"/>
      <c r="PU68" s="88"/>
      <c r="PV68" s="88"/>
      <c r="PW68" s="88"/>
      <c r="PX68" s="88"/>
      <c r="PY68" s="88"/>
      <c r="PZ68" s="88"/>
      <c r="QF68" s="88"/>
      <c r="QG68" s="88"/>
      <c r="QH68" s="88"/>
      <c r="QI68" s="88"/>
      <c r="QJ68" s="88"/>
      <c r="QK68" s="88"/>
      <c r="QL68" s="88"/>
      <c r="QM68" s="88"/>
      <c r="QN68" s="88"/>
      <c r="QO68" s="88"/>
      <c r="QU68" s="88"/>
      <c r="QV68" s="88"/>
      <c r="QW68" s="88"/>
      <c r="QX68" s="88"/>
      <c r="QY68" s="88"/>
      <c r="QZ68" s="88"/>
      <c r="RA68" s="88"/>
      <c r="RB68" s="88"/>
      <c r="RC68" s="88"/>
      <c r="RD68" s="88"/>
      <c r="RJ68" s="88"/>
      <c r="RK68" s="88"/>
      <c r="RL68" s="88"/>
      <c r="RM68" s="88"/>
      <c r="RN68" s="88"/>
      <c r="RO68" s="88"/>
      <c r="RP68" s="88"/>
      <c r="RQ68" s="88"/>
      <c r="RR68" s="88"/>
      <c r="RS68" s="88"/>
      <c r="RY68" s="88"/>
      <c r="RZ68" s="88"/>
      <c r="SA68" s="88"/>
      <c r="SB68" s="88"/>
      <c r="SC68" s="88"/>
      <c r="SD68" s="88"/>
      <c r="SE68" s="88"/>
      <c r="SF68" s="88"/>
      <c r="SG68" s="88"/>
      <c r="SH68" s="88"/>
      <c r="SN68" s="88"/>
      <c r="SO68" s="88"/>
      <c r="SP68" s="88"/>
      <c r="SQ68" s="88"/>
      <c r="SR68" s="88"/>
      <c r="SS68" s="88"/>
      <c r="ST68" s="88"/>
      <c r="SU68" s="88"/>
      <c r="SV68" s="88"/>
      <c r="SW68" s="88"/>
      <c r="TC68" s="88"/>
      <c r="TD68" s="88"/>
      <c r="TE68" s="88"/>
      <c r="TF68" s="88"/>
      <c r="TG68" s="88"/>
      <c r="TH68" s="88"/>
      <c r="TI68" s="88"/>
      <c r="TJ68" s="88"/>
      <c r="TK68" s="88"/>
      <c r="TL68" s="88"/>
      <c r="TR68" s="88"/>
      <c r="TS68" s="88"/>
      <c r="TT68" s="88"/>
      <c r="TU68" s="88"/>
      <c r="TV68" s="88"/>
      <c r="TW68" s="88"/>
      <c r="TX68" s="88"/>
      <c r="TY68" s="88"/>
      <c r="TZ68" s="88"/>
      <c r="UA68" s="88"/>
      <c r="UG68" s="88"/>
      <c r="UH68" s="88"/>
      <c r="UI68" s="88"/>
      <c r="UJ68" s="88"/>
      <c r="UK68" s="88"/>
      <c r="UL68" s="88"/>
      <c r="UM68" s="88"/>
      <c r="UN68" s="88"/>
      <c r="UO68" s="88"/>
      <c r="UP68" s="88"/>
      <c r="UV68" s="88"/>
      <c r="UW68" s="88"/>
      <c r="UX68" s="88"/>
      <c r="UY68" s="88"/>
      <c r="UZ68" s="88"/>
      <c r="VA68" s="88"/>
      <c r="VB68" s="88"/>
      <c r="VC68" s="88"/>
      <c r="VD68" s="88"/>
      <c r="VE68" s="88"/>
      <c r="VK68" s="88"/>
      <c r="VL68" s="88"/>
      <c r="VM68" s="88"/>
      <c r="VN68" s="88"/>
      <c r="VO68" s="88"/>
      <c r="VP68" s="88"/>
      <c r="VQ68" s="88"/>
      <c r="VR68" s="88"/>
      <c r="VS68" s="88"/>
      <c r="VT68" s="88"/>
      <c r="VZ68" s="88"/>
      <c r="WA68" s="88"/>
      <c r="WB68" s="88"/>
      <c r="WC68" s="88"/>
      <c r="WD68" s="88"/>
      <c r="WE68" s="88"/>
      <c r="WF68" s="88"/>
      <c r="WG68" s="88"/>
      <c r="WH68" s="88"/>
      <c r="WI68" s="88"/>
      <c r="WO68" s="88"/>
      <c r="WP68" s="88"/>
      <c r="WQ68" s="88"/>
      <c r="WR68" s="88"/>
      <c r="WS68" s="88"/>
      <c r="WT68" s="88"/>
      <c r="WU68" s="88"/>
      <c r="WV68" s="88"/>
      <c r="WW68" s="88"/>
      <c r="WX68" s="88"/>
      <c r="XD68" s="88"/>
      <c r="XE68" s="88"/>
      <c r="XF68" s="88"/>
      <c r="XG68" s="88"/>
      <c r="XH68" s="88"/>
      <c r="XI68" s="88"/>
      <c r="XJ68" s="88"/>
      <c r="XK68" s="88"/>
      <c r="XL68" s="88"/>
      <c r="XM68" s="88"/>
      <c r="XS68" s="88"/>
      <c r="XT68" s="88"/>
      <c r="XU68" s="88"/>
      <c r="XV68" s="88"/>
      <c r="XW68" s="88"/>
      <c r="XX68" s="88"/>
      <c r="XY68" s="88"/>
      <c r="XZ68" s="88"/>
      <c r="YA68" s="88"/>
      <c r="YB68" s="88"/>
      <c r="YH68" s="88"/>
      <c r="YI68" s="88"/>
      <c r="YJ68" s="88"/>
      <c r="YK68" s="88"/>
      <c r="YL68" s="88"/>
      <c r="YM68" s="88"/>
      <c r="YN68" s="88"/>
      <c r="YO68" s="88"/>
      <c r="YP68" s="88"/>
      <c r="YQ68" s="88"/>
      <c r="YW68" s="88"/>
      <c r="YX68" s="88"/>
      <c r="YY68" s="88"/>
      <c r="YZ68" s="88"/>
      <c r="ZA68" s="88"/>
      <c r="ZB68" s="88"/>
      <c r="ZC68" s="88"/>
      <c r="ZD68" s="88"/>
      <c r="ZE68" s="88"/>
      <c r="ZF68" s="88"/>
      <c r="ZL68" s="88"/>
      <c r="ZM68" s="88"/>
      <c r="ZN68" s="88"/>
      <c r="ZO68" s="88"/>
      <c r="ZP68" s="88"/>
      <c r="ZQ68" s="88"/>
      <c r="ZR68" s="88"/>
      <c r="ZS68" s="88"/>
      <c r="ZT68" s="88"/>
      <c r="ZU68" s="88"/>
      <c r="AAA68" s="88"/>
      <c r="AAB68" s="88"/>
      <c r="AAC68" s="88"/>
      <c r="AAD68" s="88"/>
      <c r="AAE68" s="88"/>
      <c r="AAF68" s="88"/>
      <c r="AAG68" s="88"/>
      <c r="AAH68" s="88"/>
      <c r="AAI68" s="88"/>
      <c r="AAJ68" s="88"/>
      <c r="AAP68" s="88"/>
      <c r="AAQ68" s="88"/>
      <c r="AAR68" s="88"/>
      <c r="AAS68" s="88"/>
      <c r="AAT68" s="88"/>
      <c r="AAU68" s="88"/>
      <c r="AAV68" s="88"/>
      <c r="AAW68" s="88"/>
      <c r="AAX68" s="88"/>
      <c r="AAY68" s="88"/>
      <c r="ABE68" s="88"/>
      <c r="ABF68" s="88"/>
      <c r="ABG68" s="88"/>
      <c r="ABH68" s="88"/>
      <c r="ABI68" s="88"/>
      <c r="ABJ68" s="88"/>
      <c r="ABK68" s="88"/>
      <c r="ABL68" s="88"/>
      <c r="ABM68" s="88"/>
      <c r="ABN68" s="88"/>
      <c r="ABT68" s="88"/>
      <c r="ABU68" s="88"/>
      <c r="ABV68" s="88"/>
      <c r="ABW68" s="88"/>
      <c r="ABX68" s="88"/>
      <c r="ABY68" s="88"/>
      <c r="ABZ68" s="88"/>
      <c r="ACA68" s="88"/>
      <c r="ACB68" s="88"/>
      <c r="ACC68" s="88"/>
      <c r="ACI68" s="88"/>
      <c r="ACJ68" s="88"/>
      <c r="ACK68" s="88"/>
      <c r="ACL68" s="88"/>
      <c r="ACM68" s="88"/>
      <c r="ACN68" s="88"/>
      <c r="ACO68" s="88"/>
      <c r="ACP68" s="88"/>
      <c r="ACQ68" s="88"/>
      <c r="ACR68" s="88"/>
      <c r="ACX68" s="88"/>
      <c r="ACY68" s="88"/>
      <c r="ACZ68" s="88"/>
      <c r="ADA68" s="88"/>
      <c r="ADB68" s="88"/>
      <c r="ADC68" s="88"/>
      <c r="ADD68" s="88"/>
      <c r="ADE68" s="88"/>
      <c r="ADF68" s="88"/>
      <c r="ADG68" s="88"/>
      <c r="ADM68" s="88"/>
      <c r="ADN68" s="88"/>
      <c r="ADO68" s="88"/>
      <c r="ADP68" s="88"/>
      <c r="ADQ68" s="88"/>
      <c r="ADR68" s="88"/>
      <c r="ADS68" s="88"/>
      <c r="ADT68" s="88"/>
      <c r="ADU68" s="88"/>
      <c r="ADV68" s="88"/>
      <c r="AEB68" s="88"/>
      <c r="AEC68" s="88"/>
      <c r="AED68" s="88"/>
      <c r="AEE68" s="88"/>
      <c r="AEF68" s="88"/>
      <c r="AEG68" s="88"/>
      <c r="AEH68" s="88"/>
      <c r="AEI68" s="88"/>
      <c r="AEJ68" s="88"/>
      <c r="AEK68" s="88"/>
      <c r="AEQ68" s="88"/>
      <c r="AER68" s="88"/>
      <c r="AES68" s="88"/>
      <c r="AET68" s="88"/>
      <c r="AEU68" s="88"/>
      <c r="AEV68" s="88"/>
      <c r="AEW68" s="88"/>
      <c r="AEX68" s="88"/>
      <c r="AEY68" s="88"/>
      <c r="AEZ68" s="88"/>
      <c r="AFF68" s="88"/>
      <c r="AFG68" s="88"/>
      <c r="AFH68" s="88"/>
      <c r="AFI68" s="88"/>
      <c r="AFJ68" s="88"/>
      <c r="AFK68" s="88"/>
      <c r="AFL68" s="88"/>
      <c r="AFM68" s="88"/>
      <c r="AFN68" s="88"/>
      <c r="AFO68" s="88"/>
      <c r="AFU68" s="88"/>
      <c r="AFV68" s="88"/>
      <c r="AFW68" s="88"/>
      <c r="AFX68" s="88"/>
      <c r="AFY68" s="88"/>
      <c r="AFZ68" s="88"/>
      <c r="AGA68" s="88"/>
      <c r="AGB68" s="88"/>
      <c r="AGC68" s="88"/>
      <c r="AGD68" s="88"/>
      <c r="AGJ68" s="88"/>
      <c r="AGK68" s="88"/>
      <c r="AGL68" s="88"/>
      <c r="AGM68" s="88"/>
      <c r="AGN68" s="88"/>
      <c r="AGO68" s="88"/>
      <c r="AGP68" s="88"/>
      <c r="AGQ68" s="88"/>
      <c r="AGR68" s="88"/>
      <c r="AGS68" s="88"/>
      <c r="AGY68" s="88"/>
      <c r="AGZ68" s="88"/>
      <c r="AHA68" s="88"/>
      <c r="AHB68" s="88"/>
      <c r="AHC68" s="88"/>
      <c r="AHD68" s="88"/>
      <c r="AHE68" s="88"/>
      <c r="AHF68" s="88"/>
      <c r="AHG68" s="88"/>
      <c r="AHH68" s="88"/>
      <c r="AHN68" s="88"/>
      <c r="AHO68" s="88"/>
      <c r="AHP68" s="88"/>
      <c r="AHQ68" s="88"/>
      <c r="AHR68" s="88"/>
      <c r="AHS68" s="88"/>
      <c r="AHT68" s="88"/>
      <c r="AHU68" s="88"/>
      <c r="AHV68" s="88"/>
      <c r="AHW68" s="88"/>
      <c r="AIC68" s="88"/>
      <c r="AID68" s="88"/>
      <c r="AIE68" s="88"/>
      <c r="AIF68" s="88"/>
      <c r="AIG68" s="88"/>
      <c r="AIH68" s="88"/>
      <c r="AII68" s="88"/>
      <c r="AIJ68" s="88"/>
      <c r="AIK68" s="88"/>
      <c r="AIL68" s="88"/>
      <c r="AIR68" s="88"/>
      <c r="AIS68" s="88"/>
      <c r="AIT68" s="88"/>
      <c r="AIU68" s="88"/>
      <c r="AIV68" s="88"/>
      <c r="AIW68" s="88"/>
      <c r="AIX68" s="88"/>
      <c r="AIY68" s="88"/>
      <c r="AIZ68" s="88"/>
      <c r="AJA68" s="88"/>
      <c r="AJG68" s="88"/>
      <c r="AJH68" s="88"/>
      <c r="AJI68" s="88"/>
      <c r="AJJ68" s="88"/>
      <c r="AJK68" s="88"/>
      <c r="AJL68" s="88"/>
      <c r="AJM68" s="88"/>
      <c r="AJN68" s="88"/>
      <c r="AJO68" s="88"/>
      <c r="AJP68" s="88"/>
      <c r="AJV68" s="88"/>
      <c r="AJW68" s="88"/>
      <c r="AJX68" s="88"/>
      <c r="AJY68" s="88"/>
      <c r="AJZ68" s="88"/>
      <c r="AKA68" s="88"/>
      <c r="AKB68" s="88"/>
      <c r="AKC68" s="88"/>
      <c r="AKD68" s="88"/>
      <c r="AKE68" s="88"/>
      <c r="AKK68" s="88"/>
      <c r="AKL68" s="88"/>
      <c r="AKM68" s="88"/>
      <c r="AKN68" s="88"/>
      <c r="AKO68" s="88"/>
      <c r="AKP68" s="88"/>
      <c r="AKQ68" s="88"/>
      <c r="AKR68" s="88"/>
      <c r="AKS68" s="88"/>
      <c r="AKT68" s="88"/>
      <c r="AKZ68" s="88"/>
      <c r="ALA68" s="88"/>
      <c r="ALB68" s="88"/>
      <c r="ALC68" s="88"/>
      <c r="ALD68" s="88"/>
      <c r="ALE68" s="88"/>
      <c r="ALF68" s="88"/>
      <c r="ALG68" s="88"/>
      <c r="ALH68" s="88"/>
      <c r="ALI68" s="88"/>
      <c r="ALO68" s="88"/>
      <c r="ALP68" s="88"/>
      <c r="ALQ68" s="88"/>
      <c r="ALR68" s="88"/>
      <c r="ALS68" s="88"/>
      <c r="ALT68" s="88"/>
      <c r="ALU68" s="88"/>
      <c r="ALV68" s="88"/>
      <c r="ALW68" s="88"/>
      <c r="ALX68" s="88"/>
      <c r="AMD68" s="88"/>
      <c r="AME68" s="88"/>
      <c r="AMF68" s="88"/>
      <c r="AMG68" s="88"/>
      <c r="AMH68" s="88"/>
      <c r="AMI68" s="88"/>
      <c r="AMJ68" s="88"/>
      <c r="AMK68" s="88"/>
      <c r="AML68" s="88"/>
      <c r="AMM68" s="88"/>
      <c r="AMS68" s="88"/>
      <c r="AMT68" s="88"/>
      <c r="AMU68" s="88"/>
      <c r="AMV68" s="88"/>
      <c r="AMW68" s="88"/>
      <c r="AMX68" s="88"/>
      <c r="AMY68" s="88"/>
      <c r="AMZ68" s="88"/>
      <c r="ANA68" s="88"/>
      <c r="ANB68" s="88"/>
      <c r="ANH68" s="88"/>
      <c r="ANI68" s="88"/>
      <c r="ANJ68" s="88"/>
      <c r="ANK68" s="88"/>
      <c r="ANL68" s="88"/>
      <c r="ANM68" s="88"/>
      <c r="ANN68" s="88"/>
      <c r="ANO68" s="88"/>
      <c r="ANP68" s="88"/>
      <c r="ANQ68" s="88"/>
      <c r="ANW68" s="88"/>
      <c r="ANX68" s="88"/>
      <c r="ANY68" s="88"/>
      <c r="ANZ68" s="88"/>
      <c r="AOA68" s="88"/>
      <c r="AOB68" s="88"/>
      <c r="AOC68" s="88"/>
      <c r="AOD68" s="88"/>
      <c r="AOE68" s="88"/>
      <c r="AOF68" s="88"/>
      <c r="AOL68" s="88"/>
      <c r="AOM68" s="88"/>
      <c r="AON68" s="88"/>
      <c r="AOO68" s="88"/>
      <c r="AOP68" s="88"/>
      <c r="AOQ68" s="88"/>
      <c r="AOR68" s="88"/>
      <c r="AOS68" s="88"/>
      <c r="AOT68" s="88"/>
      <c r="AOU68" s="88"/>
      <c r="APA68" s="88"/>
      <c r="APB68" s="88"/>
      <c r="APC68" s="88"/>
      <c r="APD68" s="88"/>
      <c r="APE68" s="88"/>
      <c r="APF68" s="88"/>
      <c r="APG68" s="88"/>
      <c r="APH68" s="88"/>
      <c r="API68" s="88"/>
      <c r="APJ68" s="88"/>
      <c r="APP68" s="88"/>
      <c r="APQ68" s="88"/>
      <c r="APR68" s="88"/>
      <c r="APS68" s="88"/>
      <c r="APT68" s="88"/>
      <c r="APU68" s="88"/>
      <c r="APV68" s="88"/>
      <c r="APW68" s="88"/>
      <c r="APX68" s="88"/>
      <c r="APY68" s="88"/>
      <c r="AQE68" s="88"/>
      <c r="AQF68" s="88"/>
      <c r="AQG68" s="88"/>
      <c r="AQH68" s="88"/>
      <c r="AQI68" s="88"/>
      <c r="AQJ68" s="88"/>
      <c r="AQK68" s="88"/>
      <c r="AQL68" s="88"/>
      <c r="AQM68" s="88"/>
      <c r="AQN68" s="88"/>
      <c r="AQT68" s="88"/>
      <c r="AQU68" s="88"/>
      <c r="AQV68" s="88"/>
      <c r="AQW68" s="88"/>
      <c r="AQX68" s="88"/>
      <c r="AQY68" s="88"/>
      <c r="AQZ68" s="88"/>
      <c r="ARA68" s="88"/>
      <c r="ARB68" s="88"/>
      <c r="ARC68" s="88"/>
      <c r="ARI68" s="88"/>
      <c r="ARJ68" s="88"/>
      <c r="ARK68" s="88"/>
      <c r="ARL68" s="88"/>
      <c r="ARM68" s="88"/>
      <c r="ARN68" s="88"/>
      <c r="ARO68" s="88"/>
      <c r="ARP68" s="88"/>
      <c r="ARQ68" s="88"/>
      <c r="ARR68" s="88"/>
      <c r="ARX68" s="88"/>
      <c r="ARY68" s="88"/>
      <c r="ARZ68" s="88"/>
      <c r="ASA68" s="88"/>
      <c r="ASB68" s="88"/>
      <c r="ASC68" s="88"/>
      <c r="ASD68" s="88"/>
      <c r="ASE68" s="88"/>
      <c r="ASF68" s="88"/>
      <c r="ASG68" s="88"/>
      <c r="ASM68" s="88"/>
      <c r="ASN68" s="88"/>
      <c r="ASO68" s="88"/>
      <c r="ASP68" s="88"/>
      <c r="ASQ68" s="88"/>
      <c r="ASR68" s="88"/>
      <c r="ASS68" s="88"/>
      <c r="AST68" s="88"/>
      <c r="ASU68" s="88"/>
      <c r="ASV68" s="88"/>
      <c r="ATB68" s="88"/>
      <c r="ATC68" s="88"/>
      <c r="ATD68" s="88"/>
      <c r="ATE68" s="88"/>
      <c r="ATF68" s="88"/>
      <c r="ATG68" s="88"/>
      <c r="ATH68" s="88"/>
      <c r="ATI68" s="88"/>
      <c r="ATJ68" s="88"/>
      <c r="ATK68" s="88"/>
      <c r="ATQ68" s="88"/>
      <c r="ATR68" s="88"/>
      <c r="ATS68" s="88"/>
      <c r="ATT68" s="88"/>
      <c r="ATU68" s="88"/>
      <c r="ATV68" s="88"/>
      <c r="ATW68" s="88"/>
      <c r="ATX68" s="88"/>
      <c r="ATY68" s="88"/>
      <c r="ATZ68" s="88"/>
      <c r="AUF68" s="88"/>
      <c r="AUG68" s="88"/>
      <c r="AUH68" s="88"/>
      <c r="AUI68" s="88"/>
      <c r="AUJ68" s="88"/>
      <c r="AUK68" s="88"/>
      <c r="AUL68" s="88"/>
      <c r="AUM68" s="88"/>
      <c r="AUN68" s="88"/>
      <c r="AUO68" s="88"/>
      <c r="AUU68" s="88"/>
      <c r="AUV68" s="88"/>
      <c r="AUW68" s="88"/>
      <c r="AUX68" s="88"/>
      <c r="AUY68" s="88"/>
      <c r="AUZ68" s="88"/>
      <c r="AVA68" s="88"/>
      <c r="AVB68" s="88"/>
      <c r="AVC68" s="88"/>
      <c r="AVD68" s="88"/>
      <c r="AVJ68" s="88"/>
      <c r="AVK68" s="88"/>
      <c r="AVL68" s="88"/>
      <c r="AVM68" s="88"/>
      <c r="AVN68" s="88"/>
      <c r="AVO68" s="88"/>
      <c r="AVP68" s="88"/>
      <c r="AVQ68" s="88"/>
      <c r="AVR68" s="88"/>
      <c r="AVS68" s="88"/>
      <c r="AVY68" s="88"/>
      <c r="AVZ68" s="88"/>
      <c r="AWA68" s="88"/>
      <c r="AWB68" s="88"/>
      <c r="AWC68" s="88"/>
      <c r="AWD68" s="88"/>
      <c r="AWE68" s="88"/>
      <c r="AWF68" s="88"/>
      <c r="AWG68" s="88"/>
      <c r="AWH68" s="88"/>
      <c r="AWN68" s="88"/>
      <c r="AWO68" s="88"/>
      <c r="AWP68" s="88"/>
      <c r="AWQ68" s="88"/>
      <c r="AWR68" s="88"/>
      <c r="AWS68" s="88"/>
      <c r="AWT68" s="88"/>
      <c r="AWU68" s="88"/>
      <c r="AWV68" s="88"/>
      <c r="AWW68" s="88"/>
      <c r="AXC68" s="88"/>
      <c r="AXD68" s="88"/>
      <c r="AXE68" s="88"/>
      <c r="AXF68" s="88"/>
      <c r="AXG68" s="88"/>
      <c r="AXH68" s="88"/>
      <c r="AXI68" s="88"/>
      <c r="AXJ68" s="88"/>
      <c r="AXK68" s="88"/>
      <c r="AXL68" s="88"/>
      <c r="AXR68" s="88"/>
      <c r="AXS68" s="88"/>
      <c r="AXT68" s="88"/>
      <c r="AXU68" s="88"/>
      <c r="AXV68" s="88"/>
      <c r="AXW68" s="88"/>
      <c r="AXX68" s="88"/>
      <c r="AXY68" s="88"/>
      <c r="AXZ68" s="88"/>
      <c r="AYA68" s="88"/>
      <c r="AYG68" s="88"/>
      <c r="AYH68" s="88"/>
      <c r="AYI68" s="88"/>
      <c r="AYJ68" s="88"/>
      <c r="AYK68" s="88"/>
      <c r="AYL68" s="88"/>
      <c r="AYM68" s="88"/>
      <c r="AYN68" s="88"/>
      <c r="AYO68" s="88"/>
      <c r="AYP68" s="88"/>
      <c r="AYV68" s="88"/>
      <c r="AYW68" s="88"/>
      <c r="AYX68" s="88"/>
      <c r="AYY68" s="88"/>
      <c r="AYZ68" s="88"/>
      <c r="AZA68" s="88"/>
      <c r="AZB68" s="88"/>
      <c r="AZC68" s="88"/>
      <c r="AZD68" s="88"/>
      <c r="AZE68" s="88"/>
      <c r="AZK68" s="88"/>
      <c r="AZL68" s="88"/>
      <c r="AZM68" s="88"/>
      <c r="AZN68" s="88"/>
      <c r="AZO68" s="88"/>
      <c r="AZP68" s="88"/>
      <c r="AZQ68" s="88"/>
      <c r="AZR68" s="88"/>
      <c r="AZS68" s="88"/>
      <c r="AZT68" s="88"/>
      <c r="AZZ68" s="88"/>
      <c r="BAA68" s="88"/>
      <c r="BAB68" s="88"/>
      <c r="BAC68" s="88"/>
      <c r="BAD68" s="88"/>
      <c r="BAE68" s="88"/>
      <c r="BAF68" s="88"/>
      <c r="BAG68" s="88"/>
      <c r="BAH68" s="88"/>
      <c r="BAI68" s="88"/>
      <c r="BAO68" s="88"/>
      <c r="BAP68" s="88"/>
      <c r="BAQ68" s="88"/>
      <c r="BAR68" s="88"/>
      <c r="BAS68" s="88"/>
      <c r="BAT68" s="88"/>
      <c r="BAU68" s="88"/>
      <c r="BAV68" s="88"/>
      <c r="BAW68" s="88"/>
      <c r="BAX68" s="88"/>
      <c r="BBD68" s="88"/>
      <c r="BBE68" s="88"/>
      <c r="BBF68" s="88"/>
      <c r="BBG68" s="88"/>
      <c r="BBH68" s="88"/>
      <c r="BBI68" s="88"/>
      <c r="BBJ68" s="88"/>
      <c r="BBK68" s="88"/>
      <c r="BBL68" s="88"/>
      <c r="BBM68" s="88"/>
      <c r="BBS68" s="88"/>
      <c r="BBT68" s="88"/>
      <c r="BBU68" s="88"/>
      <c r="BBV68" s="88"/>
      <c r="BBW68" s="88"/>
      <c r="BBX68" s="88"/>
      <c r="BBY68" s="88"/>
      <c r="BBZ68" s="88"/>
      <c r="BCA68" s="88"/>
      <c r="BCB68" s="88"/>
      <c r="BCH68" s="88"/>
      <c r="BCI68" s="88"/>
      <c r="BCJ68" s="88"/>
      <c r="BCK68" s="88"/>
      <c r="BCL68" s="88"/>
      <c r="BCM68" s="88"/>
      <c r="BCN68" s="88"/>
      <c r="BCO68" s="88"/>
      <c r="BCP68" s="88"/>
      <c r="BCQ68" s="88"/>
      <c r="BCW68" s="88"/>
      <c r="BCX68" s="88"/>
      <c r="BCY68" s="88"/>
      <c r="BCZ68" s="88"/>
      <c r="BDA68" s="88"/>
      <c r="BDB68" s="88"/>
      <c r="BDC68" s="88"/>
      <c r="BDD68" s="88"/>
      <c r="BDE68" s="88"/>
      <c r="BDF68" s="88"/>
      <c r="BDL68" s="88"/>
      <c r="BDM68" s="88"/>
      <c r="BDN68" s="88"/>
      <c r="BDO68" s="88"/>
      <c r="BDP68" s="88"/>
      <c r="BDQ68" s="88"/>
      <c r="BDR68" s="88"/>
      <c r="BDS68" s="88"/>
      <c r="BDT68" s="88"/>
      <c r="BDU68" s="88"/>
      <c r="BEA68" s="88"/>
      <c r="BEB68" s="88"/>
      <c r="BEC68" s="88"/>
      <c r="BED68" s="88"/>
      <c r="BEE68" s="88"/>
      <c r="BEF68" s="88"/>
      <c r="BEG68" s="88"/>
      <c r="BEH68" s="88"/>
      <c r="BEI68" s="88"/>
      <c r="BEJ68" s="88"/>
      <c r="BEP68" s="88"/>
      <c r="BEQ68" s="88"/>
      <c r="BER68" s="88"/>
      <c r="BES68" s="88"/>
      <c r="BET68" s="88"/>
      <c r="BEU68" s="88"/>
      <c r="BEV68" s="88"/>
      <c r="BEW68" s="88"/>
      <c r="BEX68" s="88"/>
      <c r="BEY68" s="88"/>
      <c r="BFE68" s="88"/>
      <c r="BFF68" s="88"/>
      <c r="BFG68" s="88"/>
      <c r="BFH68" s="88"/>
      <c r="BFI68" s="88"/>
      <c r="BFJ68" s="88"/>
      <c r="BFK68" s="88"/>
      <c r="BFL68" s="88"/>
      <c r="BFM68" s="88"/>
      <c r="BFN68" s="88"/>
      <c r="BFT68" s="88"/>
      <c r="BFU68" s="88"/>
      <c r="BFV68" s="88"/>
      <c r="BFW68" s="88"/>
      <c r="BFX68" s="88"/>
      <c r="BFY68" s="88"/>
      <c r="BFZ68" s="88"/>
      <c r="BGA68" s="88"/>
      <c r="BGB68" s="88"/>
      <c r="BGC68" s="88"/>
      <c r="BGI68" s="88"/>
      <c r="BGJ68" s="88"/>
      <c r="BGK68" s="88"/>
      <c r="BGL68" s="88"/>
      <c r="BGM68" s="88"/>
      <c r="BGN68" s="88"/>
      <c r="BGO68" s="88"/>
      <c r="BGP68" s="88"/>
      <c r="BGQ68" s="88"/>
      <c r="BGR68" s="88"/>
      <c r="BGX68" s="88"/>
      <c r="BGY68" s="88"/>
      <c r="BGZ68" s="88"/>
      <c r="BHA68" s="88"/>
      <c r="BHB68" s="88"/>
      <c r="BHC68" s="88"/>
      <c r="BHD68" s="88"/>
      <c r="BHE68" s="88"/>
      <c r="BHF68" s="88"/>
      <c r="BHG68" s="88"/>
      <c r="BHM68" s="88"/>
      <c r="BHN68" s="88"/>
      <c r="BHO68" s="88"/>
      <c r="BHP68" s="88"/>
      <c r="BHQ68" s="88"/>
      <c r="BHR68" s="88"/>
      <c r="BHS68" s="88"/>
      <c r="BHT68" s="88"/>
      <c r="BHU68" s="88"/>
      <c r="BHV68" s="88"/>
      <c r="BIB68" s="88"/>
      <c r="BIC68" s="88"/>
      <c r="BID68" s="88"/>
      <c r="BIE68" s="88"/>
      <c r="BIF68" s="88"/>
      <c r="BIG68" s="88"/>
      <c r="BIH68" s="88"/>
      <c r="BII68" s="88"/>
      <c r="BIJ68" s="88"/>
      <c r="BIK68" s="88"/>
      <c r="BIQ68" s="88"/>
      <c r="BIR68" s="88"/>
      <c r="BIS68" s="88"/>
      <c r="BIT68" s="88"/>
      <c r="BIU68" s="88"/>
      <c r="BIV68" s="88"/>
      <c r="BIW68" s="88"/>
      <c r="BIX68" s="88"/>
      <c r="BIY68" s="88"/>
      <c r="BIZ68" s="88"/>
      <c r="BJF68" s="88"/>
      <c r="BJG68" s="88"/>
      <c r="BJH68" s="88"/>
      <c r="BJI68" s="88"/>
      <c r="BJJ68" s="88"/>
      <c r="BJK68" s="88"/>
      <c r="BJL68" s="88"/>
      <c r="BJM68" s="88"/>
      <c r="BJN68" s="88"/>
      <c r="BJO68" s="88"/>
      <c r="BJU68" s="88"/>
      <c r="BJV68" s="88"/>
      <c r="BJW68" s="88"/>
      <c r="BJX68" s="88"/>
      <c r="BJY68" s="88"/>
      <c r="BJZ68" s="88"/>
      <c r="BKA68" s="88"/>
      <c r="BKB68" s="88"/>
      <c r="BKC68" s="88"/>
      <c r="BKD68" s="88"/>
      <c r="BKJ68" s="88"/>
      <c r="BKK68" s="88"/>
      <c r="BKL68" s="88"/>
      <c r="BKM68" s="88"/>
      <c r="BKN68" s="88"/>
      <c r="BKO68" s="88"/>
      <c r="BKP68" s="88"/>
      <c r="BKQ68" s="88"/>
      <c r="BKR68" s="88"/>
      <c r="BKS68" s="88"/>
      <c r="BKY68" s="88"/>
      <c r="BKZ68" s="88"/>
      <c r="BLA68" s="88"/>
      <c r="BLB68" s="88"/>
      <c r="BLC68" s="88"/>
      <c r="BLD68" s="88"/>
      <c r="BLE68" s="88"/>
      <c r="BLF68" s="88"/>
      <c r="BLG68" s="88"/>
      <c r="BLH68" s="88"/>
      <c r="BLN68" s="88"/>
      <c r="BLO68" s="88"/>
      <c r="BLP68" s="88"/>
      <c r="BLQ68" s="88"/>
      <c r="BLR68" s="88"/>
      <c r="BLS68" s="88"/>
      <c r="BLT68" s="88"/>
      <c r="BLU68" s="88"/>
      <c r="BLV68" s="88"/>
      <c r="BLW68" s="88"/>
      <c r="BMC68" s="88"/>
      <c r="BMD68" s="88"/>
      <c r="BME68" s="88"/>
      <c r="BMF68" s="88"/>
      <c r="BMG68" s="88"/>
      <c r="BMH68" s="88"/>
      <c r="BMI68" s="88"/>
      <c r="BMJ68" s="88"/>
      <c r="BMK68" s="88"/>
      <c r="BML68" s="88"/>
      <c r="BMR68" s="88"/>
      <c r="BMS68" s="88"/>
      <c r="BMT68" s="88"/>
      <c r="BMU68" s="88"/>
      <c r="BMV68" s="88"/>
      <c r="BMW68" s="88"/>
      <c r="BMX68" s="88"/>
      <c r="BMY68" s="88"/>
      <c r="BMZ68" s="88"/>
      <c r="BNA68" s="88"/>
      <c r="BNG68" s="88"/>
      <c r="BNH68" s="88"/>
      <c r="BNI68" s="88"/>
      <c r="BNJ68" s="88"/>
      <c r="BNK68" s="88"/>
      <c r="BNL68" s="88"/>
      <c r="BNM68" s="88"/>
      <c r="BNN68" s="88"/>
      <c r="BNO68" s="88"/>
      <c r="BNP68" s="88"/>
      <c r="BNV68" s="88"/>
      <c r="BNW68" s="88"/>
      <c r="BNX68" s="88"/>
      <c r="BNY68" s="88"/>
      <c r="BNZ68" s="88"/>
      <c r="BOA68" s="88"/>
      <c r="BOB68" s="88"/>
      <c r="BOC68" s="88"/>
      <c r="BOD68" s="88"/>
      <c r="BOE68" s="88"/>
      <c r="BOK68" s="88"/>
      <c r="BOL68" s="88"/>
      <c r="BOM68" s="88"/>
      <c r="BON68" s="88"/>
      <c r="BOO68" s="88"/>
      <c r="BOP68" s="88"/>
      <c r="BOQ68" s="88"/>
      <c r="BOR68" s="88"/>
      <c r="BOS68" s="88"/>
      <c r="BOT68" s="88"/>
      <c r="BOZ68" s="88"/>
      <c r="BPA68" s="88"/>
      <c r="BPB68" s="88"/>
      <c r="BPC68" s="88"/>
      <c r="BPD68" s="88"/>
      <c r="BPE68" s="88"/>
      <c r="BPF68" s="88"/>
      <c r="BPG68" s="88"/>
      <c r="BPH68" s="88"/>
      <c r="BPI68" s="88"/>
      <c r="BPO68" s="88"/>
      <c r="BPP68" s="88"/>
      <c r="BPQ68" s="88"/>
      <c r="BPR68" s="88"/>
      <c r="BPS68" s="88"/>
      <c r="BPT68" s="88"/>
      <c r="BPU68" s="88"/>
      <c r="BPV68" s="88"/>
      <c r="BPW68" s="88"/>
      <c r="BPX68" s="88"/>
      <c r="BQD68" s="88"/>
      <c r="BQE68" s="88"/>
      <c r="BQF68" s="88"/>
      <c r="BQG68" s="88"/>
      <c r="BQH68" s="88"/>
      <c r="BQI68" s="88"/>
      <c r="BQJ68" s="88"/>
      <c r="BQK68" s="88"/>
      <c r="BQL68" s="88"/>
      <c r="BQM68" s="88"/>
      <c r="BQS68" s="88"/>
      <c r="BQT68" s="88"/>
      <c r="BQU68" s="88"/>
      <c r="BQV68" s="88"/>
      <c r="BQW68" s="88"/>
      <c r="BQX68" s="88"/>
      <c r="BQY68" s="88"/>
      <c r="BQZ68" s="88"/>
      <c r="BRA68" s="88"/>
      <c r="BRB68" s="88"/>
      <c r="BRH68" s="88"/>
      <c r="BRI68" s="88"/>
      <c r="BRJ68" s="88"/>
      <c r="BRK68" s="88"/>
      <c r="BRL68" s="88"/>
      <c r="BRM68" s="88"/>
      <c r="BRN68" s="88"/>
      <c r="BRO68" s="88"/>
      <c r="BRP68" s="88"/>
      <c r="BRQ68" s="88"/>
      <c r="BRW68" s="88"/>
      <c r="BRX68" s="88"/>
      <c r="BRY68" s="88"/>
      <c r="BRZ68" s="88"/>
      <c r="BSA68" s="88"/>
      <c r="BSB68" s="88"/>
      <c r="BSC68" s="88"/>
      <c r="BSD68" s="88"/>
      <c r="BSE68" s="88"/>
      <c r="BSF68" s="88"/>
      <c r="BSL68" s="88"/>
      <c r="BSM68" s="88"/>
      <c r="BSN68" s="88"/>
      <c r="BSO68" s="88"/>
      <c r="BSP68" s="88"/>
      <c r="BSQ68" s="88"/>
      <c r="BSR68" s="88"/>
      <c r="BSS68" s="88"/>
      <c r="BST68" s="88"/>
      <c r="BSU68" s="88"/>
      <c r="BTA68" s="88"/>
      <c r="BTB68" s="88"/>
      <c r="BTC68" s="88"/>
      <c r="BTD68" s="88"/>
      <c r="BTE68" s="88"/>
      <c r="BTF68" s="88"/>
      <c r="BTG68" s="88"/>
      <c r="BTH68" s="88"/>
      <c r="BTI68" s="88"/>
      <c r="BTJ68" s="88"/>
      <c r="BTP68" s="88"/>
      <c r="BTQ68" s="88"/>
      <c r="BTR68" s="88"/>
      <c r="BTS68" s="88"/>
      <c r="BTT68" s="88"/>
      <c r="BTU68" s="88"/>
      <c r="BTV68" s="88"/>
      <c r="BTW68" s="88"/>
      <c r="BTX68" s="88"/>
      <c r="BTY68" s="88"/>
      <c r="BUE68" s="88"/>
      <c r="BUF68" s="88"/>
      <c r="BUG68" s="88"/>
      <c r="BUH68" s="88"/>
      <c r="BUI68" s="88"/>
      <c r="BUJ68" s="88"/>
      <c r="BUK68" s="88"/>
      <c r="BUL68" s="88"/>
      <c r="BUM68" s="88"/>
      <c r="BUN68" s="88"/>
      <c r="BUT68" s="88"/>
      <c r="BUU68" s="88"/>
      <c r="BUV68" s="88"/>
      <c r="BUW68" s="88"/>
      <c r="BUX68" s="88"/>
      <c r="BUY68" s="88"/>
      <c r="BUZ68" s="88"/>
      <c r="BVA68" s="88"/>
      <c r="BVB68" s="88"/>
      <c r="BVC68" s="88"/>
      <c r="BVI68" s="88"/>
      <c r="BVJ68" s="88"/>
      <c r="BVK68" s="88"/>
      <c r="BVL68" s="88"/>
      <c r="BVM68" s="88"/>
      <c r="BVN68" s="88"/>
      <c r="BVO68" s="88"/>
      <c r="BVP68" s="88"/>
      <c r="BVQ68" s="88"/>
      <c r="BVR68" s="88"/>
      <c r="BVX68" s="88"/>
      <c r="BVY68" s="88"/>
      <c r="BVZ68" s="88"/>
      <c r="BWA68" s="88"/>
      <c r="BWB68" s="88"/>
      <c r="BWC68" s="88"/>
      <c r="BWD68" s="88"/>
      <c r="BWE68" s="88"/>
      <c r="BWF68" s="88"/>
      <c r="BWG68" s="88"/>
      <c r="BWM68" s="88"/>
      <c r="BWN68" s="88"/>
      <c r="BWO68" s="88"/>
      <c r="BWP68" s="88"/>
      <c r="BWQ68" s="88"/>
      <c r="BWR68" s="88"/>
      <c r="BWS68" s="88"/>
      <c r="BWT68" s="88"/>
      <c r="BWU68" s="88"/>
      <c r="BWV68" s="88"/>
      <c r="BXB68" s="88"/>
      <c r="BXC68" s="88"/>
      <c r="BXD68" s="88"/>
      <c r="BXE68" s="88"/>
      <c r="BXF68" s="88"/>
      <c r="BXG68" s="88"/>
      <c r="BXH68" s="88"/>
      <c r="BXI68" s="88"/>
      <c r="BXJ68" s="88"/>
      <c r="BXK68" s="88"/>
      <c r="BXQ68" s="88"/>
      <c r="BXR68" s="88"/>
      <c r="BXS68" s="88"/>
      <c r="BXT68" s="88"/>
      <c r="BXU68" s="88"/>
      <c r="BXV68" s="88"/>
      <c r="BXW68" s="88"/>
      <c r="BXX68" s="88"/>
      <c r="BXY68" s="88"/>
      <c r="BXZ68" s="88"/>
      <c r="BYF68" s="88"/>
      <c r="BYG68" s="88"/>
      <c r="BYH68" s="88"/>
      <c r="BYI68" s="88"/>
      <c r="BYJ68" s="88"/>
      <c r="BYK68" s="88"/>
      <c r="BYL68" s="88"/>
      <c r="BYM68" s="88"/>
      <c r="BYN68" s="88"/>
      <c r="BYO68" s="88"/>
      <c r="BYU68" s="88"/>
      <c r="BYV68" s="88"/>
      <c r="BYW68" s="88"/>
      <c r="BYX68" s="88"/>
      <c r="BYY68" s="88"/>
      <c r="BYZ68" s="88"/>
      <c r="BZA68" s="88"/>
      <c r="BZB68" s="88"/>
      <c r="BZC68" s="88"/>
      <c r="BZD68" s="88"/>
      <c r="BZJ68" s="88"/>
      <c r="BZK68" s="88"/>
      <c r="BZL68" s="88"/>
      <c r="BZM68" s="88"/>
      <c r="BZN68" s="88"/>
      <c r="BZO68" s="88"/>
      <c r="BZP68" s="88"/>
      <c r="BZQ68" s="88"/>
      <c r="BZR68" s="88"/>
      <c r="BZS68" s="88"/>
      <c r="BZY68" s="88"/>
      <c r="BZZ68" s="88"/>
      <c r="CAA68" s="88"/>
      <c r="CAB68" s="88"/>
      <c r="CAC68" s="88"/>
      <c r="CAD68" s="88"/>
      <c r="CAE68" s="88"/>
      <c r="CAF68" s="88"/>
      <c r="CAG68" s="88"/>
      <c r="CAH68" s="88"/>
      <c r="CAN68" s="88"/>
      <c r="CAO68" s="88"/>
      <c r="CAP68" s="88"/>
      <c r="CAQ68" s="88"/>
      <c r="CAR68" s="88"/>
      <c r="CAS68" s="88"/>
      <c r="CAT68" s="88"/>
      <c r="CAU68" s="88"/>
      <c r="CAV68" s="88"/>
      <c r="CAW68" s="88"/>
      <c r="CBC68" s="88"/>
      <c r="CBD68" s="88"/>
      <c r="CBE68" s="88"/>
      <c r="CBF68" s="88"/>
      <c r="CBG68" s="88"/>
      <c r="CBH68" s="88"/>
      <c r="CBI68" s="88"/>
      <c r="CBJ68" s="88"/>
      <c r="CBK68" s="88"/>
      <c r="CBL68" s="88"/>
      <c r="CBR68" s="88"/>
      <c r="CBS68" s="88"/>
      <c r="CBT68" s="88"/>
      <c r="CBU68" s="88"/>
      <c r="CBV68" s="88"/>
      <c r="CBW68" s="88"/>
      <c r="CBX68" s="88"/>
      <c r="CBY68" s="88"/>
      <c r="CBZ68" s="88"/>
      <c r="CCA68" s="88"/>
      <c r="CCG68" s="88"/>
      <c r="CCH68" s="88"/>
      <c r="CCI68" s="88"/>
      <c r="CCJ68" s="88"/>
      <c r="CCK68" s="88"/>
      <c r="CCL68" s="88"/>
      <c r="CCM68" s="88"/>
      <c r="CCN68" s="88"/>
      <c r="CCO68" s="88"/>
      <c r="CCP68" s="88"/>
      <c r="CCV68" s="88"/>
      <c r="CCW68" s="88"/>
      <c r="CCX68" s="88"/>
      <c r="CCY68" s="88"/>
      <c r="CCZ68" s="88"/>
      <c r="CDA68" s="88"/>
      <c r="CDB68" s="88"/>
      <c r="CDC68" s="88"/>
      <c r="CDD68" s="88"/>
      <c r="CDE68" s="88"/>
      <c r="CDK68" s="88"/>
      <c r="CDL68" s="88"/>
      <c r="CDM68" s="88"/>
      <c r="CDN68" s="88"/>
      <c r="CDO68" s="88"/>
      <c r="CDP68" s="88"/>
      <c r="CDQ68" s="88"/>
      <c r="CDR68" s="88"/>
      <c r="CDS68" s="88"/>
      <c r="CDT68" s="88"/>
      <c r="CDZ68" s="88"/>
      <c r="CEA68" s="88"/>
      <c r="CEB68" s="88"/>
      <c r="CEC68" s="88"/>
      <c r="CED68" s="88"/>
      <c r="CEE68" s="88"/>
      <c r="CEF68" s="88"/>
      <c r="CEG68" s="88"/>
      <c r="CEH68" s="88"/>
      <c r="CEI68" s="88"/>
      <c r="CEO68" s="88"/>
      <c r="CEP68" s="88"/>
      <c r="CEQ68" s="88"/>
      <c r="CER68" s="88"/>
      <c r="CES68" s="88"/>
      <c r="CET68" s="88"/>
      <c r="CEU68" s="88"/>
      <c r="CEV68" s="88"/>
      <c r="CEW68" s="88"/>
      <c r="CEX68" s="88"/>
      <c r="CFD68" s="88"/>
      <c r="CFE68" s="88"/>
      <c r="CFF68" s="88"/>
      <c r="CFG68" s="88"/>
      <c r="CFH68" s="88"/>
      <c r="CFI68" s="88"/>
      <c r="CFJ68" s="88"/>
      <c r="CFK68" s="88"/>
      <c r="CFL68" s="88"/>
      <c r="CFM68" s="88"/>
      <c r="CFS68" s="88"/>
      <c r="CFT68" s="88"/>
      <c r="CFU68" s="88"/>
      <c r="CFV68" s="88"/>
      <c r="CFW68" s="88"/>
      <c r="CFX68" s="88"/>
      <c r="CFY68" s="88"/>
      <c r="CFZ68" s="88"/>
      <c r="CGA68" s="88"/>
      <c r="CGB68" s="88"/>
      <c r="CGH68" s="88"/>
      <c r="CGI68" s="88"/>
      <c r="CGJ68" s="88"/>
      <c r="CGK68" s="88"/>
      <c r="CGL68" s="88"/>
      <c r="CGM68" s="88"/>
      <c r="CGN68" s="88"/>
      <c r="CGO68" s="88"/>
      <c r="CGP68" s="88"/>
      <c r="CGQ68" s="88"/>
      <c r="CGW68" s="88"/>
      <c r="CGX68" s="88"/>
      <c r="CGY68" s="88"/>
      <c r="CGZ68" s="88"/>
      <c r="CHA68" s="88"/>
      <c r="CHB68" s="88"/>
      <c r="CHC68" s="88"/>
      <c r="CHD68" s="88"/>
      <c r="CHE68" s="88"/>
      <c r="CHF68" s="88"/>
      <c r="CHL68" s="88"/>
      <c r="CHM68" s="88"/>
      <c r="CHN68" s="88"/>
      <c r="CHO68" s="88"/>
      <c r="CHP68" s="88"/>
      <c r="CHQ68" s="88"/>
      <c r="CHR68" s="88"/>
      <c r="CHS68" s="88"/>
      <c r="CHT68" s="88"/>
      <c r="CHU68" s="88"/>
      <c r="CIA68" s="88"/>
      <c r="CIB68" s="88"/>
      <c r="CIC68" s="88"/>
      <c r="CID68" s="88"/>
      <c r="CIE68" s="88"/>
      <c r="CIF68" s="88"/>
      <c r="CIG68" s="88"/>
      <c r="CIH68" s="88"/>
      <c r="CII68" s="88"/>
      <c r="CIJ68" s="88"/>
      <c r="CIP68" s="88"/>
      <c r="CIQ68" s="88"/>
      <c r="CIR68" s="88"/>
      <c r="CIS68" s="88"/>
      <c r="CIT68" s="88"/>
      <c r="CIU68" s="88"/>
      <c r="CIV68" s="88"/>
      <c r="CIW68" s="88"/>
      <c r="CIX68" s="88"/>
      <c r="CIY68" s="88"/>
      <c r="CJE68" s="88"/>
      <c r="CJF68" s="88"/>
      <c r="CJG68" s="88"/>
      <c r="CJH68" s="88"/>
      <c r="CJI68" s="88"/>
      <c r="CJJ68" s="88"/>
      <c r="CJK68" s="88"/>
      <c r="CJL68" s="88"/>
      <c r="CJM68" s="88"/>
      <c r="CJN68" s="88"/>
      <c r="CJT68" s="88"/>
      <c r="CJU68" s="88"/>
      <c r="CJV68" s="88"/>
      <c r="CJW68" s="88"/>
      <c r="CJX68" s="88"/>
      <c r="CJY68" s="88"/>
      <c r="CJZ68" s="88"/>
      <c r="CKA68" s="88"/>
      <c r="CKB68" s="88"/>
      <c r="CKC68" s="88"/>
      <c r="CKI68" s="88"/>
      <c r="CKJ68" s="88"/>
      <c r="CKK68" s="88"/>
      <c r="CKL68" s="88"/>
      <c r="CKM68" s="88"/>
      <c r="CKN68" s="88"/>
      <c r="CKO68" s="88"/>
      <c r="CKP68" s="88"/>
      <c r="CKQ68" s="88"/>
      <c r="CKR68" s="88"/>
      <c r="CKX68" s="88"/>
      <c r="CKY68" s="88"/>
      <c r="CKZ68" s="88"/>
      <c r="CLA68" s="88"/>
      <c r="CLB68" s="88"/>
      <c r="CLC68" s="88"/>
      <c r="CLD68" s="88"/>
      <c r="CLE68" s="88"/>
      <c r="CLF68" s="88"/>
      <c r="CLG68" s="88"/>
      <c r="CLM68" s="88"/>
      <c r="CLN68" s="88"/>
      <c r="CLO68" s="88"/>
      <c r="CLP68" s="88"/>
      <c r="CLQ68" s="88"/>
      <c r="CLR68" s="88"/>
      <c r="CLS68" s="88"/>
      <c r="CLT68" s="88"/>
      <c r="CLU68" s="88"/>
      <c r="CLV68" s="88"/>
      <c r="CMB68" s="88"/>
      <c r="CMC68" s="88"/>
      <c r="CMD68" s="88"/>
      <c r="CME68" s="88"/>
      <c r="CMF68" s="88"/>
      <c r="CMG68" s="88"/>
      <c r="CMH68" s="88"/>
      <c r="CMI68" s="88"/>
      <c r="CMJ68" s="88"/>
      <c r="CMK68" s="88"/>
      <c r="CMQ68" s="88"/>
      <c r="CMR68" s="88"/>
      <c r="CMS68" s="88"/>
      <c r="CMT68" s="88"/>
      <c r="CMU68" s="88"/>
      <c r="CMV68" s="88"/>
      <c r="CMW68" s="88"/>
      <c r="CMX68" s="88"/>
      <c r="CMY68" s="88"/>
      <c r="CMZ68" s="88"/>
      <c r="CNF68" s="88"/>
      <c r="CNG68" s="88"/>
      <c r="CNH68" s="88"/>
      <c r="CNI68" s="88"/>
      <c r="CNJ68" s="88"/>
      <c r="CNK68" s="88"/>
      <c r="CNL68" s="88"/>
      <c r="CNM68" s="88"/>
      <c r="CNN68" s="88"/>
      <c r="CNO68" s="88"/>
      <c r="CNU68" s="88"/>
      <c r="CNV68" s="88"/>
      <c r="CNW68" s="88"/>
      <c r="CNX68" s="88"/>
      <c r="CNY68" s="88"/>
      <c r="CNZ68" s="88"/>
      <c r="COA68" s="88"/>
      <c r="COB68" s="88"/>
      <c r="COC68" s="88"/>
      <c r="COD68" s="88"/>
      <c r="COJ68" s="88"/>
      <c r="COK68" s="88"/>
      <c r="COL68" s="88"/>
      <c r="COM68" s="88"/>
      <c r="CON68" s="88"/>
      <c r="COO68" s="88"/>
      <c r="COP68" s="88"/>
      <c r="COQ68" s="88"/>
      <c r="COR68" s="88"/>
      <c r="COS68" s="88"/>
      <c r="COY68" s="88"/>
      <c r="COZ68" s="88"/>
      <c r="CPA68" s="88"/>
      <c r="CPB68" s="88"/>
      <c r="CPC68" s="88"/>
      <c r="CPD68" s="88"/>
      <c r="CPE68" s="88"/>
      <c r="CPF68" s="88"/>
      <c r="CPG68" s="88"/>
      <c r="CPH68" s="88"/>
      <c r="CPN68" s="88"/>
      <c r="CPO68" s="88"/>
      <c r="CPP68" s="88"/>
      <c r="CPQ68" s="88"/>
      <c r="CPR68" s="88"/>
      <c r="CPS68" s="88"/>
      <c r="CPT68" s="88"/>
      <c r="CPU68" s="88"/>
      <c r="CPV68" s="88"/>
      <c r="CPW68" s="88"/>
      <c r="CQC68" s="88"/>
      <c r="CQD68" s="88"/>
      <c r="CQE68" s="88"/>
      <c r="CQF68" s="88"/>
      <c r="CQG68" s="88"/>
      <c r="CQH68" s="88"/>
      <c r="CQI68" s="88"/>
      <c r="CQJ68" s="88"/>
      <c r="CQK68" s="88"/>
      <c r="CQL68" s="88"/>
      <c r="CQR68" s="88"/>
      <c r="CQS68" s="88"/>
      <c r="CQT68" s="88"/>
      <c r="CQU68" s="88"/>
      <c r="CQV68" s="88"/>
      <c r="CQW68" s="88"/>
      <c r="CQX68" s="88"/>
      <c r="CQY68" s="88"/>
      <c r="CQZ68" s="88"/>
      <c r="CRA68" s="88"/>
      <c r="CRG68" s="88"/>
      <c r="CRH68" s="88"/>
      <c r="CRI68" s="88"/>
      <c r="CRJ68" s="88"/>
      <c r="CRK68" s="88"/>
      <c r="CRL68" s="88"/>
      <c r="CRM68" s="88"/>
      <c r="CRN68" s="88"/>
      <c r="CRO68" s="88"/>
      <c r="CRP68" s="88"/>
      <c r="CRV68" s="88"/>
      <c r="CRW68" s="88"/>
      <c r="CRX68" s="88"/>
      <c r="CRY68" s="88"/>
      <c r="CRZ68" s="88"/>
      <c r="CSA68" s="88"/>
      <c r="CSB68" s="88"/>
      <c r="CSC68" s="88"/>
      <c r="CSD68" s="88"/>
      <c r="CSE68" s="88"/>
      <c r="CSK68" s="88"/>
      <c r="CSL68" s="88"/>
      <c r="CSM68" s="88"/>
      <c r="CSN68" s="88"/>
      <c r="CSO68" s="88"/>
      <c r="CSP68" s="88"/>
      <c r="CSQ68" s="88"/>
      <c r="CSR68" s="88"/>
      <c r="CSS68" s="88"/>
      <c r="CST68" s="88"/>
      <c r="CSZ68" s="88"/>
      <c r="CTA68" s="88"/>
      <c r="CTB68" s="88"/>
      <c r="CTC68" s="88"/>
      <c r="CTD68" s="88"/>
      <c r="CTE68" s="88"/>
      <c r="CTF68" s="88"/>
      <c r="CTG68" s="88"/>
      <c r="CTH68" s="88"/>
      <c r="CTI68" s="88"/>
      <c r="CTO68" s="88"/>
      <c r="CTP68" s="88"/>
      <c r="CTQ68" s="88"/>
      <c r="CTR68" s="88"/>
      <c r="CTS68" s="88"/>
      <c r="CTT68" s="88"/>
      <c r="CTU68" s="88"/>
      <c r="CTV68" s="88"/>
      <c r="CTW68" s="88"/>
      <c r="CTX68" s="88"/>
      <c r="CUD68" s="88"/>
      <c r="CUE68" s="88"/>
      <c r="CUF68" s="88"/>
      <c r="CUG68" s="88"/>
      <c r="CUH68" s="88"/>
      <c r="CUI68" s="88"/>
      <c r="CUJ68" s="88"/>
      <c r="CUK68" s="88"/>
      <c r="CUL68" s="88"/>
      <c r="CUM68" s="88"/>
      <c r="CUS68" s="88"/>
      <c r="CUT68" s="88"/>
      <c r="CUU68" s="88"/>
      <c r="CUV68" s="88"/>
      <c r="CUW68" s="88"/>
      <c r="CUX68" s="88"/>
      <c r="CUY68" s="88"/>
      <c r="CUZ68" s="88"/>
      <c r="CVA68" s="88"/>
      <c r="CVB68" s="88"/>
      <c r="CVH68" s="88"/>
      <c r="CVI68" s="88"/>
      <c r="CVJ68" s="88"/>
      <c r="CVK68" s="88"/>
      <c r="CVL68" s="88"/>
      <c r="CVM68" s="88"/>
      <c r="CVN68" s="88"/>
      <c r="CVO68" s="88"/>
      <c r="CVP68" s="88"/>
      <c r="CVQ68" s="88"/>
      <c r="CVW68" s="88"/>
      <c r="CVX68" s="88"/>
      <c r="CVY68" s="88"/>
      <c r="CVZ68" s="88"/>
      <c r="CWA68" s="88"/>
      <c r="CWB68" s="88"/>
      <c r="CWC68" s="88"/>
      <c r="CWD68" s="88"/>
      <c r="CWE68" s="88"/>
      <c r="CWF68" s="88"/>
      <c r="CWL68" s="88"/>
      <c r="CWM68" s="88"/>
      <c r="CWN68" s="88"/>
      <c r="CWO68" s="88"/>
      <c r="CWP68" s="88"/>
      <c r="CWQ68" s="88"/>
      <c r="CWR68" s="88"/>
      <c r="CWS68" s="88"/>
      <c r="CWT68" s="88"/>
      <c r="CWU68" s="88"/>
      <c r="CXA68" s="88"/>
      <c r="CXB68" s="88"/>
      <c r="CXC68" s="88"/>
      <c r="CXD68" s="88"/>
      <c r="CXE68" s="88"/>
      <c r="CXF68" s="88"/>
      <c r="CXG68" s="88"/>
      <c r="CXH68" s="88"/>
      <c r="CXI68" s="88"/>
      <c r="CXJ68" s="88"/>
      <c r="CXP68" s="88"/>
      <c r="CXQ68" s="88"/>
      <c r="CXR68" s="88"/>
      <c r="CXS68" s="88"/>
      <c r="CXT68" s="88"/>
      <c r="CXU68" s="88"/>
      <c r="CXV68" s="88"/>
      <c r="CXW68" s="88"/>
      <c r="CXX68" s="88"/>
      <c r="CXY68" s="88"/>
      <c r="CYE68" s="88"/>
      <c r="CYF68" s="88"/>
      <c r="CYG68" s="88"/>
      <c r="CYH68" s="88"/>
      <c r="CYI68" s="88"/>
      <c r="CYJ68" s="88"/>
      <c r="CYK68" s="88"/>
      <c r="CYL68" s="88"/>
      <c r="CYM68" s="88"/>
      <c r="CYN68" s="88"/>
      <c r="CYT68" s="88"/>
      <c r="CYU68" s="88"/>
      <c r="CYV68" s="88"/>
      <c r="CYW68" s="88"/>
      <c r="CYX68" s="88"/>
      <c r="CYY68" s="88"/>
      <c r="CYZ68" s="88"/>
      <c r="CZA68" s="88"/>
      <c r="CZB68" s="88"/>
      <c r="CZC68" s="88"/>
      <c r="CZI68" s="88"/>
      <c r="CZJ68" s="88"/>
      <c r="CZK68" s="88"/>
      <c r="CZL68" s="88"/>
      <c r="CZM68" s="88"/>
      <c r="CZN68" s="88"/>
      <c r="CZO68" s="88"/>
      <c r="CZP68" s="88"/>
      <c r="CZQ68" s="88"/>
      <c r="CZR68" s="88"/>
      <c r="CZX68" s="88"/>
      <c r="CZY68" s="88"/>
      <c r="CZZ68" s="88"/>
      <c r="DAA68" s="88"/>
      <c r="DAB68" s="88"/>
      <c r="DAC68" s="88"/>
      <c r="DAD68" s="88"/>
      <c r="DAE68" s="88"/>
      <c r="DAF68" s="88"/>
      <c r="DAG68" s="88"/>
      <c r="DAM68" s="88"/>
      <c r="DAN68" s="88"/>
      <c r="DAO68" s="88"/>
      <c r="DAP68" s="88"/>
      <c r="DAQ68" s="88"/>
      <c r="DAR68" s="88"/>
      <c r="DAS68" s="88"/>
      <c r="DAT68" s="88"/>
      <c r="DAU68" s="88"/>
      <c r="DAV68" s="88"/>
      <c r="DBB68" s="88"/>
      <c r="DBC68" s="88"/>
      <c r="DBD68" s="88"/>
      <c r="DBE68" s="88"/>
      <c r="DBF68" s="88"/>
      <c r="DBG68" s="88"/>
      <c r="DBH68" s="88"/>
      <c r="DBI68" s="88"/>
      <c r="DBJ68" s="88"/>
      <c r="DBK68" s="88"/>
      <c r="DBQ68" s="88"/>
      <c r="DBR68" s="88"/>
      <c r="DBS68" s="88"/>
      <c r="DBT68" s="88"/>
      <c r="DBU68" s="88"/>
      <c r="DBV68" s="88"/>
      <c r="DBW68" s="88"/>
      <c r="DBX68" s="88"/>
      <c r="DBY68" s="88"/>
      <c r="DBZ68" s="88"/>
      <c r="DCF68" s="88"/>
      <c r="DCG68" s="88"/>
      <c r="DCH68" s="88"/>
      <c r="DCI68" s="88"/>
      <c r="DCJ68" s="88"/>
      <c r="DCK68" s="88"/>
      <c r="DCL68" s="88"/>
      <c r="DCM68" s="88"/>
      <c r="DCN68" s="88"/>
      <c r="DCO68" s="88"/>
      <c r="DCU68" s="88"/>
      <c r="DCV68" s="88"/>
      <c r="DCW68" s="88"/>
      <c r="DCX68" s="88"/>
      <c r="DCY68" s="88"/>
      <c r="DCZ68" s="88"/>
      <c r="DDA68" s="88"/>
      <c r="DDB68" s="88"/>
      <c r="DDC68" s="88"/>
      <c r="DDD68" s="88"/>
      <c r="DDJ68" s="88"/>
      <c r="DDK68" s="88"/>
      <c r="DDL68" s="88"/>
      <c r="DDM68" s="88"/>
      <c r="DDN68" s="88"/>
      <c r="DDO68" s="88"/>
      <c r="DDP68" s="88"/>
      <c r="DDQ68" s="88"/>
      <c r="DDR68" s="88"/>
      <c r="DDS68" s="88"/>
      <c r="DDY68" s="88"/>
      <c r="DDZ68" s="88"/>
      <c r="DEA68" s="88"/>
      <c r="DEB68" s="88"/>
      <c r="DEC68" s="88"/>
      <c r="DED68" s="88"/>
      <c r="DEE68" s="88"/>
      <c r="DEF68" s="88"/>
      <c r="DEG68" s="88"/>
      <c r="DEH68" s="88"/>
      <c r="DEN68" s="88"/>
      <c r="DEO68" s="88"/>
      <c r="DEP68" s="88"/>
      <c r="DEQ68" s="88"/>
      <c r="DER68" s="88"/>
      <c r="DES68" s="88"/>
      <c r="DET68" s="88"/>
      <c r="DEU68" s="88"/>
      <c r="DEV68" s="88"/>
      <c r="DEW68" s="88"/>
      <c r="DFC68" s="88"/>
      <c r="DFD68" s="88"/>
      <c r="DFE68" s="88"/>
      <c r="DFF68" s="88"/>
      <c r="DFG68" s="88"/>
      <c r="DFH68" s="88"/>
      <c r="DFI68" s="88"/>
      <c r="DFJ68" s="88"/>
      <c r="DFK68" s="88"/>
      <c r="DFL68" s="88"/>
      <c r="DFR68" s="88"/>
      <c r="DFS68" s="88"/>
      <c r="DFT68" s="88"/>
      <c r="DFU68" s="88"/>
      <c r="DFV68" s="88"/>
      <c r="DFW68" s="88"/>
      <c r="DFX68" s="88"/>
      <c r="DFY68" s="88"/>
      <c r="DFZ68" s="88"/>
      <c r="DGA68" s="88"/>
      <c r="DGG68" s="88"/>
      <c r="DGH68" s="88"/>
      <c r="DGI68" s="88"/>
      <c r="DGJ68" s="88"/>
      <c r="DGK68" s="88"/>
      <c r="DGL68" s="88"/>
      <c r="DGM68" s="88"/>
      <c r="DGN68" s="88"/>
      <c r="DGO68" s="88"/>
      <c r="DGP68" s="88"/>
      <c r="DGV68" s="88"/>
      <c r="DGW68" s="88"/>
      <c r="DGX68" s="88"/>
      <c r="DGY68" s="88"/>
      <c r="DGZ68" s="88"/>
      <c r="DHA68" s="88"/>
      <c r="DHB68" s="88"/>
      <c r="DHC68" s="88"/>
      <c r="DHD68" s="88"/>
      <c r="DHE68" s="88"/>
      <c r="DHK68" s="88"/>
      <c r="DHL68" s="88"/>
      <c r="DHM68" s="88"/>
      <c r="DHN68" s="88"/>
      <c r="DHO68" s="88"/>
      <c r="DHP68" s="88"/>
      <c r="DHQ68" s="88"/>
      <c r="DHR68" s="88"/>
      <c r="DHS68" s="88"/>
      <c r="DHT68" s="88"/>
      <c r="DHZ68" s="88"/>
      <c r="DIA68" s="88"/>
      <c r="DIB68" s="88"/>
      <c r="DIC68" s="88"/>
      <c r="DID68" s="88"/>
      <c r="DIE68" s="88"/>
      <c r="DIF68" s="88"/>
      <c r="DIG68" s="88"/>
      <c r="DIH68" s="88"/>
      <c r="DII68" s="88"/>
      <c r="DIO68" s="88"/>
      <c r="DIP68" s="88"/>
      <c r="DIQ68" s="88"/>
      <c r="DIR68" s="88"/>
      <c r="DIS68" s="88"/>
      <c r="DIT68" s="88"/>
      <c r="DIU68" s="88"/>
      <c r="DIV68" s="88"/>
      <c r="DIW68" s="88"/>
      <c r="DIX68" s="88"/>
      <c r="DJD68" s="88"/>
      <c r="DJE68" s="88"/>
      <c r="DJF68" s="88"/>
      <c r="DJG68" s="88"/>
      <c r="DJH68" s="88"/>
      <c r="DJI68" s="88"/>
      <c r="DJJ68" s="88"/>
      <c r="DJK68" s="88"/>
      <c r="DJL68" s="88"/>
      <c r="DJM68" s="88"/>
      <c r="DJS68" s="88"/>
      <c r="DJT68" s="88"/>
      <c r="DJU68" s="88"/>
      <c r="DJV68" s="88"/>
      <c r="DJW68" s="88"/>
      <c r="DJX68" s="88"/>
      <c r="DJY68" s="88"/>
      <c r="DJZ68" s="88"/>
      <c r="DKA68" s="88"/>
      <c r="DKB68" s="88"/>
      <c r="DKH68" s="88"/>
      <c r="DKI68" s="88"/>
      <c r="DKJ68" s="88"/>
      <c r="DKK68" s="88"/>
      <c r="DKL68" s="88"/>
      <c r="DKM68" s="88"/>
      <c r="DKN68" s="88"/>
      <c r="DKO68" s="88"/>
      <c r="DKP68" s="88"/>
      <c r="DKQ68" s="88"/>
      <c r="DKW68" s="88"/>
      <c r="DKX68" s="88"/>
      <c r="DKY68" s="88"/>
      <c r="DKZ68" s="88"/>
      <c r="DLA68" s="88"/>
      <c r="DLB68" s="88"/>
      <c r="DLC68" s="88"/>
      <c r="DLD68" s="88"/>
      <c r="DLE68" s="88"/>
      <c r="DLF68" s="88"/>
      <c r="DLL68" s="88"/>
      <c r="DLM68" s="88"/>
      <c r="DLN68" s="88"/>
      <c r="DLO68" s="88"/>
      <c r="DLP68" s="88"/>
      <c r="DLQ68" s="88"/>
      <c r="DLR68" s="88"/>
      <c r="DLS68" s="88"/>
      <c r="DLT68" s="88"/>
      <c r="DLU68" s="88"/>
      <c r="DMA68" s="88"/>
      <c r="DMB68" s="88"/>
      <c r="DMC68" s="88"/>
      <c r="DMD68" s="88"/>
      <c r="DME68" s="88"/>
      <c r="DMF68" s="88"/>
      <c r="DMG68" s="88"/>
      <c r="DMH68" s="88"/>
      <c r="DMI68" s="88"/>
      <c r="DMJ68" s="88"/>
      <c r="DMP68" s="88"/>
      <c r="DMQ68" s="88"/>
      <c r="DMR68" s="88"/>
      <c r="DMS68" s="88"/>
      <c r="DMT68" s="88"/>
      <c r="DMU68" s="88"/>
      <c r="DMV68" s="88"/>
      <c r="DMW68" s="88"/>
      <c r="DMX68" s="88"/>
      <c r="DMY68" s="88"/>
      <c r="DNE68" s="88"/>
      <c r="DNF68" s="88"/>
      <c r="DNG68" s="88"/>
      <c r="DNH68" s="88"/>
      <c r="DNI68" s="88"/>
      <c r="DNJ68" s="88"/>
      <c r="DNK68" s="88"/>
      <c r="DNL68" s="88"/>
      <c r="DNM68" s="88"/>
      <c r="DNN68" s="88"/>
      <c r="DNT68" s="88"/>
      <c r="DNU68" s="88"/>
      <c r="DNV68" s="88"/>
      <c r="DNW68" s="88"/>
      <c r="DNX68" s="88"/>
      <c r="DNY68" s="88"/>
      <c r="DNZ68" s="88"/>
      <c r="DOA68" s="88"/>
      <c r="DOB68" s="88"/>
      <c r="DOC68" s="88"/>
      <c r="DOI68" s="88"/>
      <c r="DOJ68" s="88"/>
      <c r="DOK68" s="88"/>
      <c r="DOL68" s="88"/>
      <c r="DOM68" s="88"/>
      <c r="DON68" s="88"/>
      <c r="DOO68" s="88"/>
      <c r="DOP68" s="88"/>
      <c r="DOQ68" s="88"/>
      <c r="DOR68" s="88"/>
      <c r="DOX68" s="88"/>
      <c r="DOY68" s="88"/>
      <c r="DOZ68" s="88"/>
      <c r="DPA68" s="88"/>
      <c r="DPB68" s="88"/>
      <c r="DPC68" s="88"/>
      <c r="DPD68" s="88"/>
      <c r="DPE68" s="88"/>
      <c r="DPF68" s="88"/>
      <c r="DPG68" s="88"/>
      <c r="DPM68" s="88"/>
      <c r="DPN68" s="88"/>
      <c r="DPO68" s="88"/>
      <c r="DPP68" s="88"/>
      <c r="DPQ68" s="88"/>
      <c r="DPR68" s="88"/>
      <c r="DPS68" s="88"/>
      <c r="DPT68" s="88"/>
      <c r="DPU68" s="88"/>
      <c r="DPV68" s="88"/>
      <c r="DQB68" s="88"/>
      <c r="DQC68" s="88"/>
      <c r="DQD68" s="88"/>
      <c r="DQE68" s="88"/>
      <c r="DQF68" s="88"/>
      <c r="DQG68" s="88"/>
      <c r="DQH68" s="88"/>
      <c r="DQI68" s="88"/>
      <c r="DQJ68" s="88"/>
      <c r="DQK68" s="88"/>
      <c r="DQQ68" s="88"/>
      <c r="DQR68" s="88"/>
      <c r="DQS68" s="88"/>
      <c r="DQT68" s="88"/>
      <c r="DQU68" s="88"/>
      <c r="DQV68" s="88"/>
      <c r="DQW68" s="88"/>
      <c r="DQX68" s="88"/>
      <c r="DQY68" s="88"/>
      <c r="DQZ68" s="88"/>
      <c r="DRF68" s="88"/>
      <c r="DRG68" s="88"/>
      <c r="DRH68" s="88"/>
      <c r="DRI68" s="88"/>
      <c r="DRJ68" s="88"/>
      <c r="DRK68" s="88"/>
      <c r="DRL68" s="88"/>
      <c r="DRM68" s="88"/>
      <c r="DRN68" s="88"/>
      <c r="DRO68" s="88"/>
      <c r="DRU68" s="88"/>
      <c r="DRV68" s="88"/>
      <c r="DRW68" s="88"/>
      <c r="DRX68" s="88"/>
      <c r="DRY68" s="88"/>
      <c r="DRZ68" s="88"/>
      <c r="DSA68" s="88"/>
      <c r="DSB68" s="88"/>
      <c r="DSC68" s="88"/>
      <c r="DSD68" s="88"/>
      <c r="DSJ68" s="88"/>
      <c r="DSK68" s="88"/>
      <c r="DSL68" s="88"/>
      <c r="DSM68" s="88"/>
      <c r="DSN68" s="88"/>
      <c r="DSO68" s="88"/>
      <c r="DSP68" s="88"/>
      <c r="DSQ68" s="88"/>
      <c r="DSR68" s="88"/>
      <c r="DSS68" s="88"/>
      <c r="DSY68" s="88"/>
      <c r="DSZ68" s="88"/>
      <c r="DTA68" s="88"/>
      <c r="DTB68" s="88"/>
      <c r="DTC68" s="88"/>
      <c r="DTD68" s="88"/>
      <c r="DTE68" s="88"/>
      <c r="DTF68" s="88"/>
      <c r="DTG68" s="88"/>
      <c r="DTH68" s="88"/>
      <c r="DTN68" s="88"/>
      <c r="DTO68" s="88"/>
      <c r="DTP68" s="88"/>
      <c r="DTQ68" s="88"/>
      <c r="DTR68" s="88"/>
      <c r="DTS68" s="88"/>
      <c r="DTT68" s="88"/>
      <c r="DTU68" s="88"/>
      <c r="DTV68" s="88"/>
      <c r="DTW68" s="88"/>
      <c r="DUC68" s="88"/>
      <c r="DUD68" s="88"/>
      <c r="DUE68" s="88"/>
      <c r="DUF68" s="88"/>
      <c r="DUG68" s="88"/>
      <c r="DUH68" s="88"/>
      <c r="DUI68" s="88"/>
      <c r="DUJ68" s="88"/>
      <c r="DUK68" s="88"/>
      <c r="DUL68" s="88"/>
      <c r="DUR68" s="88"/>
      <c r="DUS68" s="88"/>
      <c r="DUT68" s="88"/>
      <c r="DUU68" s="88"/>
      <c r="DUV68" s="88"/>
      <c r="DUW68" s="88"/>
      <c r="DUX68" s="88"/>
      <c r="DUY68" s="88"/>
      <c r="DUZ68" s="88"/>
      <c r="DVA68" s="88"/>
      <c r="DVG68" s="88"/>
      <c r="DVH68" s="88"/>
      <c r="DVI68" s="88"/>
      <c r="DVJ68" s="88"/>
      <c r="DVK68" s="88"/>
      <c r="DVL68" s="88"/>
      <c r="DVM68" s="88"/>
      <c r="DVN68" s="88"/>
      <c r="DVO68" s="88"/>
      <c r="DVP68" s="88"/>
      <c r="DVV68" s="88"/>
      <c r="DVW68" s="88"/>
      <c r="DVX68" s="88"/>
      <c r="DVY68" s="88"/>
      <c r="DVZ68" s="88"/>
      <c r="DWA68" s="88"/>
      <c r="DWB68" s="88"/>
      <c r="DWC68" s="88"/>
      <c r="DWD68" s="88"/>
      <c r="DWE68" s="88"/>
      <c r="DWK68" s="88"/>
      <c r="DWL68" s="88"/>
      <c r="DWM68" s="88"/>
      <c r="DWN68" s="88"/>
      <c r="DWO68" s="88"/>
      <c r="DWP68" s="88"/>
      <c r="DWQ68" s="88"/>
      <c r="DWR68" s="88"/>
      <c r="DWS68" s="88"/>
      <c r="DWT68" s="88"/>
      <c r="DWZ68" s="88"/>
      <c r="DXA68" s="88"/>
      <c r="DXB68" s="88"/>
      <c r="DXC68" s="88"/>
      <c r="DXD68" s="88"/>
      <c r="DXE68" s="88"/>
      <c r="DXF68" s="88"/>
      <c r="DXG68" s="88"/>
      <c r="DXH68" s="88"/>
      <c r="DXI68" s="88"/>
      <c r="DXO68" s="88"/>
      <c r="DXP68" s="88"/>
      <c r="DXQ68" s="88"/>
      <c r="DXR68" s="88"/>
      <c r="DXS68" s="88"/>
      <c r="DXT68" s="88"/>
      <c r="DXU68" s="88"/>
      <c r="DXV68" s="88"/>
      <c r="DXW68" s="88"/>
      <c r="DXX68" s="88"/>
      <c r="DYD68" s="88"/>
      <c r="DYE68" s="88"/>
      <c r="DYF68" s="88"/>
      <c r="DYG68" s="88"/>
      <c r="DYH68" s="88"/>
      <c r="DYI68" s="88"/>
      <c r="DYJ68" s="88"/>
      <c r="DYK68" s="88"/>
      <c r="DYL68" s="88"/>
      <c r="DYM68" s="88"/>
      <c r="DYS68" s="88"/>
      <c r="DYT68" s="88"/>
      <c r="DYU68" s="88"/>
      <c r="DYV68" s="88"/>
      <c r="DYW68" s="88"/>
      <c r="DYX68" s="88"/>
      <c r="DYY68" s="88"/>
      <c r="DYZ68" s="88"/>
      <c r="DZA68" s="88"/>
      <c r="DZB68" s="88"/>
      <c r="DZH68" s="88"/>
      <c r="DZI68" s="88"/>
      <c r="DZJ68" s="88"/>
      <c r="DZK68" s="88"/>
      <c r="DZL68" s="88"/>
      <c r="DZM68" s="88"/>
      <c r="DZN68" s="88"/>
      <c r="DZO68" s="88"/>
      <c r="DZP68" s="88"/>
      <c r="DZQ68" s="88"/>
      <c r="DZW68" s="88"/>
      <c r="DZX68" s="88"/>
      <c r="DZY68" s="88"/>
      <c r="DZZ68" s="88"/>
      <c r="EAA68" s="88"/>
      <c r="EAB68" s="88"/>
      <c r="EAC68" s="88"/>
      <c r="EAD68" s="88"/>
      <c r="EAE68" s="88"/>
      <c r="EAF68" s="88"/>
      <c r="EAL68" s="88"/>
      <c r="EAM68" s="88"/>
      <c r="EAN68" s="88"/>
      <c r="EAO68" s="88"/>
      <c r="EAP68" s="88"/>
      <c r="EAQ68" s="88"/>
      <c r="EAR68" s="88"/>
      <c r="EAS68" s="88"/>
      <c r="EAT68" s="88"/>
      <c r="EAU68" s="88"/>
      <c r="EBA68" s="88"/>
      <c r="EBB68" s="88"/>
      <c r="EBC68" s="88"/>
      <c r="EBD68" s="88"/>
      <c r="EBE68" s="88"/>
      <c r="EBF68" s="88"/>
      <c r="EBG68" s="88"/>
      <c r="EBH68" s="88"/>
      <c r="EBI68" s="88"/>
      <c r="EBJ68" s="88"/>
      <c r="EBP68" s="88"/>
      <c r="EBQ68" s="88"/>
      <c r="EBR68" s="88"/>
      <c r="EBS68" s="88"/>
      <c r="EBT68" s="88"/>
      <c r="EBU68" s="88"/>
      <c r="EBV68" s="88"/>
      <c r="EBW68" s="88"/>
      <c r="EBX68" s="88"/>
      <c r="EBY68" s="88"/>
      <c r="ECE68" s="88"/>
      <c r="ECF68" s="88"/>
      <c r="ECG68" s="88"/>
      <c r="ECH68" s="88"/>
      <c r="ECI68" s="88"/>
      <c r="ECJ68" s="88"/>
      <c r="ECK68" s="88"/>
      <c r="ECL68" s="88"/>
      <c r="ECM68" s="88"/>
      <c r="ECN68" s="88"/>
      <c r="ECT68" s="88"/>
      <c r="ECU68" s="88"/>
      <c r="ECV68" s="88"/>
      <c r="ECW68" s="88"/>
      <c r="ECX68" s="88"/>
      <c r="ECY68" s="88"/>
      <c r="ECZ68" s="88"/>
      <c r="EDA68" s="88"/>
      <c r="EDB68" s="88"/>
      <c r="EDC68" s="88"/>
      <c r="EDI68" s="88"/>
      <c r="EDJ68" s="88"/>
      <c r="EDK68" s="88"/>
      <c r="EDL68" s="88"/>
      <c r="EDM68" s="88"/>
      <c r="EDN68" s="88"/>
      <c r="EDO68" s="88"/>
      <c r="EDP68" s="88"/>
      <c r="EDQ68" s="88"/>
      <c r="EDR68" s="88"/>
      <c r="EDX68" s="88"/>
      <c r="EDY68" s="88"/>
      <c r="EDZ68" s="88"/>
      <c r="EEA68" s="88"/>
      <c r="EEB68" s="88"/>
      <c r="EEC68" s="88"/>
      <c r="EED68" s="88"/>
      <c r="EEE68" s="88"/>
      <c r="EEF68" s="88"/>
      <c r="EEG68" s="88"/>
      <c r="EEM68" s="88"/>
      <c r="EEN68" s="88"/>
      <c r="EEO68" s="88"/>
      <c r="EEP68" s="88"/>
      <c r="EEQ68" s="88"/>
      <c r="EER68" s="88"/>
      <c r="EES68" s="88"/>
      <c r="EET68" s="88"/>
      <c r="EEU68" s="88"/>
      <c r="EEV68" s="88"/>
      <c r="EFB68" s="88"/>
      <c r="EFC68" s="88"/>
      <c r="EFD68" s="88"/>
      <c r="EFE68" s="88"/>
      <c r="EFF68" s="88"/>
      <c r="EFG68" s="88"/>
      <c r="EFH68" s="88"/>
      <c r="EFI68" s="88"/>
      <c r="EFJ68" s="88"/>
      <c r="EFK68" s="88"/>
      <c r="EFQ68" s="88"/>
      <c r="EFR68" s="88"/>
      <c r="EFS68" s="88"/>
      <c r="EFT68" s="88"/>
      <c r="EFU68" s="88"/>
      <c r="EFV68" s="88"/>
      <c r="EFW68" s="88"/>
      <c r="EFX68" s="88"/>
      <c r="EFY68" s="88"/>
      <c r="EFZ68" s="88"/>
      <c r="EGF68" s="88"/>
      <c r="EGG68" s="88"/>
      <c r="EGH68" s="88"/>
      <c r="EGI68" s="88"/>
      <c r="EGJ68" s="88"/>
      <c r="EGK68" s="88"/>
      <c r="EGL68" s="88"/>
      <c r="EGM68" s="88"/>
      <c r="EGN68" s="88"/>
      <c r="EGO68" s="88"/>
      <c r="EGU68" s="88"/>
      <c r="EGV68" s="88"/>
      <c r="EGW68" s="88"/>
      <c r="EGX68" s="88"/>
      <c r="EGY68" s="88"/>
      <c r="EGZ68" s="88"/>
      <c r="EHA68" s="88"/>
      <c r="EHB68" s="88"/>
      <c r="EHC68" s="88"/>
      <c r="EHD68" s="88"/>
      <c r="EHJ68" s="88"/>
      <c r="EHK68" s="88"/>
      <c r="EHL68" s="88"/>
      <c r="EHM68" s="88"/>
      <c r="EHN68" s="88"/>
      <c r="EHO68" s="88"/>
      <c r="EHP68" s="88"/>
      <c r="EHQ68" s="88"/>
      <c r="EHR68" s="88"/>
      <c r="EHS68" s="88"/>
      <c r="EHY68" s="88"/>
      <c r="EHZ68" s="88"/>
      <c r="EIA68" s="88"/>
      <c r="EIB68" s="88"/>
      <c r="EIC68" s="88"/>
      <c r="EID68" s="88"/>
      <c r="EIE68" s="88"/>
      <c r="EIF68" s="88"/>
      <c r="EIG68" s="88"/>
      <c r="EIH68" s="88"/>
      <c r="EIN68" s="88"/>
      <c r="EIO68" s="88"/>
      <c r="EIP68" s="88"/>
      <c r="EIQ68" s="88"/>
      <c r="EIR68" s="88"/>
      <c r="EIS68" s="88"/>
      <c r="EIT68" s="88"/>
      <c r="EIU68" s="88"/>
      <c r="EIV68" s="88"/>
      <c r="EIW68" s="88"/>
      <c r="EJC68" s="88"/>
      <c r="EJD68" s="88"/>
      <c r="EJE68" s="88"/>
      <c r="EJF68" s="88"/>
      <c r="EJG68" s="88"/>
      <c r="EJH68" s="88"/>
      <c r="EJI68" s="88"/>
      <c r="EJJ68" s="88"/>
      <c r="EJK68" s="88"/>
      <c r="EJL68" s="88"/>
      <c r="EJR68" s="88"/>
      <c r="EJS68" s="88"/>
      <c r="EJT68" s="88"/>
      <c r="EJU68" s="88"/>
      <c r="EJV68" s="88"/>
      <c r="EJW68" s="88"/>
      <c r="EJX68" s="88"/>
      <c r="EJY68" s="88"/>
      <c r="EJZ68" s="88"/>
      <c r="EKA68" s="88"/>
      <c r="EKG68" s="88"/>
      <c r="EKH68" s="88"/>
      <c r="EKI68" s="88"/>
      <c r="EKJ68" s="88"/>
      <c r="EKK68" s="88"/>
      <c r="EKL68" s="88"/>
      <c r="EKM68" s="88"/>
      <c r="EKN68" s="88"/>
      <c r="EKO68" s="88"/>
      <c r="EKP68" s="88"/>
      <c r="EKV68" s="88"/>
      <c r="EKW68" s="88"/>
      <c r="EKX68" s="88"/>
      <c r="EKY68" s="88"/>
      <c r="EKZ68" s="88"/>
      <c r="ELA68" s="88"/>
      <c r="ELB68" s="88"/>
      <c r="ELC68" s="88"/>
      <c r="ELD68" s="88"/>
      <c r="ELE68" s="88"/>
      <c r="ELK68" s="88"/>
      <c r="ELL68" s="88"/>
      <c r="ELM68" s="88"/>
      <c r="ELN68" s="88"/>
      <c r="ELO68" s="88"/>
      <c r="ELP68" s="88"/>
      <c r="ELQ68" s="88"/>
      <c r="ELR68" s="88"/>
      <c r="ELS68" s="88"/>
      <c r="ELT68" s="88"/>
      <c r="ELZ68" s="88"/>
      <c r="EMA68" s="88"/>
      <c r="EMB68" s="88"/>
      <c r="EMC68" s="88"/>
      <c r="EMD68" s="88"/>
      <c r="EME68" s="88"/>
      <c r="EMF68" s="88"/>
      <c r="EMG68" s="88"/>
      <c r="EMH68" s="88"/>
      <c r="EMI68" s="88"/>
      <c r="EMO68" s="88"/>
      <c r="EMP68" s="88"/>
      <c r="EMQ68" s="88"/>
      <c r="EMR68" s="88"/>
      <c r="EMS68" s="88"/>
      <c r="EMT68" s="88"/>
      <c r="EMU68" s="88"/>
      <c r="EMV68" s="88"/>
      <c r="EMW68" s="88"/>
      <c r="EMX68" s="88"/>
      <c r="END68" s="88"/>
      <c r="ENE68" s="88"/>
      <c r="ENF68" s="88"/>
      <c r="ENG68" s="88"/>
      <c r="ENH68" s="88"/>
      <c r="ENI68" s="88"/>
      <c r="ENJ68" s="88"/>
      <c r="ENK68" s="88"/>
      <c r="ENL68" s="88"/>
      <c r="ENM68" s="88"/>
      <c r="ENS68" s="88"/>
      <c r="ENT68" s="88"/>
      <c r="ENU68" s="88"/>
      <c r="ENV68" s="88"/>
      <c r="ENW68" s="88"/>
      <c r="ENX68" s="88"/>
      <c r="ENY68" s="88"/>
      <c r="ENZ68" s="88"/>
      <c r="EOA68" s="88"/>
      <c r="EOB68" s="88"/>
      <c r="EOH68" s="88"/>
      <c r="EOI68" s="88"/>
      <c r="EOJ68" s="88"/>
      <c r="EOK68" s="88"/>
      <c r="EOL68" s="88"/>
      <c r="EOM68" s="88"/>
      <c r="EON68" s="88"/>
      <c r="EOO68" s="88"/>
      <c r="EOP68" s="88"/>
      <c r="EOQ68" s="88"/>
      <c r="EOW68" s="88"/>
      <c r="EOX68" s="88"/>
      <c r="EOY68" s="88"/>
      <c r="EOZ68" s="88"/>
      <c r="EPA68" s="88"/>
      <c r="EPB68" s="88"/>
      <c r="EPC68" s="88"/>
      <c r="EPD68" s="88"/>
      <c r="EPE68" s="88"/>
      <c r="EPF68" s="88"/>
      <c r="EPL68" s="88"/>
      <c r="EPM68" s="88"/>
      <c r="EPN68" s="88"/>
      <c r="EPO68" s="88"/>
      <c r="EPP68" s="88"/>
      <c r="EPQ68" s="88"/>
      <c r="EPR68" s="88"/>
      <c r="EPS68" s="88"/>
      <c r="EPT68" s="88"/>
      <c r="EPU68" s="88"/>
      <c r="EQA68" s="88"/>
      <c r="EQB68" s="88"/>
      <c r="EQC68" s="88"/>
      <c r="EQD68" s="88"/>
      <c r="EQE68" s="88"/>
      <c r="EQF68" s="88"/>
      <c r="EQG68" s="88"/>
      <c r="EQH68" s="88"/>
      <c r="EQI68" s="88"/>
      <c r="EQJ68" s="88"/>
      <c r="EQP68" s="88"/>
      <c r="EQQ68" s="88"/>
      <c r="EQR68" s="88"/>
      <c r="EQS68" s="88"/>
      <c r="EQT68" s="88"/>
      <c r="EQU68" s="88"/>
      <c r="EQV68" s="88"/>
      <c r="EQW68" s="88"/>
      <c r="EQX68" s="88"/>
      <c r="EQY68" s="88"/>
      <c r="ERE68" s="88"/>
      <c r="ERF68" s="88"/>
      <c r="ERG68" s="88"/>
      <c r="ERH68" s="88"/>
      <c r="ERI68" s="88"/>
      <c r="ERJ68" s="88"/>
      <c r="ERK68" s="88"/>
      <c r="ERL68" s="88"/>
      <c r="ERM68" s="88"/>
      <c r="ERN68" s="88"/>
      <c r="ERT68" s="88"/>
      <c r="ERU68" s="88"/>
      <c r="ERV68" s="88"/>
      <c r="ERW68" s="88"/>
      <c r="ERX68" s="88"/>
      <c r="ERY68" s="88"/>
      <c r="ERZ68" s="88"/>
      <c r="ESA68" s="88"/>
      <c r="ESB68" s="88"/>
      <c r="ESC68" s="88"/>
      <c r="ESI68" s="88"/>
      <c r="ESJ68" s="88"/>
      <c r="ESK68" s="88"/>
      <c r="ESL68" s="88"/>
      <c r="ESM68" s="88"/>
      <c r="ESN68" s="88"/>
      <c r="ESO68" s="88"/>
      <c r="ESP68" s="88"/>
      <c r="ESQ68" s="88"/>
      <c r="ESR68" s="88"/>
      <c r="ESX68" s="88"/>
      <c r="ESY68" s="88"/>
      <c r="ESZ68" s="88"/>
      <c r="ETA68" s="88"/>
      <c r="ETB68" s="88"/>
      <c r="ETC68" s="88"/>
      <c r="ETD68" s="88"/>
      <c r="ETE68" s="88"/>
      <c r="ETF68" s="88"/>
      <c r="ETG68" s="88"/>
      <c r="ETM68" s="88"/>
      <c r="ETN68" s="88"/>
      <c r="ETO68" s="88"/>
      <c r="ETP68" s="88"/>
      <c r="ETQ68" s="88"/>
      <c r="ETR68" s="88"/>
      <c r="ETS68" s="88"/>
      <c r="ETT68" s="88"/>
      <c r="ETU68" s="88"/>
      <c r="ETV68" s="88"/>
      <c r="EUB68" s="88"/>
      <c r="EUC68" s="88"/>
      <c r="EUD68" s="88"/>
      <c r="EUE68" s="88"/>
      <c r="EUF68" s="88"/>
      <c r="EUG68" s="88"/>
      <c r="EUH68" s="88"/>
      <c r="EUI68" s="88"/>
      <c r="EUJ68" s="88"/>
      <c r="EUK68" s="88"/>
      <c r="EUQ68" s="88"/>
      <c r="EUR68" s="88"/>
      <c r="EUS68" s="88"/>
      <c r="EUT68" s="88"/>
      <c r="EUU68" s="88"/>
      <c r="EUV68" s="88"/>
      <c r="EUW68" s="88"/>
      <c r="EUX68" s="88"/>
      <c r="EUY68" s="88"/>
      <c r="EUZ68" s="88"/>
      <c r="EVF68" s="88"/>
      <c r="EVG68" s="88"/>
      <c r="EVH68" s="88"/>
      <c r="EVI68" s="88"/>
      <c r="EVJ68" s="88"/>
      <c r="EVK68" s="88"/>
      <c r="EVL68" s="88"/>
      <c r="EVM68" s="88"/>
      <c r="EVN68" s="88"/>
      <c r="EVO68" s="88"/>
      <c r="EVU68" s="88"/>
      <c r="EVV68" s="88"/>
      <c r="EVW68" s="88"/>
      <c r="EVX68" s="88"/>
      <c r="EVY68" s="88"/>
      <c r="EVZ68" s="88"/>
      <c r="EWA68" s="88"/>
      <c r="EWB68" s="88"/>
      <c r="EWC68" s="88"/>
      <c r="EWD68" s="88"/>
      <c r="EWJ68" s="88"/>
      <c r="EWK68" s="88"/>
      <c r="EWL68" s="88"/>
      <c r="EWM68" s="88"/>
      <c r="EWN68" s="88"/>
      <c r="EWO68" s="88"/>
      <c r="EWP68" s="88"/>
      <c r="EWQ68" s="88"/>
      <c r="EWR68" s="88"/>
      <c r="EWS68" s="88"/>
      <c r="EWY68" s="88"/>
      <c r="EWZ68" s="88"/>
      <c r="EXA68" s="88"/>
      <c r="EXB68" s="88"/>
      <c r="EXC68" s="88"/>
      <c r="EXD68" s="88"/>
      <c r="EXE68" s="88"/>
      <c r="EXF68" s="88"/>
      <c r="EXG68" s="88"/>
      <c r="EXH68" s="88"/>
      <c r="EXN68" s="88"/>
      <c r="EXO68" s="88"/>
      <c r="EXP68" s="88"/>
      <c r="EXQ68" s="88"/>
      <c r="EXR68" s="88"/>
      <c r="EXS68" s="88"/>
      <c r="EXT68" s="88"/>
      <c r="EXU68" s="88"/>
      <c r="EXV68" s="88"/>
      <c r="EXW68" s="88"/>
      <c r="EYC68" s="88"/>
      <c r="EYD68" s="88"/>
      <c r="EYE68" s="88"/>
      <c r="EYF68" s="88"/>
      <c r="EYG68" s="88"/>
      <c r="EYH68" s="88"/>
      <c r="EYI68" s="88"/>
      <c r="EYJ68" s="88"/>
      <c r="EYK68" s="88"/>
      <c r="EYL68" s="88"/>
      <c r="EYR68" s="88"/>
      <c r="EYS68" s="88"/>
      <c r="EYT68" s="88"/>
      <c r="EYU68" s="88"/>
      <c r="EYV68" s="88"/>
      <c r="EYW68" s="88"/>
      <c r="EYX68" s="88"/>
      <c r="EYY68" s="88"/>
      <c r="EYZ68" s="88"/>
      <c r="EZA68" s="88"/>
      <c r="EZG68" s="88"/>
      <c r="EZH68" s="88"/>
      <c r="EZI68" s="88"/>
      <c r="EZJ68" s="88"/>
      <c r="EZK68" s="88"/>
      <c r="EZL68" s="88"/>
      <c r="EZM68" s="88"/>
      <c r="EZN68" s="88"/>
      <c r="EZO68" s="88"/>
      <c r="EZP68" s="88"/>
      <c r="EZV68" s="88"/>
      <c r="EZW68" s="88"/>
      <c r="EZX68" s="88"/>
      <c r="EZY68" s="88"/>
      <c r="EZZ68" s="88"/>
      <c r="FAA68" s="88"/>
      <c r="FAB68" s="88"/>
      <c r="FAC68" s="88"/>
      <c r="FAD68" s="88"/>
      <c r="FAE68" s="88"/>
      <c r="FAK68" s="88"/>
      <c r="FAL68" s="88"/>
      <c r="FAM68" s="88"/>
      <c r="FAN68" s="88"/>
      <c r="FAO68" s="88"/>
      <c r="FAP68" s="88"/>
      <c r="FAQ68" s="88"/>
      <c r="FAR68" s="88"/>
      <c r="FAS68" s="88"/>
      <c r="FAT68" s="88"/>
      <c r="FAZ68" s="88"/>
      <c r="FBA68" s="88"/>
      <c r="FBB68" s="88"/>
      <c r="FBC68" s="88"/>
      <c r="FBD68" s="88"/>
      <c r="FBE68" s="88"/>
      <c r="FBF68" s="88"/>
      <c r="FBG68" s="88"/>
      <c r="FBH68" s="88"/>
      <c r="FBI68" s="88"/>
      <c r="FBO68" s="88"/>
      <c r="FBP68" s="88"/>
      <c r="FBQ68" s="88"/>
      <c r="FBR68" s="88"/>
      <c r="FBS68" s="88"/>
      <c r="FBT68" s="88"/>
      <c r="FBU68" s="88"/>
      <c r="FBV68" s="88"/>
      <c r="FBW68" s="88"/>
      <c r="FBX68" s="88"/>
      <c r="FCD68" s="88"/>
      <c r="FCE68" s="88"/>
      <c r="FCF68" s="88"/>
      <c r="FCG68" s="88"/>
      <c r="FCH68" s="88"/>
      <c r="FCI68" s="88"/>
      <c r="FCJ68" s="88"/>
      <c r="FCK68" s="88"/>
      <c r="FCL68" s="88"/>
      <c r="FCM68" s="88"/>
      <c r="FCS68" s="88"/>
      <c r="FCT68" s="88"/>
      <c r="FCU68" s="88"/>
      <c r="FCV68" s="88"/>
      <c r="FCW68" s="88"/>
      <c r="FCX68" s="88"/>
      <c r="FCY68" s="88"/>
      <c r="FCZ68" s="88"/>
      <c r="FDA68" s="88"/>
      <c r="FDB68" s="88"/>
      <c r="FDH68" s="88"/>
      <c r="FDI68" s="88"/>
      <c r="FDJ68" s="88"/>
      <c r="FDK68" s="88"/>
      <c r="FDL68" s="88"/>
      <c r="FDM68" s="88"/>
      <c r="FDN68" s="88"/>
      <c r="FDO68" s="88"/>
      <c r="FDP68" s="88"/>
      <c r="FDQ68" s="88"/>
      <c r="FDW68" s="88"/>
      <c r="FDX68" s="88"/>
      <c r="FDY68" s="88"/>
      <c r="FDZ68" s="88"/>
      <c r="FEA68" s="88"/>
      <c r="FEB68" s="88"/>
      <c r="FEC68" s="88"/>
      <c r="FED68" s="88"/>
      <c r="FEE68" s="88"/>
      <c r="FEF68" s="88"/>
      <c r="FEL68" s="88"/>
      <c r="FEM68" s="88"/>
      <c r="FEN68" s="88"/>
      <c r="FEO68" s="88"/>
      <c r="FEP68" s="88"/>
      <c r="FEQ68" s="88"/>
      <c r="FER68" s="88"/>
      <c r="FES68" s="88"/>
      <c r="FET68" s="88"/>
      <c r="FEU68" s="88"/>
      <c r="FFA68" s="88"/>
      <c r="FFB68" s="88"/>
      <c r="FFC68" s="88"/>
      <c r="FFD68" s="88"/>
      <c r="FFE68" s="88"/>
      <c r="FFF68" s="88"/>
      <c r="FFG68" s="88"/>
      <c r="FFH68" s="88"/>
      <c r="FFI68" s="88"/>
      <c r="FFJ68" s="88"/>
      <c r="FFP68" s="88"/>
      <c r="FFQ68" s="88"/>
      <c r="FFR68" s="88"/>
      <c r="FFS68" s="88"/>
      <c r="FFT68" s="88"/>
      <c r="FFU68" s="88"/>
      <c r="FFV68" s="88"/>
      <c r="FFW68" s="88"/>
      <c r="FFX68" s="88"/>
      <c r="FFY68" s="88"/>
      <c r="FGE68" s="88"/>
      <c r="FGF68" s="88"/>
      <c r="FGG68" s="88"/>
      <c r="FGH68" s="88"/>
      <c r="FGI68" s="88"/>
      <c r="FGJ68" s="88"/>
      <c r="FGK68" s="88"/>
      <c r="FGL68" s="88"/>
      <c r="FGM68" s="88"/>
      <c r="FGN68" s="88"/>
      <c r="FGT68" s="88"/>
      <c r="FGU68" s="88"/>
      <c r="FGV68" s="88"/>
      <c r="FGW68" s="88"/>
      <c r="FGX68" s="88"/>
      <c r="FGY68" s="88"/>
      <c r="FGZ68" s="88"/>
      <c r="FHA68" s="88"/>
      <c r="FHB68" s="88"/>
      <c r="FHC68" s="88"/>
      <c r="FHI68" s="88"/>
      <c r="FHJ68" s="88"/>
      <c r="FHK68" s="88"/>
      <c r="FHL68" s="88"/>
      <c r="FHM68" s="88"/>
      <c r="FHN68" s="88"/>
      <c r="FHO68" s="88"/>
      <c r="FHP68" s="88"/>
      <c r="FHQ68" s="88"/>
      <c r="FHR68" s="88"/>
      <c r="FHX68" s="88"/>
      <c r="FHY68" s="88"/>
      <c r="FHZ68" s="88"/>
      <c r="FIA68" s="88"/>
      <c r="FIB68" s="88"/>
      <c r="FIC68" s="88"/>
      <c r="FID68" s="88"/>
      <c r="FIE68" s="88"/>
      <c r="FIF68" s="88"/>
      <c r="FIG68" s="88"/>
      <c r="FIM68" s="88"/>
      <c r="FIN68" s="88"/>
      <c r="FIO68" s="88"/>
      <c r="FIP68" s="88"/>
      <c r="FIQ68" s="88"/>
      <c r="FIR68" s="88"/>
      <c r="FIS68" s="88"/>
      <c r="FIT68" s="88"/>
      <c r="FIU68" s="88"/>
      <c r="FIV68" s="88"/>
      <c r="FJB68" s="88"/>
      <c r="FJC68" s="88"/>
      <c r="FJD68" s="88"/>
      <c r="FJE68" s="88"/>
      <c r="FJF68" s="88"/>
      <c r="FJG68" s="88"/>
      <c r="FJH68" s="88"/>
      <c r="FJI68" s="88"/>
      <c r="FJJ68" s="88"/>
      <c r="FJK68" s="88"/>
      <c r="FJQ68" s="88"/>
      <c r="FJR68" s="88"/>
      <c r="FJS68" s="88"/>
      <c r="FJT68" s="88"/>
      <c r="FJU68" s="88"/>
      <c r="FJV68" s="88"/>
      <c r="FJW68" s="88"/>
      <c r="FJX68" s="88"/>
      <c r="FJY68" s="88"/>
      <c r="FJZ68" s="88"/>
      <c r="FKF68" s="88"/>
      <c r="FKG68" s="88"/>
      <c r="FKH68" s="88"/>
      <c r="FKI68" s="88"/>
      <c r="FKJ68" s="88"/>
      <c r="FKK68" s="88"/>
      <c r="FKL68" s="88"/>
      <c r="FKM68" s="88"/>
      <c r="FKN68" s="88"/>
      <c r="FKO68" s="88"/>
      <c r="FKU68" s="88"/>
      <c r="FKV68" s="88"/>
      <c r="FKW68" s="88"/>
      <c r="FKX68" s="88"/>
      <c r="FKY68" s="88"/>
      <c r="FKZ68" s="88"/>
      <c r="FLA68" s="88"/>
      <c r="FLB68" s="88"/>
      <c r="FLC68" s="88"/>
      <c r="FLD68" s="88"/>
      <c r="FLJ68" s="88"/>
      <c r="FLK68" s="88"/>
      <c r="FLL68" s="88"/>
      <c r="FLM68" s="88"/>
      <c r="FLN68" s="88"/>
      <c r="FLO68" s="88"/>
      <c r="FLP68" s="88"/>
      <c r="FLQ68" s="88"/>
      <c r="FLR68" s="88"/>
      <c r="FLS68" s="88"/>
      <c r="FLY68" s="88"/>
      <c r="FLZ68" s="88"/>
      <c r="FMA68" s="88"/>
      <c r="FMB68" s="88"/>
      <c r="FMC68" s="88"/>
      <c r="FMD68" s="88"/>
      <c r="FME68" s="88"/>
      <c r="FMF68" s="88"/>
      <c r="FMG68" s="88"/>
      <c r="FMH68" s="88"/>
      <c r="FMN68" s="88"/>
      <c r="FMO68" s="88"/>
      <c r="FMP68" s="88"/>
      <c r="FMQ68" s="88"/>
      <c r="FMR68" s="88"/>
      <c r="FMS68" s="88"/>
      <c r="FMT68" s="88"/>
      <c r="FMU68" s="88"/>
      <c r="FMV68" s="88"/>
      <c r="FMW68" s="88"/>
      <c r="FNC68" s="88"/>
      <c r="FND68" s="88"/>
      <c r="FNE68" s="88"/>
      <c r="FNF68" s="88"/>
      <c r="FNG68" s="88"/>
      <c r="FNH68" s="88"/>
      <c r="FNI68" s="88"/>
      <c r="FNJ68" s="88"/>
      <c r="FNK68" s="88"/>
      <c r="FNL68" s="88"/>
      <c r="FNR68" s="88"/>
      <c r="FNS68" s="88"/>
      <c r="FNT68" s="88"/>
      <c r="FNU68" s="88"/>
      <c r="FNV68" s="88"/>
      <c r="FNW68" s="88"/>
      <c r="FNX68" s="88"/>
      <c r="FNY68" s="88"/>
      <c r="FNZ68" s="88"/>
      <c r="FOA68" s="88"/>
      <c r="FOG68" s="88"/>
      <c r="FOH68" s="88"/>
      <c r="FOI68" s="88"/>
      <c r="FOJ68" s="88"/>
      <c r="FOK68" s="88"/>
      <c r="FOL68" s="88"/>
      <c r="FOM68" s="88"/>
      <c r="FON68" s="88"/>
      <c r="FOO68" s="88"/>
      <c r="FOP68" s="88"/>
      <c r="FOV68" s="88"/>
      <c r="FOW68" s="88"/>
      <c r="FOX68" s="88"/>
      <c r="FOY68" s="88"/>
      <c r="FOZ68" s="88"/>
      <c r="FPA68" s="88"/>
      <c r="FPB68" s="88"/>
      <c r="FPC68" s="88"/>
      <c r="FPD68" s="88"/>
      <c r="FPE68" s="88"/>
      <c r="FPK68" s="88"/>
      <c r="FPL68" s="88"/>
      <c r="FPM68" s="88"/>
      <c r="FPN68" s="88"/>
      <c r="FPO68" s="88"/>
      <c r="FPP68" s="88"/>
      <c r="FPQ68" s="88"/>
      <c r="FPR68" s="88"/>
      <c r="FPS68" s="88"/>
      <c r="FPT68" s="88"/>
      <c r="FPZ68" s="88"/>
      <c r="FQA68" s="88"/>
      <c r="FQB68" s="88"/>
      <c r="FQC68" s="88"/>
      <c r="FQD68" s="88"/>
      <c r="FQE68" s="88"/>
      <c r="FQF68" s="88"/>
      <c r="FQG68" s="88"/>
      <c r="FQH68" s="88"/>
      <c r="FQI68" s="88"/>
      <c r="FQO68" s="88"/>
      <c r="FQP68" s="88"/>
      <c r="FQQ68" s="88"/>
      <c r="FQR68" s="88"/>
      <c r="FQS68" s="88"/>
      <c r="FQT68" s="88"/>
      <c r="FQU68" s="88"/>
      <c r="FQV68" s="88"/>
      <c r="FQW68" s="88"/>
      <c r="FQX68" s="88"/>
      <c r="FRD68" s="88"/>
      <c r="FRE68" s="88"/>
      <c r="FRF68" s="88"/>
      <c r="FRG68" s="88"/>
      <c r="FRH68" s="88"/>
      <c r="FRI68" s="88"/>
      <c r="FRJ68" s="88"/>
      <c r="FRK68" s="88"/>
      <c r="FRL68" s="88"/>
      <c r="FRM68" s="88"/>
      <c r="FRS68" s="88"/>
      <c r="FRT68" s="88"/>
      <c r="FRU68" s="88"/>
      <c r="FRV68" s="88"/>
      <c r="FRW68" s="88"/>
      <c r="FRX68" s="88"/>
      <c r="FRY68" s="88"/>
      <c r="FRZ68" s="88"/>
      <c r="FSA68" s="88"/>
      <c r="FSB68" s="88"/>
      <c r="FSH68" s="88"/>
      <c r="FSI68" s="88"/>
      <c r="FSJ68" s="88"/>
      <c r="FSK68" s="88"/>
      <c r="FSL68" s="88"/>
      <c r="FSM68" s="88"/>
      <c r="FSN68" s="88"/>
      <c r="FSO68" s="88"/>
      <c r="FSP68" s="88"/>
      <c r="FSQ68" s="88"/>
      <c r="FSW68" s="88"/>
      <c r="FSX68" s="88"/>
      <c r="FSY68" s="88"/>
      <c r="FSZ68" s="88"/>
      <c r="FTA68" s="88"/>
      <c r="FTB68" s="88"/>
      <c r="FTC68" s="88"/>
      <c r="FTD68" s="88"/>
      <c r="FTE68" s="88"/>
      <c r="FTF68" s="88"/>
      <c r="FTL68" s="88"/>
      <c r="FTM68" s="88"/>
      <c r="FTN68" s="88"/>
      <c r="FTO68" s="88"/>
      <c r="FTP68" s="88"/>
      <c r="FTQ68" s="88"/>
      <c r="FTR68" s="88"/>
      <c r="FTS68" s="88"/>
      <c r="FTT68" s="88"/>
      <c r="FTU68" s="88"/>
      <c r="FUA68" s="88"/>
      <c r="FUB68" s="88"/>
      <c r="FUC68" s="88"/>
      <c r="FUD68" s="88"/>
      <c r="FUE68" s="88"/>
      <c r="FUF68" s="88"/>
      <c r="FUG68" s="88"/>
      <c r="FUH68" s="88"/>
      <c r="FUI68" s="88"/>
      <c r="FUJ68" s="88"/>
      <c r="FUP68" s="88"/>
      <c r="FUQ68" s="88"/>
      <c r="FUR68" s="88"/>
      <c r="FUS68" s="88"/>
      <c r="FUT68" s="88"/>
      <c r="FUU68" s="88"/>
      <c r="FUV68" s="88"/>
      <c r="FUW68" s="88"/>
      <c r="FUX68" s="88"/>
      <c r="FUY68" s="88"/>
      <c r="FVE68" s="88"/>
      <c r="FVF68" s="88"/>
      <c r="FVG68" s="88"/>
      <c r="FVH68" s="88"/>
      <c r="FVI68" s="88"/>
      <c r="FVJ68" s="88"/>
      <c r="FVK68" s="88"/>
      <c r="FVL68" s="88"/>
      <c r="FVM68" s="88"/>
      <c r="FVN68" s="88"/>
      <c r="FVT68" s="88"/>
      <c r="FVU68" s="88"/>
      <c r="FVV68" s="88"/>
      <c r="FVW68" s="88"/>
      <c r="FVX68" s="88"/>
      <c r="FVY68" s="88"/>
      <c r="FVZ68" s="88"/>
      <c r="FWA68" s="88"/>
      <c r="FWB68" s="88"/>
      <c r="FWC68" s="88"/>
      <c r="FWI68" s="88"/>
      <c r="FWJ68" s="88"/>
      <c r="FWK68" s="88"/>
      <c r="FWL68" s="88"/>
      <c r="FWM68" s="88"/>
      <c r="FWN68" s="88"/>
      <c r="FWO68" s="88"/>
      <c r="FWP68" s="88"/>
      <c r="FWQ68" s="88"/>
      <c r="FWR68" s="88"/>
      <c r="FWX68" s="88"/>
      <c r="FWY68" s="88"/>
      <c r="FWZ68" s="88"/>
      <c r="FXA68" s="88"/>
      <c r="FXB68" s="88"/>
      <c r="FXC68" s="88"/>
      <c r="FXD68" s="88"/>
      <c r="FXE68" s="88"/>
      <c r="FXF68" s="88"/>
      <c r="FXG68" s="88"/>
      <c r="FXM68" s="88"/>
      <c r="FXN68" s="88"/>
      <c r="FXO68" s="88"/>
      <c r="FXP68" s="88"/>
      <c r="FXQ68" s="88"/>
      <c r="FXR68" s="88"/>
      <c r="FXS68" s="88"/>
      <c r="FXT68" s="88"/>
      <c r="FXU68" s="88"/>
      <c r="FXV68" s="88"/>
      <c r="FYB68" s="88"/>
      <c r="FYC68" s="88"/>
      <c r="FYD68" s="88"/>
      <c r="FYE68" s="88"/>
      <c r="FYF68" s="88"/>
      <c r="FYG68" s="88"/>
      <c r="FYH68" s="88"/>
      <c r="FYI68" s="88"/>
      <c r="FYJ68" s="88"/>
      <c r="FYK68" s="88"/>
      <c r="FYQ68" s="88"/>
      <c r="FYR68" s="88"/>
      <c r="FYS68" s="88"/>
      <c r="FYT68" s="88"/>
      <c r="FYU68" s="88"/>
      <c r="FYV68" s="88"/>
      <c r="FYW68" s="88"/>
      <c r="FYX68" s="88"/>
      <c r="FYY68" s="88"/>
      <c r="FYZ68" s="88"/>
      <c r="FZF68" s="88"/>
      <c r="FZG68" s="88"/>
      <c r="FZH68" s="88"/>
      <c r="FZI68" s="88"/>
      <c r="FZJ68" s="88"/>
      <c r="FZK68" s="88"/>
      <c r="FZL68" s="88"/>
      <c r="FZM68" s="88"/>
      <c r="FZN68" s="88"/>
      <c r="FZO68" s="88"/>
      <c r="FZU68" s="88"/>
      <c r="FZV68" s="88"/>
      <c r="FZW68" s="88"/>
      <c r="FZX68" s="88"/>
      <c r="FZY68" s="88"/>
      <c r="FZZ68" s="88"/>
      <c r="GAA68" s="88"/>
      <c r="GAB68" s="88"/>
      <c r="GAC68" s="88"/>
      <c r="GAD68" s="88"/>
      <c r="GAJ68" s="88"/>
      <c r="GAK68" s="88"/>
      <c r="GAL68" s="88"/>
      <c r="GAM68" s="88"/>
      <c r="GAN68" s="88"/>
      <c r="GAO68" s="88"/>
      <c r="GAP68" s="88"/>
      <c r="GAQ68" s="88"/>
      <c r="GAR68" s="88"/>
      <c r="GAS68" s="88"/>
      <c r="GAY68" s="88"/>
      <c r="GAZ68" s="88"/>
      <c r="GBA68" s="88"/>
      <c r="GBB68" s="88"/>
      <c r="GBC68" s="88"/>
      <c r="GBD68" s="88"/>
      <c r="GBE68" s="88"/>
      <c r="GBF68" s="88"/>
      <c r="GBG68" s="88"/>
      <c r="GBH68" s="88"/>
      <c r="GBN68" s="88"/>
      <c r="GBO68" s="88"/>
      <c r="GBP68" s="88"/>
      <c r="GBQ68" s="88"/>
      <c r="GBR68" s="88"/>
      <c r="GBS68" s="88"/>
      <c r="GBT68" s="88"/>
      <c r="GBU68" s="88"/>
      <c r="GBV68" s="88"/>
      <c r="GBW68" s="88"/>
      <c r="GCC68" s="88"/>
      <c r="GCD68" s="88"/>
      <c r="GCE68" s="88"/>
      <c r="GCF68" s="88"/>
      <c r="GCG68" s="88"/>
      <c r="GCH68" s="88"/>
      <c r="GCI68" s="88"/>
      <c r="GCJ68" s="88"/>
      <c r="GCK68" s="88"/>
      <c r="GCL68" s="88"/>
      <c r="GCR68" s="88"/>
      <c r="GCS68" s="88"/>
      <c r="GCT68" s="88"/>
      <c r="GCU68" s="88"/>
      <c r="GCV68" s="88"/>
      <c r="GCW68" s="88"/>
      <c r="GCX68" s="88"/>
      <c r="GCY68" s="88"/>
      <c r="GCZ68" s="88"/>
      <c r="GDA68" s="88"/>
      <c r="GDG68" s="88"/>
      <c r="GDH68" s="88"/>
      <c r="GDI68" s="88"/>
      <c r="GDJ68" s="88"/>
      <c r="GDK68" s="88"/>
      <c r="GDL68" s="88"/>
      <c r="GDM68" s="88"/>
      <c r="GDN68" s="88"/>
      <c r="GDO68" s="88"/>
      <c r="GDP68" s="88"/>
      <c r="GDV68" s="88"/>
      <c r="GDW68" s="88"/>
      <c r="GDX68" s="88"/>
      <c r="GDY68" s="88"/>
      <c r="GDZ68" s="88"/>
      <c r="GEA68" s="88"/>
      <c r="GEB68" s="88"/>
      <c r="GEC68" s="88"/>
      <c r="GED68" s="88"/>
      <c r="GEE68" s="88"/>
      <c r="GEK68" s="88"/>
      <c r="GEL68" s="88"/>
      <c r="GEM68" s="88"/>
      <c r="GEN68" s="88"/>
      <c r="GEO68" s="88"/>
      <c r="GEP68" s="88"/>
      <c r="GEQ68" s="88"/>
      <c r="GER68" s="88"/>
      <c r="GES68" s="88"/>
      <c r="GET68" s="88"/>
      <c r="GEZ68" s="88"/>
      <c r="GFA68" s="88"/>
      <c r="GFB68" s="88"/>
      <c r="GFC68" s="88"/>
      <c r="GFD68" s="88"/>
      <c r="GFE68" s="88"/>
      <c r="GFF68" s="88"/>
      <c r="GFG68" s="88"/>
      <c r="GFH68" s="88"/>
      <c r="GFI68" s="88"/>
      <c r="GFO68" s="88"/>
      <c r="GFP68" s="88"/>
      <c r="GFQ68" s="88"/>
      <c r="GFR68" s="88"/>
      <c r="GFS68" s="88"/>
      <c r="GFT68" s="88"/>
      <c r="GFU68" s="88"/>
      <c r="GFV68" s="88"/>
      <c r="GFW68" s="88"/>
      <c r="GFX68" s="88"/>
      <c r="GGD68" s="88"/>
      <c r="GGE68" s="88"/>
      <c r="GGF68" s="88"/>
      <c r="GGG68" s="88"/>
      <c r="GGH68" s="88"/>
      <c r="GGI68" s="88"/>
      <c r="GGJ68" s="88"/>
      <c r="GGK68" s="88"/>
      <c r="GGL68" s="88"/>
      <c r="GGM68" s="88"/>
      <c r="GGS68" s="88"/>
      <c r="GGT68" s="88"/>
      <c r="GGU68" s="88"/>
      <c r="GGV68" s="88"/>
      <c r="GGW68" s="88"/>
      <c r="GGX68" s="88"/>
      <c r="GGY68" s="88"/>
      <c r="GGZ68" s="88"/>
      <c r="GHA68" s="88"/>
      <c r="GHB68" s="88"/>
      <c r="GHH68" s="88"/>
      <c r="GHI68" s="88"/>
      <c r="GHJ68" s="88"/>
      <c r="GHK68" s="88"/>
      <c r="GHL68" s="88"/>
      <c r="GHM68" s="88"/>
      <c r="GHN68" s="88"/>
      <c r="GHO68" s="88"/>
      <c r="GHP68" s="88"/>
      <c r="GHQ68" s="88"/>
      <c r="GHW68" s="88"/>
      <c r="GHX68" s="88"/>
      <c r="GHY68" s="88"/>
      <c r="GHZ68" s="88"/>
      <c r="GIA68" s="88"/>
      <c r="GIB68" s="88"/>
      <c r="GIC68" s="88"/>
      <c r="GID68" s="88"/>
      <c r="GIE68" s="88"/>
      <c r="GIF68" s="88"/>
      <c r="GIL68" s="88"/>
      <c r="GIM68" s="88"/>
      <c r="GIN68" s="88"/>
      <c r="GIO68" s="88"/>
      <c r="GIP68" s="88"/>
      <c r="GIQ68" s="88"/>
      <c r="GIR68" s="88"/>
      <c r="GIS68" s="88"/>
      <c r="GIT68" s="88"/>
      <c r="GIU68" s="88"/>
      <c r="GJA68" s="88"/>
      <c r="GJB68" s="88"/>
      <c r="GJC68" s="88"/>
      <c r="GJD68" s="88"/>
      <c r="GJE68" s="88"/>
      <c r="GJF68" s="88"/>
      <c r="GJG68" s="88"/>
      <c r="GJH68" s="88"/>
      <c r="GJI68" s="88"/>
      <c r="GJJ68" s="88"/>
      <c r="GJP68" s="88"/>
      <c r="GJQ68" s="88"/>
      <c r="GJR68" s="88"/>
      <c r="GJS68" s="88"/>
      <c r="GJT68" s="88"/>
      <c r="GJU68" s="88"/>
      <c r="GJV68" s="88"/>
      <c r="GJW68" s="88"/>
      <c r="GJX68" s="88"/>
      <c r="GJY68" s="88"/>
      <c r="GKE68" s="88"/>
      <c r="GKF68" s="88"/>
      <c r="GKG68" s="88"/>
      <c r="GKH68" s="88"/>
      <c r="GKI68" s="88"/>
      <c r="GKJ68" s="88"/>
      <c r="GKK68" s="88"/>
      <c r="GKL68" s="88"/>
      <c r="GKM68" s="88"/>
      <c r="GKN68" s="88"/>
      <c r="GKT68" s="88"/>
      <c r="GKU68" s="88"/>
      <c r="GKV68" s="88"/>
      <c r="GKW68" s="88"/>
      <c r="GKX68" s="88"/>
      <c r="GKY68" s="88"/>
      <c r="GKZ68" s="88"/>
      <c r="GLA68" s="88"/>
      <c r="GLB68" s="88"/>
      <c r="GLC68" s="88"/>
      <c r="GLI68" s="88"/>
      <c r="GLJ68" s="88"/>
      <c r="GLK68" s="88"/>
      <c r="GLL68" s="88"/>
      <c r="GLM68" s="88"/>
      <c r="GLN68" s="88"/>
      <c r="GLO68" s="88"/>
      <c r="GLP68" s="88"/>
      <c r="GLQ68" s="88"/>
      <c r="GLR68" s="88"/>
      <c r="GLX68" s="88"/>
      <c r="GLY68" s="88"/>
      <c r="GLZ68" s="88"/>
      <c r="GMA68" s="88"/>
      <c r="GMB68" s="88"/>
      <c r="GMC68" s="88"/>
      <c r="GMD68" s="88"/>
      <c r="GME68" s="88"/>
      <c r="GMF68" s="88"/>
      <c r="GMG68" s="88"/>
      <c r="GMM68" s="88"/>
      <c r="GMN68" s="88"/>
      <c r="GMO68" s="88"/>
      <c r="GMP68" s="88"/>
      <c r="GMQ68" s="88"/>
      <c r="GMR68" s="88"/>
      <c r="GMS68" s="88"/>
      <c r="GMT68" s="88"/>
      <c r="GMU68" s="88"/>
      <c r="GMV68" s="88"/>
      <c r="GNB68" s="88"/>
      <c r="GNC68" s="88"/>
      <c r="GND68" s="88"/>
      <c r="GNE68" s="88"/>
      <c r="GNF68" s="88"/>
      <c r="GNG68" s="88"/>
      <c r="GNH68" s="88"/>
      <c r="GNI68" s="88"/>
      <c r="GNJ68" s="88"/>
      <c r="GNK68" s="88"/>
      <c r="GNQ68" s="88"/>
      <c r="GNR68" s="88"/>
      <c r="GNS68" s="88"/>
      <c r="GNT68" s="88"/>
      <c r="GNU68" s="88"/>
      <c r="GNV68" s="88"/>
      <c r="GNW68" s="88"/>
      <c r="GNX68" s="88"/>
      <c r="GNY68" s="88"/>
      <c r="GNZ68" s="88"/>
      <c r="GOF68" s="88"/>
      <c r="GOG68" s="88"/>
      <c r="GOH68" s="88"/>
      <c r="GOI68" s="88"/>
      <c r="GOJ68" s="88"/>
      <c r="GOK68" s="88"/>
      <c r="GOL68" s="88"/>
      <c r="GOM68" s="88"/>
      <c r="GON68" s="88"/>
      <c r="GOO68" s="88"/>
      <c r="GOU68" s="88"/>
      <c r="GOV68" s="88"/>
      <c r="GOW68" s="88"/>
      <c r="GOX68" s="88"/>
      <c r="GOY68" s="88"/>
      <c r="GOZ68" s="88"/>
      <c r="GPA68" s="88"/>
      <c r="GPB68" s="88"/>
      <c r="GPC68" s="88"/>
      <c r="GPD68" s="88"/>
      <c r="GPJ68" s="88"/>
      <c r="GPK68" s="88"/>
      <c r="GPL68" s="88"/>
      <c r="GPM68" s="88"/>
      <c r="GPN68" s="88"/>
      <c r="GPO68" s="88"/>
      <c r="GPP68" s="88"/>
      <c r="GPQ68" s="88"/>
      <c r="GPR68" s="88"/>
      <c r="GPS68" s="88"/>
      <c r="GPY68" s="88"/>
      <c r="GPZ68" s="88"/>
      <c r="GQA68" s="88"/>
      <c r="GQB68" s="88"/>
      <c r="GQC68" s="88"/>
      <c r="GQD68" s="88"/>
      <c r="GQE68" s="88"/>
      <c r="GQF68" s="88"/>
      <c r="GQG68" s="88"/>
      <c r="GQH68" s="88"/>
      <c r="GQN68" s="88"/>
      <c r="GQO68" s="88"/>
      <c r="GQP68" s="88"/>
      <c r="GQQ68" s="88"/>
      <c r="GQR68" s="88"/>
      <c r="GQS68" s="88"/>
      <c r="GQT68" s="88"/>
      <c r="GQU68" s="88"/>
      <c r="GQV68" s="88"/>
      <c r="GQW68" s="88"/>
      <c r="GRC68" s="88"/>
      <c r="GRD68" s="88"/>
      <c r="GRE68" s="88"/>
      <c r="GRF68" s="88"/>
      <c r="GRG68" s="88"/>
      <c r="GRH68" s="88"/>
      <c r="GRI68" s="88"/>
      <c r="GRJ68" s="88"/>
      <c r="GRK68" s="88"/>
      <c r="GRL68" s="88"/>
      <c r="GRR68" s="88"/>
      <c r="GRS68" s="88"/>
      <c r="GRT68" s="88"/>
      <c r="GRU68" s="88"/>
      <c r="GRV68" s="88"/>
      <c r="GRW68" s="88"/>
      <c r="GRX68" s="88"/>
      <c r="GRY68" s="88"/>
      <c r="GRZ68" s="88"/>
      <c r="GSA68" s="88"/>
      <c r="GSG68" s="88"/>
      <c r="GSH68" s="88"/>
      <c r="GSI68" s="88"/>
      <c r="GSJ68" s="88"/>
      <c r="GSK68" s="88"/>
      <c r="GSL68" s="88"/>
      <c r="GSM68" s="88"/>
      <c r="GSN68" s="88"/>
      <c r="GSO68" s="88"/>
      <c r="GSP68" s="88"/>
      <c r="GSV68" s="88"/>
      <c r="GSW68" s="88"/>
      <c r="GSX68" s="88"/>
      <c r="GSY68" s="88"/>
      <c r="GSZ68" s="88"/>
      <c r="GTA68" s="88"/>
      <c r="GTB68" s="88"/>
      <c r="GTC68" s="88"/>
      <c r="GTD68" s="88"/>
      <c r="GTE68" s="88"/>
      <c r="GTK68" s="88"/>
      <c r="GTL68" s="88"/>
      <c r="GTM68" s="88"/>
      <c r="GTN68" s="88"/>
      <c r="GTO68" s="88"/>
      <c r="GTP68" s="88"/>
      <c r="GTQ68" s="88"/>
      <c r="GTR68" s="88"/>
      <c r="GTS68" s="88"/>
      <c r="GTT68" s="88"/>
      <c r="GTZ68" s="88"/>
      <c r="GUA68" s="88"/>
      <c r="GUB68" s="88"/>
      <c r="GUC68" s="88"/>
      <c r="GUD68" s="88"/>
      <c r="GUE68" s="88"/>
      <c r="GUF68" s="88"/>
      <c r="GUG68" s="88"/>
      <c r="GUH68" s="88"/>
      <c r="GUI68" s="88"/>
      <c r="GUO68" s="88"/>
      <c r="GUP68" s="88"/>
      <c r="GUQ68" s="88"/>
      <c r="GUR68" s="88"/>
      <c r="GUS68" s="88"/>
      <c r="GUT68" s="88"/>
      <c r="GUU68" s="88"/>
      <c r="GUV68" s="88"/>
      <c r="GUW68" s="88"/>
      <c r="GUX68" s="88"/>
      <c r="GVD68" s="88"/>
      <c r="GVE68" s="88"/>
      <c r="GVF68" s="88"/>
      <c r="GVG68" s="88"/>
      <c r="GVH68" s="88"/>
      <c r="GVI68" s="88"/>
      <c r="GVJ68" s="88"/>
      <c r="GVK68" s="88"/>
      <c r="GVL68" s="88"/>
      <c r="GVM68" s="88"/>
      <c r="GVS68" s="88"/>
      <c r="GVT68" s="88"/>
      <c r="GVU68" s="88"/>
      <c r="GVV68" s="88"/>
      <c r="GVW68" s="88"/>
      <c r="GVX68" s="88"/>
      <c r="GVY68" s="88"/>
      <c r="GVZ68" s="88"/>
      <c r="GWA68" s="88"/>
      <c r="GWB68" s="88"/>
      <c r="GWH68" s="88"/>
      <c r="GWI68" s="88"/>
      <c r="GWJ68" s="88"/>
      <c r="GWK68" s="88"/>
      <c r="GWL68" s="88"/>
      <c r="GWM68" s="88"/>
      <c r="GWN68" s="88"/>
      <c r="GWO68" s="88"/>
      <c r="GWP68" s="88"/>
      <c r="GWQ68" s="88"/>
      <c r="GWW68" s="88"/>
      <c r="GWX68" s="88"/>
      <c r="GWY68" s="88"/>
      <c r="GWZ68" s="88"/>
      <c r="GXA68" s="88"/>
      <c r="GXB68" s="88"/>
      <c r="GXC68" s="88"/>
      <c r="GXD68" s="88"/>
      <c r="GXE68" s="88"/>
      <c r="GXF68" s="88"/>
      <c r="GXL68" s="88"/>
      <c r="GXM68" s="88"/>
      <c r="GXN68" s="88"/>
      <c r="GXO68" s="88"/>
      <c r="GXP68" s="88"/>
      <c r="GXQ68" s="88"/>
      <c r="GXR68" s="88"/>
      <c r="GXS68" s="88"/>
      <c r="GXT68" s="88"/>
      <c r="GXU68" s="88"/>
      <c r="GYA68" s="88"/>
      <c r="GYB68" s="88"/>
      <c r="GYC68" s="88"/>
      <c r="GYD68" s="88"/>
      <c r="GYE68" s="88"/>
      <c r="GYF68" s="88"/>
      <c r="GYG68" s="88"/>
      <c r="GYH68" s="88"/>
      <c r="GYI68" s="88"/>
      <c r="GYJ68" s="88"/>
      <c r="GYP68" s="88"/>
      <c r="GYQ68" s="88"/>
      <c r="GYR68" s="88"/>
      <c r="GYS68" s="88"/>
      <c r="GYT68" s="88"/>
      <c r="GYU68" s="88"/>
      <c r="GYV68" s="88"/>
      <c r="GYW68" s="88"/>
      <c r="GYX68" s="88"/>
      <c r="GYY68" s="88"/>
      <c r="GZE68" s="88"/>
      <c r="GZF68" s="88"/>
      <c r="GZG68" s="88"/>
      <c r="GZH68" s="88"/>
      <c r="GZI68" s="88"/>
      <c r="GZJ68" s="88"/>
      <c r="GZK68" s="88"/>
      <c r="GZL68" s="88"/>
      <c r="GZM68" s="88"/>
      <c r="GZN68" s="88"/>
      <c r="GZT68" s="88"/>
      <c r="GZU68" s="88"/>
      <c r="GZV68" s="88"/>
      <c r="GZW68" s="88"/>
      <c r="GZX68" s="88"/>
      <c r="GZY68" s="88"/>
      <c r="GZZ68" s="88"/>
      <c r="HAA68" s="88"/>
      <c r="HAB68" s="88"/>
      <c r="HAC68" s="88"/>
      <c r="HAI68" s="88"/>
      <c r="HAJ68" s="88"/>
      <c r="HAK68" s="88"/>
      <c r="HAL68" s="88"/>
      <c r="HAM68" s="88"/>
      <c r="HAN68" s="88"/>
      <c r="HAO68" s="88"/>
      <c r="HAP68" s="88"/>
      <c r="HAQ68" s="88"/>
      <c r="HAR68" s="88"/>
      <c r="HAX68" s="88"/>
      <c r="HAY68" s="88"/>
      <c r="HAZ68" s="88"/>
      <c r="HBA68" s="88"/>
      <c r="HBB68" s="88"/>
      <c r="HBC68" s="88"/>
      <c r="HBD68" s="88"/>
      <c r="HBE68" s="88"/>
      <c r="HBF68" s="88"/>
      <c r="HBG68" s="88"/>
      <c r="HBM68" s="88"/>
      <c r="HBN68" s="88"/>
      <c r="HBO68" s="88"/>
      <c r="HBP68" s="88"/>
      <c r="HBQ68" s="88"/>
      <c r="HBR68" s="88"/>
      <c r="HBS68" s="88"/>
      <c r="HBT68" s="88"/>
      <c r="HBU68" s="88"/>
      <c r="HBV68" s="88"/>
      <c r="HCB68" s="88"/>
      <c r="HCC68" s="88"/>
      <c r="HCD68" s="88"/>
      <c r="HCE68" s="88"/>
      <c r="HCF68" s="88"/>
      <c r="HCG68" s="88"/>
      <c r="HCH68" s="88"/>
      <c r="HCI68" s="88"/>
      <c r="HCJ68" s="88"/>
      <c r="HCK68" s="88"/>
      <c r="HCQ68" s="88"/>
      <c r="HCR68" s="88"/>
      <c r="HCS68" s="88"/>
      <c r="HCT68" s="88"/>
      <c r="HCU68" s="88"/>
      <c r="HCV68" s="88"/>
      <c r="HCW68" s="88"/>
      <c r="HCX68" s="88"/>
      <c r="HCY68" s="88"/>
      <c r="HCZ68" s="88"/>
      <c r="HDF68" s="88"/>
      <c r="HDG68" s="88"/>
      <c r="HDH68" s="88"/>
      <c r="HDI68" s="88"/>
      <c r="HDJ68" s="88"/>
      <c r="HDK68" s="88"/>
      <c r="HDL68" s="88"/>
      <c r="HDM68" s="88"/>
      <c r="HDN68" s="88"/>
      <c r="HDO68" s="88"/>
      <c r="HDU68" s="88"/>
      <c r="HDV68" s="88"/>
      <c r="HDW68" s="88"/>
      <c r="HDX68" s="88"/>
      <c r="HDY68" s="88"/>
      <c r="HDZ68" s="88"/>
      <c r="HEA68" s="88"/>
      <c r="HEB68" s="88"/>
      <c r="HEC68" s="88"/>
      <c r="HED68" s="88"/>
      <c r="HEJ68" s="88"/>
      <c r="HEK68" s="88"/>
      <c r="HEL68" s="88"/>
      <c r="HEM68" s="88"/>
      <c r="HEN68" s="88"/>
      <c r="HEO68" s="88"/>
      <c r="HEP68" s="88"/>
      <c r="HEQ68" s="88"/>
      <c r="HER68" s="88"/>
      <c r="HES68" s="88"/>
      <c r="HEY68" s="88"/>
      <c r="HEZ68" s="88"/>
      <c r="HFA68" s="88"/>
      <c r="HFB68" s="88"/>
      <c r="HFC68" s="88"/>
      <c r="HFD68" s="88"/>
      <c r="HFE68" s="88"/>
      <c r="HFF68" s="88"/>
      <c r="HFG68" s="88"/>
      <c r="HFH68" s="88"/>
      <c r="HFN68" s="88"/>
      <c r="HFO68" s="88"/>
      <c r="HFP68" s="88"/>
      <c r="HFQ68" s="88"/>
      <c r="HFR68" s="88"/>
      <c r="HFS68" s="88"/>
      <c r="HFT68" s="88"/>
      <c r="HFU68" s="88"/>
      <c r="HFV68" s="88"/>
      <c r="HFW68" s="88"/>
      <c r="HGC68" s="88"/>
      <c r="HGD68" s="88"/>
      <c r="HGE68" s="88"/>
      <c r="HGF68" s="88"/>
      <c r="HGG68" s="88"/>
      <c r="HGH68" s="88"/>
      <c r="HGI68" s="88"/>
      <c r="HGJ68" s="88"/>
      <c r="HGK68" s="88"/>
      <c r="HGL68" s="88"/>
      <c r="HGR68" s="88"/>
      <c r="HGS68" s="88"/>
      <c r="HGT68" s="88"/>
      <c r="HGU68" s="88"/>
      <c r="HGV68" s="88"/>
      <c r="HGW68" s="88"/>
      <c r="HGX68" s="88"/>
      <c r="HGY68" s="88"/>
      <c r="HGZ68" s="88"/>
      <c r="HHA68" s="88"/>
      <c r="HHG68" s="88"/>
      <c r="HHH68" s="88"/>
      <c r="HHI68" s="88"/>
      <c r="HHJ68" s="88"/>
      <c r="HHK68" s="88"/>
      <c r="HHL68" s="88"/>
      <c r="HHM68" s="88"/>
      <c r="HHN68" s="88"/>
      <c r="HHO68" s="88"/>
      <c r="HHP68" s="88"/>
      <c r="HHV68" s="88"/>
      <c r="HHW68" s="88"/>
      <c r="HHX68" s="88"/>
      <c r="HHY68" s="88"/>
      <c r="HHZ68" s="88"/>
      <c r="HIA68" s="88"/>
      <c r="HIB68" s="88"/>
      <c r="HIC68" s="88"/>
      <c r="HID68" s="88"/>
      <c r="HIE68" s="88"/>
      <c r="HIK68" s="88"/>
      <c r="HIL68" s="88"/>
      <c r="HIM68" s="88"/>
      <c r="HIN68" s="88"/>
      <c r="HIO68" s="88"/>
      <c r="HIP68" s="88"/>
      <c r="HIQ68" s="88"/>
      <c r="HIR68" s="88"/>
      <c r="HIS68" s="88"/>
      <c r="HIT68" s="88"/>
      <c r="HIZ68" s="88"/>
      <c r="HJA68" s="88"/>
      <c r="HJB68" s="88"/>
      <c r="HJC68" s="88"/>
      <c r="HJD68" s="88"/>
      <c r="HJE68" s="88"/>
      <c r="HJF68" s="88"/>
      <c r="HJG68" s="88"/>
      <c r="HJH68" s="88"/>
      <c r="HJI68" s="88"/>
      <c r="HJO68" s="88"/>
      <c r="HJP68" s="88"/>
      <c r="HJQ68" s="88"/>
      <c r="HJR68" s="88"/>
      <c r="HJS68" s="88"/>
      <c r="HJT68" s="88"/>
      <c r="HJU68" s="88"/>
      <c r="HJV68" s="88"/>
      <c r="HJW68" s="88"/>
      <c r="HJX68" s="88"/>
      <c r="HKD68" s="88"/>
      <c r="HKE68" s="88"/>
      <c r="HKF68" s="88"/>
      <c r="HKG68" s="88"/>
      <c r="HKH68" s="88"/>
      <c r="HKI68" s="88"/>
      <c r="HKJ68" s="88"/>
      <c r="HKK68" s="88"/>
      <c r="HKL68" s="88"/>
      <c r="HKM68" s="88"/>
      <c r="HKS68" s="88"/>
      <c r="HKT68" s="88"/>
      <c r="HKU68" s="88"/>
      <c r="HKV68" s="88"/>
      <c r="HKW68" s="88"/>
      <c r="HKX68" s="88"/>
      <c r="HKY68" s="88"/>
      <c r="HKZ68" s="88"/>
      <c r="HLA68" s="88"/>
      <c r="HLB68" s="88"/>
      <c r="HLH68" s="88"/>
      <c r="HLI68" s="88"/>
      <c r="HLJ68" s="88"/>
      <c r="HLK68" s="88"/>
      <c r="HLL68" s="88"/>
      <c r="HLM68" s="88"/>
      <c r="HLN68" s="88"/>
      <c r="HLO68" s="88"/>
      <c r="HLP68" s="88"/>
      <c r="HLQ68" s="88"/>
      <c r="HLW68" s="88"/>
      <c r="HLX68" s="88"/>
      <c r="HLY68" s="88"/>
      <c r="HLZ68" s="88"/>
      <c r="HMA68" s="88"/>
      <c r="HMB68" s="88"/>
      <c r="HMC68" s="88"/>
      <c r="HMD68" s="88"/>
      <c r="HME68" s="88"/>
      <c r="HMF68" s="88"/>
      <c r="HML68" s="88"/>
      <c r="HMM68" s="88"/>
      <c r="HMN68" s="88"/>
      <c r="HMO68" s="88"/>
      <c r="HMP68" s="88"/>
      <c r="HMQ68" s="88"/>
      <c r="HMR68" s="88"/>
      <c r="HMS68" s="88"/>
      <c r="HMT68" s="88"/>
      <c r="HMU68" s="88"/>
      <c r="HNA68" s="88"/>
      <c r="HNB68" s="88"/>
      <c r="HNC68" s="88"/>
      <c r="HND68" s="88"/>
      <c r="HNE68" s="88"/>
      <c r="HNF68" s="88"/>
      <c r="HNG68" s="88"/>
      <c r="HNH68" s="88"/>
      <c r="HNI68" s="88"/>
      <c r="HNJ68" s="88"/>
      <c r="HNP68" s="88"/>
      <c r="HNQ68" s="88"/>
      <c r="HNR68" s="88"/>
      <c r="HNS68" s="88"/>
      <c r="HNT68" s="88"/>
      <c r="HNU68" s="88"/>
      <c r="HNV68" s="88"/>
      <c r="HNW68" s="88"/>
      <c r="HNX68" s="88"/>
      <c r="HNY68" s="88"/>
      <c r="HOE68" s="88"/>
      <c r="HOF68" s="88"/>
      <c r="HOG68" s="88"/>
      <c r="HOH68" s="88"/>
      <c r="HOI68" s="88"/>
      <c r="HOJ68" s="88"/>
      <c r="HOK68" s="88"/>
      <c r="HOL68" s="88"/>
      <c r="HOM68" s="88"/>
      <c r="HON68" s="88"/>
      <c r="HOT68" s="88"/>
      <c r="HOU68" s="88"/>
      <c r="HOV68" s="88"/>
      <c r="HOW68" s="88"/>
      <c r="HOX68" s="88"/>
      <c r="HOY68" s="88"/>
      <c r="HOZ68" s="88"/>
      <c r="HPA68" s="88"/>
      <c r="HPB68" s="88"/>
      <c r="HPC68" s="88"/>
      <c r="HPI68" s="88"/>
      <c r="HPJ68" s="88"/>
      <c r="HPK68" s="88"/>
      <c r="HPL68" s="88"/>
      <c r="HPM68" s="88"/>
      <c r="HPN68" s="88"/>
      <c r="HPO68" s="88"/>
      <c r="HPP68" s="88"/>
      <c r="HPQ68" s="88"/>
      <c r="HPR68" s="88"/>
      <c r="HPX68" s="88"/>
      <c r="HPY68" s="88"/>
      <c r="HPZ68" s="88"/>
      <c r="HQA68" s="88"/>
      <c r="HQB68" s="88"/>
      <c r="HQC68" s="88"/>
      <c r="HQD68" s="88"/>
      <c r="HQE68" s="88"/>
      <c r="HQF68" s="88"/>
      <c r="HQG68" s="88"/>
      <c r="HQM68" s="88"/>
      <c r="HQN68" s="88"/>
      <c r="HQO68" s="88"/>
      <c r="HQP68" s="88"/>
      <c r="HQQ68" s="88"/>
      <c r="HQR68" s="88"/>
      <c r="HQS68" s="88"/>
      <c r="HQT68" s="88"/>
      <c r="HQU68" s="88"/>
      <c r="HQV68" s="88"/>
      <c r="HRB68" s="88"/>
      <c r="HRC68" s="88"/>
      <c r="HRD68" s="88"/>
      <c r="HRE68" s="88"/>
      <c r="HRF68" s="88"/>
      <c r="HRG68" s="88"/>
      <c r="HRH68" s="88"/>
      <c r="HRI68" s="88"/>
      <c r="HRJ68" s="88"/>
      <c r="HRK68" s="88"/>
      <c r="HRQ68" s="88"/>
      <c r="HRR68" s="88"/>
      <c r="HRS68" s="88"/>
      <c r="HRT68" s="88"/>
      <c r="HRU68" s="88"/>
      <c r="HRV68" s="88"/>
      <c r="HRW68" s="88"/>
      <c r="HRX68" s="88"/>
      <c r="HRY68" s="88"/>
      <c r="HRZ68" s="88"/>
      <c r="HSF68" s="88"/>
      <c r="HSG68" s="88"/>
      <c r="HSH68" s="88"/>
      <c r="HSI68" s="88"/>
      <c r="HSJ68" s="88"/>
      <c r="HSK68" s="88"/>
      <c r="HSL68" s="88"/>
      <c r="HSM68" s="88"/>
      <c r="HSN68" s="88"/>
      <c r="HSO68" s="88"/>
      <c r="HSU68" s="88"/>
      <c r="HSV68" s="88"/>
      <c r="HSW68" s="88"/>
      <c r="HSX68" s="88"/>
      <c r="HSY68" s="88"/>
      <c r="HSZ68" s="88"/>
      <c r="HTA68" s="88"/>
      <c r="HTB68" s="88"/>
      <c r="HTC68" s="88"/>
      <c r="HTD68" s="88"/>
      <c r="HTJ68" s="88"/>
      <c r="HTK68" s="88"/>
      <c r="HTL68" s="88"/>
      <c r="HTM68" s="88"/>
      <c r="HTN68" s="88"/>
      <c r="HTO68" s="88"/>
      <c r="HTP68" s="88"/>
      <c r="HTQ68" s="88"/>
      <c r="HTR68" s="88"/>
      <c r="HTS68" s="88"/>
      <c r="HTY68" s="88"/>
      <c r="HTZ68" s="88"/>
      <c r="HUA68" s="88"/>
      <c r="HUB68" s="88"/>
      <c r="HUC68" s="88"/>
      <c r="HUD68" s="88"/>
      <c r="HUE68" s="88"/>
      <c r="HUF68" s="88"/>
      <c r="HUG68" s="88"/>
      <c r="HUH68" s="88"/>
      <c r="HUN68" s="88"/>
      <c r="HUO68" s="88"/>
      <c r="HUP68" s="88"/>
      <c r="HUQ68" s="88"/>
      <c r="HUR68" s="88"/>
      <c r="HUS68" s="88"/>
      <c r="HUT68" s="88"/>
      <c r="HUU68" s="88"/>
      <c r="HUV68" s="88"/>
      <c r="HUW68" s="88"/>
      <c r="HVC68" s="88"/>
      <c r="HVD68" s="88"/>
      <c r="HVE68" s="88"/>
      <c r="HVF68" s="88"/>
      <c r="HVG68" s="88"/>
      <c r="HVH68" s="88"/>
      <c r="HVI68" s="88"/>
      <c r="HVJ68" s="88"/>
      <c r="HVK68" s="88"/>
      <c r="HVL68" s="88"/>
      <c r="HVR68" s="88"/>
      <c r="HVS68" s="88"/>
      <c r="HVT68" s="88"/>
      <c r="HVU68" s="88"/>
      <c r="HVV68" s="88"/>
      <c r="HVW68" s="88"/>
      <c r="HVX68" s="88"/>
      <c r="HVY68" s="88"/>
      <c r="HVZ68" s="88"/>
      <c r="HWA68" s="88"/>
      <c r="HWG68" s="88"/>
      <c r="HWH68" s="88"/>
      <c r="HWI68" s="88"/>
      <c r="HWJ68" s="88"/>
      <c r="HWK68" s="88"/>
      <c r="HWL68" s="88"/>
      <c r="HWM68" s="88"/>
      <c r="HWN68" s="88"/>
      <c r="HWO68" s="88"/>
      <c r="HWP68" s="88"/>
      <c r="HWV68" s="88"/>
      <c r="HWW68" s="88"/>
      <c r="HWX68" s="88"/>
      <c r="HWY68" s="88"/>
      <c r="HWZ68" s="88"/>
      <c r="HXA68" s="88"/>
      <c r="HXB68" s="88"/>
      <c r="HXC68" s="88"/>
      <c r="HXD68" s="88"/>
      <c r="HXE68" s="88"/>
      <c r="HXK68" s="88"/>
      <c r="HXL68" s="88"/>
      <c r="HXM68" s="88"/>
      <c r="HXN68" s="88"/>
      <c r="HXO68" s="88"/>
      <c r="HXP68" s="88"/>
      <c r="HXQ68" s="88"/>
      <c r="HXR68" s="88"/>
      <c r="HXS68" s="88"/>
      <c r="HXT68" s="88"/>
      <c r="HXZ68" s="88"/>
      <c r="HYA68" s="88"/>
      <c r="HYB68" s="88"/>
      <c r="HYC68" s="88"/>
      <c r="HYD68" s="88"/>
      <c r="HYE68" s="88"/>
      <c r="HYF68" s="88"/>
      <c r="HYG68" s="88"/>
      <c r="HYH68" s="88"/>
      <c r="HYI68" s="88"/>
      <c r="HYO68" s="88"/>
      <c r="HYP68" s="88"/>
      <c r="HYQ68" s="88"/>
      <c r="HYR68" s="88"/>
      <c r="HYS68" s="88"/>
      <c r="HYT68" s="88"/>
      <c r="HYU68" s="88"/>
      <c r="HYV68" s="88"/>
      <c r="HYW68" s="88"/>
      <c r="HYX68" s="88"/>
      <c r="HZD68" s="88"/>
      <c r="HZE68" s="88"/>
      <c r="HZF68" s="88"/>
      <c r="HZG68" s="88"/>
      <c r="HZH68" s="88"/>
      <c r="HZI68" s="88"/>
      <c r="HZJ68" s="88"/>
      <c r="HZK68" s="88"/>
      <c r="HZL68" s="88"/>
      <c r="HZM68" s="88"/>
      <c r="HZS68" s="88"/>
      <c r="HZT68" s="88"/>
      <c r="HZU68" s="88"/>
      <c r="HZV68" s="88"/>
      <c r="HZW68" s="88"/>
      <c r="HZX68" s="88"/>
      <c r="HZY68" s="88"/>
      <c r="HZZ68" s="88"/>
      <c r="IAA68" s="88"/>
      <c r="IAB68" s="88"/>
      <c r="IAH68" s="88"/>
      <c r="IAI68" s="88"/>
      <c r="IAJ68" s="88"/>
      <c r="IAK68" s="88"/>
      <c r="IAL68" s="88"/>
      <c r="IAM68" s="88"/>
      <c r="IAN68" s="88"/>
      <c r="IAO68" s="88"/>
      <c r="IAP68" s="88"/>
      <c r="IAQ68" s="88"/>
      <c r="IAW68" s="88"/>
      <c r="IAX68" s="88"/>
      <c r="IAY68" s="88"/>
      <c r="IAZ68" s="88"/>
      <c r="IBA68" s="88"/>
      <c r="IBB68" s="88"/>
      <c r="IBC68" s="88"/>
      <c r="IBD68" s="88"/>
      <c r="IBE68" s="88"/>
      <c r="IBF68" s="88"/>
      <c r="IBL68" s="88"/>
      <c r="IBM68" s="88"/>
      <c r="IBN68" s="88"/>
      <c r="IBO68" s="88"/>
      <c r="IBP68" s="88"/>
      <c r="IBQ68" s="88"/>
      <c r="IBR68" s="88"/>
      <c r="IBS68" s="88"/>
      <c r="IBT68" s="88"/>
      <c r="IBU68" s="88"/>
      <c r="ICA68" s="88"/>
      <c r="ICB68" s="88"/>
      <c r="ICC68" s="88"/>
      <c r="ICD68" s="88"/>
      <c r="ICE68" s="88"/>
      <c r="ICF68" s="88"/>
      <c r="ICG68" s="88"/>
      <c r="ICH68" s="88"/>
      <c r="ICI68" s="88"/>
      <c r="ICJ68" s="88"/>
      <c r="ICP68" s="88"/>
      <c r="ICQ68" s="88"/>
      <c r="ICR68" s="88"/>
      <c r="ICS68" s="88"/>
      <c r="ICT68" s="88"/>
      <c r="ICU68" s="88"/>
      <c r="ICV68" s="88"/>
      <c r="ICW68" s="88"/>
      <c r="ICX68" s="88"/>
      <c r="ICY68" s="88"/>
      <c r="IDE68" s="88"/>
      <c r="IDF68" s="88"/>
      <c r="IDG68" s="88"/>
      <c r="IDH68" s="88"/>
      <c r="IDI68" s="88"/>
      <c r="IDJ68" s="88"/>
      <c r="IDK68" s="88"/>
      <c r="IDL68" s="88"/>
      <c r="IDM68" s="88"/>
      <c r="IDN68" s="88"/>
      <c r="IDT68" s="88"/>
      <c r="IDU68" s="88"/>
      <c r="IDV68" s="88"/>
      <c r="IDW68" s="88"/>
      <c r="IDX68" s="88"/>
      <c r="IDY68" s="88"/>
      <c r="IDZ68" s="88"/>
      <c r="IEA68" s="88"/>
      <c r="IEB68" s="88"/>
      <c r="IEC68" s="88"/>
      <c r="IEI68" s="88"/>
      <c r="IEJ68" s="88"/>
      <c r="IEK68" s="88"/>
      <c r="IEL68" s="88"/>
      <c r="IEM68" s="88"/>
      <c r="IEN68" s="88"/>
      <c r="IEO68" s="88"/>
      <c r="IEP68" s="88"/>
      <c r="IEQ68" s="88"/>
      <c r="IER68" s="88"/>
      <c r="IEX68" s="88"/>
      <c r="IEY68" s="88"/>
      <c r="IEZ68" s="88"/>
      <c r="IFA68" s="88"/>
      <c r="IFB68" s="88"/>
      <c r="IFC68" s="88"/>
      <c r="IFD68" s="88"/>
      <c r="IFE68" s="88"/>
      <c r="IFF68" s="88"/>
      <c r="IFG68" s="88"/>
      <c r="IFM68" s="88"/>
      <c r="IFN68" s="88"/>
      <c r="IFO68" s="88"/>
      <c r="IFP68" s="88"/>
      <c r="IFQ68" s="88"/>
      <c r="IFR68" s="88"/>
      <c r="IFS68" s="88"/>
      <c r="IFT68" s="88"/>
      <c r="IFU68" s="88"/>
      <c r="IFV68" s="88"/>
      <c r="IGB68" s="88"/>
      <c r="IGC68" s="88"/>
      <c r="IGD68" s="88"/>
      <c r="IGE68" s="88"/>
      <c r="IGF68" s="88"/>
      <c r="IGG68" s="88"/>
      <c r="IGH68" s="88"/>
      <c r="IGI68" s="88"/>
      <c r="IGJ68" s="88"/>
      <c r="IGK68" s="88"/>
      <c r="IGQ68" s="88"/>
      <c r="IGR68" s="88"/>
      <c r="IGS68" s="88"/>
      <c r="IGT68" s="88"/>
      <c r="IGU68" s="88"/>
      <c r="IGV68" s="88"/>
      <c r="IGW68" s="88"/>
      <c r="IGX68" s="88"/>
      <c r="IGY68" s="88"/>
      <c r="IGZ68" s="88"/>
      <c r="IHF68" s="88"/>
      <c r="IHG68" s="88"/>
      <c r="IHH68" s="88"/>
      <c r="IHI68" s="88"/>
      <c r="IHJ68" s="88"/>
      <c r="IHK68" s="88"/>
      <c r="IHL68" s="88"/>
      <c r="IHM68" s="88"/>
      <c r="IHN68" s="88"/>
      <c r="IHO68" s="88"/>
      <c r="IHU68" s="88"/>
      <c r="IHV68" s="88"/>
      <c r="IHW68" s="88"/>
      <c r="IHX68" s="88"/>
      <c r="IHY68" s="88"/>
      <c r="IHZ68" s="88"/>
      <c r="IIA68" s="88"/>
      <c r="IIB68" s="88"/>
      <c r="IIC68" s="88"/>
      <c r="IID68" s="88"/>
      <c r="IIJ68" s="88"/>
      <c r="IIK68" s="88"/>
      <c r="IIL68" s="88"/>
      <c r="IIM68" s="88"/>
      <c r="IIN68" s="88"/>
      <c r="IIO68" s="88"/>
      <c r="IIP68" s="88"/>
      <c r="IIQ68" s="88"/>
      <c r="IIR68" s="88"/>
      <c r="IIS68" s="88"/>
      <c r="IIY68" s="88"/>
      <c r="IIZ68" s="88"/>
      <c r="IJA68" s="88"/>
      <c r="IJB68" s="88"/>
      <c r="IJC68" s="88"/>
      <c r="IJD68" s="88"/>
      <c r="IJE68" s="88"/>
      <c r="IJF68" s="88"/>
      <c r="IJG68" s="88"/>
      <c r="IJH68" s="88"/>
      <c r="IJN68" s="88"/>
      <c r="IJO68" s="88"/>
      <c r="IJP68" s="88"/>
      <c r="IJQ68" s="88"/>
      <c r="IJR68" s="88"/>
      <c r="IJS68" s="88"/>
      <c r="IJT68" s="88"/>
      <c r="IJU68" s="88"/>
      <c r="IJV68" s="88"/>
      <c r="IJW68" s="88"/>
      <c r="IKC68" s="88"/>
      <c r="IKD68" s="88"/>
      <c r="IKE68" s="88"/>
      <c r="IKF68" s="88"/>
      <c r="IKG68" s="88"/>
      <c r="IKH68" s="88"/>
      <c r="IKI68" s="88"/>
      <c r="IKJ68" s="88"/>
      <c r="IKK68" s="88"/>
      <c r="IKL68" s="88"/>
      <c r="IKR68" s="88"/>
      <c r="IKS68" s="88"/>
      <c r="IKT68" s="88"/>
      <c r="IKU68" s="88"/>
      <c r="IKV68" s="88"/>
      <c r="IKW68" s="88"/>
      <c r="IKX68" s="88"/>
      <c r="IKY68" s="88"/>
      <c r="IKZ68" s="88"/>
      <c r="ILA68" s="88"/>
      <c r="ILG68" s="88"/>
      <c r="ILH68" s="88"/>
      <c r="ILI68" s="88"/>
      <c r="ILJ68" s="88"/>
      <c r="ILK68" s="88"/>
      <c r="ILL68" s="88"/>
      <c r="ILM68" s="88"/>
      <c r="ILN68" s="88"/>
      <c r="ILO68" s="88"/>
      <c r="ILP68" s="88"/>
      <c r="ILV68" s="88"/>
      <c r="ILW68" s="88"/>
      <c r="ILX68" s="88"/>
      <c r="ILY68" s="88"/>
      <c r="ILZ68" s="88"/>
      <c r="IMA68" s="88"/>
      <c r="IMB68" s="88"/>
      <c r="IMC68" s="88"/>
      <c r="IMD68" s="88"/>
      <c r="IME68" s="88"/>
      <c r="IMK68" s="88"/>
      <c r="IML68" s="88"/>
      <c r="IMM68" s="88"/>
      <c r="IMN68" s="88"/>
      <c r="IMO68" s="88"/>
      <c r="IMP68" s="88"/>
      <c r="IMQ68" s="88"/>
      <c r="IMR68" s="88"/>
      <c r="IMS68" s="88"/>
      <c r="IMT68" s="88"/>
      <c r="IMZ68" s="88"/>
      <c r="INA68" s="88"/>
      <c r="INB68" s="88"/>
      <c r="INC68" s="88"/>
      <c r="IND68" s="88"/>
      <c r="INE68" s="88"/>
      <c r="INF68" s="88"/>
      <c r="ING68" s="88"/>
      <c r="INH68" s="88"/>
      <c r="INI68" s="88"/>
      <c r="INO68" s="88"/>
      <c r="INP68" s="88"/>
      <c r="INQ68" s="88"/>
      <c r="INR68" s="88"/>
      <c r="INS68" s="88"/>
      <c r="INT68" s="88"/>
      <c r="INU68" s="88"/>
      <c r="INV68" s="88"/>
      <c r="INW68" s="88"/>
      <c r="INX68" s="88"/>
      <c r="IOD68" s="88"/>
      <c r="IOE68" s="88"/>
      <c r="IOF68" s="88"/>
      <c r="IOG68" s="88"/>
      <c r="IOH68" s="88"/>
      <c r="IOI68" s="88"/>
      <c r="IOJ68" s="88"/>
      <c r="IOK68" s="88"/>
      <c r="IOL68" s="88"/>
      <c r="IOM68" s="88"/>
      <c r="IOS68" s="88"/>
      <c r="IOT68" s="88"/>
      <c r="IOU68" s="88"/>
      <c r="IOV68" s="88"/>
      <c r="IOW68" s="88"/>
      <c r="IOX68" s="88"/>
      <c r="IOY68" s="88"/>
      <c r="IOZ68" s="88"/>
      <c r="IPA68" s="88"/>
      <c r="IPB68" s="88"/>
      <c r="IPH68" s="88"/>
      <c r="IPI68" s="88"/>
      <c r="IPJ68" s="88"/>
      <c r="IPK68" s="88"/>
      <c r="IPL68" s="88"/>
      <c r="IPM68" s="88"/>
      <c r="IPN68" s="88"/>
      <c r="IPO68" s="88"/>
      <c r="IPP68" s="88"/>
      <c r="IPQ68" s="88"/>
      <c r="IPW68" s="88"/>
      <c r="IPX68" s="88"/>
      <c r="IPY68" s="88"/>
      <c r="IPZ68" s="88"/>
      <c r="IQA68" s="88"/>
      <c r="IQB68" s="88"/>
      <c r="IQC68" s="88"/>
      <c r="IQD68" s="88"/>
      <c r="IQE68" s="88"/>
      <c r="IQF68" s="88"/>
      <c r="IQL68" s="88"/>
      <c r="IQM68" s="88"/>
      <c r="IQN68" s="88"/>
      <c r="IQO68" s="88"/>
      <c r="IQP68" s="88"/>
      <c r="IQQ68" s="88"/>
      <c r="IQR68" s="88"/>
      <c r="IQS68" s="88"/>
      <c r="IQT68" s="88"/>
      <c r="IQU68" s="88"/>
      <c r="IRA68" s="88"/>
      <c r="IRB68" s="88"/>
      <c r="IRC68" s="88"/>
      <c r="IRD68" s="88"/>
      <c r="IRE68" s="88"/>
      <c r="IRF68" s="88"/>
      <c r="IRG68" s="88"/>
      <c r="IRH68" s="88"/>
      <c r="IRI68" s="88"/>
      <c r="IRJ68" s="88"/>
      <c r="IRP68" s="88"/>
      <c r="IRQ68" s="88"/>
      <c r="IRR68" s="88"/>
      <c r="IRS68" s="88"/>
      <c r="IRT68" s="88"/>
      <c r="IRU68" s="88"/>
      <c r="IRV68" s="88"/>
      <c r="IRW68" s="88"/>
      <c r="IRX68" s="88"/>
      <c r="IRY68" s="88"/>
      <c r="ISE68" s="88"/>
      <c r="ISF68" s="88"/>
      <c r="ISG68" s="88"/>
      <c r="ISH68" s="88"/>
      <c r="ISI68" s="88"/>
      <c r="ISJ68" s="88"/>
      <c r="ISK68" s="88"/>
      <c r="ISL68" s="88"/>
      <c r="ISM68" s="88"/>
      <c r="ISN68" s="88"/>
      <c r="IST68" s="88"/>
      <c r="ISU68" s="88"/>
      <c r="ISV68" s="88"/>
      <c r="ISW68" s="88"/>
      <c r="ISX68" s="88"/>
      <c r="ISY68" s="88"/>
      <c r="ISZ68" s="88"/>
      <c r="ITA68" s="88"/>
      <c r="ITB68" s="88"/>
      <c r="ITC68" s="88"/>
      <c r="ITI68" s="88"/>
      <c r="ITJ68" s="88"/>
      <c r="ITK68" s="88"/>
      <c r="ITL68" s="88"/>
      <c r="ITM68" s="88"/>
      <c r="ITN68" s="88"/>
      <c r="ITO68" s="88"/>
      <c r="ITP68" s="88"/>
      <c r="ITQ68" s="88"/>
      <c r="ITR68" s="88"/>
      <c r="ITX68" s="88"/>
      <c r="ITY68" s="88"/>
      <c r="ITZ68" s="88"/>
      <c r="IUA68" s="88"/>
      <c r="IUB68" s="88"/>
      <c r="IUC68" s="88"/>
      <c r="IUD68" s="88"/>
      <c r="IUE68" s="88"/>
      <c r="IUF68" s="88"/>
      <c r="IUG68" s="88"/>
      <c r="IUM68" s="88"/>
      <c r="IUN68" s="88"/>
      <c r="IUO68" s="88"/>
      <c r="IUP68" s="88"/>
      <c r="IUQ68" s="88"/>
      <c r="IUR68" s="88"/>
      <c r="IUS68" s="88"/>
      <c r="IUT68" s="88"/>
      <c r="IUU68" s="88"/>
      <c r="IUV68" s="88"/>
      <c r="IVB68" s="88"/>
      <c r="IVC68" s="88"/>
      <c r="IVD68" s="88"/>
      <c r="IVE68" s="88"/>
      <c r="IVF68" s="88"/>
      <c r="IVG68" s="88"/>
      <c r="IVH68" s="88"/>
      <c r="IVI68" s="88"/>
      <c r="IVJ68" s="88"/>
      <c r="IVK68" s="88"/>
      <c r="IVQ68" s="88"/>
      <c r="IVR68" s="88"/>
      <c r="IVS68" s="88"/>
      <c r="IVT68" s="88"/>
      <c r="IVU68" s="88"/>
      <c r="IVV68" s="88"/>
      <c r="IVW68" s="88"/>
      <c r="IVX68" s="88"/>
      <c r="IVY68" s="88"/>
      <c r="IVZ68" s="88"/>
      <c r="IWF68" s="88"/>
      <c r="IWG68" s="88"/>
      <c r="IWH68" s="88"/>
      <c r="IWI68" s="88"/>
      <c r="IWJ68" s="88"/>
      <c r="IWK68" s="88"/>
      <c r="IWL68" s="88"/>
      <c r="IWM68" s="88"/>
      <c r="IWN68" s="88"/>
      <c r="IWO68" s="88"/>
      <c r="IWU68" s="88"/>
      <c r="IWV68" s="88"/>
      <c r="IWW68" s="88"/>
      <c r="IWX68" s="88"/>
      <c r="IWY68" s="88"/>
      <c r="IWZ68" s="88"/>
      <c r="IXA68" s="88"/>
      <c r="IXB68" s="88"/>
      <c r="IXC68" s="88"/>
      <c r="IXD68" s="88"/>
      <c r="IXJ68" s="88"/>
      <c r="IXK68" s="88"/>
      <c r="IXL68" s="88"/>
      <c r="IXM68" s="88"/>
      <c r="IXN68" s="88"/>
      <c r="IXO68" s="88"/>
      <c r="IXP68" s="88"/>
      <c r="IXQ68" s="88"/>
      <c r="IXR68" s="88"/>
      <c r="IXS68" s="88"/>
      <c r="IXY68" s="88"/>
      <c r="IXZ68" s="88"/>
      <c r="IYA68" s="88"/>
      <c r="IYB68" s="88"/>
      <c r="IYC68" s="88"/>
      <c r="IYD68" s="88"/>
      <c r="IYE68" s="88"/>
      <c r="IYF68" s="88"/>
      <c r="IYG68" s="88"/>
      <c r="IYH68" s="88"/>
      <c r="IYN68" s="88"/>
      <c r="IYO68" s="88"/>
      <c r="IYP68" s="88"/>
      <c r="IYQ68" s="88"/>
      <c r="IYR68" s="88"/>
      <c r="IYS68" s="88"/>
      <c r="IYT68" s="88"/>
      <c r="IYU68" s="88"/>
      <c r="IYV68" s="88"/>
      <c r="IYW68" s="88"/>
      <c r="IZC68" s="88"/>
      <c r="IZD68" s="88"/>
      <c r="IZE68" s="88"/>
      <c r="IZF68" s="88"/>
      <c r="IZG68" s="88"/>
      <c r="IZH68" s="88"/>
      <c r="IZI68" s="88"/>
      <c r="IZJ68" s="88"/>
      <c r="IZK68" s="88"/>
      <c r="IZL68" s="88"/>
      <c r="IZR68" s="88"/>
      <c r="IZS68" s="88"/>
      <c r="IZT68" s="88"/>
      <c r="IZU68" s="88"/>
      <c r="IZV68" s="88"/>
      <c r="IZW68" s="88"/>
      <c r="IZX68" s="88"/>
      <c r="IZY68" s="88"/>
      <c r="IZZ68" s="88"/>
      <c r="JAA68" s="88"/>
      <c r="JAG68" s="88"/>
      <c r="JAH68" s="88"/>
      <c r="JAI68" s="88"/>
      <c r="JAJ68" s="88"/>
      <c r="JAK68" s="88"/>
      <c r="JAL68" s="88"/>
      <c r="JAM68" s="88"/>
      <c r="JAN68" s="88"/>
      <c r="JAO68" s="88"/>
      <c r="JAP68" s="88"/>
      <c r="JAV68" s="88"/>
      <c r="JAW68" s="88"/>
      <c r="JAX68" s="88"/>
      <c r="JAY68" s="88"/>
      <c r="JAZ68" s="88"/>
      <c r="JBA68" s="88"/>
      <c r="JBB68" s="88"/>
      <c r="JBC68" s="88"/>
      <c r="JBD68" s="88"/>
      <c r="JBE68" s="88"/>
      <c r="JBK68" s="88"/>
      <c r="JBL68" s="88"/>
      <c r="JBM68" s="88"/>
      <c r="JBN68" s="88"/>
      <c r="JBO68" s="88"/>
      <c r="JBP68" s="88"/>
      <c r="JBQ68" s="88"/>
      <c r="JBR68" s="88"/>
      <c r="JBS68" s="88"/>
      <c r="JBT68" s="88"/>
      <c r="JBZ68" s="88"/>
      <c r="JCA68" s="88"/>
      <c r="JCB68" s="88"/>
      <c r="JCC68" s="88"/>
      <c r="JCD68" s="88"/>
      <c r="JCE68" s="88"/>
      <c r="JCF68" s="88"/>
      <c r="JCG68" s="88"/>
      <c r="JCH68" s="88"/>
      <c r="JCI68" s="88"/>
      <c r="JCO68" s="88"/>
      <c r="JCP68" s="88"/>
      <c r="JCQ68" s="88"/>
      <c r="JCR68" s="88"/>
      <c r="JCS68" s="88"/>
      <c r="JCT68" s="88"/>
      <c r="JCU68" s="88"/>
      <c r="JCV68" s="88"/>
      <c r="JCW68" s="88"/>
      <c r="JCX68" s="88"/>
      <c r="JDD68" s="88"/>
      <c r="JDE68" s="88"/>
      <c r="JDF68" s="88"/>
      <c r="JDG68" s="88"/>
      <c r="JDH68" s="88"/>
      <c r="JDI68" s="88"/>
      <c r="JDJ68" s="88"/>
      <c r="JDK68" s="88"/>
      <c r="JDL68" s="88"/>
      <c r="JDM68" s="88"/>
      <c r="JDS68" s="88"/>
      <c r="JDT68" s="88"/>
      <c r="JDU68" s="88"/>
      <c r="JDV68" s="88"/>
      <c r="JDW68" s="88"/>
      <c r="JDX68" s="88"/>
      <c r="JDY68" s="88"/>
      <c r="JDZ68" s="88"/>
      <c r="JEA68" s="88"/>
      <c r="JEB68" s="88"/>
      <c r="JEH68" s="88"/>
      <c r="JEI68" s="88"/>
      <c r="JEJ68" s="88"/>
      <c r="JEK68" s="88"/>
      <c r="JEL68" s="88"/>
      <c r="JEM68" s="88"/>
      <c r="JEN68" s="88"/>
      <c r="JEO68" s="88"/>
      <c r="JEP68" s="88"/>
      <c r="JEQ68" s="88"/>
      <c r="JEW68" s="88"/>
      <c r="JEX68" s="88"/>
      <c r="JEY68" s="88"/>
      <c r="JEZ68" s="88"/>
      <c r="JFA68" s="88"/>
      <c r="JFB68" s="88"/>
      <c r="JFC68" s="88"/>
      <c r="JFD68" s="88"/>
      <c r="JFE68" s="88"/>
      <c r="JFF68" s="88"/>
      <c r="JFL68" s="88"/>
      <c r="JFM68" s="88"/>
      <c r="JFN68" s="88"/>
      <c r="JFO68" s="88"/>
      <c r="JFP68" s="88"/>
      <c r="JFQ68" s="88"/>
      <c r="JFR68" s="88"/>
      <c r="JFS68" s="88"/>
      <c r="JFT68" s="88"/>
      <c r="JFU68" s="88"/>
      <c r="JGA68" s="88"/>
      <c r="JGB68" s="88"/>
      <c r="JGC68" s="88"/>
      <c r="JGD68" s="88"/>
      <c r="JGE68" s="88"/>
      <c r="JGF68" s="88"/>
      <c r="JGG68" s="88"/>
      <c r="JGH68" s="88"/>
      <c r="JGI68" s="88"/>
      <c r="JGJ68" s="88"/>
      <c r="JGP68" s="88"/>
      <c r="JGQ68" s="88"/>
      <c r="JGR68" s="88"/>
      <c r="JGS68" s="88"/>
      <c r="JGT68" s="88"/>
      <c r="JGU68" s="88"/>
      <c r="JGV68" s="88"/>
      <c r="JGW68" s="88"/>
      <c r="JGX68" s="88"/>
      <c r="JGY68" s="88"/>
      <c r="JHE68" s="88"/>
      <c r="JHF68" s="88"/>
      <c r="JHG68" s="88"/>
      <c r="JHH68" s="88"/>
      <c r="JHI68" s="88"/>
      <c r="JHJ68" s="88"/>
      <c r="JHK68" s="88"/>
      <c r="JHL68" s="88"/>
      <c r="JHM68" s="88"/>
      <c r="JHN68" s="88"/>
      <c r="JHT68" s="88"/>
      <c r="JHU68" s="88"/>
      <c r="JHV68" s="88"/>
      <c r="JHW68" s="88"/>
      <c r="JHX68" s="88"/>
      <c r="JHY68" s="88"/>
      <c r="JHZ68" s="88"/>
      <c r="JIA68" s="88"/>
      <c r="JIB68" s="88"/>
      <c r="JIC68" s="88"/>
      <c r="JII68" s="88"/>
      <c r="JIJ68" s="88"/>
      <c r="JIK68" s="88"/>
      <c r="JIL68" s="88"/>
      <c r="JIM68" s="88"/>
      <c r="JIN68" s="88"/>
      <c r="JIO68" s="88"/>
      <c r="JIP68" s="88"/>
      <c r="JIQ68" s="88"/>
      <c r="JIR68" s="88"/>
      <c r="JIX68" s="88"/>
      <c r="JIY68" s="88"/>
      <c r="JIZ68" s="88"/>
      <c r="JJA68" s="88"/>
      <c r="JJB68" s="88"/>
      <c r="JJC68" s="88"/>
      <c r="JJD68" s="88"/>
      <c r="JJE68" s="88"/>
      <c r="JJF68" s="88"/>
      <c r="JJG68" s="88"/>
      <c r="JJM68" s="88"/>
      <c r="JJN68" s="88"/>
      <c r="JJO68" s="88"/>
      <c r="JJP68" s="88"/>
      <c r="JJQ68" s="88"/>
      <c r="JJR68" s="88"/>
      <c r="JJS68" s="88"/>
      <c r="JJT68" s="88"/>
      <c r="JJU68" s="88"/>
      <c r="JJV68" s="88"/>
      <c r="JKB68" s="88"/>
      <c r="JKC68" s="88"/>
      <c r="JKD68" s="88"/>
      <c r="JKE68" s="88"/>
      <c r="JKF68" s="88"/>
      <c r="JKG68" s="88"/>
      <c r="JKH68" s="88"/>
      <c r="JKI68" s="88"/>
      <c r="JKJ68" s="88"/>
      <c r="JKK68" s="88"/>
      <c r="JKQ68" s="88"/>
      <c r="JKR68" s="88"/>
      <c r="JKS68" s="88"/>
      <c r="JKT68" s="88"/>
      <c r="JKU68" s="88"/>
      <c r="JKV68" s="88"/>
      <c r="JKW68" s="88"/>
      <c r="JKX68" s="88"/>
      <c r="JKY68" s="88"/>
      <c r="JKZ68" s="88"/>
      <c r="JLF68" s="88"/>
      <c r="JLG68" s="88"/>
      <c r="JLH68" s="88"/>
      <c r="JLI68" s="88"/>
      <c r="JLJ68" s="88"/>
      <c r="JLK68" s="88"/>
      <c r="JLL68" s="88"/>
      <c r="JLM68" s="88"/>
      <c r="JLN68" s="88"/>
      <c r="JLO68" s="88"/>
      <c r="JLU68" s="88"/>
      <c r="JLV68" s="88"/>
      <c r="JLW68" s="88"/>
      <c r="JLX68" s="88"/>
      <c r="JLY68" s="88"/>
      <c r="JLZ68" s="88"/>
      <c r="JMA68" s="88"/>
      <c r="JMB68" s="88"/>
      <c r="JMC68" s="88"/>
      <c r="JMD68" s="88"/>
      <c r="JMJ68" s="88"/>
      <c r="JMK68" s="88"/>
      <c r="JML68" s="88"/>
      <c r="JMM68" s="88"/>
      <c r="JMN68" s="88"/>
      <c r="JMO68" s="88"/>
      <c r="JMP68" s="88"/>
      <c r="JMQ68" s="88"/>
      <c r="JMR68" s="88"/>
      <c r="JMS68" s="88"/>
      <c r="JMY68" s="88"/>
      <c r="JMZ68" s="88"/>
      <c r="JNA68" s="88"/>
      <c r="JNB68" s="88"/>
      <c r="JNC68" s="88"/>
      <c r="JND68" s="88"/>
      <c r="JNE68" s="88"/>
      <c r="JNF68" s="88"/>
      <c r="JNG68" s="88"/>
      <c r="JNH68" s="88"/>
      <c r="JNN68" s="88"/>
      <c r="JNO68" s="88"/>
      <c r="JNP68" s="88"/>
      <c r="JNQ68" s="88"/>
      <c r="JNR68" s="88"/>
      <c r="JNS68" s="88"/>
      <c r="JNT68" s="88"/>
      <c r="JNU68" s="88"/>
      <c r="JNV68" s="88"/>
      <c r="JNW68" s="88"/>
      <c r="JOC68" s="88"/>
      <c r="JOD68" s="88"/>
      <c r="JOE68" s="88"/>
      <c r="JOF68" s="88"/>
      <c r="JOG68" s="88"/>
      <c r="JOH68" s="88"/>
      <c r="JOI68" s="88"/>
      <c r="JOJ68" s="88"/>
      <c r="JOK68" s="88"/>
      <c r="JOL68" s="88"/>
      <c r="JOR68" s="88"/>
      <c r="JOS68" s="88"/>
      <c r="JOT68" s="88"/>
      <c r="JOU68" s="88"/>
      <c r="JOV68" s="88"/>
      <c r="JOW68" s="88"/>
      <c r="JOX68" s="88"/>
      <c r="JOY68" s="88"/>
      <c r="JOZ68" s="88"/>
      <c r="JPA68" s="88"/>
      <c r="JPG68" s="88"/>
      <c r="JPH68" s="88"/>
      <c r="JPI68" s="88"/>
      <c r="JPJ68" s="88"/>
      <c r="JPK68" s="88"/>
      <c r="JPL68" s="88"/>
      <c r="JPM68" s="88"/>
      <c r="JPN68" s="88"/>
      <c r="JPO68" s="88"/>
      <c r="JPP68" s="88"/>
      <c r="JPV68" s="88"/>
      <c r="JPW68" s="88"/>
      <c r="JPX68" s="88"/>
      <c r="JPY68" s="88"/>
      <c r="JPZ68" s="88"/>
      <c r="JQA68" s="88"/>
      <c r="JQB68" s="88"/>
      <c r="JQC68" s="88"/>
      <c r="JQD68" s="88"/>
      <c r="JQE68" s="88"/>
      <c r="JQK68" s="88"/>
      <c r="JQL68" s="88"/>
      <c r="JQM68" s="88"/>
      <c r="JQN68" s="88"/>
      <c r="JQO68" s="88"/>
      <c r="JQP68" s="88"/>
      <c r="JQQ68" s="88"/>
      <c r="JQR68" s="88"/>
      <c r="JQS68" s="88"/>
      <c r="JQT68" s="88"/>
      <c r="JQZ68" s="88"/>
      <c r="JRA68" s="88"/>
      <c r="JRB68" s="88"/>
      <c r="JRC68" s="88"/>
      <c r="JRD68" s="88"/>
      <c r="JRE68" s="88"/>
      <c r="JRF68" s="88"/>
      <c r="JRG68" s="88"/>
      <c r="JRH68" s="88"/>
      <c r="JRI68" s="88"/>
      <c r="JRO68" s="88"/>
      <c r="JRP68" s="88"/>
      <c r="JRQ68" s="88"/>
      <c r="JRR68" s="88"/>
      <c r="JRS68" s="88"/>
      <c r="JRT68" s="88"/>
      <c r="JRU68" s="88"/>
      <c r="JRV68" s="88"/>
      <c r="JRW68" s="88"/>
      <c r="JRX68" s="88"/>
      <c r="JSD68" s="88"/>
      <c r="JSE68" s="88"/>
      <c r="JSF68" s="88"/>
      <c r="JSG68" s="88"/>
      <c r="JSH68" s="88"/>
      <c r="JSI68" s="88"/>
      <c r="JSJ68" s="88"/>
      <c r="JSK68" s="88"/>
      <c r="JSL68" s="88"/>
      <c r="JSM68" s="88"/>
      <c r="JSS68" s="88"/>
      <c r="JST68" s="88"/>
      <c r="JSU68" s="88"/>
      <c r="JSV68" s="88"/>
      <c r="JSW68" s="88"/>
      <c r="JSX68" s="88"/>
      <c r="JSY68" s="88"/>
      <c r="JSZ68" s="88"/>
      <c r="JTA68" s="88"/>
      <c r="JTB68" s="88"/>
      <c r="JTH68" s="88"/>
      <c r="JTI68" s="88"/>
      <c r="JTJ68" s="88"/>
      <c r="JTK68" s="88"/>
      <c r="JTL68" s="88"/>
      <c r="JTM68" s="88"/>
      <c r="JTN68" s="88"/>
      <c r="JTO68" s="88"/>
      <c r="JTP68" s="88"/>
      <c r="JTQ68" s="88"/>
      <c r="JTW68" s="88"/>
      <c r="JTX68" s="88"/>
      <c r="JTY68" s="88"/>
      <c r="JTZ68" s="88"/>
      <c r="JUA68" s="88"/>
      <c r="JUB68" s="88"/>
      <c r="JUC68" s="88"/>
      <c r="JUD68" s="88"/>
      <c r="JUE68" s="88"/>
      <c r="JUF68" s="88"/>
      <c r="JUL68" s="88"/>
      <c r="JUM68" s="88"/>
      <c r="JUN68" s="88"/>
      <c r="JUO68" s="88"/>
      <c r="JUP68" s="88"/>
      <c r="JUQ68" s="88"/>
      <c r="JUR68" s="88"/>
      <c r="JUS68" s="88"/>
      <c r="JUT68" s="88"/>
      <c r="JUU68" s="88"/>
      <c r="JVA68" s="88"/>
      <c r="JVB68" s="88"/>
      <c r="JVC68" s="88"/>
      <c r="JVD68" s="88"/>
      <c r="JVE68" s="88"/>
      <c r="JVF68" s="88"/>
      <c r="JVG68" s="88"/>
      <c r="JVH68" s="88"/>
      <c r="JVI68" s="88"/>
      <c r="JVJ68" s="88"/>
      <c r="JVP68" s="88"/>
      <c r="JVQ68" s="88"/>
      <c r="JVR68" s="88"/>
      <c r="JVS68" s="88"/>
      <c r="JVT68" s="88"/>
      <c r="JVU68" s="88"/>
      <c r="JVV68" s="88"/>
      <c r="JVW68" s="88"/>
      <c r="JVX68" s="88"/>
      <c r="JVY68" s="88"/>
      <c r="JWE68" s="88"/>
      <c r="JWF68" s="88"/>
      <c r="JWG68" s="88"/>
      <c r="JWH68" s="88"/>
      <c r="JWI68" s="88"/>
      <c r="JWJ68" s="88"/>
      <c r="JWK68" s="88"/>
      <c r="JWL68" s="88"/>
      <c r="JWM68" s="88"/>
      <c r="JWN68" s="88"/>
      <c r="JWT68" s="88"/>
      <c r="JWU68" s="88"/>
      <c r="JWV68" s="88"/>
      <c r="JWW68" s="88"/>
      <c r="JWX68" s="88"/>
      <c r="JWY68" s="88"/>
      <c r="JWZ68" s="88"/>
      <c r="JXA68" s="88"/>
      <c r="JXB68" s="88"/>
      <c r="JXC68" s="88"/>
      <c r="JXI68" s="88"/>
      <c r="JXJ68" s="88"/>
      <c r="JXK68" s="88"/>
      <c r="JXL68" s="88"/>
      <c r="JXM68" s="88"/>
      <c r="JXN68" s="88"/>
      <c r="JXO68" s="88"/>
      <c r="JXP68" s="88"/>
      <c r="JXQ68" s="88"/>
      <c r="JXR68" s="88"/>
      <c r="JXX68" s="88"/>
      <c r="JXY68" s="88"/>
      <c r="JXZ68" s="88"/>
      <c r="JYA68" s="88"/>
      <c r="JYB68" s="88"/>
      <c r="JYC68" s="88"/>
      <c r="JYD68" s="88"/>
      <c r="JYE68" s="88"/>
      <c r="JYF68" s="88"/>
      <c r="JYG68" s="88"/>
      <c r="JYM68" s="88"/>
      <c r="JYN68" s="88"/>
      <c r="JYO68" s="88"/>
      <c r="JYP68" s="88"/>
      <c r="JYQ68" s="88"/>
      <c r="JYR68" s="88"/>
      <c r="JYS68" s="88"/>
      <c r="JYT68" s="88"/>
      <c r="JYU68" s="88"/>
      <c r="JYV68" s="88"/>
      <c r="JZB68" s="88"/>
      <c r="JZC68" s="88"/>
      <c r="JZD68" s="88"/>
      <c r="JZE68" s="88"/>
      <c r="JZF68" s="88"/>
      <c r="JZG68" s="88"/>
      <c r="JZH68" s="88"/>
      <c r="JZI68" s="88"/>
      <c r="JZJ68" s="88"/>
      <c r="JZK68" s="88"/>
      <c r="JZQ68" s="88"/>
      <c r="JZR68" s="88"/>
      <c r="JZS68" s="88"/>
      <c r="JZT68" s="88"/>
      <c r="JZU68" s="88"/>
      <c r="JZV68" s="88"/>
      <c r="JZW68" s="88"/>
      <c r="JZX68" s="88"/>
      <c r="JZY68" s="88"/>
      <c r="JZZ68" s="88"/>
      <c r="KAF68" s="88"/>
      <c r="KAG68" s="88"/>
      <c r="KAH68" s="88"/>
      <c r="KAI68" s="88"/>
      <c r="KAJ68" s="88"/>
      <c r="KAK68" s="88"/>
      <c r="KAL68" s="88"/>
      <c r="KAM68" s="88"/>
      <c r="KAN68" s="88"/>
      <c r="KAO68" s="88"/>
      <c r="KAU68" s="88"/>
      <c r="KAV68" s="88"/>
      <c r="KAW68" s="88"/>
      <c r="KAX68" s="88"/>
      <c r="KAY68" s="88"/>
      <c r="KAZ68" s="88"/>
      <c r="KBA68" s="88"/>
      <c r="KBB68" s="88"/>
      <c r="KBC68" s="88"/>
      <c r="KBD68" s="88"/>
      <c r="KBJ68" s="88"/>
      <c r="KBK68" s="88"/>
      <c r="KBL68" s="88"/>
      <c r="KBM68" s="88"/>
      <c r="KBN68" s="88"/>
      <c r="KBO68" s="88"/>
      <c r="KBP68" s="88"/>
      <c r="KBQ68" s="88"/>
      <c r="KBR68" s="88"/>
      <c r="KBS68" s="88"/>
      <c r="KBY68" s="88"/>
      <c r="KBZ68" s="88"/>
      <c r="KCA68" s="88"/>
      <c r="KCB68" s="88"/>
      <c r="KCC68" s="88"/>
      <c r="KCD68" s="88"/>
      <c r="KCE68" s="88"/>
      <c r="KCF68" s="88"/>
      <c r="KCG68" s="88"/>
      <c r="KCH68" s="88"/>
      <c r="KCN68" s="88"/>
      <c r="KCO68" s="88"/>
      <c r="KCP68" s="88"/>
      <c r="KCQ68" s="88"/>
      <c r="KCR68" s="88"/>
      <c r="KCS68" s="88"/>
      <c r="KCT68" s="88"/>
      <c r="KCU68" s="88"/>
      <c r="KCV68" s="88"/>
      <c r="KCW68" s="88"/>
      <c r="KDC68" s="88"/>
      <c r="KDD68" s="88"/>
      <c r="KDE68" s="88"/>
      <c r="KDF68" s="88"/>
      <c r="KDG68" s="88"/>
      <c r="KDH68" s="88"/>
      <c r="KDI68" s="88"/>
      <c r="KDJ68" s="88"/>
      <c r="KDK68" s="88"/>
      <c r="KDL68" s="88"/>
      <c r="KDR68" s="88"/>
      <c r="KDS68" s="88"/>
      <c r="KDT68" s="88"/>
      <c r="KDU68" s="88"/>
      <c r="KDV68" s="88"/>
      <c r="KDW68" s="88"/>
      <c r="KDX68" s="88"/>
      <c r="KDY68" s="88"/>
      <c r="KDZ68" s="88"/>
      <c r="KEA68" s="88"/>
      <c r="KEG68" s="88"/>
      <c r="KEH68" s="88"/>
      <c r="KEI68" s="88"/>
      <c r="KEJ68" s="88"/>
      <c r="KEK68" s="88"/>
      <c r="KEL68" s="88"/>
      <c r="KEM68" s="88"/>
      <c r="KEN68" s="88"/>
      <c r="KEO68" s="88"/>
      <c r="KEP68" s="88"/>
      <c r="KEV68" s="88"/>
      <c r="KEW68" s="88"/>
      <c r="KEX68" s="88"/>
      <c r="KEY68" s="88"/>
      <c r="KEZ68" s="88"/>
      <c r="KFA68" s="88"/>
      <c r="KFB68" s="88"/>
      <c r="KFC68" s="88"/>
      <c r="KFD68" s="88"/>
      <c r="KFE68" s="88"/>
      <c r="KFK68" s="88"/>
      <c r="KFL68" s="88"/>
      <c r="KFM68" s="88"/>
      <c r="KFN68" s="88"/>
      <c r="KFO68" s="88"/>
      <c r="KFP68" s="88"/>
      <c r="KFQ68" s="88"/>
      <c r="KFR68" s="88"/>
      <c r="KFS68" s="88"/>
      <c r="KFT68" s="88"/>
      <c r="KFZ68" s="88"/>
      <c r="KGA68" s="88"/>
      <c r="KGB68" s="88"/>
      <c r="KGC68" s="88"/>
      <c r="KGD68" s="88"/>
      <c r="KGE68" s="88"/>
      <c r="KGF68" s="88"/>
      <c r="KGG68" s="88"/>
      <c r="KGH68" s="88"/>
      <c r="KGI68" s="88"/>
      <c r="KGO68" s="88"/>
      <c r="KGP68" s="88"/>
      <c r="KGQ68" s="88"/>
      <c r="KGR68" s="88"/>
      <c r="KGS68" s="88"/>
      <c r="KGT68" s="88"/>
      <c r="KGU68" s="88"/>
      <c r="KGV68" s="88"/>
      <c r="KGW68" s="88"/>
      <c r="KGX68" s="88"/>
      <c r="KHD68" s="88"/>
      <c r="KHE68" s="88"/>
      <c r="KHF68" s="88"/>
      <c r="KHG68" s="88"/>
      <c r="KHH68" s="88"/>
      <c r="KHI68" s="88"/>
      <c r="KHJ68" s="88"/>
      <c r="KHK68" s="88"/>
      <c r="KHL68" s="88"/>
      <c r="KHM68" s="88"/>
      <c r="KHS68" s="88"/>
      <c r="KHT68" s="88"/>
      <c r="KHU68" s="88"/>
      <c r="KHV68" s="88"/>
      <c r="KHW68" s="88"/>
      <c r="KHX68" s="88"/>
      <c r="KHY68" s="88"/>
      <c r="KHZ68" s="88"/>
      <c r="KIA68" s="88"/>
      <c r="KIB68" s="88"/>
      <c r="KIH68" s="88"/>
      <c r="KII68" s="88"/>
      <c r="KIJ68" s="88"/>
      <c r="KIK68" s="88"/>
      <c r="KIL68" s="88"/>
      <c r="KIM68" s="88"/>
      <c r="KIN68" s="88"/>
      <c r="KIO68" s="88"/>
      <c r="KIP68" s="88"/>
      <c r="KIQ68" s="88"/>
      <c r="KIW68" s="88"/>
      <c r="KIX68" s="88"/>
      <c r="KIY68" s="88"/>
      <c r="KIZ68" s="88"/>
      <c r="KJA68" s="88"/>
      <c r="KJB68" s="88"/>
      <c r="KJC68" s="88"/>
      <c r="KJD68" s="88"/>
      <c r="KJE68" s="88"/>
      <c r="KJF68" s="88"/>
      <c r="KJL68" s="88"/>
      <c r="KJM68" s="88"/>
      <c r="KJN68" s="88"/>
      <c r="KJO68" s="88"/>
      <c r="KJP68" s="88"/>
      <c r="KJQ68" s="88"/>
      <c r="KJR68" s="88"/>
      <c r="KJS68" s="88"/>
      <c r="KJT68" s="88"/>
      <c r="KJU68" s="88"/>
      <c r="KKA68" s="88"/>
      <c r="KKB68" s="88"/>
      <c r="KKC68" s="88"/>
      <c r="KKD68" s="88"/>
      <c r="KKE68" s="88"/>
      <c r="KKF68" s="88"/>
      <c r="KKG68" s="88"/>
      <c r="KKH68" s="88"/>
      <c r="KKI68" s="88"/>
      <c r="KKJ68" s="88"/>
      <c r="KKP68" s="88"/>
      <c r="KKQ68" s="88"/>
      <c r="KKR68" s="88"/>
      <c r="KKS68" s="88"/>
      <c r="KKT68" s="88"/>
      <c r="KKU68" s="88"/>
      <c r="KKV68" s="88"/>
      <c r="KKW68" s="88"/>
      <c r="KKX68" s="88"/>
      <c r="KKY68" s="88"/>
      <c r="KLE68" s="88"/>
      <c r="KLF68" s="88"/>
      <c r="KLG68" s="88"/>
      <c r="KLH68" s="88"/>
      <c r="KLI68" s="88"/>
      <c r="KLJ68" s="88"/>
      <c r="KLK68" s="88"/>
      <c r="KLL68" s="88"/>
      <c r="KLM68" s="88"/>
      <c r="KLN68" s="88"/>
      <c r="KLT68" s="88"/>
      <c r="KLU68" s="88"/>
      <c r="KLV68" s="88"/>
      <c r="KLW68" s="88"/>
      <c r="KLX68" s="88"/>
      <c r="KLY68" s="88"/>
      <c r="KLZ68" s="88"/>
      <c r="KMA68" s="88"/>
      <c r="KMB68" s="88"/>
      <c r="KMC68" s="88"/>
      <c r="KMI68" s="88"/>
      <c r="KMJ68" s="88"/>
      <c r="KMK68" s="88"/>
      <c r="KML68" s="88"/>
      <c r="KMM68" s="88"/>
      <c r="KMN68" s="88"/>
      <c r="KMO68" s="88"/>
      <c r="KMP68" s="88"/>
      <c r="KMQ68" s="88"/>
      <c r="KMR68" s="88"/>
      <c r="KMX68" s="88"/>
      <c r="KMY68" s="88"/>
      <c r="KMZ68" s="88"/>
      <c r="KNA68" s="88"/>
      <c r="KNB68" s="88"/>
      <c r="KNC68" s="88"/>
      <c r="KND68" s="88"/>
      <c r="KNE68" s="88"/>
      <c r="KNF68" s="88"/>
      <c r="KNG68" s="88"/>
      <c r="KNM68" s="88"/>
      <c r="KNN68" s="88"/>
      <c r="KNO68" s="88"/>
      <c r="KNP68" s="88"/>
      <c r="KNQ68" s="88"/>
      <c r="KNR68" s="88"/>
      <c r="KNS68" s="88"/>
      <c r="KNT68" s="88"/>
      <c r="KNU68" s="88"/>
      <c r="KNV68" s="88"/>
      <c r="KOB68" s="88"/>
      <c r="KOC68" s="88"/>
      <c r="KOD68" s="88"/>
      <c r="KOE68" s="88"/>
      <c r="KOF68" s="88"/>
      <c r="KOG68" s="88"/>
      <c r="KOH68" s="88"/>
      <c r="KOI68" s="88"/>
      <c r="KOJ68" s="88"/>
      <c r="KOK68" s="88"/>
      <c r="KOQ68" s="88"/>
      <c r="KOR68" s="88"/>
      <c r="KOS68" s="88"/>
      <c r="KOT68" s="88"/>
      <c r="KOU68" s="88"/>
      <c r="KOV68" s="88"/>
      <c r="KOW68" s="88"/>
      <c r="KOX68" s="88"/>
      <c r="KOY68" s="88"/>
      <c r="KOZ68" s="88"/>
      <c r="KPF68" s="88"/>
      <c r="KPG68" s="88"/>
      <c r="KPH68" s="88"/>
      <c r="KPI68" s="88"/>
      <c r="KPJ68" s="88"/>
      <c r="KPK68" s="88"/>
      <c r="KPL68" s="88"/>
      <c r="KPM68" s="88"/>
      <c r="KPN68" s="88"/>
      <c r="KPO68" s="88"/>
      <c r="KPU68" s="88"/>
      <c r="KPV68" s="88"/>
      <c r="KPW68" s="88"/>
      <c r="KPX68" s="88"/>
      <c r="KPY68" s="88"/>
      <c r="KPZ68" s="88"/>
      <c r="KQA68" s="88"/>
      <c r="KQB68" s="88"/>
      <c r="KQC68" s="88"/>
      <c r="KQD68" s="88"/>
      <c r="KQJ68" s="88"/>
      <c r="KQK68" s="88"/>
      <c r="KQL68" s="88"/>
      <c r="KQM68" s="88"/>
      <c r="KQN68" s="88"/>
      <c r="KQO68" s="88"/>
      <c r="KQP68" s="88"/>
      <c r="KQQ68" s="88"/>
      <c r="KQR68" s="88"/>
      <c r="KQS68" s="88"/>
      <c r="KQY68" s="88"/>
      <c r="KQZ68" s="88"/>
      <c r="KRA68" s="88"/>
      <c r="KRB68" s="88"/>
      <c r="KRC68" s="88"/>
      <c r="KRD68" s="88"/>
      <c r="KRE68" s="88"/>
      <c r="KRF68" s="88"/>
      <c r="KRG68" s="88"/>
      <c r="KRH68" s="88"/>
      <c r="KRN68" s="88"/>
      <c r="KRO68" s="88"/>
      <c r="KRP68" s="88"/>
      <c r="KRQ68" s="88"/>
      <c r="KRR68" s="88"/>
      <c r="KRS68" s="88"/>
      <c r="KRT68" s="88"/>
      <c r="KRU68" s="88"/>
      <c r="KRV68" s="88"/>
      <c r="KRW68" s="88"/>
      <c r="KSC68" s="88"/>
      <c r="KSD68" s="88"/>
      <c r="KSE68" s="88"/>
      <c r="KSF68" s="88"/>
      <c r="KSG68" s="88"/>
      <c r="KSH68" s="88"/>
      <c r="KSI68" s="88"/>
      <c r="KSJ68" s="88"/>
      <c r="KSK68" s="88"/>
      <c r="KSL68" s="88"/>
      <c r="KSR68" s="88"/>
      <c r="KSS68" s="88"/>
      <c r="KST68" s="88"/>
      <c r="KSU68" s="88"/>
      <c r="KSV68" s="88"/>
      <c r="KSW68" s="88"/>
      <c r="KSX68" s="88"/>
      <c r="KSY68" s="88"/>
      <c r="KSZ68" s="88"/>
      <c r="KTA68" s="88"/>
      <c r="KTG68" s="88"/>
      <c r="KTH68" s="88"/>
      <c r="KTI68" s="88"/>
      <c r="KTJ68" s="88"/>
      <c r="KTK68" s="88"/>
      <c r="KTL68" s="88"/>
      <c r="KTM68" s="88"/>
      <c r="KTN68" s="88"/>
      <c r="KTO68" s="88"/>
      <c r="KTP68" s="88"/>
      <c r="KTV68" s="88"/>
      <c r="KTW68" s="88"/>
      <c r="KTX68" s="88"/>
      <c r="KTY68" s="88"/>
      <c r="KTZ68" s="88"/>
      <c r="KUA68" s="88"/>
      <c r="KUB68" s="88"/>
      <c r="KUC68" s="88"/>
      <c r="KUD68" s="88"/>
      <c r="KUE68" s="88"/>
      <c r="KUK68" s="88"/>
      <c r="KUL68" s="88"/>
      <c r="KUM68" s="88"/>
      <c r="KUN68" s="88"/>
      <c r="KUO68" s="88"/>
      <c r="KUP68" s="88"/>
      <c r="KUQ68" s="88"/>
      <c r="KUR68" s="88"/>
      <c r="KUS68" s="88"/>
      <c r="KUT68" s="88"/>
      <c r="KUZ68" s="88"/>
      <c r="KVA68" s="88"/>
      <c r="KVB68" s="88"/>
      <c r="KVC68" s="88"/>
      <c r="KVD68" s="88"/>
      <c r="KVE68" s="88"/>
      <c r="KVF68" s="88"/>
      <c r="KVG68" s="88"/>
      <c r="KVH68" s="88"/>
      <c r="KVI68" s="88"/>
      <c r="KVO68" s="88"/>
      <c r="KVP68" s="88"/>
      <c r="KVQ68" s="88"/>
      <c r="KVR68" s="88"/>
      <c r="KVS68" s="88"/>
      <c r="KVT68" s="88"/>
      <c r="KVU68" s="88"/>
      <c r="KVV68" s="88"/>
      <c r="KVW68" s="88"/>
      <c r="KVX68" s="88"/>
      <c r="KWD68" s="88"/>
      <c r="KWE68" s="88"/>
      <c r="KWF68" s="88"/>
      <c r="KWG68" s="88"/>
      <c r="KWH68" s="88"/>
      <c r="KWI68" s="88"/>
      <c r="KWJ68" s="88"/>
      <c r="KWK68" s="88"/>
      <c r="KWL68" s="88"/>
      <c r="KWM68" s="88"/>
      <c r="KWS68" s="88"/>
      <c r="KWT68" s="88"/>
      <c r="KWU68" s="88"/>
      <c r="KWV68" s="88"/>
      <c r="KWW68" s="88"/>
      <c r="KWX68" s="88"/>
      <c r="KWY68" s="88"/>
      <c r="KWZ68" s="88"/>
      <c r="KXA68" s="88"/>
      <c r="KXB68" s="88"/>
      <c r="KXH68" s="88"/>
      <c r="KXI68" s="88"/>
      <c r="KXJ68" s="88"/>
      <c r="KXK68" s="88"/>
      <c r="KXL68" s="88"/>
      <c r="KXM68" s="88"/>
      <c r="KXN68" s="88"/>
      <c r="KXO68" s="88"/>
      <c r="KXP68" s="88"/>
      <c r="KXQ68" s="88"/>
      <c r="KXW68" s="88"/>
      <c r="KXX68" s="88"/>
      <c r="KXY68" s="88"/>
      <c r="KXZ68" s="88"/>
      <c r="KYA68" s="88"/>
      <c r="KYB68" s="88"/>
      <c r="KYC68" s="88"/>
      <c r="KYD68" s="88"/>
      <c r="KYE68" s="88"/>
      <c r="KYF68" s="88"/>
      <c r="KYL68" s="88"/>
      <c r="KYM68" s="88"/>
      <c r="KYN68" s="88"/>
      <c r="KYO68" s="88"/>
      <c r="KYP68" s="88"/>
      <c r="KYQ68" s="88"/>
      <c r="KYR68" s="88"/>
      <c r="KYS68" s="88"/>
      <c r="KYT68" s="88"/>
      <c r="KYU68" s="88"/>
      <c r="KZA68" s="88"/>
      <c r="KZB68" s="88"/>
      <c r="KZC68" s="88"/>
      <c r="KZD68" s="88"/>
      <c r="KZE68" s="88"/>
      <c r="KZF68" s="88"/>
      <c r="KZG68" s="88"/>
      <c r="KZH68" s="88"/>
      <c r="KZI68" s="88"/>
      <c r="KZJ68" s="88"/>
      <c r="KZP68" s="88"/>
      <c r="KZQ68" s="88"/>
      <c r="KZR68" s="88"/>
      <c r="KZS68" s="88"/>
      <c r="KZT68" s="88"/>
      <c r="KZU68" s="88"/>
      <c r="KZV68" s="88"/>
      <c r="KZW68" s="88"/>
      <c r="KZX68" s="88"/>
      <c r="KZY68" s="88"/>
      <c r="LAE68" s="88"/>
      <c r="LAF68" s="88"/>
      <c r="LAG68" s="88"/>
      <c r="LAH68" s="88"/>
      <c r="LAI68" s="88"/>
      <c r="LAJ68" s="88"/>
      <c r="LAK68" s="88"/>
      <c r="LAL68" s="88"/>
      <c r="LAM68" s="88"/>
      <c r="LAN68" s="88"/>
      <c r="LAT68" s="88"/>
      <c r="LAU68" s="88"/>
      <c r="LAV68" s="88"/>
      <c r="LAW68" s="88"/>
      <c r="LAX68" s="88"/>
      <c r="LAY68" s="88"/>
      <c r="LAZ68" s="88"/>
      <c r="LBA68" s="88"/>
      <c r="LBB68" s="88"/>
      <c r="LBC68" s="88"/>
      <c r="LBI68" s="88"/>
      <c r="LBJ68" s="88"/>
      <c r="LBK68" s="88"/>
      <c r="LBL68" s="88"/>
      <c r="LBM68" s="88"/>
      <c r="LBN68" s="88"/>
      <c r="LBO68" s="88"/>
      <c r="LBP68" s="88"/>
      <c r="LBQ68" s="88"/>
      <c r="LBR68" s="88"/>
      <c r="LBX68" s="88"/>
      <c r="LBY68" s="88"/>
      <c r="LBZ68" s="88"/>
      <c r="LCA68" s="88"/>
      <c r="LCB68" s="88"/>
      <c r="LCC68" s="88"/>
      <c r="LCD68" s="88"/>
      <c r="LCE68" s="88"/>
      <c r="LCF68" s="88"/>
      <c r="LCG68" s="88"/>
      <c r="LCM68" s="88"/>
      <c r="LCN68" s="88"/>
      <c r="LCO68" s="88"/>
      <c r="LCP68" s="88"/>
      <c r="LCQ68" s="88"/>
      <c r="LCR68" s="88"/>
      <c r="LCS68" s="88"/>
      <c r="LCT68" s="88"/>
      <c r="LCU68" s="88"/>
      <c r="LCV68" s="88"/>
      <c r="LDB68" s="88"/>
      <c r="LDC68" s="88"/>
      <c r="LDD68" s="88"/>
      <c r="LDE68" s="88"/>
      <c r="LDF68" s="88"/>
      <c r="LDG68" s="88"/>
      <c r="LDH68" s="88"/>
      <c r="LDI68" s="88"/>
      <c r="LDJ68" s="88"/>
      <c r="LDK68" s="88"/>
      <c r="LDQ68" s="88"/>
      <c r="LDR68" s="88"/>
      <c r="LDS68" s="88"/>
      <c r="LDT68" s="88"/>
      <c r="LDU68" s="88"/>
      <c r="LDV68" s="88"/>
      <c r="LDW68" s="88"/>
      <c r="LDX68" s="88"/>
      <c r="LDY68" s="88"/>
      <c r="LDZ68" s="88"/>
      <c r="LEF68" s="88"/>
      <c r="LEG68" s="88"/>
      <c r="LEH68" s="88"/>
      <c r="LEI68" s="88"/>
      <c r="LEJ68" s="88"/>
      <c r="LEK68" s="88"/>
      <c r="LEL68" s="88"/>
      <c r="LEM68" s="88"/>
      <c r="LEN68" s="88"/>
      <c r="LEO68" s="88"/>
      <c r="LEU68" s="88"/>
      <c r="LEV68" s="88"/>
      <c r="LEW68" s="88"/>
      <c r="LEX68" s="88"/>
      <c r="LEY68" s="88"/>
      <c r="LEZ68" s="88"/>
      <c r="LFA68" s="88"/>
      <c r="LFB68" s="88"/>
      <c r="LFC68" s="88"/>
      <c r="LFD68" s="88"/>
      <c r="LFJ68" s="88"/>
      <c r="LFK68" s="88"/>
      <c r="LFL68" s="88"/>
      <c r="LFM68" s="88"/>
      <c r="LFN68" s="88"/>
      <c r="LFO68" s="88"/>
      <c r="LFP68" s="88"/>
      <c r="LFQ68" s="88"/>
      <c r="LFR68" s="88"/>
      <c r="LFS68" s="88"/>
      <c r="LFY68" s="88"/>
      <c r="LFZ68" s="88"/>
      <c r="LGA68" s="88"/>
      <c r="LGB68" s="88"/>
      <c r="LGC68" s="88"/>
      <c r="LGD68" s="88"/>
      <c r="LGE68" s="88"/>
      <c r="LGF68" s="88"/>
      <c r="LGG68" s="88"/>
      <c r="LGH68" s="88"/>
      <c r="LGN68" s="88"/>
      <c r="LGO68" s="88"/>
      <c r="LGP68" s="88"/>
      <c r="LGQ68" s="88"/>
      <c r="LGR68" s="88"/>
      <c r="LGS68" s="88"/>
      <c r="LGT68" s="88"/>
      <c r="LGU68" s="88"/>
      <c r="LGV68" s="88"/>
      <c r="LGW68" s="88"/>
      <c r="LHC68" s="88"/>
      <c r="LHD68" s="88"/>
      <c r="LHE68" s="88"/>
      <c r="LHF68" s="88"/>
      <c r="LHG68" s="88"/>
      <c r="LHH68" s="88"/>
      <c r="LHI68" s="88"/>
      <c r="LHJ68" s="88"/>
      <c r="LHK68" s="88"/>
      <c r="LHL68" s="88"/>
      <c r="LHR68" s="88"/>
      <c r="LHS68" s="88"/>
      <c r="LHT68" s="88"/>
      <c r="LHU68" s="88"/>
      <c r="LHV68" s="88"/>
      <c r="LHW68" s="88"/>
      <c r="LHX68" s="88"/>
      <c r="LHY68" s="88"/>
      <c r="LHZ68" s="88"/>
      <c r="LIA68" s="88"/>
      <c r="LIG68" s="88"/>
      <c r="LIH68" s="88"/>
      <c r="LII68" s="88"/>
      <c r="LIJ68" s="88"/>
      <c r="LIK68" s="88"/>
      <c r="LIL68" s="88"/>
      <c r="LIM68" s="88"/>
      <c r="LIN68" s="88"/>
      <c r="LIO68" s="88"/>
      <c r="LIP68" s="88"/>
      <c r="LIV68" s="88"/>
      <c r="LIW68" s="88"/>
      <c r="LIX68" s="88"/>
      <c r="LIY68" s="88"/>
      <c r="LIZ68" s="88"/>
      <c r="LJA68" s="88"/>
      <c r="LJB68" s="88"/>
      <c r="LJC68" s="88"/>
      <c r="LJD68" s="88"/>
      <c r="LJE68" s="88"/>
      <c r="LJK68" s="88"/>
      <c r="LJL68" s="88"/>
      <c r="LJM68" s="88"/>
      <c r="LJN68" s="88"/>
      <c r="LJO68" s="88"/>
      <c r="LJP68" s="88"/>
      <c r="LJQ68" s="88"/>
      <c r="LJR68" s="88"/>
      <c r="LJS68" s="88"/>
      <c r="LJT68" s="88"/>
      <c r="LJZ68" s="88"/>
      <c r="LKA68" s="88"/>
      <c r="LKB68" s="88"/>
      <c r="LKC68" s="88"/>
      <c r="LKD68" s="88"/>
      <c r="LKE68" s="88"/>
      <c r="LKF68" s="88"/>
      <c r="LKG68" s="88"/>
      <c r="LKH68" s="88"/>
      <c r="LKI68" s="88"/>
      <c r="LKO68" s="88"/>
      <c r="LKP68" s="88"/>
      <c r="LKQ68" s="88"/>
      <c r="LKR68" s="88"/>
      <c r="LKS68" s="88"/>
      <c r="LKT68" s="88"/>
      <c r="LKU68" s="88"/>
      <c r="LKV68" s="88"/>
      <c r="LKW68" s="88"/>
      <c r="LKX68" s="88"/>
      <c r="LLD68" s="88"/>
      <c r="LLE68" s="88"/>
      <c r="LLF68" s="88"/>
      <c r="LLG68" s="88"/>
      <c r="LLH68" s="88"/>
      <c r="LLI68" s="88"/>
      <c r="LLJ68" s="88"/>
      <c r="LLK68" s="88"/>
      <c r="LLL68" s="88"/>
      <c r="LLM68" s="88"/>
      <c r="LLS68" s="88"/>
      <c r="LLT68" s="88"/>
      <c r="LLU68" s="88"/>
      <c r="LLV68" s="88"/>
      <c r="LLW68" s="88"/>
      <c r="LLX68" s="88"/>
      <c r="LLY68" s="88"/>
      <c r="LLZ68" s="88"/>
      <c r="LMA68" s="88"/>
      <c r="LMB68" s="88"/>
      <c r="LMH68" s="88"/>
      <c r="LMI68" s="88"/>
      <c r="LMJ68" s="88"/>
      <c r="LMK68" s="88"/>
      <c r="LML68" s="88"/>
      <c r="LMM68" s="88"/>
      <c r="LMN68" s="88"/>
      <c r="LMO68" s="88"/>
      <c r="LMP68" s="88"/>
      <c r="LMQ68" s="88"/>
      <c r="LMW68" s="88"/>
      <c r="LMX68" s="88"/>
      <c r="LMY68" s="88"/>
      <c r="LMZ68" s="88"/>
      <c r="LNA68" s="88"/>
      <c r="LNB68" s="88"/>
      <c r="LNC68" s="88"/>
      <c r="LND68" s="88"/>
      <c r="LNE68" s="88"/>
      <c r="LNF68" s="88"/>
      <c r="LNL68" s="88"/>
      <c r="LNM68" s="88"/>
      <c r="LNN68" s="88"/>
      <c r="LNO68" s="88"/>
      <c r="LNP68" s="88"/>
      <c r="LNQ68" s="88"/>
      <c r="LNR68" s="88"/>
      <c r="LNS68" s="88"/>
      <c r="LNT68" s="88"/>
      <c r="LNU68" s="88"/>
      <c r="LOA68" s="88"/>
      <c r="LOB68" s="88"/>
      <c r="LOC68" s="88"/>
      <c r="LOD68" s="88"/>
      <c r="LOE68" s="88"/>
      <c r="LOF68" s="88"/>
      <c r="LOG68" s="88"/>
      <c r="LOH68" s="88"/>
      <c r="LOI68" s="88"/>
      <c r="LOJ68" s="88"/>
      <c r="LOP68" s="88"/>
      <c r="LOQ68" s="88"/>
      <c r="LOR68" s="88"/>
      <c r="LOS68" s="88"/>
      <c r="LOT68" s="88"/>
      <c r="LOU68" s="88"/>
      <c r="LOV68" s="88"/>
      <c r="LOW68" s="88"/>
      <c r="LOX68" s="88"/>
      <c r="LOY68" s="88"/>
      <c r="LPE68" s="88"/>
      <c r="LPF68" s="88"/>
      <c r="LPG68" s="88"/>
      <c r="LPH68" s="88"/>
      <c r="LPI68" s="88"/>
      <c r="LPJ68" s="88"/>
      <c r="LPK68" s="88"/>
      <c r="LPL68" s="88"/>
      <c r="LPM68" s="88"/>
      <c r="LPN68" s="88"/>
      <c r="LPT68" s="88"/>
      <c r="LPU68" s="88"/>
      <c r="LPV68" s="88"/>
      <c r="LPW68" s="88"/>
      <c r="LPX68" s="88"/>
      <c r="LPY68" s="88"/>
      <c r="LPZ68" s="88"/>
      <c r="LQA68" s="88"/>
      <c r="LQB68" s="88"/>
      <c r="LQC68" s="88"/>
      <c r="LQI68" s="88"/>
      <c r="LQJ68" s="88"/>
      <c r="LQK68" s="88"/>
      <c r="LQL68" s="88"/>
      <c r="LQM68" s="88"/>
      <c r="LQN68" s="88"/>
      <c r="LQO68" s="88"/>
      <c r="LQP68" s="88"/>
      <c r="LQQ68" s="88"/>
      <c r="LQR68" s="88"/>
      <c r="LQX68" s="88"/>
      <c r="LQY68" s="88"/>
      <c r="LQZ68" s="88"/>
      <c r="LRA68" s="88"/>
      <c r="LRB68" s="88"/>
      <c r="LRC68" s="88"/>
      <c r="LRD68" s="88"/>
      <c r="LRE68" s="88"/>
      <c r="LRF68" s="88"/>
      <c r="LRG68" s="88"/>
      <c r="LRM68" s="88"/>
      <c r="LRN68" s="88"/>
      <c r="LRO68" s="88"/>
      <c r="LRP68" s="88"/>
      <c r="LRQ68" s="88"/>
      <c r="LRR68" s="88"/>
      <c r="LRS68" s="88"/>
      <c r="LRT68" s="88"/>
      <c r="LRU68" s="88"/>
      <c r="LRV68" s="88"/>
      <c r="LSB68" s="88"/>
      <c r="LSC68" s="88"/>
      <c r="LSD68" s="88"/>
      <c r="LSE68" s="88"/>
      <c r="LSF68" s="88"/>
      <c r="LSG68" s="88"/>
      <c r="LSH68" s="88"/>
      <c r="LSI68" s="88"/>
      <c r="LSJ68" s="88"/>
      <c r="LSK68" s="88"/>
      <c r="LSQ68" s="88"/>
      <c r="LSR68" s="88"/>
      <c r="LSS68" s="88"/>
      <c r="LST68" s="88"/>
      <c r="LSU68" s="88"/>
      <c r="LSV68" s="88"/>
      <c r="LSW68" s="88"/>
      <c r="LSX68" s="88"/>
      <c r="LSY68" s="88"/>
      <c r="LSZ68" s="88"/>
      <c r="LTF68" s="88"/>
      <c r="LTG68" s="88"/>
      <c r="LTH68" s="88"/>
      <c r="LTI68" s="88"/>
      <c r="LTJ68" s="88"/>
      <c r="LTK68" s="88"/>
      <c r="LTL68" s="88"/>
      <c r="LTM68" s="88"/>
      <c r="LTN68" s="88"/>
      <c r="LTO68" s="88"/>
      <c r="LTU68" s="88"/>
      <c r="LTV68" s="88"/>
      <c r="LTW68" s="88"/>
      <c r="LTX68" s="88"/>
      <c r="LTY68" s="88"/>
      <c r="LTZ68" s="88"/>
      <c r="LUA68" s="88"/>
      <c r="LUB68" s="88"/>
      <c r="LUC68" s="88"/>
      <c r="LUD68" s="88"/>
      <c r="LUJ68" s="88"/>
      <c r="LUK68" s="88"/>
      <c r="LUL68" s="88"/>
      <c r="LUM68" s="88"/>
      <c r="LUN68" s="88"/>
      <c r="LUO68" s="88"/>
      <c r="LUP68" s="88"/>
      <c r="LUQ68" s="88"/>
      <c r="LUR68" s="88"/>
      <c r="LUS68" s="88"/>
      <c r="LUY68" s="88"/>
      <c r="LUZ68" s="88"/>
      <c r="LVA68" s="88"/>
      <c r="LVB68" s="88"/>
      <c r="LVC68" s="88"/>
      <c r="LVD68" s="88"/>
      <c r="LVE68" s="88"/>
      <c r="LVF68" s="88"/>
      <c r="LVG68" s="88"/>
      <c r="LVH68" s="88"/>
      <c r="LVN68" s="88"/>
      <c r="LVO68" s="88"/>
      <c r="LVP68" s="88"/>
      <c r="LVQ68" s="88"/>
      <c r="LVR68" s="88"/>
      <c r="LVS68" s="88"/>
      <c r="LVT68" s="88"/>
      <c r="LVU68" s="88"/>
      <c r="LVV68" s="88"/>
      <c r="LVW68" s="88"/>
      <c r="LWC68" s="88"/>
      <c r="LWD68" s="88"/>
      <c r="LWE68" s="88"/>
      <c r="LWF68" s="88"/>
      <c r="LWG68" s="88"/>
      <c r="LWH68" s="88"/>
      <c r="LWI68" s="88"/>
      <c r="LWJ68" s="88"/>
      <c r="LWK68" s="88"/>
      <c r="LWL68" s="88"/>
      <c r="LWR68" s="88"/>
      <c r="LWS68" s="88"/>
      <c r="LWT68" s="88"/>
      <c r="LWU68" s="88"/>
      <c r="LWV68" s="88"/>
      <c r="LWW68" s="88"/>
      <c r="LWX68" s="88"/>
      <c r="LWY68" s="88"/>
      <c r="LWZ68" s="88"/>
      <c r="LXA68" s="88"/>
      <c r="LXG68" s="88"/>
      <c r="LXH68" s="88"/>
      <c r="LXI68" s="88"/>
      <c r="LXJ68" s="88"/>
      <c r="LXK68" s="88"/>
      <c r="LXL68" s="88"/>
      <c r="LXM68" s="88"/>
      <c r="LXN68" s="88"/>
      <c r="LXO68" s="88"/>
      <c r="LXP68" s="88"/>
      <c r="LXV68" s="88"/>
      <c r="LXW68" s="88"/>
      <c r="LXX68" s="88"/>
      <c r="LXY68" s="88"/>
      <c r="LXZ68" s="88"/>
      <c r="LYA68" s="88"/>
      <c r="LYB68" s="88"/>
      <c r="LYC68" s="88"/>
      <c r="LYD68" s="88"/>
      <c r="LYE68" s="88"/>
      <c r="LYK68" s="88"/>
      <c r="LYL68" s="88"/>
      <c r="LYM68" s="88"/>
      <c r="LYN68" s="88"/>
      <c r="LYO68" s="88"/>
      <c r="LYP68" s="88"/>
      <c r="LYQ68" s="88"/>
      <c r="LYR68" s="88"/>
      <c r="LYS68" s="88"/>
      <c r="LYT68" s="88"/>
      <c r="LYZ68" s="88"/>
      <c r="LZA68" s="88"/>
      <c r="LZB68" s="88"/>
      <c r="LZC68" s="88"/>
      <c r="LZD68" s="88"/>
      <c r="LZE68" s="88"/>
      <c r="LZF68" s="88"/>
      <c r="LZG68" s="88"/>
      <c r="LZH68" s="88"/>
      <c r="LZI68" s="88"/>
      <c r="LZO68" s="88"/>
      <c r="LZP68" s="88"/>
      <c r="LZQ68" s="88"/>
      <c r="LZR68" s="88"/>
      <c r="LZS68" s="88"/>
      <c r="LZT68" s="88"/>
      <c r="LZU68" s="88"/>
      <c r="LZV68" s="88"/>
      <c r="LZW68" s="88"/>
      <c r="LZX68" s="88"/>
      <c r="MAD68" s="88"/>
      <c r="MAE68" s="88"/>
      <c r="MAF68" s="88"/>
      <c r="MAG68" s="88"/>
      <c r="MAH68" s="88"/>
      <c r="MAI68" s="88"/>
      <c r="MAJ68" s="88"/>
      <c r="MAK68" s="88"/>
      <c r="MAL68" s="88"/>
      <c r="MAM68" s="88"/>
      <c r="MAS68" s="88"/>
      <c r="MAT68" s="88"/>
      <c r="MAU68" s="88"/>
      <c r="MAV68" s="88"/>
      <c r="MAW68" s="88"/>
      <c r="MAX68" s="88"/>
      <c r="MAY68" s="88"/>
      <c r="MAZ68" s="88"/>
      <c r="MBA68" s="88"/>
      <c r="MBB68" s="88"/>
      <c r="MBH68" s="88"/>
      <c r="MBI68" s="88"/>
      <c r="MBJ68" s="88"/>
      <c r="MBK68" s="88"/>
      <c r="MBL68" s="88"/>
      <c r="MBM68" s="88"/>
      <c r="MBN68" s="88"/>
      <c r="MBO68" s="88"/>
      <c r="MBP68" s="88"/>
      <c r="MBQ68" s="88"/>
      <c r="MBW68" s="88"/>
      <c r="MBX68" s="88"/>
      <c r="MBY68" s="88"/>
      <c r="MBZ68" s="88"/>
      <c r="MCA68" s="88"/>
      <c r="MCB68" s="88"/>
      <c r="MCC68" s="88"/>
      <c r="MCD68" s="88"/>
      <c r="MCE68" s="88"/>
      <c r="MCF68" s="88"/>
      <c r="MCL68" s="88"/>
      <c r="MCM68" s="88"/>
      <c r="MCN68" s="88"/>
      <c r="MCO68" s="88"/>
      <c r="MCP68" s="88"/>
      <c r="MCQ68" s="88"/>
      <c r="MCR68" s="88"/>
      <c r="MCS68" s="88"/>
      <c r="MCT68" s="88"/>
      <c r="MCU68" s="88"/>
      <c r="MDA68" s="88"/>
      <c r="MDB68" s="88"/>
      <c r="MDC68" s="88"/>
      <c r="MDD68" s="88"/>
      <c r="MDE68" s="88"/>
      <c r="MDF68" s="88"/>
      <c r="MDG68" s="88"/>
      <c r="MDH68" s="88"/>
      <c r="MDI68" s="88"/>
      <c r="MDJ68" s="88"/>
      <c r="MDP68" s="88"/>
      <c r="MDQ68" s="88"/>
      <c r="MDR68" s="88"/>
      <c r="MDS68" s="88"/>
      <c r="MDT68" s="88"/>
      <c r="MDU68" s="88"/>
      <c r="MDV68" s="88"/>
      <c r="MDW68" s="88"/>
      <c r="MDX68" s="88"/>
      <c r="MDY68" s="88"/>
      <c r="MEE68" s="88"/>
      <c r="MEF68" s="88"/>
      <c r="MEG68" s="88"/>
      <c r="MEH68" s="88"/>
      <c r="MEI68" s="88"/>
      <c r="MEJ68" s="88"/>
      <c r="MEK68" s="88"/>
      <c r="MEL68" s="88"/>
      <c r="MEM68" s="88"/>
      <c r="MEN68" s="88"/>
      <c r="MET68" s="88"/>
      <c r="MEU68" s="88"/>
      <c r="MEV68" s="88"/>
      <c r="MEW68" s="88"/>
      <c r="MEX68" s="88"/>
      <c r="MEY68" s="88"/>
      <c r="MEZ68" s="88"/>
      <c r="MFA68" s="88"/>
      <c r="MFB68" s="88"/>
      <c r="MFC68" s="88"/>
      <c r="MFI68" s="88"/>
      <c r="MFJ68" s="88"/>
      <c r="MFK68" s="88"/>
      <c r="MFL68" s="88"/>
      <c r="MFM68" s="88"/>
      <c r="MFN68" s="88"/>
      <c r="MFO68" s="88"/>
      <c r="MFP68" s="88"/>
      <c r="MFQ68" s="88"/>
      <c r="MFR68" s="88"/>
      <c r="MFX68" s="88"/>
      <c r="MFY68" s="88"/>
      <c r="MFZ68" s="88"/>
      <c r="MGA68" s="88"/>
      <c r="MGB68" s="88"/>
      <c r="MGC68" s="88"/>
      <c r="MGD68" s="88"/>
      <c r="MGE68" s="88"/>
      <c r="MGF68" s="88"/>
      <c r="MGG68" s="88"/>
      <c r="MGM68" s="88"/>
      <c r="MGN68" s="88"/>
      <c r="MGO68" s="88"/>
      <c r="MGP68" s="88"/>
      <c r="MGQ68" s="88"/>
      <c r="MGR68" s="88"/>
      <c r="MGS68" s="88"/>
      <c r="MGT68" s="88"/>
      <c r="MGU68" s="88"/>
      <c r="MGV68" s="88"/>
      <c r="MHB68" s="88"/>
      <c r="MHC68" s="88"/>
      <c r="MHD68" s="88"/>
      <c r="MHE68" s="88"/>
      <c r="MHF68" s="88"/>
      <c r="MHG68" s="88"/>
      <c r="MHH68" s="88"/>
      <c r="MHI68" s="88"/>
      <c r="MHJ68" s="88"/>
      <c r="MHK68" s="88"/>
      <c r="MHQ68" s="88"/>
      <c r="MHR68" s="88"/>
      <c r="MHS68" s="88"/>
      <c r="MHT68" s="88"/>
      <c r="MHU68" s="88"/>
      <c r="MHV68" s="88"/>
      <c r="MHW68" s="88"/>
      <c r="MHX68" s="88"/>
      <c r="MHY68" s="88"/>
      <c r="MHZ68" s="88"/>
      <c r="MIF68" s="88"/>
      <c r="MIG68" s="88"/>
      <c r="MIH68" s="88"/>
      <c r="MII68" s="88"/>
      <c r="MIJ68" s="88"/>
      <c r="MIK68" s="88"/>
      <c r="MIL68" s="88"/>
      <c r="MIM68" s="88"/>
      <c r="MIN68" s="88"/>
      <c r="MIO68" s="88"/>
      <c r="MIU68" s="88"/>
      <c r="MIV68" s="88"/>
      <c r="MIW68" s="88"/>
      <c r="MIX68" s="88"/>
      <c r="MIY68" s="88"/>
      <c r="MIZ68" s="88"/>
      <c r="MJA68" s="88"/>
      <c r="MJB68" s="88"/>
      <c r="MJC68" s="88"/>
      <c r="MJD68" s="88"/>
      <c r="MJJ68" s="88"/>
      <c r="MJK68" s="88"/>
      <c r="MJL68" s="88"/>
      <c r="MJM68" s="88"/>
      <c r="MJN68" s="88"/>
      <c r="MJO68" s="88"/>
      <c r="MJP68" s="88"/>
      <c r="MJQ68" s="88"/>
      <c r="MJR68" s="88"/>
      <c r="MJS68" s="88"/>
      <c r="MJY68" s="88"/>
      <c r="MJZ68" s="88"/>
      <c r="MKA68" s="88"/>
      <c r="MKB68" s="88"/>
      <c r="MKC68" s="88"/>
      <c r="MKD68" s="88"/>
      <c r="MKE68" s="88"/>
      <c r="MKF68" s="88"/>
      <c r="MKG68" s="88"/>
      <c r="MKH68" s="88"/>
      <c r="MKN68" s="88"/>
      <c r="MKO68" s="88"/>
      <c r="MKP68" s="88"/>
      <c r="MKQ68" s="88"/>
      <c r="MKR68" s="88"/>
      <c r="MKS68" s="88"/>
      <c r="MKT68" s="88"/>
      <c r="MKU68" s="88"/>
      <c r="MKV68" s="88"/>
      <c r="MKW68" s="88"/>
      <c r="MLC68" s="88"/>
      <c r="MLD68" s="88"/>
      <c r="MLE68" s="88"/>
      <c r="MLF68" s="88"/>
      <c r="MLG68" s="88"/>
      <c r="MLH68" s="88"/>
      <c r="MLI68" s="88"/>
      <c r="MLJ68" s="88"/>
      <c r="MLK68" s="88"/>
      <c r="MLL68" s="88"/>
      <c r="MLR68" s="88"/>
      <c r="MLS68" s="88"/>
      <c r="MLT68" s="88"/>
      <c r="MLU68" s="88"/>
      <c r="MLV68" s="88"/>
      <c r="MLW68" s="88"/>
      <c r="MLX68" s="88"/>
      <c r="MLY68" s="88"/>
      <c r="MLZ68" s="88"/>
      <c r="MMA68" s="88"/>
      <c r="MMG68" s="88"/>
      <c r="MMH68" s="88"/>
      <c r="MMI68" s="88"/>
      <c r="MMJ68" s="88"/>
      <c r="MMK68" s="88"/>
      <c r="MML68" s="88"/>
      <c r="MMM68" s="88"/>
      <c r="MMN68" s="88"/>
      <c r="MMO68" s="88"/>
      <c r="MMP68" s="88"/>
      <c r="MMV68" s="88"/>
      <c r="MMW68" s="88"/>
      <c r="MMX68" s="88"/>
      <c r="MMY68" s="88"/>
      <c r="MMZ68" s="88"/>
      <c r="MNA68" s="88"/>
      <c r="MNB68" s="88"/>
      <c r="MNC68" s="88"/>
      <c r="MND68" s="88"/>
      <c r="MNE68" s="88"/>
      <c r="MNK68" s="88"/>
      <c r="MNL68" s="88"/>
      <c r="MNM68" s="88"/>
      <c r="MNN68" s="88"/>
      <c r="MNO68" s="88"/>
      <c r="MNP68" s="88"/>
      <c r="MNQ68" s="88"/>
      <c r="MNR68" s="88"/>
      <c r="MNS68" s="88"/>
      <c r="MNT68" s="88"/>
      <c r="MNZ68" s="88"/>
      <c r="MOA68" s="88"/>
      <c r="MOB68" s="88"/>
      <c r="MOC68" s="88"/>
      <c r="MOD68" s="88"/>
      <c r="MOE68" s="88"/>
      <c r="MOF68" s="88"/>
      <c r="MOG68" s="88"/>
      <c r="MOH68" s="88"/>
      <c r="MOI68" s="88"/>
      <c r="MOO68" s="88"/>
      <c r="MOP68" s="88"/>
      <c r="MOQ68" s="88"/>
      <c r="MOR68" s="88"/>
      <c r="MOS68" s="88"/>
      <c r="MOT68" s="88"/>
      <c r="MOU68" s="88"/>
      <c r="MOV68" s="88"/>
      <c r="MOW68" s="88"/>
      <c r="MOX68" s="88"/>
      <c r="MPD68" s="88"/>
      <c r="MPE68" s="88"/>
      <c r="MPF68" s="88"/>
      <c r="MPG68" s="88"/>
      <c r="MPH68" s="88"/>
      <c r="MPI68" s="88"/>
      <c r="MPJ68" s="88"/>
      <c r="MPK68" s="88"/>
      <c r="MPL68" s="88"/>
      <c r="MPM68" s="88"/>
      <c r="MPS68" s="88"/>
      <c r="MPT68" s="88"/>
      <c r="MPU68" s="88"/>
      <c r="MPV68" s="88"/>
      <c r="MPW68" s="88"/>
      <c r="MPX68" s="88"/>
      <c r="MPY68" s="88"/>
      <c r="MPZ68" s="88"/>
      <c r="MQA68" s="88"/>
      <c r="MQB68" s="88"/>
      <c r="MQH68" s="88"/>
      <c r="MQI68" s="88"/>
      <c r="MQJ68" s="88"/>
      <c r="MQK68" s="88"/>
      <c r="MQL68" s="88"/>
      <c r="MQM68" s="88"/>
      <c r="MQN68" s="88"/>
      <c r="MQO68" s="88"/>
      <c r="MQP68" s="88"/>
      <c r="MQQ68" s="88"/>
      <c r="MQW68" s="88"/>
      <c r="MQX68" s="88"/>
      <c r="MQY68" s="88"/>
      <c r="MQZ68" s="88"/>
      <c r="MRA68" s="88"/>
      <c r="MRB68" s="88"/>
      <c r="MRC68" s="88"/>
      <c r="MRD68" s="88"/>
      <c r="MRE68" s="88"/>
      <c r="MRF68" s="88"/>
      <c r="MRL68" s="88"/>
      <c r="MRM68" s="88"/>
      <c r="MRN68" s="88"/>
      <c r="MRO68" s="88"/>
      <c r="MRP68" s="88"/>
      <c r="MRQ68" s="88"/>
      <c r="MRR68" s="88"/>
      <c r="MRS68" s="88"/>
      <c r="MRT68" s="88"/>
      <c r="MRU68" s="88"/>
      <c r="MSA68" s="88"/>
      <c r="MSB68" s="88"/>
      <c r="MSC68" s="88"/>
      <c r="MSD68" s="88"/>
      <c r="MSE68" s="88"/>
      <c r="MSF68" s="88"/>
      <c r="MSG68" s="88"/>
      <c r="MSH68" s="88"/>
      <c r="MSI68" s="88"/>
      <c r="MSJ68" s="88"/>
      <c r="MSP68" s="88"/>
      <c r="MSQ68" s="88"/>
      <c r="MSR68" s="88"/>
      <c r="MSS68" s="88"/>
      <c r="MST68" s="88"/>
      <c r="MSU68" s="88"/>
      <c r="MSV68" s="88"/>
      <c r="MSW68" s="88"/>
      <c r="MSX68" s="88"/>
      <c r="MSY68" s="88"/>
      <c r="MTE68" s="88"/>
      <c r="MTF68" s="88"/>
      <c r="MTG68" s="88"/>
      <c r="MTH68" s="88"/>
      <c r="MTI68" s="88"/>
      <c r="MTJ68" s="88"/>
      <c r="MTK68" s="88"/>
      <c r="MTL68" s="88"/>
      <c r="MTM68" s="88"/>
      <c r="MTN68" s="88"/>
      <c r="MTT68" s="88"/>
      <c r="MTU68" s="88"/>
      <c r="MTV68" s="88"/>
      <c r="MTW68" s="88"/>
      <c r="MTX68" s="88"/>
      <c r="MTY68" s="88"/>
      <c r="MTZ68" s="88"/>
      <c r="MUA68" s="88"/>
      <c r="MUB68" s="88"/>
      <c r="MUC68" s="88"/>
      <c r="MUI68" s="88"/>
      <c r="MUJ68" s="88"/>
      <c r="MUK68" s="88"/>
      <c r="MUL68" s="88"/>
      <c r="MUM68" s="88"/>
      <c r="MUN68" s="88"/>
      <c r="MUO68" s="88"/>
      <c r="MUP68" s="88"/>
      <c r="MUQ68" s="88"/>
      <c r="MUR68" s="88"/>
      <c r="MUX68" s="88"/>
      <c r="MUY68" s="88"/>
      <c r="MUZ68" s="88"/>
      <c r="MVA68" s="88"/>
      <c r="MVB68" s="88"/>
      <c r="MVC68" s="88"/>
      <c r="MVD68" s="88"/>
      <c r="MVE68" s="88"/>
      <c r="MVF68" s="88"/>
      <c r="MVG68" s="88"/>
      <c r="MVM68" s="88"/>
      <c r="MVN68" s="88"/>
      <c r="MVO68" s="88"/>
      <c r="MVP68" s="88"/>
      <c r="MVQ68" s="88"/>
      <c r="MVR68" s="88"/>
      <c r="MVS68" s="88"/>
      <c r="MVT68" s="88"/>
      <c r="MVU68" s="88"/>
      <c r="MVV68" s="88"/>
      <c r="MWB68" s="88"/>
      <c r="MWC68" s="88"/>
      <c r="MWD68" s="88"/>
      <c r="MWE68" s="88"/>
      <c r="MWF68" s="88"/>
      <c r="MWG68" s="88"/>
      <c r="MWH68" s="88"/>
      <c r="MWI68" s="88"/>
      <c r="MWJ68" s="88"/>
      <c r="MWK68" s="88"/>
      <c r="MWQ68" s="88"/>
      <c r="MWR68" s="88"/>
      <c r="MWS68" s="88"/>
      <c r="MWT68" s="88"/>
      <c r="MWU68" s="88"/>
      <c r="MWV68" s="88"/>
      <c r="MWW68" s="88"/>
      <c r="MWX68" s="88"/>
      <c r="MWY68" s="88"/>
      <c r="MWZ68" s="88"/>
      <c r="MXF68" s="88"/>
      <c r="MXG68" s="88"/>
      <c r="MXH68" s="88"/>
      <c r="MXI68" s="88"/>
      <c r="MXJ68" s="88"/>
      <c r="MXK68" s="88"/>
      <c r="MXL68" s="88"/>
      <c r="MXM68" s="88"/>
      <c r="MXN68" s="88"/>
      <c r="MXO68" s="88"/>
      <c r="MXU68" s="88"/>
      <c r="MXV68" s="88"/>
      <c r="MXW68" s="88"/>
      <c r="MXX68" s="88"/>
      <c r="MXY68" s="88"/>
      <c r="MXZ68" s="88"/>
      <c r="MYA68" s="88"/>
      <c r="MYB68" s="88"/>
      <c r="MYC68" s="88"/>
      <c r="MYD68" s="88"/>
      <c r="MYJ68" s="88"/>
      <c r="MYK68" s="88"/>
      <c r="MYL68" s="88"/>
      <c r="MYM68" s="88"/>
      <c r="MYN68" s="88"/>
      <c r="MYO68" s="88"/>
      <c r="MYP68" s="88"/>
      <c r="MYQ68" s="88"/>
      <c r="MYR68" s="88"/>
      <c r="MYS68" s="88"/>
      <c r="MYY68" s="88"/>
      <c r="MYZ68" s="88"/>
      <c r="MZA68" s="88"/>
      <c r="MZB68" s="88"/>
      <c r="MZC68" s="88"/>
      <c r="MZD68" s="88"/>
      <c r="MZE68" s="88"/>
      <c r="MZF68" s="88"/>
      <c r="MZG68" s="88"/>
      <c r="MZH68" s="88"/>
      <c r="MZN68" s="88"/>
      <c r="MZO68" s="88"/>
      <c r="MZP68" s="88"/>
      <c r="MZQ68" s="88"/>
      <c r="MZR68" s="88"/>
      <c r="MZS68" s="88"/>
      <c r="MZT68" s="88"/>
      <c r="MZU68" s="88"/>
      <c r="MZV68" s="88"/>
      <c r="MZW68" s="88"/>
      <c r="NAC68" s="88"/>
      <c r="NAD68" s="88"/>
      <c r="NAE68" s="88"/>
      <c r="NAF68" s="88"/>
      <c r="NAG68" s="88"/>
      <c r="NAH68" s="88"/>
      <c r="NAI68" s="88"/>
      <c r="NAJ68" s="88"/>
      <c r="NAK68" s="88"/>
      <c r="NAL68" s="88"/>
      <c r="NAR68" s="88"/>
      <c r="NAS68" s="88"/>
      <c r="NAT68" s="88"/>
      <c r="NAU68" s="88"/>
      <c r="NAV68" s="88"/>
      <c r="NAW68" s="88"/>
      <c r="NAX68" s="88"/>
      <c r="NAY68" s="88"/>
      <c r="NAZ68" s="88"/>
      <c r="NBA68" s="88"/>
      <c r="NBG68" s="88"/>
      <c r="NBH68" s="88"/>
      <c r="NBI68" s="88"/>
      <c r="NBJ68" s="88"/>
      <c r="NBK68" s="88"/>
      <c r="NBL68" s="88"/>
      <c r="NBM68" s="88"/>
      <c r="NBN68" s="88"/>
      <c r="NBO68" s="88"/>
      <c r="NBP68" s="88"/>
      <c r="NBV68" s="88"/>
      <c r="NBW68" s="88"/>
      <c r="NBX68" s="88"/>
      <c r="NBY68" s="88"/>
      <c r="NBZ68" s="88"/>
      <c r="NCA68" s="88"/>
      <c r="NCB68" s="88"/>
      <c r="NCC68" s="88"/>
      <c r="NCD68" s="88"/>
      <c r="NCE68" s="88"/>
      <c r="NCK68" s="88"/>
      <c r="NCL68" s="88"/>
      <c r="NCM68" s="88"/>
      <c r="NCN68" s="88"/>
      <c r="NCO68" s="88"/>
      <c r="NCP68" s="88"/>
      <c r="NCQ68" s="88"/>
      <c r="NCR68" s="88"/>
      <c r="NCS68" s="88"/>
      <c r="NCT68" s="88"/>
      <c r="NCZ68" s="88"/>
      <c r="NDA68" s="88"/>
      <c r="NDB68" s="88"/>
      <c r="NDC68" s="88"/>
      <c r="NDD68" s="88"/>
      <c r="NDE68" s="88"/>
      <c r="NDF68" s="88"/>
      <c r="NDG68" s="88"/>
      <c r="NDH68" s="88"/>
      <c r="NDI68" s="88"/>
      <c r="NDO68" s="88"/>
      <c r="NDP68" s="88"/>
      <c r="NDQ68" s="88"/>
      <c r="NDR68" s="88"/>
      <c r="NDS68" s="88"/>
      <c r="NDT68" s="88"/>
      <c r="NDU68" s="88"/>
      <c r="NDV68" s="88"/>
      <c r="NDW68" s="88"/>
      <c r="NDX68" s="88"/>
      <c r="NED68" s="88"/>
      <c r="NEE68" s="88"/>
      <c r="NEF68" s="88"/>
      <c r="NEG68" s="88"/>
      <c r="NEH68" s="88"/>
      <c r="NEI68" s="88"/>
      <c r="NEJ68" s="88"/>
      <c r="NEK68" s="88"/>
      <c r="NEL68" s="88"/>
      <c r="NEM68" s="88"/>
      <c r="NES68" s="88"/>
      <c r="NET68" s="88"/>
      <c r="NEU68" s="88"/>
      <c r="NEV68" s="88"/>
      <c r="NEW68" s="88"/>
      <c r="NEX68" s="88"/>
      <c r="NEY68" s="88"/>
      <c r="NEZ68" s="88"/>
      <c r="NFA68" s="88"/>
      <c r="NFB68" s="88"/>
      <c r="NFH68" s="88"/>
      <c r="NFI68" s="88"/>
      <c r="NFJ68" s="88"/>
      <c r="NFK68" s="88"/>
      <c r="NFL68" s="88"/>
      <c r="NFM68" s="88"/>
      <c r="NFN68" s="88"/>
      <c r="NFO68" s="88"/>
      <c r="NFP68" s="88"/>
      <c r="NFQ68" s="88"/>
      <c r="NFW68" s="88"/>
      <c r="NFX68" s="88"/>
      <c r="NFY68" s="88"/>
      <c r="NFZ68" s="88"/>
      <c r="NGA68" s="88"/>
      <c r="NGB68" s="88"/>
      <c r="NGC68" s="88"/>
      <c r="NGD68" s="88"/>
      <c r="NGE68" s="88"/>
      <c r="NGF68" s="88"/>
      <c r="NGL68" s="88"/>
      <c r="NGM68" s="88"/>
      <c r="NGN68" s="88"/>
      <c r="NGO68" s="88"/>
      <c r="NGP68" s="88"/>
      <c r="NGQ68" s="88"/>
      <c r="NGR68" s="88"/>
      <c r="NGS68" s="88"/>
      <c r="NGT68" s="88"/>
      <c r="NGU68" s="88"/>
      <c r="NHA68" s="88"/>
      <c r="NHB68" s="88"/>
      <c r="NHC68" s="88"/>
      <c r="NHD68" s="88"/>
      <c r="NHE68" s="88"/>
      <c r="NHF68" s="88"/>
      <c r="NHG68" s="88"/>
      <c r="NHH68" s="88"/>
      <c r="NHI68" s="88"/>
      <c r="NHJ68" s="88"/>
      <c r="NHP68" s="88"/>
      <c r="NHQ68" s="88"/>
      <c r="NHR68" s="88"/>
      <c r="NHS68" s="88"/>
      <c r="NHT68" s="88"/>
      <c r="NHU68" s="88"/>
      <c r="NHV68" s="88"/>
      <c r="NHW68" s="88"/>
      <c r="NHX68" s="88"/>
      <c r="NHY68" s="88"/>
      <c r="NIE68" s="88"/>
      <c r="NIF68" s="88"/>
      <c r="NIG68" s="88"/>
      <c r="NIH68" s="88"/>
      <c r="NII68" s="88"/>
      <c r="NIJ68" s="88"/>
      <c r="NIK68" s="88"/>
      <c r="NIL68" s="88"/>
      <c r="NIM68" s="88"/>
      <c r="NIN68" s="88"/>
      <c r="NIT68" s="88"/>
      <c r="NIU68" s="88"/>
      <c r="NIV68" s="88"/>
      <c r="NIW68" s="88"/>
      <c r="NIX68" s="88"/>
      <c r="NIY68" s="88"/>
      <c r="NIZ68" s="88"/>
      <c r="NJA68" s="88"/>
      <c r="NJB68" s="88"/>
      <c r="NJC68" s="88"/>
      <c r="NJI68" s="88"/>
      <c r="NJJ68" s="88"/>
      <c r="NJK68" s="88"/>
      <c r="NJL68" s="88"/>
      <c r="NJM68" s="88"/>
      <c r="NJN68" s="88"/>
      <c r="NJO68" s="88"/>
      <c r="NJP68" s="88"/>
      <c r="NJQ68" s="88"/>
      <c r="NJR68" s="88"/>
      <c r="NJX68" s="88"/>
      <c r="NJY68" s="88"/>
      <c r="NJZ68" s="88"/>
      <c r="NKA68" s="88"/>
      <c r="NKB68" s="88"/>
      <c r="NKC68" s="88"/>
      <c r="NKD68" s="88"/>
      <c r="NKE68" s="88"/>
      <c r="NKF68" s="88"/>
      <c r="NKG68" s="88"/>
      <c r="NKM68" s="88"/>
      <c r="NKN68" s="88"/>
      <c r="NKO68" s="88"/>
      <c r="NKP68" s="88"/>
      <c r="NKQ68" s="88"/>
      <c r="NKR68" s="88"/>
      <c r="NKS68" s="88"/>
      <c r="NKT68" s="88"/>
      <c r="NKU68" s="88"/>
      <c r="NKV68" s="88"/>
      <c r="NLB68" s="88"/>
      <c r="NLC68" s="88"/>
      <c r="NLD68" s="88"/>
      <c r="NLE68" s="88"/>
      <c r="NLF68" s="88"/>
      <c r="NLG68" s="88"/>
      <c r="NLH68" s="88"/>
      <c r="NLI68" s="88"/>
      <c r="NLJ68" s="88"/>
      <c r="NLK68" s="88"/>
      <c r="NLQ68" s="88"/>
      <c r="NLR68" s="88"/>
      <c r="NLS68" s="88"/>
      <c r="NLT68" s="88"/>
      <c r="NLU68" s="88"/>
      <c r="NLV68" s="88"/>
      <c r="NLW68" s="88"/>
      <c r="NLX68" s="88"/>
      <c r="NLY68" s="88"/>
      <c r="NLZ68" s="88"/>
      <c r="NMF68" s="88"/>
      <c r="NMG68" s="88"/>
      <c r="NMH68" s="88"/>
      <c r="NMI68" s="88"/>
      <c r="NMJ68" s="88"/>
      <c r="NMK68" s="88"/>
      <c r="NML68" s="88"/>
      <c r="NMM68" s="88"/>
      <c r="NMN68" s="88"/>
      <c r="NMO68" s="88"/>
      <c r="NMU68" s="88"/>
      <c r="NMV68" s="88"/>
      <c r="NMW68" s="88"/>
      <c r="NMX68" s="88"/>
      <c r="NMY68" s="88"/>
      <c r="NMZ68" s="88"/>
      <c r="NNA68" s="88"/>
      <c r="NNB68" s="88"/>
      <c r="NNC68" s="88"/>
      <c r="NND68" s="88"/>
      <c r="NNJ68" s="88"/>
      <c r="NNK68" s="88"/>
      <c r="NNL68" s="88"/>
      <c r="NNM68" s="88"/>
      <c r="NNN68" s="88"/>
      <c r="NNO68" s="88"/>
      <c r="NNP68" s="88"/>
      <c r="NNQ68" s="88"/>
      <c r="NNR68" s="88"/>
      <c r="NNS68" s="88"/>
      <c r="NNY68" s="88"/>
      <c r="NNZ68" s="88"/>
      <c r="NOA68" s="88"/>
      <c r="NOB68" s="88"/>
      <c r="NOC68" s="88"/>
      <c r="NOD68" s="88"/>
      <c r="NOE68" s="88"/>
      <c r="NOF68" s="88"/>
      <c r="NOG68" s="88"/>
      <c r="NOH68" s="88"/>
      <c r="NON68" s="88"/>
      <c r="NOO68" s="88"/>
      <c r="NOP68" s="88"/>
      <c r="NOQ68" s="88"/>
      <c r="NOR68" s="88"/>
      <c r="NOS68" s="88"/>
      <c r="NOT68" s="88"/>
      <c r="NOU68" s="88"/>
      <c r="NOV68" s="88"/>
      <c r="NOW68" s="88"/>
      <c r="NPC68" s="88"/>
      <c r="NPD68" s="88"/>
      <c r="NPE68" s="88"/>
      <c r="NPF68" s="88"/>
      <c r="NPG68" s="88"/>
      <c r="NPH68" s="88"/>
      <c r="NPI68" s="88"/>
      <c r="NPJ68" s="88"/>
      <c r="NPK68" s="88"/>
      <c r="NPL68" s="88"/>
      <c r="NPR68" s="88"/>
      <c r="NPS68" s="88"/>
      <c r="NPT68" s="88"/>
      <c r="NPU68" s="88"/>
      <c r="NPV68" s="88"/>
      <c r="NPW68" s="88"/>
      <c r="NPX68" s="88"/>
      <c r="NPY68" s="88"/>
      <c r="NPZ68" s="88"/>
      <c r="NQA68" s="88"/>
      <c r="NQG68" s="88"/>
      <c r="NQH68" s="88"/>
      <c r="NQI68" s="88"/>
      <c r="NQJ68" s="88"/>
      <c r="NQK68" s="88"/>
      <c r="NQL68" s="88"/>
      <c r="NQM68" s="88"/>
      <c r="NQN68" s="88"/>
      <c r="NQO68" s="88"/>
      <c r="NQP68" s="88"/>
      <c r="NQV68" s="88"/>
      <c r="NQW68" s="88"/>
      <c r="NQX68" s="88"/>
      <c r="NQY68" s="88"/>
      <c r="NQZ68" s="88"/>
      <c r="NRA68" s="88"/>
      <c r="NRB68" s="88"/>
      <c r="NRC68" s="88"/>
      <c r="NRD68" s="88"/>
      <c r="NRE68" s="88"/>
      <c r="NRK68" s="88"/>
      <c r="NRL68" s="88"/>
      <c r="NRM68" s="88"/>
      <c r="NRN68" s="88"/>
      <c r="NRO68" s="88"/>
      <c r="NRP68" s="88"/>
      <c r="NRQ68" s="88"/>
      <c r="NRR68" s="88"/>
      <c r="NRS68" s="88"/>
      <c r="NRT68" s="88"/>
      <c r="NRZ68" s="88"/>
      <c r="NSA68" s="88"/>
      <c r="NSB68" s="88"/>
      <c r="NSC68" s="88"/>
      <c r="NSD68" s="88"/>
      <c r="NSE68" s="88"/>
      <c r="NSF68" s="88"/>
      <c r="NSG68" s="88"/>
      <c r="NSH68" s="88"/>
      <c r="NSI68" s="88"/>
      <c r="NSO68" s="88"/>
      <c r="NSP68" s="88"/>
      <c r="NSQ68" s="88"/>
      <c r="NSR68" s="88"/>
      <c r="NSS68" s="88"/>
      <c r="NST68" s="88"/>
      <c r="NSU68" s="88"/>
      <c r="NSV68" s="88"/>
      <c r="NSW68" s="88"/>
      <c r="NSX68" s="88"/>
      <c r="NTD68" s="88"/>
      <c r="NTE68" s="88"/>
      <c r="NTF68" s="88"/>
      <c r="NTG68" s="88"/>
      <c r="NTH68" s="88"/>
      <c r="NTI68" s="88"/>
      <c r="NTJ68" s="88"/>
      <c r="NTK68" s="88"/>
      <c r="NTL68" s="88"/>
      <c r="NTM68" s="88"/>
      <c r="NTS68" s="88"/>
      <c r="NTT68" s="88"/>
      <c r="NTU68" s="88"/>
      <c r="NTV68" s="88"/>
      <c r="NTW68" s="88"/>
      <c r="NTX68" s="88"/>
      <c r="NTY68" s="88"/>
      <c r="NTZ68" s="88"/>
      <c r="NUA68" s="88"/>
      <c r="NUB68" s="88"/>
      <c r="NUH68" s="88"/>
      <c r="NUI68" s="88"/>
      <c r="NUJ68" s="88"/>
      <c r="NUK68" s="88"/>
      <c r="NUL68" s="88"/>
      <c r="NUM68" s="88"/>
      <c r="NUN68" s="88"/>
      <c r="NUO68" s="88"/>
      <c r="NUP68" s="88"/>
      <c r="NUQ68" s="88"/>
      <c r="NUW68" s="88"/>
      <c r="NUX68" s="88"/>
      <c r="NUY68" s="88"/>
      <c r="NUZ68" s="88"/>
      <c r="NVA68" s="88"/>
      <c r="NVB68" s="88"/>
      <c r="NVC68" s="88"/>
      <c r="NVD68" s="88"/>
      <c r="NVE68" s="88"/>
      <c r="NVF68" s="88"/>
      <c r="NVL68" s="88"/>
      <c r="NVM68" s="88"/>
      <c r="NVN68" s="88"/>
      <c r="NVO68" s="88"/>
      <c r="NVP68" s="88"/>
      <c r="NVQ68" s="88"/>
      <c r="NVR68" s="88"/>
      <c r="NVS68" s="88"/>
      <c r="NVT68" s="88"/>
      <c r="NVU68" s="88"/>
      <c r="NWA68" s="88"/>
      <c r="NWB68" s="88"/>
      <c r="NWC68" s="88"/>
      <c r="NWD68" s="88"/>
      <c r="NWE68" s="88"/>
      <c r="NWF68" s="88"/>
      <c r="NWG68" s="88"/>
      <c r="NWH68" s="88"/>
      <c r="NWI68" s="88"/>
      <c r="NWJ68" s="88"/>
      <c r="NWP68" s="88"/>
      <c r="NWQ68" s="88"/>
      <c r="NWR68" s="88"/>
      <c r="NWS68" s="88"/>
      <c r="NWT68" s="88"/>
      <c r="NWU68" s="88"/>
      <c r="NWV68" s="88"/>
      <c r="NWW68" s="88"/>
      <c r="NWX68" s="88"/>
      <c r="NWY68" s="88"/>
      <c r="NXE68" s="88"/>
      <c r="NXF68" s="88"/>
      <c r="NXG68" s="88"/>
      <c r="NXH68" s="88"/>
      <c r="NXI68" s="88"/>
      <c r="NXJ68" s="88"/>
      <c r="NXK68" s="88"/>
      <c r="NXL68" s="88"/>
      <c r="NXM68" s="88"/>
      <c r="NXN68" s="88"/>
      <c r="NXT68" s="88"/>
      <c r="NXU68" s="88"/>
      <c r="NXV68" s="88"/>
      <c r="NXW68" s="88"/>
      <c r="NXX68" s="88"/>
      <c r="NXY68" s="88"/>
      <c r="NXZ68" s="88"/>
      <c r="NYA68" s="88"/>
      <c r="NYB68" s="88"/>
      <c r="NYC68" s="88"/>
      <c r="NYI68" s="88"/>
      <c r="NYJ68" s="88"/>
      <c r="NYK68" s="88"/>
      <c r="NYL68" s="88"/>
      <c r="NYM68" s="88"/>
      <c r="NYN68" s="88"/>
      <c r="NYO68" s="88"/>
      <c r="NYP68" s="88"/>
      <c r="NYQ68" s="88"/>
      <c r="NYR68" s="88"/>
      <c r="NYX68" s="88"/>
      <c r="NYY68" s="88"/>
      <c r="NYZ68" s="88"/>
      <c r="NZA68" s="88"/>
      <c r="NZB68" s="88"/>
      <c r="NZC68" s="88"/>
      <c r="NZD68" s="88"/>
      <c r="NZE68" s="88"/>
      <c r="NZF68" s="88"/>
      <c r="NZG68" s="88"/>
      <c r="NZM68" s="88"/>
      <c r="NZN68" s="88"/>
      <c r="NZO68" s="88"/>
      <c r="NZP68" s="88"/>
      <c r="NZQ68" s="88"/>
      <c r="NZR68" s="88"/>
      <c r="NZS68" s="88"/>
      <c r="NZT68" s="88"/>
      <c r="NZU68" s="88"/>
      <c r="NZV68" s="88"/>
      <c r="OAB68" s="88"/>
      <c r="OAC68" s="88"/>
      <c r="OAD68" s="88"/>
      <c r="OAE68" s="88"/>
      <c r="OAF68" s="88"/>
      <c r="OAG68" s="88"/>
      <c r="OAH68" s="88"/>
      <c r="OAI68" s="88"/>
      <c r="OAJ68" s="88"/>
      <c r="OAK68" s="88"/>
      <c r="OAQ68" s="88"/>
      <c r="OAR68" s="88"/>
      <c r="OAS68" s="88"/>
      <c r="OAT68" s="88"/>
      <c r="OAU68" s="88"/>
      <c r="OAV68" s="88"/>
      <c r="OAW68" s="88"/>
      <c r="OAX68" s="88"/>
      <c r="OAY68" s="88"/>
      <c r="OAZ68" s="88"/>
      <c r="OBF68" s="88"/>
      <c r="OBG68" s="88"/>
      <c r="OBH68" s="88"/>
      <c r="OBI68" s="88"/>
      <c r="OBJ68" s="88"/>
      <c r="OBK68" s="88"/>
      <c r="OBL68" s="88"/>
      <c r="OBM68" s="88"/>
      <c r="OBN68" s="88"/>
      <c r="OBO68" s="88"/>
      <c r="OBU68" s="88"/>
      <c r="OBV68" s="88"/>
      <c r="OBW68" s="88"/>
      <c r="OBX68" s="88"/>
      <c r="OBY68" s="88"/>
      <c r="OBZ68" s="88"/>
      <c r="OCA68" s="88"/>
      <c r="OCB68" s="88"/>
      <c r="OCC68" s="88"/>
      <c r="OCD68" s="88"/>
      <c r="OCJ68" s="88"/>
      <c r="OCK68" s="88"/>
      <c r="OCL68" s="88"/>
      <c r="OCM68" s="88"/>
      <c r="OCN68" s="88"/>
      <c r="OCO68" s="88"/>
      <c r="OCP68" s="88"/>
      <c r="OCQ68" s="88"/>
      <c r="OCR68" s="88"/>
      <c r="OCS68" s="88"/>
      <c r="OCY68" s="88"/>
      <c r="OCZ68" s="88"/>
      <c r="ODA68" s="88"/>
      <c r="ODB68" s="88"/>
      <c r="ODC68" s="88"/>
      <c r="ODD68" s="88"/>
      <c r="ODE68" s="88"/>
      <c r="ODF68" s="88"/>
      <c r="ODG68" s="88"/>
      <c r="ODH68" s="88"/>
      <c r="ODN68" s="88"/>
      <c r="ODO68" s="88"/>
      <c r="ODP68" s="88"/>
      <c r="ODQ68" s="88"/>
      <c r="ODR68" s="88"/>
      <c r="ODS68" s="88"/>
      <c r="ODT68" s="88"/>
      <c r="ODU68" s="88"/>
      <c r="ODV68" s="88"/>
      <c r="ODW68" s="88"/>
      <c r="OEC68" s="88"/>
      <c r="OED68" s="88"/>
      <c r="OEE68" s="88"/>
      <c r="OEF68" s="88"/>
      <c r="OEG68" s="88"/>
      <c r="OEH68" s="88"/>
      <c r="OEI68" s="88"/>
      <c r="OEJ68" s="88"/>
      <c r="OEK68" s="88"/>
      <c r="OEL68" s="88"/>
      <c r="OER68" s="88"/>
      <c r="OES68" s="88"/>
      <c r="OET68" s="88"/>
      <c r="OEU68" s="88"/>
      <c r="OEV68" s="88"/>
      <c r="OEW68" s="88"/>
      <c r="OEX68" s="88"/>
      <c r="OEY68" s="88"/>
      <c r="OEZ68" s="88"/>
      <c r="OFA68" s="88"/>
      <c r="OFG68" s="88"/>
      <c r="OFH68" s="88"/>
      <c r="OFI68" s="88"/>
      <c r="OFJ68" s="88"/>
      <c r="OFK68" s="88"/>
      <c r="OFL68" s="88"/>
      <c r="OFM68" s="88"/>
      <c r="OFN68" s="88"/>
      <c r="OFO68" s="88"/>
      <c r="OFP68" s="88"/>
      <c r="OFV68" s="88"/>
      <c r="OFW68" s="88"/>
      <c r="OFX68" s="88"/>
      <c r="OFY68" s="88"/>
      <c r="OFZ68" s="88"/>
      <c r="OGA68" s="88"/>
      <c r="OGB68" s="88"/>
      <c r="OGC68" s="88"/>
      <c r="OGD68" s="88"/>
      <c r="OGE68" s="88"/>
      <c r="OGK68" s="88"/>
      <c r="OGL68" s="88"/>
      <c r="OGM68" s="88"/>
      <c r="OGN68" s="88"/>
      <c r="OGO68" s="88"/>
      <c r="OGP68" s="88"/>
      <c r="OGQ68" s="88"/>
      <c r="OGR68" s="88"/>
      <c r="OGS68" s="88"/>
      <c r="OGT68" s="88"/>
      <c r="OGZ68" s="88"/>
      <c r="OHA68" s="88"/>
      <c r="OHB68" s="88"/>
      <c r="OHC68" s="88"/>
      <c r="OHD68" s="88"/>
      <c r="OHE68" s="88"/>
      <c r="OHF68" s="88"/>
      <c r="OHG68" s="88"/>
      <c r="OHH68" s="88"/>
      <c r="OHI68" s="88"/>
      <c r="OHO68" s="88"/>
      <c r="OHP68" s="88"/>
      <c r="OHQ68" s="88"/>
      <c r="OHR68" s="88"/>
      <c r="OHS68" s="88"/>
      <c r="OHT68" s="88"/>
      <c r="OHU68" s="88"/>
      <c r="OHV68" s="88"/>
      <c r="OHW68" s="88"/>
      <c r="OHX68" s="88"/>
      <c r="OID68" s="88"/>
      <c r="OIE68" s="88"/>
      <c r="OIF68" s="88"/>
      <c r="OIG68" s="88"/>
      <c r="OIH68" s="88"/>
      <c r="OII68" s="88"/>
      <c r="OIJ68" s="88"/>
      <c r="OIK68" s="88"/>
      <c r="OIL68" s="88"/>
      <c r="OIM68" s="88"/>
      <c r="OIS68" s="88"/>
      <c r="OIT68" s="88"/>
      <c r="OIU68" s="88"/>
      <c r="OIV68" s="88"/>
      <c r="OIW68" s="88"/>
      <c r="OIX68" s="88"/>
      <c r="OIY68" s="88"/>
      <c r="OIZ68" s="88"/>
      <c r="OJA68" s="88"/>
      <c r="OJB68" s="88"/>
      <c r="OJH68" s="88"/>
      <c r="OJI68" s="88"/>
      <c r="OJJ68" s="88"/>
      <c r="OJK68" s="88"/>
      <c r="OJL68" s="88"/>
      <c r="OJM68" s="88"/>
      <c r="OJN68" s="88"/>
      <c r="OJO68" s="88"/>
      <c r="OJP68" s="88"/>
      <c r="OJQ68" s="88"/>
      <c r="OJW68" s="88"/>
      <c r="OJX68" s="88"/>
      <c r="OJY68" s="88"/>
      <c r="OJZ68" s="88"/>
      <c r="OKA68" s="88"/>
      <c r="OKB68" s="88"/>
      <c r="OKC68" s="88"/>
      <c r="OKD68" s="88"/>
      <c r="OKE68" s="88"/>
      <c r="OKF68" s="88"/>
      <c r="OKL68" s="88"/>
      <c r="OKM68" s="88"/>
      <c r="OKN68" s="88"/>
      <c r="OKO68" s="88"/>
      <c r="OKP68" s="88"/>
      <c r="OKQ68" s="88"/>
      <c r="OKR68" s="88"/>
      <c r="OKS68" s="88"/>
      <c r="OKT68" s="88"/>
      <c r="OKU68" s="88"/>
      <c r="OLA68" s="88"/>
      <c r="OLB68" s="88"/>
      <c r="OLC68" s="88"/>
      <c r="OLD68" s="88"/>
      <c r="OLE68" s="88"/>
      <c r="OLF68" s="88"/>
      <c r="OLG68" s="88"/>
      <c r="OLH68" s="88"/>
      <c r="OLI68" s="88"/>
      <c r="OLJ68" s="88"/>
      <c r="OLP68" s="88"/>
      <c r="OLQ68" s="88"/>
      <c r="OLR68" s="88"/>
      <c r="OLS68" s="88"/>
      <c r="OLT68" s="88"/>
      <c r="OLU68" s="88"/>
      <c r="OLV68" s="88"/>
      <c r="OLW68" s="88"/>
      <c r="OLX68" s="88"/>
      <c r="OLY68" s="88"/>
      <c r="OME68" s="88"/>
      <c r="OMF68" s="88"/>
      <c r="OMG68" s="88"/>
      <c r="OMH68" s="88"/>
      <c r="OMI68" s="88"/>
      <c r="OMJ68" s="88"/>
      <c r="OMK68" s="88"/>
      <c r="OML68" s="88"/>
      <c r="OMM68" s="88"/>
      <c r="OMN68" s="88"/>
      <c r="OMT68" s="88"/>
      <c r="OMU68" s="88"/>
      <c r="OMV68" s="88"/>
      <c r="OMW68" s="88"/>
      <c r="OMX68" s="88"/>
      <c r="OMY68" s="88"/>
      <c r="OMZ68" s="88"/>
      <c r="ONA68" s="88"/>
      <c r="ONB68" s="88"/>
      <c r="ONC68" s="88"/>
      <c r="ONI68" s="88"/>
      <c r="ONJ68" s="88"/>
      <c r="ONK68" s="88"/>
      <c r="ONL68" s="88"/>
      <c r="ONM68" s="88"/>
      <c r="ONN68" s="88"/>
      <c r="ONO68" s="88"/>
      <c r="ONP68" s="88"/>
      <c r="ONQ68" s="88"/>
      <c r="ONR68" s="88"/>
      <c r="ONX68" s="88"/>
      <c r="ONY68" s="88"/>
      <c r="ONZ68" s="88"/>
      <c r="OOA68" s="88"/>
      <c r="OOB68" s="88"/>
      <c r="OOC68" s="88"/>
      <c r="OOD68" s="88"/>
      <c r="OOE68" s="88"/>
      <c r="OOF68" s="88"/>
      <c r="OOG68" s="88"/>
      <c r="OOM68" s="88"/>
      <c r="OON68" s="88"/>
      <c r="OOO68" s="88"/>
      <c r="OOP68" s="88"/>
      <c r="OOQ68" s="88"/>
      <c r="OOR68" s="88"/>
      <c r="OOS68" s="88"/>
      <c r="OOT68" s="88"/>
      <c r="OOU68" s="88"/>
      <c r="OOV68" s="88"/>
      <c r="OPB68" s="88"/>
      <c r="OPC68" s="88"/>
      <c r="OPD68" s="88"/>
      <c r="OPE68" s="88"/>
      <c r="OPF68" s="88"/>
      <c r="OPG68" s="88"/>
      <c r="OPH68" s="88"/>
      <c r="OPI68" s="88"/>
      <c r="OPJ68" s="88"/>
      <c r="OPK68" s="88"/>
      <c r="OPQ68" s="88"/>
      <c r="OPR68" s="88"/>
      <c r="OPS68" s="88"/>
      <c r="OPT68" s="88"/>
      <c r="OPU68" s="88"/>
      <c r="OPV68" s="88"/>
      <c r="OPW68" s="88"/>
      <c r="OPX68" s="88"/>
      <c r="OPY68" s="88"/>
      <c r="OPZ68" s="88"/>
      <c r="OQF68" s="88"/>
      <c r="OQG68" s="88"/>
      <c r="OQH68" s="88"/>
      <c r="OQI68" s="88"/>
      <c r="OQJ68" s="88"/>
      <c r="OQK68" s="88"/>
      <c r="OQL68" s="88"/>
      <c r="OQM68" s="88"/>
      <c r="OQN68" s="88"/>
      <c r="OQO68" s="88"/>
      <c r="OQU68" s="88"/>
      <c r="OQV68" s="88"/>
      <c r="OQW68" s="88"/>
      <c r="OQX68" s="88"/>
      <c r="OQY68" s="88"/>
      <c r="OQZ68" s="88"/>
      <c r="ORA68" s="88"/>
      <c r="ORB68" s="88"/>
      <c r="ORC68" s="88"/>
      <c r="ORD68" s="88"/>
      <c r="ORJ68" s="88"/>
      <c r="ORK68" s="88"/>
      <c r="ORL68" s="88"/>
      <c r="ORM68" s="88"/>
      <c r="ORN68" s="88"/>
      <c r="ORO68" s="88"/>
      <c r="ORP68" s="88"/>
      <c r="ORQ68" s="88"/>
      <c r="ORR68" s="88"/>
      <c r="ORS68" s="88"/>
      <c r="ORY68" s="88"/>
      <c r="ORZ68" s="88"/>
      <c r="OSA68" s="88"/>
      <c r="OSB68" s="88"/>
      <c r="OSC68" s="88"/>
      <c r="OSD68" s="88"/>
      <c r="OSE68" s="88"/>
      <c r="OSF68" s="88"/>
      <c r="OSG68" s="88"/>
      <c r="OSH68" s="88"/>
      <c r="OSN68" s="88"/>
      <c r="OSO68" s="88"/>
      <c r="OSP68" s="88"/>
      <c r="OSQ68" s="88"/>
      <c r="OSR68" s="88"/>
      <c r="OSS68" s="88"/>
      <c r="OST68" s="88"/>
      <c r="OSU68" s="88"/>
      <c r="OSV68" s="88"/>
      <c r="OSW68" s="88"/>
      <c r="OTC68" s="88"/>
      <c r="OTD68" s="88"/>
      <c r="OTE68" s="88"/>
      <c r="OTF68" s="88"/>
      <c r="OTG68" s="88"/>
      <c r="OTH68" s="88"/>
      <c r="OTI68" s="88"/>
      <c r="OTJ68" s="88"/>
      <c r="OTK68" s="88"/>
      <c r="OTL68" s="88"/>
      <c r="OTR68" s="88"/>
      <c r="OTS68" s="88"/>
      <c r="OTT68" s="88"/>
      <c r="OTU68" s="88"/>
      <c r="OTV68" s="88"/>
      <c r="OTW68" s="88"/>
      <c r="OTX68" s="88"/>
      <c r="OTY68" s="88"/>
      <c r="OTZ68" s="88"/>
      <c r="OUA68" s="88"/>
      <c r="OUG68" s="88"/>
      <c r="OUH68" s="88"/>
      <c r="OUI68" s="88"/>
      <c r="OUJ68" s="88"/>
      <c r="OUK68" s="88"/>
      <c r="OUL68" s="88"/>
      <c r="OUM68" s="88"/>
      <c r="OUN68" s="88"/>
      <c r="OUO68" s="88"/>
      <c r="OUP68" s="88"/>
      <c r="OUV68" s="88"/>
      <c r="OUW68" s="88"/>
      <c r="OUX68" s="88"/>
      <c r="OUY68" s="88"/>
      <c r="OUZ68" s="88"/>
      <c r="OVA68" s="88"/>
      <c r="OVB68" s="88"/>
      <c r="OVC68" s="88"/>
      <c r="OVD68" s="88"/>
      <c r="OVE68" s="88"/>
      <c r="OVK68" s="88"/>
      <c r="OVL68" s="88"/>
      <c r="OVM68" s="88"/>
      <c r="OVN68" s="88"/>
      <c r="OVO68" s="88"/>
      <c r="OVP68" s="88"/>
      <c r="OVQ68" s="88"/>
      <c r="OVR68" s="88"/>
      <c r="OVS68" s="88"/>
      <c r="OVT68" s="88"/>
      <c r="OVZ68" s="88"/>
      <c r="OWA68" s="88"/>
      <c r="OWB68" s="88"/>
      <c r="OWC68" s="88"/>
      <c r="OWD68" s="88"/>
      <c r="OWE68" s="88"/>
      <c r="OWF68" s="88"/>
      <c r="OWG68" s="88"/>
      <c r="OWH68" s="88"/>
      <c r="OWI68" s="88"/>
      <c r="OWO68" s="88"/>
      <c r="OWP68" s="88"/>
      <c r="OWQ68" s="88"/>
      <c r="OWR68" s="88"/>
      <c r="OWS68" s="88"/>
      <c r="OWT68" s="88"/>
      <c r="OWU68" s="88"/>
      <c r="OWV68" s="88"/>
      <c r="OWW68" s="88"/>
      <c r="OWX68" s="88"/>
      <c r="OXD68" s="88"/>
      <c r="OXE68" s="88"/>
      <c r="OXF68" s="88"/>
      <c r="OXG68" s="88"/>
      <c r="OXH68" s="88"/>
      <c r="OXI68" s="88"/>
      <c r="OXJ68" s="88"/>
      <c r="OXK68" s="88"/>
      <c r="OXL68" s="88"/>
      <c r="OXM68" s="88"/>
      <c r="OXS68" s="88"/>
      <c r="OXT68" s="88"/>
      <c r="OXU68" s="88"/>
      <c r="OXV68" s="88"/>
      <c r="OXW68" s="88"/>
      <c r="OXX68" s="88"/>
      <c r="OXY68" s="88"/>
      <c r="OXZ68" s="88"/>
      <c r="OYA68" s="88"/>
      <c r="OYB68" s="88"/>
      <c r="OYH68" s="88"/>
      <c r="OYI68" s="88"/>
      <c r="OYJ68" s="88"/>
      <c r="OYK68" s="88"/>
      <c r="OYL68" s="88"/>
      <c r="OYM68" s="88"/>
      <c r="OYN68" s="88"/>
      <c r="OYO68" s="88"/>
      <c r="OYP68" s="88"/>
      <c r="OYQ68" s="88"/>
      <c r="OYW68" s="88"/>
      <c r="OYX68" s="88"/>
      <c r="OYY68" s="88"/>
      <c r="OYZ68" s="88"/>
      <c r="OZA68" s="88"/>
      <c r="OZB68" s="88"/>
      <c r="OZC68" s="88"/>
      <c r="OZD68" s="88"/>
      <c r="OZE68" s="88"/>
      <c r="OZF68" s="88"/>
      <c r="OZL68" s="88"/>
      <c r="OZM68" s="88"/>
      <c r="OZN68" s="88"/>
      <c r="OZO68" s="88"/>
      <c r="OZP68" s="88"/>
      <c r="OZQ68" s="88"/>
      <c r="OZR68" s="88"/>
      <c r="OZS68" s="88"/>
      <c r="OZT68" s="88"/>
      <c r="OZU68" s="88"/>
      <c r="PAA68" s="88"/>
      <c r="PAB68" s="88"/>
      <c r="PAC68" s="88"/>
      <c r="PAD68" s="88"/>
      <c r="PAE68" s="88"/>
      <c r="PAF68" s="88"/>
      <c r="PAG68" s="88"/>
      <c r="PAH68" s="88"/>
      <c r="PAI68" s="88"/>
      <c r="PAJ68" s="88"/>
      <c r="PAP68" s="88"/>
      <c r="PAQ68" s="88"/>
      <c r="PAR68" s="88"/>
      <c r="PAS68" s="88"/>
      <c r="PAT68" s="88"/>
      <c r="PAU68" s="88"/>
      <c r="PAV68" s="88"/>
      <c r="PAW68" s="88"/>
      <c r="PAX68" s="88"/>
      <c r="PAY68" s="88"/>
      <c r="PBE68" s="88"/>
      <c r="PBF68" s="88"/>
      <c r="PBG68" s="88"/>
      <c r="PBH68" s="88"/>
      <c r="PBI68" s="88"/>
      <c r="PBJ68" s="88"/>
      <c r="PBK68" s="88"/>
      <c r="PBL68" s="88"/>
      <c r="PBM68" s="88"/>
      <c r="PBN68" s="88"/>
      <c r="PBT68" s="88"/>
      <c r="PBU68" s="88"/>
      <c r="PBV68" s="88"/>
      <c r="PBW68" s="88"/>
      <c r="PBX68" s="88"/>
      <c r="PBY68" s="88"/>
      <c r="PBZ68" s="88"/>
      <c r="PCA68" s="88"/>
      <c r="PCB68" s="88"/>
      <c r="PCC68" s="88"/>
      <c r="PCI68" s="88"/>
      <c r="PCJ68" s="88"/>
      <c r="PCK68" s="88"/>
      <c r="PCL68" s="88"/>
      <c r="PCM68" s="88"/>
      <c r="PCN68" s="88"/>
      <c r="PCO68" s="88"/>
      <c r="PCP68" s="88"/>
      <c r="PCQ68" s="88"/>
      <c r="PCR68" s="88"/>
      <c r="PCX68" s="88"/>
      <c r="PCY68" s="88"/>
      <c r="PCZ68" s="88"/>
      <c r="PDA68" s="88"/>
      <c r="PDB68" s="88"/>
      <c r="PDC68" s="88"/>
      <c r="PDD68" s="88"/>
      <c r="PDE68" s="88"/>
      <c r="PDF68" s="88"/>
      <c r="PDG68" s="88"/>
      <c r="PDM68" s="88"/>
      <c r="PDN68" s="88"/>
      <c r="PDO68" s="88"/>
      <c r="PDP68" s="88"/>
      <c r="PDQ68" s="88"/>
      <c r="PDR68" s="88"/>
      <c r="PDS68" s="88"/>
      <c r="PDT68" s="88"/>
      <c r="PDU68" s="88"/>
      <c r="PDV68" s="88"/>
      <c r="PEB68" s="88"/>
      <c r="PEC68" s="88"/>
      <c r="PED68" s="88"/>
      <c r="PEE68" s="88"/>
      <c r="PEF68" s="88"/>
      <c r="PEG68" s="88"/>
      <c r="PEH68" s="88"/>
      <c r="PEI68" s="88"/>
      <c r="PEJ68" s="88"/>
      <c r="PEK68" s="88"/>
      <c r="PEQ68" s="88"/>
      <c r="PER68" s="88"/>
      <c r="PES68" s="88"/>
      <c r="PET68" s="88"/>
      <c r="PEU68" s="88"/>
      <c r="PEV68" s="88"/>
      <c r="PEW68" s="88"/>
      <c r="PEX68" s="88"/>
      <c r="PEY68" s="88"/>
      <c r="PEZ68" s="88"/>
      <c r="PFF68" s="88"/>
      <c r="PFG68" s="88"/>
      <c r="PFH68" s="88"/>
      <c r="PFI68" s="88"/>
      <c r="PFJ68" s="88"/>
      <c r="PFK68" s="88"/>
      <c r="PFL68" s="88"/>
      <c r="PFM68" s="88"/>
      <c r="PFN68" s="88"/>
      <c r="PFO68" s="88"/>
      <c r="PFU68" s="88"/>
      <c r="PFV68" s="88"/>
      <c r="PFW68" s="88"/>
      <c r="PFX68" s="88"/>
      <c r="PFY68" s="88"/>
      <c r="PFZ68" s="88"/>
      <c r="PGA68" s="88"/>
      <c r="PGB68" s="88"/>
      <c r="PGC68" s="88"/>
      <c r="PGD68" s="88"/>
      <c r="PGJ68" s="88"/>
      <c r="PGK68" s="88"/>
      <c r="PGL68" s="88"/>
      <c r="PGM68" s="88"/>
      <c r="PGN68" s="88"/>
      <c r="PGO68" s="88"/>
      <c r="PGP68" s="88"/>
      <c r="PGQ68" s="88"/>
      <c r="PGR68" s="88"/>
      <c r="PGS68" s="88"/>
      <c r="PGY68" s="88"/>
      <c r="PGZ68" s="88"/>
      <c r="PHA68" s="88"/>
      <c r="PHB68" s="88"/>
      <c r="PHC68" s="88"/>
      <c r="PHD68" s="88"/>
      <c r="PHE68" s="88"/>
      <c r="PHF68" s="88"/>
      <c r="PHG68" s="88"/>
      <c r="PHH68" s="88"/>
      <c r="PHN68" s="88"/>
      <c r="PHO68" s="88"/>
      <c r="PHP68" s="88"/>
      <c r="PHQ68" s="88"/>
      <c r="PHR68" s="88"/>
      <c r="PHS68" s="88"/>
      <c r="PHT68" s="88"/>
      <c r="PHU68" s="88"/>
      <c r="PHV68" s="88"/>
      <c r="PHW68" s="88"/>
      <c r="PIC68" s="88"/>
      <c r="PID68" s="88"/>
      <c r="PIE68" s="88"/>
      <c r="PIF68" s="88"/>
      <c r="PIG68" s="88"/>
      <c r="PIH68" s="88"/>
      <c r="PII68" s="88"/>
      <c r="PIJ68" s="88"/>
      <c r="PIK68" s="88"/>
      <c r="PIL68" s="88"/>
      <c r="PIR68" s="88"/>
      <c r="PIS68" s="88"/>
      <c r="PIT68" s="88"/>
      <c r="PIU68" s="88"/>
      <c r="PIV68" s="88"/>
      <c r="PIW68" s="88"/>
      <c r="PIX68" s="88"/>
      <c r="PIY68" s="88"/>
      <c r="PIZ68" s="88"/>
      <c r="PJA68" s="88"/>
      <c r="PJG68" s="88"/>
      <c r="PJH68" s="88"/>
      <c r="PJI68" s="88"/>
      <c r="PJJ68" s="88"/>
      <c r="PJK68" s="88"/>
      <c r="PJL68" s="88"/>
      <c r="PJM68" s="88"/>
      <c r="PJN68" s="88"/>
      <c r="PJO68" s="88"/>
      <c r="PJP68" s="88"/>
      <c r="PJV68" s="88"/>
      <c r="PJW68" s="88"/>
      <c r="PJX68" s="88"/>
      <c r="PJY68" s="88"/>
      <c r="PJZ68" s="88"/>
      <c r="PKA68" s="88"/>
      <c r="PKB68" s="88"/>
      <c r="PKC68" s="88"/>
      <c r="PKD68" s="88"/>
      <c r="PKE68" s="88"/>
      <c r="PKK68" s="88"/>
      <c r="PKL68" s="88"/>
      <c r="PKM68" s="88"/>
      <c r="PKN68" s="88"/>
      <c r="PKO68" s="88"/>
      <c r="PKP68" s="88"/>
      <c r="PKQ68" s="88"/>
      <c r="PKR68" s="88"/>
      <c r="PKS68" s="88"/>
      <c r="PKT68" s="88"/>
      <c r="PKZ68" s="88"/>
      <c r="PLA68" s="88"/>
      <c r="PLB68" s="88"/>
      <c r="PLC68" s="88"/>
      <c r="PLD68" s="88"/>
      <c r="PLE68" s="88"/>
      <c r="PLF68" s="88"/>
      <c r="PLG68" s="88"/>
      <c r="PLH68" s="88"/>
      <c r="PLI68" s="88"/>
      <c r="PLO68" s="88"/>
      <c r="PLP68" s="88"/>
      <c r="PLQ68" s="88"/>
      <c r="PLR68" s="88"/>
      <c r="PLS68" s="88"/>
      <c r="PLT68" s="88"/>
      <c r="PLU68" s="88"/>
      <c r="PLV68" s="88"/>
      <c r="PLW68" s="88"/>
      <c r="PLX68" s="88"/>
      <c r="PMD68" s="88"/>
      <c r="PME68" s="88"/>
      <c r="PMF68" s="88"/>
      <c r="PMG68" s="88"/>
      <c r="PMH68" s="88"/>
      <c r="PMI68" s="88"/>
      <c r="PMJ68" s="88"/>
      <c r="PMK68" s="88"/>
      <c r="PML68" s="88"/>
      <c r="PMM68" s="88"/>
      <c r="PMS68" s="88"/>
      <c r="PMT68" s="88"/>
      <c r="PMU68" s="88"/>
      <c r="PMV68" s="88"/>
      <c r="PMW68" s="88"/>
      <c r="PMX68" s="88"/>
      <c r="PMY68" s="88"/>
      <c r="PMZ68" s="88"/>
      <c r="PNA68" s="88"/>
      <c r="PNB68" s="88"/>
      <c r="PNH68" s="88"/>
      <c r="PNI68" s="88"/>
      <c r="PNJ68" s="88"/>
      <c r="PNK68" s="88"/>
      <c r="PNL68" s="88"/>
      <c r="PNM68" s="88"/>
      <c r="PNN68" s="88"/>
      <c r="PNO68" s="88"/>
      <c r="PNP68" s="88"/>
      <c r="PNQ68" s="88"/>
      <c r="PNW68" s="88"/>
      <c r="PNX68" s="88"/>
      <c r="PNY68" s="88"/>
      <c r="PNZ68" s="88"/>
      <c r="POA68" s="88"/>
      <c r="POB68" s="88"/>
      <c r="POC68" s="88"/>
      <c r="POD68" s="88"/>
      <c r="POE68" s="88"/>
      <c r="POF68" s="88"/>
      <c r="POL68" s="88"/>
      <c r="POM68" s="88"/>
      <c r="PON68" s="88"/>
      <c r="POO68" s="88"/>
      <c r="POP68" s="88"/>
      <c r="POQ68" s="88"/>
      <c r="POR68" s="88"/>
      <c r="POS68" s="88"/>
      <c r="POT68" s="88"/>
      <c r="POU68" s="88"/>
      <c r="PPA68" s="88"/>
      <c r="PPB68" s="88"/>
      <c r="PPC68" s="88"/>
      <c r="PPD68" s="88"/>
      <c r="PPE68" s="88"/>
      <c r="PPF68" s="88"/>
      <c r="PPG68" s="88"/>
      <c r="PPH68" s="88"/>
      <c r="PPI68" s="88"/>
      <c r="PPJ68" s="88"/>
      <c r="PPP68" s="88"/>
      <c r="PPQ68" s="88"/>
      <c r="PPR68" s="88"/>
      <c r="PPS68" s="88"/>
      <c r="PPT68" s="88"/>
      <c r="PPU68" s="88"/>
      <c r="PPV68" s="88"/>
      <c r="PPW68" s="88"/>
      <c r="PPX68" s="88"/>
      <c r="PPY68" s="88"/>
      <c r="PQE68" s="88"/>
      <c r="PQF68" s="88"/>
      <c r="PQG68" s="88"/>
      <c r="PQH68" s="88"/>
      <c r="PQI68" s="88"/>
      <c r="PQJ68" s="88"/>
      <c r="PQK68" s="88"/>
      <c r="PQL68" s="88"/>
      <c r="PQM68" s="88"/>
      <c r="PQN68" s="88"/>
      <c r="PQT68" s="88"/>
      <c r="PQU68" s="88"/>
      <c r="PQV68" s="88"/>
      <c r="PQW68" s="88"/>
      <c r="PQX68" s="88"/>
      <c r="PQY68" s="88"/>
      <c r="PQZ68" s="88"/>
      <c r="PRA68" s="88"/>
      <c r="PRB68" s="88"/>
      <c r="PRC68" s="88"/>
      <c r="PRI68" s="88"/>
      <c r="PRJ68" s="88"/>
      <c r="PRK68" s="88"/>
      <c r="PRL68" s="88"/>
      <c r="PRM68" s="88"/>
      <c r="PRN68" s="88"/>
      <c r="PRO68" s="88"/>
      <c r="PRP68" s="88"/>
      <c r="PRQ68" s="88"/>
      <c r="PRR68" s="88"/>
      <c r="PRX68" s="88"/>
      <c r="PRY68" s="88"/>
      <c r="PRZ68" s="88"/>
      <c r="PSA68" s="88"/>
      <c r="PSB68" s="88"/>
      <c r="PSC68" s="88"/>
      <c r="PSD68" s="88"/>
      <c r="PSE68" s="88"/>
      <c r="PSF68" s="88"/>
      <c r="PSG68" s="88"/>
      <c r="PSM68" s="88"/>
      <c r="PSN68" s="88"/>
      <c r="PSO68" s="88"/>
      <c r="PSP68" s="88"/>
      <c r="PSQ68" s="88"/>
      <c r="PSR68" s="88"/>
      <c r="PSS68" s="88"/>
      <c r="PST68" s="88"/>
      <c r="PSU68" s="88"/>
      <c r="PSV68" s="88"/>
      <c r="PTB68" s="88"/>
      <c r="PTC68" s="88"/>
      <c r="PTD68" s="88"/>
      <c r="PTE68" s="88"/>
      <c r="PTF68" s="88"/>
      <c r="PTG68" s="88"/>
      <c r="PTH68" s="88"/>
      <c r="PTI68" s="88"/>
      <c r="PTJ68" s="88"/>
      <c r="PTK68" s="88"/>
      <c r="PTQ68" s="88"/>
      <c r="PTR68" s="88"/>
      <c r="PTS68" s="88"/>
      <c r="PTT68" s="88"/>
      <c r="PTU68" s="88"/>
      <c r="PTV68" s="88"/>
      <c r="PTW68" s="88"/>
      <c r="PTX68" s="88"/>
      <c r="PTY68" s="88"/>
      <c r="PTZ68" s="88"/>
      <c r="PUF68" s="88"/>
      <c r="PUG68" s="88"/>
      <c r="PUH68" s="88"/>
      <c r="PUI68" s="88"/>
      <c r="PUJ68" s="88"/>
      <c r="PUK68" s="88"/>
      <c r="PUL68" s="88"/>
      <c r="PUM68" s="88"/>
      <c r="PUN68" s="88"/>
      <c r="PUO68" s="88"/>
      <c r="PUU68" s="88"/>
      <c r="PUV68" s="88"/>
      <c r="PUW68" s="88"/>
      <c r="PUX68" s="88"/>
      <c r="PUY68" s="88"/>
      <c r="PUZ68" s="88"/>
      <c r="PVA68" s="88"/>
      <c r="PVB68" s="88"/>
      <c r="PVC68" s="88"/>
      <c r="PVD68" s="88"/>
      <c r="PVJ68" s="88"/>
      <c r="PVK68" s="88"/>
      <c r="PVL68" s="88"/>
      <c r="PVM68" s="88"/>
      <c r="PVN68" s="88"/>
      <c r="PVO68" s="88"/>
      <c r="PVP68" s="88"/>
      <c r="PVQ68" s="88"/>
      <c r="PVR68" s="88"/>
      <c r="PVS68" s="88"/>
      <c r="PVY68" s="88"/>
      <c r="PVZ68" s="88"/>
      <c r="PWA68" s="88"/>
      <c r="PWB68" s="88"/>
      <c r="PWC68" s="88"/>
      <c r="PWD68" s="88"/>
      <c r="PWE68" s="88"/>
      <c r="PWF68" s="88"/>
      <c r="PWG68" s="88"/>
      <c r="PWH68" s="88"/>
      <c r="PWN68" s="88"/>
      <c r="PWO68" s="88"/>
      <c r="PWP68" s="88"/>
      <c r="PWQ68" s="88"/>
      <c r="PWR68" s="88"/>
      <c r="PWS68" s="88"/>
      <c r="PWT68" s="88"/>
      <c r="PWU68" s="88"/>
      <c r="PWV68" s="88"/>
      <c r="PWW68" s="88"/>
      <c r="PXC68" s="88"/>
      <c r="PXD68" s="88"/>
      <c r="PXE68" s="88"/>
      <c r="PXF68" s="88"/>
      <c r="PXG68" s="88"/>
      <c r="PXH68" s="88"/>
      <c r="PXI68" s="88"/>
      <c r="PXJ68" s="88"/>
      <c r="PXK68" s="88"/>
      <c r="PXL68" s="88"/>
      <c r="PXR68" s="88"/>
      <c r="PXS68" s="88"/>
      <c r="PXT68" s="88"/>
      <c r="PXU68" s="88"/>
      <c r="PXV68" s="88"/>
      <c r="PXW68" s="88"/>
      <c r="PXX68" s="88"/>
      <c r="PXY68" s="88"/>
      <c r="PXZ68" s="88"/>
      <c r="PYA68" s="88"/>
      <c r="PYG68" s="88"/>
      <c r="PYH68" s="88"/>
      <c r="PYI68" s="88"/>
      <c r="PYJ68" s="88"/>
      <c r="PYK68" s="88"/>
      <c r="PYL68" s="88"/>
      <c r="PYM68" s="88"/>
      <c r="PYN68" s="88"/>
      <c r="PYO68" s="88"/>
      <c r="PYP68" s="88"/>
      <c r="PYV68" s="88"/>
      <c r="PYW68" s="88"/>
      <c r="PYX68" s="88"/>
      <c r="PYY68" s="88"/>
      <c r="PYZ68" s="88"/>
      <c r="PZA68" s="88"/>
      <c r="PZB68" s="88"/>
      <c r="PZC68" s="88"/>
      <c r="PZD68" s="88"/>
      <c r="PZE68" s="88"/>
      <c r="PZK68" s="88"/>
      <c r="PZL68" s="88"/>
      <c r="PZM68" s="88"/>
      <c r="PZN68" s="88"/>
      <c r="PZO68" s="88"/>
      <c r="PZP68" s="88"/>
      <c r="PZQ68" s="88"/>
      <c r="PZR68" s="88"/>
      <c r="PZS68" s="88"/>
      <c r="PZT68" s="88"/>
      <c r="PZZ68" s="88"/>
      <c r="QAA68" s="88"/>
      <c r="QAB68" s="88"/>
      <c r="QAC68" s="88"/>
      <c r="QAD68" s="88"/>
      <c r="QAE68" s="88"/>
      <c r="QAF68" s="88"/>
      <c r="QAG68" s="88"/>
      <c r="QAH68" s="88"/>
      <c r="QAI68" s="88"/>
      <c r="QAO68" s="88"/>
      <c r="QAP68" s="88"/>
      <c r="QAQ68" s="88"/>
      <c r="QAR68" s="88"/>
      <c r="QAS68" s="88"/>
      <c r="QAT68" s="88"/>
      <c r="QAU68" s="88"/>
      <c r="QAV68" s="88"/>
      <c r="QAW68" s="88"/>
      <c r="QAX68" s="88"/>
      <c r="QBD68" s="88"/>
      <c r="QBE68" s="88"/>
      <c r="QBF68" s="88"/>
      <c r="QBG68" s="88"/>
      <c r="QBH68" s="88"/>
      <c r="QBI68" s="88"/>
      <c r="QBJ68" s="88"/>
      <c r="QBK68" s="88"/>
      <c r="QBL68" s="88"/>
      <c r="QBM68" s="88"/>
      <c r="QBS68" s="88"/>
      <c r="QBT68" s="88"/>
      <c r="QBU68" s="88"/>
      <c r="QBV68" s="88"/>
      <c r="QBW68" s="88"/>
      <c r="QBX68" s="88"/>
      <c r="QBY68" s="88"/>
      <c r="QBZ68" s="88"/>
      <c r="QCA68" s="88"/>
      <c r="QCB68" s="88"/>
      <c r="QCH68" s="88"/>
      <c r="QCI68" s="88"/>
      <c r="QCJ68" s="88"/>
      <c r="QCK68" s="88"/>
      <c r="QCL68" s="88"/>
      <c r="QCM68" s="88"/>
      <c r="QCN68" s="88"/>
      <c r="QCO68" s="88"/>
      <c r="QCP68" s="88"/>
      <c r="QCQ68" s="88"/>
      <c r="QCW68" s="88"/>
      <c r="QCX68" s="88"/>
      <c r="QCY68" s="88"/>
      <c r="QCZ68" s="88"/>
      <c r="QDA68" s="88"/>
      <c r="QDB68" s="88"/>
      <c r="QDC68" s="88"/>
      <c r="QDD68" s="88"/>
      <c r="QDE68" s="88"/>
      <c r="QDF68" s="88"/>
      <c r="QDL68" s="88"/>
      <c r="QDM68" s="88"/>
      <c r="QDN68" s="88"/>
      <c r="QDO68" s="88"/>
      <c r="QDP68" s="88"/>
      <c r="QDQ68" s="88"/>
      <c r="QDR68" s="88"/>
      <c r="QDS68" s="88"/>
      <c r="QDT68" s="88"/>
      <c r="QDU68" s="88"/>
      <c r="QEA68" s="88"/>
      <c r="QEB68" s="88"/>
      <c r="QEC68" s="88"/>
      <c r="QED68" s="88"/>
      <c r="QEE68" s="88"/>
      <c r="QEF68" s="88"/>
      <c r="QEG68" s="88"/>
      <c r="QEH68" s="88"/>
      <c r="QEI68" s="88"/>
      <c r="QEJ68" s="88"/>
      <c r="QEP68" s="88"/>
      <c r="QEQ68" s="88"/>
      <c r="QER68" s="88"/>
      <c r="QES68" s="88"/>
      <c r="QET68" s="88"/>
      <c r="QEU68" s="88"/>
      <c r="QEV68" s="88"/>
      <c r="QEW68" s="88"/>
      <c r="QEX68" s="88"/>
      <c r="QEY68" s="88"/>
      <c r="QFE68" s="88"/>
      <c r="QFF68" s="88"/>
      <c r="QFG68" s="88"/>
      <c r="QFH68" s="88"/>
      <c r="QFI68" s="88"/>
      <c r="QFJ68" s="88"/>
      <c r="QFK68" s="88"/>
      <c r="QFL68" s="88"/>
      <c r="QFM68" s="88"/>
      <c r="QFN68" s="88"/>
      <c r="QFT68" s="88"/>
      <c r="QFU68" s="88"/>
      <c r="QFV68" s="88"/>
      <c r="QFW68" s="88"/>
      <c r="QFX68" s="88"/>
      <c r="QFY68" s="88"/>
      <c r="QFZ68" s="88"/>
      <c r="QGA68" s="88"/>
      <c r="QGB68" s="88"/>
      <c r="QGC68" s="88"/>
      <c r="QGI68" s="88"/>
      <c r="QGJ68" s="88"/>
      <c r="QGK68" s="88"/>
      <c r="QGL68" s="88"/>
      <c r="QGM68" s="88"/>
      <c r="QGN68" s="88"/>
      <c r="QGO68" s="88"/>
      <c r="QGP68" s="88"/>
      <c r="QGQ68" s="88"/>
      <c r="QGR68" s="88"/>
      <c r="QGX68" s="88"/>
      <c r="QGY68" s="88"/>
      <c r="QGZ68" s="88"/>
      <c r="QHA68" s="88"/>
      <c r="QHB68" s="88"/>
      <c r="QHC68" s="88"/>
      <c r="QHD68" s="88"/>
      <c r="QHE68" s="88"/>
      <c r="QHF68" s="88"/>
      <c r="QHG68" s="88"/>
      <c r="QHM68" s="88"/>
      <c r="QHN68" s="88"/>
      <c r="QHO68" s="88"/>
      <c r="QHP68" s="88"/>
      <c r="QHQ68" s="88"/>
      <c r="QHR68" s="88"/>
      <c r="QHS68" s="88"/>
      <c r="QHT68" s="88"/>
      <c r="QHU68" s="88"/>
      <c r="QHV68" s="88"/>
      <c r="QIB68" s="88"/>
      <c r="QIC68" s="88"/>
      <c r="QID68" s="88"/>
      <c r="QIE68" s="88"/>
      <c r="QIF68" s="88"/>
      <c r="QIG68" s="88"/>
      <c r="QIH68" s="88"/>
      <c r="QII68" s="88"/>
      <c r="QIJ68" s="88"/>
      <c r="QIK68" s="88"/>
      <c r="QIQ68" s="88"/>
      <c r="QIR68" s="88"/>
      <c r="QIS68" s="88"/>
      <c r="QIT68" s="88"/>
      <c r="QIU68" s="88"/>
      <c r="QIV68" s="88"/>
      <c r="QIW68" s="88"/>
      <c r="QIX68" s="88"/>
      <c r="QIY68" s="88"/>
      <c r="QIZ68" s="88"/>
      <c r="QJF68" s="88"/>
      <c r="QJG68" s="88"/>
      <c r="QJH68" s="88"/>
      <c r="QJI68" s="88"/>
      <c r="QJJ68" s="88"/>
      <c r="QJK68" s="88"/>
      <c r="QJL68" s="88"/>
      <c r="QJM68" s="88"/>
      <c r="QJN68" s="88"/>
      <c r="QJO68" s="88"/>
      <c r="QJU68" s="88"/>
      <c r="QJV68" s="88"/>
      <c r="QJW68" s="88"/>
      <c r="QJX68" s="88"/>
      <c r="QJY68" s="88"/>
      <c r="QJZ68" s="88"/>
      <c r="QKA68" s="88"/>
      <c r="QKB68" s="88"/>
      <c r="QKC68" s="88"/>
      <c r="QKD68" s="88"/>
      <c r="QKJ68" s="88"/>
      <c r="QKK68" s="88"/>
      <c r="QKL68" s="88"/>
      <c r="QKM68" s="88"/>
      <c r="QKN68" s="88"/>
      <c r="QKO68" s="88"/>
      <c r="QKP68" s="88"/>
      <c r="QKQ68" s="88"/>
      <c r="QKR68" s="88"/>
      <c r="QKS68" s="88"/>
      <c r="QKY68" s="88"/>
      <c r="QKZ68" s="88"/>
      <c r="QLA68" s="88"/>
      <c r="QLB68" s="88"/>
      <c r="QLC68" s="88"/>
      <c r="QLD68" s="88"/>
      <c r="QLE68" s="88"/>
      <c r="QLF68" s="88"/>
      <c r="QLG68" s="88"/>
      <c r="QLH68" s="88"/>
      <c r="QLN68" s="88"/>
      <c r="QLO68" s="88"/>
      <c r="QLP68" s="88"/>
      <c r="QLQ68" s="88"/>
      <c r="QLR68" s="88"/>
      <c r="QLS68" s="88"/>
      <c r="QLT68" s="88"/>
      <c r="QLU68" s="88"/>
      <c r="QLV68" s="88"/>
      <c r="QLW68" s="88"/>
      <c r="QMC68" s="88"/>
      <c r="QMD68" s="88"/>
      <c r="QME68" s="88"/>
      <c r="QMF68" s="88"/>
      <c r="QMG68" s="88"/>
      <c r="QMH68" s="88"/>
      <c r="QMI68" s="88"/>
      <c r="QMJ68" s="88"/>
      <c r="QMK68" s="88"/>
      <c r="QML68" s="88"/>
      <c r="QMR68" s="88"/>
      <c r="QMS68" s="88"/>
      <c r="QMT68" s="88"/>
      <c r="QMU68" s="88"/>
      <c r="QMV68" s="88"/>
      <c r="QMW68" s="88"/>
      <c r="QMX68" s="88"/>
      <c r="QMY68" s="88"/>
      <c r="QMZ68" s="88"/>
      <c r="QNA68" s="88"/>
      <c r="QNG68" s="88"/>
      <c r="QNH68" s="88"/>
      <c r="QNI68" s="88"/>
      <c r="QNJ68" s="88"/>
      <c r="QNK68" s="88"/>
      <c r="QNL68" s="88"/>
      <c r="QNM68" s="88"/>
      <c r="QNN68" s="88"/>
      <c r="QNO68" s="88"/>
      <c r="QNP68" s="88"/>
      <c r="QNV68" s="88"/>
      <c r="QNW68" s="88"/>
      <c r="QNX68" s="88"/>
      <c r="QNY68" s="88"/>
      <c r="QNZ68" s="88"/>
      <c r="QOA68" s="88"/>
      <c r="QOB68" s="88"/>
      <c r="QOC68" s="88"/>
      <c r="QOD68" s="88"/>
      <c r="QOE68" s="88"/>
      <c r="QOK68" s="88"/>
      <c r="QOL68" s="88"/>
      <c r="QOM68" s="88"/>
      <c r="QON68" s="88"/>
      <c r="QOO68" s="88"/>
      <c r="QOP68" s="88"/>
      <c r="QOQ68" s="88"/>
      <c r="QOR68" s="88"/>
      <c r="QOS68" s="88"/>
      <c r="QOT68" s="88"/>
      <c r="QOZ68" s="88"/>
      <c r="QPA68" s="88"/>
      <c r="QPB68" s="88"/>
      <c r="QPC68" s="88"/>
      <c r="QPD68" s="88"/>
      <c r="QPE68" s="88"/>
      <c r="QPF68" s="88"/>
      <c r="QPG68" s="88"/>
      <c r="QPH68" s="88"/>
      <c r="QPI68" s="88"/>
      <c r="QPO68" s="88"/>
      <c r="QPP68" s="88"/>
      <c r="QPQ68" s="88"/>
      <c r="QPR68" s="88"/>
      <c r="QPS68" s="88"/>
      <c r="QPT68" s="88"/>
      <c r="QPU68" s="88"/>
      <c r="QPV68" s="88"/>
      <c r="QPW68" s="88"/>
      <c r="QPX68" s="88"/>
      <c r="QQD68" s="88"/>
      <c r="QQE68" s="88"/>
      <c r="QQF68" s="88"/>
      <c r="QQG68" s="88"/>
      <c r="QQH68" s="88"/>
      <c r="QQI68" s="88"/>
      <c r="QQJ68" s="88"/>
      <c r="QQK68" s="88"/>
      <c r="QQL68" s="88"/>
      <c r="QQM68" s="88"/>
      <c r="QQS68" s="88"/>
      <c r="QQT68" s="88"/>
      <c r="QQU68" s="88"/>
      <c r="QQV68" s="88"/>
      <c r="QQW68" s="88"/>
      <c r="QQX68" s="88"/>
      <c r="QQY68" s="88"/>
      <c r="QQZ68" s="88"/>
      <c r="QRA68" s="88"/>
      <c r="QRB68" s="88"/>
      <c r="QRH68" s="88"/>
      <c r="QRI68" s="88"/>
      <c r="QRJ68" s="88"/>
      <c r="QRK68" s="88"/>
      <c r="QRL68" s="88"/>
      <c r="QRM68" s="88"/>
      <c r="QRN68" s="88"/>
      <c r="QRO68" s="88"/>
      <c r="QRP68" s="88"/>
      <c r="QRQ68" s="88"/>
      <c r="QRW68" s="88"/>
      <c r="QRX68" s="88"/>
      <c r="QRY68" s="88"/>
      <c r="QRZ68" s="88"/>
      <c r="QSA68" s="88"/>
      <c r="QSB68" s="88"/>
      <c r="QSC68" s="88"/>
      <c r="QSD68" s="88"/>
      <c r="QSE68" s="88"/>
      <c r="QSF68" s="88"/>
      <c r="QSL68" s="88"/>
      <c r="QSM68" s="88"/>
      <c r="QSN68" s="88"/>
      <c r="QSO68" s="88"/>
      <c r="QSP68" s="88"/>
      <c r="QSQ68" s="88"/>
      <c r="QSR68" s="88"/>
      <c r="QSS68" s="88"/>
      <c r="QST68" s="88"/>
      <c r="QSU68" s="88"/>
      <c r="QTA68" s="88"/>
      <c r="QTB68" s="88"/>
      <c r="QTC68" s="88"/>
      <c r="QTD68" s="88"/>
      <c r="QTE68" s="88"/>
      <c r="QTF68" s="88"/>
      <c r="QTG68" s="88"/>
      <c r="QTH68" s="88"/>
      <c r="QTI68" s="88"/>
      <c r="QTJ68" s="88"/>
      <c r="QTP68" s="88"/>
      <c r="QTQ68" s="88"/>
      <c r="QTR68" s="88"/>
      <c r="QTS68" s="88"/>
      <c r="QTT68" s="88"/>
      <c r="QTU68" s="88"/>
      <c r="QTV68" s="88"/>
      <c r="QTW68" s="88"/>
      <c r="QTX68" s="88"/>
      <c r="QTY68" s="88"/>
      <c r="QUE68" s="88"/>
      <c r="QUF68" s="88"/>
      <c r="QUG68" s="88"/>
      <c r="QUH68" s="88"/>
      <c r="QUI68" s="88"/>
      <c r="QUJ68" s="88"/>
      <c r="QUK68" s="88"/>
      <c r="QUL68" s="88"/>
      <c r="QUM68" s="88"/>
      <c r="QUN68" s="88"/>
      <c r="QUT68" s="88"/>
      <c r="QUU68" s="88"/>
      <c r="QUV68" s="88"/>
      <c r="QUW68" s="88"/>
      <c r="QUX68" s="88"/>
      <c r="QUY68" s="88"/>
      <c r="QUZ68" s="88"/>
      <c r="QVA68" s="88"/>
      <c r="QVB68" s="88"/>
      <c r="QVC68" s="88"/>
      <c r="QVI68" s="88"/>
      <c r="QVJ68" s="88"/>
      <c r="QVK68" s="88"/>
      <c r="QVL68" s="88"/>
      <c r="QVM68" s="88"/>
      <c r="QVN68" s="88"/>
      <c r="QVO68" s="88"/>
      <c r="QVP68" s="88"/>
      <c r="QVQ68" s="88"/>
      <c r="QVR68" s="88"/>
      <c r="QVX68" s="88"/>
      <c r="QVY68" s="88"/>
      <c r="QVZ68" s="88"/>
      <c r="QWA68" s="88"/>
      <c r="QWB68" s="88"/>
      <c r="QWC68" s="88"/>
      <c r="QWD68" s="88"/>
      <c r="QWE68" s="88"/>
      <c r="QWF68" s="88"/>
      <c r="QWG68" s="88"/>
      <c r="QWM68" s="88"/>
      <c r="QWN68" s="88"/>
      <c r="QWO68" s="88"/>
      <c r="QWP68" s="88"/>
      <c r="QWQ68" s="88"/>
      <c r="QWR68" s="88"/>
      <c r="QWS68" s="88"/>
      <c r="QWT68" s="88"/>
      <c r="QWU68" s="88"/>
      <c r="QWV68" s="88"/>
      <c r="QXB68" s="88"/>
      <c r="QXC68" s="88"/>
      <c r="QXD68" s="88"/>
      <c r="QXE68" s="88"/>
      <c r="QXF68" s="88"/>
      <c r="QXG68" s="88"/>
      <c r="QXH68" s="88"/>
      <c r="QXI68" s="88"/>
      <c r="QXJ68" s="88"/>
      <c r="QXK68" s="88"/>
      <c r="QXQ68" s="88"/>
      <c r="QXR68" s="88"/>
      <c r="QXS68" s="88"/>
      <c r="QXT68" s="88"/>
      <c r="QXU68" s="88"/>
      <c r="QXV68" s="88"/>
      <c r="QXW68" s="88"/>
      <c r="QXX68" s="88"/>
      <c r="QXY68" s="88"/>
      <c r="QXZ68" s="88"/>
      <c r="QYF68" s="88"/>
      <c r="QYG68" s="88"/>
      <c r="QYH68" s="88"/>
      <c r="QYI68" s="88"/>
      <c r="QYJ68" s="88"/>
      <c r="QYK68" s="88"/>
      <c r="QYL68" s="88"/>
      <c r="QYM68" s="88"/>
      <c r="QYN68" s="88"/>
      <c r="QYO68" s="88"/>
      <c r="QYU68" s="88"/>
      <c r="QYV68" s="88"/>
      <c r="QYW68" s="88"/>
      <c r="QYX68" s="88"/>
      <c r="QYY68" s="88"/>
      <c r="QYZ68" s="88"/>
      <c r="QZA68" s="88"/>
      <c r="QZB68" s="88"/>
      <c r="QZC68" s="88"/>
      <c r="QZD68" s="88"/>
      <c r="QZJ68" s="88"/>
      <c r="QZK68" s="88"/>
      <c r="QZL68" s="88"/>
      <c r="QZM68" s="88"/>
      <c r="QZN68" s="88"/>
      <c r="QZO68" s="88"/>
      <c r="QZP68" s="88"/>
      <c r="QZQ68" s="88"/>
      <c r="QZR68" s="88"/>
      <c r="QZS68" s="88"/>
      <c r="QZY68" s="88"/>
      <c r="QZZ68" s="88"/>
      <c r="RAA68" s="88"/>
      <c r="RAB68" s="88"/>
      <c r="RAC68" s="88"/>
      <c r="RAD68" s="88"/>
      <c r="RAE68" s="88"/>
      <c r="RAF68" s="88"/>
      <c r="RAG68" s="88"/>
      <c r="RAH68" s="88"/>
      <c r="RAN68" s="88"/>
      <c r="RAO68" s="88"/>
      <c r="RAP68" s="88"/>
      <c r="RAQ68" s="88"/>
      <c r="RAR68" s="88"/>
      <c r="RAS68" s="88"/>
      <c r="RAT68" s="88"/>
      <c r="RAU68" s="88"/>
      <c r="RAV68" s="88"/>
      <c r="RAW68" s="88"/>
      <c r="RBC68" s="88"/>
      <c r="RBD68" s="88"/>
      <c r="RBE68" s="88"/>
      <c r="RBF68" s="88"/>
      <c r="RBG68" s="88"/>
      <c r="RBH68" s="88"/>
      <c r="RBI68" s="88"/>
      <c r="RBJ68" s="88"/>
      <c r="RBK68" s="88"/>
      <c r="RBL68" s="88"/>
      <c r="RBR68" s="88"/>
      <c r="RBS68" s="88"/>
      <c r="RBT68" s="88"/>
      <c r="RBU68" s="88"/>
      <c r="RBV68" s="88"/>
      <c r="RBW68" s="88"/>
      <c r="RBX68" s="88"/>
      <c r="RBY68" s="88"/>
      <c r="RBZ68" s="88"/>
      <c r="RCA68" s="88"/>
      <c r="RCG68" s="88"/>
      <c r="RCH68" s="88"/>
      <c r="RCI68" s="88"/>
      <c r="RCJ68" s="88"/>
      <c r="RCK68" s="88"/>
      <c r="RCL68" s="88"/>
      <c r="RCM68" s="88"/>
      <c r="RCN68" s="88"/>
      <c r="RCO68" s="88"/>
      <c r="RCP68" s="88"/>
      <c r="RCV68" s="88"/>
      <c r="RCW68" s="88"/>
      <c r="RCX68" s="88"/>
      <c r="RCY68" s="88"/>
      <c r="RCZ68" s="88"/>
      <c r="RDA68" s="88"/>
      <c r="RDB68" s="88"/>
      <c r="RDC68" s="88"/>
      <c r="RDD68" s="88"/>
      <c r="RDE68" s="88"/>
      <c r="RDK68" s="88"/>
      <c r="RDL68" s="88"/>
      <c r="RDM68" s="88"/>
      <c r="RDN68" s="88"/>
      <c r="RDO68" s="88"/>
      <c r="RDP68" s="88"/>
      <c r="RDQ68" s="88"/>
      <c r="RDR68" s="88"/>
      <c r="RDS68" s="88"/>
      <c r="RDT68" s="88"/>
      <c r="RDZ68" s="88"/>
      <c r="REA68" s="88"/>
      <c r="REB68" s="88"/>
      <c r="REC68" s="88"/>
      <c r="RED68" s="88"/>
      <c r="REE68" s="88"/>
      <c r="REF68" s="88"/>
      <c r="REG68" s="88"/>
      <c r="REH68" s="88"/>
      <c r="REI68" s="88"/>
      <c r="REO68" s="88"/>
      <c r="REP68" s="88"/>
      <c r="REQ68" s="88"/>
      <c r="RER68" s="88"/>
      <c r="RES68" s="88"/>
      <c r="RET68" s="88"/>
      <c r="REU68" s="88"/>
      <c r="REV68" s="88"/>
      <c r="REW68" s="88"/>
      <c r="REX68" s="88"/>
      <c r="RFD68" s="88"/>
      <c r="RFE68" s="88"/>
      <c r="RFF68" s="88"/>
      <c r="RFG68" s="88"/>
      <c r="RFH68" s="88"/>
      <c r="RFI68" s="88"/>
      <c r="RFJ68" s="88"/>
      <c r="RFK68" s="88"/>
      <c r="RFL68" s="88"/>
      <c r="RFM68" s="88"/>
      <c r="RFS68" s="88"/>
      <c r="RFT68" s="88"/>
      <c r="RFU68" s="88"/>
      <c r="RFV68" s="88"/>
      <c r="RFW68" s="88"/>
      <c r="RFX68" s="88"/>
      <c r="RFY68" s="88"/>
      <c r="RFZ68" s="88"/>
      <c r="RGA68" s="88"/>
      <c r="RGB68" s="88"/>
      <c r="RGH68" s="88"/>
      <c r="RGI68" s="88"/>
      <c r="RGJ68" s="88"/>
      <c r="RGK68" s="88"/>
      <c r="RGL68" s="88"/>
      <c r="RGM68" s="88"/>
      <c r="RGN68" s="88"/>
      <c r="RGO68" s="88"/>
      <c r="RGP68" s="88"/>
      <c r="RGQ68" s="88"/>
      <c r="RGW68" s="88"/>
      <c r="RGX68" s="88"/>
      <c r="RGY68" s="88"/>
      <c r="RGZ68" s="88"/>
      <c r="RHA68" s="88"/>
      <c r="RHB68" s="88"/>
      <c r="RHC68" s="88"/>
      <c r="RHD68" s="88"/>
      <c r="RHE68" s="88"/>
      <c r="RHF68" s="88"/>
      <c r="RHL68" s="88"/>
      <c r="RHM68" s="88"/>
      <c r="RHN68" s="88"/>
      <c r="RHO68" s="88"/>
      <c r="RHP68" s="88"/>
      <c r="RHQ68" s="88"/>
      <c r="RHR68" s="88"/>
      <c r="RHS68" s="88"/>
      <c r="RHT68" s="88"/>
      <c r="RHU68" s="88"/>
      <c r="RIA68" s="88"/>
      <c r="RIB68" s="88"/>
      <c r="RIC68" s="88"/>
      <c r="RID68" s="88"/>
      <c r="RIE68" s="88"/>
      <c r="RIF68" s="88"/>
      <c r="RIG68" s="88"/>
      <c r="RIH68" s="88"/>
      <c r="RII68" s="88"/>
      <c r="RIJ68" s="88"/>
      <c r="RIP68" s="88"/>
      <c r="RIQ68" s="88"/>
      <c r="RIR68" s="88"/>
      <c r="RIS68" s="88"/>
      <c r="RIT68" s="88"/>
      <c r="RIU68" s="88"/>
      <c r="RIV68" s="88"/>
      <c r="RIW68" s="88"/>
      <c r="RIX68" s="88"/>
      <c r="RIY68" s="88"/>
      <c r="RJE68" s="88"/>
      <c r="RJF68" s="88"/>
      <c r="RJG68" s="88"/>
      <c r="RJH68" s="88"/>
      <c r="RJI68" s="88"/>
      <c r="RJJ68" s="88"/>
      <c r="RJK68" s="88"/>
      <c r="RJL68" s="88"/>
      <c r="RJM68" s="88"/>
      <c r="RJN68" s="88"/>
      <c r="RJT68" s="88"/>
      <c r="RJU68" s="88"/>
      <c r="RJV68" s="88"/>
      <c r="RJW68" s="88"/>
      <c r="RJX68" s="88"/>
      <c r="RJY68" s="88"/>
      <c r="RJZ68" s="88"/>
      <c r="RKA68" s="88"/>
      <c r="RKB68" s="88"/>
      <c r="RKC68" s="88"/>
      <c r="RKI68" s="88"/>
      <c r="RKJ68" s="88"/>
      <c r="RKK68" s="88"/>
      <c r="RKL68" s="88"/>
      <c r="RKM68" s="88"/>
      <c r="RKN68" s="88"/>
      <c r="RKO68" s="88"/>
      <c r="RKP68" s="88"/>
      <c r="RKQ68" s="88"/>
      <c r="RKR68" s="88"/>
      <c r="RKX68" s="88"/>
      <c r="RKY68" s="88"/>
      <c r="RKZ68" s="88"/>
      <c r="RLA68" s="88"/>
      <c r="RLB68" s="88"/>
      <c r="RLC68" s="88"/>
      <c r="RLD68" s="88"/>
      <c r="RLE68" s="88"/>
      <c r="RLF68" s="88"/>
      <c r="RLG68" s="88"/>
      <c r="RLM68" s="88"/>
      <c r="RLN68" s="88"/>
      <c r="RLO68" s="88"/>
      <c r="RLP68" s="88"/>
      <c r="RLQ68" s="88"/>
      <c r="RLR68" s="88"/>
      <c r="RLS68" s="88"/>
      <c r="RLT68" s="88"/>
      <c r="RLU68" s="88"/>
      <c r="RLV68" s="88"/>
      <c r="RMB68" s="88"/>
      <c r="RMC68" s="88"/>
      <c r="RMD68" s="88"/>
      <c r="RME68" s="88"/>
      <c r="RMF68" s="88"/>
      <c r="RMG68" s="88"/>
      <c r="RMH68" s="88"/>
      <c r="RMI68" s="88"/>
      <c r="RMJ68" s="88"/>
      <c r="RMK68" s="88"/>
      <c r="RMQ68" s="88"/>
      <c r="RMR68" s="88"/>
      <c r="RMS68" s="88"/>
      <c r="RMT68" s="88"/>
      <c r="RMU68" s="88"/>
      <c r="RMV68" s="88"/>
      <c r="RMW68" s="88"/>
      <c r="RMX68" s="88"/>
      <c r="RMY68" s="88"/>
      <c r="RMZ68" s="88"/>
      <c r="RNF68" s="88"/>
      <c r="RNG68" s="88"/>
      <c r="RNH68" s="88"/>
      <c r="RNI68" s="88"/>
      <c r="RNJ68" s="88"/>
      <c r="RNK68" s="88"/>
      <c r="RNL68" s="88"/>
      <c r="RNM68" s="88"/>
      <c r="RNN68" s="88"/>
      <c r="RNO68" s="88"/>
      <c r="RNU68" s="88"/>
      <c r="RNV68" s="88"/>
      <c r="RNW68" s="88"/>
      <c r="RNX68" s="88"/>
      <c r="RNY68" s="88"/>
      <c r="RNZ68" s="88"/>
      <c r="ROA68" s="88"/>
      <c r="ROB68" s="88"/>
      <c r="ROC68" s="88"/>
      <c r="ROD68" s="88"/>
      <c r="ROJ68" s="88"/>
      <c r="ROK68" s="88"/>
      <c r="ROL68" s="88"/>
      <c r="ROM68" s="88"/>
      <c r="RON68" s="88"/>
      <c r="ROO68" s="88"/>
      <c r="ROP68" s="88"/>
      <c r="ROQ68" s="88"/>
      <c r="ROR68" s="88"/>
      <c r="ROS68" s="88"/>
      <c r="ROY68" s="88"/>
      <c r="ROZ68" s="88"/>
      <c r="RPA68" s="88"/>
      <c r="RPB68" s="88"/>
      <c r="RPC68" s="88"/>
      <c r="RPD68" s="88"/>
      <c r="RPE68" s="88"/>
      <c r="RPF68" s="88"/>
      <c r="RPG68" s="88"/>
      <c r="RPH68" s="88"/>
      <c r="RPN68" s="88"/>
      <c r="RPO68" s="88"/>
      <c r="RPP68" s="88"/>
      <c r="RPQ68" s="88"/>
      <c r="RPR68" s="88"/>
      <c r="RPS68" s="88"/>
      <c r="RPT68" s="88"/>
      <c r="RPU68" s="88"/>
      <c r="RPV68" s="88"/>
      <c r="RPW68" s="88"/>
      <c r="RQC68" s="88"/>
      <c r="RQD68" s="88"/>
      <c r="RQE68" s="88"/>
      <c r="RQF68" s="88"/>
      <c r="RQG68" s="88"/>
      <c r="RQH68" s="88"/>
      <c r="RQI68" s="88"/>
      <c r="RQJ68" s="88"/>
      <c r="RQK68" s="88"/>
      <c r="RQL68" s="88"/>
      <c r="RQR68" s="88"/>
      <c r="RQS68" s="88"/>
      <c r="RQT68" s="88"/>
      <c r="RQU68" s="88"/>
      <c r="RQV68" s="88"/>
      <c r="RQW68" s="88"/>
      <c r="RQX68" s="88"/>
      <c r="RQY68" s="88"/>
      <c r="RQZ68" s="88"/>
      <c r="RRA68" s="88"/>
      <c r="RRG68" s="88"/>
      <c r="RRH68" s="88"/>
      <c r="RRI68" s="88"/>
      <c r="RRJ68" s="88"/>
      <c r="RRK68" s="88"/>
      <c r="RRL68" s="88"/>
      <c r="RRM68" s="88"/>
      <c r="RRN68" s="88"/>
      <c r="RRO68" s="88"/>
      <c r="RRP68" s="88"/>
      <c r="RRV68" s="88"/>
      <c r="RRW68" s="88"/>
      <c r="RRX68" s="88"/>
      <c r="RRY68" s="88"/>
      <c r="RRZ68" s="88"/>
      <c r="RSA68" s="88"/>
      <c r="RSB68" s="88"/>
      <c r="RSC68" s="88"/>
      <c r="RSD68" s="88"/>
      <c r="RSE68" s="88"/>
      <c r="RSK68" s="88"/>
      <c r="RSL68" s="88"/>
      <c r="RSM68" s="88"/>
      <c r="RSN68" s="88"/>
      <c r="RSO68" s="88"/>
      <c r="RSP68" s="88"/>
      <c r="RSQ68" s="88"/>
      <c r="RSR68" s="88"/>
      <c r="RSS68" s="88"/>
      <c r="RST68" s="88"/>
      <c r="RSZ68" s="88"/>
      <c r="RTA68" s="88"/>
      <c r="RTB68" s="88"/>
      <c r="RTC68" s="88"/>
      <c r="RTD68" s="88"/>
      <c r="RTE68" s="88"/>
      <c r="RTF68" s="88"/>
      <c r="RTG68" s="88"/>
      <c r="RTH68" s="88"/>
      <c r="RTI68" s="88"/>
      <c r="RTO68" s="88"/>
      <c r="RTP68" s="88"/>
      <c r="RTQ68" s="88"/>
      <c r="RTR68" s="88"/>
      <c r="RTS68" s="88"/>
      <c r="RTT68" s="88"/>
      <c r="RTU68" s="88"/>
      <c r="RTV68" s="88"/>
      <c r="RTW68" s="88"/>
      <c r="RTX68" s="88"/>
      <c r="RUD68" s="88"/>
      <c r="RUE68" s="88"/>
      <c r="RUF68" s="88"/>
      <c r="RUG68" s="88"/>
      <c r="RUH68" s="88"/>
      <c r="RUI68" s="88"/>
      <c r="RUJ68" s="88"/>
      <c r="RUK68" s="88"/>
      <c r="RUL68" s="88"/>
      <c r="RUM68" s="88"/>
      <c r="RUS68" s="88"/>
      <c r="RUT68" s="88"/>
      <c r="RUU68" s="88"/>
      <c r="RUV68" s="88"/>
      <c r="RUW68" s="88"/>
      <c r="RUX68" s="88"/>
      <c r="RUY68" s="88"/>
      <c r="RUZ68" s="88"/>
      <c r="RVA68" s="88"/>
      <c r="RVB68" s="88"/>
      <c r="RVH68" s="88"/>
      <c r="RVI68" s="88"/>
      <c r="RVJ68" s="88"/>
      <c r="RVK68" s="88"/>
      <c r="RVL68" s="88"/>
      <c r="RVM68" s="88"/>
      <c r="RVN68" s="88"/>
      <c r="RVO68" s="88"/>
      <c r="RVP68" s="88"/>
      <c r="RVQ68" s="88"/>
      <c r="RVW68" s="88"/>
      <c r="RVX68" s="88"/>
      <c r="RVY68" s="88"/>
      <c r="RVZ68" s="88"/>
      <c r="RWA68" s="88"/>
      <c r="RWB68" s="88"/>
      <c r="RWC68" s="88"/>
      <c r="RWD68" s="88"/>
      <c r="RWE68" s="88"/>
      <c r="RWF68" s="88"/>
      <c r="RWL68" s="88"/>
      <c r="RWM68" s="88"/>
      <c r="RWN68" s="88"/>
      <c r="RWO68" s="88"/>
      <c r="RWP68" s="88"/>
      <c r="RWQ68" s="88"/>
      <c r="RWR68" s="88"/>
      <c r="RWS68" s="88"/>
      <c r="RWT68" s="88"/>
      <c r="RWU68" s="88"/>
      <c r="RXA68" s="88"/>
      <c r="RXB68" s="88"/>
      <c r="RXC68" s="88"/>
      <c r="RXD68" s="88"/>
      <c r="RXE68" s="88"/>
      <c r="RXF68" s="88"/>
      <c r="RXG68" s="88"/>
      <c r="RXH68" s="88"/>
      <c r="RXI68" s="88"/>
      <c r="RXJ68" s="88"/>
      <c r="RXP68" s="88"/>
      <c r="RXQ68" s="88"/>
      <c r="RXR68" s="88"/>
      <c r="RXS68" s="88"/>
      <c r="RXT68" s="88"/>
      <c r="RXU68" s="88"/>
      <c r="RXV68" s="88"/>
      <c r="RXW68" s="88"/>
      <c r="RXX68" s="88"/>
      <c r="RXY68" s="88"/>
      <c r="RYE68" s="88"/>
      <c r="RYF68" s="88"/>
      <c r="RYG68" s="88"/>
      <c r="RYH68" s="88"/>
      <c r="RYI68" s="88"/>
      <c r="RYJ68" s="88"/>
      <c r="RYK68" s="88"/>
      <c r="RYL68" s="88"/>
      <c r="RYM68" s="88"/>
      <c r="RYN68" s="88"/>
      <c r="RYT68" s="88"/>
      <c r="RYU68" s="88"/>
      <c r="RYV68" s="88"/>
      <c r="RYW68" s="88"/>
      <c r="RYX68" s="88"/>
      <c r="RYY68" s="88"/>
      <c r="RYZ68" s="88"/>
      <c r="RZA68" s="88"/>
      <c r="RZB68" s="88"/>
      <c r="RZC68" s="88"/>
      <c r="RZI68" s="88"/>
      <c r="RZJ68" s="88"/>
      <c r="RZK68" s="88"/>
      <c r="RZL68" s="88"/>
      <c r="RZM68" s="88"/>
      <c r="RZN68" s="88"/>
      <c r="RZO68" s="88"/>
      <c r="RZP68" s="88"/>
      <c r="RZQ68" s="88"/>
      <c r="RZR68" s="88"/>
      <c r="RZX68" s="88"/>
      <c r="RZY68" s="88"/>
      <c r="RZZ68" s="88"/>
      <c r="SAA68" s="88"/>
      <c r="SAB68" s="88"/>
      <c r="SAC68" s="88"/>
      <c r="SAD68" s="88"/>
      <c r="SAE68" s="88"/>
      <c r="SAF68" s="88"/>
      <c r="SAG68" s="88"/>
      <c r="SAM68" s="88"/>
      <c r="SAN68" s="88"/>
      <c r="SAO68" s="88"/>
      <c r="SAP68" s="88"/>
      <c r="SAQ68" s="88"/>
      <c r="SAR68" s="88"/>
      <c r="SAS68" s="88"/>
      <c r="SAT68" s="88"/>
      <c r="SAU68" s="88"/>
      <c r="SAV68" s="88"/>
      <c r="SBB68" s="88"/>
      <c r="SBC68" s="88"/>
      <c r="SBD68" s="88"/>
      <c r="SBE68" s="88"/>
      <c r="SBF68" s="88"/>
      <c r="SBG68" s="88"/>
      <c r="SBH68" s="88"/>
      <c r="SBI68" s="88"/>
      <c r="SBJ68" s="88"/>
      <c r="SBK68" s="88"/>
      <c r="SBQ68" s="88"/>
      <c r="SBR68" s="88"/>
      <c r="SBS68" s="88"/>
      <c r="SBT68" s="88"/>
      <c r="SBU68" s="88"/>
      <c r="SBV68" s="88"/>
      <c r="SBW68" s="88"/>
      <c r="SBX68" s="88"/>
      <c r="SBY68" s="88"/>
      <c r="SBZ68" s="88"/>
      <c r="SCF68" s="88"/>
      <c r="SCG68" s="88"/>
      <c r="SCH68" s="88"/>
      <c r="SCI68" s="88"/>
      <c r="SCJ68" s="88"/>
      <c r="SCK68" s="88"/>
      <c r="SCL68" s="88"/>
      <c r="SCM68" s="88"/>
      <c r="SCN68" s="88"/>
      <c r="SCO68" s="88"/>
      <c r="SCU68" s="88"/>
      <c r="SCV68" s="88"/>
      <c r="SCW68" s="88"/>
      <c r="SCX68" s="88"/>
      <c r="SCY68" s="88"/>
      <c r="SCZ68" s="88"/>
      <c r="SDA68" s="88"/>
      <c r="SDB68" s="88"/>
      <c r="SDC68" s="88"/>
      <c r="SDD68" s="88"/>
      <c r="SDJ68" s="88"/>
      <c r="SDK68" s="88"/>
      <c r="SDL68" s="88"/>
      <c r="SDM68" s="88"/>
      <c r="SDN68" s="88"/>
      <c r="SDO68" s="88"/>
      <c r="SDP68" s="88"/>
      <c r="SDQ68" s="88"/>
      <c r="SDR68" s="88"/>
      <c r="SDS68" s="88"/>
      <c r="SDY68" s="88"/>
      <c r="SDZ68" s="88"/>
      <c r="SEA68" s="88"/>
      <c r="SEB68" s="88"/>
      <c r="SEC68" s="88"/>
      <c r="SED68" s="88"/>
      <c r="SEE68" s="88"/>
      <c r="SEF68" s="88"/>
      <c r="SEG68" s="88"/>
      <c r="SEH68" s="88"/>
      <c r="SEN68" s="88"/>
      <c r="SEO68" s="88"/>
      <c r="SEP68" s="88"/>
      <c r="SEQ68" s="88"/>
      <c r="SER68" s="88"/>
      <c r="SES68" s="88"/>
      <c r="SET68" s="88"/>
      <c r="SEU68" s="88"/>
      <c r="SEV68" s="88"/>
      <c r="SEW68" s="88"/>
      <c r="SFC68" s="88"/>
      <c r="SFD68" s="88"/>
      <c r="SFE68" s="88"/>
      <c r="SFF68" s="88"/>
      <c r="SFG68" s="88"/>
      <c r="SFH68" s="88"/>
      <c r="SFI68" s="88"/>
      <c r="SFJ68" s="88"/>
      <c r="SFK68" s="88"/>
      <c r="SFL68" s="88"/>
      <c r="SFR68" s="88"/>
      <c r="SFS68" s="88"/>
      <c r="SFT68" s="88"/>
      <c r="SFU68" s="88"/>
      <c r="SFV68" s="88"/>
      <c r="SFW68" s="88"/>
      <c r="SFX68" s="88"/>
      <c r="SFY68" s="88"/>
      <c r="SFZ68" s="88"/>
      <c r="SGA68" s="88"/>
      <c r="SGG68" s="88"/>
      <c r="SGH68" s="88"/>
      <c r="SGI68" s="88"/>
      <c r="SGJ68" s="88"/>
      <c r="SGK68" s="88"/>
      <c r="SGL68" s="88"/>
      <c r="SGM68" s="88"/>
      <c r="SGN68" s="88"/>
      <c r="SGO68" s="88"/>
      <c r="SGP68" s="88"/>
      <c r="SGV68" s="88"/>
      <c r="SGW68" s="88"/>
      <c r="SGX68" s="88"/>
      <c r="SGY68" s="88"/>
      <c r="SGZ68" s="88"/>
      <c r="SHA68" s="88"/>
      <c r="SHB68" s="88"/>
      <c r="SHC68" s="88"/>
      <c r="SHD68" s="88"/>
      <c r="SHE68" s="88"/>
      <c r="SHK68" s="88"/>
      <c r="SHL68" s="88"/>
      <c r="SHM68" s="88"/>
      <c r="SHN68" s="88"/>
      <c r="SHO68" s="88"/>
      <c r="SHP68" s="88"/>
      <c r="SHQ68" s="88"/>
      <c r="SHR68" s="88"/>
      <c r="SHS68" s="88"/>
      <c r="SHT68" s="88"/>
      <c r="SHZ68" s="88"/>
      <c r="SIA68" s="88"/>
      <c r="SIB68" s="88"/>
      <c r="SIC68" s="88"/>
      <c r="SID68" s="88"/>
      <c r="SIE68" s="88"/>
      <c r="SIF68" s="88"/>
      <c r="SIG68" s="88"/>
      <c r="SIH68" s="88"/>
      <c r="SII68" s="88"/>
      <c r="SIO68" s="88"/>
      <c r="SIP68" s="88"/>
      <c r="SIQ68" s="88"/>
      <c r="SIR68" s="88"/>
      <c r="SIS68" s="88"/>
      <c r="SIT68" s="88"/>
      <c r="SIU68" s="88"/>
      <c r="SIV68" s="88"/>
      <c r="SIW68" s="88"/>
      <c r="SIX68" s="88"/>
      <c r="SJD68" s="88"/>
      <c r="SJE68" s="88"/>
      <c r="SJF68" s="88"/>
      <c r="SJG68" s="88"/>
      <c r="SJH68" s="88"/>
      <c r="SJI68" s="88"/>
      <c r="SJJ68" s="88"/>
      <c r="SJK68" s="88"/>
      <c r="SJL68" s="88"/>
      <c r="SJM68" s="88"/>
      <c r="SJS68" s="88"/>
      <c r="SJT68" s="88"/>
      <c r="SJU68" s="88"/>
      <c r="SJV68" s="88"/>
      <c r="SJW68" s="88"/>
      <c r="SJX68" s="88"/>
      <c r="SJY68" s="88"/>
      <c r="SJZ68" s="88"/>
      <c r="SKA68" s="88"/>
      <c r="SKB68" s="88"/>
      <c r="SKH68" s="88"/>
      <c r="SKI68" s="88"/>
      <c r="SKJ68" s="88"/>
      <c r="SKK68" s="88"/>
      <c r="SKL68" s="88"/>
      <c r="SKM68" s="88"/>
      <c r="SKN68" s="88"/>
      <c r="SKO68" s="88"/>
      <c r="SKP68" s="88"/>
      <c r="SKQ68" s="88"/>
      <c r="SKW68" s="88"/>
      <c r="SKX68" s="88"/>
      <c r="SKY68" s="88"/>
      <c r="SKZ68" s="88"/>
      <c r="SLA68" s="88"/>
      <c r="SLB68" s="88"/>
      <c r="SLC68" s="88"/>
      <c r="SLD68" s="88"/>
      <c r="SLE68" s="88"/>
      <c r="SLF68" s="88"/>
      <c r="SLL68" s="88"/>
      <c r="SLM68" s="88"/>
      <c r="SLN68" s="88"/>
      <c r="SLO68" s="88"/>
      <c r="SLP68" s="88"/>
      <c r="SLQ68" s="88"/>
      <c r="SLR68" s="88"/>
      <c r="SLS68" s="88"/>
      <c r="SLT68" s="88"/>
      <c r="SLU68" s="88"/>
      <c r="SMA68" s="88"/>
      <c r="SMB68" s="88"/>
      <c r="SMC68" s="88"/>
      <c r="SMD68" s="88"/>
      <c r="SME68" s="88"/>
      <c r="SMF68" s="88"/>
      <c r="SMG68" s="88"/>
      <c r="SMH68" s="88"/>
      <c r="SMI68" s="88"/>
      <c r="SMJ68" s="88"/>
      <c r="SMP68" s="88"/>
      <c r="SMQ68" s="88"/>
      <c r="SMR68" s="88"/>
      <c r="SMS68" s="88"/>
      <c r="SMT68" s="88"/>
      <c r="SMU68" s="88"/>
      <c r="SMV68" s="88"/>
      <c r="SMW68" s="88"/>
      <c r="SMX68" s="88"/>
      <c r="SMY68" s="88"/>
      <c r="SNE68" s="88"/>
      <c r="SNF68" s="88"/>
      <c r="SNG68" s="88"/>
      <c r="SNH68" s="88"/>
      <c r="SNI68" s="88"/>
      <c r="SNJ68" s="88"/>
      <c r="SNK68" s="88"/>
      <c r="SNL68" s="88"/>
      <c r="SNM68" s="88"/>
      <c r="SNN68" s="88"/>
      <c r="SNT68" s="88"/>
      <c r="SNU68" s="88"/>
      <c r="SNV68" s="88"/>
      <c r="SNW68" s="88"/>
      <c r="SNX68" s="88"/>
      <c r="SNY68" s="88"/>
      <c r="SNZ68" s="88"/>
      <c r="SOA68" s="88"/>
      <c r="SOB68" s="88"/>
      <c r="SOC68" s="88"/>
      <c r="SOI68" s="88"/>
      <c r="SOJ68" s="88"/>
      <c r="SOK68" s="88"/>
      <c r="SOL68" s="88"/>
      <c r="SOM68" s="88"/>
      <c r="SON68" s="88"/>
      <c r="SOO68" s="88"/>
      <c r="SOP68" s="88"/>
      <c r="SOQ68" s="88"/>
      <c r="SOR68" s="88"/>
      <c r="SOX68" s="88"/>
      <c r="SOY68" s="88"/>
      <c r="SOZ68" s="88"/>
      <c r="SPA68" s="88"/>
      <c r="SPB68" s="88"/>
      <c r="SPC68" s="88"/>
      <c r="SPD68" s="88"/>
      <c r="SPE68" s="88"/>
      <c r="SPF68" s="88"/>
      <c r="SPG68" s="88"/>
      <c r="SPM68" s="88"/>
      <c r="SPN68" s="88"/>
      <c r="SPO68" s="88"/>
      <c r="SPP68" s="88"/>
      <c r="SPQ68" s="88"/>
      <c r="SPR68" s="88"/>
      <c r="SPS68" s="88"/>
      <c r="SPT68" s="88"/>
      <c r="SPU68" s="88"/>
      <c r="SPV68" s="88"/>
      <c r="SQB68" s="88"/>
      <c r="SQC68" s="88"/>
      <c r="SQD68" s="88"/>
      <c r="SQE68" s="88"/>
      <c r="SQF68" s="88"/>
      <c r="SQG68" s="88"/>
      <c r="SQH68" s="88"/>
      <c r="SQI68" s="88"/>
      <c r="SQJ68" s="88"/>
      <c r="SQK68" s="88"/>
      <c r="SQQ68" s="88"/>
      <c r="SQR68" s="88"/>
      <c r="SQS68" s="88"/>
      <c r="SQT68" s="88"/>
      <c r="SQU68" s="88"/>
      <c r="SQV68" s="88"/>
      <c r="SQW68" s="88"/>
      <c r="SQX68" s="88"/>
      <c r="SQY68" s="88"/>
      <c r="SQZ68" s="88"/>
      <c r="SRF68" s="88"/>
      <c r="SRG68" s="88"/>
      <c r="SRH68" s="88"/>
      <c r="SRI68" s="88"/>
      <c r="SRJ68" s="88"/>
      <c r="SRK68" s="88"/>
      <c r="SRL68" s="88"/>
      <c r="SRM68" s="88"/>
      <c r="SRN68" s="88"/>
      <c r="SRO68" s="88"/>
      <c r="SRU68" s="88"/>
      <c r="SRV68" s="88"/>
      <c r="SRW68" s="88"/>
      <c r="SRX68" s="88"/>
      <c r="SRY68" s="88"/>
      <c r="SRZ68" s="88"/>
      <c r="SSA68" s="88"/>
      <c r="SSB68" s="88"/>
      <c r="SSC68" s="88"/>
      <c r="SSD68" s="88"/>
      <c r="SSJ68" s="88"/>
      <c r="SSK68" s="88"/>
      <c r="SSL68" s="88"/>
      <c r="SSM68" s="88"/>
      <c r="SSN68" s="88"/>
      <c r="SSO68" s="88"/>
      <c r="SSP68" s="88"/>
      <c r="SSQ68" s="88"/>
      <c r="SSR68" s="88"/>
      <c r="SSS68" s="88"/>
      <c r="SSY68" s="88"/>
      <c r="SSZ68" s="88"/>
      <c r="STA68" s="88"/>
      <c r="STB68" s="88"/>
      <c r="STC68" s="88"/>
      <c r="STD68" s="88"/>
      <c r="STE68" s="88"/>
      <c r="STF68" s="88"/>
      <c r="STG68" s="88"/>
      <c r="STH68" s="88"/>
      <c r="STN68" s="88"/>
      <c r="STO68" s="88"/>
      <c r="STP68" s="88"/>
      <c r="STQ68" s="88"/>
      <c r="STR68" s="88"/>
      <c r="STS68" s="88"/>
      <c r="STT68" s="88"/>
      <c r="STU68" s="88"/>
      <c r="STV68" s="88"/>
      <c r="STW68" s="88"/>
      <c r="SUC68" s="88"/>
      <c r="SUD68" s="88"/>
      <c r="SUE68" s="88"/>
      <c r="SUF68" s="88"/>
      <c r="SUG68" s="88"/>
      <c r="SUH68" s="88"/>
      <c r="SUI68" s="88"/>
      <c r="SUJ68" s="88"/>
      <c r="SUK68" s="88"/>
      <c r="SUL68" s="88"/>
      <c r="SUR68" s="88"/>
      <c r="SUS68" s="88"/>
      <c r="SUT68" s="88"/>
      <c r="SUU68" s="88"/>
      <c r="SUV68" s="88"/>
      <c r="SUW68" s="88"/>
      <c r="SUX68" s="88"/>
      <c r="SUY68" s="88"/>
      <c r="SUZ68" s="88"/>
      <c r="SVA68" s="88"/>
      <c r="SVG68" s="88"/>
      <c r="SVH68" s="88"/>
      <c r="SVI68" s="88"/>
      <c r="SVJ68" s="88"/>
      <c r="SVK68" s="88"/>
      <c r="SVL68" s="88"/>
      <c r="SVM68" s="88"/>
      <c r="SVN68" s="88"/>
      <c r="SVO68" s="88"/>
      <c r="SVP68" s="88"/>
      <c r="SVV68" s="88"/>
      <c r="SVW68" s="88"/>
      <c r="SVX68" s="88"/>
      <c r="SVY68" s="88"/>
      <c r="SVZ68" s="88"/>
      <c r="SWA68" s="88"/>
      <c r="SWB68" s="88"/>
      <c r="SWC68" s="88"/>
      <c r="SWD68" s="88"/>
      <c r="SWE68" s="88"/>
      <c r="SWK68" s="88"/>
      <c r="SWL68" s="88"/>
      <c r="SWM68" s="88"/>
      <c r="SWN68" s="88"/>
      <c r="SWO68" s="88"/>
      <c r="SWP68" s="88"/>
      <c r="SWQ68" s="88"/>
      <c r="SWR68" s="88"/>
      <c r="SWS68" s="88"/>
      <c r="SWT68" s="88"/>
      <c r="SWZ68" s="88"/>
      <c r="SXA68" s="88"/>
      <c r="SXB68" s="88"/>
      <c r="SXC68" s="88"/>
      <c r="SXD68" s="88"/>
      <c r="SXE68" s="88"/>
      <c r="SXF68" s="88"/>
      <c r="SXG68" s="88"/>
      <c r="SXH68" s="88"/>
      <c r="SXI68" s="88"/>
      <c r="SXO68" s="88"/>
      <c r="SXP68" s="88"/>
      <c r="SXQ68" s="88"/>
      <c r="SXR68" s="88"/>
      <c r="SXS68" s="88"/>
      <c r="SXT68" s="88"/>
      <c r="SXU68" s="88"/>
      <c r="SXV68" s="88"/>
      <c r="SXW68" s="88"/>
      <c r="SXX68" s="88"/>
      <c r="SYD68" s="88"/>
      <c r="SYE68" s="88"/>
      <c r="SYF68" s="88"/>
      <c r="SYG68" s="88"/>
      <c r="SYH68" s="88"/>
      <c r="SYI68" s="88"/>
      <c r="SYJ68" s="88"/>
      <c r="SYK68" s="88"/>
      <c r="SYL68" s="88"/>
      <c r="SYM68" s="88"/>
      <c r="SYS68" s="88"/>
      <c r="SYT68" s="88"/>
      <c r="SYU68" s="88"/>
      <c r="SYV68" s="88"/>
      <c r="SYW68" s="88"/>
      <c r="SYX68" s="88"/>
      <c r="SYY68" s="88"/>
      <c r="SYZ68" s="88"/>
      <c r="SZA68" s="88"/>
      <c r="SZB68" s="88"/>
      <c r="SZH68" s="88"/>
      <c r="SZI68" s="88"/>
      <c r="SZJ68" s="88"/>
      <c r="SZK68" s="88"/>
      <c r="SZL68" s="88"/>
      <c r="SZM68" s="88"/>
      <c r="SZN68" s="88"/>
      <c r="SZO68" s="88"/>
      <c r="SZP68" s="88"/>
      <c r="SZQ68" s="88"/>
      <c r="SZW68" s="88"/>
      <c r="SZX68" s="88"/>
      <c r="SZY68" s="88"/>
      <c r="SZZ68" s="88"/>
      <c r="TAA68" s="88"/>
      <c r="TAB68" s="88"/>
      <c r="TAC68" s="88"/>
      <c r="TAD68" s="88"/>
      <c r="TAE68" s="88"/>
      <c r="TAF68" s="88"/>
      <c r="TAL68" s="88"/>
      <c r="TAM68" s="88"/>
      <c r="TAN68" s="88"/>
      <c r="TAO68" s="88"/>
      <c r="TAP68" s="88"/>
      <c r="TAQ68" s="88"/>
      <c r="TAR68" s="88"/>
      <c r="TAS68" s="88"/>
      <c r="TAT68" s="88"/>
      <c r="TAU68" s="88"/>
      <c r="TBA68" s="88"/>
      <c r="TBB68" s="88"/>
      <c r="TBC68" s="88"/>
      <c r="TBD68" s="88"/>
      <c r="TBE68" s="88"/>
      <c r="TBF68" s="88"/>
      <c r="TBG68" s="88"/>
      <c r="TBH68" s="88"/>
      <c r="TBI68" s="88"/>
      <c r="TBJ68" s="88"/>
      <c r="TBP68" s="88"/>
      <c r="TBQ68" s="88"/>
      <c r="TBR68" s="88"/>
      <c r="TBS68" s="88"/>
      <c r="TBT68" s="88"/>
      <c r="TBU68" s="88"/>
      <c r="TBV68" s="88"/>
      <c r="TBW68" s="88"/>
      <c r="TBX68" s="88"/>
      <c r="TBY68" s="88"/>
      <c r="TCE68" s="88"/>
      <c r="TCF68" s="88"/>
      <c r="TCG68" s="88"/>
      <c r="TCH68" s="88"/>
      <c r="TCI68" s="88"/>
      <c r="TCJ68" s="88"/>
      <c r="TCK68" s="88"/>
      <c r="TCL68" s="88"/>
      <c r="TCM68" s="88"/>
      <c r="TCN68" s="88"/>
      <c r="TCT68" s="88"/>
      <c r="TCU68" s="88"/>
      <c r="TCV68" s="88"/>
      <c r="TCW68" s="88"/>
      <c r="TCX68" s="88"/>
      <c r="TCY68" s="88"/>
      <c r="TCZ68" s="88"/>
      <c r="TDA68" s="88"/>
      <c r="TDB68" s="88"/>
      <c r="TDC68" s="88"/>
      <c r="TDI68" s="88"/>
      <c r="TDJ68" s="88"/>
      <c r="TDK68" s="88"/>
      <c r="TDL68" s="88"/>
      <c r="TDM68" s="88"/>
      <c r="TDN68" s="88"/>
      <c r="TDO68" s="88"/>
      <c r="TDP68" s="88"/>
      <c r="TDQ68" s="88"/>
      <c r="TDR68" s="88"/>
      <c r="TDX68" s="88"/>
      <c r="TDY68" s="88"/>
      <c r="TDZ68" s="88"/>
      <c r="TEA68" s="88"/>
      <c r="TEB68" s="88"/>
      <c r="TEC68" s="88"/>
      <c r="TED68" s="88"/>
      <c r="TEE68" s="88"/>
      <c r="TEF68" s="88"/>
      <c r="TEG68" s="88"/>
      <c r="TEM68" s="88"/>
      <c r="TEN68" s="88"/>
      <c r="TEO68" s="88"/>
      <c r="TEP68" s="88"/>
      <c r="TEQ68" s="88"/>
      <c r="TER68" s="88"/>
      <c r="TES68" s="88"/>
      <c r="TET68" s="88"/>
      <c r="TEU68" s="88"/>
      <c r="TEV68" s="88"/>
      <c r="TFB68" s="88"/>
      <c r="TFC68" s="88"/>
      <c r="TFD68" s="88"/>
      <c r="TFE68" s="88"/>
      <c r="TFF68" s="88"/>
      <c r="TFG68" s="88"/>
      <c r="TFH68" s="88"/>
      <c r="TFI68" s="88"/>
      <c r="TFJ68" s="88"/>
      <c r="TFK68" s="88"/>
      <c r="TFQ68" s="88"/>
      <c r="TFR68" s="88"/>
      <c r="TFS68" s="88"/>
      <c r="TFT68" s="88"/>
      <c r="TFU68" s="88"/>
      <c r="TFV68" s="88"/>
      <c r="TFW68" s="88"/>
      <c r="TFX68" s="88"/>
      <c r="TFY68" s="88"/>
      <c r="TFZ68" s="88"/>
      <c r="TGF68" s="88"/>
      <c r="TGG68" s="88"/>
      <c r="TGH68" s="88"/>
      <c r="TGI68" s="88"/>
      <c r="TGJ68" s="88"/>
      <c r="TGK68" s="88"/>
      <c r="TGL68" s="88"/>
      <c r="TGM68" s="88"/>
      <c r="TGN68" s="88"/>
      <c r="TGO68" s="88"/>
      <c r="TGU68" s="88"/>
      <c r="TGV68" s="88"/>
      <c r="TGW68" s="88"/>
      <c r="TGX68" s="88"/>
      <c r="TGY68" s="88"/>
      <c r="TGZ68" s="88"/>
      <c r="THA68" s="88"/>
      <c r="THB68" s="88"/>
      <c r="THC68" s="88"/>
      <c r="THD68" s="88"/>
      <c r="THJ68" s="88"/>
      <c r="THK68" s="88"/>
      <c r="THL68" s="88"/>
      <c r="THM68" s="88"/>
      <c r="THN68" s="88"/>
      <c r="THO68" s="88"/>
      <c r="THP68" s="88"/>
      <c r="THQ68" s="88"/>
      <c r="THR68" s="88"/>
      <c r="THS68" s="88"/>
      <c r="THY68" s="88"/>
      <c r="THZ68" s="88"/>
      <c r="TIA68" s="88"/>
      <c r="TIB68" s="88"/>
      <c r="TIC68" s="88"/>
      <c r="TID68" s="88"/>
      <c r="TIE68" s="88"/>
      <c r="TIF68" s="88"/>
      <c r="TIG68" s="88"/>
      <c r="TIH68" s="88"/>
      <c r="TIN68" s="88"/>
      <c r="TIO68" s="88"/>
      <c r="TIP68" s="88"/>
      <c r="TIQ68" s="88"/>
      <c r="TIR68" s="88"/>
      <c r="TIS68" s="88"/>
      <c r="TIT68" s="88"/>
      <c r="TIU68" s="88"/>
      <c r="TIV68" s="88"/>
      <c r="TIW68" s="88"/>
      <c r="TJC68" s="88"/>
      <c r="TJD68" s="88"/>
      <c r="TJE68" s="88"/>
      <c r="TJF68" s="88"/>
      <c r="TJG68" s="88"/>
      <c r="TJH68" s="88"/>
      <c r="TJI68" s="88"/>
      <c r="TJJ68" s="88"/>
      <c r="TJK68" s="88"/>
      <c r="TJL68" s="88"/>
      <c r="TJR68" s="88"/>
      <c r="TJS68" s="88"/>
      <c r="TJT68" s="88"/>
      <c r="TJU68" s="88"/>
      <c r="TJV68" s="88"/>
      <c r="TJW68" s="88"/>
      <c r="TJX68" s="88"/>
      <c r="TJY68" s="88"/>
      <c r="TJZ68" s="88"/>
      <c r="TKA68" s="88"/>
      <c r="TKG68" s="88"/>
      <c r="TKH68" s="88"/>
      <c r="TKI68" s="88"/>
      <c r="TKJ68" s="88"/>
      <c r="TKK68" s="88"/>
      <c r="TKL68" s="88"/>
      <c r="TKM68" s="88"/>
      <c r="TKN68" s="88"/>
      <c r="TKO68" s="88"/>
      <c r="TKP68" s="88"/>
      <c r="TKV68" s="88"/>
      <c r="TKW68" s="88"/>
      <c r="TKX68" s="88"/>
      <c r="TKY68" s="88"/>
      <c r="TKZ68" s="88"/>
      <c r="TLA68" s="88"/>
      <c r="TLB68" s="88"/>
      <c r="TLC68" s="88"/>
      <c r="TLD68" s="88"/>
      <c r="TLE68" s="88"/>
      <c r="TLK68" s="88"/>
      <c r="TLL68" s="88"/>
      <c r="TLM68" s="88"/>
      <c r="TLN68" s="88"/>
      <c r="TLO68" s="88"/>
      <c r="TLP68" s="88"/>
      <c r="TLQ68" s="88"/>
      <c r="TLR68" s="88"/>
      <c r="TLS68" s="88"/>
      <c r="TLT68" s="88"/>
      <c r="TLZ68" s="88"/>
      <c r="TMA68" s="88"/>
      <c r="TMB68" s="88"/>
      <c r="TMC68" s="88"/>
      <c r="TMD68" s="88"/>
      <c r="TME68" s="88"/>
      <c r="TMF68" s="88"/>
      <c r="TMG68" s="88"/>
      <c r="TMH68" s="88"/>
      <c r="TMI68" s="88"/>
      <c r="TMO68" s="88"/>
      <c r="TMP68" s="88"/>
      <c r="TMQ68" s="88"/>
      <c r="TMR68" s="88"/>
      <c r="TMS68" s="88"/>
      <c r="TMT68" s="88"/>
      <c r="TMU68" s="88"/>
      <c r="TMV68" s="88"/>
      <c r="TMW68" s="88"/>
      <c r="TMX68" s="88"/>
      <c r="TND68" s="88"/>
      <c r="TNE68" s="88"/>
      <c r="TNF68" s="88"/>
      <c r="TNG68" s="88"/>
      <c r="TNH68" s="88"/>
      <c r="TNI68" s="88"/>
      <c r="TNJ68" s="88"/>
      <c r="TNK68" s="88"/>
      <c r="TNL68" s="88"/>
      <c r="TNM68" s="88"/>
      <c r="TNS68" s="88"/>
      <c r="TNT68" s="88"/>
      <c r="TNU68" s="88"/>
      <c r="TNV68" s="88"/>
      <c r="TNW68" s="88"/>
      <c r="TNX68" s="88"/>
      <c r="TNY68" s="88"/>
      <c r="TNZ68" s="88"/>
      <c r="TOA68" s="88"/>
      <c r="TOB68" s="88"/>
      <c r="TOH68" s="88"/>
      <c r="TOI68" s="88"/>
      <c r="TOJ68" s="88"/>
      <c r="TOK68" s="88"/>
      <c r="TOL68" s="88"/>
      <c r="TOM68" s="88"/>
      <c r="TON68" s="88"/>
      <c r="TOO68" s="88"/>
      <c r="TOP68" s="88"/>
      <c r="TOQ68" s="88"/>
      <c r="TOW68" s="88"/>
      <c r="TOX68" s="88"/>
      <c r="TOY68" s="88"/>
      <c r="TOZ68" s="88"/>
      <c r="TPA68" s="88"/>
      <c r="TPB68" s="88"/>
      <c r="TPC68" s="88"/>
      <c r="TPD68" s="88"/>
      <c r="TPE68" s="88"/>
      <c r="TPF68" s="88"/>
      <c r="TPL68" s="88"/>
      <c r="TPM68" s="88"/>
      <c r="TPN68" s="88"/>
      <c r="TPO68" s="88"/>
      <c r="TPP68" s="88"/>
      <c r="TPQ68" s="88"/>
      <c r="TPR68" s="88"/>
      <c r="TPS68" s="88"/>
      <c r="TPT68" s="88"/>
      <c r="TPU68" s="88"/>
      <c r="TQA68" s="88"/>
      <c r="TQB68" s="88"/>
      <c r="TQC68" s="88"/>
      <c r="TQD68" s="88"/>
      <c r="TQE68" s="88"/>
      <c r="TQF68" s="88"/>
      <c r="TQG68" s="88"/>
      <c r="TQH68" s="88"/>
      <c r="TQI68" s="88"/>
      <c r="TQJ68" s="88"/>
      <c r="TQP68" s="88"/>
      <c r="TQQ68" s="88"/>
      <c r="TQR68" s="88"/>
      <c r="TQS68" s="88"/>
      <c r="TQT68" s="88"/>
      <c r="TQU68" s="88"/>
      <c r="TQV68" s="88"/>
      <c r="TQW68" s="88"/>
      <c r="TQX68" s="88"/>
      <c r="TQY68" s="88"/>
      <c r="TRE68" s="88"/>
      <c r="TRF68" s="88"/>
      <c r="TRG68" s="88"/>
      <c r="TRH68" s="88"/>
      <c r="TRI68" s="88"/>
      <c r="TRJ68" s="88"/>
      <c r="TRK68" s="88"/>
      <c r="TRL68" s="88"/>
      <c r="TRM68" s="88"/>
      <c r="TRN68" s="88"/>
      <c r="TRT68" s="88"/>
      <c r="TRU68" s="88"/>
      <c r="TRV68" s="88"/>
      <c r="TRW68" s="88"/>
      <c r="TRX68" s="88"/>
      <c r="TRY68" s="88"/>
      <c r="TRZ68" s="88"/>
      <c r="TSA68" s="88"/>
      <c r="TSB68" s="88"/>
      <c r="TSC68" s="88"/>
      <c r="TSI68" s="88"/>
      <c r="TSJ68" s="88"/>
      <c r="TSK68" s="88"/>
      <c r="TSL68" s="88"/>
      <c r="TSM68" s="88"/>
      <c r="TSN68" s="88"/>
      <c r="TSO68" s="88"/>
      <c r="TSP68" s="88"/>
      <c r="TSQ68" s="88"/>
      <c r="TSR68" s="88"/>
      <c r="TSX68" s="88"/>
      <c r="TSY68" s="88"/>
      <c r="TSZ68" s="88"/>
      <c r="TTA68" s="88"/>
      <c r="TTB68" s="88"/>
      <c r="TTC68" s="88"/>
      <c r="TTD68" s="88"/>
      <c r="TTE68" s="88"/>
      <c r="TTF68" s="88"/>
      <c r="TTG68" s="88"/>
      <c r="TTM68" s="88"/>
      <c r="TTN68" s="88"/>
      <c r="TTO68" s="88"/>
      <c r="TTP68" s="88"/>
      <c r="TTQ68" s="88"/>
      <c r="TTR68" s="88"/>
      <c r="TTS68" s="88"/>
      <c r="TTT68" s="88"/>
      <c r="TTU68" s="88"/>
      <c r="TTV68" s="88"/>
      <c r="TUB68" s="88"/>
      <c r="TUC68" s="88"/>
      <c r="TUD68" s="88"/>
      <c r="TUE68" s="88"/>
      <c r="TUF68" s="88"/>
      <c r="TUG68" s="88"/>
      <c r="TUH68" s="88"/>
      <c r="TUI68" s="88"/>
      <c r="TUJ68" s="88"/>
      <c r="TUK68" s="88"/>
      <c r="TUQ68" s="88"/>
      <c r="TUR68" s="88"/>
      <c r="TUS68" s="88"/>
      <c r="TUT68" s="88"/>
      <c r="TUU68" s="88"/>
      <c r="TUV68" s="88"/>
      <c r="TUW68" s="88"/>
      <c r="TUX68" s="88"/>
      <c r="TUY68" s="88"/>
      <c r="TUZ68" s="88"/>
      <c r="TVF68" s="88"/>
      <c r="TVG68" s="88"/>
      <c r="TVH68" s="88"/>
      <c r="TVI68" s="88"/>
      <c r="TVJ68" s="88"/>
      <c r="TVK68" s="88"/>
      <c r="TVL68" s="88"/>
      <c r="TVM68" s="88"/>
      <c r="TVN68" s="88"/>
      <c r="TVO68" s="88"/>
      <c r="TVU68" s="88"/>
      <c r="TVV68" s="88"/>
      <c r="TVW68" s="88"/>
      <c r="TVX68" s="88"/>
      <c r="TVY68" s="88"/>
      <c r="TVZ68" s="88"/>
      <c r="TWA68" s="88"/>
      <c r="TWB68" s="88"/>
      <c r="TWC68" s="88"/>
      <c r="TWD68" s="88"/>
      <c r="TWJ68" s="88"/>
      <c r="TWK68" s="88"/>
      <c r="TWL68" s="88"/>
      <c r="TWM68" s="88"/>
      <c r="TWN68" s="88"/>
      <c r="TWO68" s="88"/>
      <c r="TWP68" s="88"/>
      <c r="TWQ68" s="88"/>
      <c r="TWR68" s="88"/>
      <c r="TWS68" s="88"/>
      <c r="TWY68" s="88"/>
      <c r="TWZ68" s="88"/>
      <c r="TXA68" s="88"/>
      <c r="TXB68" s="88"/>
      <c r="TXC68" s="88"/>
      <c r="TXD68" s="88"/>
      <c r="TXE68" s="88"/>
      <c r="TXF68" s="88"/>
      <c r="TXG68" s="88"/>
      <c r="TXH68" s="88"/>
      <c r="TXN68" s="88"/>
      <c r="TXO68" s="88"/>
      <c r="TXP68" s="88"/>
      <c r="TXQ68" s="88"/>
      <c r="TXR68" s="88"/>
      <c r="TXS68" s="88"/>
      <c r="TXT68" s="88"/>
      <c r="TXU68" s="88"/>
      <c r="TXV68" s="88"/>
      <c r="TXW68" s="88"/>
      <c r="TYC68" s="88"/>
      <c r="TYD68" s="88"/>
      <c r="TYE68" s="88"/>
      <c r="TYF68" s="88"/>
      <c r="TYG68" s="88"/>
      <c r="TYH68" s="88"/>
      <c r="TYI68" s="88"/>
      <c r="TYJ68" s="88"/>
      <c r="TYK68" s="88"/>
      <c r="TYL68" s="88"/>
      <c r="TYR68" s="88"/>
      <c r="TYS68" s="88"/>
      <c r="TYT68" s="88"/>
      <c r="TYU68" s="88"/>
      <c r="TYV68" s="88"/>
      <c r="TYW68" s="88"/>
      <c r="TYX68" s="88"/>
      <c r="TYY68" s="88"/>
      <c r="TYZ68" s="88"/>
      <c r="TZA68" s="88"/>
      <c r="TZG68" s="88"/>
      <c r="TZH68" s="88"/>
      <c r="TZI68" s="88"/>
      <c r="TZJ68" s="88"/>
      <c r="TZK68" s="88"/>
      <c r="TZL68" s="88"/>
      <c r="TZM68" s="88"/>
      <c r="TZN68" s="88"/>
      <c r="TZO68" s="88"/>
      <c r="TZP68" s="88"/>
      <c r="TZV68" s="88"/>
      <c r="TZW68" s="88"/>
      <c r="TZX68" s="88"/>
      <c r="TZY68" s="88"/>
      <c r="TZZ68" s="88"/>
      <c r="UAA68" s="88"/>
      <c r="UAB68" s="88"/>
      <c r="UAC68" s="88"/>
      <c r="UAD68" s="88"/>
      <c r="UAE68" s="88"/>
      <c r="UAK68" s="88"/>
      <c r="UAL68" s="88"/>
      <c r="UAM68" s="88"/>
      <c r="UAN68" s="88"/>
      <c r="UAO68" s="88"/>
      <c r="UAP68" s="88"/>
      <c r="UAQ68" s="88"/>
      <c r="UAR68" s="88"/>
      <c r="UAS68" s="88"/>
      <c r="UAT68" s="88"/>
      <c r="UAZ68" s="88"/>
      <c r="UBA68" s="88"/>
      <c r="UBB68" s="88"/>
      <c r="UBC68" s="88"/>
      <c r="UBD68" s="88"/>
      <c r="UBE68" s="88"/>
      <c r="UBF68" s="88"/>
      <c r="UBG68" s="88"/>
      <c r="UBH68" s="88"/>
      <c r="UBI68" s="88"/>
      <c r="UBO68" s="88"/>
      <c r="UBP68" s="88"/>
      <c r="UBQ68" s="88"/>
      <c r="UBR68" s="88"/>
      <c r="UBS68" s="88"/>
      <c r="UBT68" s="88"/>
      <c r="UBU68" s="88"/>
      <c r="UBV68" s="88"/>
      <c r="UBW68" s="88"/>
      <c r="UBX68" s="88"/>
      <c r="UCD68" s="88"/>
      <c r="UCE68" s="88"/>
      <c r="UCF68" s="88"/>
      <c r="UCG68" s="88"/>
      <c r="UCH68" s="88"/>
      <c r="UCI68" s="88"/>
      <c r="UCJ68" s="88"/>
      <c r="UCK68" s="88"/>
      <c r="UCL68" s="88"/>
      <c r="UCM68" s="88"/>
      <c r="UCS68" s="88"/>
      <c r="UCT68" s="88"/>
      <c r="UCU68" s="88"/>
      <c r="UCV68" s="88"/>
      <c r="UCW68" s="88"/>
      <c r="UCX68" s="88"/>
      <c r="UCY68" s="88"/>
      <c r="UCZ68" s="88"/>
      <c r="UDA68" s="88"/>
      <c r="UDB68" s="88"/>
      <c r="UDH68" s="88"/>
      <c r="UDI68" s="88"/>
      <c r="UDJ68" s="88"/>
      <c r="UDK68" s="88"/>
      <c r="UDL68" s="88"/>
      <c r="UDM68" s="88"/>
      <c r="UDN68" s="88"/>
      <c r="UDO68" s="88"/>
      <c r="UDP68" s="88"/>
      <c r="UDQ68" s="88"/>
      <c r="UDW68" s="88"/>
      <c r="UDX68" s="88"/>
      <c r="UDY68" s="88"/>
      <c r="UDZ68" s="88"/>
      <c r="UEA68" s="88"/>
      <c r="UEB68" s="88"/>
      <c r="UEC68" s="88"/>
      <c r="UED68" s="88"/>
      <c r="UEE68" s="88"/>
      <c r="UEF68" s="88"/>
      <c r="UEL68" s="88"/>
      <c r="UEM68" s="88"/>
      <c r="UEN68" s="88"/>
      <c r="UEO68" s="88"/>
      <c r="UEP68" s="88"/>
      <c r="UEQ68" s="88"/>
      <c r="UER68" s="88"/>
      <c r="UES68" s="88"/>
      <c r="UET68" s="88"/>
      <c r="UEU68" s="88"/>
      <c r="UFA68" s="88"/>
      <c r="UFB68" s="88"/>
      <c r="UFC68" s="88"/>
      <c r="UFD68" s="88"/>
      <c r="UFE68" s="88"/>
      <c r="UFF68" s="88"/>
      <c r="UFG68" s="88"/>
      <c r="UFH68" s="88"/>
      <c r="UFI68" s="88"/>
      <c r="UFJ68" s="88"/>
      <c r="UFP68" s="88"/>
      <c r="UFQ68" s="88"/>
      <c r="UFR68" s="88"/>
      <c r="UFS68" s="88"/>
      <c r="UFT68" s="88"/>
      <c r="UFU68" s="88"/>
      <c r="UFV68" s="88"/>
      <c r="UFW68" s="88"/>
      <c r="UFX68" s="88"/>
      <c r="UFY68" s="88"/>
      <c r="UGE68" s="88"/>
      <c r="UGF68" s="88"/>
      <c r="UGG68" s="88"/>
      <c r="UGH68" s="88"/>
      <c r="UGI68" s="88"/>
      <c r="UGJ68" s="88"/>
      <c r="UGK68" s="88"/>
      <c r="UGL68" s="88"/>
      <c r="UGM68" s="88"/>
      <c r="UGN68" s="88"/>
      <c r="UGT68" s="88"/>
      <c r="UGU68" s="88"/>
      <c r="UGV68" s="88"/>
      <c r="UGW68" s="88"/>
      <c r="UGX68" s="88"/>
      <c r="UGY68" s="88"/>
      <c r="UGZ68" s="88"/>
      <c r="UHA68" s="88"/>
      <c r="UHB68" s="88"/>
      <c r="UHC68" s="88"/>
      <c r="UHI68" s="88"/>
      <c r="UHJ68" s="88"/>
      <c r="UHK68" s="88"/>
      <c r="UHL68" s="88"/>
      <c r="UHM68" s="88"/>
      <c r="UHN68" s="88"/>
      <c r="UHO68" s="88"/>
      <c r="UHP68" s="88"/>
      <c r="UHQ68" s="88"/>
      <c r="UHR68" s="88"/>
      <c r="UHX68" s="88"/>
      <c r="UHY68" s="88"/>
      <c r="UHZ68" s="88"/>
      <c r="UIA68" s="88"/>
      <c r="UIB68" s="88"/>
      <c r="UIC68" s="88"/>
      <c r="UID68" s="88"/>
      <c r="UIE68" s="88"/>
      <c r="UIF68" s="88"/>
      <c r="UIG68" s="88"/>
      <c r="UIM68" s="88"/>
      <c r="UIN68" s="88"/>
      <c r="UIO68" s="88"/>
      <c r="UIP68" s="88"/>
      <c r="UIQ68" s="88"/>
      <c r="UIR68" s="88"/>
      <c r="UIS68" s="88"/>
      <c r="UIT68" s="88"/>
      <c r="UIU68" s="88"/>
      <c r="UIV68" s="88"/>
      <c r="UJB68" s="88"/>
      <c r="UJC68" s="88"/>
      <c r="UJD68" s="88"/>
      <c r="UJE68" s="88"/>
      <c r="UJF68" s="88"/>
      <c r="UJG68" s="88"/>
      <c r="UJH68" s="88"/>
      <c r="UJI68" s="88"/>
      <c r="UJJ68" s="88"/>
      <c r="UJK68" s="88"/>
      <c r="UJQ68" s="88"/>
      <c r="UJR68" s="88"/>
      <c r="UJS68" s="88"/>
      <c r="UJT68" s="88"/>
      <c r="UJU68" s="88"/>
      <c r="UJV68" s="88"/>
      <c r="UJW68" s="88"/>
      <c r="UJX68" s="88"/>
      <c r="UJY68" s="88"/>
      <c r="UJZ68" s="88"/>
      <c r="UKF68" s="88"/>
      <c r="UKG68" s="88"/>
      <c r="UKH68" s="88"/>
      <c r="UKI68" s="88"/>
      <c r="UKJ68" s="88"/>
      <c r="UKK68" s="88"/>
      <c r="UKL68" s="88"/>
      <c r="UKM68" s="88"/>
      <c r="UKN68" s="88"/>
      <c r="UKO68" s="88"/>
      <c r="UKU68" s="88"/>
      <c r="UKV68" s="88"/>
      <c r="UKW68" s="88"/>
      <c r="UKX68" s="88"/>
      <c r="UKY68" s="88"/>
      <c r="UKZ68" s="88"/>
      <c r="ULA68" s="88"/>
      <c r="ULB68" s="88"/>
      <c r="ULC68" s="88"/>
      <c r="ULD68" s="88"/>
      <c r="ULJ68" s="88"/>
      <c r="ULK68" s="88"/>
      <c r="ULL68" s="88"/>
      <c r="ULM68" s="88"/>
      <c r="ULN68" s="88"/>
      <c r="ULO68" s="88"/>
      <c r="ULP68" s="88"/>
      <c r="ULQ68" s="88"/>
      <c r="ULR68" s="88"/>
      <c r="ULS68" s="88"/>
      <c r="ULY68" s="88"/>
      <c r="ULZ68" s="88"/>
      <c r="UMA68" s="88"/>
      <c r="UMB68" s="88"/>
      <c r="UMC68" s="88"/>
      <c r="UMD68" s="88"/>
      <c r="UME68" s="88"/>
      <c r="UMF68" s="88"/>
      <c r="UMG68" s="88"/>
      <c r="UMH68" s="88"/>
      <c r="UMN68" s="88"/>
      <c r="UMO68" s="88"/>
      <c r="UMP68" s="88"/>
      <c r="UMQ68" s="88"/>
      <c r="UMR68" s="88"/>
      <c r="UMS68" s="88"/>
      <c r="UMT68" s="88"/>
      <c r="UMU68" s="88"/>
      <c r="UMV68" s="88"/>
      <c r="UMW68" s="88"/>
      <c r="UNC68" s="88"/>
      <c r="UND68" s="88"/>
      <c r="UNE68" s="88"/>
      <c r="UNF68" s="88"/>
      <c r="UNG68" s="88"/>
      <c r="UNH68" s="88"/>
      <c r="UNI68" s="88"/>
      <c r="UNJ68" s="88"/>
      <c r="UNK68" s="88"/>
      <c r="UNL68" s="88"/>
      <c r="UNR68" s="88"/>
      <c r="UNS68" s="88"/>
      <c r="UNT68" s="88"/>
      <c r="UNU68" s="88"/>
      <c r="UNV68" s="88"/>
      <c r="UNW68" s="88"/>
      <c r="UNX68" s="88"/>
      <c r="UNY68" s="88"/>
      <c r="UNZ68" s="88"/>
      <c r="UOA68" s="88"/>
      <c r="UOG68" s="88"/>
      <c r="UOH68" s="88"/>
      <c r="UOI68" s="88"/>
      <c r="UOJ68" s="88"/>
      <c r="UOK68" s="88"/>
      <c r="UOL68" s="88"/>
      <c r="UOM68" s="88"/>
      <c r="UON68" s="88"/>
      <c r="UOO68" s="88"/>
      <c r="UOP68" s="88"/>
      <c r="UOV68" s="88"/>
      <c r="UOW68" s="88"/>
      <c r="UOX68" s="88"/>
      <c r="UOY68" s="88"/>
      <c r="UOZ68" s="88"/>
      <c r="UPA68" s="88"/>
      <c r="UPB68" s="88"/>
      <c r="UPC68" s="88"/>
      <c r="UPD68" s="88"/>
      <c r="UPE68" s="88"/>
      <c r="UPK68" s="88"/>
      <c r="UPL68" s="88"/>
      <c r="UPM68" s="88"/>
      <c r="UPN68" s="88"/>
      <c r="UPO68" s="88"/>
      <c r="UPP68" s="88"/>
      <c r="UPQ68" s="88"/>
      <c r="UPR68" s="88"/>
      <c r="UPS68" s="88"/>
      <c r="UPT68" s="88"/>
      <c r="UPZ68" s="88"/>
      <c r="UQA68" s="88"/>
      <c r="UQB68" s="88"/>
      <c r="UQC68" s="88"/>
      <c r="UQD68" s="88"/>
      <c r="UQE68" s="88"/>
      <c r="UQF68" s="88"/>
      <c r="UQG68" s="88"/>
      <c r="UQH68" s="88"/>
      <c r="UQI68" s="88"/>
      <c r="UQO68" s="88"/>
      <c r="UQP68" s="88"/>
      <c r="UQQ68" s="88"/>
      <c r="UQR68" s="88"/>
      <c r="UQS68" s="88"/>
      <c r="UQT68" s="88"/>
      <c r="UQU68" s="88"/>
      <c r="UQV68" s="88"/>
      <c r="UQW68" s="88"/>
      <c r="UQX68" s="88"/>
      <c r="URD68" s="88"/>
      <c r="URE68" s="88"/>
      <c r="URF68" s="88"/>
      <c r="URG68" s="88"/>
      <c r="URH68" s="88"/>
      <c r="URI68" s="88"/>
      <c r="URJ68" s="88"/>
      <c r="URK68" s="88"/>
      <c r="URL68" s="88"/>
      <c r="URM68" s="88"/>
      <c r="URS68" s="88"/>
      <c r="URT68" s="88"/>
      <c r="URU68" s="88"/>
      <c r="URV68" s="88"/>
      <c r="URW68" s="88"/>
      <c r="URX68" s="88"/>
      <c r="URY68" s="88"/>
      <c r="URZ68" s="88"/>
      <c r="USA68" s="88"/>
      <c r="USB68" s="88"/>
      <c r="USH68" s="88"/>
      <c r="USI68" s="88"/>
      <c r="USJ68" s="88"/>
      <c r="USK68" s="88"/>
      <c r="USL68" s="88"/>
      <c r="USM68" s="88"/>
      <c r="USN68" s="88"/>
      <c r="USO68" s="88"/>
      <c r="USP68" s="88"/>
      <c r="USQ68" s="88"/>
      <c r="USW68" s="88"/>
      <c r="USX68" s="88"/>
      <c r="USY68" s="88"/>
      <c r="USZ68" s="88"/>
      <c r="UTA68" s="88"/>
      <c r="UTB68" s="88"/>
      <c r="UTC68" s="88"/>
      <c r="UTD68" s="88"/>
      <c r="UTE68" s="88"/>
      <c r="UTF68" s="88"/>
      <c r="UTL68" s="88"/>
      <c r="UTM68" s="88"/>
      <c r="UTN68" s="88"/>
      <c r="UTO68" s="88"/>
      <c r="UTP68" s="88"/>
      <c r="UTQ68" s="88"/>
      <c r="UTR68" s="88"/>
      <c r="UTS68" s="88"/>
      <c r="UTT68" s="88"/>
      <c r="UTU68" s="88"/>
      <c r="UUA68" s="88"/>
      <c r="UUB68" s="88"/>
      <c r="UUC68" s="88"/>
      <c r="UUD68" s="88"/>
      <c r="UUE68" s="88"/>
      <c r="UUF68" s="88"/>
      <c r="UUG68" s="88"/>
      <c r="UUH68" s="88"/>
      <c r="UUI68" s="88"/>
      <c r="UUJ68" s="88"/>
      <c r="UUP68" s="88"/>
      <c r="UUQ68" s="88"/>
      <c r="UUR68" s="88"/>
      <c r="UUS68" s="88"/>
      <c r="UUT68" s="88"/>
      <c r="UUU68" s="88"/>
      <c r="UUV68" s="88"/>
      <c r="UUW68" s="88"/>
      <c r="UUX68" s="88"/>
      <c r="UUY68" s="88"/>
      <c r="UVE68" s="88"/>
      <c r="UVF68" s="88"/>
      <c r="UVG68" s="88"/>
      <c r="UVH68" s="88"/>
      <c r="UVI68" s="88"/>
      <c r="UVJ68" s="88"/>
      <c r="UVK68" s="88"/>
      <c r="UVL68" s="88"/>
      <c r="UVM68" s="88"/>
      <c r="UVN68" s="88"/>
      <c r="UVT68" s="88"/>
      <c r="UVU68" s="88"/>
      <c r="UVV68" s="88"/>
      <c r="UVW68" s="88"/>
      <c r="UVX68" s="88"/>
      <c r="UVY68" s="88"/>
      <c r="UVZ68" s="88"/>
      <c r="UWA68" s="88"/>
      <c r="UWB68" s="88"/>
      <c r="UWC68" s="88"/>
      <c r="UWI68" s="88"/>
      <c r="UWJ68" s="88"/>
      <c r="UWK68" s="88"/>
      <c r="UWL68" s="88"/>
      <c r="UWM68" s="88"/>
      <c r="UWN68" s="88"/>
      <c r="UWO68" s="88"/>
      <c r="UWP68" s="88"/>
      <c r="UWQ68" s="88"/>
      <c r="UWR68" s="88"/>
      <c r="UWX68" s="88"/>
      <c r="UWY68" s="88"/>
      <c r="UWZ68" s="88"/>
      <c r="UXA68" s="88"/>
      <c r="UXB68" s="88"/>
      <c r="UXC68" s="88"/>
      <c r="UXD68" s="88"/>
      <c r="UXE68" s="88"/>
      <c r="UXF68" s="88"/>
      <c r="UXG68" s="88"/>
      <c r="UXM68" s="88"/>
      <c r="UXN68" s="88"/>
      <c r="UXO68" s="88"/>
      <c r="UXP68" s="88"/>
      <c r="UXQ68" s="88"/>
      <c r="UXR68" s="88"/>
      <c r="UXS68" s="88"/>
      <c r="UXT68" s="88"/>
      <c r="UXU68" s="88"/>
      <c r="UXV68" s="88"/>
      <c r="UYB68" s="88"/>
      <c r="UYC68" s="88"/>
      <c r="UYD68" s="88"/>
      <c r="UYE68" s="88"/>
      <c r="UYF68" s="88"/>
      <c r="UYG68" s="88"/>
      <c r="UYH68" s="88"/>
      <c r="UYI68" s="88"/>
      <c r="UYJ68" s="88"/>
      <c r="UYK68" s="88"/>
      <c r="UYQ68" s="88"/>
      <c r="UYR68" s="88"/>
      <c r="UYS68" s="88"/>
      <c r="UYT68" s="88"/>
      <c r="UYU68" s="88"/>
      <c r="UYV68" s="88"/>
      <c r="UYW68" s="88"/>
      <c r="UYX68" s="88"/>
      <c r="UYY68" s="88"/>
      <c r="UYZ68" s="88"/>
      <c r="UZF68" s="88"/>
      <c r="UZG68" s="88"/>
      <c r="UZH68" s="88"/>
      <c r="UZI68" s="88"/>
      <c r="UZJ68" s="88"/>
      <c r="UZK68" s="88"/>
      <c r="UZL68" s="88"/>
      <c r="UZM68" s="88"/>
      <c r="UZN68" s="88"/>
      <c r="UZO68" s="88"/>
      <c r="UZU68" s="88"/>
      <c r="UZV68" s="88"/>
      <c r="UZW68" s="88"/>
      <c r="UZX68" s="88"/>
      <c r="UZY68" s="88"/>
      <c r="UZZ68" s="88"/>
      <c r="VAA68" s="88"/>
      <c r="VAB68" s="88"/>
      <c r="VAC68" s="88"/>
      <c r="VAD68" s="88"/>
      <c r="VAJ68" s="88"/>
      <c r="VAK68" s="88"/>
      <c r="VAL68" s="88"/>
      <c r="VAM68" s="88"/>
      <c r="VAN68" s="88"/>
      <c r="VAO68" s="88"/>
      <c r="VAP68" s="88"/>
      <c r="VAQ68" s="88"/>
      <c r="VAR68" s="88"/>
      <c r="VAS68" s="88"/>
      <c r="VAY68" s="88"/>
      <c r="VAZ68" s="88"/>
      <c r="VBA68" s="88"/>
      <c r="VBB68" s="88"/>
      <c r="VBC68" s="88"/>
      <c r="VBD68" s="88"/>
      <c r="VBE68" s="88"/>
      <c r="VBF68" s="88"/>
      <c r="VBG68" s="88"/>
      <c r="VBH68" s="88"/>
      <c r="VBN68" s="88"/>
      <c r="VBO68" s="88"/>
      <c r="VBP68" s="88"/>
      <c r="VBQ68" s="88"/>
      <c r="VBR68" s="88"/>
      <c r="VBS68" s="88"/>
      <c r="VBT68" s="88"/>
      <c r="VBU68" s="88"/>
      <c r="VBV68" s="88"/>
      <c r="VBW68" s="88"/>
      <c r="VCC68" s="88"/>
      <c r="VCD68" s="88"/>
      <c r="VCE68" s="88"/>
      <c r="VCF68" s="88"/>
      <c r="VCG68" s="88"/>
      <c r="VCH68" s="88"/>
      <c r="VCI68" s="88"/>
      <c r="VCJ68" s="88"/>
      <c r="VCK68" s="88"/>
      <c r="VCL68" s="88"/>
      <c r="VCR68" s="88"/>
      <c r="VCS68" s="88"/>
      <c r="VCT68" s="88"/>
      <c r="VCU68" s="88"/>
      <c r="VCV68" s="88"/>
      <c r="VCW68" s="88"/>
      <c r="VCX68" s="88"/>
      <c r="VCY68" s="88"/>
      <c r="VCZ68" s="88"/>
      <c r="VDA68" s="88"/>
      <c r="VDG68" s="88"/>
      <c r="VDH68" s="88"/>
      <c r="VDI68" s="88"/>
      <c r="VDJ68" s="88"/>
      <c r="VDK68" s="88"/>
      <c r="VDL68" s="88"/>
      <c r="VDM68" s="88"/>
      <c r="VDN68" s="88"/>
      <c r="VDO68" s="88"/>
      <c r="VDP68" s="88"/>
      <c r="VDV68" s="88"/>
      <c r="VDW68" s="88"/>
      <c r="VDX68" s="88"/>
      <c r="VDY68" s="88"/>
      <c r="VDZ68" s="88"/>
      <c r="VEA68" s="88"/>
      <c r="VEB68" s="88"/>
      <c r="VEC68" s="88"/>
      <c r="VED68" s="88"/>
      <c r="VEE68" s="88"/>
      <c r="VEK68" s="88"/>
      <c r="VEL68" s="88"/>
      <c r="VEM68" s="88"/>
      <c r="VEN68" s="88"/>
      <c r="VEO68" s="88"/>
      <c r="VEP68" s="88"/>
      <c r="VEQ68" s="88"/>
      <c r="VER68" s="88"/>
      <c r="VES68" s="88"/>
      <c r="VET68" s="88"/>
      <c r="VEZ68" s="88"/>
      <c r="VFA68" s="88"/>
      <c r="VFB68" s="88"/>
      <c r="VFC68" s="88"/>
      <c r="VFD68" s="88"/>
      <c r="VFE68" s="88"/>
      <c r="VFF68" s="88"/>
      <c r="VFG68" s="88"/>
      <c r="VFH68" s="88"/>
      <c r="VFI68" s="88"/>
      <c r="VFO68" s="88"/>
      <c r="VFP68" s="88"/>
      <c r="VFQ68" s="88"/>
      <c r="VFR68" s="88"/>
      <c r="VFS68" s="88"/>
      <c r="VFT68" s="88"/>
      <c r="VFU68" s="88"/>
      <c r="VFV68" s="88"/>
      <c r="VFW68" s="88"/>
      <c r="VFX68" s="88"/>
      <c r="VGD68" s="88"/>
      <c r="VGE68" s="88"/>
      <c r="VGF68" s="88"/>
      <c r="VGG68" s="88"/>
      <c r="VGH68" s="88"/>
      <c r="VGI68" s="88"/>
      <c r="VGJ68" s="88"/>
      <c r="VGK68" s="88"/>
      <c r="VGL68" s="88"/>
      <c r="VGM68" s="88"/>
      <c r="VGS68" s="88"/>
      <c r="VGT68" s="88"/>
      <c r="VGU68" s="88"/>
      <c r="VGV68" s="88"/>
      <c r="VGW68" s="88"/>
      <c r="VGX68" s="88"/>
      <c r="VGY68" s="88"/>
      <c r="VGZ68" s="88"/>
      <c r="VHA68" s="88"/>
      <c r="VHB68" s="88"/>
      <c r="VHH68" s="88"/>
      <c r="VHI68" s="88"/>
      <c r="VHJ68" s="88"/>
      <c r="VHK68" s="88"/>
      <c r="VHL68" s="88"/>
      <c r="VHM68" s="88"/>
      <c r="VHN68" s="88"/>
      <c r="VHO68" s="88"/>
      <c r="VHP68" s="88"/>
      <c r="VHQ68" s="88"/>
      <c r="VHW68" s="88"/>
      <c r="VHX68" s="88"/>
      <c r="VHY68" s="88"/>
      <c r="VHZ68" s="88"/>
      <c r="VIA68" s="88"/>
      <c r="VIB68" s="88"/>
      <c r="VIC68" s="88"/>
      <c r="VID68" s="88"/>
      <c r="VIE68" s="88"/>
      <c r="VIF68" s="88"/>
      <c r="VIL68" s="88"/>
      <c r="VIM68" s="88"/>
      <c r="VIN68" s="88"/>
      <c r="VIO68" s="88"/>
      <c r="VIP68" s="88"/>
      <c r="VIQ68" s="88"/>
      <c r="VIR68" s="88"/>
      <c r="VIS68" s="88"/>
      <c r="VIT68" s="88"/>
      <c r="VIU68" s="88"/>
      <c r="VJA68" s="88"/>
      <c r="VJB68" s="88"/>
      <c r="VJC68" s="88"/>
      <c r="VJD68" s="88"/>
      <c r="VJE68" s="88"/>
      <c r="VJF68" s="88"/>
      <c r="VJG68" s="88"/>
      <c r="VJH68" s="88"/>
      <c r="VJI68" s="88"/>
      <c r="VJJ68" s="88"/>
      <c r="VJP68" s="88"/>
      <c r="VJQ68" s="88"/>
      <c r="VJR68" s="88"/>
      <c r="VJS68" s="88"/>
      <c r="VJT68" s="88"/>
      <c r="VJU68" s="88"/>
      <c r="VJV68" s="88"/>
      <c r="VJW68" s="88"/>
      <c r="VJX68" s="88"/>
      <c r="VJY68" s="88"/>
      <c r="VKE68" s="88"/>
      <c r="VKF68" s="88"/>
      <c r="VKG68" s="88"/>
      <c r="VKH68" s="88"/>
      <c r="VKI68" s="88"/>
      <c r="VKJ68" s="88"/>
      <c r="VKK68" s="88"/>
      <c r="VKL68" s="88"/>
      <c r="VKM68" s="88"/>
      <c r="VKN68" s="88"/>
      <c r="VKT68" s="88"/>
      <c r="VKU68" s="88"/>
      <c r="VKV68" s="88"/>
      <c r="VKW68" s="88"/>
      <c r="VKX68" s="88"/>
      <c r="VKY68" s="88"/>
      <c r="VKZ68" s="88"/>
      <c r="VLA68" s="88"/>
      <c r="VLB68" s="88"/>
      <c r="VLC68" s="88"/>
      <c r="VLI68" s="88"/>
      <c r="VLJ68" s="88"/>
      <c r="VLK68" s="88"/>
      <c r="VLL68" s="88"/>
      <c r="VLM68" s="88"/>
      <c r="VLN68" s="88"/>
      <c r="VLO68" s="88"/>
      <c r="VLP68" s="88"/>
      <c r="VLQ68" s="88"/>
      <c r="VLR68" s="88"/>
      <c r="VLX68" s="88"/>
      <c r="VLY68" s="88"/>
      <c r="VLZ68" s="88"/>
      <c r="VMA68" s="88"/>
      <c r="VMB68" s="88"/>
      <c r="VMC68" s="88"/>
      <c r="VMD68" s="88"/>
      <c r="VME68" s="88"/>
      <c r="VMF68" s="88"/>
      <c r="VMG68" s="88"/>
      <c r="VMM68" s="88"/>
      <c r="VMN68" s="88"/>
      <c r="VMO68" s="88"/>
      <c r="VMP68" s="88"/>
      <c r="VMQ68" s="88"/>
      <c r="VMR68" s="88"/>
      <c r="VMS68" s="88"/>
      <c r="VMT68" s="88"/>
      <c r="VMU68" s="88"/>
      <c r="VMV68" s="88"/>
      <c r="VNB68" s="88"/>
      <c r="VNC68" s="88"/>
      <c r="VND68" s="88"/>
      <c r="VNE68" s="88"/>
      <c r="VNF68" s="88"/>
      <c r="VNG68" s="88"/>
      <c r="VNH68" s="88"/>
      <c r="VNI68" s="88"/>
      <c r="VNJ68" s="88"/>
      <c r="VNK68" s="88"/>
      <c r="VNQ68" s="88"/>
      <c r="VNR68" s="88"/>
      <c r="VNS68" s="88"/>
      <c r="VNT68" s="88"/>
      <c r="VNU68" s="88"/>
      <c r="VNV68" s="88"/>
      <c r="VNW68" s="88"/>
      <c r="VNX68" s="88"/>
      <c r="VNY68" s="88"/>
      <c r="VNZ68" s="88"/>
      <c r="VOF68" s="88"/>
      <c r="VOG68" s="88"/>
      <c r="VOH68" s="88"/>
      <c r="VOI68" s="88"/>
      <c r="VOJ68" s="88"/>
      <c r="VOK68" s="88"/>
      <c r="VOL68" s="88"/>
      <c r="VOM68" s="88"/>
      <c r="VON68" s="88"/>
      <c r="VOO68" s="88"/>
      <c r="VOU68" s="88"/>
      <c r="VOV68" s="88"/>
      <c r="VOW68" s="88"/>
      <c r="VOX68" s="88"/>
      <c r="VOY68" s="88"/>
      <c r="VOZ68" s="88"/>
      <c r="VPA68" s="88"/>
      <c r="VPB68" s="88"/>
      <c r="VPC68" s="88"/>
      <c r="VPD68" s="88"/>
      <c r="VPJ68" s="88"/>
      <c r="VPK68" s="88"/>
      <c r="VPL68" s="88"/>
      <c r="VPM68" s="88"/>
      <c r="VPN68" s="88"/>
      <c r="VPO68" s="88"/>
      <c r="VPP68" s="88"/>
      <c r="VPQ68" s="88"/>
      <c r="VPR68" s="88"/>
      <c r="VPS68" s="88"/>
      <c r="VPY68" s="88"/>
      <c r="VPZ68" s="88"/>
      <c r="VQA68" s="88"/>
      <c r="VQB68" s="88"/>
      <c r="VQC68" s="88"/>
      <c r="VQD68" s="88"/>
      <c r="VQE68" s="88"/>
      <c r="VQF68" s="88"/>
      <c r="VQG68" s="88"/>
      <c r="VQH68" s="88"/>
      <c r="VQN68" s="88"/>
      <c r="VQO68" s="88"/>
      <c r="VQP68" s="88"/>
      <c r="VQQ68" s="88"/>
      <c r="VQR68" s="88"/>
      <c r="VQS68" s="88"/>
      <c r="VQT68" s="88"/>
      <c r="VQU68" s="88"/>
      <c r="VQV68" s="88"/>
      <c r="VQW68" s="88"/>
      <c r="VRC68" s="88"/>
      <c r="VRD68" s="88"/>
      <c r="VRE68" s="88"/>
      <c r="VRF68" s="88"/>
      <c r="VRG68" s="88"/>
      <c r="VRH68" s="88"/>
      <c r="VRI68" s="88"/>
      <c r="VRJ68" s="88"/>
      <c r="VRK68" s="88"/>
      <c r="VRL68" s="88"/>
      <c r="VRR68" s="88"/>
      <c r="VRS68" s="88"/>
      <c r="VRT68" s="88"/>
      <c r="VRU68" s="88"/>
      <c r="VRV68" s="88"/>
      <c r="VRW68" s="88"/>
      <c r="VRX68" s="88"/>
      <c r="VRY68" s="88"/>
      <c r="VRZ68" s="88"/>
      <c r="VSA68" s="88"/>
      <c r="VSG68" s="88"/>
      <c r="VSH68" s="88"/>
      <c r="VSI68" s="88"/>
      <c r="VSJ68" s="88"/>
      <c r="VSK68" s="88"/>
      <c r="VSL68" s="88"/>
      <c r="VSM68" s="88"/>
      <c r="VSN68" s="88"/>
      <c r="VSO68" s="88"/>
      <c r="VSP68" s="88"/>
      <c r="VSV68" s="88"/>
      <c r="VSW68" s="88"/>
      <c r="VSX68" s="88"/>
      <c r="VSY68" s="88"/>
      <c r="VSZ68" s="88"/>
      <c r="VTA68" s="88"/>
      <c r="VTB68" s="88"/>
      <c r="VTC68" s="88"/>
      <c r="VTD68" s="88"/>
      <c r="VTE68" s="88"/>
      <c r="VTK68" s="88"/>
      <c r="VTL68" s="88"/>
      <c r="VTM68" s="88"/>
      <c r="VTN68" s="88"/>
      <c r="VTO68" s="88"/>
      <c r="VTP68" s="88"/>
      <c r="VTQ68" s="88"/>
      <c r="VTR68" s="88"/>
      <c r="VTS68" s="88"/>
      <c r="VTT68" s="88"/>
      <c r="VTZ68" s="88"/>
      <c r="VUA68" s="88"/>
      <c r="VUB68" s="88"/>
      <c r="VUC68" s="88"/>
      <c r="VUD68" s="88"/>
      <c r="VUE68" s="88"/>
      <c r="VUF68" s="88"/>
      <c r="VUG68" s="88"/>
      <c r="VUH68" s="88"/>
      <c r="VUI68" s="88"/>
      <c r="VUO68" s="88"/>
      <c r="VUP68" s="88"/>
      <c r="VUQ68" s="88"/>
      <c r="VUR68" s="88"/>
      <c r="VUS68" s="88"/>
      <c r="VUT68" s="88"/>
      <c r="VUU68" s="88"/>
      <c r="VUV68" s="88"/>
      <c r="VUW68" s="88"/>
      <c r="VUX68" s="88"/>
      <c r="VVD68" s="88"/>
      <c r="VVE68" s="88"/>
      <c r="VVF68" s="88"/>
      <c r="VVG68" s="88"/>
      <c r="VVH68" s="88"/>
      <c r="VVI68" s="88"/>
      <c r="VVJ68" s="88"/>
      <c r="VVK68" s="88"/>
      <c r="VVL68" s="88"/>
      <c r="VVM68" s="88"/>
      <c r="VVS68" s="88"/>
      <c r="VVT68" s="88"/>
      <c r="VVU68" s="88"/>
      <c r="VVV68" s="88"/>
      <c r="VVW68" s="88"/>
      <c r="VVX68" s="88"/>
      <c r="VVY68" s="88"/>
      <c r="VVZ68" s="88"/>
      <c r="VWA68" s="88"/>
      <c r="VWB68" s="88"/>
      <c r="VWH68" s="88"/>
      <c r="VWI68" s="88"/>
      <c r="VWJ68" s="88"/>
      <c r="VWK68" s="88"/>
      <c r="VWL68" s="88"/>
      <c r="VWM68" s="88"/>
      <c r="VWN68" s="88"/>
      <c r="VWO68" s="88"/>
      <c r="VWP68" s="88"/>
      <c r="VWQ68" s="88"/>
      <c r="VWW68" s="88"/>
      <c r="VWX68" s="88"/>
      <c r="VWY68" s="88"/>
      <c r="VWZ68" s="88"/>
      <c r="VXA68" s="88"/>
      <c r="VXB68" s="88"/>
      <c r="VXC68" s="88"/>
      <c r="VXD68" s="88"/>
      <c r="VXE68" s="88"/>
      <c r="VXF68" s="88"/>
      <c r="VXL68" s="88"/>
      <c r="VXM68" s="88"/>
      <c r="VXN68" s="88"/>
      <c r="VXO68" s="88"/>
      <c r="VXP68" s="88"/>
      <c r="VXQ68" s="88"/>
      <c r="VXR68" s="88"/>
      <c r="VXS68" s="88"/>
      <c r="VXT68" s="88"/>
      <c r="VXU68" s="88"/>
      <c r="VYA68" s="88"/>
      <c r="VYB68" s="88"/>
      <c r="VYC68" s="88"/>
      <c r="VYD68" s="88"/>
      <c r="VYE68" s="88"/>
      <c r="VYF68" s="88"/>
      <c r="VYG68" s="88"/>
      <c r="VYH68" s="88"/>
      <c r="VYI68" s="88"/>
      <c r="VYJ68" s="88"/>
      <c r="VYP68" s="88"/>
      <c r="VYQ68" s="88"/>
      <c r="VYR68" s="88"/>
      <c r="VYS68" s="88"/>
      <c r="VYT68" s="88"/>
      <c r="VYU68" s="88"/>
      <c r="VYV68" s="88"/>
      <c r="VYW68" s="88"/>
      <c r="VYX68" s="88"/>
      <c r="VYY68" s="88"/>
      <c r="VZE68" s="88"/>
      <c r="VZF68" s="88"/>
      <c r="VZG68" s="88"/>
      <c r="VZH68" s="88"/>
      <c r="VZI68" s="88"/>
      <c r="VZJ68" s="88"/>
      <c r="VZK68" s="88"/>
      <c r="VZL68" s="88"/>
      <c r="VZM68" s="88"/>
      <c r="VZN68" s="88"/>
      <c r="VZT68" s="88"/>
      <c r="VZU68" s="88"/>
      <c r="VZV68" s="88"/>
      <c r="VZW68" s="88"/>
      <c r="VZX68" s="88"/>
      <c r="VZY68" s="88"/>
      <c r="VZZ68" s="88"/>
      <c r="WAA68" s="88"/>
      <c r="WAB68" s="88"/>
      <c r="WAC68" s="88"/>
      <c r="WAI68" s="88"/>
      <c r="WAJ68" s="88"/>
      <c r="WAK68" s="88"/>
      <c r="WAL68" s="88"/>
      <c r="WAM68" s="88"/>
      <c r="WAN68" s="88"/>
      <c r="WAO68" s="88"/>
      <c r="WAP68" s="88"/>
      <c r="WAQ68" s="88"/>
      <c r="WAR68" s="88"/>
      <c r="WAX68" s="88"/>
      <c r="WAY68" s="88"/>
      <c r="WAZ68" s="88"/>
      <c r="WBA68" s="88"/>
      <c r="WBB68" s="88"/>
    </row>
    <row r="69" spans="8:2047 2053:3067 3073:6142 6148:10237 10243:13312 13318:14332 14338:15602">
      <c r="H69" s="87"/>
      <c r="I69" s="87"/>
      <c r="J69" s="87"/>
      <c r="L69" s="88"/>
      <c r="N69" s="88"/>
      <c r="O69" s="87"/>
      <c r="P69" s="87"/>
      <c r="Q69" s="87"/>
      <c r="R69" s="87"/>
      <c r="S69" s="87"/>
      <c r="W69" s="87"/>
      <c r="X69" s="87"/>
      <c r="Y69" s="87"/>
      <c r="Z69" s="87"/>
      <c r="AA69" s="87"/>
      <c r="AB69" s="87"/>
      <c r="AC69" s="87"/>
      <c r="AD69" s="88"/>
      <c r="AE69" s="87" t="s">
        <v>219</v>
      </c>
      <c r="AF69" s="153">
        <f>SUMIFS($L:$L,$G:$G,"Op",$I:$I,"=0")</f>
        <v>0</v>
      </c>
      <c r="AG69" s="88"/>
      <c r="AH69" s="88"/>
      <c r="AI69" s="156"/>
      <c r="AJ69" s="88"/>
      <c r="AK69" s="87" t="s">
        <v>219</v>
      </c>
      <c r="AL69" s="153">
        <f>SUMIFS($L:$L,$G:$G,"Op",$I:$I,"=0")</f>
        <v>0</v>
      </c>
      <c r="AM69" s="88"/>
      <c r="AN69" s="161"/>
      <c r="AQ69" s="88"/>
      <c r="AR69" s="88"/>
      <c r="AS69" s="88"/>
      <c r="AT69" s="88"/>
      <c r="AU69" s="88"/>
      <c r="AV69" s="88"/>
      <c r="AW69" s="88"/>
      <c r="AX69" s="88"/>
      <c r="AY69" s="88"/>
      <c r="AZ69" s="88"/>
      <c r="BF69" s="88"/>
      <c r="BG69" s="88"/>
      <c r="BH69" s="88"/>
      <c r="BI69" s="88"/>
      <c r="BJ69" s="88"/>
      <c r="BK69" s="88"/>
      <c r="BL69" s="88"/>
      <c r="BM69" s="88"/>
      <c r="BN69" s="88"/>
      <c r="BO69" s="88"/>
      <c r="BU69" s="88"/>
      <c r="BV69" s="88"/>
      <c r="BW69" s="88"/>
      <c r="BX69" s="88"/>
      <c r="BY69" s="88"/>
      <c r="BZ69" s="88"/>
      <c r="CA69" s="88"/>
      <c r="CB69" s="88"/>
      <c r="CC69" s="88"/>
      <c r="CD69" s="88"/>
      <c r="CJ69" s="88"/>
      <c r="CK69" s="88"/>
      <c r="CL69" s="88"/>
      <c r="CM69" s="88"/>
      <c r="CN69" s="88"/>
      <c r="CO69" s="88"/>
      <c r="CP69" s="88"/>
      <c r="CQ69" s="88"/>
      <c r="CR69" s="88"/>
      <c r="CS69" s="88"/>
      <c r="CY69" s="88"/>
      <c r="CZ69" s="88"/>
      <c r="DA69" s="88"/>
      <c r="DB69" s="88"/>
      <c r="DC69" s="88"/>
      <c r="DD69" s="88"/>
      <c r="DE69" s="88"/>
      <c r="DF69" s="88"/>
      <c r="DG69" s="88"/>
      <c r="DH69" s="88"/>
      <c r="DN69" s="88"/>
      <c r="DO69" s="88"/>
      <c r="DP69" s="88"/>
      <c r="DQ69" s="88"/>
      <c r="DR69" s="88"/>
      <c r="DS69" s="88"/>
      <c r="DT69" s="88"/>
      <c r="DU69" s="88"/>
      <c r="DV69" s="88"/>
      <c r="DW69" s="88"/>
      <c r="EC69" s="88"/>
      <c r="ED69" s="88"/>
      <c r="EE69" s="88"/>
      <c r="EF69" s="88"/>
      <c r="EG69" s="88"/>
      <c r="EH69" s="88"/>
      <c r="EI69" s="88"/>
      <c r="EJ69" s="88"/>
      <c r="EK69" s="88"/>
      <c r="EL69" s="88"/>
      <c r="ER69" s="88"/>
      <c r="ES69" s="88"/>
      <c r="ET69" s="88"/>
      <c r="EU69" s="88"/>
      <c r="EV69" s="88"/>
      <c r="EW69" s="88"/>
      <c r="EX69" s="88"/>
      <c r="EY69" s="88"/>
      <c r="EZ69" s="88"/>
      <c r="FA69" s="88"/>
      <c r="FG69" s="88"/>
      <c r="FH69" s="88"/>
      <c r="FI69" s="88"/>
      <c r="FJ69" s="88"/>
      <c r="FK69" s="88"/>
      <c r="FL69" s="88"/>
      <c r="FM69" s="88"/>
      <c r="FN69" s="88"/>
      <c r="FO69" s="88"/>
      <c r="FP69" s="88"/>
      <c r="FV69" s="88"/>
      <c r="FW69" s="88"/>
      <c r="FX69" s="88"/>
      <c r="FY69" s="88"/>
      <c r="FZ69" s="88"/>
      <c r="GA69" s="88"/>
      <c r="GB69" s="88"/>
      <c r="GC69" s="88"/>
      <c r="GD69" s="88"/>
      <c r="GE69" s="88"/>
      <c r="GK69" s="88"/>
      <c r="GL69" s="88"/>
      <c r="GM69" s="88"/>
      <c r="GN69" s="88"/>
      <c r="GO69" s="88"/>
      <c r="GP69" s="88"/>
      <c r="GQ69" s="88"/>
      <c r="GR69" s="88"/>
      <c r="GS69" s="88"/>
      <c r="GT69" s="88"/>
      <c r="GZ69" s="88"/>
      <c r="HA69" s="88"/>
      <c r="HB69" s="88"/>
      <c r="HC69" s="88"/>
      <c r="HD69" s="88"/>
      <c r="HE69" s="88"/>
      <c r="HF69" s="88"/>
      <c r="HG69" s="88"/>
      <c r="HH69" s="88"/>
      <c r="HI69" s="88"/>
      <c r="HO69" s="88"/>
      <c r="HP69" s="88"/>
      <c r="HQ69" s="88"/>
      <c r="HR69" s="88"/>
      <c r="HS69" s="88"/>
      <c r="HT69" s="88"/>
      <c r="HU69" s="88"/>
      <c r="HV69" s="88"/>
      <c r="HW69" s="88"/>
      <c r="HX69" s="88"/>
      <c r="ID69" s="88"/>
      <c r="IE69" s="88"/>
      <c r="IF69" s="88"/>
      <c r="IG69" s="88"/>
      <c r="IH69" s="88"/>
      <c r="II69" s="88"/>
      <c r="IJ69" s="88"/>
      <c r="IK69" s="88"/>
      <c r="IL69" s="88"/>
      <c r="IM69" s="88"/>
      <c r="IS69" s="88"/>
      <c r="IT69" s="88"/>
      <c r="IU69" s="88"/>
      <c r="IV69" s="88"/>
      <c r="IW69" s="88"/>
      <c r="IX69" s="88"/>
      <c r="IY69" s="88"/>
      <c r="IZ69" s="88"/>
      <c r="JA69" s="88"/>
      <c r="JB69" s="88"/>
      <c r="JH69" s="88"/>
      <c r="JI69" s="88"/>
      <c r="JJ69" s="88"/>
      <c r="JK69" s="88"/>
      <c r="JL69" s="88"/>
      <c r="JM69" s="88"/>
      <c r="JN69" s="88"/>
      <c r="JO69" s="88"/>
      <c r="JP69" s="88"/>
      <c r="JQ69" s="88"/>
      <c r="JW69" s="88"/>
      <c r="JX69" s="88"/>
      <c r="JY69" s="88"/>
      <c r="JZ69" s="88"/>
      <c r="KA69" s="88"/>
      <c r="KB69" s="88"/>
      <c r="KC69" s="88"/>
      <c r="KD69" s="88"/>
      <c r="KE69" s="88"/>
      <c r="KF69" s="88"/>
      <c r="KL69" s="88"/>
      <c r="KM69" s="88"/>
      <c r="KN69" s="88"/>
      <c r="KO69" s="88"/>
      <c r="KP69" s="88"/>
      <c r="KQ69" s="88"/>
      <c r="KR69" s="88"/>
      <c r="KS69" s="88"/>
      <c r="KT69" s="88"/>
      <c r="KU69" s="88"/>
      <c r="LA69" s="88"/>
      <c r="LB69" s="88"/>
      <c r="LC69" s="88"/>
      <c r="LD69" s="88"/>
      <c r="LE69" s="88"/>
      <c r="LF69" s="88"/>
      <c r="LG69" s="88"/>
      <c r="LH69" s="88"/>
      <c r="LI69" s="88"/>
      <c r="LJ69" s="88"/>
      <c r="LP69" s="88"/>
      <c r="LQ69" s="88"/>
      <c r="LR69" s="88"/>
      <c r="LS69" s="88"/>
      <c r="LT69" s="88"/>
      <c r="LU69" s="88"/>
      <c r="LV69" s="88"/>
      <c r="LW69" s="88"/>
      <c r="LX69" s="88"/>
      <c r="LY69" s="88"/>
      <c r="ME69" s="88"/>
      <c r="MF69" s="88"/>
      <c r="MG69" s="88"/>
      <c r="MH69" s="88"/>
      <c r="MI69" s="88"/>
      <c r="MJ69" s="88"/>
      <c r="MK69" s="88"/>
      <c r="ML69" s="88"/>
      <c r="MM69" s="88"/>
      <c r="MN69" s="88"/>
      <c r="MT69" s="88"/>
      <c r="MU69" s="88"/>
      <c r="MV69" s="88"/>
      <c r="MW69" s="88"/>
      <c r="MX69" s="88"/>
      <c r="MY69" s="88"/>
      <c r="MZ69" s="88"/>
      <c r="NA69" s="88"/>
      <c r="NB69" s="88"/>
      <c r="NC69" s="88"/>
      <c r="NI69" s="88"/>
      <c r="NJ69" s="88"/>
      <c r="NK69" s="88"/>
      <c r="NL69" s="88"/>
      <c r="NM69" s="88"/>
      <c r="NN69" s="88"/>
      <c r="NO69" s="88"/>
      <c r="NP69" s="88"/>
      <c r="NQ69" s="88"/>
      <c r="NR69" s="88"/>
      <c r="NX69" s="88"/>
      <c r="NY69" s="88"/>
      <c r="NZ69" s="88"/>
      <c r="OA69" s="88"/>
      <c r="OB69" s="88"/>
      <c r="OC69" s="88"/>
      <c r="OD69" s="88"/>
      <c r="OE69" s="88"/>
      <c r="OF69" s="88"/>
      <c r="OG69" s="88"/>
      <c r="OM69" s="88"/>
      <c r="ON69" s="88"/>
      <c r="OO69" s="88"/>
      <c r="OP69" s="88"/>
      <c r="OQ69" s="88"/>
      <c r="OR69" s="88"/>
      <c r="OS69" s="88"/>
      <c r="OT69" s="88"/>
      <c r="OU69" s="88"/>
      <c r="OV69" s="88"/>
      <c r="PB69" s="88"/>
      <c r="PC69" s="88"/>
      <c r="PD69" s="88"/>
      <c r="PE69" s="88"/>
      <c r="PF69" s="88"/>
      <c r="PG69" s="88"/>
      <c r="PH69" s="88"/>
      <c r="PI69" s="88"/>
      <c r="PJ69" s="88"/>
      <c r="PK69" s="88"/>
      <c r="PQ69" s="88"/>
      <c r="PR69" s="88"/>
      <c r="PS69" s="88"/>
      <c r="PT69" s="88"/>
      <c r="PU69" s="88"/>
      <c r="PV69" s="88"/>
      <c r="PW69" s="88"/>
      <c r="PX69" s="88"/>
      <c r="PY69" s="88"/>
      <c r="PZ69" s="88"/>
      <c r="QF69" s="88"/>
      <c r="QG69" s="88"/>
      <c r="QH69" s="88"/>
      <c r="QI69" s="88"/>
      <c r="QJ69" s="88"/>
      <c r="QK69" s="88"/>
      <c r="QL69" s="88"/>
      <c r="QM69" s="88"/>
      <c r="QN69" s="88"/>
      <c r="QO69" s="88"/>
      <c r="QU69" s="88"/>
      <c r="QV69" s="88"/>
      <c r="QW69" s="88"/>
      <c r="QX69" s="88"/>
      <c r="QY69" s="88"/>
      <c r="QZ69" s="88"/>
      <c r="RA69" s="88"/>
      <c r="RB69" s="88"/>
      <c r="RC69" s="88"/>
      <c r="RD69" s="88"/>
      <c r="RJ69" s="88"/>
      <c r="RK69" s="88"/>
      <c r="RL69" s="88"/>
      <c r="RM69" s="88"/>
      <c r="RN69" s="88"/>
      <c r="RO69" s="88"/>
      <c r="RP69" s="88"/>
      <c r="RQ69" s="88"/>
      <c r="RR69" s="88"/>
      <c r="RS69" s="88"/>
      <c r="RY69" s="88"/>
      <c r="RZ69" s="88"/>
      <c r="SA69" s="88"/>
      <c r="SB69" s="88"/>
      <c r="SC69" s="88"/>
      <c r="SD69" s="88"/>
      <c r="SE69" s="88"/>
      <c r="SF69" s="88"/>
      <c r="SG69" s="88"/>
      <c r="SH69" s="88"/>
      <c r="SN69" s="88"/>
      <c r="SO69" s="88"/>
      <c r="SP69" s="88"/>
      <c r="SQ69" s="88"/>
      <c r="SR69" s="88"/>
      <c r="SS69" s="88"/>
      <c r="ST69" s="88"/>
      <c r="SU69" s="88"/>
      <c r="SV69" s="88"/>
      <c r="SW69" s="88"/>
      <c r="TC69" s="88"/>
      <c r="TD69" s="88"/>
      <c r="TE69" s="88"/>
      <c r="TF69" s="88"/>
      <c r="TG69" s="88"/>
      <c r="TH69" s="88"/>
      <c r="TI69" s="88"/>
      <c r="TJ69" s="88"/>
      <c r="TK69" s="88"/>
      <c r="TL69" s="88"/>
      <c r="TR69" s="88"/>
      <c r="TS69" s="88"/>
      <c r="TT69" s="88"/>
      <c r="TU69" s="88"/>
      <c r="TV69" s="88"/>
      <c r="TW69" s="88"/>
      <c r="TX69" s="88"/>
      <c r="TY69" s="88"/>
      <c r="TZ69" s="88"/>
      <c r="UA69" s="88"/>
      <c r="UG69" s="88"/>
      <c r="UH69" s="88"/>
      <c r="UI69" s="88"/>
      <c r="UJ69" s="88"/>
      <c r="UK69" s="88"/>
      <c r="UL69" s="88"/>
      <c r="UM69" s="88"/>
      <c r="UN69" s="88"/>
      <c r="UO69" s="88"/>
      <c r="UP69" s="88"/>
      <c r="UV69" s="88"/>
      <c r="UW69" s="88"/>
      <c r="UX69" s="88"/>
      <c r="UY69" s="88"/>
      <c r="UZ69" s="88"/>
      <c r="VA69" s="88"/>
      <c r="VB69" s="88"/>
      <c r="VC69" s="88"/>
      <c r="VD69" s="88"/>
      <c r="VE69" s="88"/>
      <c r="VK69" s="88"/>
      <c r="VL69" s="88"/>
      <c r="VM69" s="88"/>
      <c r="VN69" s="88"/>
      <c r="VO69" s="88"/>
      <c r="VP69" s="88"/>
      <c r="VQ69" s="88"/>
      <c r="VR69" s="88"/>
      <c r="VS69" s="88"/>
      <c r="VT69" s="88"/>
      <c r="VZ69" s="88"/>
      <c r="WA69" s="88"/>
      <c r="WB69" s="88"/>
      <c r="WC69" s="88"/>
      <c r="WD69" s="88"/>
      <c r="WE69" s="88"/>
      <c r="WF69" s="88"/>
      <c r="WG69" s="88"/>
      <c r="WH69" s="88"/>
      <c r="WI69" s="88"/>
      <c r="WO69" s="88"/>
      <c r="WP69" s="88"/>
      <c r="WQ69" s="88"/>
      <c r="WR69" s="88"/>
      <c r="WS69" s="88"/>
      <c r="WT69" s="88"/>
      <c r="WU69" s="88"/>
      <c r="WV69" s="88"/>
      <c r="WW69" s="88"/>
      <c r="WX69" s="88"/>
      <c r="XD69" s="88"/>
      <c r="XE69" s="88"/>
      <c r="XF69" s="88"/>
      <c r="XG69" s="88"/>
      <c r="XH69" s="88"/>
      <c r="XI69" s="88"/>
      <c r="XJ69" s="88"/>
      <c r="XK69" s="88"/>
      <c r="XL69" s="88"/>
      <c r="XM69" s="88"/>
      <c r="XS69" s="88"/>
      <c r="XT69" s="88"/>
      <c r="XU69" s="88"/>
      <c r="XV69" s="88"/>
      <c r="XW69" s="88"/>
      <c r="XX69" s="88"/>
      <c r="XY69" s="88"/>
      <c r="XZ69" s="88"/>
      <c r="YA69" s="88"/>
      <c r="YB69" s="88"/>
      <c r="YH69" s="88"/>
      <c r="YI69" s="88"/>
      <c r="YJ69" s="88"/>
      <c r="YK69" s="88"/>
      <c r="YL69" s="88"/>
      <c r="YM69" s="88"/>
      <c r="YN69" s="88"/>
      <c r="YO69" s="88"/>
      <c r="YP69" s="88"/>
      <c r="YQ69" s="88"/>
      <c r="YW69" s="88"/>
      <c r="YX69" s="88"/>
      <c r="YY69" s="88"/>
      <c r="YZ69" s="88"/>
      <c r="ZA69" s="88"/>
      <c r="ZB69" s="88"/>
      <c r="ZC69" s="88"/>
      <c r="ZD69" s="88"/>
      <c r="ZE69" s="88"/>
      <c r="ZF69" s="88"/>
      <c r="ZL69" s="88"/>
      <c r="ZM69" s="88"/>
      <c r="ZN69" s="88"/>
      <c r="ZO69" s="88"/>
      <c r="ZP69" s="88"/>
      <c r="ZQ69" s="88"/>
      <c r="ZR69" s="88"/>
      <c r="ZS69" s="88"/>
      <c r="ZT69" s="88"/>
      <c r="ZU69" s="88"/>
      <c r="AAA69" s="88"/>
      <c r="AAB69" s="88"/>
      <c r="AAC69" s="88"/>
      <c r="AAD69" s="88"/>
      <c r="AAE69" s="88"/>
      <c r="AAF69" s="88"/>
      <c r="AAG69" s="88"/>
      <c r="AAH69" s="88"/>
      <c r="AAI69" s="88"/>
      <c r="AAJ69" s="88"/>
      <c r="AAP69" s="88"/>
      <c r="AAQ69" s="88"/>
      <c r="AAR69" s="88"/>
      <c r="AAS69" s="88"/>
      <c r="AAT69" s="88"/>
      <c r="AAU69" s="88"/>
      <c r="AAV69" s="88"/>
      <c r="AAW69" s="88"/>
      <c r="AAX69" s="88"/>
      <c r="AAY69" s="88"/>
      <c r="ABE69" s="88"/>
      <c r="ABF69" s="88"/>
      <c r="ABG69" s="88"/>
      <c r="ABH69" s="88"/>
      <c r="ABI69" s="88"/>
      <c r="ABJ69" s="88"/>
      <c r="ABK69" s="88"/>
      <c r="ABL69" s="88"/>
      <c r="ABM69" s="88"/>
      <c r="ABN69" s="88"/>
      <c r="ABT69" s="88"/>
      <c r="ABU69" s="88"/>
      <c r="ABV69" s="88"/>
      <c r="ABW69" s="88"/>
      <c r="ABX69" s="88"/>
      <c r="ABY69" s="88"/>
      <c r="ABZ69" s="88"/>
      <c r="ACA69" s="88"/>
      <c r="ACB69" s="88"/>
      <c r="ACC69" s="88"/>
      <c r="ACI69" s="88"/>
      <c r="ACJ69" s="88"/>
      <c r="ACK69" s="88"/>
      <c r="ACL69" s="88"/>
      <c r="ACM69" s="88"/>
      <c r="ACN69" s="88"/>
      <c r="ACO69" s="88"/>
      <c r="ACP69" s="88"/>
      <c r="ACQ69" s="88"/>
      <c r="ACR69" s="88"/>
      <c r="ACX69" s="88"/>
      <c r="ACY69" s="88"/>
      <c r="ACZ69" s="88"/>
      <c r="ADA69" s="88"/>
      <c r="ADB69" s="88"/>
      <c r="ADC69" s="88"/>
      <c r="ADD69" s="88"/>
      <c r="ADE69" s="88"/>
      <c r="ADF69" s="88"/>
      <c r="ADG69" s="88"/>
      <c r="ADM69" s="88"/>
      <c r="ADN69" s="88"/>
      <c r="ADO69" s="88"/>
      <c r="ADP69" s="88"/>
      <c r="ADQ69" s="88"/>
      <c r="ADR69" s="88"/>
      <c r="ADS69" s="88"/>
      <c r="ADT69" s="88"/>
      <c r="ADU69" s="88"/>
      <c r="ADV69" s="88"/>
      <c r="AEB69" s="88"/>
      <c r="AEC69" s="88"/>
      <c r="AED69" s="88"/>
      <c r="AEE69" s="88"/>
      <c r="AEF69" s="88"/>
      <c r="AEG69" s="88"/>
      <c r="AEH69" s="88"/>
      <c r="AEI69" s="88"/>
      <c r="AEJ69" s="88"/>
      <c r="AEK69" s="88"/>
      <c r="AEQ69" s="88"/>
      <c r="AER69" s="88"/>
      <c r="AES69" s="88"/>
      <c r="AET69" s="88"/>
      <c r="AEU69" s="88"/>
      <c r="AEV69" s="88"/>
      <c r="AEW69" s="88"/>
      <c r="AEX69" s="88"/>
      <c r="AEY69" s="88"/>
      <c r="AEZ69" s="88"/>
      <c r="AFF69" s="88"/>
      <c r="AFG69" s="88"/>
      <c r="AFH69" s="88"/>
      <c r="AFI69" s="88"/>
      <c r="AFJ69" s="88"/>
      <c r="AFK69" s="88"/>
      <c r="AFL69" s="88"/>
      <c r="AFM69" s="88"/>
      <c r="AFN69" s="88"/>
      <c r="AFO69" s="88"/>
      <c r="AFU69" s="88"/>
      <c r="AFV69" s="88"/>
      <c r="AFW69" s="88"/>
      <c r="AFX69" s="88"/>
      <c r="AFY69" s="88"/>
      <c r="AFZ69" s="88"/>
      <c r="AGA69" s="88"/>
      <c r="AGB69" s="88"/>
      <c r="AGC69" s="88"/>
      <c r="AGD69" s="88"/>
      <c r="AGJ69" s="88"/>
      <c r="AGK69" s="88"/>
      <c r="AGL69" s="88"/>
      <c r="AGM69" s="88"/>
      <c r="AGN69" s="88"/>
      <c r="AGO69" s="88"/>
      <c r="AGP69" s="88"/>
      <c r="AGQ69" s="88"/>
      <c r="AGR69" s="88"/>
      <c r="AGS69" s="88"/>
      <c r="AGY69" s="88"/>
      <c r="AGZ69" s="88"/>
      <c r="AHA69" s="88"/>
      <c r="AHB69" s="88"/>
      <c r="AHC69" s="88"/>
      <c r="AHD69" s="88"/>
      <c r="AHE69" s="88"/>
      <c r="AHF69" s="88"/>
      <c r="AHG69" s="88"/>
      <c r="AHH69" s="88"/>
      <c r="AHN69" s="88"/>
      <c r="AHO69" s="88"/>
      <c r="AHP69" s="88"/>
      <c r="AHQ69" s="88"/>
      <c r="AHR69" s="88"/>
      <c r="AHS69" s="88"/>
      <c r="AHT69" s="88"/>
      <c r="AHU69" s="88"/>
      <c r="AHV69" s="88"/>
      <c r="AHW69" s="88"/>
      <c r="AIC69" s="88"/>
      <c r="AID69" s="88"/>
      <c r="AIE69" s="88"/>
      <c r="AIF69" s="88"/>
      <c r="AIG69" s="88"/>
      <c r="AIH69" s="88"/>
      <c r="AII69" s="88"/>
      <c r="AIJ69" s="88"/>
      <c r="AIK69" s="88"/>
      <c r="AIL69" s="88"/>
      <c r="AIR69" s="88"/>
      <c r="AIS69" s="88"/>
      <c r="AIT69" s="88"/>
      <c r="AIU69" s="88"/>
      <c r="AIV69" s="88"/>
      <c r="AIW69" s="88"/>
      <c r="AIX69" s="88"/>
      <c r="AIY69" s="88"/>
      <c r="AIZ69" s="88"/>
      <c r="AJA69" s="88"/>
      <c r="AJG69" s="88"/>
      <c r="AJH69" s="88"/>
      <c r="AJI69" s="88"/>
      <c r="AJJ69" s="88"/>
      <c r="AJK69" s="88"/>
      <c r="AJL69" s="88"/>
      <c r="AJM69" s="88"/>
      <c r="AJN69" s="88"/>
      <c r="AJO69" s="88"/>
      <c r="AJP69" s="88"/>
      <c r="AJV69" s="88"/>
      <c r="AJW69" s="88"/>
      <c r="AJX69" s="88"/>
      <c r="AJY69" s="88"/>
      <c r="AJZ69" s="88"/>
      <c r="AKA69" s="88"/>
      <c r="AKB69" s="88"/>
      <c r="AKC69" s="88"/>
      <c r="AKD69" s="88"/>
      <c r="AKE69" s="88"/>
      <c r="AKK69" s="88"/>
      <c r="AKL69" s="88"/>
      <c r="AKM69" s="88"/>
      <c r="AKN69" s="88"/>
      <c r="AKO69" s="88"/>
      <c r="AKP69" s="88"/>
      <c r="AKQ69" s="88"/>
      <c r="AKR69" s="88"/>
      <c r="AKS69" s="88"/>
      <c r="AKT69" s="88"/>
      <c r="AKZ69" s="88"/>
      <c r="ALA69" s="88"/>
      <c r="ALB69" s="88"/>
      <c r="ALC69" s="88"/>
      <c r="ALD69" s="88"/>
      <c r="ALE69" s="88"/>
      <c r="ALF69" s="88"/>
      <c r="ALG69" s="88"/>
      <c r="ALH69" s="88"/>
      <c r="ALI69" s="88"/>
      <c r="ALO69" s="88"/>
      <c r="ALP69" s="88"/>
      <c r="ALQ69" s="88"/>
      <c r="ALR69" s="88"/>
      <c r="ALS69" s="88"/>
      <c r="ALT69" s="88"/>
      <c r="ALU69" s="88"/>
      <c r="ALV69" s="88"/>
      <c r="ALW69" s="88"/>
      <c r="ALX69" s="88"/>
      <c r="AMD69" s="88"/>
      <c r="AME69" s="88"/>
      <c r="AMF69" s="88"/>
      <c r="AMG69" s="88"/>
      <c r="AMH69" s="88"/>
      <c r="AMI69" s="88"/>
      <c r="AMJ69" s="88"/>
      <c r="AMK69" s="88"/>
      <c r="AML69" s="88"/>
      <c r="AMM69" s="88"/>
      <c r="AMS69" s="88"/>
      <c r="AMT69" s="88"/>
      <c r="AMU69" s="88"/>
      <c r="AMV69" s="88"/>
      <c r="AMW69" s="88"/>
      <c r="AMX69" s="88"/>
      <c r="AMY69" s="88"/>
      <c r="AMZ69" s="88"/>
      <c r="ANA69" s="88"/>
      <c r="ANB69" s="88"/>
      <c r="ANH69" s="88"/>
      <c r="ANI69" s="88"/>
      <c r="ANJ69" s="88"/>
      <c r="ANK69" s="88"/>
      <c r="ANL69" s="88"/>
      <c r="ANM69" s="88"/>
      <c r="ANN69" s="88"/>
      <c r="ANO69" s="88"/>
      <c r="ANP69" s="88"/>
      <c r="ANQ69" s="88"/>
      <c r="ANW69" s="88"/>
      <c r="ANX69" s="88"/>
      <c r="ANY69" s="88"/>
      <c r="ANZ69" s="88"/>
      <c r="AOA69" s="88"/>
      <c r="AOB69" s="88"/>
      <c r="AOC69" s="88"/>
      <c r="AOD69" s="88"/>
      <c r="AOE69" s="88"/>
      <c r="AOF69" s="88"/>
      <c r="AOL69" s="88"/>
      <c r="AOM69" s="88"/>
      <c r="AON69" s="88"/>
      <c r="AOO69" s="88"/>
      <c r="AOP69" s="88"/>
      <c r="AOQ69" s="88"/>
      <c r="AOR69" s="88"/>
      <c r="AOS69" s="88"/>
      <c r="AOT69" s="88"/>
      <c r="AOU69" s="88"/>
      <c r="APA69" s="88"/>
      <c r="APB69" s="88"/>
      <c r="APC69" s="88"/>
      <c r="APD69" s="88"/>
      <c r="APE69" s="88"/>
      <c r="APF69" s="88"/>
      <c r="APG69" s="88"/>
      <c r="APH69" s="88"/>
      <c r="API69" s="88"/>
      <c r="APJ69" s="88"/>
      <c r="APP69" s="88"/>
      <c r="APQ69" s="88"/>
      <c r="APR69" s="88"/>
      <c r="APS69" s="88"/>
      <c r="APT69" s="88"/>
      <c r="APU69" s="88"/>
      <c r="APV69" s="88"/>
      <c r="APW69" s="88"/>
      <c r="APX69" s="88"/>
      <c r="APY69" s="88"/>
      <c r="AQE69" s="88"/>
      <c r="AQF69" s="88"/>
      <c r="AQG69" s="88"/>
      <c r="AQH69" s="88"/>
      <c r="AQI69" s="88"/>
      <c r="AQJ69" s="88"/>
      <c r="AQK69" s="88"/>
      <c r="AQL69" s="88"/>
      <c r="AQM69" s="88"/>
      <c r="AQN69" s="88"/>
      <c r="AQT69" s="88"/>
      <c r="AQU69" s="88"/>
      <c r="AQV69" s="88"/>
      <c r="AQW69" s="88"/>
      <c r="AQX69" s="88"/>
      <c r="AQY69" s="88"/>
      <c r="AQZ69" s="88"/>
      <c r="ARA69" s="88"/>
      <c r="ARB69" s="88"/>
      <c r="ARC69" s="88"/>
      <c r="ARI69" s="88"/>
      <c r="ARJ69" s="88"/>
      <c r="ARK69" s="88"/>
      <c r="ARL69" s="88"/>
      <c r="ARM69" s="88"/>
      <c r="ARN69" s="88"/>
      <c r="ARO69" s="88"/>
      <c r="ARP69" s="88"/>
      <c r="ARQ69" s="88"/>
      <c r="ARR69" s="88"/>
      <c r="ARX69" s="88"/>
      <c r="ARY69" s="88"/>
      <c r="ARZ69" s="88"/>
      <c r="ASA69" s="88"/>
      <c r="ASB69" s="88"/>
      <c r="ASC69" s="88"/>
      <c r="ASD69" s="88"/>
      <c r="ASE69" s="88"/>
      <c r="ASF69" s="88"/>
      <c r="ASG69" s="88"/>
      <c r="ASM69" s="88"/>
      <c r="ASN69" s="88"/>
      <c r="ASO69" s="88"/>
      <c r="ASP69" s="88"/>
      <c r="ASQ69" s="88"/>
      <c r="ASR69" s="88"/>
      <c r="ASS69" s="88"/>
      <c r="AST69" s="88"/>
      <c r="ASU69" s="88"/>
      <c r="ASV69" s="88"/>
      <c r="ATB69" s="88"/>
      <c r="ATC69" s="88"/>
      <c r="ATD69" s="88"/>
      <c r="ATE69" s="88"/>
      <c r="ATF69" s="88"/>
      <c r="ATG69" s="88"/>
      <c r="ATH69" s="88"/>
      <c r="ATI69" s="88"/>
      <c r="ATJ69" s="88"/>
      <c r="ATK69" s="88"/>
      <c r="ATQ69" s="88"/>
      <c r="ATR69" s="88"/>
      <c r="ATS69" s="88"/>
      <c r="ATT69" s="88"/>
      <c r="ATU69" s="88"/>
      <c r="ATV69" s="88"/>
      <c r="ATW69" s="88"/>
      <c r="ATX69" s="88"/>
      <c r="ATY69" s="88"/>
      <c r="ATZ69" s="88"/>
      <c r="AUF69" s="88"/>
      <c r="AUG69" s="88"/>
      <c r="AUH69" s="88"/>
      <c r="AUI69" s="88"/>
      <c r="AUJ69" s="88"/>
      <c r="AUK69" s="88"/>
      <c r="AUL69" s="88"/>
      <c r="AUM69" s="88"/>
      <c r="AUN69" s="88"/>
      <c r="AUO69" s="88"/>
      <c r="AUU69" s="88"/>
      <c r="AUV69" s="88"/>
      <c r="AUW69" s="88"/>
      <c r="AUX69" s="88"/>
      <c r="AUY69" s="88"/>
      <c r="AUZ69" s="88"/>
      <c r="AVA69" s="88"/>
      <c r="AVB69" s="88"/>
      <c r="AVC69" s="88"/>
      <c r="AVD69" s="88"/>
      <c r="AVJ69" s="88"/>
      <c r="AVK69" s="88"/>
      <c r="AVL69" s="88"/>
      <c r="AVM69" s="88"/>
      <c r="AVN69" s="88"/>
      <c r="AVO69" s="88"/>
      <c r="AVP69" s="88"/>
      <c r="AVQ69" s="88"/>
      <c r="AVR69" s="88"/>
      <c r="AVS69" s="88"/>
      <c r="AVY69" s="88"/>
      <c r="AVZ69" s="88"/>
      <c r="AWA69" s="88"/>
      <c r="AWB69" s="88"/>
      <c r="AWC69" s="88"/>
      <c r="AWD69" s="88"/>
      <c r="AWE69" s="88"/>
      <c r="AWF69" s="88"/>
      <c r="AWG69" s="88"/>
      <c r="AWH69" s="88"/>
      <c r="AWN69" s="88"/>
      <c r="AWO69" s="88"/>
      <c r="AWP69" s="88"/>
      <c r="AWQ69" s="88"/>
      <c r="AWR69" s="88"/>
      <c r="AWS69" s="88"/>
      <c r="AWT69" s="88"/>
      <c r="AWU69" s="88"/>
      <c r="AWV69" s="88"/>
      <c r="AWW69" s="88"/>
      <c r="AXC69" s="88"/>
      <c r="AXD69" s="88"/>
      <c r="AXE69" s="88"/>
      <c r="AXF69" s="88"/>
      <c r="AXG69" s="88"/>
      <c r="AXH69" s="88"/>
      <c r="AXI69" s="88"/>
      <c r="AXJ69" s="88"/>
      <c r="AXK69" s="88"/>
      <c r="AXL69" s="88"/>
      <c r="AXR69" s="88"/>
      <c r="AXS69" s="88"/>
      <c r="AXT69" s="88"/>
      <c r="AXU69" s="88"/>
      <c r="AXV69" s="88"/>
      <c r="AXW69" s="88"/>
      <c r="AXX69" s="88"/>
      <c r="AXY69" s="88"/>
      <c r="AXZ69" s="88"/>
      <c r="AYA69" s="88"/>
      <c r="AYG69" s="88"/>
      <c r="AYH69" s="88"/>
      <c r="AYI69" s="88"/>
      <c r="AYJ69" s="88"/>
      <c r="AYK69" s="88"/>
      <c r="AYL69" s="88"/>
      <c r="AYM69" s="88"/>
      <c r="AYN69" s="88"/>
      <c r="AYO69" s="88"/>
      <c r="AYP69" s="88"/>
      <c r="AYV69" s="88"/>
      <c r="AYW69" s="88"/>
      <c r="AYX69" s="88"/>
      <c r="AYY69" s="88"/>
      <c r="AYZ69" s="88"/>
      <c r="AZA69" s="88"/>
      <c r="AZB69" s="88"/>
      <c r="AZC69" s="88"/>
      <c r="AZD69" s="88"/>
      <c r="AZE69" s="88"/>
      <c r="AZK69" s="88"/>
      <c r="AZL69" s="88"/>
      <c r="AZM69" s="88"/>
      <c r="AZN69" s="88"/>
      <c r="AZO69" s="88"/>
      <c r="AZP69" s="88"/>
      <c r="AZQ69" s="88"/>
      <c r="AZR69" s="88"/>
      <c r="AZS69" s="88"/>
      <c r="AZT69" s="88"/>
      <c r="AZZ69" s="88"/>
      <c r="BAA69" s="88"/>
      <c r="BAB69" s="88"/>
      <c r="BAC69" s="88"/>
      <c r="BAD69" s="88"/>
      <c r="BAE69" s="88"/>
      <c r="BAF69" s="88"/>
      <c r="BAG69" s="88"/>
      <c r="BAH69" s="88"/>
      <c r="BAI69" s="88"/>
      <c r="BAO69" s="88"/>
      <c r="BAP69" s="88"/>
      <c r="BAQ69" s="88"/>
      <c r="BAR69" s="88"/>
      <c r="BAS69" s="88"/>
      <c r="BAT69" s="88"/>
      <c r="BAU69" s="88"/>
      <c r="BAV69" s="88"/>
      <c r="BAW69" s="88"/>
      <c r="BAX69" s="88"/>
      <c r="BBD69" s="88"/>
      <c r="BBE69" s="88"/>
      <c r="BBF69" s="88"/>
      <c r="BBG69" s="88"/>
      <c r="BBH69" s="88"/>
      <c r="BBI69" s="88"/>
      <c r="BBJ69" s="88"/>
      <c r="BBK69" s="88"/>
      <c r="BBL69" s="88"/>
      <c r="BBM69" s="88"/>
      <c r="BBS69" s="88"/>
      <c r="BBT69" s="88"/>
      <c r="BBU69" s="88"/>
      <c r="BBV69" s="88"/>
      <c r="BBW69" s="88"/>
      <c r="BBX69" s="88"/>
      <c r="BBY69" s="88"/>
      <c r="BBZ69" s="88"/>
      <c r="BCA69" s="88"/>
      <c r="BCB69" s="88"/>
      <c r="BCH69" s="88"/>
      <c r="BCI69" s="88"/>
      <c r="BCJ69" s="88"/>
      <c r="BCK69" s="88"/>
      <c r="BCL69" s="88"/>
      <c r="BCM69" s="88"/>
      <c r="BCN69" s="88"/>
      <c r="BCO69" s="88"/>
      <c r="BCP69" s="88"/>
      <c r="BCQ69" s="88"/>
      <c r="BCW69" s="88"/>
      <c r="BCX69" s="88"/>
      <c r="BCY69" s="88"/>
      <c r="BCZ69" s="88"/>
      <c r="BDA69" s="88"/>
      <c r="BDB69" s="88"/>
      <c r="BDC69" s="88"/>
      <c r="BDD69" s="88"/>
      <c r="BDE69" s="88"/>
      <c r="BDF69" s="88"/>
      <c r="BDL69" s="88"/>
      <c r="BDM69" s="88"/>
      <c r="BDN69" s="88"/>
      <c r="BDO69" s="88"/>
      <c r="BDP69" s="88"/>
      <c r="BDQ69" s="88"/>
      <c r="BDR69" s="88"/>
      <c r="BDS69" s="88"/>
      <c r="BDT69" s="88"/>
      <c r="BDU69" s="88"/>
      <c r="BEA69" s="88"/>
      <c r="BEB69" s="88"/>
      <c r="BEC69" s="88"/>
      <c r="BED69" s="88"/>
      <c r="BEE69" s="88"/>
      <c r="BEF69" s="88"/>
      <c r="BEG69" s="88"/>
      <c r="BEH69" s="88"/>
      <c r="BEI69" s="88"/>
      <c r="BEJ69" s="88"/>
      <c r="BEP69" s="88"/>
      <c r="BEQ69" s="88"/>
      <c r="BER69" s="88"/>
      <c r="BES69" s="88"/>
      <c r="BET69" s="88"/>
      <c r="BEU69" s="88"/>
      <c r="BEV69" s="88"/>
      <c r="BEW69" s="88"/>
      <c r="BEX69" s="88"/>
      <c r="BEY69" s="88"/>
      <c r="BFE69" s="88"/>
      <c r="BFF69" s="88"/>
      <c r="BFG69" s="88"/>
      <c r="BFH69" s="88"/>
      <c r="BFI69" s="88"/>
      <c r="BFJ69" s="88"/>
      <c r="BFK69" s="88"/>
      <c r="BFL69" s="88"/>
      <c r="BFM69" s="88"/>
      <c r="BFN69" s="88"/>
      <c r="BFT69" s="88"/>
      <c r="BFU69" s="88"/>
      <c r="BFV69" s="88"/>
      <c r="BFW69" s="88"/>
      <c r="BFX69" s="88"/>
      <c r="BFY69" s="88"/>
      <c r="BFZ69" s="88"/>
      <c r="BGA69" s="88"/>
      <c r="BGB69" s="88"/>
      <c r="BGC69" s="88"/>
      <c r="BGI69" s="88"/>
      <c r="BGJ69" s="88"/>
      <c r="BGK69" s="88"/>
      <c r="BGL69" s="88"/>
      <c r="BGM69" s="88"/>
      <c r="BGN69" s="88"/>
      <c r="BGO69" s="88"/>
      <c r="BGP69" s="88"/>
      <c r="BGQ69" s="88"/>
      <c r="BGR69" s="88"/>
      <c r="BGX69" s="88"/>
      <c r="BGY69" s="88"/>
      <c r="BGZ69" s="88"/>
      <c r="BHA69" s="88"/>
      <c r="BHB69" s="88"/>
      <c r="BHC69" s="88"/>
      <c r="BHD69" s="88"/>
      <c r="BHE69" s="88"/>
      <c r="BHF69" s="88"/>
      <c r="BHG69" s="88"/>
      <c r="BHM69" s="88"/>
      <c r="BHN69" s="88"/>
      <c r="BHO69" s="88"/>
      <c r="BHP69" s="88"/>
      <c r="BHQ69" s="88"/>
      <c r="BHR69" s="88"/>
      <c r="BHS69" s="88"/>
      <c r="BHT69" s="88"/>
      <c r="BHU69" s="88"/>
      <c r="BHV69" s="88"/>
      <c r="BIB69" s="88"/>
      <c r="BIC69" s="88"/>
      <c r="BID69" s="88"/>
      <c r="BIE69" s="88"/>
      <c r="BIF69" s="88"/>
      <c r="BIG69" s="88"/>
      <c r="BIH69" s="88"/>
      <c r="BII69" s="88"/>
      <c r="BIJ69" s="88"/>
      <c r="BIK69" s="88"/>
      <c r="BIQ69" s="88"/>
      <c r="BIR69" s="88"/>
      <c r="BIS69" s="88"/>
      <c r="BIT69" s="88"/>
      <c r="BIU69" s="88"/>
      <c r="BIV69" s="88"/>
      <c r="BIW69" s="88"/>
      <c r="BIX69" s="88"/>
      <c r="BIY69" s="88"/>
      <c r="BIZ69" s="88"/>
      <c r="BJF69" s="88"/>
      <c r="BJG69" s="88"/>
      <c r="BJH69" s="88"/>
      <c r="BJI69" s="88"/>
      <c r="BJJ69" s="88"/>
      <c r="BJK69" s="88"/>
      <c r="BJL69" s="88"/>
      <c r="BJM69" s="88"/>
      <c r="BJN69" s="88"/>
      <c r="BJO69" s="88"/>
      <c r="BJU69" s="88"/>
      <c r="BJV69" s="88"/>
      <c r="BJW69" s="88"/>
      <c r="BJX69" s="88"/>
      <c r="BJY69" s="88"/>
      <c r="BJZ69" s="88"/>
      <c r="BKA69" s="88"/>
      <c r="BKB69" s="88"/>
      <c r="BKC69" s="88"/>
      <c r="BKD69" s="88"/>
      <c r="BKJ69" s="88"/>
      <c r="BKK69" s="88"/>
      <c r="BKL69" s="88"/>
      <c r="BKM69" s="88"/>
      <c r="BKN69" s="88"/>
      <c r="BKO69" s="88"/>
      <c r="BKP69" s="88"/>
      <c r="BKQ69" s="88"/>
      <c r="BKR69" s="88"/>
      <c r="BKS69" s="88"/>
      <c r="BKY69" s="88"/>
      <c r="BKZ69" s="88"/>
      <c r="BLA69" s="88"/>
      <c r="BLB69" s="88"/>
      <c r="BLC69" s="88"/>
      <c r="BLD69" s="88"/>
      <c r="BLE69" s="88"/>
      <c r="BLF69" s="88"/>
      <c r="BLG69" s="88"/>
      <c r="BLH69" s="88"/>
      <c r="BLN69" s="88"/>
      <c r="BLO69" s="88"/>
      <c r="BLP69" s="88"/>
      <c r="BLQ69" s="88"/>
      <c r="BLR69" s="88"/>
      <c r="BLS69" s="88"/>
      <c r="BLT69" s="88"/>
      <c r="BLU69" s="88"/>
      <c r="BLV69" s="88"/>
      <c r="BLW69" s="88"/>
      <c r="BMC69" s="88"/>
      <c r="BMD69" s="88"/>
      <c r="BME69" s="88"/>
      <c r="BMF69" s="88"/>
      <c r="BMG69" s="88"/>
      <c r="BMH69" s="88"/>
      <c r="BMI69" s="88"/>
      <c r="BMJ69" s="88"/>
      <c r="BMK69" s="88"/>
      <c r="BML69" s="88"/>
      <c r="BMR69" s="88"/>
      <c r="BMS69" s="88"/>
      <c r="BMT69" s="88"/>
      <c r="BMU69" s="88"/>
      <c r="BMV69" s="88"/>
      <c r="BMW69" s="88"/>
      <c r="BMX69" s="88"/>
      <c r="BMY69" s="88"/>
      <c r="BMZ69" s="88"/>
      <c r="BNA69" s="88"/>
      <c r="BNG69" s="88"/>
      <c r="BNH69" s="88"/>
      <c r="BNI69" s="88"/>
      <c r="BNJ69" s="88"/>
      <c r="BNK69" s="88"/>
      <c r="BNL69" s="88"/>
      <c r="BNM69" s="88"/>
      <c r="BNN69" s="88"/>
      <c r="BNO69" s="88"/>
      <c r="BNP69" s="88"/>
      <c r="BNV69" s="88"/>
      <c r="BNW69" s="88"/>
      <c r="BNX69" s="88"/>
      <c r="BNY69" s="88"/>
      <c r="BNZ69" s="88"/>
      <c r="BOA69" s="88"/>
      <c r="BOB69" s="88"/>
      <c r="BOC69" s="88"/>
      <c r="BOD69" s="88"/>
      <c r="BOE69" s="88"/>
      <c r="BOK69" s="88"/>
      <c r="BOL69" s="88"/>
      <c r="BOM69" s="88"/>
      <c r="BON69" s="88"/>
      <c r="BOO69" s="88"/>
      <c r="BOP69" s="88"/>
      <c r="BOQ69" s="88"/>
      <c r="BOR69" s="88"/>
      <c r="BOS69" s="88"/>
      <c r="BOT69" s="88"/>
      <c r="BOZ69" s="88"/>
      <c r="BPA69" s="88"/>
      <c r="BPB69" s="88"/>
      <c r="BPC69" s="88"/>
      <c r="BPD69" s="88"/>
      <c r="BPE69" s="88"/>
      <c r="BPF69" s="88"/>
      <c r="BPG69" s="88"/>
      <c r="BPH69" s="88"/>
      <c r="BPI69" s="88"/>
      <c r="BPO69" s="88"/>
      <c r="BPP69" s="88"/>
      <c r="BPQ69" s="88"/>
      <c r="BPR69" s="88"/>
      <c r="BPS69" s="88"/>
      <c r="BPT69" s="88"/>
      <c r="BPU69" s="88"/>
      <c r="BPV69" s="88"/>
      <c r="BPW69" s="88"/>
      <c r="BPX69" s="88"/>
      <c r="BQD69" s="88"/>
      <c r="BQE69" s="88"/>
      <c r="BQF69" s="88"/>
      <c r="BQG69" s="88"/>
      <c r="BQH69" s="88"/>
      <c r="BQI69" s="88"/>
      <c r="BQJ69" s="88"/>
      <c r="BQK69" s="88"/>
      <c r="BQL69" s="88"/>
      <c r="BQM69" s="88"/>
      <c r="BQS69" s="88"/>
      <c r="BQT69" s="88"/>
      <c r="BQU69" s="88"/>
      <c r="BQV69" s="88"/>
      <c r="BQW69" s="88"/>
      <c r="BQX69" s="88"/>
      <c r="BQY69" s="88"/>
      <c r="BQZ69" s="88"/>
      <c r="BRA69" s="88"/>
      <c r="BRB69" s="88"/>
      <c r="BRH69" s="88"/>
      <c r="BRI69" s="88"/>
      <c r="BRJ69" s="88"/>
      <c r="BRK69" s="88"/>
      <c r="BRL69" s="88"/>
      <c r="BRM69" s="88"/>
      <c r="BRN69" s="88"/>
      <c r="BRO69" s="88"/>
      <c r="BRP69" s="88"/>
      <c r="BRQ69" s="88"/>
      <c r="BRW69" s="88"/>
      <c r="BRX69" s="88"/>
      <c r="BRY69" s="88"/>
      <c r="BRZ69" s="88"/>
      <c r="BSA69" s="88"/>
      <c r="BSB69" s="88"/>
      <c r="BSC69" s="88"/>
      <c r="BSD69" s="88"/>
      <c r="BSE69" s="88"/>
      <c r="BSF69" s="88"/>
      <c r="BSL69" s="88"/>
      <c r="BSM69" s="88"/>
      <c r="BSN69" s="88"/>
      <c r="BSO69" s="88"/>
      <c r="BSP69" s="88"/>
      <c r="BSQ69" s="88"/>
      <c r="BSR69" s="88"/>
      <c r="BSS69" s="88"/>
      <c r="BST69" s="88"/>
      <c r="BSU69" s="88"/>
      <c r="BTA69" s="88"/>
      <c r="BTB69" s="88"/>
      <c r="BTC69" s="88"/>
      <c r="BTD69" s="88"/>
      <c r="BTE69" s="88"/>
      <c r="BTF69" s="88"/>
      <c r="BTG69" s="88"/>
      <c r="BTH69" s="88"/>
      <c r="BTI69" s="88"/>
      <c r="BTJ69" s="88"/>
      <c r="BTP69" s="88"/>
      <c r="BTQ69" s="88"/>
      <c r="BTR69" s="88"/>
      <c r="BTS69" s="88"/>
      <c r="BTT69" s="88"/>
      <c r="BTU69" s="88"/>
      <c r="BTV69" s="88"/>
      <c r="BTW69" s="88"/>
      <c r="BTX69" s="88"/>
      <c r="BTY69" s="88"/>
      <c r="BUE69" s="88"/>
      <c r="BUF69" s="88"/>
      <c r="BUG69" s="88"/>
      <c r="BUH69" s="88"/>
      <c r="BUI69" s="88"/>
      <c r="BUJ69" s="88"/>
      <c r="BUK69" s="88"/>
      <c r="BUL69" s="88"/>
      <c r="BUM69" s="88"/>
      <c r="BUN69" s="88"/>
      <c r="BUT69" s="88"/>
      <c r="BUU69" s="88"/>
      <c r="BUV69" s="88"/>
      <c r="BUW69" s="88"/>
      <c r="BUX69" s="88"/>
      <c r="BUY69" s="88"/>
      <c r="BUZ69" s="88"/>
      <c r="BVA69" s="88"/>
      <c r="BVB69" s="88"/>
      <c r="BVC69" s="88"/>
      <c r="BVI69" s="88"/>
      <c r="BVJ69" s="88"/>
      <c r="BVK69" s="88"/>
      <c r="BVL69" s="88"/>
      <c r="BVM69" s="88"/>
      <c r="BVN69" s="88"/>
      <c r="BVO69" s="88"/>
      <c r="BVP69" s="88"/>
      <c r="BVQ69" s="88"/>
      <c r="BVR69" s="88"/>
      <c r="BVX69" s="88"/>
      <c r="BVY69" s="88"/>
      <c r="BVZ69" s="88"/>
      <c r="BWA69" s="88"/>
      <c r="BWB69" s="88"/>
      <c r="BWC69" s="88"/>
      <c r="BWD69" s="88"/>
      <c r="BWE69" s="88"/>
      <c r="BWF69" s="88"/>
      <c r="BWG69" s="88"/>
      <c r="BWM69" s="88"/>
      <c r="BWN69" s="88"/>
      <c r="BWO69" s="88"/>
      <c r="BWP69" s="88"/>
      <c r="BWQ69" s="88"/>
      <c r="BWR69" s="88"/>
      <c r="BWS69" s="88"/>
      <c r="BWT69" s="88"/>
      <c r="BWU69" s="88"/>
      <c r="BWV69" s="88"/>
      <c r="BXB69" s="88"/>
      <c r="BXC69" s="88"/>
      <c r="BXD69" s="88"/>
      <c r="BXE69" s="88"/>
      <c r="BXF69" s="88"/>
      <c r="BXG69" s="88"/>
      <c r="BXH69" s="88"/>
      <c r="BXI69" s="88"/>
      <c r="BXJ69" s="88"/>
      <c r="BXK69" s="88"/>
      <c r="BXQ69" s="88"/>
      <c r="BXR69" s="88"/>
      <c r="BXS69" s="88"/>
      <c r="BXT69" s="88"/>
      <c r="BXU69" s="88"/>
      <c r="BXV69" s="88"/>
      <c r="BXW69" s="88"/>
      <c r="BXX69" s="88"/>
      <c r="BXY69" s="88"/>
      <c r="BXZ69" s="88"/>
      <c r="BYF69" s="88"/>
      <c r="BYG69" s="88"/>
      <c r="BYH69" s="88"/>
      <c r="BYI69" s="88"/>
      <c r="BYJ69" s="88"/>
      <c r="BYK69" s="88"/>
      <c r="BYL69" s="88"/>
      <c r="BYM69" s="88"/>
      <c r="BYN69" s="88"/>
      <c r="BYO69" s="88"/>
      <c r="BYU69" s="88"/>
      <c r="BYV69" s="88"/>
      <c r="BYW69" s="88"/>
      <c r="BYX69" s="88"/>
      <c r="BYY69" s="88"/>
      <c r="BYZ69" s="88"/>
      <c r="BZA69" s="88"/>
      <c r="BZB69" s="88"/>
      <c r="BZC69" s="88"/>
      <c r="BZD69" s="88"/>
      <c r="BZJ69" s="88"/>
      <c r="BZK69" s="88"/>
      <c r="BZL69" s="88"/>
      <c r="BZM69" s="88"/>
      <c r="BZN69" s="88"/>
      <c r="BZO69" s="88"/>
      <c r="BZP69" s="88"/>
      <c r="BZQ69" s="88"/>
      <c r="BZR69" s="88"/>
      <c r="BZS69" s="88"/>
      <c r="BZY69" s="88"/>
      <c r="BZZ69" s="88"/>
      <c r="CAA69" s="88"/>
      <c r="CAB69" s="88"/>
      <c r="CAC69" s="88"/>
      <c r="CAD69" s="88"/>
      <c r="CAE69" s="88"/>
      <c r="CAF69" s="88"/>
      <c r="CAG69" s="88"/>
      <c r="CAH69" s="88"/>
      <c r="CAN69" s="88"/>
      <c r="CAO69" s="88"/>
      <c r="CAP69" s="88"/>
      <c r="CAQ69" s="88"/>
      <c r="CAR69" s="88"/>
      <c r="CAS69" s="88"/>
      <c r="CAT69" s="88"/>
      <c r="CAU69" s="88"/>
      <c r="CAV69" s="88"/>
      <c r="CAW69" s="88"/>
      <c r="CBC69" s="88"/>
      <c r="CBD69" s="88"/>
      <c r="CBE69" s="88"/>
      <c r="CBF69" s="88"/>
      <c r="CBG69" s="88"/>
      <c r="CBH69" s="88"/>
      <c r="CBI69" s="88"/>
      <c r="CBJ69" s="88"/>
      <c r="CBK69" s="88"/>
      <c r="CBL69" s="88"/>
      <c r="CBR69" s="88"/>
      <c r="CBS69" s="88"/>
      <c r="CBT69" s="88"/>
      <c r="CBU69" s="88"/>
      <c r="CBV69" s="88"/>
      <c r="CBW69" s="88"/>
      <c r="CBX69" s="88"/>
      <c r="CBY69" s="88"/>
      <c r="CBZ69" s="88"/>
      <c r="CCA69" s="88"/>
      <c r="CCG69" s="88"/>
      <c r="CCH69" s="88"/>
      <c r="CCI69" s="88"/>
      <c r="CCJ69" s="88"/>
      <c r="CCK69" s="88"/>
      <c r="CCL69" s="88"/>
      <c r="CCM69" s="88"/>
      <c r="CCN69" s="88"/>
      <c r="CCO69" s="88"/>
      <c r="CCP69" s="88"/>
      <c r="CCV69" s="88"/>
      <c r="CCW69" s="88"/>
      <c r="CCX69" s="88"/>
      <c r="CCY69" s="88"/>
      <c r="CCZ69" s="88"/>
      <c r="CDA69" s="88"/>
      <c r="CDB69" s="88"/>
      <c r="CDC69" s="88"/>
      <c r="CDD69" s="88"/>
      <c r="CDE69" s="88"/>
      <c r="CDK69" s="88"/>
      <c r="CDL69" s="88"/>
      <c r="CDM69" s="88"/>
      <c r="CDN69" s="88"/>
      <c r="CDO69" s="88"/>
      <c r="CDP69" s="88"/>
      <c r="CDQ69" s="88"/>
      <c r="CDR69" s="88"/>
      <c r="CDS69" s="88"/>
      <c r="CDT69" s="88"/>
      <c r="CDZ69" s="88"/>
      <c r="CEA69" s="88"/>
      <c r="CEB69" s="88"/>
      <c r="CEC69" s="88"/>
      <c r="CED69" s="88"/>
      <c r="CEE69" s="88"/>
      <c r="CEF69" s="88"/>
      <c r="CEG69" s="88"/>
      <c r="CEH69" s="88"/>
      <c r="CEI69" s="88"/>
      <c r="CEO69" s="88"/>
      <c r="CEP69" s="88"/>
      <c r="CEQ69" s="88"/>
      <c r="CER69" s="88"/>
      <c r="CES69" s="88"/>
      <c r="CET69" s="88"/>
      <c r="CEU69" s="88"/>
      <c r="CEV69" s="88"/>
      <c r="CEW69" s="88"/>
      <c r="CEX69" s="88"/>
      <c r="CFD69" s="88"/>
      <c r="CFE69" s="88"/>
      <c r="CFF69" s="88"/>
      <c r="CFG69" s="88"/>
      <c r="CFH69" s="88"/>
      <c r="CFI69" s="88"/>
      <c r="CFJ69" s="88"/>
      <c r="CFK69" s="88"/>
      <c r="CFL69" s="88"/>
      <c r="CFM69" s="88"/>
      <c r="CFS69" s="88"/>
      <c r="CFT69" s="88"/>
      <c r="CFU69" s="88"/>
      <c r="CFV69" s="88"/>
      <c r="CFW69" s="88"/>
      <c r="CFX69" s="88"/>
      <c r="CFY69" s="88"/>
      <c r="CFZ69" s="88"/>
      <c r="CGA69" s="88"/>
      <c r="CGB69" s="88"/>
      <c r="CGH69" s="88"/>
      <c r="CGI69" s="88"/>
      <c r="CGJ69" s="88"/>
      <c r="CGK69" s="88"/>
      <c r="CGL69" s="88"/>
      <c r="CGM69" s="88"/>
      <c r="CGN69" s="88"/>
      <c r="CGO69" s="88"/>
      <c r="CGP69" s="88"/>
      <c r="CGQ69" s="88"/>
      <c r="CGW69" s="88"/>
      <c r="CGX69" s="88"/>
      <c r="CGY69" s="88"/>
      <c r="CGZ69" s="88"/>
      <c r="CHA69" s="88"/>
      <c r="CHB69" s="88"/>
      <c r="CHC69" s="88"/>
      <c r="CHD69" s="88"/>
      <c r="CHE69" s="88"/>
      <c r="CHF69" s="88"/>
      <c r="CHL69" s="88"/>
      <c r="CHM69" s="88"/>
      <c r="CHN69" s="88"/>
      <c r="CHO69" s="88"/>
      <c r="CHP69" s="88"/>
      <c r="CHQ69" s="88"/>
      <c r="CHR69" s="88"/>
      <c r="CHS69" s="88"/>
      <c r="CHT69" s="88"/>
      <c r="CHU69" s="88"/>
      <c r="CIA69" s="88"/>
      <c r="CIB69" s="88"/>
      <c r="CIC69" s="88"/>
      <c r="CID69" s="88"/>
      <c r="CIE69" s="88"/>
      <c r="CIF69" s="88"/>
      <c r="CIG69" s="88"/>
      <c r="CIH69" s="88"/>
      <c r="CII69" s="88"/>
      <c r="CIJ69" s="88"/>
      <c r="CIP69" s="88"/>
      <c r="CIQ69" s="88"/>
      <c r="CIR69" s="88"/>
      <c r="CIS69" s="88"/>
      <c r="CIT69" s="88"/>
      <c r="CIU69" s="88"/>
      <c r="CIV69" s="88"/>
      <c r="CIW69" s="88"/>
      <c r="CIX69" s="88"/>
      <c r="CIY69" s="88"/>
      <c r="CJE69" s="88"/>
      <c r="CJF69" s="88"/>
      <c r="CJG69" s="88"/>
      <c r="CJH69" s="88"/>
      <c r="CJI69" s="88"/>
      <c r="CJJ69" s="88"/>
      <c r="CJK69" s="88"/>
      <c r="CJL69" s="88"/>
      <c r="CJM69" s="88"/>
      <c r="CJN69" s="88"/>
      <c r="CJT69" s="88"/>
      <c r="CJU69" s="88"/>
      <c r="CJV69" s="88"/>
      <c r="CJW69" s="88"/>
      <c r="CJX69" s="88"/>
      <c r="CJY69" s="88"/>
      <c r="CJZ69" s="88"/>
      <c r="CKA69" s="88"/>
      <c r="CKB69" s="88"/>
      <c r="CKC69" s="88"/>
      <c r="CKI69" s="88"/>
      <c r="CKJ69" s="88"/>
      <c r="CKK69" s="88"/>
      <c r="CKL69" s="88"/>
      <c r="CKM69" s="88"/>
      <c r="CKN69" s="88"/>
      <c r="CKO69" s="88"/>
      <c r="CKP69" s="88"/>
      <c r="CKQ69" s="88"/>
      <c r="CKR69" s="88"/>
      <c r="CKX69" s="88"/>
      <c r="CKY69" s="88"/>
      <c r="CKZ69" s="88"/>
      <c r="CLA69" s="88"/>
      <c r="CLB69" s="88"/>
      <c r="CLC69" s="88"/>
      <c r="CLD69" s="88"/>
      <c r="CLE69" s="88"/>
      <c r="CLF69" s="88"/>
      <c r="CLG69" s="88"/>
      <c r="CLM69" s="88"/>
      <c r="CLN69" s="88"/>
      <c r="CLO69" s="88"/>
      <c r="CLP69" s="88"/>
      <c r="CLQ69" s="88"/>
      <c r="CLR69" s="88"/>
      <c r="CLS69" s="88"/>
      <c r="CLT69" s="88"/>
      <c r="CLU69" s="88"/>
      <c r="CLV69" s="88"/>
      <c r="CMB69" s="88"/>
      <c r="CMC69" s="88"/>
      <c r="CMD69" s="88"/>
      <c r="CME69" s="88"/>
      <c r="CMF69" s="88"/>
      <c r="CMG69" s="88"/>
      <c r="CMH69" s="88"/>
      <c r="CMI69" s="88"/>
      <c r="CMJ69" s="88"/>
      <c r="CMK69" s="88"/>
      <c r="CMQ69" s="88"/>
      <c r="CMR69" s="88"/>
      <c r="CMS69" s="88"/>
      <c r="CMT69" s="88"/>
      <c r="CMU69" s="88"/>
      <c r="CMV69" s="88"/>
      <c r="CMW69" s="88"/>
      <c r="CMX69" s="88"/>
      <c r="CMY69" s="88"/>
      <c r="CMZ69" s="88"/>
      <c r="CNF69" s="88"/>
      <c r="CNG69" s="88"/>
      <c r="CNH69" s="88"/>
      <c r="CNI69" s="88"/>
      <c r="CNJ69" s="88"/>
      <c r="CNK69" s="88"/>
      <c r="CNL69" s="88"/>
      <c r="CNM69" s="88"/>
      <c r="CNN69" s="88"/>
      <c r="CNO69" s="88"/>
      <c r="CNU69" s="88"/>
      <c r="CNV69" s="88"/>
      <c r="CNW69" s="88"/>
      <c r="CNX69" s="88"/>
      <c r="CNY69" s="88"/>
      <c r="CNZ69" s="88"/>
      <c r="COA69" s="88"/>
      <c r="COB69" s="88"/>
      <c r="COC69" s="88"/>
      <c r="COD69" s="88"/>
      <c r="COJ69" s="88"/>
      <c r="COK69" s="88"/>
      <c r="COL69" s="88"/>
      <c r="COM69" s="88"/>
      <c r="CON69" s="88"/>
      <c r="COO69" s="88"/>
      <c r="COP69" s="88"/>
      <c r="COQ69" s="88"/>
      <c r="COR69" s="88"/>
      <c r="COS69" s="88"/>
      <c r="COY69" s="88"/>
      <c r="COZ69" s="88"/>
      <c r="CPA69" s="88"/>
      <c r="CPB69" s="88"/>
      <c r="CPC69" s="88"/>
      <c r="CPD69" s="88"/>
      <c r="CPE69" s="88"/>
      <c r="CPF69" s="88"/>
      <c r="CPG69" s="88"/>
      <c r="CPH69" s="88"/>
      <c r="CPN69" s="88"/>
      <c r="CPO69" s="88"/>
      <c r="CPP69" s="88"/>
      <c r="CPQ69" s="88"/>
      <c r="CPR69" s="88"/>
      <c r="CPS69" s="88"/>
      <c r="CPT69" s="88"/>
      <c r="CPU69" s="88"/>
      <c r="CPV69" s="88"/>
      <c r="CPW69" s="88"/>
      <c r="CQC69" s="88"/>
      <c r="CQD69" s="88"/>
      <c r="CQE69" s="88"/>
      <c r="CQF69" s="88"/>
      <c r="CQG69" s="88"/>
      <c r="CQH69" s="88"/>
      <c r="CQI69" s="88"/>
      <c r="CQJ69" s="88"/>
      <c r="CQK69" s="88"/>
      <c r="CQL69" s="88"/>
      <c r="CQR69" s="88"/>
      <c r="CQS69" s="88"/>
      <c r="CQT69" s="88"/>
      <c r="CQU69" s="88"/>
      <c r="CQV69" s="88"/>
      <c r="CQW69" s="88"/>
      <c r="CQX69" s="88"/>
      <c r="CQY69" s="88"/>
      <c r="CQZ69" s="88"/>
      <c r="CRA69" s="88"/>
      <c r="CRG69" s="88"/>
      <c r="CRH69" s="88"/>
      <c r="CRI69" s="88"/>
      <c r="CRJ69" s="88"/>
      <c r="CRK69" s="88"/>
      <c r="CRL69" s="88"/>
      <c r="CRM69" s="88"/>
      <c r="CRN69" s="88"/>
      <c r="CRO69" s="88"/>
      <c r="CRP69" s="88"/>
      <c r="CRV69" s="88"/>
      <c r="CRW69" s="88"/>
      <c r="CRX69" s="88"/>
      <c r="CRY69" s="88"/>
      <c r="CRZ69" s="88"/>
      <c r="CSA69" s="88"/>
      <c r="CSB69" s="88"/>
      <c r="CSC69" s="88"/>
      <c r="CSD69" s="88"/>
      <c r="CSE69" s="88"/>
      <c r="CSK69" s="88"/>
      <c r="CSL69" s="88"/>
      <c r="CSM69" s="88"/>
      <c r="CSN69" s="88"/>
      <c r="CSO69" s="88"/>
      <c r="CSP69" s="88"/>
      <c r="CSQ69" s="88"/>
      <c r="CSR69" s="88"/>
      <c r="CSS69" s="88"/>
      <c r="CST69" s="88"/>
      <c r="CSZ69" s="88"/>
      <c r="CTA69" s="88"/>
      <c r="CTB69" s="88"/>
      <c r="CTC69" s="88"/>
      <c r="CTD69" s="88"/>
      <c r="CTE69" s="88"/>
      <c r="CTF69" s="88"/>
      <c r="CTG69" s="88"/>
      <c r="CTH69" s="88"/>
      <c r="CTI69" s="88"/>
      <c r="CTO69" s="88"/>
      <c r="CTP69" s="88"/>
      <c r="CTQ69" s="88"/>
      <c r="CTR69" s="88"/>
      <c r="CTS69" s="88"/>
      <c r="CTT69" s="88"/>
      <c r="CTU69" s="88"/>
      <c r="CTV69" s="88"/>
      <c r="CTW69" s="88"/>
      <c r="CTX69" s="88"/>
      <c r="CUD69" s="88"/>
      <c r="CUE69" s="88"/>
      <c r="CUF69" s="88"/>
      <c r="CUG69" s="88"/>
      <c r="CUH69" s="88"/>
      <c r="CUI69" s="88"/>
      <c r="CUJ69" s="88"/>
      <c r="CUK69" s="88"/>
      <c r="CUL69" s="88"/>
      <c r="CUM69" s="88"/>
      <c r="CUS69" s="88"/>
      <c r="CUT69" s="88"/>
      <c r="CUU69" s="88"/>
      <c r="CUV69" s="88"/>
      <c r="CUW69" s="88"/>
      <c r="CUX69" s="88"/>
      <c r="CUY69" s="88"/>
      <c r="CUZ69" s="88"/>
      <c r="CVA69" s="88"/>
      <c r="CVB69" s="88"/>
      <c r="CVH69" s="88"/>
      <c r="CVI69" s="88"/>
      <c r="CVJ69" s="88"/>
      <c r="CVK69" s="88"/>
      <c r="CVL69" s="88"/>
      <c r="CVM69" s="88"/>
      <c r="CVN69" s="88"/>
      <c r="CVO69" s="88"/>
      <c r="CVP69" s="88"/>
      <c r="CVQ69" s="88"/>
      <c r="CVW69" s="88"/>
      <c r="CVX69" s="88"/>
      <c r="CVY69" s="88"/>
      <c r="CVZ69" s="88"/>
      <c r="CWA69" s="88"/>
      <c r="CWB69" s="88"/>
      <c r="CWC69" s="88"/>
      <c r="CWD69" s="88"/>
      <c r="CWE69" s="88"/>
      <c r="CWF69" s="88"/>
      <c r="CWL69" s="88"/>
      <c r="CWM69" s="88"/>
      <c r="CWN69" s="88"/>
      <c r="CWO69" s="88"/>
      <c r="CWP69" s="88"/>
      <c r="CWQ69" s="88"/>
      <c r="CWR69" s="88"/>
      <c r="CWS69" s="88"/>
      <c r="CWT69" s="88"/>
      <c r="CWU69" s="88"/>
      <c r="CXA69" s="88"/>
      <c r="CXB69" s="88"/>
      <c r="CXC69" s="88"/>
      <c r="CXD69" s="88"/>
      <c r="CXE69" s="88"/>
      <c r="CXF69" s="88"/>
      <c r="CXG69" s="88"/>
      <c r="CXH69" s="88"/>
      <c r="CXI69" s="88"/>
      <c r="CXJ69" s="88"/>
      <c r="CXP69" s="88"/>
      <c r="CXQ69" s="88"/>
      <c r="CXR69" s="88"/>
      <c r="CXS69" s="88"/>
      <c r="CXT69" s="88"/>
      <c r="CXU69" s="88"/>
      <c r="CXV69" s="88"/>
      <c r="CXW69" s="88"/>
      <c r="CXX69" s="88"/>
      <c r="CXY69" s="88"/>
      <c r="CYE69" s="88"/>
      <c r="CYF69" s="88"/>
      <c r="CYG69" s="88"/>
      <c r="CYH69" s="88"/>
      <c r="CYI69" s="88"/>
      <c r="CYJ69" s="88"/>
      <c r="CYK69" s="88"/>
      <c r="CYL69" s="88"/>
      <c r="CYM69" s="88"/>
      <c r="CYN69" s="88"/>
      <c r="CYT69" s="88"/>
      <c r="CYU69" s="88"/>
      <c r="CYV69" s="88"/>
      <c r="CYW69" s="88"/>
      <c r="CYX69" s="88"/>
      <c r="CYY69" s="88"/>
      <c r="CYZ69" s="88"/>
      <c r="CZA69" s="88"/>
      <c r="CZB69" s="88"/>
      <c r="CZC69" s="88"/>
      <c r="CZI69" s="88"/>
      <c r="CZJ69" s="88"/>
      <c r="CZK69" s="88"/>
      <c r="CZL69" s="88"/>
      <c r="CZM69" s="88"/>
      <c r="CZN69" s="88"/>
      <c r="CZO69" s="88"/>
      <c r="CZP69" s="88"/>
      <c r="CZQ69" s="88"/>
      <c r="CZR69" s="88"/>
      <c r="CZX69" s="88"/>
      <c r="CZY69" s="88"/>
      <c r="CZZ69" s="88"/>
      <c r="DAA69" s="88"/>
      <c r="DAB69" s="88"/>
      <c r="DAC69" s="88"/>
      <c r="DAD69" s="88"/>
      <c r="DAE69" s="88"/>
      <c r="DAF69" s="88"/>
      <c r="DAG69" s="88"/>
      <c r="DAM69" s="88"/>
      <c r="DAN69" s="88"/>
      <c r="DAO69" s="88"/>
      <c r="DAP69" s="88"/>
      <c r="DAQ69" s="88"/>
      <c r="DAR69" s="88"/>
      <c r="DAS69" s="88"/>
      <c r="DAT69" s="88"/>
      <c r="DAU69" s="88"/>
      <c r="DAV69" s="88"/>
      <c r="DBB69" s="88"/>
      <c r="DBC69" s="88"/>
      <c r="DBD69" s="88"/>
      <c r="DBE69" s="88"/>
      <c r="DBF69" s="88"/>
      <c r="DBG69" s="88"/>
      <c r="DBH69" s="88"/>
      <c r="DBI69" s="88"/>
      <c r="DBJ69" s="88"/>
      <c r="DBK69" s="88"/>
      <c r="DBQ69" s="88"/>
      <c r="DBR69" s="88"/>
      <c r="DBS69" s="88"/>
      <c r="DBT69" s="88"/>
      <c r="DBU69" s="88"/>
      <c r="DBV69" s="88"/>
      <c r="DBW69" s="88"/>
      <c r="DBX69" s="88"/>
      <c r="DBY69" s="88"/>
      <c r="DBZ69" s="88"/>
      <c r="DCF69" s="88"/>
      <c r="DCG69" s="88"/>
      <c r="DCH69" s="88"/>
      <c r="DCI69" s="88"/>
      <c r="DCJ69" s="88"/>
      <c r="DCK69" s="88"/>
      <c r="DCL69" s="88"/>
      <c r="DCM69" s="88"/>
      <c r="DCN69" s="88"/>
      <c r="DCO69" s="88"/>
      <c r="DCU69" s="88"/>
      <c r="DCV69" s="88"/>
      <c r="DCW69" s="88"/>
      <c r="DCX69" s="88"/>
      <c r="DCY69" s="88"/>
      <c r="DCZ69" s="88"/>
      <c r="DDA69" s="88"/>
      <c r="DDB69" s="88"/>
      <c r="DDC69" s="88"/>
      <c r="DDD69" s="88"/>
      <c r="DDJ69" s="88"/>
      <c r="DDK69" s="88"/>
      <c r="DDL69" s="88"/>
      <c r="DDM69" s="88"/>
      <c r="DDN69" s="88"/>
      <c r="DDO69" s="88"/>
      <c r="DDP69" s="88"/>
      <c r="DDQ69" s="88"/>
      <c r="DDR69" s="88"/>
      <c r="DDS69" s="88"/>
      <c r="DDY69" s="88"/>
      <c r="DDZ69" s="88"/>
      <c r="DEA69" s="88"/>
      <c r="DEB69" s="88"/>
      <c r="DEC69" s="88"/>
      <c r="DED69" s="88"/>
      <c r="DEE69" s="88"/>
      <c r="DEF69" s="88"/>
      <c r="DEG69" s="88"/>
      <c r="DEH69" s="88"/>
      <c r="DEN69" s="88"/>
      <c r="DEO69" s="88"/>
      <c r="DEP69" s="88"/>
      <c r="DEQ69" s="88"/>
      <c r="DER69" s="88"/>
      <c r="DES69" s="88"/>
      <c r="DET69" s="88"/>
      <c r="DEU69" s="88"/>
      <c r="DEV69" s="88"/>
      <c r="DEW69" s="88"/>
      <c r="DFC69" s="88"/>
      <c r="DFD69" s="88"/>
      <c r="DFE69" s="88"/>
      <c r="DFF69" s="88"/>
      <c r="DFG69" s="88"/>
      <c r="DFH69" s="88"/>
      <c r="DFI69" s="88"/>
      <c r="DFJ69" s="88"/>
      <c r="DFK69" s="88"/>
      <c r="DFL69" s="88"/>
      <c r="DFR69" s="88"/>
      <c r="DFS69" s="88"/>
      <c r="DFT69" s="88"/>
      <c r="DFU69" s="88"/>
      <c r="DFV69" s="88"/>
      <c r="DFW69" s="88"/>
      <c r="DFX69" s="88"/>
      <c r="DFY69" s="88"/>
      <c r="DFZ69" s="88"/>
      <c r="DGA69" s="88"/>
      <c r="DGG69" s="88"/>
      <c r="DGH69" s="88"/>
      <c r="DGI69" s="88"/>
      <c r="DGJ69" s="88"/>
      <c r="DGK69" s="88"/>
      <c r="DGL69" s="88"/>
      <c r="DGM69" s="88"/>
      <c r="DGN69" s="88"/>
      <c r="DGO69" s="88"/>
      <c r="DGP69" s="88"/>
      <c r="DGV69" s="88"/>
      <c r="DGW69" s="88"/>
      <c r="DGX69" s="88"/>
      <c r="DGY69" s="88"/>
      <c r="DGZ69" s="88"/>
      <c r="DHA69" s="88"/>
      <c r="DHB69" s="88"/>
      <c r="DHC69" s="88"/>
      <c r="DHD69" s="88"/>
      <c r="DHE69" s="88"/>
      <c r="DHK69" s="88"/>
      <c r="DHL69" s="88"/>
      <c r="DHM69" s="88"/>
      <c r="DHN69" s="88"/>
      <c r="DHO69" s="88"/>
      <c r="DHP69" s="88"/>
      <c r="DHQ69" s="88"/>
      <c r="DHR69" s="88"/>
      <c r="DHS69" s="88"/>
      <c r="DHT69" s="88"/>
      <c r="DHZ69" s="88"/>
      <c r="DIA69" s="88"/>
      <c r="DIB69" s="88"/>
      <c r="DIC69" s="88"/>
      <c r="DID69" s="88"/>
      <c r="DIE69" s="88"/>
      <c r="DIF69" s="88"/>
      <c r="DIG69" s="88"/>
      <c r="DIH69" s="88"/>
      <c r="DII69" s="88"/>
      <c r="DIO69" s="88"/>
      <c r="DIP69" s="88"/>
      <c r="DIQ69" s="88"/>
      <c r="DIR69" s="88"/>
      <c r="DIS69" s="88"/>
      <c r="DIT69" s="88"/>
      <c r="DIU69" s="88"/>
      <c r="DIV69" s="88"/>
      <c r="DIW69" s="88"/>
      <c r="DIX69" s="88"/>
      <c r="DJD69" s="88"/>
      <c r="DJE69" s="88"/>
      <c r="DJF69" s="88"/>
      <c r="DJG69" s="88"/>
      <c r="DJH69" s="88"/>
      <c r="DJI69" s="88"/>
      <c r="DJJ69" s="88"/>
      <c r="DJK69" s="88"/>
      <c r="DJL69" s="88"/>
      <c r="DJM69" s="88"/>
      <c r="DJS69" s="88"/>
      <c r="DJT69" s="88"/>
      <c r="DJU69" s="88"/>
      <c r="DJV69" s="88"/>
      <c r="DJW69" s="88"/>
      <c r="DJX69" s="88"/>
      <c r="DJY69" s="88"/>
      <c r="DJZ69" s="88"/>
      <c r="DKA69" s="88"/>
      <c r="DKB69" s="88"/>
      <c r="DKH69" s="88"/>
      <c r="DKI69" s="88"/>
      <c r="DKJ69" s="88"/>
      <c r="DKK69" s="88"/>
      <c r="DKL69" s="88"/>
      <c r="DKM69" s="88"/>
      <c r="DKN69" s="88"/>
      <c r="DKO69" s="88"/>
      <c r="DKP69" s="88"/>
      <c r="DKQ69" s="88"/>
      <c r="DKW69" s="88"/>
      <c r="DKX69" s="88"/>
      <c r="DKY69" s="88"/>
      <c r="DKZ69" s="88"/>
      <c r="DLA69" s="88"/>
      <c r="DLB69" s="88"/>
      <c r="DLC69" s="88"/>
      <c r="DLD69" s="88"/>
      <c r="DLE69" s="88"/>
      <c r="DLF69" s="88"/>
      <c r="DLL69" s="88"/>
      <c r="DLM69" s="88"/>
      <c r="DLN69" s="88"/>
      <c r="DLO69" s="88"/>
      <c r="DLP69" s="88"/>
      <c r="DLQ69" s="88"/>
      <c r="DLR69" s="88"/>
      <c r="DLS69" s="88"/>
      <c r="DLT69" s="88"/>
      <c r="DLU69" s="88"/>
      <c r="DMA69" s="88"/>
      <c r="DMB69" s="88"/>
      <c r="DMC69" s="88"/>
      <c r="DMD69" s="88"/>
      <c r="DME69" s="88"/>
      <c r="DMF69" s="88"/>
      <c r="DMG69" s="88"/>
      <c r="DMH69" s="88"/>
      <c r="DMI69" s="88"/>
      <c r="DMJ69" s="88"/>
      <c r="DMP69" s="88"/>
      <c r="DMQ69" s="88"/>
      <c r="DMR69" s="88"/>
      <c r="DMS69" s="88"/>
      <c r="DMT69" s="88"/>
      <c r="DMU69" s="88"/>
      <c r="DMV69" s="88"/>
      <c r="DMW69" s="88"/>
      <c r="DMX69" s="88"/>
      <c r="DMY69" s="88"/>
      <c r="DNE69" s="88"/>
      <c r="DNF69" s="88"/>
      <c r="DNG69" s="88"/>
      <c r="DNH69" s="88"/>
      <c r="DNI69" s="88"/>
      <c r="DNJ69" s="88"/>
      <c r="DNK69" s="88"/>
      <c r="DNL69" s="88"/>
      <c r="DNM69" s="88"/>
      <c r="DNN69" s="88"/>
      <c r="DNT69" s="88"/>
      <c r="DNU69" s="88"/>
      <c r="DNV69" s="88"/>
      <c r="DNW69" s="88"/>
      <c r="DNX69" s="88"/>
      <c r="DNY69" s="88"/>
      <c r="DNZ69" s="88"/>
      <c r="DOA69" s="88"/>
      <c r="DOB69" s="88"/>
      <c r="DOC69" s="88"/>
      <c r="DOI69" s="88"/>
      <c r="DOJ69" s="88"/>
      <c r="DOK69" s="88"/>
      <c r="DOL69" s="88"/>
      <c r="DOM69" s="88"/>
      <c r="DON69" s="88"/>
      <c r="DOO69" s="88"/>
      <c r="DOP69" s="88"/>
      <c r="DOQ69" s="88"/>
      <c r="DOR69" s="88"/>
      <c r="DOX69" s="88"/>
      <c r="DOY69" s="88"/>
      <c r="DOZ69" s="88"/>
      <c r="DPA69" s="88"/>
      <c r="DPB69" s="88"/>
      <c r="DPC69" s="88"/>
      <c r="DPD69" s="88"/>
      <c r="DPE69" s="88"/>
      <c r="DPF69" s="88"/>
      <c r="DPG69" s="88"/>
      <c r="DPM69" s="88"/>
      <c r="DPN69" s="88"/>
      <c r="DPO69" s="88"/>
      <c r="DPP69" s="88"/>
      <c r="DPQ69" s="88"/>
      <c r="DPR69" s="88"/>
      <c r="DPS69" s="88"/>
      <c r="DPT69" s="88"/>
      <c r="DPU69" s="88"/>
      <c r="DPV69" s="88"/>
      <c r="DQB69" s="88"/>
      <c r="DQC69" s="88"/>
      <c r="DQD69" s="88"/>
      <c r="DQE69" s="88"/>
      <c r="DQF69" s="88"/>
      <c r="DQG69" s="88"/>
      <c r="DQH69" s="88"/>
      <c r="DQI69" s="88"/>
      <c r="DQJ69" s="88"/>
      <c r="DQK69" s="88"/>
      <c r="DQQ69" s="88"/>
      <c r="DQR69" s="88"/>
      <c r="DQS69" s="88"/>
      <c r="DQT69" s="88"/>
      <c r="DQU69" s="88"/>
      <c r="DQV69" s="88"/>
      <c r="DQW69" s="88"/>
      <c r="DQX69" s="88"/>
      <c r="DQY69" s="88"/>
      <c r="DQZ69" s="88"/>
      <c r="DRF69" s="88"/>
      <c r="DRG69" s="88"/>
      <c r="DRH69" s="88"/>
      <c r="DRI69" s="88"/>
      <c r="DRJ69" s="88"/>
      <c r="DRK69" s="88"/>
      <c r="DRL69" s="88"/>
      <c r="DRM69" s="88"/>
      <c r="DRN69" s="88"/>
      <c r="DRO69" s="88"/>
      <c r="DRU69" s="88"/>
      <c r="DRV69" s="88"/>
      <c r="DRW69" s="88"/>
      <c r="DRX69" s="88"/>
      <c r="DRY69" s="88"/>
      <c r="DRZ69" s="88"/>
      <c r="DSA69" s="88"/>
      <c r="DSB69" s="88"/>
      <c r="DSC69" s="88"/>
      <c r="DSD69" s="88"/>
      <c r="DSJ69" s="88"/>
      <c r="DSK69" s="88"/>
      <c r="DSL69" s="88"/>
      <c r="DSM69" s="88"/>
      <c r="DSN69" s="88"/>
      <c r="DSO69" s="88"/>
      <c r="DSP69" s="88"/>
      <c r="DSQ69" s="88"/>
      <c r="DSR69" s="88"/>
      <c r="DSS69" s="88"/>
      <c r="DSY69" s="88"/>
      <c r="DSZ69" s="88"/>
      <c r="DTA69" s="88"/>
      <c r="DTB69" s="88"/>
      <c r="DTC69" s="88"/>
      <c r="DTD69" s="88"/>
      <c r="DTE69" s="88"/>
      <c r="DTF69" s="88"/>
      <c r="DTG69" s="88"/>
      <c r="DTH69" s="88"/>
      <c r="DTN69" s="88"/>
      <c r="DTO69" s="88"/>
      <c r="DTP69" s="88"/>
      <c r="DTQ69" s="88"/>
      <c r="DTR69" s="88"/>
      <c r="DTS69" s="88"/>
      <c r="DTT69" s="88"/>
      <c r="DTU69" s="88"/>
      <c r="DTV69" s="88"/>
      <c r="DTW69" s="88"/>
      <c r="DUC69" s="88"/>
      <c r="DUD69" s="88"/>
      <c r="DUE69" s="88"/>
      <c r="DUF69" s="88"/>
      <c r="DUG69" s="88"/>
      <c r="DUH69" s="88"/>
      <c r="DUI69" s="88"/>
      <c r="DUJ69" s="88"/>
      <c r="DUK69" s="88"/>
      <c r="DUL69" s="88"/>
      <c r="DUR69" s="88"/>
      <c r="DUS69" s="88"/>
      <c r="DUT69" s="88"/>
      <c r="DUU69" s="88"/>
      <c r="DUV69" s="88"/>
      <c r="DUW69" s="88"/>
      <c r="DUX69" s="88"/>
      <c r="DUY69" s="88"/>
      <c r="DUZ69" s="88"/>
      <c r="DVA69" s="88"/>
      <c r="DVG69" s="88"/>
      <c r="DVH69" s="88"/>
      <c r="DVI69" s="88"/>
      <c r="DVJ69" s="88"/>
      <c r="DVK69" s="88"/>
      <c r="DVL69" s="88"/>
      <c r="DVM69" s="88"/>
      <c r="DVN69" s="88"/>
      <c r="DVO69" s="88"/>
      <c r="DVP69" s="88"/>
      <c r="DVV69" s="88"/>
      <c r="DVW69" s="88"/>
      <c r="DVX69" s="88"/>
      <c r="DVY69" s="88"/>
      <c r="DVZ69" s="88"/>
      <c r="DWA69" s="88"/>
      <c r="DWB69" s="88"/>
      <c r="DWC69" s="88"/>
      <c r="DWD69" s="88"/>
      <c r="DWE69" s="88"/>
      <c r="DWK69" s="88"/>
      <c r="DWL69" s="88"/>
      <c r="DWM69" s="88"/>
      <c r="DWN69" s="88"/>
      <c r="DWO69" s="88"/>
      <c r="DWP69" s="88"/>
      <c r="DWQ69" s="88"/>
      <c r="DWR69" s="88"/>
      <c r="DWS69" s="88"/>
      <c r="DWT69" s="88"/>
      <c r="DWZ69" s="88"/>
      <c r="DXA69" s="88"/>
      <c r="DXB69" s="88"/>
      <c r="DXC69" s="88"/>
      <c r="DXD69" s="88"/>
      <c r="DXE69" s="88"/>
      <c r="DXF69" s="88"/>
      <c r="DXG69" s="88"/>
      <c r="DXH69" s="88"/>
      <c r="DXI69" s="88"/>
      <c r="DXO69" s="88"/>
      <c r="DXP69" s="88"/>
      <c r="DXQ69" s="88"/>
      <c r="DXR69" s="88"/>
      <c r="DXS69" s="88"/>
      <c r="DXT69" s="88"/>
      <c r="DXU69" s="88"/>
      <c r="DXV69" s="88"/>
      <c r="DXW69" s="88"/>
      <c r="DXX69" s="88"/>
      <c r="DYD69" s="88"/>
      <c r="DYE69" s="88"/>
      <c r="DYF69" s="88"/>
      <c r="DYG69" s="88"/>
      <c r="DYH69" s="88"/>
      <c r="DYI69" s="88"/>
      <c r="DYJ69" s="88"/>
      <c r="DYK69" s="88"/>
      <c r="DYL69" s="88"/>
      <c r="DYM69" s="88"/>
      <c r="DYS69" s="88"/>
      <c r="DYT69" s="88"/>
      <c r="DYU69" s="88"/>
      <c r="DYV69" s="88"/>
      <c r="DYW69" s="88"/>
      <c r="DYX69" s="88"/>
      <c r="DYY69" s="88"/>
      <c r="DYZ69" s="88"/>
      <c r="DZA69" s="88"/>
      <c r="DZB69" s="88"/>
      <c r="DZH69" s="88"/>
      <c r="DZI69" s="88"/>
      <c r="DZJ69" s="88"/>
      <c r="DZK69" s="88"/>
      <c r="DZL69" s="88"/>
      <c r="DZM69" s="88"/>
      <c r="DZN69" s="88"/>
      <c r="DZO69" s="88"/>
      <c r="DZP69" s="88"/>
      <c r="DZQ69" s="88"/>
      <c r="DZW69" s="88"/>
      <c r="DZX69" s="88"/>
      <c r="DZY69" s="88"/>
      <c r="DZZ69" s="88"/>
      <c r="EAA69" s="88"/>
      <c r="EAB69" s="88"/>
      <c r="EAC69" s="88"/>
      <c r="EAD69" s="88"/>
      <c r="EAE69" s="88"/>
      <c r="EAF69" s="88"/>
      <c r="EAL69" s="88"/>
      <c r="EAM69" s="88"/>
      <c r="EAN69" s="88"/>
      <c r="EAO69" s="88"/>
      <c r="EAP69" s="88"/>
      <c r="EAQ69" s="88"/>
      <c r="EAR69" s="88"/>
      <c r="EAS69" s="88"/>
      <c r="EAT69" s="88"/>
      <c r="EAU69" s="88"/>
      <c r="EBA69" s="88"/>
      <c r="EBB69" s="88"/>
      <c r="EBC69" s="88"/>
      <c r="EBD69" s="88"/>
      <c r="EBE69" s="88"/>
      <c r="EBF69" s="88"/>
      <c r="EBG69" s="88"/>
      <c r="EBH69" s="88"/>
      <c r="EBI69" s="88"/>
      <c r="EBJ69" s="88"/>
      <c r="EBP69" s="88"/>
      <c r="EBQ69" s="88"/>
      <c r="EBR69" s="88"/>
      <c r="EBS69" s="88"/>
      <c r="EBT69" s="88"/>
      <c r="EBU69" s="88"/>
      <c r="EBV69" s="88"/>
      <c r="EBW69" s="88"/>
      <c r="EBX69" s="88"/>
      <c r="EBY69" s="88"/>
      <c r="ECE69" s="88"/>
      <c r="ECF69" s="88"/>
      <c r="ECG69" s="88"/>
      <c r="ECH69" s="88"/>
      <c r="ECI69" s="88"/>
      <c r="ECJ69" s="88"/>
      <c r="ECK69" s="88"/>
      <c r="ECL69" s="88"/>
      <c r="ECM69" s="88"/>
      <c r="ECN69" s="88"/>
      <c r="ECT69" s="88"/>
      <c r="ECU69" s="88"/>
      <c r="ECV69" s="88"/>
      <c r="ECW69" s="88"/>
      <c r="ECX69" s="88"/>
      <c r="ECY69" s="88"/>
      <c r="ECZ69" s="88"/>
      <c r="EDA69" s="88"/>
      <c r="EDB69" s="88"/>
      <c r="EDC69" s="88"/>
      <c r="EDI69" s="88"/>
      <c r="EDJ69" s="88"/>
      <c r="EDK69" s="88"/>
      <c r="EDL69" s="88"/>
      <c r="EDM69" s="88"/>
      <c r="EDN69" s="88"/>
      <c r="EDO69" s="88"/>
      <c r="EDP69" s="88"/>
      <c r="EDQ69" s="88"/>
      <c r="EDR69" s="88"/>
      <c r="EDX69" s="88"/>
      <c r="EDY69" s="88"/>
      <c r="EDZ69" s="88"/>
      <c r="EEA69" s="88"/>
      <c r="EEB69" s="88"/>
      <c r="EEC69" s="88"/>
      <c r="EED69" s="88"/>
      <c r="EEE69" s="88"/>
      <c r="EEF69" s="88"/>
      <c r="EEG69" s="88"/>
      <c r="EEM69" s="88"/>
      <c r="EEN69" s="88"/>
      <c r="EEO69" s="88"/>
      <c r="EEP69" s="88"/>
      <c r="EEQ69" s="88"/>
      <c r="EER69" s="88"/>
      <c r="EES69" s="88"/>
      <c r="EET69" s="88"/>
      <c r="EEU69" s="88"/>
      <c r="EEV69" s="88"/>
      <c r="EFB69" s="88"/>
      <c r="EFC69" s="88"/>
      <c r="EFD69" s="88"/>
      <c r="EFE69" s="88"/>
      <c r="EFF69" s="88"/>
      <c r="EFG69" s="88"/>
      <c r="EFH69" s="88"/>
      <c r="EFI69" s="88"/>
      <c r="EFJ69" s="88"/>
      <c r="EFK69" s="88"/>
      <c r="EFQ69" s="88"/>
      <c r="EFR69" s="88"/>
      <c r="EFS69" s="88"/>
      <c r="EFT69" s="88"/>
      <c r="EFU69" s="88"/>
      <c r="EFV69" s="88"/>
      <c r="EFW69" s="88"/>
      <c r="EFX69" s="88"/>
      <c r="EFY69" s="88"/>
      <c r="EFZ69" s="88"/>
      <c r="EGF69" s="88"/>
      <c r="EGG69" s="88"/>
      <c r="EGH69" s="88"/>
      <c r="EGI69" s="88"/>
      <c r="EGJ69" s="88"/>
      <c r="EGK69" s="88"/>
      <c r="EGL69" s="88"/>
      <c r="EGM69" s="88"/>
      <c r="EGN69" s="88"/>
      <c r="EGO69" s="88"/>
      <c r="EGU69" s="88"/>
      <c r="EGV69" s="88"/>
      <c r="EGW69" s="88"/>
      <c r="EGX69" s="88"/>
      <c r="EGY69" s="88"/>
      <c r="EGZ69" s="88"/>
      <c r="EHA69" s="88"/>
      <c r="EHB69" s="88"/>
      <c r="EHC69" s="88"/>
      <c r="EHD69" s="88"/>
      <c r="EHJ69" s="88"/>
      <c r="EHK69" s="88"/>
      <c r="EHL69" s="88"/>
      <c r="EHM69" s="88"/>
      <c r="EHN69" s="88"/>
      <c r="EHO69" s="88"/>
      <c r="EHP69" s="88"/>
      <c r="EHQ69" s="88"/>
      <c r="EHR69" s="88"/>
      <c r="EHS69" s="88"/>
      <c r="EHY69" s="88"/>
      <c r="EHZ69" s="88"/>
      <c r="EIA69" s="88"/>
      <c r="EIB69" s="88"/>
      <c r="EIC69" s="88"/>
      <c r="EID69" s="88"/>
      <c r="EIE69" s="88"/>
      <c r="EIF69" s="88"/>
      <c r="EIG69" s="88"/>
      <c r="EIH69" s="88"/>
      <c r="EIN69" s="88"/>
      <c r="EIO69" s="88"/>
      <c r="EIP69" s="88"/>
      <c r="EIQ69" s="88"/>
      <c r="EIR69" s="88"/>
      <c r="EIS69" s="88"/>
      <c r="EIT69" s="88"/>
      <c r="EIU69" s="88"/>
      <c r="EIV69" s="88"/>
      <c r="EIW69" s="88"/>
      <c r="EJC69" s="88"/>
      <c r="EJD69" s="88"/>
      <c r="EJE69" s="88"/>
      <c r="EJF69" s="88"/>
      <c r="EJG69" s="88"/>
      <c r="EJH69" s="88"/>
      <c r="EJI69" s="88"/>
      <c r="EJJ69" s="88"/>
      <c r="EJK69" s="88"/>
      <c r="EJL69" s="88"/>
      <c r="EJR69" s="88"/>
      <c r="EJS69" s="88"/>
      <c r="EJT69" s="88"/>
      <c r="EJU69" s="88"/>
      <c r="EJV69" s="88"/>
      <c r="EJW69" s="88"/>
      <c r="EJX69" s="88"/>
      <c r="EJY69" s="88"/>
      <c r="EJZ69" s="88"/>
      <c r="EKA69" s="88"/>
      <c r="EKG69" s="88"/>
      <c r="EKH69" s="88"/>
      <c r="EKI69" s="88"/>
      <c r="EKJ69" s="88"/>
      <c r="EKK69" s="88"/>
      <c r="EKL69" s="88"/>
      <c r="EKM69" s="88"/>
      <c r="EKN69" s="88"/>
      <c r="EKO69" s="88"/>
      <c r="EKP69" s="88"/>
      <c r="EKV69" s="88"/>
      <c r="EKW69" s="88"/>
      <c r="EKX69" s="88"/>
      <c r="EKY69" s="88"/>
      <c r="EKZ69" s="88"/>
      <c r="ELA69" s="88"/>
      <c r="ELB69" s="88"/>
      <c r="ELC69" s="88"/>
      <c r="ELD69" s="88"/>
      <c r="ELE69" s="88"/>
      <c r="ELK69" s="88"/>
      <c r="ELL69" s="88"/>
      <c r="ELM69" s="88"/>
      <c r="ELN69" s="88"/>
      <c r="ELO69" s="88"/>
      <c r="ELP69" s="88"/>
      <c r="ELQ69" s="88"/>
      <c r="ELR69" s="88"/>
      <c r="ELS69" s="88"/>
      <c r="ELT69" s="88"/>
      <c r="ELZ69" s="88"/>
      <c r="EMA69" s="88"/>
      <c r="EMB69" s="88"/>
      <c r="EMC69" s="88"/>
      <c r="EMD69" s="88"/>
      <c r="EME69" s="88"/>
      <c r="EMF69" s="88"/>
      <c r="EMG69" s="88"/>
      <c r="EMH69" s="88"/>
      <c r="EMI69" s="88"/>
      <c r="EMO69" s="88"/>
      <c r="EMP69" s="88"/>
      <c r="EMQ69" s="88"/>
      <c r="EMR69" s="88"/>
      <c r="EMS69" s="88"/>
      <c r="EMT69" s="88"/>
      <c r="EMU69" s="88"/>
      <c r="EMV69" s="88"/>
      <c r="EMW69" s="88"/>
      <c r="EMX69" s="88"/>
      <c r="END69" s="88"/>
      <c r="ENE69" s="88"/>
      <c r="ENF69" s="88"/>
      <c r="ENG69" s="88"/>
      <c r="ENH69" s="88"/>
      <c r="ENI69" s="88"/>
      <c r="ENJ69" s="88"/>
      <c r="ENK69" s="88"/>
      <c r="ENL69" s="88"/>
      <c r="ENM69" s="88"/>
      <c r="ENS69" s="88"/>
      <c r="ENT69" s="88"/>
      <c r="ENU69" s="88"/>
      <c r="ENV69" s="88"/>
      <c r="ENW69" s="88"/>
      <c r="ENX69" s="88"/>
      <c r="ENY69" s="88"/>
      <c r="ENZ69" s="88"/>
      <c r="EOA69" s="88"/>
      <c r="EOB69" s="88"/>
      <c r="EOH69" s="88"/>
      <c r="EOI69" s="88"/>
      <c r="EOJ69" s="88"/>
      <c r="EOK69" s="88"/>
      <c r="EOL69" s="88"/>
      <c r="EOM69" s="88"/>
      <c r="EON69" s="88"/>
      <c r="EOO69" s="88"/>
      <c r="EOP69" s="88"/>
      <c r="EOQ69" s="88"/>
      <c r="EOW69" s="88"/>
      <c r="EOX69" s="88"/>
      <c r="EOY69" s="88"/>
      <c r="EOZ69" s="88"/>
      <c r="EPA69" s="88"/>
      <c r="EPB69" s="88"/>
      <c r="EPC69" s="88"/>
      <c r="EPD69" s="88"/>
      <c r="EPE69" s="88"/>
      <c r="EPF69" s="88"/>
      <c r="EPL69" s="88"/>
      <c r="EPM69" s="88"/>
      <c r="EPN69" s="88"/>
      <c r="EPO69" s="88"/>
      <c r="EPP69" s="88"/>
      <c r="EPQ69" s="88"/>
      <c r="EPR69" s="88"/>
      <c r="EPS69" s="88"/>
      <c r="EPT69" s="88"/>
      <c r="EPU69" s="88"/>
      <c r="EQA69" s="88"/>
      <c r="EQB69" s="88"/>
      <c r="EQC69" s="88"/>
      <c r="EQD69" s="88"/>
      <c r="EQE69" s="88"/>
      <c r="EQF69" s="88"/>
      <c r="EQG69" s="88"/>
      <c r="EQH69" s="88"/>
      <c r="EQI69" s="88"/>
      <c r="EQJ69" s="88"/>
      <c r="EQP69" s="88"/>
      <c r="EQQ69" s="88"/>
      <c r="EQR69" s="88"/>
      <c r="EQS69" s="88"/>
      <c r="EQT69" s="88"/>
      <c r="EQU69" s="88"/>
      <c r="EQV69" s="88"/>
      <c r="EQW69" s="88"/>
      <c r="EQX69" s="88"/>
      <c r="EQY69" s="88"/>
      <c r="ERE69" s="88"/>
      <c r="ERF69" s="88"/>
      <c r="ERG69" s="88"/>
      <c r="ERH69" s="88"/>
      <c r="ERI69" s="88"/>
      <c r="ERJ69" s="88"/>
      <c r="ERK69" s="88"/>
      <c r="ERL69" s="88"/>
      <c r="ERM69" s="88"/>
      <c r="ERN69" s="88"/>
      <c r="ERT69" s="88"/>
      <c r="ERU69" s="88"/>
      <c r="ERV69" s="88"/>
      <c r="ERW69" s="88"/>
      <c r="ERX69" s="88"/>
      <c r="ERY69" s="88"/>
      <c r="ERZ69" s="88"/>
      <c r="ESA69" s="88"/>
      <c r="ESB69" s="88"/>
      <c r="ESC69" s="88"/>
      <c r="ESI69" s="88"/>
      <c r="ESJ69" s="88"/>
      <c r="ESK69" s="88"/>
      <c r="ESL69" s="88"/>
      <c r="ESM69" s="88"/>
      <c r="ESN69" s="88"/>
      <c r="ESO69" s="88"/>
      <c r="ESP69" s="88"/>
      <c r="ESQ69" s="88"/>
      <c r="ESR69" s="88"/>
      <c r="ESX69" s="88"/>
      <c r="ESY69" s="88"/>
      <c r="ESZ69" s="88"/>
      <c r="ETA69" s="88"/>
      <c r="ETB69" s="88"/>
      <c r="ETC69" s="88"/>
      <c r="ETD69" s="88"/>
      <c r="ETE69" s="88"/>
      <c r="ETF69" s="88"/>
      <c r="ETG69" s="88"/>
      <c r="ETM69" s="88"/>
      <c r="ETN69" s="88"/>
      <c r="ETO69" s="88"/>
      <c r="ETP69" s="88"/>
      <c r="ETQ69" s="88"/>
      <c r="ETR69" s="88"/>
      <c r="ETS69" s="88"/>
      <c r="ETT69" s="88"/>
      <c r="ETU69" s="88"/>
      <c r="ETV69" s="88"/>
      <c r="EUB69" s="88"/>
      <c r="EUC69" s="88"/>
      <c r="EUD69" s="88"/>
      <c r="EUE69" s="88"/>
      <c r="EUF69" s="88"/>
      <c r="EUG69" s="88"/>
      <c r="EUH69" s="88"/>
      <c r="EUI69" s="88"/>
      <c r="EUJ69" s="88"/>
      <c r="EUK69" s="88"/>
      <c r="EUQ69" s="88"/>
      <c r="EUR69" s="88"/>
      <c r="EUS69" s="88"/>
      <c r="EUT69" s="88"/>
      <c r="EUU69" s="88"/>
      <c r="EUV69" s="88"/>
      <c r="EUW69" s="88"/>
      <c r="EUX69" s="88"/>
      <c r="EUY69" s="88"/>
      <c r="EUZ69" s="88"/>
      <c r="EVF69" s="88"/>
      <c r="EVG69" s="88"/>
      <c r="EVH69" s="88"/>
      <c r="EVI69" s="88"/>
      <c r="EVJ69" s="88"/>
      <c r="EVK69" s="88"/>
      <c r="EVL69" s="88"/>
      <c r="EVM69" s="88"/>
      <c r="EVN69" s="88"/>
      <c r="EVO69" s="88"/>
      <c r="EVU69" s="88"/>
      <c r="EVV69" s="88"/>
      <c r="EVW69" s="88"/>
      <c r="EVX69" s="88"/>
      <c r="EVY69" s="88"/>
      <c r="EVZ69" s="88"/>
      <c r="EWA69" s="88"/>
      <c r="EWB69" s="88"/>
      <c r="EWC69" s="88"/>
      <c r="EWD69" s="88"/>
      <c r="EWJ69" s="88"/>
      <c r="EWK69" s="88"/>
      <c r="EWL69" s="88"/>
      <c r="EWM69" s="88"/>
      <c r="EWN69" s="88"/>
      <c r="EWO69" s="88"/>
      <c r="EWP69" s="88"/>
      <c r="EWQ69" s="88"/>
      <c r="EWR69" s="88"/>
      <c r="EWS69" s="88"/>
      <c r="EWY69" s="88"/>
      <c r="EWZ69" s="88"/>
      <c r="EXA69" s="88"/>
      <c r="EXB69" s="88"/>
      <c r="EXC69" s="88"/>
      <c r="EXD69" s="88"/>
      <c r="EXE69" s="88"/>
      <c r="EXF69" s="88"/>
      <c r="EXG69" s="88"/>
      <c r="EXH69" s="88"/>
      <c r="EXN69" s="88"/>
      <c r="EXO69" s="88"/>
      <c r="EXP69" s="88"/>
      <c r="EXQ69" s="88"/>
      <c r="EXR69" s="88"/>
      <c r="EXS69" s="88"/>
      <c r="EXT69" s="88"/>
      <c r="EXU69" s="88"/>
      <c r="EXV69" s="88"/>
      <c r="EXW69" s="88"/>
      <c r="EYC69" s="88"/>
      <c r="EYD69" s="88"/>
      <c r="EYE69" s="88"/>
      <c r="EYF69" s="88"/>
      <c r="EYG69" s="88"/>
      <c r="EYH69" s="88"/>
      <c r="EYI69" s="88"/>
      <c r="EYJ69" s="88"/>
      <c r="EYK69" s="88"/>
      <c r="EYL69" s="88"/>
      <c r="EYR69" s="88"/>
      <c r="EYS69" s="88"/>
      <c r="EYT69" s="88"/>
      <c r="EYU69" s="88"/>
      <c r="EYV69" s="88"/>
      <c r="EYW69" s="88"/>
      <c r="EYX69" s="88"/>
      <c r="EYY69" s="88"/>
      <c r="EYZ69" s="88"/>
      <c r="EZA69" s="88"/>
      <c r="EZG69" s="88"/>
      <c r="EZH69" s="88"/>
      <c r="EZI69" s="88"/>
      <c r="EZJ69" s="88"/>
      <c r="EZK69" s="88"/>
      <c r="EZL69" s="88"/>
      <c r="EZM69" s="88"/>
      <c r="EZN69" s="88"/>
      <c r="EZO69" s="88"/>
      <c r="EZP69" s="88"/>
      <c r="EZV69" s="88"/>
      <c r="EZW69" s="88"/>
      <c r="EZX69" s="88"/>
      <c r="EZY69" s="88"/>
      <c r="EZZ69" s="88"/>
      <c r="FAA69" s="88"/>
      <c r="FAB69" s="88"/>
      <c r="FAC69" s="88"/>
      <c r="FAD69" s="88"/>
      <c r="FAE69" s="88"/>
      <c r="FAK69" s="88"/>
      <c r="FAL69" s="88"/>
      <c r="FAM69" s="88"/>
      <c r="FAN69" s="88"/>
      <c r="FAO69" s="88"/>
      <c r="FAP69" s="88"/>
      <c r="FAQ69" s="88"/>
      <c r="FAR69" s="88"/>
      <c r="FAS69" s="88"/>
      <c r="FAT69" s="88"/>
      <c r="FAZ69" s="88"/>
      <c r="FBA69" s="88"/>
      <c r="FBB69" s="88"/>
      <c r="FBC69" s="88"/>
      <c r="FBD69" s="88"/>
      <c r="FBE69" s="88"/>
      <c r="FBF69" s="88"/>
      <c r="FBG69" s="88"/>
      <c r="FBH69" s="88"/>
      <c r="FBI69" s="88"/>
      <c r="FBO69" s="88"/>
      <c r="FBP69" s="88"/>
      <c r="FBQ69" s="88"/>
      <c r="FBR69" s="88"/>
      <c r="FBS69" s="88"/>
      <c r="FBT69" s="88"/>
      <c r="FBU69" s="88"/>
      <c r="FBV69" s="88"/>
      <c r="FBW69" s="88"/>
      <c r="FBX69" s="88"/>
      <c r="FCD69" s="88"/>
      <c r="FCE69" s="88"/>
      <c r="FCF69" s="88"/>
      <c r="FCG69" s="88"/>
      <c r="FCH69" s="88"/>
      <c r="FCI69" s="88"/>
      <c r="FCJ69" s="88"/>
      <c r="FCK69" s="88"/>
      <c r="FCL69" s="88"/>
      <c r="FCM69" s="88"/>
      <c r="FCS69" s="88"/>
      <c r="FCT69" s="88"/>
      <c r="FCU69" s="88"/>
      <c r="FCV69" s="88"/>
      <c r="FCW69" s="88"/>
      <c r="FCX69" s="88"/>
      <c r="FCY69" s="88"/>
      <c r="FCZ69" s="88"/>
      <c r="FDA69" s="88"/>
      <c r="FDB69" s="88"/>
      <c r="FDH69" s="88"/>
      <c r="FDI69" s="88"/>
      <c r="FDJ69" s="88"/>
      <c r="FDK69" s="88"/>
      <c r="FDL69" s="88"/>
      <c r="FDM69" s="88"/>
      <c r="FDN69" s="88"/>
      <c r="FDO69" s="88"/>
      <c r="FDP69" s="88"/>
      <c r="FDQ69" s="88"/>
      <c r="FDW69" s="88"/>
      <c r="FDX69" s="88"/>
      <c r="FDY69" s="88"/>
      <c r="FDZ69" s="88"/>
      <c r="FEA69" s="88"/>
      <c r="FEB69" s="88"/>
      <c r="FEC69" s="88"/>
      <c r="FED69" s="88"/>
      <c r="FEE69" s="88"/>
      <c r="FEF69" s="88"/>
      <c r="FEL69" s="88"/>
      <c r="FEM69" s="88"/>
      <c r="FEN69" s="88"/>
      <c r="FEO69" s="88"/>
      <c r="FEP69" s="88"/>
      <c r="FEQ69" s="88"/>
      <c r="FER69" s="88"/>
      <c r="FES69" s="88"/>
      <c r="FET69" s="88"/>
      <c r="FEU69" s="88"/>
      <c r="FFA69" s="88"/>
      <c r="FFB69" s="88"/>
      <c r="FFC69" s="88"/>
      <c r="FFD69" s="88"/>
      <c r="FFE69" s="88"/>
      <c r="FFF69" s="88"/>
      <c r="FFG69" s="88"/>
      <c r="FFH69" s="88"/>
      <c r="FFI69" s="88"/>
      <c r="FFJ69" s="88"/>
      <c r="FFP69" s="88"/>
      <c r="FFQ69" s="88"/>
      <c r="FFR69" s="88"/>
      <c r="FFS69" s="88"/>
      <c r="FFT69" s="88"/>
      <c r="FFU69" s="88"/>
      <c r="FFV69" s="88"/>
      <c r="FFW69" s="88"/>
      <c r="FFX69" s="88"/>
      <c r="FFY69" s="88"/>
      <c r="FGE69" s="88"/>
      <c r="FGF69" s="88"/>
      <c r="FGG69" s="88"/>
      <c r="FGH69" s="88"/>
      <c r="FGI69" s="88"/>
      <c r="FGJ69" s="88"/>
      <c r="FGK69" s="88"/>
      <c r="FGL69" s="88"/>
      <c r="FGM69" s="88"/>
      <c r="FGN69" s="88"/>
      <c r="FGT69" s="88"/>
      <c r="FGU69" s="88"/>
      <c r="FGV69" s="88"/>
      <c r="FGW69" s="88"/>
      <c r="FGX69" s="88"/>
      <c r="FGY69" s="88"/>
      <c r="FGZ69" s="88"/>
      <c r="FHA69" s="88"/>
      <c r="FHB69" s="88"/>
      <c r="FHC69" s="88"/>
      <c r="FHI69" s="88"/>
      <c r="FHJ69" s="88"/>
      <c r="FHK69" s="88"/>
      <c r="FHL69" s="88"/>
      <c r="FHM69" s="88"/>
      <c r="FHN69" s="88"/>
      <c r="FHO69" s="88"/>
      <c r="FHP69" s="88"/>
      <c r="FHQ69" s="88"/>
      <c r="FHR69" s="88"/>
      <c r="FHX69" s="88"/>
      <c r="FHY69" s="88"/>
      <c r="FHZ69" s="88"/>
      <c r="FIA69" s="88"/>
      <c r="FIB69" s="88"/>
      <c r="FIC69" s="88"/>
      <c r="FID69" s="88"/>
      <c r="FIE69" s="88"/>
      <c r="FIF69" s="88"/>
      <c r="FIG69" s="88"/>
      <c r="FIM69" s="88"/>
      <c r="FIN69" s="88"/>
      <c r="FIO69" s="88"/>
      <c r="FIP69" s="88"/>
      <c r="FIQ69" s="88"/>
      <c r="FIR69" s="88"/>
      <c r="FIS69" s="88"/>
      <c r="FIT69" s="88"/>
      <c r="FIU69" s="88"/>
      <c r="FIV69" s="88"/>
      <c r="FJB69" s="88"/>
      <c r="FJC69" s="88"/>
      <c r="FJD69" s="88"/>
      <c r="FJE69" s="88"/>
      <c r="FJF69" s="88"/>
      <c r="FJG69" s="88"/>
      <c r="FJH69" s="88"/>
      <c r="FJI69" s="88"/>
      <c r="FJJ69" s="88"/>
      <c r="FJK69" s="88"/>
      <c r="FJQ69" s="88"/>
      <c r="FJR69" s="88"/>
      <c r="FJS69" s="88"/>
      <c r="FJT69" s="88"/>
      <c r="FJU69" s="88"/>
      <c r="FJV69" s="88"/>
      <c r="FJW69" s="88"/>
      <c r="FJX69" s="88"/>
      <c r="FJY69" s="88"/>
      <c r="FJZ69" s="88"/>
      <c r="FKF69" s="88"/>
      <c r="FKG69" s="88"/>
      <c r="FKH69" s="88"/>
      <c r="FKI69" s="88"/>
      <c r="FKJ69" s="88"/>
      <c r="FKK69" s="88"/>
      <c r="FKL69" s="88"/>
      <c r="FKM69" s="88"/>
      <c r="FKN69" s="88"/>
      <c r="FKO69" s="88"/>
      <c r="FKU69" s="88"/>
      <c r="FKV69" s="88"/>
      <c r="FKW69" s="88"/>
      <c r="FKX69" s="88"/>
      <c r="FKY69" s="88"/>
      <c r="FKZ69" s="88"/>
      <c r="FLA69" s="88"/>
      <c r="FLB69" s="88"/>
      <c r="FLC69" s="88"/>
      <c r="FLD69" s="88"/>
      <c r="FLJ69" s="88"/>
      <c r="FLK69" s="88"/>
      <c r="FLL69" s="88"/>
      <c r="FLM69" s="88"/>
      <c r="FLN69" s="88"/>
      <c r="FLO69" s="88"/>
      <c r="FLP69" s="88"/>
      <c r="FLQ69" s="88"/>
      <c r="FLR69" s="88"/>
      <c r="FLS69" s="88"/>
      <c r="FLY69" s="88"/>
      <c r="FLZ69" s="88"/>
      <c r="FMA69" s="88"/>
      <c r="FMB69" s="88"/>
      <c r="FMC69" s="88"/>
      <c r="FMD69" s="88"/>
      <c r="FME69" s="88"/>
      <c r="FMF69" s="88"/>
      <c r="FMG69" s="88"/>
      <c r="FMH69" s="88"/>
      <c r="FMN69" s="88"/>
      <c r="FMO69" s="88"/>
      <c r="FMP69" s="88"/>
      <c r="FMQ69" s="88"/>
      <c r="FMR69" s="88"/>
      <c r="FMS69" s="88"/>
      <c r="FMT69" s="88"/>
      <c r="FMU69" s="88"/>
      <c r="FMV69" s="88"/>
      <c r="FMW69" s="88"/>
      <c r="FNC69" s="88"/>
      <c r="FND69" s="88"/>
      <c r="FNE69" s="88"/>
      <c r="FNF69" s="88"/>
      <c r="FNG69" s="88"/>
      <c r="FNH69" s="88"/>
      <c r="FNI69" s="88"/>
      <c r="FNJ69" s="88"/>
      <c r="FNK69" s="88"/>
      <c r="FNL69" s="88"/>
      <c r="FNR69" s="88"/>
      <c r="FNS69" s="88"/>
      <c r="FNT69" s="88"/>
      <c r="FNU69" s="88"/>
      <c r="FNV69" s="88"/>
      <c r="FNW69" s="88"/>
      <c r="FNX69" s="88"/>
      <c r="FNY69" s="88"/>
      <c r="FNZ69" s="88"/>
      <c r="FOA69" s="88"/>
      <c r="FOG69" s="88"/>
      <c r="FOH69" s="88"/>
      <c r="FOI69" s="88"/>
      <c r="FOJ69" s="88"/>
      <c r="FOK69" s="88"/>
      <c r="FOL69" s="88"/>
      <c r="FOM69" s="88"/>
      <c r="FON69" s="88"/>
      <c r="FOO69" s="88"/>
      <c r="FOP69" s="88"/>
      <c r="FOV69" s="88"/>
      <c r="FOW69" s="88"/>
      <c r="FOX69" s="88"/>
      <c r="FOY69" s="88"/>
      <c r="FOZ69" s="88"/>
      <c r="FPA69" s="88"/>
      <c r="FPB69" s="88"/>
      <c r="FPC69" s="88"/>
      <c r="FPD69" s="88"/>
      <c r="FPE69" s="88"/>
      <c r="FPK69" s="88"/>
      <c r="FPL69" s="88"/>
      <c r="FPM69" s="88"/>
      <c r="FPN69" s="88"/>
      <c r="FPO69" s="88"/>
      <c r="FPP69" s="88"/>
      <c r="FPQ69" s="88"/>
      <c r="FPR69" s="88"/>
      <c r="FPS69" s="88"/>
      <c r="FPT69" s="88"/>
      <c r="FPZ69" s="88"/>
      <c r="FQA69" s="88"/>
      <c r="FQB69" s="88"/>
      <c r="FQC69" s="88"/>
      <c r="FQD69" s="88"/>
      <c r="FQE69" s="88"/>
      <c r="FQF69" s="88"/>
      <c r="FQG69" s="88"/>
      <c r="FQH69" s="88"/>
      <c r="FQI69" s="88"/>
      <c r="FQO69" s="88"/>
      <c r="FQP69" s="88"/>
      <c r="FQQ69" s="88"/>
      <c r="FQR69" s="88"/>
      <c r="FQS69" s="88"/>
      <c r="FQT69" s="88"/>
      <c r="FQU69" s="88"/>
      <c r="FQV69" s="88"/>
      <c r="FQW69" s="88"/>
      <c r="FQX69" s="88"/>
      <c r="FRD69" s="88"/>
      <c r="FRE69" s="88"/>
      <c r="FRF69" s="88"/>
      <c r="FRG69" s="88"/>
      <c r="FRH69" s="88"/>
      <c r="FRI69" s="88"/>
      <c r="FRJ69" s="88"/>
      <c r="FRK69" s="88"/>
      <c r="FRL69" s="88"/>
      <c r="FRM69" s="88"/>
      <c r="FRS69" s="88"/>
      <c r="FRT69" s="88"/>
      <c r="FRU69" s="88"/>
      <c r="FRV69" s="88"/>
      <c r="FRW69" s="88"/>
      <c r="FRX69" s="88"/>
      <c r="FRY69" s="88"/>
      <c r="FRZ69" s="88"/>
      <c r="FSA69" s="88"/>
      <c r="FSB69" s="88"/>
      <c r="FSH69" s="88"/>
      <c r="FSI69" s="88"/>
      <c r="FSJ69" s="88"/>
      <c r="FSK69" s="88"/>
      <c r="FSL69" s="88"/>
      <c r="FSM69" s="88"/>
      <c r="FSN69" s="88"/>
      <c r="FSO69" s="88"/>
      <c r="FSP69" s="88"/>
      <c r="FSQ69" s="88"/>
      <c r="FSW69" s="88"/>
      <c r="FSX69" s="88"/>
      <c r="FSY69" s="88"/>
      <c r="FSZ69" s="88"/>
      <c r="FTA69" s="88"/>
      <c r="FTB69" s="88"/>
      <c r="FTC69" s="88"/>
      <c r="FTD69" s="88"/>
      <c r="FTE69" s="88"/>
      <c r="FTF69" s="88"/>
      <c r="FTL69" s="88"/>
      <c r="FTM69" s="88"/>
      <c r="FTN69" s="88"/>
      <c r="FTO69" s="88"/>
      <c r="FTP69" s="88"/>
      <c r="FTQ69" s="88"/>
      <c r="FTR69" s="88"/>
      <c r="FTS69" s="88"/>
      <c r="FTT69" s="88"/>
      <c r="FTU69" s="88"/>
      <c r="FUA69" s="88"/>
      <c r="FUB69" s="88"/>
      <c r="FUC69" s="88"/>
      <c r="FUD69" s="88"/>
      <c r="FUE69" s="88"/>
      <c r="FUF69" s="88"/>
      <c r="FUG69" s="88"/>
      <c r="FUH69" s="88"/>
      <c r="FUI69" s="88"/>
      <c r="FUJ69" s="88"/>
      <c r="FUP69" s="88"/>
      <c r="FUQ69" s="88"/>
      <c r="FUR69" s="88"/>
      <c r="FUS69" s="88"/>
      <c r="FUT69" s="88"/>
      <c r="FUU69" s="88"/>
      <c r="FUV69" s="88"/>
      <c r="FUW69" s="88"/>
      <c r="FUX69" s="88"/>
      <c r="FUY69" s="88"/>
      <c r="FVE69" s="88"/>
      <c r="FVF69" s="88"/>
      <c r="FVG69" s="88"/>
      <c r="FVH69" s="88"/>
      <c r="FVI69" s="88"/>
      <c r="FVJ69" s="88"/>
      <c r="FVK69" s="88"/>
      <c r="FVL69" s="88"/>
      <c r="FVM69" s="88"/>
      <c r="FVN69" s="88"/>
      <c r="FVT69" s="88"/>
      <c r="FVU69" s="88"/>
      <c r="FVV69" s="88"/>
      <c r="FVW69" s="88"/>
      <c r="FVX69" s="88"/>
      <c r="FVY69" s="88"/>
      <c r="FVZ69" s="88"/>
      <c r="FWA69" s="88"/>
      <c r="FWB69" s="88"/>
      <c r="FWC69" s="88"/>
      <c r="FWI69" s="88"/>
      <c r="FWJ69" s="88"/>
      <c r="FWK69" s="88"/>
      <c r="FWL69" s="88"/>
      <c r="FWM69" s="88"/>
      <c r="FWN69" s="88"/>
      <c r="FWO69" s="88"/>
      <c r="FWP69" s="88"/>
      <c r="FWQ69" s="88"/>
      <c r="FWR69" s="88"/>
      <c r="FWX69" s="88"/>
      <c r="FWY69" s="88"/>
      <c r="FWZ69" s="88"/>
      <c r="FXA69" s="88"/>
      <c r="FXB69" s="88"/>
      <c r="FXC69" s="88"/>
      <c r="FXD69" s="88"/>
      <c r="FXE69" s="88"/>
      <c r="FXF69" s="88"/>
      <c r="FXG69" s="88"/>
      <c r="FXM69" s="88"/>
      <c r="FXN69" s="88"/>
      <c r="FXO69" s="88"/>
      <c r="FXP69" s="88"/>
      <c r="FXQ69" s="88"/>
      <c r="FXR69" s="88"/>
      <c r="FXS69" s="88"/>
      <c r="FXT69" s="88"/>
      <c r="FXU69" s="88"/>
      <c r="FXV69" s="88"/>
      <c r="FYB69" s="88"/>
      <c r="FYC69" s="88"/>
      <c r="FYD69" s="88"/>
      <c r="FYE69" s="88"/>
      <c r="FYF69" s="88"/>
      <c r="FYG69" s="88"/>
      <c r="FYH69" s="88"/>
      <c r="FYI69" s="88"/>
      <c r="FYJ69" s="88"/>
      <c r="FYK69" s="88"/>
      <c r="FYQ69" s="88"/>
      <c r="FYR69" s="88"/>
      <c r="FYS69" s="88"/>
      <c r="FYT69" s="88"/>
      <c r="FYU69" s="88"/>
      <c r="FYV69" s="88"/>
      <c r="FYW69" s="88"/>
      <c r="FYX69" s="88"/>
      <c r="FYY69" s="88"/>
      <c r="FYZ69" s="88"/>
      <c r="FZF69" s="88"/>
      <c r="FZG69" s="88"/>
      <c r="FZH69" s="88"/>
      <c r="FZI69" s="88"/>
      <c r="FZJ69" s="88"/>
      <c r="FZK69" s="88"/>
      <c r="FZL69" s="88"/>
      <c r="FZM69" s="88"/>
      <c r="FZN69" s="88"/>
      <c r="FZO69" s="88"/>
      <c r="FZU69" s="88"/>
      <c r="FZV69" s="88"/>
      <c r="FZW69" s="88"/>
      <c r="FZX69" s="88"/>
      <c r="FZY69" s="88"/>
      <c r="FZZ69" s="88"/>
      <c r="GAA69" s="88"/>
      <c r="GAB69" s="88"/>
      <c r="GAC69" s="88"/>
      <c r="GAD69" s="88"/>
      <c r="GAJ69" s="88"/>
      <c r="GAK69" s="88"/>
      <c r="GAL69" s="88"/>
      <c r="GAM69" s="88"/>
      <c r="GAN69" s="88"/>
      <c r="GAO69" s="88"/>
      <c r="GAP69" s="88"/>
      <c r="GAQ69" s="88"/>
      <c r="GAR69" s="88"/>
      <c r="GAS69" s="88"/>
      <c r="GAY69" s="88"/>
      <c r="GAZ69" s="88"/>
      <c r="GBA69" s="88"/>
      <c r="GBB69" s="88"/>
      <c r="GBC69" s="88"/>
      <c r="GBD69" s="88"/>
      <c r="GBE69" s="88"/>
      <c r="GBF69" s="88"/>
      <c r="GBG69" s="88"/>
      <c r="GBH69" s="88"/>
      <c r="GBN69" s="88"/>
      <c r="GBO69" s="88"/>
      <c r="GBP69" s="88"/>
      <c r="GBQ69" s="88"/>
      <c r="GBR69" s="88"/>
      <c r="GBS69" s="88"/>
      <c r="GBT69" s="88"/>
      <c r="GBU69" s="88"/>
      <c r="GBV69" s="88"/>
      <c r="GBW69" s="88"/>
      <c r="GCC69" s="88"/>
      <c r="GCD69" s="88"/>
      <c r="GCE69" s="88"/>
      <c r="GCF69" s="88"/>
      <c r="GCG69" s="88"/>
      <c r="GCH69" s="88"/>
      <c r="GCI69" s="88"/>
      <c r="GCJ69" s="88"/>
      <c r="GCK69" s="88"/>
      <c r="GCL69" s="88"/>
      <c r="GCR69" s="88"/>
      <c r="GCS69" s="88"/>
      <c r="GCT69" s="88"/>
      <c r="GCU69" s="88"/>
      <c r="GCV69" s="88"/>
      <c r="GCW69" s="88"/>
      <c r="GCX69" s="88"/>
      <c r="GCY69" s="88"/>
      <c r="GCZ69" s="88"/>
      <c r="GDA69" s="88"/>
      <c r="GDG69" s="88"/>
      <c r="GDH69" s="88"/>
      <c r="GDI69" s="88"/>
      <c r="GDJ69" s="88"/>
      <c r="GDK69" s="88"/>
      <c r="GDL69" s="88"/>
      <c r="GDM69" s="88"/>
      <c r="GDN69" s="88"/>
      <c r="GDO69" s="88"/>
      <c r="GDP69" s="88"/>
      <c r="GDV69" s="88"/>
      <c r="GDW69" s="88"/>
      <c r="GDX69" s="88"/>
      <c r="GDY69" s="88"/>
      <c r="GDZ69" s="88"/>
      <c r="GEA69" s="88"/>
      <c r="GEB69" s="88"/>
      <c r="GEC69" s="88"/>
      <c r="GED69" s="88"/>
      <c r="GEE69" s="88"/>
      <c r="GEK69" s="88"/>
      <c r="GEL69" s="88"/>
      <c r="GEM69" s="88"/>
      <c r="GEN69" s="88"/>
      <c r="GEO69" s="88"/>
      <c r="GEP69" s="88"/>
      <c r="GEQ69" s="88"/>
      <c r="GER69" s="88"/>
      <c r="GES69" s="88"/>
      <c r="GET69" s="88"/>
      <c r="GEZ69" s="88"/>
      <c r="GFA69" s="88"/>
      <c r="GFB69" s="88"/>
      <c r="GFC69" s="88"/>
      <c r="GFD69" s="88"/>
      <c r="GFE69" s="88"/>
      <c r="GFF69" s="88"/>
      <c r="GFG69" s="88"/>
      <c r="GFH69" s="88"/>
      <c r="GFI69" s="88"/>
      <c r="GFO69" s="88"/>
      <c r="GFP69" s="88"/>
      <c r="GFQ69" s="88"/>
      <c r="GFR69" s="88"/>
      <c r="GFS69" s="88"/>
      <c r="GFT69" s="88"/>
      <c r="GFU69" s="88"/>
      <c r="GFV69" s="88"/>
      <c r="GFW69" s="88"/>
      <c r="GFX69" s="88"/>
      <c r="GGD69" s="88"/>
      <c r="GGE69" s="88"/>
      <c r="GGF69" s="88"/>
      <c r="GGG69" s="88"/>
      <c r="GGH69" s="88"/>
      <c r="GGI69" s="88"/>
      <c r="GGJ69" s="88"/>
      <c r="GGK69" s="88"/>
      <c r="GGL69" s="88"/>
      <c r="GGM69" s="88"/>
      <c r="GGS69" s="88"/>
      <c r="GGT69" s="88"/>
      <c r="GGU69" s="88"/>
      <c r="GGV69" s="88"/>
      <c r="GGW69" s="88"/>
      <c r="GGX69" s="88"/>
      <c r="GGY69" s="88"/>
      <c r="GGZ69" s="88"/>
      <c r="GHA69" s="88"/>
      <c r="GHB69" s="88"/>
      <c r="GHH69" s="88"/>
      <c r="GHI69" s="88"/>
      <c r="GHJ69" s="88"/>
      <c r="GHK69" s="88"/>
      <c r="GHL69" s="88"/>
      <c r="GHM69" s="88"/>
      <c r="GHN69" s="88"/>
      <c r="GHO69" s="88"/>
      <c r="GHP69" s="88"/>
      <c r="GHQ69" s="88"/>
      <c r="GHW69" s="88"/>
      <c r="GHX69" s="88"/>
      <c r="GHY69" s="88"/>
      <c r="GHZ69" s="88"/>
      <c r="GIA69" s="88"/>
      <c r="GIB69" s="88"/>
      <c r="GIC69" s="88"/>
      <c r="GID69" s="88"/>
      <c r="GIE69" s="88"/>
      <c r="GIF69" s="88"/>
      <c r="GIL69" s="88"/>
      <c r="GIM69" s="88"/>
      <c r="GIN69" s="88"/>
      <c r="GIO69" s="88"/>
      <c r="GIP69" s="88"/>
      <c r="GIQ69" s="88"/>
      <c r="GIR69" s="88"/>
      <c r="GIS69" s="88"/>
      <c r="GIT69" s="88"/>
      <c r="GIU69" s="88"/>
      <c r="GJA69" s="88"/>
      <c r="GJB69" s="88"/>
      <c r="GJC69" s="88"/>
      <c r="GJD69" s="88"/>
      <c r="GJE69" s="88"/>
      <c r="GJF69" s="88"/>
      <c r="GJG69" s="88"/>
      <c r="GJH69" s="88"/>
      <c r="GJI69" s="88"/>
      <c r="GJJ69" s="88"/>
      <c r="GJP69" s="88"/>
      <c r="GJQ69" s="88"/>
      <c r="GJR69" s="88"/>
      <c r="GJS69" s="88"/>
      <c r="GJT69" s="88"/>
      <c r="GJU69" s="88"/>
      <c r="GJV69" s="88"/>
      <c r="GJW69" s="88"/>
      <c r="GJX69" s="88"/>
      <c r="GJY69" s="88"/>
      <c r="GKE69" s="88"/>
      <c r="GKF69" s="88"/>
      <c r="GKG69" s="88"/>
      <c r="GKH69" s="88"/>
      <c r="GKI69" s="88"/>
      <c r="GKJ69" s="88"/>
      <c r="GKK69" s="88"/>
      <c r="GKL69" s="88"/>
      <c r="GKM69" s="88"/>
      <c r="GKN69" s="88"/>
      <c r="GKT69" s="88"/>
      <c r="GKU69" s="88"/>
      <c r="GKV69" s="88"/>
      <c r="GKW69" s="88"/>
      <c r="GKX69" s="88"/>
      <c r="GKY69" s="88"/>
      <c r="GKZ69" s="88"/>
      <c r="GLA69" s="88"/>
      <c r="GLB69" s="88"/>
      <c r="GLC69" s="88"/>
      <c r="GLI69" s="88"/>
      <c r="GLJ69" s="88"/>
      <c r="GLK69" s="88"/>
      <c r="GLL69" s="88"/>
      <c r="GLM69" s="88"/>
      <c r="GLN69" s="88"/>
      <c r="GLO69" s="88"/>
      <c r="GLP69" s="88"/>
      <c r="GLQ69" s="88"/>
      <c r="GLR69" s="88"/>
      <c r="GLX69" s="88"/>
      <c r="GLY69" s="88"/>
      <c r="GLZ69" s="88"/>
      <c r="GMA69" s="88"/>
      <c r="GMB69" s="88"/>
      <c r="GMC69" s="88"/>
      <c r="GMD69" s="88"/>
      <c r="GME69" s="88"/>
      <c r="GMF69" s="88"/>
      <c r="GMG69" s="88"/>
      <c r="GMM69" s="88"/>
      <c r="GMN69" s="88"/>
      <c r="GMO69" s="88"/>
      <c r="GMP69" s="88"/>
      <c r="GMQ69" s="88"/>
      <c r="GMR69" s="88"/>
      <c r="GMS69" s="88"/>
      <c r="GMT69" s="88"/>
      <c r="GMU69" s="88"/>
      <c r="GMV69" s="88"/>
      <c r="GNB69" s="88"/>
      <c r="GNC69" s="88"/>
      <c r="GND69" s="88"/>
      <c r="GNE69" s="88"/>
      <c r="GNF69" s="88"/>
      <c r="GNG69" s="88"/>
      <c r="GNH69" s="88"/>
      <c r="GNI69" s="88"/>
      <c r="GNJ69" s="88"/>
      <c r="GNK69" s="88"/>
      <c r="GNQ69" s="88"/>
      <c r="GNR69" s="88"/>
      <c r="GNS69" s="88"/>
      <c r="GNT69" s="88"/>
      <c r="GNU69" s="88"/>
      <c r="GNV69" s="88"/>
      <c r="GNW69" s="88"/>
      <c r="GNX69" s="88"/>
      <c r="GNY69" s="88"/>
      <c r="GNZ69" s="88"/>
      <c r="GOF69" s="88"/>
      <c r="GOG69" s="88"/>
      <c r="GOH69" s="88"/>
      <c r="GOI69" s="88"/>
      <c r="GOJ69" s="88"/>
      <c r="GOK69" s="88"/>
      <c r="GOL69" s="88"/>
      <c r="GOM69" s="88"/>
      <c r="GON69" s="88"/>
      <c r="GOO69" s="88"/>
      <c r="GOU69" s="88"/>
      <c r="GOV69" s="88"/>
      <c r="GOW69" s="88"/>
      <c r="GOX69" s="88"/>
      <c r="GOY69" s="88"/>
      <c r="GOZ69" s="88"/>
      <c r="GPA69" s="88"/>
      <c r="GPB69" s="88"/>
      <c r="GPC69" s="88"/>
      <c r="GPD69" s="88"/>
      <c r="GPJ69" s="88"/>
      <c r="GPK69" s="88"/>
      <c r="GPL69" s="88"/>
      <c r="GPM69" s="88"/>
      <c r="GPN69" s="88"/>
      <c r="GPO69" s="88"/>
      <c r="GPP69" s="88"/>
      <c r="GPQ69" s="88"/>
      <c r="GPR69" s="88"/>
      <c r="GPS69" s="88"/>
      <c r="GPY69" s="88"/>
      <c r="GPZ69" s="88"/>
      <c r="GQA69" s="88"/>
      <c r="GQB69" s="88"/>
      <c r="GQC69" s="88"/>
      <c r="GQD69" s="88"/>
      <c r="GQE69" s="88"/>
      <c r="GQF69" s="88"/>
      <c r="GQG69" s="88"/>
      <c r="GQH69" s="88"/>
      <c r="GQN69" s="88"/>
      <c r="GQO69" s="88"/>
      <c r="GQP69" s="88"/>
      <c r="GQQ69" s="88"/>
      <c r="GQR69" s="88"/>
      <c r="GQS69" s="88"/>
      <c r="GQT69" s="88"/>
      <c r="GQU69" s="88"/>
      <c r="GQV69" s="88"/>
      <c r="GQW69" s="88"/>
      <c r="GRC69" s="88"/>
      <c r="GRD69" s="88"/>
      <c r="GRE69" s="88"/>
      <c r="GRF69" s="88"/>
      <c r="GRG69" s="88"/>
      <c r="GRH69" s="88"/>
      <c r="GRI69" s="88"/>
      <c r="GRJ69" s="88"/>
      <c r="GRK69" s="88"/>
      <c r="GRL69" s="88"/>
      <c r="GRR69" s="88"/>
      <c r="GRS69" s="88"/>
      <c r="GRT69" s="88"/>
      <c r="GRU69" s="88"/>
      <c r="GRV69" s="88"/>
      <c r="GRW69" s="88"/>
      <c r="GRX69" s="88"/>
      <c r="GRY69" s="88"/>
      <c r="GRZ69" s="88"/>
      <c r="GSA69" s="88"/>
      <c r="GSG69" s="88"/>
      <c r="GSH69" s="88"/>
      <c r="GSI69" s="88"/>
      <c r="GSJ69" s="88"/>
      <c r="GSK69" s="88"/>
      <c r="GSL69" s="88"/>
      <c r="GSM69" s="88"/>
      <c r="GSN69" s="88"/>
      <c r="GSO69" s="88"/>
      <c r="GSP69" s="88"/>
      <c r="GSV69" s="88"/>
      <c r="GSW69" s="88"/>
      <c r="GSX69" s="88"/>
      <c r="GSY69" s="88"/>
      <c r="GSZ69" s="88"/>
      <c r="GTA69" s="88"/>
      <c r="GTB69" s="88"/>
      <c r="GTC69" s="88"/>
      <c r="GTD69" s="88"/>
      <c r="GTE69" s="88"/>
      <c r="GTK69" s="88"/>
      <c r="GTL69" s="88"/>
      <c r="GTM69" s="88"/>
      <c r="GTN69" s="88"/>
      <c r="GTO69" s="88"/>
      <c r="GTP69" s="88"/>
      <c r="GTQ69" s="88"/>
      <c r="GTR69" s="88"/>
      <c r="GTS69" s="88"/>
      <c r="GTT69" s="88"/>
      <c r="GTZ69" s="88"/>
      <c r="GUA69" s="88"/>
      <c r="GUB69" s="88"/>
      <c r="GUC69" s="88"/>
      <c r="GUD69" s="88"/>
      <c r="GUE69" s="88"/>
      <c r="GUF69" s="88"/>
      <c r="GUG69" s="88"/>
      <c r="GUH69" s="88"/>
      <c r="GUI69" s="88"/>
      <c r="GUO69" s="88"/>
      <c r="GUP69" s="88"/>
      <c r="GUQ69" s="88"/>
      <c r="GUR69" s="88"/>
      <c r="GUS69" s="88"/>
      <c r="GUT69" s="88"/>
      <c r="GUU69" s="88"/>
      <c r="GUV69" s="88"/>
      <c r="GUW69" s="88"/>
      <c r="GUX69" s="88"/>
      <c r="GVD69" s="88"/>
      <c r="GVE69" s="88"/>
      <c r="GVF69" s="88"/>
      <c r="GVG69" s="88"/>
      <c r="GVH69" s="88"/>
      <c r="GVI69" s="88"/>
      <c r="GVJ69" s="88"/>
      <c r="GVK69" s="88"/>
      <c r="GVL69" s="88"/>
      <c r="GVM69" s="88"/>
      <c r="GVS69" s="88"/>
      <c r="GVT69" s="88"/>
      <c r="GVU69" s="88"/>
      <c r="GVV69" s="88"/>
      <c r="GVW69" s="88"/>
      <c r="GVX69" s="88"/>
      <c r="GVY69" s="88"/>
      <c r="GVZ69" s="88"/>
      <c r="GWA69" s="88"/>
      <c r="GWB69" s="88"/>
      <c r="GWH69" s="88"/>
      <c r="GWI69" s="88"/>
      <c r="GWJ69" s="88"/>
      <c r="GWK69" s="88"/>
      <c r="GWL69" s="88"/>
      <c r="GWM69" s="88"/>
      <c r="GWN69" s="88"/>
      <c r="GWO69" s="88"/>
      <c r="GWP69" s="88"/>
      <c r="GWQ69" s="88"/>
      <c r="GWW69" s="88"/>
      <c r="GWX69" s="88"/>
      <c r="GWY69" s="88"/>
      <c r="GWZ69" s="88"/>
      <c r="GXA69" s="88"/>
      <c r="GXB69" s="88"/>
      <c r="GXC69" s="88"/>
      <c r="GXD69" s="88"/>
      <c r="GXE69" s="88"/>
      <c r="GXF69" s="88"/>
      <c r="GXL69" s="88"/>
      <c r="GXM69" s="88"/>
      <c r="GXN69" s="88"/>
      <c r="GXO69" s="88"/>
      <c r="GXP69" s="88"/>
      <c r="GXQ69" s="88"/>
      <c r="GXR69" s="88"/>
      <c r="GXS69" s="88"/>
      <c r="GXT69" s="88"/>
      <c r="GXU69" s="88"/>
      <c r="GYA69" s="88"/>
      <c r="GYB69" s="88"/>
      <c r="GYC69" s="88"/>
      <c r="GYD69" s="88"/>
      <c r="GYE69" s="88"/>
      <c r="GYF69" s="88"/>
      <c r="GYG69" s="88"/>
      <c r="GYH69" s="88"/>
      <c r="GYI69" s="88"/>
      <c r="GYJ69" s="88"/>
      <c r="GYP69" s="88"/>
      <c r="GYQ69" s="88"/>
      <c r="GYR69" s="88"/>
      <c r="GYS69" s="88"/>
      <c r="GYT69" s="88"/>
      <c r="GYU69" s="88"/>
      <c r="GYV69" s="88"/>
      <c r="GYW69" s="88"/>
      <c r="GYX69" s="88"/>
      <c r="GYY69" s="88"/>
      <c r="GZE69" s="88"/>
      <c r="GZF69" s="88"/>
      <c r="GZG69" s="88"/>
      <c r="GZH69" s="88"/>
      <c r="GZI69" s="88"/>
      <c r="GZJ69" s="88"/>
      <c r="GZK69" s="88"/>
      <c r="GZL69" s="88"/>
      <c r="GZM69" s="88"/>
      <c r="GZN69" s="88"/>
      <c r="GZT69" s="88"/>
      <c r="GZU69" s="88"/>
      <c r="GZV69" s="88"/>
      <c r="GZW69" s="88"/>
      <c r="GZX69" s="88"/>
      <c r="GZY69" s="88"/>
      <c r="GZZ69" s="88"/>
      <c r="HAA69" s="88"/>
      <c r="HAB69" s="88"/>
      <c r="HAC69" s="88"/>
      <c r="HAI69" s="88"/>
      <c r="HAJ69" s="88"/>
      <c r="HAK69" s="88"/>
      <c r="HAL69" s="88"/>
      <c r="HAM69" s="88"/>
      <c r="HAN69" s="88"/>
      <c r="HAO69" s="88"/>
      <c r="HAP69" s="88"/>
      <c r="HAQ69" s="88"/>
      <c r="HAR69" s="88"/>
      <c r="HAX69" s="88"/>
      <c r="HAY69" s="88"/>
      <c r="HAZ69" s="88"/>
      <c r="HBA69" s="88"/>
      <c r="HBB69" s="88"/>
      <c r="HBC69" s="88"/>
      <c r="HBD69" s="88"/>
      <c r="HBE69" s="88"/>
      <c r="HBF69" s="88"/>
      <c r="HBG69" s="88"/>
      <c r="HBM69" s="88"/>
      <c r="HBN69" s="88"/>
      <c r="HBO69" s="88"/>
      <c r="HBP69" s="88"/>
      <c r="HBQ69" s="88"/>
      <c r="HBR69" s="88"/>
      <c r="HBS69" s="88"/>
      <c r="HBT69" s="88"/>
      <c r="HBU69" s="88"/>
      <c r="HBV69" s="88"/>
      <c r="HCB69" s="88"/>
      <c r="HCC69" s="88"/>
      <c r="HCD69" s="88"/>
      <c r="HCE69" s="88"/>
      <c r="HCF69" s="88"/>
      <c r="HCG69" s="88"/>
      <c r="HCH69" s="88"/>
      <c r="HCI69" s="88"/>
      <c r="HCJ69" s="88"/>
      <c r="HCK69" s="88"/>
      <c r="HCQ69" s="88"/>
      <c r="HCR69" s="88"/>
      <c r="HCS69" s="88"/>
      <c r="HCT69" s="88"/>
      <c r="HCU69" s="88"/>
      <c r="HCV69" s="88"/>
      <c r="HCW69" s="88"/>
      <c r="HCX69" s="88"/>
      <c r="HCY69" s="88"/>
      <c r="HCZ69" s="88"/>
      <c r="HDF69" s="88"/>
      <c r="HDG69" s="88"/>
      <c r="HDH69" s="88"/>
      <c r="HDI69" s="88"/>
      <c r="HDJ69" s="88"/>
      <c r="HDK69" s="88"/>
      <c r="HDL69" s="88"/>
      <c r="HDM69" s="88"/>
      <c r="HDN69" s="88"/>
      <c r="HDO69" s="88"/>
      <c r="HDU69" s="88"/>
      <c r="HDV69" s="88"/>
      <c r="HDW69" s="88"/>
      <c r="HDX69" s="88"/>
      <c r="HDY69" s="88"/>
      <c r="HDZ69" s="88"/>
      <c r="HEA69" s="88"/>
      <c r="HEB69" s="88"/>
      <c r="HEC69" s="88"/>
      <c r="HED69" s="88"/>
      <c r="HEJ69" s="88"/>
      <c r="HEK69" s="88"/>
      <c r="HEL69" s="88"/>
      <c r="HEM69" s="88"/>
      <c r="HEN69" s="88"/>
      <c r="HEO69" s="88"/>
      <c r="HEP69" s="88"/>
      <c r="HEQ69" s="88"/>
      <c r="HER69" s="88"/>
      <c r="HES69" s="88"/>
      <c r="HEY69" s="88"/>
      <c r="HEZ69" s="88"/>
      <c r="HFA69" s="88"/>
      <c r="HFB69" s="88"/>
      <c r="HFC69" s="88"/>
      <c r="HFD69" s="88"/>
      <c r="HFE69" s="88"/>
      <c r="HFF69" s="88"/>
      <c r="HFG69" s="88"/>
      <c r="HFH69" s="88"/>
      <c r="HFN69" s="88"/>
      <c r="HFO69" s="88"/>
      <c r="HFP69" s="88"/>
      <c r="HFQ69" s="88"/>
      <c r="HFR69" s="88"/>
      <c r="HFS69" s="88"/>
      <c r="HFT69" s="88"/>
      <c r="HFU69" s="88"/>
      <c r="HFV69" s="88"/>
      <c r="HFW69" s="88"/>
      <c r="HGC69" s="88"/>
      <c r="HGD69" s="88"/>
      <c r="HGE69" s="88"/>
      <c r="HGF69" s="88"/>
      <c r="HGG69" s="88"/>
      <c r="HGH69" s="88"/>
      <c r="HGI69" s="88"/>
      <c r="HGJ69" s="88"/>
      <c r="HGK69" s="88"/>
      <c r="HGL69" s="88"/>
      <c r="HGR69" s="88"/>
      <c r="HGS69" s="88"/>
      <c r="HGT69" s="88"/>
      <c r="HGU69" s="88"/>
      <c r="HGV69" s="88"/>
      <c r="HGW69" s="88"/>
      <c r="HGX69" s="88"/>
      <c r="HGY69" s="88"/>
      <c r="HGZ69" s="88"/>
      <c r="HHA69" s="88"/>
      <c r="HHG69" s="88"/>
      <c r="HHH69" s="88"/>
      <c r="HHI69" s="88"/>
      <c r="HHJ69" s="88"/>
      <c r="HHK69" s="88"/>
      <c r="HHL69" s="88"/>
      <c r="HHM69" s="88"/>
      <c r="HHN69" s="88"/>
      <c r="HHO69" s="88"/>
      <c r="HHP69" s="88"/>
      <c r="HHV69" s="88"/>
      <c r="HHW69" s="88"/>
      <c r="HHX69" s="88"/>
      <c r="HHY69" s="88"/>
      <c r="HHZ69" s="88"/>
      <c r="HIA69" s="88"/>
      <c r="HIB69" s="88"/>
      <c r="HIC69" s="88"/>
      <c r="HID69" s="88"/>
      <c r="HIE69" s="88"/>
      <c r="HIK69" s="88"/>
      <c r="HIL69" s="88"/>
      <c r="HIM69" s="88"/>
      <c r="HIN69" s="88"/>
      <c r="HIO69" s="88"/>
      <c r="HIP69" s="88"/>
      <c r="HIQ69" s="88"/>
      <c r="HIR69" s="88"/>
      <c r="HIS69" s="88"/>
      <c r="HIT69" s="88"/>
      <c r="HIZ69" s="88"/>
      <c r="HJA69" s="88"/>
      <c r="HJB69" s="88"/>
      <c r="HJC69" s="88"/>
      <c r="HJD69" s="88"/>
      <c r="HJE69" s="88"/>
      <c r="HJF69" s="88"/>
      <c r="HJG69" s="88"/>
      <c r="HJH69" s="88"/>
      <c r="HJI69" s="88"/>
      <c r="HJO69" s="88"/>
      <c r="HJP69" s="88"/>
      <c r="HJQ69" s="88"/>
      <c r="HJR69" s="88"/>
      <c r="HJS69" s="88"/>
      <c r="HJT69" s="88"/>
      <c r="HJU69" s="88"/>
      <c r="HJV69" s="88"/>
      <c r="HJW69" s="88"/>
      <c r="HJX69" s="88"/>
      <c r="HKD69" s="88"/>
      <c r="HKE69" s="88"/>
      <c r="HKF69" s="88"/>
      <c r="HKG69" s="88"/>
      <c r="HKH69" s="88"/>
      <c r="HKI69" s="88"/>
      <c r="HKJ69" s="88"/>
      <c r="HKK69" s="88"/>
      <c r="HKL69" s="88"/>
      <c r="HKM69" s="88"/>
      <c r="HKS69" s="88"/>
      <c r="HKT69" s="88"/>
      <c r="HKU69" s="88"/>
      <c r="HKV69" s="88"/>
      <c r="HKW69" s="88"/>
      <c r="HKX69" s="88"/>
      <c r="HKY69" s="88"/>
      <c r="HKZ69" s="88"/>
      <c r="HLA69" s="88"/>
      <c r="HLB69" s="88"/>
      <c r="HLH69" s="88"/>
      <c r="HLI69" s="88"/>
      <c r="HLJ69" s="88"/>
      <c r="HLK69" s="88"/>
      <c r="HLL69" s="88"/>
      <c r="HLM69" s="88"/>
      <c r="HLN69" s="88"/>
      <c r="HLO69" s="88"/>
      <c r="HLP69" s="88"/>
      <c r="HLQ69" s="88"/>
      <c r="HLW69" s="88"/>
      <c r="HLX69" s="88"/>
      <c r="HLY69" s="88"/>
      <c r="HLZ69" s="88"/>
      <c r="HMA69" s="88"/>
      <c r="HMB69" s="88"/>
      <c r="HMC69" s="88"/>
      <c r="HMD69" s="88"/>
      <c r="HME69" s="88"/>
      <c r="HMF69" s="88"/>
      <c r="HML69" s="88"/>
      <c r="HMM69" s="88"/>
      <c r="HMN69" s="88"/>
      <c r="HMO69" s="88"/>
      <c r="HMP69" s="88"/>
      <c r="HMQ69" s="88"/>
      <c r="HMR69" s="88"/>
      <c r="HMS69" s="88"/>
      <c r="HMT69" s="88"/>
      <c r="HMU69" s="88"/>
      <c r="HNA69" s="88"/>
      <c r="HNB69" s="88"/>
      <c r="HNC69" s="88"/>
      <c r="HND69" s="88"/>
      <c r="HNE69" s="88"/>
      <c r="HNF69" s="88"/>
      <c r="HNG69" s="88"/>
      <c r="HNH69" s="88"/>
      <c r="HNI69" s="88"/>
      <c r="HNJ69" s="88"/>
      <c r="HNP69" s="88"/>
      <c r="HNQ69" s="88"/>
      <c r="HNR69" s="88"/>
      <c r="HNS69" s="88"/>
      <c r="HNT69" s="88"/>
      <c r="HNU69" s="88"/>
      <c r="HNV69" s="88"/>
      <c r="HNW69" s="88"/>
      <c r="HNX69" s="88"/>
      <c r="HNY69" s="88"/>
      <c r="HOE69" s="88"/>
      <c r="HOF69" s="88"/>
      <c r="HOG69" s="88"/>
      <c r="HOH69" s="88"/>
      <c r="HOI69" s="88"/>
      <c r="HOJ69" s="88"/>
      <c r="HOK69" s="88"/>
      <c r="HOL69" s="88"/>
      <c r="HOM69" s="88"/>
      <c r="HON69" s="88"/>
      <c r="HOT69" s="88"/>
      <c r="HOU69" s="88"/>
      <c r="HOV69" s="88"/>
      <c r="HOW69" s="88"/>
      <c r="HOX69" s="88"/>
      <c r="HOY69" s="88"/>
      <c r="HOZ69" s="88"/>
      <c r="HPA69" s="88"/>
      <c r="HPB69" s="88"/>
      <c r="HPC69" s="88"/>
      <c r="HPI69" s="88"/>
      <c r="HPJ69" s="88"/>
      <c r="HPK69" s="88"/>
      <c r="HPL69" s="88"/>
      <c r="HPM69" s="88"/>
      <c r="HPN69" s="88"/>
      <c r="HPO69" s="88"/>
      <c r="HPP69" s="88"/>
      <c r="HPQ69" s="88"/>
      <c r="HPR69" s="88"/>
      <c r="HPX69" s="88"/>
      <c r="HPY69" s="88"/>
      <c r="HPZ69" s="88"/>
      <c r="HQA69" s="88"/>
      <c r="HQB69" s="88"/>
      <c r="HQC69" s="88"/>
      <c r="HQD69" s="88"/>
      <c r="HQE69" s="88"/>
      <c r="HQF69" s="88"/>
      <c r="HQG69" s="88"/>
      <c r="HQM69" s="88"/>
      <c r="HQN69" s="88"/>
      <c r="HQO69" s="88"/>
      <c r="HQP69" s="88"/>
      <c r="HQQ69" s="88"/>
      <c r="HQR69" s="88"/>
      <c r="HQS69" s="88"/>
      <c r="HQT69" s="88"/>
      <c r="HQU69" s="88"/>
      <c r="HQV69" s="88"/>
      <c r="HRB69" s="88"/>
      <c r="HRC69" s="88"/>
      <c r="HRD69" s="88"/>
      <c r="HRE69" s="88"/>
      <c r="HRF69" s="88"/>
      <c r="HRG69" s="88"/>
      <c r="HRH69" s="88"/>
      <c r="HRI69" s="88"/>
      <c r="HRJ69" s="88"/>
      <c r="HRK69" s="88"/>
      <c r="HRQ69" s="88"/>
      <c r="HRR69" s="88"/>
      <c r="HRS69" s="88"/>
      <c r="HRT69" s="88"/>
      <c r="HRU69" s="88"/>
      <c r="HRV69" s="88"/>
      <c r="HRW69" s="88"/>
      <c r="HRX69" s="88"/>
      <c r="HRY69" s="88"/>
      <c r="HRZ69" s="88"/>
      <c r="HSF69" s="88"/>
      <c r="HSG69" s="88"/>
      <c r="HSH69" s="88"/>
      <c r="HSI69" s="88"/>
      <c r="HSJ69" s="88"/>
      <c r="HSK69" s="88"/>
      <c r="HSL69" s="88"/>
      <c r="HSM69" s="88"/>
      <c r="HSN69" s="88"/>
      <c r="HSO69" s="88"/>
      <c r="HSU69" s="88"/>
      <c r="HSV69" s="88"/>
      <c r="HSW69" s="88"/>
      <c r="HSX69" s="88"/>
      <c r="HSY69" s="88"/>
      <c r="HSZ69" s="88"/>
      <c r="HTA69" s="88"/>
      <c r="HTB69" s="88"/>
      <c r="HTC69" s="88"/>
      <c r="HTD69" s="88"/>
      <c r="HTJ69" s="88"/>
      <c r="HTK69" s="88"/>
      <c r="HTL69" s="88"/>
      <c r="HTM69" s="88"/>
      <c r="HTN69" s="88"/>
      <c r="HTO69" s="88"/>
      <c r="HTP69" s="88"/>
      <c r="HTQ69" s="88"/>
      <c r="HTR69" s="88"/>
      <c r="HTS69" s="88"/>
      <c r="HTY69" s="88"/>
      <c r="HTZ69" s="88"/>
      <c r="HUA69" s="88"/>
      <c r="HUB69" s="88"/>
      <c r="HUC69" s="88"/>
      <c r="HUD69" s="88"/>
      <c r="HUE69" s="88"/>
      <c r="HUF69" s="88"/>
      <c r="HUG69" s="88"/>
      <c r="HUH69" s="88"/>
      <c r="HUN69" s="88"/>
      <c r="HUO69" s="88"/>
      <c r="HUP69" s="88"/>
      <c r="HUQ69" s="88"/>
      <c r="HUR69" s="88"/>
      <c r="HUS69" s="88"/>
      <c r="HUT69" s="88"/>
      <c r="HUU69" s="88"/>
      <c r="HUV69" s="88"/>
      <c r="HUW69" s="88"/>
      <c r="HVC69" s="88"/>
      <c r="HVD69" s="88"/>
      <c r="HVE69" s="88"/>
      <c r="HVF69" s="88"/>
      <c r="HVG69" s="88"/>
      <c r="HVH69" s="88"/>
      <c r="HVI69" s="88"/>
      <c r="HVJ69" s="88"/>
      <c r="HVK69" s="88"/>
      <c r="HVL69" s="88"/>
      <c r="HVR69" s="88"/>
      <c r="HVS69" s="88"/>
      <c r="HVT69" s="88"/>
      <c r="HVU69" s="88"/>
      <c r="HVV69" s="88"/>
      <c r="HVW69" s="88"/>
      <c r="HVX69" s="88"/>
      <c r="HVY69" s="88"/>
      <c r="HVZ69" s="88"/>
      <c r="HWA69" s="88"/>
      <c r="HWG69" s="88"/>
      <c r="HWH69" s="88"/>
      <c r="HWI69" s="88"/>
      <c r="HWJ69" s="88"/>
      <c r="HWK69" s="88"/>
      <c r="HWL69" s="88"/>
      <c r="HWM69" s="88"/>
      <c r="HWN69" s="88"/>
      <c r="HWO69" s="88"/>
      <c r="HWP69" s="88"/>
      <c r="HWV69" s="88"/>
      <c r="HWW69" s="88"/>
      <c r="HWX69" s="88"/>
      <c r="HWY69" s="88"/>
      <c r="HWZ69" s="88"/>
      <c r="HXA69" s="88"/>
      <c r="HXB69" s="88"/>
      <c r="HXC69" s="88"/>
      <c r="HXD69" s="88"/>
      <c r="HXE69" s="88"/>
      <c r="HXK69" s="88"/>
      <c r="HXL69" s="88"/>
      <c r="HXM69" s="88"/>
      <c r="HXN69" s="88"/>
      <c r="HXO69" s="88"/>
      <c r="HXP69" s="88"/>
      <c r="HXQ69" s="88"/>
      <c r="HXR69" s="88"/>
      <c r="HXS69" s="88"/>
      <c r="HXT69" s="88"/>
      <c r="HXZ69" s="88"/>
      <c r="HYA69" s="88"/>
      <c r="HYB69" s="88"/>
      <c r="HYC69" s="88"/>
      <c r="HYD69" s="88"/>
      <c r="HYE69" s="88"/>
      <c r="HYF69" s="88"/>
      <c r="HYG69" s="88"/>
      <c r="HYH69" s="88"/>
      <c r="HYI69" s="88"/>
      <c r="HYO69" s="88"/>
      <c r="HYP69" s="88"/>
      <c r="HYQ69" s="88"/>
      <c r="HYR69" s="88"/>
      <c r="HYS69" s="88"/>
      <c r="HYT69" s="88"/>
      <c r="HYU69" s="88"/>
      <c r="HYV69" s="88"/>
      <c r="HYW69" s="88"/>
      <c r="HYX69" s="88"/>
      <c r="HZD69" s="88"/>
      <c r="HZE69" s="88"/>
      <c r="HZF69" s="88"/>
      <c r="HZG69" s="88"/>
      <c r="HZH69" s="88"/>
      <c r="HZI69" s="88"/>
      <c r="HZJ69" s="88"/>
      <c r="HZK69" s="88"/>
      <c r="HZL69" s="88"/>
      <c r="HZM69" s="88"/>
      <c r="HZS69" s="88"/>
      <c r="HZT69" s="88"/>
      <c r="HZU69" s="88"/>
      <c r="HZV69" s="88"/>
      <c r="HZW69" s="88"/>
      <c r="HZX69" s="88"/>
      <c r="HZY69" s="88"/>
      <c r="HZZ69" s="88"/>
      <c r="IAA69" s="88"/>
      <c r="IAB69" s="88"/>
      <c r="IAH69" s="88"/>
      <c r="IAI69" s="88"/>
      <c r="IAJ69" s="88"/>
      <c r="IAK69" s="88"/>
      <c r="IAL69" s="88"/>
      <c r="IAM69" s="88"/>
      <c r="IAN69" s="88"/>
      <c r="IAO69" s="88"/>
      <c r="IAP69" s="88"/>
      <c r="IAQ69" s="88"/>
      <c r="IAW69" s="88"/>
      <c r="IAX69" s="88"/>
      <c r="IAY69" s="88"/>
      <c r="IAZ69" s="88"/>
      <c r="IBA69" s="88"/>
      <c r="IBB69" s="88"/>
      <c r="IBC69" s="88"/>
      <c r="IBD69" s="88"/>
      <c r="IBE69" s="88"/>
      <c r="IBF69" s="88"/>
      <c r="IBL69" s="88"/>
      <c r="IBM69" s="88"/>
      <c r="IBN69" s="88"/>
      <c r="IBO69" s="88"/>
      <c r="IBP69" s="88"/>
      <c r="IBQ69" s="88"/>
      <c r="IBR69" s="88"/>
      <c r="IBS69" s="88"/>
      <c r="IBT69" s="88"/>
      <c r="IBU69" s="88"/>
      <c r="ICA69" s="88"/>
      <c r="ICB69" s="88"/>
      <c r="ICC69" s="88"/>
      <c r="ICD69" s="88"/>
      <c r="ICE69" s="88"/>
      <c r="ICF69" s="88"/>
      <c r="ICG69" s="88"/>
      <c r="ICH69" s="88"/>
      <c r="ICI69" s="88"/>
      <c r="ICJ69" s="88"/>
      <c r="ICP69" s="88"/>
      <c r="ICQ69" s="88"/>
      <c r="ICR69" s="88"/>
      <c r="ICS69" s="88"/>
      <c r="ICT69" s="88"/>
      <c r="ICU69" s="88"/>
      <c r="ICV69" s="88"/>
      <c r="ICW69" s="88"/>
      <c r="ICX69" s="88"/>
      <c r="ICY69" s="88"/>
      <c r="IDE69" s="88"/>
      <c r="IDF69" s="88"/>
      <c r="IDG69" s="88"/>
      <c r="IDH69" s="88"/>
      <c r="IDI69" s="88"/>
      <c r="IDJ69" s="88"/>
      <c r="IDK69" s="88"/>
      <c r="IDL69" s="88"/>
      <c r="IDM69" s="88"/>
      <c r="IDN69" s="88"/>
      <c r="IDT69" s="88"/>
      <c r="IDU69" s="88"/>
      <c r="IDV69" s="88"/>
      <c r="IDW69" s="88"/>
      <c r="IDX69" s="88"/>
      <c r="IDY69" s="88"/>
      <c r="IDZ69" s="88"/>
      <c r="IEA69" s="88"/>
      <c r="IEB69" s="88"/>
      <c r="IEC69" s="88"/>
      <c r="IEI69" s="88"/>
      <c r="IEJ69" s="88"/>
      <c r="IEK69" s="88"/>
      <c r="IEL69" s="88"/>
      <c r="IEM69" s="88"/>
      <c r="IEN69" s="88"/>
      <c r="IEO69" s="88"/>
      <c r="IEP69" s="88"/>
      <c r="IEQ69" s="88"/>
      <c r="IER69" s="88"/>
      <c r="IEX69" s="88"/>
      <c r="IEY69" s="88"/>
      <c r="IEZ69" s="88"/>
      <c r="IFA69" s="88"/>
      <c r="IFB69" s="88"/>
      <c r="IFC69" s="88"/>
      <c r="IFD69" s="88"/>
      <c r="IFE69" s="88"/>
      <c r="IFF69" s="88"/>
      <c r="IFG69" s="88"/>
      <c r="IFM69" s="88"/>
      <c r="IFN69" s="88"/>
      <c r="IFO69" s="88"/>
      <c r="IFP69" s="88"/>
      <c r="IFQ69" s="88"/>
      <c r="IFR69" s="88"/>
      <c r="IFS69" s="88"/>
      <c r="IFT69" s="88"/>
      <c r="IFU69" s="88"/>
      <c r="IFV69" s="88"/>
      <c r="IGB69" s="88"/>
      <c r="IGC69" s="88"/>
      <c r="IGD69" s="88"/>
      <c r="IGE69" s="88"/>
      <c r="IGF69" s="88"/>
      <c r="IGG69" s="88"/>
      <c r="IGH69" s="88"/>
      <c r="IGI69" s="88"/>
      <c r="IGJ69" s="88"/>
      <c r="IGK69" s="88"/>
      <c r="IGQ69" s="88"/>
      <c r="IGR69" s="88"/>
      <c r="IGS69" s="88"/>
      <c r="IGT69" s="88"/>
      <c r="IGU69" s="88"/>
      <c r="IGV69" s="88"/>
      <c r="IGW69" s="88"/>
      <c r="IGX69" s="88"/>
      <c r="IGY69" s="88"/>
      <c r="IGZ69" s="88"/>
      <c r="IHF69" s="88"/>
      <c r="IHG69" s="88"/>
      <c r="IHH69" s="88"/>
      <c r="IHI69" s="88"/>
      <c r="IHJ69" s="88"/>
      <c r="IHK69" s="88"/>
      <c r="IHL69" s="88"/>
      <c r="IHM69" s="88"/>
      <c r="IHN69" s="88"/>
      <c r="IHO69" s="88"/>
      <c r="IHU69" s="88"/>
      <c r="IHV69" s="88"/>
      <c r="IHW69" s="88"/>
      <c r="IHX69" s="88"/>
      <c r="IHY69" s="88"/>
      <c r="IHZ69" s="88"/>
      <c r="IIA69" s="88"/>
      <c r="IIB69" s="88"/>
      <c r="IIC69" s="88"/>
      <c r="IID69" s="88"/>
      <c r="IIJ69" s="88"/>
      <c r="IIK69" s="88"/>
      <c r="IIL69" s="88"/>
      <c r="IIM69" s="88"/>
      <c r="IIN69" s="88"/>
      <c r="IIO69" s="88"/>
      <c r="IIP69" s="88"/>
      <c r="IIQ69" s="88"/>
      <c r="IIR69" s="88"/>
      <c r="IIS69" s="88"/>
      <c r="IIY69" s="88"/>
      <c r="IIZ69" s="88"/>
      <c r="IJA69" s="88"/>
      <c r="IJB69" s="88"/>
      <c r="IJC69" s="88"/>
      <c r="IJD69" s="88"/>
      <c r="IJE69" s="88"/>
      <c r="IJF69" s="88"/>
      <c r="IJG69" s="88"/>
      <c r="IJH69" s="88"/>
      <c r="IJN69" s="88"/>
      <c r="IJO69" s="88"/>
      <c r="IJP69" s="88"/>
      <c r="IJQ69" s="88"/>
      <c r="IJR69" s="88"/>
      <c r="IJS69" s="88"/>
      <c r="IJT69" s="88"/>
      <c r="IJU69" s="88"/>
      <c r="IJV69" s="88"/>
      <c r="IJW69" s="88"/>
      <c r="IKC69" s="88"/>
      <c r="IKD69" s="88"/>
      <c r="IKE69" s="88"/>
      <c r="IKF69" s="88"/>
      <c r="IKG69" s="88"/>
      <c r="IKH69" s="88"/>
      <c r="IKI69" s="88"/>
      <c r="IKJ69" s="88"/>
      <c r="IKK69" s="88"/>
      <c r="IKL69" s="88"/>
      <c r="IKR69" s="88"/>
      <c r="IKS69" s="88"/>
      <c r="IKT69" s="88"/>
      <c r="IKU69" s="88"/>
      <c r="IKV69" s="88"/>
      <c r="IKW69" s="88"/>
      <c r="IKX69" s="88"/>
      <c r="IKY69" s="88"/>
      <c r="IKZ69" s="88"/>
      <c r="ILA69" s="88"/>
      <c r="ILG69" s="88"/>
      <c r="ILH69" s="88"/>
      <c r="ILI69" s="88"/>
      <c r="ILJ69" s="88"/>
      <c r="ILK69" s="88"/>
      <c r="ILL69" s="88"/>
      <c r="ILM69" s="88"/>
      <c r="ILN69" s="88"/>
      <c r="ILO69" s="88"/>
      <c r="ILP69" s="88"/>
      <c r="ILV69" s="88"/>
      <c r="ILW69" s="88"/>
      <c r="ILX69" s="88"/>
      <c r="ILY69" s="88"/>
      <c r="ILZ69" s="88"/>
      <c r="IMA69" s="88"/>
      <c r="IMB69" s="88"/>
      <c r="IMC69" s="88"/>
      <c r="IMD69" s="88"/>
      <c r="IME69" s="88"/>
      <c r="IMK69" s="88"/>
      <c r="IML69" s="88"/>
      <c r="IMM69" s="88"/>
      <c r="IMN69" s="88"/>
      <c r="IMO69" s="88"/>
      <c r="IMP69" s="88"/>
      <c r="IMQ69" s="88"/>
      <c r="IMR69" s="88"/>
      <c r="IMS69" s="88"/>
      <c r="IMT69" s="88"/>
      <c r="IMZ69" s="88"/>
      <c r="INA69" s="88"/>
      <c r="INB69" s="88"/>
      <c r="INC69" s="88"/>
      <c r="IND69" s="88"/>
      <c r="INE69" s="88"/>
      <c r="INF69" s="88"/>
      <c r="ING69" s="88"/>
      <c r="INH69" s="88"/>
      <c r="INI69" s="88"/>
      <c r="INO69" s="88"/>
      <c r="INP69" s="88"/>
      <c r="INQ69" s="88"/>
      <c r="INR69" s="88"/>
      <c r="INS69" s="88"/>
      <c r="INT69" s="88"/>
      <c r="INU69" s="88"/>
      <c r="INV69" s="88"/>
      <c r="INW69" s="88"/>
      <c r="INX69" s="88"/>
      <c r="IOD69" s="88"/>
      <c r="IOE69" s="88"/>
      <c r="IOF69" s="88"/>
      <c r="IOG69" s="88"/>
      <c r="IOH69" s="88"/>
      <c r="IOI69" s="88"/>
      <c r="IOJ69" s="88"/>
      <c r="IOK69" s="88"/>
      <c r="IOL69" s="88"/>
      <c r="IOM69" s="88"/>
      <c r="IOS69" s="88"/>
      <c r="IOT69" s="88"/>
      <c r="IOU69" s="88"/>
      <c r="IOV69" s="88"/>
      <c r="IOW69" s="88"/>
      <c r="IOX69" s="88"/>
      <c r="IOY69" s="88"/>
      <c r="IOZ69" s="88"/>
      <c r="IPA69" s="88"/>
      <c r="IPB69" s="88"/>
      <c r="IPH69" s="88"/>
      <c r="IPI69" s="88"/>
      <c r="IPJ69" s="88"/>
      <c r="IPK69" s="88"/>
      <c r="IPL69" s="88"/>
      <c r="IPM69" s="88"/>
      <c r="IPN69" s="88"/>
      <c r="IPO69" s="88"/>
      <c r="IPP69" s="88"/>
      <c r="IPQ69" s="88"/>
      <c r="IPW69" s="88"/>
      <c r="IPX69" s="88"/>
      <c r="IPY69" s="88"/>
      <c r="IPZ69" s="88"/>
      <c r="IQA69" s="88"/>
      <c r="IQB69" s="88"/>
      <c r="IQC69" s="88"/>
      <c r="IQD69" s="88"/>
      <c r="IQE69" s="88"/>
      <c r="IQF69" s="88"/>
      <c r="IQL69" s="88"/>
      <c r="IQM69" s="88"/>
      <c r="IQN69" s="88"/>
      <c r="IQO69" s="88"/>
      <c r="IQP69" s="88"/>
      <c r="IQQ69" s="88"/>
      <c r="IQR69" s="88"/>
      <c r="IQS69" s="88"/>
      <c r="IQT69" s="88"/>
      <c r="IQU69" s="88"/>
      <c r="IRA69" s="88"/>
      <c r="IRB69" s="88"/>
      <c r="IRC69" s="88"/>
      <c r="IRD69" s="88"/>
      <c r="IRE69" s="88"/>
      <c r="IRF69" s="88"/>
      <c r="IRG69" s="88"/>
      <c r="IRH69" s="88"/>
      <c r="IRI69" s="88"/>
      <c r="IRJ69" s="88"/>
      <c r="IRP69" s="88"/>
      <c r="IRQ69" s="88"/>
      <c r="IRR69" s="88"/>
      <c r="IRS69" s="88"/>
      <c r="IRT69" s="88"/>
      <c r="IRU69" s="88"/>
      <c r="IRV69" s="88"/>
      <c r="IRW69" s="88"/>
      <c r="IRX69" s="88"/>
      <c r="IRY69" s="88"/>
      <c r="ISE69" s="88"/>
      <c r="ISF69" s="88"/>
      <c r="ISG69" s="88"/>
      <c r="ISH69" s="88"/>
      <c r="ISI69" s="88"/>
      <c r="ISJ69" s="88"/>
      <c r="ISK69" s="88"/>
      <c r="ISL69" s="88"/>
      <c r="ISM69" s="88"/>
      <c r="ISN69" s="88"/>
      <c r="IST69" s="88"/>
      <c r="ISU69" s="88"/>
      <c r="ISV69" s="88"/>
      <c r="ISW69" s="88"/>
      <c r="ISX69" s="88"/>
      <c r="ISY69" s="88"/>
      <c r="ISZ69" s="88"/>
      <c r="ITA69" s="88"/>
      <c r="ITB69" s="88"/>
      <c r="ITC69" s="88"/>
      <c r="ITI69" s="88"/>
      <c r="ITJ69" s="88"/>
      <c r="ITK69" s="88"/>
      <c r="ITL69" s="88"/>
      <c r="ITM69" s="88"/>
      <c r="ITN69" s="88"/>
      <c r="ITO69" s="88"/>
      <c r="ITP69" s="88"/>
      <c r="ITQ69" s="88"/>
      <c r="ITR69" s="88"/>
      <c r="ITX69" s="88"/>
      <c r="ITY69" s="88"/>
      <c r="ITZ69" s="88"/>
      <c r="IUA69" s="88"/>
      <c r="IUB69" s="88"/>
      <c r="IUC69" s="88"/>
      <c r="IUD69" s="88"/>
      <c r="IUE69" s="88"/>
      <c r="IUF69" s="88"/>
      <c r="IUG69" s="88"/>
      <c r="IUM69" s="88"/>
      <c r="IUN69" s="88"/>
      <c r="IUO69" s="88"/>
      <c r="IUP69" s="88"/>
      <c r="IUQ69" s="88"/>
      <c r="IUR69" s="88"/>
      <c r="IUS69" s="88"/>
      <c r="IUT69" s="88"/>
      <c r="IUU69" s="88"/>
      <c r="IUV69" s="88"/>
      <c r="IVB69" s="88"/>
      <c r="IVC69" s="88"/>
      <c r="IVD69" s="88"/>
      <c r="IVE69" s="88"/>
      <c r="IVF69" s="88"/>
      <c r="IVG69" s="88"/>
      <c r="IVH69" s="88"/>
      <c r="IVI69" s="88"/>
      <c r="IVJ69" s="88"/>
      <c r="IVK69" s="88"/>
      <c r="IVQ69" s="88"/>
      <c r="IVR69" s="88"/>
      <c r="IVS69" s="88"/>
      <c r="IVT69" s="88"/>
      <c r="IVU69" s="88"/>
      <c r="IVV69" s="88"/>
      <c r="IVW69" s="88"/>
      <c r="IVX69" s="88"/>
      <c r="IVY69" s="88"/>
      <c r="IVZ69" s="88"/>
      <c r="IWF69" s="88"/>
      <c r="IWG69" s="88"/>
      <c r="IWH69" s="88"/>
      <c r="IWI69" s="88"/>
      <c r="IWJ69" s="88"/>
      <c r="IWK69" s="88"/>
      <c r="IWL69" s="88"/>
      <c r="IWM69" s="88"/>
      <c r="IWN69" s="88"/>
      <c r="IWO69" s="88"/>
      <c r="IWU69" s="88"/>
      <c r="IWV69" s="88"/>
      <c r="IWW69" s="88"/>
      <c r="IWX69" s="88"/>
      <c r="IWY69" s="88"/>
      <c r="IWZ69" s="88"/>
      <c r="IXA69" s="88"/>
      <c r="IXB69" s="88"/>
      <c r="IXC69" s="88"/>
      <c r="IXD69" s="88"/>
      <c r="IXJ69" s="88"/>
      <c r="IXK69" s="88"/>
      <c r="IXL69" s="88"/>
      <c r="IXM69" s="88"/>
      <c r="IXN69" s="88"/>
      <c r="IXO69" s="88"/>
      <c r="IXP69" s="88"/>
      <c r="IXQ69" s="88"/>
      <c r="IXR69" s="88"/>
      <c r="IXS69" s="88"/>
      <c r="IXY69" s="88"/>
      <c r="IXZ69" s="88"/>
      <c r="IYA69" s="88"/>
      <c r="IYB69" s="88"/>
      <c r="IYC69" s="88"/>
      <c r="IYD69" s="88"/>
      <c r="IYE69" s="88"/>
      <c r="IYF69" s="88"/>
      <c r="IYG69" s="88"/>
      <c r="IYH69" s="88"/>
      <c r="IYN69" s="88"/>
      <c r="IYO69" s="88"/>
      <c r="IYP69" s="88"/>
      <c r="IYQ69" s="88"/>
      <c r="IYR69" s="88"/>
      <c r="IYS69" s="88"/>
      <c r="IYT69" s="88"/>
      <c r="IYU69" s="88"/>
      <c r="IYV69" s="88"/>
      <c r="IYW69" s="88"/>
      <c r="IZC69" s="88"/>
      <c r="IZD69" s="88"/>
      <c r="IZE69" s="88"/>
      <c r="IZF69" s="88"/>
      <c r="IZG69" s="88"/>
      <c r="IZH69" s="88"/>
      <c r="IZI69" s="88"/>
      <c r="IZJ69" s="88"/>
      <c r="IZK69" s="88"/>
      <c r="IZL69" s="88"/>
      <c r="IZR69" s="88"/>
      <c r="IZS69" s="88"/>
      <c r="IZT69" s="88"/>
      <c r="IZU69" s="88"/>
      <c r="IZV69" s="88"/>
      <c r="IZW69" s="88"/>
      <c r="IZX69" s="88"/>
      <c r="IZY69" s="88"/>
      <c r="IZZ69" s="88"/>
      <c r="JAA69" s="88"/>
      <c r="JAG69" s="88"/>
      <c r="JAH69" s="88"/>
      <c r="JAI69" s="88"/>
      <c r="JAJ69" s="88"/>
      <c r="JAK69" s="88"/>
      <c r="JAL69" s="88"/>
      <c r="JAM69" s="88"/>
      <c r="JAN69" s="88"/>
      <c r="JAO69" s="88"/>
      <c r="JAP69" s="88"/>
      <c r="JAV69" s="88"/>
      <c r="JAW69" s="88"/>
      <c r="JAX69" s="88"/>
      <c r="JAY69" s="88"/>
      <c r="JAZ69" s="88"/>
      <c r="JBA69" s="88"/>
      <c r="JBB69" s="88"/>
      <c r="JBC69" s="88"/>
      <c r="JBD69" s="88"/>
      <c r="JBE69" s="88"/>
      <c r="JBK69" s="88"/>
      <c r="JBL69" s="88"/>
      <c r="JBM69" s="88"/>
      <c r="JBN69" s="88"/>
      <c r="JBO69" s="88"/>
      <c r="JBP69" s="88"/>
      <c r="JBQ69" s="88"/>
      <c r="JBR69" s="88"/>
      <c r="JBS69" s="88"/>
      <c r="JBT69" s="88"/>
      <c r="JBZ69" s="88"/>
      <c r="JCA69" s="88"/>
      <c r="JCB69" s="88"/>
      <c r="JCC69" s="88"/>
      <c r="JCD69" s="88"/>
      <c r="JCE69" s="88"/>
      <c r="JCF69" s="88"/>
      <c r="JCG69" s="88"/>
      <c r="JCH69" s="88"/>
      <c r="JCI69" s="88"/>
      <c r="JCO69" s="88"/>
      <c r="JCP69" s="88"/>
      <c r="JCQ69" s="88"/>
      <c r="JCR69" s="88"/>
      <c r="JCS69" s="88"/>
      <c r="JCT69" s="88"/>
      <c r="JCU69" s="88"/>
      <c r="JCV69" s="88"/>
      <c r="JCW69" s="88"/>
      <c r="JCX69" s="88"/>
      <c r="JDD69" s="88"/>
      <c r="JDE69" s="88"/>
      <c r="JDF69" s="88"/>
      <c r="JDG69" s="88"/>
      <c r="JDH69" s="88"/>
      <c r="JDI69" s="88"/>
      <c r="JDJ69" s="88"/>
      <c r="JDK69" s="88"/>
      <c r="JDL69" s="88"/>
      <c r="JDM69" s="88"/>
      <c r="JDS69" s="88"/>
      <c r="JDT69" s="88"/>
      <c r="JDU69" s="88"/>
      <c r="JDV69" s="88"/>
      <c r="JDW69" s="88"/>
      <c r="JDX69" s="88"/>
      <c r="JDY69" s="88"/>
      <c r="JDZ69" s="88"/>
      <c r="JEA69" s="88"/>
      <c r="JEB69" s="88"/>
      <c r="JEH69" s="88"/>
      <c r="JEI69" s="88"/>
      <c r="JEJ69" s="88"/>
      <c r="JEK69" s="88"/>
      <c r="JEL69" s="88"/>
      <c r="JEM69" s="88"/>
      <c r="JEN69" s="88"/>
      <c r="JEO69" s="88"/>
      <c r="JEP69" s="88"/>
      <c r="JEQ69" s="88"/>
      <c r="JEW69" s="88"/>
      <c r="JEX69" s="88"/>
      <c r="JEY69" s="88"/>
      <c r="JEZ69" s="88"/>
      <c r="JFA69" s="88"/>
      <c r="JFB69" s="88"/>
      <c r="JFC69" s="88"/>
      <c r="JFD69" s="88"/>
      <c r="JFE69" s="88"/>
      <c r="JFF69" s="88"/>
      <c r="JFL69" s="88"/>
      <c r="JFM69" s="88"/>
      <c r="JFN69" s="88"/>
      <c r="JFO69" s="88"/>
      <c r="JFP69" s="88"/>
      <c r="JFQ69" s="88"/>
      <c r="JFR69" s="88"/>
      <c r="JFS69" s="88"/>
      <c r="JFT69" s="88"/>
      <c r="JFU69" s="88"/>
      <c r="JGA69" s="88"/>
      <c r="JGB69" s="88"/>
      <c r="JGC69" s="88"/>
      <c r="JGD69" s="88"/>
      <c r="JGE69" s="88"/>
      <c r="JGF69" s="88"/>
      <c r="JGG69" s="88"/>
      <c r="JGH69" s="88"/>
      <c r="JGI69" s="88"/>
      <c r="JGJ69" s="88"/>
      <c r="JGP69" s="88"/>
      <c r="JGQ69" s="88"/>
      <c r="JGR69" s="88"/>
      <c r="JGS69" s="88"/>
      <c r="JGT69" s="88"/>
      <c r="JGU69" s="88"/>
      <c r="JGV69" s="88"/>
      <c r="JGW69" s="88"/>
      <c r="JGX69" s="88"/>
      <c r="JGY69" s="88"/>
      <c r="JHE69" s="88"/>
      <c r="JHF69" s="88"/>
      <c r="JHG69" s="88"/>
      <c r="JHH69" s="88"/>
      <c r="JHI69" s="88"/>
      <c r="JHJ69" s="88"/>
      <c r="JHK69" s="88"/>
      <c r="JHL69" s="88"/>
      <c r="JHM69" s="88"/>
      <c r="JHN69" s="88"/>
      <c r="JHT69" s="88"/>
      <c r="JHU69" s="88"/>
      <c r="JHV69" s="88"/>
      <c r="JHW69" s="88"/>
      <c r="JHX69" s="88"/>
      <c r="JHY69" s="88"/>
      <c r="JHZ69" s="88"/>
      <c r="JIA69" s="88"/>
      <c r="JIB69" s="88"/>
      <c r="JIC69" s="88"/>
      <c r="JII69" s="88"/>
      <c r="JIJ69" s="88"/>
      <c r="JIK69" s="88"/>
      <c r="JIL69" s="88"/>
      <c r="JIM69" s="88"/>
      <c r="JIN69" s="88"/>
      <c r="JIO69" s="88"/>
      <c r="JIP69" s="88"/>
      <c r="JIQ69" s="88"/>
      <c r="JIR69" s="88"/>
      <c r="JIX69" s="88"/>
      <c r="JIY69" s="88"/>
      <c r="JIZ69" s="88"/>
      <c r="JJA69" s="88"/>
      <c r="JJB69" s="88"/>
      <c r="JJC69" s="88"/>
      <c r="JJD69" s="88"/>
      <c r="JJE69" s="88"/>
      <c r="JJF69" s="88"/>
      <c r="JJG69" s="88"/>
      <c r="JJM69" s="88"/>
      <c r="JJN69" s="88"/>
      <c r="JJO69" s="88"/>
      <c r="JJP69" s="88"/>
      <c r="JJQ69" s="88"/>
      <c r="JJR69" s="88"/>
      <c r="JJS69" s="88"/>
      <c r="JJT69" s="88"/>
      <c r="JJU69" s="88"/>
      <c r="JJV69" s="88"/>
      <c r="JKB69" s="88"/>
      <c r="JKC69" s="88"/>
      <c r="JKD69" s="88"/>
      <c r="JKE69" s="88"/>
      <c r="JKF69" s="88"/>
      <c r="JKG69" s="88"/>
      <c r="JKH69" s="88"/>
      <c r="JKI69" s="88"/>
      <c r="JKJ69" s="88"/>
      <c r="JKK69" s="88"/>
      <c r="JKQ69" s="88"/>
      <c r="JKR69" s="88"/>
      <c r="JKS69" s="88"/>
      <c r="JKT69" s="88"/>
      <c r="JKU69" s="88"/>
      <c r="JKV69" s="88"/>
      <c r="JKW69" s="88"/>
      <c r="JKX69" s="88"/>
      <c r="JKY69" s="88"/>
      <c r="JKZ69" s="88"/>
      <c r="JLF69" s="88"/>
      <c r="JLG69" s="88"/>
      <c r="JLH69" s="88"/>
      <c r="JLI69" s="88"/>
      <c r="JLJ69" s="88"/>
      <c r="JLK69" s="88"/>
      <c r="JLL69" s="88"/>
      <c r="JLM69" s="88"/>
      <c r="JLN69" s="88"/>
      <c r="JLO69" s="88"/>
      <c r="JLU69" s="88"/>
      <c r="JLV69" s="88"/>
      <c r="JLW69" s="88"/>
      <c r="JLX69" s="88"/>
      <c r="JLY69" s="88"/>
      <c r="JLZ69" s="88"/>
      <c r="JMA69" s="88"/>
      <c r="JMB69" s="88"/>
      <c r="JMC69" s="88"/>
      <c r="JMD69" s="88"/>
      <c r="JMJ69" s="88"/>
      <c r="JMK69" s="88"/>
      <c r="JML69" s="88"/>
      <c r="JMM69" s="88"/>
      <c r="JMN69" s="88"/>
      <c r="JMO69" s="88"/>
      <c r="JMP69" s="88"/>
      <c r="JMQ69" s="88"/>
      <c r="JMR69" s="88"/>
      <c r="JMS69" s="88"/>
      <c r="JMY69" s="88"/>
      <c r="JMZ69" s="88"/>
      <c r="JNA69" s="88"/>
      <c r="JNB69" s="88"/>
      <c r="JNC69" s="88"/>
      <c r="JND69" s="88"/>
      <c r="JNE69" s="88"/>
      <c r="JNF69" s="88"/>
      <c r="JNG69" s="88"/>
      <c r="JNH69" s="88"/>
      <c r="JNN69" s="88"/>
      <c r="JNO69" s="88"/>
      <c r="JNP69" s="88"/>
      <c r="JNQ69" s="88"/>
      <c r="JNR69" s="88"/>
      <c r="JNS69" s="88"/>
      <c r="JNT69" s="88"/>
      <c r="JNU69" s="88"/>
      <c r="JNV69" s="88"/>
      <c r="JNW69" s="88"/>
      <c r="JOC69" s="88"/>
      <c r="JOD69" s="88"/>
      <c r="JOE69" s="88"/>
      <c r="JOF69" s="88"/>
      <c r="JOG69" s="88"/>
      <c r="JOH69" s="88"/>
      <c r="JOI69" s="88"/>
      <c r="JOJ69" s="88"/>
      <c r="JOK69" s="88"/>
      <c r="JOL69" s="88"/>
      <c r="JOR69" s="88"/>
      <c r="JOS69" s="88"/>
      <c r="JOT69" s="88"/>
      <c r="JOU69" s="88"/>
      <c r="JOV69" s="88"/>
      <c r="JOW69" s="88"/>
      <c r="JOX69" s="88"/>
      <c r="JOY69" s="88"/>
      <c r="JOZ69" s="88"/>
      <c r="JPA69" s="88"/>
      <c r="JPG69" s="88"/>
      <c r="JPH69" s="88"/>
      <c r="JPI69" s="88"/>
      <c r="JPJ69" s="88"/>
      <c r="JPK69" s="88"/>
      <c r="JPL69" s="88"/>
      <c r="JPM69" s="88"/>
      <c r="JPN69" s="88"/>
      <c r="JPO69" s="88"/>
      <c r="JPP69" s="88"/>
      <c r="JPV69" s="88"/>
      <c r="JPW69" s="88"/>
      <c r="JPX69" s="88"/>
      <c r="JPY69" s="88"/>
      <c r="JPZ69" s="88"/>
      <c r="JQA69" s="88"/>
      <c r="JQB69" s="88"/>
      <c r="JQC69" s="88"/>
      <c r="JQD69" s="88"/>
      <c r="JQE69" s="88"/>
      <c r="JQK69" s="88"/>
      <c r="JQL69" s="88"/>
      <c r="JQM69" s="88"/>
      <c r="JQN69" s="88"/>
      <c r="JQO69" s="88"/>
      <c r="JQP69" s="88"/>
      <c r="JQQ69" s="88"/>
      <c r="JQR69" s="88"/>
      <c r="JQS69" s="88"/>
      <c r="JQT69" s="88"/>
      <c r="JQZ69" s="88"/>
      <c r="JRA69" s="88"/>
      <c r="JRB69" s="88"/>
      <c r="JRC69" s="88"/>
      <c r="JRD69" s="88"/>
      <c r="JRE69" s="88"/>
      <c r="JRF69" s="88"/>
      <c r="JRG69" s="88"/>
      <c r="JRH69" s="88"/>
      <c r="JRI69" s="88"/>
      <c r="JRO69" s="88"/>
      <c r="JRP69" s="88"/>
      <c r="JRQ69" s="88"/>
      <c r="JRR69" s="88"/>
      <c r="JRS69" s="88"/>
      <c r="JRT69" s="88"/>
      <c r="JRU69" s="88"/>
      <c r="JRV69" s="88"/>
      <c r="JRW69" s="88"/>
      <c r="JRX69" s="88"/>
      <c r="JSD69" s="88"/>
      <c r="JSE69" s="88"/>
      <c r="JSF69" s="88"/>
      <c r="JSG69" s="88"/>
      <c r="JSH69" s="88"/>
      <c r="JSI69" s="88"/>
      <c r="JSJ69" s="88"/>
      <c r="JSK69" s="88"/>
      <c r="JSL69" s="88"/>
      <c r="JSM69" s="88"/>
      <c r="JSS69" s="88"/>
      <c r="JST69" s="88"/>
      <c r="JSU69" s="88"/>
      <c r="JSV69" s="88"/>
      <c r="JSW69" s="88"/>
      <c r="JSX69" s="88"/>
      <c r="JSY69" s="88"/>
      <c r="JSZ69" s="88"/>
      <c r="JTA69" s="88"/>
      <c r="JTB69" s="88"/>
      <c r="JTH69" s="88"/>
      <c r="JTI69" s="88"/>
      <c r="JTJ69" s="88"/>
      <c r="JTK69" s="88"/>
      <c r="JTL69" s="88"/>
      <c r="JTM69" s="88"/>
      <c r="JTN69" s="88"/>
      <c r="JTO69" s="88"/>
      <c r="JTP69" s="88"/>
      <c r="JTQ69" s="88"/>
      <c r="JTW69" s="88"/>
      <c r="JTX69" s="88"/>
      <c r="JTY69" s="88"/>
      <c r="JTZ69" s="88"/>
      <c r="JUA69" s="88"/>
      <c r="JUB69" s="88"/>
      <c r="JUC69" s="88"/>
      <c r="JUD69" s="88"/>
      <c r="JUE69" s="88"/>
      <c r="JUF69" s="88"/>
      <c r="JUL69" s="88"/>
      <c r="JUM69" s="88"/>
      <c r="JUN69" s="88"/>
      <c r="JUO69" s="88"/>
      <c r="JUP69" s="88"/>
      <c r="JUQ69" s="88"/>
      <c r="JUR69" s="88"/>
      <c r="JUS69" s="88"/>
      <c r="JUT69" s="88"/>
      <c r="JUU69" s="88"/>
      <c r="JVA69" s="88"/>
      <c r="JVB69" s="88"/>
      <c r="JVC69" s="88"/>
      <c r="JVD69" s="88"/>
      <c r="JVE69" s="88"/>
      <c r="JVF69" s="88"/>
      <c r="JVG69" s="88"/>
      <c r="JVH69" s="88"/>
      <c r="JVI69" s="88"/>
      <c r="JVJ69" s="88"/>
      <c r="JVP69" s="88"/>
      <c r="JVQ69" s="88"/>
      <c r="JVR69" s="88"/>
      <c r="JVS69" s="88"/>
      <c r="JVT69" s="88"/>
      <c r="JVU69" s="88"/>
      <c r="JVV69" s="88"/>
      <c r="JVW69" s="88"/>
      <c r="JVX69" s="88"/>
      <c r="JVY69" s="88"/>
      <c r="JWE69" s="88"/>
      <c r="JWF69" s="88"/>
      <c r="JWG69" s="88"/>
      <c r="JWH69" s="88"/>
      <c r="JWI69" s="88"/>
      <c r="JWJ69" s="88"/>
      <c r="JWK69" s="88"/>
      <c r="JWL69" s="88"/>
      <c r="JWM69" s="88"/>
      <c r="JWN69" s="88"/>
      <c r="JWT69" s="88"/>
      <c r="JWU69" s="88"/>
      <c r="JWV69" s="88"/>
      <c r="JWW69" s="88"/>
      <c r="JWX69" s="88"/>
      <c r="JWY69" s="88"/>
      <c r="JWZ69" s="88"/>
      <c r="JXA69" s="88"/>
      <c r="JXB69" s="88"/>
      <c r="JXC69" s="88"/>
      <c r="JXI69" s="88"/>
      <c r="JXJ69" s="88"/>
      <c r="JXK69" s="88"/>
      <c r="JXL69" s="88"/>
      <c r="JXM69" s="88"/>
      <c r="JXN69" s="88"/>
      <c r="JXO69" s="88"/>
      <c r="JXP69" s="88"/>
      <c r="JXQ69" s="88"/>
      <c r="JXR69" s="88"/>
      <c r="JXX69" s="88"/>
      <c r="JXY69" s="88"/>
      <c r="JXZ69" s="88"/>
      <c r="JYA69" s="88"/>
      <c r="JYB69" s="88"/>
      <c r="JYC69" s="88"/>
      <c r="JYD69" s="88"/>
      <c r="JYE69" s="88"/>
      <c r="JYF69" s="88"/>
      <c r="JYG69" s="88"/>
      <c r="JYM69" s="88"/>
      <c r="JYN69" s="88"/>
      <c r="JYO69" s="88"/>
      <c r="JYP69" s="88"/>
      <c r="JYQ69" s="88"/>
      <c r="JYR69" s="88"/>
      <c r="JYS69" s="88"/>
      <c r="JYT69" s="88"/>
      <c r="JYU69" s="88"/>
      <c r="JYV69" s="88"/>
      <c r="JZB69" s="88"/>
      <c r="JZC69" s="88"/>
      <c r="JZD69" s="88"/>
      <c r="JZE69" s="88"/>
      <c r="JZF69" s="88"/>
      <c r="JZG69" s="88"/>
      <c r="JZH69" s="88"/>
      <c r="JZI69" s="88"/>
      <c r="JZJ69" s="88"/>
      <c r="JZK69" s="88"/>
      <c r="JZQ69" s="88"/>
      <c r="JZR69" s="88"/>
      <c r="JZS69" s="88"/>
      <c r="JZT69" s="88"/>
      <c r="JZU69" s="88"/>
      <c r="JZV69" s="88"/>
      <c r="JZW69" s="88"/>
      <c r="JZX69" s="88"/>
      <c r="JZY69" s="88"/>
      <c r="JZZ69" s="88"/>
      <c r="KAF69" s="88"/>
      <c r="KAG69" s="88"/>
      <c r="KAH69" s="88"/>
      <c r="KAI69" s="88"/>
      <c r="KAJ69" s="88"/>
      <c r="KAK69" s="88"/>
      <c r="KAL69" s="88"/>
      <c r="KAM69" s="88"/>
      <c r="KAN69" s="88"/>
      <c r="KAO69" s="88"/>
      <c r="KAU69" s="88"/>
      <c r="KAV69" s="88"/>
      <c r="KAW69" s="88"/>
      <c r="KAX69" s="88"/>
      <c r="KAY69" s="88"/>
      <c r="KAZ69" s="88"/>
      <c r="KBA69" s="88"/>
      <c r="KBB69" s="88"/>
      <c r="KBC69" s="88"/>
      <c r="KBD69" s="88"/>
      <c r="KBJ69" s="88"/>
      <c r="KBK69" s="88"/>
      <c r="KBL69" s="88"/>
      <c r="KBM69" s="88"/>
      <c r="KBN69" s="88"/>
      <c r="KBO69" s="88"/>
      <c r="KBP69" s="88"/>
      <c r="KBQ69" s="88"/>
      <c r="KBR69" s="88"/>
      <c r="KBS69" s="88"/>
      <c r="KBY69" s="88"/>
      <c r="KBZ69" s="88"/>
      <c r="KCA69" s="88"/>
      <c r="KCB69" s="88"/>
      <c r="KCC69" s="88"/>
      <c r="KCD69" s="88"/>
      <c r="KCE69" s="88"/>
      <c r="KCF69" s="88"/>
      <c r="KCG69" s="88"/>
      <c r="KCH69" s="88"/>
      <c r="KCN69" s="88"/>
      <c r="KCO69" s="88"/>
      <c r="KCP69" s="88"/>
      <c r="KCQ69" s="88"/>
      <c r="KCR69" s="88"/>
      <c r="KCS69" s="88"/>
      <c r="KCT69" s="88"/>
      <c r="KCU69" s="88"/>
      <c r="KCV69" s="88"/>
      <c r="KCW69" s="88"/>
      <c r="KDC69" s="88"/>
      <c r="KDD69" s="88"/>
      <c r="KDE69" s="88"/>
      <c r="KDF69" s="88"/>
      <c r="KDG69" s="88"/>
      <c r="KDH69" s="88"/>
      <c r="KDI69" s="88"/>
      <c r="KDJ69" s="88"/>
      <c r="KDK69" s="88"/>
      <c r="KDL69" s="88"/>
      <c r="KDR69" s="88"/>
      <c r="KDS69" s="88"/>
      <c r="KDT69" s="88"/>
      <c r="KDU69" s="88"/>
      <c r="KDV69" s="88"/>
      <c r="KDW69" s="88"/>
      <c r="KDX69" s="88"/>
      <c r="KDY69" s="88"/>
      <c r="KDZ69" s="88"/>
      <c r="KEA69" s="88"/>
      <c r="KEG69" s="88"/>
      <c r="KEH69" s="88"/>
      <c r="KEI69" s="88"/>
      <c r="KEJ69" s="88"/>
      <c r="KEK69" s="88"/>
      <c r="KEL69" s="88"/>
      <c r="KEM69" s="88"/>
      <c r="KEN69" s="88"/>
      <c r="KEO69" s="88"/>
      <c r="KEP69" s="88"/>
      <c r="KEV69" s="88"/>
      <c r="KEW69" s="88"/>
      <c r="KEX69" s="88"/>
      <c r="KEY69" s="88"/>
      <c r="KEZ69" s="88"/>
      <c r="KFA69" s="88"/>
      <c r="KFB69" s="88"/>
      <c r="KFC69" s="88"/>
      <c r="KFD69" s="88"/>
      <c r="KFE69" s="88"/>
      <c r="KFK69" s="88"/>
      <c r="KFL69" s="88"/>
      <c r="KFM69" s="88"/>
      <c r="KFN69" s="88"/>
      <c r="KFO69" s="88"/>
      <c r="KFP69" s="88"/>
      <c r="KFQ69" s="88"/>
      <c r="KFR69" s="88"/>
      <c r="KFS69" s="88"/>
      <c r="KFT69" s="88"/>
      <c r="KFZ69" s="88"/>
      <c r="KGA69" s="88"/>
      <c r="KGB69" s="88"/>
      <c r="KGC69" s="88"/>
      <c r="KGD69" s="88"/>
      <c r="KGE69" s="88"/>
      <c r="KGF69" s="88"/>
      <c r="KGG69" s="88"/>
      <c r="KGH69" s="88"/>
      <c r="KGI69" s="88"/>
      <c r="KGO69" s="88"/>
      <c r="KGP69" s="88"/>
      <c r="KGQ69" s="88"/>
      <c r="KGR69" s="88"/>
      <c r="KGS69" s="88"/>
      <c r="KGT69" s="88"/>
      <c r="KGU69" s="88"/>
      <c r="KGV69" s="88"/>
      <c r="KGW69" s="88"/>
      <c r="KGX69" s="88"/>
      <c r="KHD69" s="88"/>
      <c r="KHE69" s="88"/>
      <c r="KHF69" s="88"/>
      <c r="KHG69" s="88"/>
      <c r="KHH69" s="88"/>
      <c r="KHI69" s="88"/>
      <c r="KHJ69" s="88"/>
      <c r="KHK69" s="88"/>
      <c r="KHL69" s="88"/>
      <c r="KHM69" s="88"/>
      <c r="KHS69" s="88"/>
      <c r="KHT69" s="88"/>
      <c r="KHU69" s="88"/>
      <c r="KHV69" s="88"/>
      <c r="KHW69" s="88"/>
      <c r="KHX69" s="88"/>
      <c r="KHY69" s="88"/>
      <c r="KHZ69" s="88"/>
      <c r="KIA69" s="88"/>
      <c r="KIB69" s="88"/>
      <c r="KIH69" s="88"/>
      <c r="KII69" s="88"/>
      <c r="KIJ69" s="88"/>
      <c r="KIK69" s="88"/>
      <c r="KIL69" s="88"/>
      <c r="KIM69" s="88"/>
      <c r="KIN69" s="88"/>
      <c r="KIO69" s="88"/>
      <c r="KIP69" s="88"/>
      <c r="KIQ69" s="88"/>
      <c r="KIW69" s="88"/>
      <c r="KIX69" s="88"/>
      <c r="KIY69" s="88"/>
      <c r="KIZ69" s="88"/>
      <c r="KJA69" s="88"/>
      <c r="KJB69" s="88"/>
      <c r="KJC69" s="88"/>
      <c r="KJD69" s="88"/>
      <c r="KJE69" s="88"/>
      <c r="KJF69" s="88"/>
      <c r="KJL69" s="88"/>
      <c r="KJM69" s="88"/>
      <c r="KJN69" s="88"/>
      <c r="KJO69" s="88"/>
      <c r="KJP69" s="88"/>
      <c r="KJQ69" s="88"/>
      <c r="KJR69" s="88"/>
      <c r="KJS69" s="88"/>
      <c r="KJT69" s="88"/>
      <c r="KJU69" s="88"/>
      <c r="KKA69" s="88"/>
      <c r="KKB69" s="88"/>
      <c r="KKC69" s="88"/>
      <c r="KKD69" s="88"/>
      <c r="KKE69" s="88"/>
      <c r="KKF69" s="88"/>
      <c r="KKG69" s="88"/>
      <c r="KKH69" s="88"/>
      <c r="KKI69" s="88"/>
      <c r="KKJ69" s="88"/>
      <c r="KKP69" s="88"/>
      <c r="KKQ69" s="88"/>
      <c r="KKR69" s="88"/>
      <c r="KKS69" s="88"/>
      <c r="KKT69" s="88"/>
      <c r="KKU69" s="88"/>
      <c r="KKV69" s="88"/>
      <c r="KKW69" s="88"/>
      <c r="KKX69" s="88"/>
      <c r="KKY69" s="88"/>
      <c r="KLE69" s="88"/>
      <c r="KLF69" s="88"/>
      <c r="KLG69" s="88"/>
      <c r="KLH69" s="88"/>
      <c r="KLI69" s="88"/>
      <c r="KLJ69" s="88"/>
      <c r="KLK69" s="88"/>
      <c r="KLL69" s="88"/>
      <c r="KLM69" s="88"/>
      <c r="KLN69" s="88"/>
      <c r="KLT69" s="88"/>
      <c r="KLU69" s="88"/>
      <c r="KLV69" s="88"/>
      <c r="KLW69" s="88"/>
      <c r="KLX69" s="88"/>
      <c r="KLY69" s="88"/>
      <c r="KLZ69" s="88"/>
      <c r="KMA69" s="88"/>
      <c r="KMB69" s="88"/>
      <c r="KMC69" s="88"/>
      <c r="KMI69" s="88"/>
      <c r="KMJ69" s="88"/>
      <c r="KMK69" s="88"/>
      <c r="KML69" s="88"/>
      <c r="KMM69" s="88"/>
      <c r="KMN69" s="88"/>
      <c r="KMO69" s="88"/>
      <c r="KMP69" s="88"/>
      <c r="KMQ69" s="88"/>
      <c r="KMR69" s="88"/>
      <c r="KMX69" s="88"/>
      <c r="KMY69" s="88"/>
      <c r="KMZ69" s="88"/>
      <c r="KNA69" s="88"/>
      <c r="KNB69" s="88"/>
      <c r="KNC69" s="88"/>
      <c r="KND69" s="88"/>
      <c r="KNE69" s="88"/>
      <c r="KNF69" s="88"/>
      <c r="KNG69" s="88"/>
      <c r="KNM69" s="88"/>
      <c r="KNN69" s="88"/>
      <c r="KNO69" s="88"/>
      <c r="KNP69" s="88"/>
      <c r="KNQ69" s="88"/>
      <c r="KNR69" s="88"/>
      <c r="KNS69" s="88"/>
      <c r="KNT69" s="88"/>
      <c r="KNU69" s="88"/>
      <c r="KNV69" s="88"/>
      <c r="KOB69" s="88"/>
      <c r="KOC69" s="88"/>
      <c r="KOD69" s="88"/>
      <c r="KOE69" s="88"/>
      <c r="KOF69" s="88"/>
      <c r="KOG69" s="88"/>
      <c r="KOH69" s="88"/>
      <c r="KOI69" s="88"/>
      <c r="KOJ69" s="88"/>
      <c r="KOK69" s="88"/>
      <c r="KOQ69" s="88"/>
      <c r="KOR69" s="88"/>
      <c r="KOS69" s="88"/>
      <c r="KOT69" s="88"/>
      <c r="KOU69" s="88"/>
      <c r="KOV69" s="88"/>
      <c r="KOW69" s="88"/>
      <c r="KOX69" s="88"/>
      <c r="KOY69" s="88"/>
      <c r="KOZ69" s="88"/>
      <c r="KPF69" s="88"/>
      <c r="KPG69" s="88"/>
      <c r="KPH69" s="88"/>
      <c r="KPI69" s="88"/>
      <c r="KPJ69" s="88"/>
      <c r="KPK69" s="88"/>
      <c r="KPL69" s="88"/>
      <c r="KPM69" s="88"/>
      <c r="KPN69" s="88"/>
      <c r="KPO69" s="88"/>
      <c r="KPU69" s="88"/>
      <c r="KPV69" s="88"/>
      <c r="KPW69" s="88"/>
      <c r="KPX69" s="88"/>
      <c r="KPY69" s="88"/>
      <c r="KPZ69" s="88"/>
      <c r="KQA69" s="88"/>
      <c r="KQB69" s="88"/>
      <c r="KQC69" s="88"/>
      <c r="KQD69" s="88"/>
      <c r="KQJ69" s="88"/>
      <c r="KQK69" s="88"/>
      <c r="KQL69" s="88"/>
      <c r="KQM69" s="88"/>
      <c r="KQN69" s="88"/>
      <c r="KQO69" s="88"/>
      <c r="KQP69" s="88"/>
      <c r="KQQ69" s="88"/>
      <c r="KQR69" s="88"/>
      <c r="KQS69" s="88"/>
      <c r="KQY69" s="88"/>
      <c r="KQZ69" s="88"/>
      <c r="KRA69" s="88"/>
      <c r="KRB69" s="88"/>
      <c r="KRC69" s="88"/>
      <c r="KRD69" s="88"/>
      <c r="KRE69" s="88"/>
      <c r="KRF69" s="88"/>
      <c r="KRG69" s="88"/>
      <c r="KRH69" s="88"/>
      <c r="KRN69" s="88"/>
      <c r="KRO69" s="88"/>
      <c r="KRP69" s="88"/>
      <c r="KRQ69" s="88"/>
      <c r="KRR69" s="88"/>
      <c r="KRS69" s="88"/>
      <c r="KRT69" s="88"/>
      <c r="KRU69" s="88"/>
      <c r="KRV69" s="88"/>
      <c r="KRW69" s="88"/>
      <c r="KSC69" s="88"/>
      <c r="KSD69" s="88"/>
      <c r="KSE69" s="88"/>
      <c r="KSF69" s="88"/>
      <c r="KSG69" s="88"/>
      <c r="KSH69" s="88"/>
      <c r="KSI69" s="88"/>
      <c r="KSJ69" s="88"/>
      <c r="KSK69" s="88"/>
      <c r="KSL69" s="88"/>
      <c r="KSR69" s="88"/>
      <c r="KSS69" s="88"/>
      <c r="KST69" s="88"/>
      <c r="KSU69" s="88"/>
      <c r="KSV69" s="88"/>
      <c r="KSW69" s="88"/>
      <c r="KSX69" s="88"/>
      <c r="KSY69" s="88"/>
      <c r="KSZ69" s="88"/>
      <c r="KTA69" s="88"/>
      <c r="KTG69" s="88"/>
      <c r="KTH69" s="88"/>
      <c r="KTI69" s="88"/>
      <c r="KTJ69" s="88"/>
      <c r="KTK69" s="88"/>
      <c r="KTL69" s="88"/>
      <c r="KTM69" s="88"/>
      <c r="KTN69" s="88"/>
      <c r="KTO69" s="88"/>
      <c r="KTP69" s="88"/>
      <c r="KTV69" s="88"/>
      <c r="KTW69" s="88"/>
      <c r="KTX69" s="88"/>
      <c r="KTY69" s="88"/>
      <c r="KTZ69" s="88"/>
      <c r="KUA69" s="88"/>
      <c r="KUB69" s="88"/>
      <c r="KUC69" s="88"/>
      <c r="KUD69" s="88"/>
      <c r="KUE69" s="88"/>
      <c r="KUK69" s="88"/>
      <c r="KUL69" s="88"/>
      <c r="KUM69" s="88"/>
      <c r="KUN69" s="88"/>
      <c r="KUO69" s="88"/>
      <c r="KUP69" s="88"/>
      <c r="KUQ69" s="88"/>
      <c r="KUR69" s="88"/>
      <c r="KUS69" s="88"/>
      <c r="KUT69" s="88"/>
      <c r="KUZ69" s="88"/>
      <c r="KVA69" s="88"/>
      <c r="KVB69" s="88"/>
      <c r="KVC69" s="88"/>
      <c r="KVD69" s="88"/>
      <c r="KVE69" s="88"/>
      <c r="KVF69" s="88"/>
      <c r="KVG69" s="88"/>
      <c r="KVH69" s="88"/>
      <c r="KVI69" s="88"/>
      <c r="KVO69" s="88"/>
      <c r="KVP69" s="88"/>
      <c r="KVQ69" s="88"/>
      <c r="KVR69" s="88"/>
      <c r="KVS69" s="88"/>
      <c r="KVT69" s="88"/>
      <c r="KVU69" s="88"/>
      <c r="KVV69" s="88"/>
      <c r="KVW69" s="88"/>
      <c r="KVX69" s="88"/>
      <c r="KWD69" s="88"/>
      <c r="KWE69" s="88"/>
      <c r="KWF69" s="88"/>
      <c r="KWG69" s="88"/>
      <c r="KWH69" s="88"/>
      <c r="KWI69" s="88"/>
      <c r="KWJ69" s="88"/>
      <c r="KWK69" s="88"/>
      <c r="KWL69" s="88"/>
      <c r="KWM69" s="88"/>
      <c r="KWS69" s="88"/>
      <c r="KWT69" s="88"/>
      <c r="KWU69" s="88"/>
      <c r="KWV69" s="88"/>
      <c r="KWW69" s="88"/>
      <c r="KWX69" s="88"/>
      <c r="KWY69" s="88"/>
      <c r="KWZ69" s="88"/>
      <c r="KXA69" s="88"/>
      <c r="KXB69" s="88"/>
      <c r="KXH69" s="88"/>
      <c r="KXI69" s="88"/>
      <c r="KXJ69" s="88"/>
      <c r="KXK69" s="88"/>
      <c r="KXL69" s="88"/>
      <c r="KXM69" s="88"/>
      <c r="KXN69" s="88"/>
      <c r="KXO69" s="88"/>
      <c r="KXP69" s="88"/>
      <c r="KXQ69" s="88"/>
      <c r="KXW69" s="88"/>
      <c r="KXX69" s="88"/>
      <c r="KXY69" s="88"/>
      <c r="KXZ69" s="88"/>
      <c r="KYA69" s="88"/>
      <c r="KYB69" s="88"/>
      <c r="KYC69" s="88"/>
      <c r="KYD69" s="88"/>
      <c r="KYE69" s="88"/>
      <c r="KYF69" s="88"/>
      <c r="KYL69" s="88"/>
      <c r="KYM69" s="88"/>
      <c r="KYN69" s="88"/>
      <c r="KYO69" s="88"/>
      <c r="KYP69" s="88"/>
      <c r="KYQ69" s="88"/>
      <c r="KYR69" s="88"/>
      <c r="KYS69" s="88"/>
      <c r="KYT69" s="88"/>
      <c r="KYU69" s="88"/>
      <c r="KZA69" s="88"/>
      <c r="KZB69" s="88"/>
      <c r="KZC69" s="88"/>
      <c r="KZD69" s="88"/>
      <c r="KZE69" s="88"/>
      <c r="KZF69" s="88"/>
      <c r="KZG69" s="88"/>
      <c r="KZH69" s="88"/>
      <c r="KZI69" s="88"/>
      <c r="KZJ69" s="88"/>
      <c r="KZP69" s="88"/>
      <c r="KZQ69" s="88"/>
      <c r="KZR69" s="88"/>
      <c r="KZS69" s="88"/>
      <c r="KZT69" s="88"/>
      <c r="KZU69" s="88"/>
      <c r="KZV69" s="88"/>
      <c r="KZW69" s="88"/>
      <c r="KZX69" s="88"/>
      <c r="KZY69" s="88"/>
      <c r="LAE69" s="88"/>
      <c r="LAF69" s="88"/>
      <c r="LAG69" s="88"/>
      <c r="LAH69" s="88"/>
      <c r="LAI69" s="88"/>
      <c r="LAJ69" s="88"/>
      <c r="LAK69" s="88"/>
      <c r="LAL69" s="88"/>
      <c r="LAM69" s="88"/>
      <c r="LAN69" s="88"/>
      <c r="LAT69" s="88"/>
      <c r="LAU69" s="88"/>
      <c r="LAV69" s="88"/>
      <c r="LAW69" s="88"/>
      <c r="LAX69" s="88"/>
      <c r="LAY69" s="88"/>
      <c r="LAZ69" s="88"/>
      <c r="LBA69" s="88"/>
      <c r="LBB69" s="88"/>
      <c r="LBC69" s="88"/>
      <c r="LBI69" s="88"/>
      <c r="LBJ69" s="88"/>
      <c r="LBK69" s="88"/>
      <c r="LBL69" s="88"/>
      <c r="LBM69" s="88"/>
      <c r="LBN69" s="88"/>
      <c r="LBO69" s="88"/>
      <c r="LBP69" s="88"/>
      <c r="LBQ69" s="88"/>
      <c r="LBR69" s="88"/>
      <c r="LBX69" s="88"/>
      <c r="LBY69" s="88"/>
      <c r="LBZ69" s="88"/>
      <c r="LCA69" s="88"/>
      <c r="LCB69" s="88"/>
      <c r="LCC69" s="88"/>
      <c r="LCD69" s="88"/>
      <c r="LCE69" s="88"/>
      <c r="LCF69" s="88"/>
      <c r="LCG69" s="88"/>
      <c r="LCM69" s="88"/>
      <c r="LCN69" s="88"/>
      <c r="LCO69" s="88"/>
      <c r="LCP69" s="88"/>
      <c r="LCQ69" s="88"/>
      <c r="LCR69" s="88"/>
      <c r="LCS69" s="88"/>
      <c r="LCT69" s="88"/>
      <c r="LCU69" s="88"/>
      <c r="LCV69" s="88"/>
      <c r="LDB69" s="88"/>
      <c r="LDC69" s="88"/>
      <c r="LDD69" s="88"/>
      <c r="LDE69" s="88"/>
      <c r="LDF69" s="88"/>
      <c r="LDG69" s="88"/>
      <c r="LDH69" s="88"/>
      <c r="LDI69" s="88"/>
      <c r="LDJ69" s="88"/>
      <c r="LDK69" s="88"/>
      <c r="LDQ69" s="88"/>
      <c r="LDR69" s="88"/>
      <c r="LDS69" s="88"/>
      <c r="LDT69" s="88"/>
      <c r="LDU69" s="88"/>
      <c r="LDV69" s="88"/>
      <c r="LDW69" s="88"/>
      <c r="LDX69" s="88"/>
      <c r="LDY69" s="88"/>
      <c r="LDZ69" s="88"/>
      <c r="LEF69" s="88"/>
      <c r="LEG69" s="88"/>
      <c r="LEH69" s="88"/>
      <c r="LEI69" s="88"/>
      <c r="LEJ69" s="88"/>
      <c r="LEK69" s="88"/>
      <c r="LEL69" s="88"/>
      <c r="LEM69" s="88"/>
      <c r="LEN69" s="88"/>
      <c r="LEO69" s="88"/>
      <c r="LEU69" s="88"/>
      <c r="LEV69" s="88"/>
      <c r="LEW69" s="88"/>
      <c r="LEX69" s="88"/>
      <c r="LEY69" s="88"/>
      <c r="LEZ69" s="88"/>
      <c r="LFA69" s="88"/>
      <c r="LFB69" s="88"/>
      <c r="LFC69" s="88"/>
      <c r="LFD69" s="88"/>
      <c r="LFJ69" s="88"/>
      <c r="LFK69" s="88"/>
      <c r="LFL69" s="88"/>
      <c r="LFM69" s="88"/>
      <c r="LFN69" s="88"/>
      <c r="LFO69" s="88"/>
      <c r="LFP69" s="88"/>
      <c r="LFQ69" s="88"/>
      <c r="LFR69" s="88"/>
      <c r="LFS69" s="88"/>
      <c r="LFY69" s="88"/>
      <c r="LFZ69" s="88"/>
      <c r="LGA69" s="88"/>
      <c r="LGB69" s="88"/>
      <c r="LGC69" s="88"/>
      <c r="LGD69" s="88"/>
      <c r="LGE69" s="88"/>
      <c r="LGF69" s="88"/>
      <c r="LGG69" s="88"/>
      <c r="LGH69" s="88"/>
      <c r="LGN69" s="88"/>
      <c r="LGO69" s="88"/>
      <c r="LGP69" s="88"/>
      <c r="LGQ69" s="88"/>
      <c r="LGR69" s="88"/>
      <c r="LGS69" s="88"/>
      <c r="LGT69" s="88"/>
      <c r="LGU69" s="88"/>
      <c r="LGV69" s="88"/>
      <c r="LGW69" s="88"/>
      <c r="LHC69" s="88"/>
      <c r="LHD69" s="88"/>
      <c r="LHE69" s="88"/>
      <c r="LHF69" s="88"/>
      <c r="LHG69" s="88"/>
      <c r="LHH69" s="88"/>
      <c r="LHI69" s="88"/>
      <c r="LHJ69" s="88"/>
      <c r="LHK69" s="88"/>
      <c r="LHL69" s="88"/>
      <c r="LHR69" s="88"/>
      <c r="LHS69" s="88"/>
      <c r="LHT69" s="88"/>
      <c r="LHU69" s="88"/>
      <c r="LHV69" s="88"/>
      <c r="LHW69" s="88"/>
      <c r="LHX69" s="88"/>
      <c r="LHY69" s="88"/>
      <c r="LHZ69" s="88"/>
      <c r="LIA69" s="88"/>
      <c r="LIG69" s="88"/>
      <c r="LIH69" s="88"/>
      <c r="LII69" s="88"/>
      <c r="LIJ69" s="88"/>
      <c r="LIK69" s="88"/>
      <c r="LIL69" s="88"/>
      <c r="LIM69" s="88"/>
      <c r="LIN69" s="88"/>
      <c r="LIO69" s="88"/>
      <c r="LIP69" s="88"/>
      <c r="LIV69" s="88"/>
      <c r="LIW69" s="88"/>
      <c r="LIX69" s="88"/>
      <c r="LIY69" s="88"/>
      <c r="LIZ69" s="88"/>
      <c r="LJA69" s="88"/>
      <c r="LJB69" s="88"/>
      <c r="LJC69" s="88"/>
      <c r="LJD69" s="88"/>
      <c r="LJE69" s="88"/>
      <c r="LJK69" s="88"/>
      <c r="LJL69" s="88"/>
      <c r="LJM69" s="88"/>
      <c r="LJN69" s="88"/>
      <c r="LJO69" s="88"/>
      <c r="LJP69" s="88"/>
      <c r="LJQ69" s="88"/>
      <c r="LJR69" s="88"/>
      <c r="LJS69" s="88"/>
      <c r="LJT69" s="88"/>
      <c r="LJZ69" s="88"/>
      <c r="LKA69" s="88"/>
      <c r="LKB69" s="88"/>
      <c r="LKC69" s="88"/>
      <c r="LKD69" s="88"/>
      <c r="LKE69" s="88"/>
      <c r="LKF69" s="88"/>
      <c r="LKG69" s="88"/>
      <c r="LKH69" s="88"/>
      <c r="LKI69" s="88"/>
      <c r="LKO69" s="88"/>
      <c r="LKP69" s="88"/>
      <c r="LKQ69" s="88"/>
      <c r="LKR69" s="88"/>
      <c r="LKS69" s="88"/>
      <c r="LKT69" s="88"/>
      <c r="LKU69" s="88"/>
      <c r="LKV69" s="88"/>
      <c r="LKW69" s="88"/>
      <c r="LKX69" s="88"/>
      <c r="LLD69" s="88"/>
      <c r="LLE69" s="88"/>
      <c r="LLF69" s="88"/>
      <c r="LLG69" s="88"/>
      <c r="LLH69" s="88"/>
      <c r="LLI69" s="88"/>
      <c r="LLJ69" s="88"/>
      <c r="LLK69" s="88"/>
      <c r="LLL69" s="88"/>
      <c r="LLM69" s="88"/>
      <c r="LLS69" s="88"/>
      <c r="LLT69" s="88"/>
      <c r="LLU69" s="88"/>
      <c r="LLV69" s="88"/>
      <c r="LLW69" s="88"/>
      <c r="LLX69" s="88"/>
      <c r="LLY69" s="88"/>
      <c r="LLZ69" s="88"/>
      <c r="LMA69" s="88"/>
      <c r="LMB69" s="88"/>
      <c r="LMH69" s="88"/>
      <c r="LMI69" s="88"/>
      <c r="LMJ69" s="88"/>
      <c r="LMK69" s="88"/>
      <c r="LML69" s="88"/>
      <c r="LMM69" s="88"/>
      <c r="LMN69" s="88"/>
      <c r="LMO69" s="88"/>
      <c r="LMP69" s="88"/>
      <c r="LMQ69" s="88"/>
      <c r="LMW69" s="88"/>
      <c r="LMX69" s="88"/>
      <c r="LMY69" s="88"/>
      <c r="LMZ69" s="88"/>
      <c r="LNA69" s="88"/>
      <c r="LNB69" s="88"/>
      <c r="LNC69" s="88"/>
      <c r="LND69" s="88"/>
      <c r="LNE69" s="88"/>
      <c r="LNF69" s="88"/>
      <c r="LNL69" s="88"/>
      <c r="LNM69" s="88"/>
      <c r="LNN69" s="88"/>
      <c r="LNO69" s="88"/>
      <c r="LNP69" s="88"/>
      <c r="LNQ69" s="88"/>
      <c r="LNR69" s="88"/>
      <c r="LNS69" s="88"/>
      <c r="LNT69" s="88"/>
      <c r="LNU69" s="88"/>
      <c r="LOA69" s="88"/>
      <c r="LOB69" s="88"/>
      <c r="LOC69" s="88"/>
      <c r="LOD69" s="88"/>
      <c r="LOE69" s="88"/>
      <c r="LOF69" s="88"/>
      <c r="LOG69" s="88"/>
      <c r="LOH69" s="88"/>
      <c r="LOI69" s="88"/>
      <c r="LOJ69" s="88"/>
      <c r="LOP69" s="88"/>
      <c r="LOQ69" s="88"/>
      <c r="LOR69" s="88"/>
      <c r="LOS69" s="88"/>
      <c r="LOT69" s="88"/>
      <c r="LOU69" s="88"/>
      <c r="LOV69" s="88"/>
      <c r="LOW69" s="88"/>
      <c r="LOX69" s="88"/>
      <c r="LOY69" s="88"/>
      <c r="LPE69" s="88"/>
      <c r="LPF69" s="88"/>
      <c r="LPG69" s="88"/>
      <c r="LPH69" s="88"/>
      <c r="LPI69" s="88"/>
      <c r="LPJ69" s="88"/>
      <c r="LPK69" s="88"/>
      <c r="LPL69" s="88"/>
      <c r="LPM69" s="88"/>
      <c r="LPN69" s="88"/>
      <c r="LPT69" s="88"/>
      <c r="LPU69" s="88"/>
      <c r="LPV69" s="88"/>
      <c r="LPW69" s="88"/>
      <c r="LPX69" s="88"/>
      <c r="LPY69" s="88"/>
      <c r="LPZ69" s="88"/>
      <c r="LQA69" s="88"/>
      <c r="LQB69" s="88"/>
      <c r="LQC69" s="88"/>
      <c r="LQI69" s="88"/>
      <c r="LQJ69" s="88"/>
      <c r="LQK69" s="88"/>
      <c r="LQL69" s="88"/>
      <c r="LQM69" s="88"/>
      <c r="LQN69" s="88"/>
      <c r="LQO69" s="88"/>
      <c r="LQP69" s="88"/>
      <c r="LQQ69" s="88"/>
      <c r="LQR69" s="88"/>
      <c r="LQX69" s="88"/>
      <c r="LQY69" s="88"/>
      <c r="LQZ69" s="88"/>
      <c r="LRA69" s="88"/>
      <c r="LRB69" s="88"/>
      <c r="LRC69" s="88"/>
      <c r="LRD69" s="88"/>
      <c r="LRE69" s="88"/>
      <c r="LRF69" s="88"/>
      <c r="LRG69" s="88"/>
      <c r="LRM69" s="88"/>
      <c r="LRN69" s="88"/>
      <c r="LRO69" s="88"/>
      <c r="LRP69" s="88"/>
      <c r="LRQ69" s="88"/>
      <c r="LRR69" s="88"/>
      <c r="LRS69" s="88"/>
      <c r="LRT69" s="88"/>
      <c r="LRU69" s="88"/>
      <c r="LRV69" s="88"/>
      <c r="LSB69" s="88"/>
      <c r="LSC69" s="88"/>
      <c r="LSD69" s="88"/>
      <c r="LSE69" s="88"/>
      <c r="LSF69" s="88"/>
      <c r="LSG69" s="88"/>
      <c r="LSH69" s="88"/>
      <c r="LSI69" s="88"/>
      <c r="LSJ69" s="88"/>
      <c r="LSK69" s="88"/>
      <c r="LSQ69" s="88"/>
      <c r="LSR69" s="88"/>
      <c r="LSS69" s="88"/>
      <c r="LST69" s="88"/>
      <c r="LSU69" s="88"/>
      <c r="LSV69" s="88"/>
      <c r="LSW69" s="88"/>
      <c r="LSX69" s="88"/>
      <c r="LSY69" s="88"/>
      <c r="LSZ69" s="88"/>
      <c r="LTF69" s="88"/>
      <c r="LTG69" s="88"/>
      <c r="LTH69" s="88"/>
      <c r="LTI69" s="88"/>
      <c r="LTJ69" s="88"/>
      <c r="LTK69" s="88"/>
      <c r="LTL69" s="88"/>
      <c r="LTM69" s="88"/>
      <c r="LTN69" s="88"/>
      <c r="LTO69" s="88"/>
      <c r="LTU69" s="88"/>
      <c r="LTV69" s="88"/>
      <c r="LTW69" s="88"/>
      <c r="LTX69" s="88"/>
      <c r="LTY69" s="88"/>
      <c r="LTZ69" s="88"/>
      <c r="LUA69" s="88"/>
      <c r="LUB69" s="88"/>
      <c r="LUC69" s="88"/>
      <c r="LUD69" s="88"/>
      <c r="LUJ69" s="88"/>
      <c r="LUK69" s="88"/>
      <c r="LUL69" s="88"/>
      <c r="LUM69" s="88"/>
      <c r="LUN69" s="88"/>
      <c r="LUO69" s="88"/>
      <c r="LUP69" s="88"/>
      <c r="LUQ69" s="88"/>
      <c r="LUR69" s="88"/>
      <c r="LUS69" s="88"/>
      <c r="LUY69" s="88"/>
      <c r="LUZ69" s="88"/>
      <c r="LVA69" s="88"/>
      <c r="LVB69" s="88"/>
      <c r="LVC69" s="88"/>
      <c r="LVD69" s="88"/>
      <c r="LVE69" s="88"/>
      <c r="LVF69" s="88"/>
      <c r="LVG69" s="88"/>
      <c r="LVH69" s="88"/>
      <c r="LVN69" s="88"/>
      <c r="LVO69" s="88"/>
      <c r="LVP69" s="88"/>
      <c r="LVQ69" s="88"/>
      <c r="LVR69" s="88"/>
      <c r="LVS69" s="88"/>
      <c r="LVT69" s="88"/>
      <c r="LVU69" s="88"/>
      <c r="LVV69" s="88"/>
      <c r="LVW69" s="88"/>
      <c r="LWC69" s="88"/>
      <c r="LWD69" s="88"/>
      <c r="LWE69" s="88"/>
      <c r="LWF69" s="88"/>
      <c r="LWG69" s="88"/>
      <c r="LWH69" s="88"/>
      <c r="LWI69" s="88"/>
      <c r="LWJ69" s="88"/>
      <c r="LWK69" s="88"/>
      <c r="LWL69" s="88"/>
      <c r="LWR69" s="88"/>
      <c r="LWS69" s="88"/>
      <c r="LWT69" s="88"/>
      <c r="LWU69" s="88"/>
      <c r="LWV69" s="88"/>
      <c r="LWW69" s="88"/>
      <c r="LWX69" s="88"/>
      <c r="LWY69" s="88"/>
      <c r="LWZ69" s="88"/>
      <c r="LXA69" s="88"/>
      <c r="LXG69" s="88"/>
      <c r="LXH69" s="88"/>
      <c r="LXI69" s="88"/>
      <c r="LXJ69" s="88"/>
      <c r="LXK69" s="88"/>
      <c r="LXL69" s="88"/>
      <c r="LXM69" s="88"/>
      <c r="LXN69" s="88"/>
      <c r="LXO69" s="88"/>
      <c r="LXP69" s="88"/>
      <c r="LXV69" s="88"/>
      <c r="LXW69" s="88"/>
      <c r="LXX69" s="88"/>
      <c r="LXY69" s="88"/>
      <c r="LXZ69" s="88"/>
      <c r="LYA69" s="88"/>
      <c r="LYB69" s="88"/>
      <c r="LYC69" s="88"/>
      <c r="LYD69" s="88"/>
      <c r="LYE69" s="88"/>
      <c r="LYK69" s="88"/>
      <c r="LYL69" s="88"/>
      <c r="LYM69" s="88"/>
      <c r="LYN69" s="88"/>
      <c r="LYO69" s="88"/>
      <c r="LYP69" s="88"/>
      <c r="LYQ69" s="88"/>
      <c r="LYR69" s="88"/>
      <c r="LYS69" s="88"/>
      <c r="LYT69" s="88"/>
      <c r="LYZ69" s="88"/>
      <c r="LZA69" s="88"/>
      <c r="LZB69" s="88"/>
      <c r="LZC69" s="88"/>
      <c r="LZD69" s="88"/>
      <c r="LZE69" s="88"/>
      <c r="LZF69" s="88"/>
      <c r="LZG69" s="88"/>
      <c r="LZH69" s="88"/>
      <c r="LZI69" s="88"/>
      <c r="LZO69" s="88"/>
      <c r="LZP69" s="88"/>
      <c r="LZQ69" s="88"/>
      <c r="LZR69" s="88"/>
      <c r="LZS69" s="88"/>
      <c r="LZT69" s="88"/>
      <c r="LZU69" s="88"/>
      <c r="LZV69" s="88"/>
      <c r="LZW69" s="88"/>
      <c r="LZX69" s="88"/>
      <c r="MAD69" s="88"/>
      <c r="MAE69" s="88"/>
      <c r="MAF69" s="88"/>
      <c r="MAG69" s="88"/>
      <c r="MAH69" s="88"/>
      <c r="MAI69" s="88"/>
      <c r="MAJ69" s="88"/>
      <c r="MAK69" s="88"/>
      <c r="MAL69" s="88"/>
      <c r="MAM69" s="88"/>
      <c r="MAS69" s="88"/>
      <c r="MAT69" s="88"/>
      <c r="MAU69" s="88"/>
      <c r="MAV69" s="88"/>
      <c r="MAW69" s="88"/>
      <c r="MAX69" s="88"/>
      <c r="MAY69" s="88"/>
      <c r="MAZ69" s="88"/>
      <c r="MBA69" s="88"/>
      <c r="MBB69" s="88"/>
      <c r="MBH69" s="88"/>
      <c r="MBI69" s="88"/>
      <c r="MBJ69" s="88"/>
      <c r="MBK69" s="88"/>
      <c r="MBL69" s="88"/>
      <c r="MBM69" s="88"/>
      <c r="MBN69" s="88"/>
      <c r="MBO69" s="88"/>
      <c r="MBP69" s="88"/>
      <c r="MBQ69" s="88"/>
      <c r="MBW69" s="88"/>
      <c r="MBX69" s="88"/>
      <c r="MBY69" s="88"/>
      <c r="MBZ69" s="88"/>
      <c r="MCA69" s="88"/>
      <c r="MCB69" s="88"/>
      <c r="MCC69" s="88"/>
      <c r="MCD69" s="88"/>
      <c r="MCE69" s="88"/>
      <c r="MCF69" s="88"/>
      <c r="MCL69" s="88"/>
      <c r="MCM69" s="88"/>
      <c r="MCN69" s="88"/>
      <c r="MCO69" s="88"/>
      <c r="MCP69" s="88"/>
      <c r="MCQ69" s="88"/>
      <c r="MCR69" s="88"/>
      <c r="MCS69" s="88"/>
      <c r="MCT69" s="88"/>
      <c r="MCU69" s="88"/>
      <c r="MDA69" s="88"/>
      <c r="MDB69" s="88"/>
      <c r="MDC69" s="88"/>
      <c r="MDD69" s="88"/>
      <c r="MDE69" s="88"/>
      <c r="MDF69" s="88"/>
      <c r="MDG69" s="88"/>
      <c r="MDH69" s="88"/>
      <c r="MDI69" s="88"/>
      <c r="MDJ69" s="88"/>
      <c r="MDP69" s="88"/>
      <c r="MDQ69" s="88"/>
      <c r="MDR69" s="88"/>
      <c r="MDS69" s="88"/>
      <c r="MDT69" s="88"/>
      <c r="MDU69" s="88"/>
      <c r="MDV69" s="88"/>
      <c r="MDW69" s="88"/>
      <c r="MDX69" s="88"/>
      <c r="MDY69" s="88"/>
      <c r="MEE69" s="88"/>
      <c r="MEF69" s="88"/>
      <c r="MEG69" s="88"/>
      <c r="MEH69" s="88"/>
      <c r="MEI69" s="88"/>
      <c r="MEJ69" s="88"/>
      <c r="MEK69" s="88"/>
      <c r="MEL69" s="88"/>
      <c r="MEM69" s="88"/>
      <c r="MEN69" s="88"/>
      <c r="MET69" s="88"/>
      <c r="MEU69" s="88"/>
      <c r="MEV69" s="88"/>
      <c r="MEW69" s="88"/>
      <c r="MEX69" s="88"/>
      <c r="MEY69" s="88"/>
      <c r="MEZ69" s="88"/>
      <c r="MFA69" s="88"/>
      <c r="MFB69" s="88"/>
      <c r="MFC69" s="88"/>
      <c r="MFI69" s="88"/>
      <c r="MFJ69" s="88"/>
      <c r="MFK69" s="88"/>
      <c r="MFL69" s="88"/>
      <c r="MFM69" s="88"/>
      <c r="MFN69" s="88"/>
      <c r="MFO69" s="88"/>
      <c r="MFP69" s="88"/>
      <c r="MFQ69" s="88"/>
      <c r="MFR69" s="88"/>
      <c r="MFX69" s="88"/>
      <c r="MFY69" s="88"/>
      <c r="MFZ69" s="88"/>
      <c r="MGA69" s="88"/>
      <c r="MGB69" s="88"/>
      <c r="MGC69" s="88"/>
      <c r="MGD69" s="88"/>
      <c r="MGE69" s="88"/>
      <c r="MGF69" s="88"/>
      <c r="MGG69" s="88"/>
      <c r="MGM69" s="88"/>
      <c r="MGN69" s="88"/>
      <c r="MGO69" s="88"/>
      <c r="MGP69" s="88"/>
      <c r="MGQ69" s="88"/>
      <c r="MGR69" s="88"/>
      <c r="MGS69" s="88"/>
      <c r="MGT69" s="88"/>
      <c r="MGU69" s="88"/>
      <c r="MGV69" s="88"/>
      <c r="MHB69" s="88"/>
      <c r="MHC69" s="88"/>
      <c r="MHD69" s="88"/>
      <c r="MHE69" s="88"/>
      <c r="MHF69" s="88"/>
      <c r="MHG69" s="88"/>
      <c r="MHH69" s="88"/>
      <c r="MHI69" s="88"/>
      <c r="MHJ69" s="88"/>
      <c r="MHK69" s="88"/>
      <c r="MHQ69" s="88"/>
      <c r="MHR69" s="88"/>
      <c r="MHS69" s="88"/>
      <c r="MHT69" s="88"/>
      <c r="MHU69" s="88"/>
      <c r="MHV69" s="88"/>
      <c r="MHW69" s="88"/>
      <c r="MHX69" s="88"/>
      <c r="MHY69" s="88"/>
      <c r="MHZ69" s="88"/>
      <c r="MIF69" s="88"/>
      <c r="MIG69" s="88"/>
      <c r="MIH69" s="88"/>
      <c r="MII69" s="88"/>
      <c r="MIJ69" s="88"/>
      <c r="MIK69" s="88"/>
      <c r="MIL69" s="88"/>
      <c r="MIM69" s="88"/>
      <c r="MIN69" s="88"/>
      <c r="MIO69" s="88"/>
      <c r="MIU69" s="88"/>
      <c r="MIV69" s="88"/>
      <c r="MIW69" s="88"/>
      <c r="MIX69" s="88"/>
      <c r="MIY69" s="88"/>
      <c r="MIZ69" s="88"/>
      <c r="MJA69" s="88"/>
      <c r="MJB69" s="88"/>
      <c r="MJC69" s="88"/>
      <c r="MJD69" s="88"/>
      <c r="MJJ69" s="88"/>
      <c r="MJK69" s="88"/>
      <c r="MJL69" s="88"/>
      <c r="MJM69" s="88"/>
      <c r="MJN69" s="88"/>
      <c r="MJO69" s="88"/>
      <c r="MJP69" s="88"/>
      <c r="MJQ69" s="88"/>
      <c r="MJR69" s="88"/>
      <c r="MJS69" s="88"/>
      <c r="MJY69" s="88"/>
      <c r="MJZ69" s="88"/>
      <c r="MKA69" s="88"/>
      <c r="MKB69" s="88"/>
      <c r="MKC69" s="88"/>
      <c r="MKD69" s="88"/>
      <c r="MKE69" s="88"/>
      <c r="MKF69" s="88"/>
      <c r="MKG69" s="88"/>
      <c r="MKH69" s="88"/>
      <c r="MKN69" s="88"/>
      <c r="MKO69" s="88"/>
      <c r="MKP69" s="88"/>
      <c r="MKQ69" s="88"/>
      <c r="MKR69" s="88"/>
      <c r="MKS69" s="88"/>
      <c r="MKT69" s="88"/>
      <c r="MKU69" s="88"/>
      <c r="MKV69" s="88"/>
      <c r="MKW69" s="88"/>
      <c r="MLC69" s="88"/>
      <c r="MLD69" s="88"/>
      <c r="MLE69" s="88"/>
      <c r="MLF69" s="88"/>
      <c r="MLG69" s="88"/>
      <c r="MLH69" s="88"/>
      <c r="MLI69" s="88"/>
      <c r="MLJ69" s="88"/>
      <c r="MLK69" s="88"/>
      <c r="MLL69" s="88"/>
      <c r="MLR69" s="88"/>
      <c r="MLS69" s="88"/>
      <c r="MLT69" s="88"/>
      <c r="MLU69" s="88"/>
      <c r="MLV69" s="88"/>
      <c r="MLW69" s="88"/>
      <c r="MLX69" s="88"/>
      <c r="MLY69" s="88"/>
      <c r="MLZ69" s="88"/>
      <c r="MMA69" s="88"/>
      <c r="MMG69" s="88"/>
      <c r="MMH69" s="88"/>
      <c r="MMI69" s="88"/>
      <c r="MMJ69" s="88"/>
      <c r="MMK69" s="88"/>
      <c r="MML69" s="88"/>
      <c r="MMM69" s="88"/>
      <c r="MMN69" s="88"/>
      <c r="MMO69" s="88"/>
      <c r="MMP69" s="88"/>
      <c r="MMV69" s="88"/>
      <c r="MMW69" s="88"/>
      <c r="MMX69" s="88"/>
      <c r="MMY69" s="88"/>
      <c r="MMZ69" s="88"/>
      <c r="MNA69" s="88"/>
      <c r="MNB69" s="88"/>
      <c r="MNC69" s="88"/>
      <c r="MND69" s="88"/>
      <c r="MNE69" s="88"/>
      <c r="MNK69" s="88"/>
      <c r="MNL69" s="88"/>
      <c r="MNM69" s="88"/>
      <c r="MNN69" s="88"/>
      <c r="MNO69" s="88"/>
      <c r="MNP69" s="88"/>
      <c r="MNQ69" s="88"/>
      <c r="MNR69" s="88"/>
      <c r="MNS69" s="88"/>
      <c r="MNT69" s="88"/>
      <c r="MNZ69" s="88"/>
      <c r="MOA69" s="88"/>
      <c r="MOB69" s="88"/>
      <c r="MOC69" s="88"/>
      <c r="MOD69" s="88"/>
      <c r="MOE69" s="88"/>
      <c r="MOF69" s="88"/>
      <c r="MOG69" s="88"/>
      <c r="MOH69" s="88"/>
      <c r="MOI69" s="88"/>
      <c r="MOO69" s="88"/>
      <c r="MOP69" s="88"/>
      <c r="MOQ69" s="88"/>
      <c r="MOR69" s="88"/>
      <c r="MOS69" s="88"/>
      <c r="MOT69" s="88"/>
      <c r="MOU69" s="88"/>
      <c r="MOV69" s="88"/>
      <c r="MOW69" s="88"/>
      <c r="MOX69" s="88"/>
      <c r="MPD69" s="88"/>
      <c r="MPE69" s="88"/>
      <c r="MPF69" s="88"/>
      <c r="MPG69" s="88"/>
      <c r="MPH69" s="88"/>
      <c r="MPI69" s="88"/>
      <c r="MPJ69" s="88"/>
      <c r="MPK69" s="88"/>
      <c r="MPL69" s="88"/>
      <c r="MPM69" s="88"/>
      <c r="MPS69" s="88"/>
      <c r="MPT69" s="88"/>
      <c r="MPU69" s="88"/>
      <c r="MPV69" s="88"/>
      <c r="MPW69" s="88"/>
      <c r="MPX69" s="88"/>
      <c r="MPY69" s="88"/>
      <c r="MPZ69" s="88"/>
      <c r="MQA69" s="88"/>
      <c r="MQB69" s="88"/>
      <c r="MQH69" s="88"/>
      <c r="MQI69" s="88"/>
      <c r="MQJ69" s="88"/>
      <c r="MQK69" s="88"/>
      <c r="MQL69" s="88"/>
      <c r="MQM69" s="88"/>
      <c r="MQN69" s="88"/>
      <c r="MQO69" s="88"/>
      <c r="MQP69" s="88"/>
      <c r="MQQ69" s="88"/>
      <c r="MQW69" s="88"/>
      <c r="MQX69" s="88"/>
      <c r="MQY69" s="88"/>
      <c r="MQZ69" s="88"/>
      <c r="MRA69" s="88"/>
      <c r="MRB69" s="88"/>
      <c r="MRC69" s="88"/>
      <c r="MRD69" s="88"/>
      <c r="MRE69" s="88"/>
      <c r="MRF69" s="88"/>
      <c r="MRL69" s="88"/>
      <c r="MRM69" s="88"/>
      <c r="MRN69" s="88"/>
      <c r="MRO69" s="88"/>
      <c r="MRP69" s="88"/>
      <c r="MRQ69" s="88"/>
      <c r="MRR69" s="88"/>
      <c r="MRS69" s="88"/>
      <c r="MRT69" s="88"/>
      <c r="MRU69" s="88"/>
      <c r="MSA69" s="88"/>
      <c r="MSB69" s="88"/>
      <c r="MSC69" s="88"/>
      <c r="MSD69" s="88"/>
      <c r="MSE69" s="88"/>
      <c r="MSF69" s="88"/>
      <c r="MSG69" s="88"/>
      <c r="MSH69" s="88"/>
      <c r="MSI69" s="88"/>
      <c r="MSJ69" s="88"/>
      <c r="MSP69" s="88"/>
      <c r="MSQ69" s="88"/>
      <c r="MSR69" s="88"/>
      <c r="MSS69" s="88"/>
      <c r="MST69" s="88"/>
      <c r="MSU69" s="88"/>
      <c r="MSV69" s="88"/>
      <c r="MSW69" s="88"/>
      <c r="MSX69" s="88"/>
      <c r="MSY69" s="88"/>
      <c r="MTE69" s="88"/>
      <c r="MTF69" s="88"/>
      <c r="MTG69" s="88"/>
      <c r="MTH69" s="88"/>
      <c r="MTI69" s="88"/>
      <c r="MTJ69" s="88"/>
      <c r="MTK69" s="88"/>
      <c r="MTL69" s="88"/>
      <c r="MTM69" s="88"/>
      <c r="MTN69" s="88"/>
      <c r="MTT69" s="88"/>
      <c r="MTU69" s="88"/>
      <c r="MTV69" s="88"/>
      <c r="MTW69" s="88"/>
      <c r="MTX69" s="88"/>
      <c r="MTY69" s="88"/>
      <c r="MTZ69" s="88"/>
      <c r="MUA69" s="88"/>
      <c r="MUB69" s="88"/>
      <c r="MUC69" s="88"/>
      <c r="MUI69" s="88"/>
      <c r="MUJ69" s="88"/>
      <c r="MUK69" s="88"/>
      <c r="MUL69" s="88"/>
      <c r="MUM69" s="88"/>
      <c r="MUN69" s="88"/>
      <c r="MUO69" s="88"/>
      <c r="MUP69" s="88"/>
      <c r="MUQ69" s="88"/>
      <c r="MUR69" s="88"/>
      <c r="MUX69" s="88"/>
      <c r="MUY69" s="88"/>
      <c r="MUZ69" s="88"/>
      <c r="MVA69" s="88"/>
      <c r="MVB69" s="88"/>
      <c r="MVC69" s="88"/>
      <c r="MVD69" s="88"/>
      <c r="MVE69" s="88"/>
      <c r="MVF69" s="88"/>
      <c r="MVG69" s="88"/>
      <c r="MVM69" s="88"/>
      <c r="MVN69" s="88"/>
      <c r="MVO69" s="88"/>
      <c r="MVP69" s="88"/>
      <c r="MVQ69" s="88"/>
      <c r="MVR69" s="88"/>
      <c r="MVS69" s="88"/>
      <c r="MVT69" s="88"/>
      <c r="MVU69" s="88"/>
      <c r="MVV69" s="88"/>
      <c r="MWB69" s="88"/>
      <c r="MWC69" s="88"/>
      <c r="MWD69" s="88"/>
      <c r="MWE69" s="88"/>
      <c r="MWF69" s="88"/>
      <c r="MWG69" s="88"/>
      <c r="MWH69" s="88"/>
      <c r="MWI69" s="88"/>
      <c r="MWJ69" s="88"/>
      <c r="MWK69" s="88"/>
      <c r="MWQ69" s="88"/>
      <c r="MWR69" s="88"/>
      <c r="MWS69" s="88"/>
      <c r="MWT69" s="88"/>
      <c r="MWU69" s="88"/>
      <c r="MWV69" s="88"/>
      <c r="MWW69" s="88"/>
      <c r="MWX69" s="88"/>
      <c r="MWY69" s="88"/>
      <c r="MWZ69" s="88"/>
      <c r="MXF69" s="88"/>
      <c r="MXG69" s="88"/>
      <c r="MXH69" s="88"/>
      <c r="MXI69" s="88"/>
      <c r="MXJ69" s="88"/>
      <c r="MXK69" s="88"/>
      <c r="MXL69" s="88"/>
      <c r="MXM69" s="88"/>
      <c r="MXN69" s="88"/>
      <c r="MXO69" s="88"/>
      <c r="MXU69" s="88"/>
      <c r="MXV69" s="88"/>
      <c r="MXW69" s="88"/>
      <c r="MXX69" s="88"/>
      <c r="MXY69" s="88"/>
      <c r="MXZ69" s="88"/>
      <c r="MYA69" s="88"/>
      <c r="MYB69" s="88"/>
      <c r="MYC69" s="88"/>
      <c r="MYD69" s="88"/>
      <c r="MYJ69" s="88"/>
      <c r="MYK69" s="88"/>
      <c r="MYL69" s="88"/>
      <c r="MYM69" s="88"/>
      <c r="MYN69" s="88"/>
      <c r="MYO69" s="88"/>
      <c r="MYP69" s="88"/>
      <c r="MYQ69" s="88"/>
      <c r="MYR69" s="88"/>
      <c r="MYS69" s="88"/>
      <c r="MYY69" s="88"/>
      <c r="MYZ69" s="88"/>
      <c r="MZA69" s="88"/>
      <c r="MZB69" s="88"/>
      <c r="MZC69" s="88"/>
      <c r="MZD69" s="88"/>
      <c r="MZE69" s="88"/>
      <c r="MZF69" s="88"/>
      <c r="MZG69" s="88"/>
      <c r="MZH69" s="88"/>
      <c r="MZN69" s="88"/>
      <c r="MZO69" s="88"/>
      <c r="MZP69" s="88"/>
      <c r="MZQ69" s="88"/>
      <c r="MZR69" s="88"/>
      <c r="MZS69" s="88"/>
      <c r="MZT69" s="88"/>
      <c r="MZU69" s="88"/>
      <c r="MZV69" s="88"/>
      <c r="MZW69" s="88"/>
      <c r="NAC69" s="88"/>
      <c r="NAD69" s="88"/>
      <c r="NAE69" s="88"/>
      <c r="NAF69" s="88"/>
      <c r="NAG69" s="88"/>
      <c r="NAH69" s="88"/>
      <c r="NAI69" s="88"/>
      <c r="NAJ69" s="88"/>
      <c r="NAK69" s="88"/>
      <c r="NAL69" s="88"/>
      <c r="NAR69" s="88"/>
      <c r="NAS69" s="88"/>
      <c r="NAT69" s="88"/>
      <c r="NAU69" s="88"/>
      <c r="NAV69" s="88"/>
      <c r="NAW69" s="88"/>
      <c r="NAX69" s="88"/>
      <c r="NAY69" s="88"/>
      <c r="NAZ69" s="88"/>
      <c r="NBA69" s="88"/>
      <c r="NBG69" s="88"/>
      <c r="NBH69" s="88"/>
      <c r="NBI69" s="88"/>
      <c r="NBJ69" s="88"/>
      <c r="NBK69" s="88"/>
      <c r="NBL69" s="88"/>
      <c r="NBM69" s="88"/>
      <c r="NBN69" s="88"/>
      <c r="NBO69" s="88"/>
      <c r="NBP69" s="88"/>
      <c r="NBV69" s="88"/>
      <c r="NBW69" s="88"/>
      <c r="NBX69" s="88"/>
      <c r="NBY69" s="88"/>
      <c r="NBZ69" s="88"/>
      <c r="NCA69" s="88"/>
      <c r="NCB69" s="88"/>
      <c r="NCC69" s="88"/>
      <c r="NCD69" s="88"/>
      <c r="NCE69" s="88"/>
      <c r="NCK69" s="88"/>
      <c r="NCL69" s="88"/>
      <c r="NCM69" s="88"/>
      <c r="NCN69" s="88"/>
      <c r="NCO69" s="88"/>
      <c r="NCP69" s="88"/>
      <c r="NCQ69" s="88"/>
      <c r="NCR69" s="88"/>
      <c r="NCS69" s="88"/>
      <c r="NCT69" s="88"/>
      <c r="NCZ69" s="88"/>
      <c r="NDA69" s="88"/>
      <c r="NDB69" s="88"/>
      <c r="NDC69" s="88"/>
      <c r="NDD69" s="88"/>
      <c r="NDE69" s="88"/>
      <c r="NDF69" s="88"/>
      <c r="NDG69" s="88"/>
      <c r="NDH69" s="88"/>
      <c r="NDI69" s="88"/>
      <c r="NDO69" s="88"/>
      <c r="NDP69" s="88"/>
      <c r="NDQ69" s="88"/>
      <c r="NDR69" s="88"/>
      <c r="NDS69" s="88"/>
      <c r="NDT69" s="88"/>
      <c r="NDU69" s="88"/>
      <c r="NDV69" s="88"/>
      <c r="NDW69" s="88"/>
      <c r="NDX69" s="88"/>
      <c r="NED69" s="88"/>
      <c r="NEE69" s="88"/>
      <c r="NEF69" s="88"/>
      <c r="NEG69" s="88"/>
      <c r="NEH69" s="88"/>
      <c r="NEI69" s="88"/>
      <c r="NEJ69" s="88"/>
      <c r="NEK69" s="88"/>
      <c r="NEL69" s="88"/>
      <c r="NEM69" s="88"/>
      <c r="NES69" s="88"/>
      <c r="NET69" s="88"/>
      <c r="NEU69" s="88"/>
      <c r="NEV69" s="88"/>
      <c r="NEW69" s="88"/>
      <c r="NEX69" s="88"/>
      <c r="NEY69" s="88"/>
      <c r="NEZ69" s="88"/>
      <c r="NFA69" s="88"/>
      <c r="NFB69" s="88"/>
      <c r="NFH69" s="88"/>
      <c r="NFI69" s="88"/>
      <c r="NFJ69" s="88"/>
      <c r="NFK69" s="88"/>
      <c r="NFL69" s="88"/>
      <c r="NFM69" s="88"/>
      <c r="NFN69" s="88"/>
      <c r="NFO69" s="88"/>
      <c r="NFP69" s="88"/>
      <c r="NFQ69" s="88"/>
      <c r="NFW69" s="88"/>
      <c r="NFX69" s="88"/>
      <c r="NFY69" s="88"/>
      <c r="NFZ69" s="88"/>
      <c r="NGA69" s="88"/>
      <c r="NGB69" s="88"/>
      <c r="NGC69" s="88"/>
      <c r="NGD69" s="88"/>
      <c r="NGE69" s="88"/>
      <c r="NGF69" s="88"/>
      <c r="NGL69" s="88"/>
      <c r="NGM69" s="88"/>
      <c r="NGN69" s="88"/>
      <c r="NGO69" s="88"/>
      <c r="NGP69" s="88"/>
      <c r="NGQ69" s="88"/>
      <c r="NGR69" s="88"/>
      <c r="NGS69" s="88"/>
      <c r="NGT69" s="88"/>
      <c r="NGU69" s="88"/>
      <c r="NHA69" s="88"/>
      <c r="NHB69" s="88"/>
      <c r="NHC69" s="88"/>
      <c r="NHD69" s="88"/>
      <c r="NHE69" s="88"/>
      <c r="NHF69" s="88"/>
      <c r="NHG69" s="88"/>
      <c r="NHH69" s="88"/>
      <c r="NHI69" s="88"/>
      <c r="NHJ69" s="88"/>
      <c r="NHP69" s="88"/>
      <c r="NHQ69" s="88"/>
      <c r="NHR69" s="88"/>
      <c r="NHS69" s="88"/>
      <c r="NHT69" s="88"/>
      <c r="NHU69" s="88"/>
      <c r="NHV69" s="88"/>
      <c r="NHW69" s="88"/>
      <c r="NHX69" s="88"/>
      <c r="NHY69" s="88"/>
      <c r="NIE69" s="88"/>
      <c r="NIF69" s="88"/>
      <c r="NIG69" s="88"/>
      <c r="NIH69" s="88"/>
      <c r="NII69" s="88"/>
      <c r="NIJ69" s="88"/>
      <c r="NIK69" s="88"/>
      <c r="NIL69" s="88"/>
      <c r="NIM69" s="88"/>
      <c r="NIN69" s="88"/>
      <c r="NIT69" s="88"/>
      <c r="NIU69" s="88"/>
      <c r="NIV69" s="88"/>
      <c r="NIW69" s="88"/>
      <c r="NIX69" s="88"/>
      <c r="NIY69" s="88"/>
      <c r="NIZ69" s="88"/>
      <c r="NJA69" s="88"/>
      <c r="NJB69" s="88"/>
      <c r="NJC69" s="88"/>
      <c r="NJI69" s="88"/>
      <c r="NJJ69" s="88"/>
      <c r="NJK69" s="88"/>
      <c r="NJL69" s="88"/>
      <c r="NJM69" s="88"/>
      <c r="NJN69" s="88"/>
      <c r="NJO69" s="88"/>
      <c r="NJP69" s="88"/>
      <c r="NJQ69" s="88"/>
      <c r="NJR69" s="88"/>
      <c r="NJX69" s="88"/>
      <c r="NJY69" s="88"/>
      <c r="NJZ69" s="88"/>
      <c r="NKA69" s="88"/>
      <c r="NKB69" s="88"/>
      <c r="NKC69" s="88"/>
      <c r="NKD69" s="88"/>
      <c r="NKE69" s="88"/>
      <c r="NKF69" s="88"/>
      <c r="NKG69" s="88"/>
      <c r="NKM69" s="88"/>
      <c r="NKN69" s="88"/>
      <c r="NKO69" s="88"/>
      <c r="NKP69" s="88"/>
      <c r="NKQ69" s="88"/>
      <c r="NKR69" s="88"/>
      <c r="NKS69" s="88"/>
      <c r="NKT69" s="88"/>
      <c r="NKU69" s="88"/>
      <c r="NKV69" s="88"/>
      <c r="NLB69" s="88"/>
      <c r="NLC69" s="88"/>
      <c r="NLD69" s="88"/>
      <c r="NLE69" s="88"/>
      <c r="NLF69" s="88"/>
      <c r="NLG69" s="88"/>
      <c r="NLH69" s="88"/>
      <c r="NLI69" s="88"/>
      <c r="NLJ69" s="88"/>
      <c r="NLK69" s="88"/>
      <c r="NLQ69" s="88"/>
      <c r="NLR69" s="88"/>
      <c r="NLS69" s="88"/>
      <c r="NLT69" s="88"/>
      <c r="NLU69" s="88"/>
      <c r="NLV69" s="88"/>
      <c r="NLW69" s="88"/>
      <c r="NLX69" s="88"/>
      <c r="NLY69" s="88"/>
      <c r="NLZ69" s="88"/>
      <c r="NMF69" s="88"/>
      <c r="NMG69" s="88"/>
      <c r="NMH69" s="88"/>
      <c r="NMI69" s="88"/>
      <c r="NMJ69" s="88"/>
      <c r="NMK69" s="88"/>
      <c r="NML69" s="88"/>
      <c r="NMM69" s="88"/>
      <c r="NMN69" s="88"/>
      <c r="NMO69" s="88"/>
      <c r="NMU69" s="88"/>
      <c r="NMV69" s="88"/>
      <c r="NMW69" s="88"/>
      <c r="NMX69" s="88"/>
      <c r="NMY69" s="88"/>
      <c r="NMZ69" s="88"/>
      <c r="NNA69" s="88"/>
      <c r="NNB69" s="88"/>
      <c r="NNC69" s="88"/>
      <c r="NND69" s="88"/>
      <c r="NNJ69" s="88"/>
      <c r="NNK69" s="88"/>
      <c r="NNL69" s="88"/>
      <c r="NNM69" s="88"/>
      <c r="NNN69" s="88"/>
      <c r="NNO69" s="88"/>
      <c r="NNP69" s="88"/>
      <c r="NNQ69" s="88"/>
      <c r="NNR69" s="88"/>
      <c r="NNS69" s="88"/>
      <c r="NNY69" s="88"/>
      <c r="NNZ69" s="88"/>
      <c r="NOA69" s="88"/>
      <c r="NOB69" s="88"/>
      <c r="NOC69" s="88"/>
      <c r="NOD69" s="88"/>
      <c r="NOE69" s="88"/>
      <c r="NOF69" s="88"/>
      <c r="NOG69" s="88"/>
      <c r="NOH69" s="88"/>
      <c r="NON69" s="88"/>
      <c r="NOO69" s="88"/>
      <c r="NOP69" s="88"/>
      <c r="NOQ69" s="88"/>
      <c r="NOR69" s="88"/>
      <c r="NOS69" s="88"/>
      <c r="NOT69" s="88"/>
      <c r="NOU69" s="88"/>
      <c r="NOV69" s="88"/>
      <c r="NOW69" s="88"/>
      <c r="NPC69" s="88"/>
      <c r="NPD69" s="88"/>
      <c r="NPE69" s="88"/>
      <c r="NPF69" s="88"/>
      <c r="NPG69" s="88"/>
      <c r="NPH69" s="88"/>
      <c r="NPI69" s="88"/>
      <c r="NPJ69" s="88"/>
      <c r="NPK69" s="88"/>
      <c r="NPL69" s="88"/>
      <c r="NPR69" s="88"/>
      <c r="NPS69" s="88"/>
      <c r="NPT69" s="88"/>
      <c r="NPU69" s="88"/>
      <c r="NPV69" s="88"/>
      <c r="NPW69" s="88"/>
      <c r="NPX69" s="88"/>
      <c r="NPY69" s="88"/>
      <c r="NPZ69" s="88"/>
      <c r="NQA69" s="88"/>
      <c r="NQG69" s="88"/>
      <c r="NQH69" s="88"/>
      <c r="NQI69" s="88"/>
      <c r="NQJ69" s="88"/>
      <c r="NQK69" s="88"/>
      <c r="NQL69" s="88"/>
      <c r="NQM69" s="88"/>
      <c r="NQN69" s="88"/>
      <c r="NQO69" s="88"/>
      <c r="NQP69" s="88"/>
      <c r="NQV69" s="88"/>
      <c r="NQW69" s="88"/>
      <c r="NQX69" s="88"/>
      <c r="NQY69" s="88"/>
      <c r="NQZ69" s="88"/>
      <c r="NRA69" s="88"/>
      <c r="NRB69" s="88"/>
      <c r="NRC69" s="88"/>
      <c r="NRD69" s="88"/>
      <c r="NRE69" s="88"/>
      <c r="NRK69" s="88"/>
      <c r="NRL69" s="88"/>
      <c r="NRM69" s="88"/>
      <c r="NRN69" s="88"/>
      <c r="NRO69" s="88"/>
      <c r="NRP69" s="88"/>
      <c r="NRQ69" s="88"/>
      <c r="NRR69" s="88"/>
      <c r="NRS69" s="88"/>
      <c r="NRT69" s="88"/>
      <c r="NRZ69" s="88"/>
      <c r="NSA69" s="88"/>
      <c r="NSB69" s="88"/>
      <c r="NSC69" s="88"/>
      <c r="NSD69" s="88"/>
      <c r="NSE69" s="88"/>
      <c r="NSF69" s="88"/>
      <c r="NSG69" s="88"/>
      <c r="NSH69" s="88"/>
      <c r="NSI69" s="88"/>
      <c r="NSO69" s="88"/>
      <c r="NSP69" s="88"/>
      <c r="NSQ69" s="88"/>
      <c r="NSR69" s="88"/>
      <c r="NSS69" s="88"/>
      <c r="NST69" s="88"/>
      <c r="NSU69" s="88"/>
      <c r="NSV69" s="88"/>
      <c r="NSW69" s="88"/>
      <c r="NSX69" s="88"/>
      <c r="NTD69" s="88"/>
      <c r="NTE69" s="88"/>
      <c r="NTF69" s="88"/>
      <c r="NTG69" s="88"/>
      <c r="NTH69" s="88"/>
      <c r="NTI69" s="88"/>
      <c r="NTJ69" s="88"/>
      <c r="NTK69" s="88"/>
      <c r="NTL69" s="88"/>
      <c r="NTM69" s="88"/>
      <c r="NTS69" s="88"/>
      <c r="NTT69" s="88"/>
      <c r="NTU69" s="88"/>
      <c r="NTV69" s="88"/>
      <c r="NTW69" s="88"/>
      <c r="NTX69" s="88"/>
      <c r="NTY69" s="88"/>
      <c r="NTZ69" s="88"/>
      <c r="NUA69" s="88"/>
      <c r="NUB69" s="88"/>
      <c r="NUH69" s="88"/>
      <c r="NUI69" s="88"/>
      <c r="NUJ69" s="88"/>
      <c r="NUK69" s="88"/>
      <c r="NUL69" s="88"/>
      <c r="NUM69" s="88"/>
      <c r="NUN69" s="88"/>
      <c r="NUO69" s="88"/>
      <c r="NUP69" s="88"/>
      <c r="NUQ69" s="88"/>
      <c r="NUW69" s="88"/>
      <c r="NUX69" s="88"/>
      <c r="NUY69" s="88"/>
      <c r="NUZ69" s="88"/>
      <c r="NVA69" s="88"/>
      <c r="NVB69" s="88"/>
      <c r="NVC69" s="88"/>
      <c r="NVD69" s="88"/>
      <c r="NVE69" s="88"/>
      <c r="NVF69" s="88"/>
      <c r="NVL69" s="88"/>
      <c r="NVM69" s="88"/>
      <c r="NVN69" s="88"/>
      <c r="NVO69" s="88"/>
      <c r="NVP69" s="88"/>
      <c r="NVQ69" s="88"/>
      <c r="NVR69" s="88"/>
      <c r="NVS69" s="88"/>
      <c r="NVT69" s="88"/>
      <c r="NVU69" s="88"/>
      <c r="NWA69" s="88"/>
      <c r="NWB69" s="88"/>
      <c r="NWC69" s="88"/>
      <c r="NWD69" s="88"/>
      <c r="NWE69" s="88"/>
      <c r="NWF69" s="88"/>
      <c r="NWG69" s="88"/>
      <c r="NWH69" s="88"/>
      <c r="NWI69" s="88"/>
      <c r="NWJ69" s="88"/>
      <c r="NWP69" s="88"/>
      <c r="NWQ69" s="88"/>
      <c r="NWR69" s="88"/>
      <c r="NWS69" s="88"/>
      <c r="NWT69" s="88"/>
      <c r="NWU69" s="88"/>
      <c r="NWV69" s="88"/>
      <c r="NWW69" s="88"/>
      <c r="NWX69" s="88"/>
      <c r="NWY69" s="88"/>
      <c r="NXE69" s="88"/>
      <c r="NXF69" s="88"/>
      <c r="NXG69" s="88"/>
      <c r="NXH69" s="88"/>
      <c r="NXI69" s="88"/>
      <c r="NXJ69" s="88"/>
      <c r="NXK69" s="88"/>
      <c r="NXL69" s="88"/>
      <c r="NXM69" s="88"/>
      <c r="NXN69" s="88"/>
      <c r="NXT69" s="88"/>
      <c r="NXU69" s="88"/>
      <c r="NXV69" s="88"/>
      <c r="NXW69" s="88"/>
      <c r="NXX69" s="88"/>
      <c r="NXY69" s="88"/>
      <c r="NXZ69" s="88"/>
      <c r="NYA69" s="88"/>
      <c r="NYB69" s="88"/>
      <c r="NYC69" s="88"/>
      <c r="NYI69" s="88"/>
      <c r="NYJ69" s="88"/>
      <c r="NYK69" s="88"/>
      <c r="NYL69" s="88"/>
      <c r="NYM69" s="88"/>
      <c r="NYN69" s="88"/>
      <c r="NYO69" s="88"/>
      <c r="NYP69" s="88"/>
      <c r="NYQ69" s="88"/>
      <c r="NYR69" s="88"/>
      <c r="NYX69" s="88"/>
      <c r="NYY69" s="88"/>
      <c r="NYZ69" s="88"/>
      <c r="NZA69" s="88"/>
      <c r="NZB69" s="88"/>
      <c r="NZC69" s="88"/>
      <c r="NZD69" s="88"/>
      <c r="NZE69" s="88"/>
      <c r="NZF69" s="88"/>
      <c r="NZG69" s="88"/>
      <c r="NZM69" s="88"/>
      <c r="NZN69" s="88"/>
      <c r="NZO69" s="88"/>
      <c r="NZP69" s="88"/>
      <c r="NZQ69" s="88"/>
      <c r="NZR69" s="88"/>
      <c r="NZS69" s="88"/>
      <c r="NZT69" s="88"/>
      <c r="NZU69" s="88"/>
      <c r="NZV69" s="88"/>
      <c r="OAB69" s="88"/>
      <c r="OAC69" s="88"/>
      <c r="OAD69" s="88"/>
      <c r="OAE69" s="88"/>
      <c r="OAF69" s="88"/>
      <c r="OAG69" s="88"/>
      <c r="OAH69" s="88"/>
      <c r="OAI69" s="88"/>
      <c r="OAJ69" s="88"/>
      <c r="OAK69" s="88"/>
      <c r="OAQ69" s="88"/>
      <c r="OAR69" s="88"/>
      <c r="OAS69" s="88"/>
      <c r="OAT69" s="88"/>
      <c r="OAU69" s="88"/>
      <c r="OAV69" s="88"/>
      <c r="OAW69" s="88"/>
      <c r="OAX69" s="88"/>
      <c r="OAY69" s="88"/>
      <c r="OAZ69" s="88"/>
      <c r="OBF69" s="88"/>
      <c r="OBG69" s="88"/>
      <c r="OBH69" s="88"/>
      <c r="OBI69" s="88"/>
      <c r="OBJ69" s="88"/>
      <c r="OBK69" s="88"/>
      <c r="OBL69" s="88"/>
      <c r="OBM69" s="88"/>
      <c r="OBN69" s="88"/>
      <c r="OBO69" s="88"/>
      <c r="OBU69" s="88"/>
      <c r="OBV69" s="88"/>
      <c r="OBW69" s="88"/>
      <c r="OBX69" s="88"/>
      <c r="OBY69" s="88"/>
      <c r="OBZ69" s="88"/>
      <c r="OCA69" s="88"/>
      <c r="OCB69" s="88"/>
      <c r="OCC69" s="88"/>
      <c r="OCD69" s="88"/>
      <c r="OCJ69" s="88"/>
      <c r="OCK69" s="88"/>
      <c r="OCL69" s="88"/>
      <c r="OCM69" s="88"/>
      <c r="OCN69" s="88"/>
      <c r="OCO69" s="88"/>
      <c r="OCP69" s="88"/>
      <c r="OCQ69" s="88"/>
      <c r="OCR69" s="88"/>
      <c r="OCS69" s="88"/>
      <c r="OCY69" s="88"/>
      <c r="OCZ69" s="88"/>
      <c r="ODA69" s="88"/>
      <c r="ODB69" s="88"/>
      <c r="ODC69" s="88"/>
      <c r="ODD69" s="88"/>
      <c r="ODE69" s="88"/>
      <c r="ODF69" s="88"/>
      <c r="ODG69" s="88"/>
      <c r="ODH69" s="88"/>
      <c r="ODN69" s="88"/>
      <c r="ODO69" s="88"/>
      <c r="ODP69" s="88"/>
      <c r="ODQ69" s="88"/>
      <c r="ODR69" s="88"/>
      <c r="ODS69" s="88"/>
      <c r="ODT69" s="88"/>
      <c r="ODU69" s="88"/>
      <c r="ODV69" s="88"/>
      <c r="ODW69" s="88"/>
      <c r="OEC69" s="88"/>
      <c r="OED69" s="88"/>
      <c r="OEE69" s="88"/>
      <c r="OEF69" s="88"/>
      <c r="OEG69" s="88"/>
      <c r="OEH69" s="88"/>
      <c r="OEI69" s="88"/>
      <c r="OEJ69" s="88"/>
      <c r="OEK69" s="88"/>
      <c r="OEL69" s="88"/>
      <c r="OER69" s="88"/>
      <c r="OES69" s="88"/>
      <c r="OET69" s="88"/>
      <c r="OEU69" s="88"/>
      <c r="OEV69" s="88"/>
      <c r="OEW69" s="88"/>
      <c r="OEX69" s="88"/>
      <c r="OEY69" s="88"/>
      <c r="OEZ69" s="88"/>
      <c r="OFA69" s="88"/>
      <c r="OFG69" s="88"/>
      <c r="OFH69" s="88"/>
      <c r="OFI69" s="88"/>
      <c r="OFJ69" s="88"/>
      <c r="OFK69" s="88"/>
      <c r="OFL69" s="88"/>
      <c r="OFM69" s="88"/>
      <c r="OFN69" s="88"/>
      <c r="OFO69" s="88"/>
      <c r="OFP69" s="88"/>
      <c r="OFV69" s="88"/>
      <c r="OFW69" s="88"/>
      <c r="OFX69" s="88"/>
      <c r="OFY69" s="88"/>
      <c r="OFZ69" s="88"/>
      <c r="OGA69" s="88"/>
      <c r="OGB69" s="88"/>
      <c r="OGC69" s="88"/>
      <c r="OGD69" s="88"/>
      <c r="OGE69" s="88"/>
      <c r="OGK69" s="88"/>
      <c r="OGL69" s="88"/>
      <c r="OGM69" s="88"/>
      <c r="OGN69" s="88"/>
      <c r="OGO69" s="88"/>
      <c r="OGP69" s="88"/>
      <c r="OGQ69" s="88"/>
      <c r="OGR69" s="88"/>
      <c r="OGS69" s="88"/>
      <c r="OGT69" s="88"/>
      <c r="OGZ69" s="88"/>
      <c r="OHA69" s="88"/>
      <c r="OHB69" s="88"/>
      <c r="OHC69" s="88"/>
      <c r="OHD69" s="88"/>
      <c r="OHE69" s="88"/>
      <c r="OHF69" s="88"/>
      <c r="OHG69" s="88"/>
      <c r="OHH69" s="88"/>
      <c r="OHI69" s="88"/>
      <c r="OHO69" s="88"/>
      <c r="OHP69" s="88"/>
      <c r="OHQ69" s="88"/>
      <c r="OHR69" s="88"/>
      <c r="OHS69" s="88"/>
      <c r="OHT69" s="88"/>
      <c r="OHU69" s="88"/>
      <c r="OHV69" s="88"/>
      <c r="OHW69" s="88"/>
      <c r="OHX69" s="88"/>
      <c r="OID69" s="88"/>
      <c r="OIE69" s="88"/>
      <c r="OIF69" s="88"/>
      <c r="OIG69" s="88"/>
      <c r="OIH69" s="88"/>
      <c r="OII69" s="88"/>
      <c r="OIJ69" s="88"/>
      <c r="OIK69" s="88"/>
      <c r="OIL69" s="88"/>
      <c r="OIM69" s="88"/>
      <c r="OIS69" s="88"/>
      <c r="OIT69" s="88"/>
      <c r="OIU69" s="88"/>
      <c r="OIV69" s="88"/>
      <c r="OIW69" s="88"/>
      <c r="OIX69" s="88"/>
      <c r="OIY69" s="88"/>
      <c r="OIZ69" s="88"/>
      <c r="OJA69" s="88"/>
      <c r="OJB69" s="88"/>
      <c r="OJH69" s="88"/>
      <c r="OJI69" s="88"/>
      <c r="OJJ69" s="88"/>
      <c r="OJK69" s="88"/>
      <c r="OJL69" s="88"/>
      <c r="OJM69" s="88"/>
      <c r="OJN69" s="88"/>
      <c r="OJO69" s="88"/>
      <c r="OJP69" s="88"/>
      <c r="OJQ69" s="88"/>
      <c r="OJW69" s="88"/>
      <c r="OJX69" s="88"/>
      <c r="OJY69" s="88"/>
      <c r="OJZ69" s="88"/>
      <c r="OKA69" s="88"/>
      <c r="OKB69" s="88"/>
      <c r="OKC69" s="88"/>
      <c r="OKD69" s="88"/>
      <c r="OKE69" s="88"/>
      <c r="OKF69" s="88"/>
      <c r="OKL69" s="88"/>
      <c r="OKM69" s="88"/>
      <c r="OKN69" s="88"/>
      <c r="OKO69" s="88"/>
      <c r="OKP69" s="88"/>
      <c r="OKQ69" s="88"/>
      <c r="OKR69" s="88"/>
      <c r="OKS69" s="88"/>
      <c r="OKT69" s="88"/>
      <c r="OKU69" s="88"/>
      <c r="OLA69" s="88"/>
      <c r="OLB69" s="88"/>
      <c r="OLC69" s="88"/>
      <c r="OLD69" s="88"/>
      <c r="OLE69" s="88"/>
      <c r="OLF69" s="88"/>
      <c r="OLG69" s="88"/>
      <c r="OLH69" s="88"/>
      <c r="OLI69" s="88"/>
      <c r="OLJ69" s="88"/>
      <c r="OLP69" s="88"/>
      <c r="OLQ69" s="88"/>
      <c r="OLR69" s="88"/>
      <c r="OLS69" s="88"/>
      <c r="OLT69" s="88"/>
      <c r="OLU69" s="88"/>
      <c r="OLV69" s="88"/>
      <c r="OLW69" s="88"/>
      <c r="OLX69" s="88"/>
      <c r="OLY69" s="88"/>
      <c r="OME69" s="88"/>
      <c r="OMF69" s="88"/>
      <c r="OMG69" s="88"/>
      <c r="OMH69" s="88"/>
      <c r="OMI69" s="88"/>
      <c r="OMJ69" s="88"/>
      <c r="OMK69" s="88"/>
      <c r="OML69" s="88"/>
      <c r="OMM69" s="88"/>
      <c r="OMN69" s="88"/>
      <c r="OMT69" s="88"/>
      <c r="OMU69" s="88"/>
      <c r="OMV69" s="88"/>
      <c r="OMW69" s="88"/>
      <c r="OMX69" s="88"/>
      <c r="OMY69" s="88"/>
      <c r="OMZ69" s="88"/>
      <c r="ONA69" s="88"/>
      <c r="ONB69" s="88"/>
      <c r="ONC69" s="88"/>
      <c r="ONI69" s="88"/>
      <c r="ONJ69" s="88"/>
      <c r="ONK69" s="88"/>
      <c r="ONL69" s="88"/>
      <c r="ONM69" s="88"/>
      <c r="ONN69" s="88"/>
      <c r="ONO69" s="88"/>
      <c r="ONP69" s="88"/>
      <c r="ONQ69" s="88"/>
      <c r="ONR69" s="88"/>
      <c r="ONX69" s="88"/>
      <c r="ONY69" s="88"/>
      <c r="ONZ69" s="88"/>
      <c r="OOA69" s="88"/>
      <c r="OOB69" s="88"/>
      <c r="OOC69" s="88"/>
      <c r="OOD69" s="88"/>
      <c r="OOE69" s="88"/>
      <c r="OOF69" s="88"/>
      <c r="OOG69" s="88"/>
      <c r="OOM69" s="88"/>
      <c r="OON69" s="88"/>
      <c r="OOO69" s="88"/>
      <c r="OOP69" s="88"/>
      <c r="OOQ69" s="88"/>
      <c r="OOR69" s="88"/>
      <c r="OOS69" s="88"/>
      <c r="OOT69" s="88"/>
      <c r="OOU69" s="88"/>
      <c r="OOV69" s="88"/>
      <c r="OPB69" s="88"/>
      <c r="OPC69" s="88"/>
      <c r="OPD69" s="88"/>
      <c r="OPE69" s="88"/>
      <c r="OPF69" s="88"/>
      <c r="OPG69" s="88"/>
      <c r="OPH69" s="88"/>
      <c r="OPI69" s="88"/>
      <c r="OPJ69" s="88"/>
      <c r="OPK69" s="88"/>
      <c r="OPQ69" s="88"/>
      <c r="OPR69" s="88"/>
      <c r="OPS69" s="88"/>
      <c r="OPT69" s="88"/>
      <c r="OPU69" s="88"/>
      <c r="OPV69" s="88"/>
      <c r="OPW69" s="88"/>
      <c r="OPX69" s="88"/>
      <c r="OPY69" s="88"/>
      <c r="OPZ69" s="88"/>
      <c r="OQF69" s="88"/>
      <c r="OQG69" s="88"/>
      <c r="OQH69" s="88"/>
      <c r="OQI69" s="88"/>
      <c r="OQJ69" s="88"/>
      <c r="OQK69" s="88"/>
      <c r="OQL69" s="88"/>
      <c r="OQM69" s="88"/>
      <c r="OQN69" s="88"/>
      <c r="OQO69" s="88"/>
      <c r="OQU69" s="88"/>
      <c r="OQV69" s="88"/>
      <c r="OQW69" s="88"/>
      <c r="OQX69" s="88"/>
      <c r="OQY69" s="88"/>
      <c r="OQZ69" s="88"/>
      <c r="ORA69" s="88"/>
      <c r="ORB69" s="88"/>
      <c r="ORC69" s="88"/>
      <c r="ORD69" s="88"/>
      <c r="ORJ69" s="88"/>
      <c r="ORK69" s="88"/>
      <c r="ORL69" s="88"/>
      <c r="ORM69" s="88"/>
      <c r="ORN69" s="88"/>
      <c r="ORO69" s="88"/>
      <c r="ORP69" s="88"/>
      <c r="ORQ69" s="88"/>
      <c r="ORR69" s="88"/>
      <c r="ORS69" s="88"/>
      <c r="ORY69" s="88"/>
      <c r="ORZ69" s="88"/>
      <c r="OSA69" s="88"/>
      <c r="OSB69" s="88"/>
      <c r="OSC69" s="88"/>
      <c r="OSD69" s="88"/>
      <c r="OSE69" s="88"/>
      <c r="OSF69" s="88"/>
      <c r="OSG69" s="88"/>
      <c r="OSH69" s="88"/>
      <c r="OSN69" s="88"/>
      <c r="OSO69" s="88"/>
      <c r="OSP69" s="88"/>
      <c r="OSQ69" s="88"/>
      <c r="OSR69" s="88"/>
      <c r="OSS69" s="88"/>
      <c r="OST69" s="88"/>
      <c r="OSU69" s="88"/>
      <c r="OSV69" s="88"/>
      <c r="OSW69" s="88"/>
      <c r="OTC69" s="88"/>
      <c r="OTD69" s="88"/>
      <c r="OTE69" s="88"/>
      <c r="OTF69" s="88"/>
      <c r="OTG69" s="88"/>
      <c r="OTH69" s="88"/>
      <c r="OTI69" s="88"/>
      <c r="OTJ69" s="88"/>
      <c r="OTK69" s="88"/>
      <c r="OTL69" s="88"/>
      <c r="OTR69" s="88"/>
      <c r="OTS69" s="88"/>
      <c r="OTT69" s="88"/>
      <c r="OTU69" s="88"/>
      <c r="OTV69" s="88"/>
      <c r="OTW69" s="88"/>
      <c r="OTX69" s="88"/>
      <c r="OTY69" s="88"/>
      <c r="OTZ69" s="88"/>
      <c r="OUA69" s="88"/>
      <c r="OUG69" s="88"/>
      <c r="OUH69" s="88"/>
      <c r="OUI69" s="88"/>
      <c r="OUJ69" s="88"/>
      <c r="OUK69" s="88"/>
      <c r="OUL69" s="88"/>
      <c r="OUM69" s="88"/>
      <c r="OUN69" s="88"/>
      <c r="OUO69" s="88"/>
      <c r="OUP69" s="88"/>
      <c r="OUV69" s="88"/>
      <c r="OUW69" s="88"/>
      <c r="OUX69" s="88"/>
      <c r="OUY69" s="88"/>
      <c r="OUZ69" s="88"/>
      <c r="OVA69" s="88"/>
      <c r="OVB69" s="88"/>
      <c r="OVC69" s="88"/>
      <c r="OVD69" s="88"/>
      <c r="OVE69" s="88"/>
      <c r="OVK69" s="88"/>
      <c r="OVL69" s="88"/>
      <c r="OVM69" s="88"/>
      <c r="OVN69" s="88"/>
      <c r="OVO69" s="88"/>
      <c r="OVP69" s="88"/>
      <c r="OVQ69" s="88"/>
      <c r="OVR69" s="88"/>
      <c r="OVS69" s="88"/>
      <c r="OVT69" s="88"/>
      <c r="OVZ69" s="88"/>
      <c r="OWA69" s="88"/>
      <c r="OWB69" s="88"/>
      <c r="OWC69" s="88"/>
      <c r="OWD69" s="88"/>
      <c r="OWE69" s="88"/>
      <c r="OWF69" s="88"/>
      <c r="OWG69" s="88"/>
      <c r="OWH69" s="88"/>
      <c r="OWI69" s="88"/>
      <c r="OWO69" s="88"/>
      <c r="OWP69" s="88"/>
      <c r="OWQ69" s="88"/>
      <c r="OWR69" s="88"/>
      <c r="OWS69" s="88"/>
      <c r="OWT69" s="88"/>
      <c r="OWU69" s="88"/>
      <c r="OWV69" s="88"/>
      <c r="OWW69" s="88"/>
      <c r="OWX69" s="88"/>
      <c r="OXD69" s="88"/>
      <c r="OXE69" s="88"/>
      <c r="OXF69" s="88"/>
      <c r="OXG69" s="88"/>
      <c r="OXH69" s="88"/>
      <c r="OXI69" s="88"/>
      <c r="OXJ69" s="88"/>
      <c r="OXK69" s="88"/>
      <c r="OXL69" s="88"/>
      <c r="OXM69" s="88"/>
      <c r="OXS69" s="88"/>
      <c r="OXT69" s="88"/>
      <c r="OXU69" s="88"/>
      <c r="OXV69" s="88"/>
      <c r="OXW69" s="88"/>
      <c r="OXX69" s="88"/>
      <c r="OXY69" s="88"/>
      <c r="OXZ69" s="88"/>
      <c r="OYA69" s="88"/>
      <c r="OYB69" s="88"/>
      <c r="OYH69" s="88"/>
      <c r="OYI69" s="88"/>
      <c r="OYJ69" s="88"/>
      <c r="OYK69" s="88"/>
      <c r="OYL69" s="88"/>
      <c r="OYM69" s="88"/>
      <c r="OYN69" s="88"/>
      <c r="OYO69" s="88"/>
      <c r="OYP69" s="88"/>
      <c r="OYQ69" s="88"/>
      <c r="OYW69" s="88"/>
      <c r="OYX69" s="88"/>
      <c r="OYY69" s="88"/>
      <c r="OYZ69" s="88"/>
      <c r="OZA69" s="88"/>
      <c r="OZB69" s="88"/>
      <c r="OZC69" s="88"/>
      <c r="OZD69" s="88"/>
      <c r="OZE69" s="88"/>
      <c r="OZF69" s="88"/>
      <c r="OZL69" s="88"/>
      <c r="OZM69" s="88"/>
      <c r="OZN69" s="88"/>
      <c r="OZO69" s="88"/>
      <c r="OZP69" s="88"/>
      <c r="OZQ69" s="88"/>
      <c r="OZR69" s="88"/>
      <c r="OZS69" s="88"/>
      <c r="OZT69" s="88"/>
      <c r="OZU69" s="88"/>
      <c r="PAA69" s="88"/>
      <c r="PAB69" s="88"/>
      <c r="PAC69" s="88"/>
      <c r="PAD69" s="88"/>
      <c r="PAE69" s="88"/>
      <c r="PAF69" s="88"/>
      <c r="PAG69" s="88"/>
      <c r="PAH69" s="88"/>
      <c r="PAI69" s="88"/>
      <c r="PAJ69" s="88"/>
      <c r="PAP69" s="88"/>
      <c r="PAQ69" s="88"/>
      <c r="PAR69" s="88"/>
      <c r="PAS69" s="88"/>
      <c r="PAT69" s="88"/>
      <c r="PAU69" s="88"/>
      <c r="PAV69" s="88"/>
      <c r="PAW69" s="88"/>
      <c r="PAX69" s="88"/>
      <c r="PAY69" s="88"/>
      <c r="PBE69" s="88"/>
      <c r="PBF69" s="88"/>
      <c r="PBG69" s="88"/>
      <c r="PBH69" s="88"/>
      <c r="PBI69" s="88"/>
      <c r="PBJ69" s="88"/>
      <c r="PBK69" s="88"/>
      <c r="PBL69" s="88"/>
      <c r="PBM69" s="88"/>
      <c r="PBN69" s="88"/>
      <c r="PBT69" s="88"/>
      <c r="PBU69" s="88"/>
      <c r="PBV69" s="88"/>
      <c r="PBW69" s="88"/>
      <c r="PBX69" s="88"/>
      <c r="PBY69" s="88"/>
      <c r="PBZ69" s="88"/>
      <c r="PCA69" s="88"/>
      <c r="PCB69" s="88"/>
      <c r="PCC69" s="88"/>
      <c r="PCI69" s="88"/>
      <c r="PCJ69" s="88"/>
      <c r="PCK69" s="88"/>
      <c r="PCL69" s="88"/>
      <c r="PCM69" s="88"/>
      <c r="PCN69" s="88"/>
      <c r="PCO69" s="88"/>
      <c r="PCP69" s="88"/>
      <c r="PCQ69" s="88"/>
      <c r="PCR69" s="88"/>
      <c r="PCX69" s="88"/>
      <c r="PCY69" s="88"/>
      <c r="PCZ69" s="88"/>
      <c r="PDA69" s="88"/>
      <c r="PDB69" s="88"/>
      <c r="PDC69" s="88"/>
      <c r="PDD69" s="88"/>
      <c r="PDE69" s="88"/>
      <c r="PDF69" s="88"/>
      <c r="PDG69" s="88"/>
      <c r="PDM69" s="88"/>
      <c r="PDN69" s="88"/>
      <c r="PDO69" s="88"/>
      <c r="PDP69" s="88"/>
      <c r="PDQ69" s="88"/>
      <c r="PDR69" s="88"/>
      <c r="PDS69" s="88"/>
      <c r="PDT69" s="88"/>
      <c r="PDU69" s="88"/>
      <c r="PDV69" s="88"/>
      <c r="PEB69" s="88"/>
      <c r="PEC69" s="88"/>
      <c r="PED69" s="88"/>
      <c r="PEE69" s="88"/>
      <c r="PEF69" s="88"/>
      <c r="PEG69" s="88"/>
      <c r="PEH69" s="88"/>
      <c r="PEI69" s="88"/>
      <c r="PEJ69" s="88"/>
      <c r="PEK69" s="88"/>
      <c r="PEQ69" s="88"/>
      <c r="PER69" s="88"/>
      <c r="PES69" s="88"/>
      <c r="PET69" s="88"/>
      <c r="PEU69" s="88"/>
      <c r="PEV69" s="88"/>
      <c r="PEW69" s="88"/>
      <c r="PEX69" s="88"/>
      <c r="PEY69" s="88"/>
      <c r="PEZ69" s="88"/>
      <c r="PFF69" s="88"/>
      <c r="PFG69" s="88"/>
      <c r="PFH69" s="88"/>
      <c r="PFI69" s="88"/>
      <c r="PFJ69" s="88"/>
      <c r="PFK69" s="88"/>
      <c r="PFL69" s="88"/>
      <c r="PFM69" s="88"/>
      <c r="PFN69" s="88"/>
      <c r="PFO69" s="88"/>
      <c r="PFU69" s="88"/>
      <c r="PFV69" s="88"/>
      <c r="PFW69" s="88"/>
      <c r="PFX69" s="88"/>
      <c r="PFY69" s="88"/>
      <c r="PFZ69" s="88"/>
      <c r="PGA69" s="88"/>
      <c r="PGB69" s="88"/>
      <c r="PGC69" s="88"/>
      <c r="PGD69" s="88"/>
      <c r="PGJ69" s="88"/>
      <c r="PGK69" s="88"/>
      <c r="PGL69" s="88"/>
      <c r="PGM69" s="88"/>
      <c r="PGN69" s="88"/>
      <c r="PGO69" s="88"/>
      <c r="PGP69" s="88"/>
      <c r="PGQ69" s="88"/>
      <c r="PGR69" s="88"/>
      <c r="PGS69" s="88"/>
      <c r="PGY69" s="88"/>
      <c r="PGZ69" s="88"/>
      <c r="PHA69" s="88"/>
      <c r="PHB69" s="88"/>
      <c r="PHC69" s="88"/>
      <c r="PHD69" s="88"/>
      <c r="PHE69" s="88"/>
      <c r="PHF69" s="88"/>
      <c r="PHG69" s="88"/>
      <c r="PHH69" s="88"/>
      <c r="PHN69" s="88"/>
      <c r="PHO69" s="88"/>
      <c r="PHP69" s="88"/>
      <c r="PHQ69" s="88"/>
      <c r="PHR69" s="88"/>
      <c r="PHS69" s="88"/>
      <c r="PHT69" s="88"/>
      <c r="PHU69" s="88"/>
      <c r="PHV69" s="88"/>
      <c r="PHW69" s="88"/>
      <c r="PIC69" s="88"/>
      <c r="PID69" s="88"/>
      <c r="PIE69" s="88"/>
      <c r="PIF69" s="88"/>
      <c r="PIG69" s="88"/>
      <c r="PIH69" s="88"/>
      <c r="PII69" s="88"/>
      <c r="PIJ69" s="88"/>
      <c r="PIK69" s="88"/>
      <c r="PIL69" s="88"/>
      <c r="PIR69" s="88"/>
      <c r="PIS69" s="88"/>
      <c r="PIT69" s="88"/>
      <c r="PIU69" s="88"/>
      <c r="PIV69" s="88"/>
      <c r="PIW69" s="88"/>
      <c r="PIX69" s="88"/>
      <c r="PIY69" s="88"/>
      <c r="PIZ69" s="88"/>
      <c r="PJA69" s="88"/>
      <c r="PJG69" s="88"/>
      <c r="PJH69" s="88"/>
      <c r="PJI69" s="88"/>
      <c r="PJJ69" s="88"/>
      <c r="PJK69" s="88"/>
      <c r="PJL69" s="88"/>
      <c r="PJM69" s="88"/>
      <c r="PJN69" s="88"/>
      <c r="PJO69" s="88"/>
      <c r="PJP69" s="88"/>
      <c r="PJV69" s="88"/>
      <c r="PJW69" s="88"/>
      <c r="PJX69" s="88"/>
      <c r="PJY69" s="88"/>
      <c r="PJZ69" s="88"/>
      <c r="PKA69" s="88"/>
      <c r="PKB69" s="88"/>
      <c r="PKC69" s="88"/>
      <c r="PKD69" s="88"/>
      <c r="PKE69" s="88"/>
      <c r="PKK69" s="88"/>
      <c r="PKL69" s="88"/>
      <c r="PKM69" s="88"/>
      <c r="PKN69" s="88"/>
      <c r="PKO69" s="88"/>
      <c r="PKP69" s="88"/>
      <c r="PKQ69" s="88"/>
      <c r="PKR69" s="88"/>
      <c r="PKS69" s="88"/>
      <c r="PKT69" s="88"/>
      <c r="PKZ69" s="88"/>
      <c r="PLA69" s="88"/>
      <c r="PLB69" s="88"/>
      <c r="PLC69" s="88"/>
      <c r="PLD69" s="88"/>
      <c r="PLE69" s="88"/>
      <c r="PLF69" s="88"/>
      <c r="PLG69" s="88"/>
      <c r="PLH69" s="88"/>
      <c r="PLI69" s="88"/>
      <c r="PLO69" s="88"/>
      <c r="PLP69" s="88"/>
      <c r="PLQ69" s="88"/>
      <c r="PLR69" s="88"/>
      <c r="PLS69" s="88"/>
      <c r="PLT69" s="88"/>
      <c r="PLU69" s="88"/>
      <c r="PLV69" s="88"/>
      <c r="PLW69" s="88"/>
      <c r="PLX69" s="88"/>
      <c r="PMD69" s="88"/>
      <c r="PME69" s="88"/>
      <c r="PMF69" s="88"/>
      <c r="PMG69" s="88"/>
      <c r="PMH69" s="88"/>
      <c r="PMI69" s="88"/>
      <c r="PMJ69" s="88"/>
      <c r="PMK69" s="88"/>
      <c r="PML69" s="88"/>
      <c r="PMM69" s="88"/>
      <c r="PMS69" s="88"/>
      <c r="PMT69" s="88"/>
      <c r="PMU69" s="88"/>
      <c r="PMV69" s="88"/>
      <c r="PMW69" s="88"/>
      <c r="PMX69" s="88"/>
      <c r="PMY69" s="88"/>
      <c r="PMZ69" s="88"/>
      <c r="PNA69" s="88"/>
      <c r="PNB69" s="88"/>
      <c r="PNH69" s="88"/>
      <c r="PNI69" s="88"/>
      <c r="PNJ69" s="88"/>
      <c r="PNK69" s="88"/>
      <c r="PNL69" s="88"/>
      <c r="PNM69" s="88"/>
      <c r="PNN69" s="88"/>
      <c r="PNO69" s="88"/>
      <c r="PNP69" s="88"/>
      <c r="PNQ69" s="88"/>
      <c r="PNW69" s="88"/>
      <c r="PNX69" s="88"/>
      <c r="PNY69" s="88"/>
      <c r="PNZ69" s="88"/>
      <c r="POA69" s="88"/>
      <c r="POB69" s="88"/>
      <c r="POC69" s="88"/>
      <c r="POD69" s="88"/>
      <c r="POE69" s="88"/>
      <c r="POF69" s="88"/>
      <c r="POL69" s="88"/>
      <c r="POM69" s="88"/>
      <c r="PON69" s="88"/>
      <c r="POO69" s="88"/>
      <c r="POP69" s="88"/>
      <c r="POQ69" s="88"/>
      <c r="POR69" s="88"/>
      <c r="POS69" s="88"/>
      <c r="POT69" s="88"/>
      <c r="POU69" s="88"/>
      <c r="PPA69" s="88"/>
      <c r="PPB69" s="88"/>
      <c r="PPC69" s="88"/>
      <c r="PPD69" s="88"/>
      <c r="PPE69" s="88"/>
      <c r="PPF69" s="88"/>
      <c r="PPG69" s="88"/>
      <c r="PPH69" s="88"/>
      <c r="PPI69" s="88"/>
      <c r="PPJ69" s="88"/>
      <c r="PPP69" s="88"/>
      <c r="PPQ69" s="88"/>
      <c r="PPR69" s="88"/>
      <c r="PPS69" s="88"/>
      <c r="PPT69" s="88"/>
      <c r="PPU69" s="88"/>
      <c r="PPV69" s="88"/>
      <c r="PPW69" s="88"/>
      <c r="PPX69" s="88"/>
      <c r="PPY69" s="88"/>
      <c r="PQE69" s="88"/>
      <c r="PQF69" s="88"/>
      <c r="PQG69" s="88"/>
      <c r="PQH69" s="88"/>
      <c r="PQI69" s="88"/>
      <c r="PQJ69" s="88"/>
      <c r="PQK69" s="88"/>
      <c r="PQL69" s="88"/>
      <c r="PQM69" s="88"/>
      <c r="PQN69" s="88"/>
      <c r="PQT69" s="88"/>
      <c r="PQU69" s="88"/>
      <c r="PQV69" s="88"/>
      <c r="PQW69" s="88"/>
      <c r="PQX69" s="88"/>
      <c r="PQY69" s="88"/>
      <c r="PQZ69" s="88"/>
      <c r="PRA69" s="88"/>
      <c r="PRB69" s="88"/>
      <c r="PRC69" s="88"/>
      <c r="PRI69" s="88"/>
      <c r="PRJ69" s="88"/>
      <c r="PRK69" s="88"/>
      <c r="PRL69" s="88"/>
      <c r="PRM69" s="88"/>
      <c r="PRN69" s="88"/>
      <c r="PRO69" s="88"/>
      <c r="PRP69" s="88"/>
      <c r="PRQ69" s="88"/>
      <c r="PRR69" s="88"/>
      <c r="PRX69" s="88"/>
      <c r="PRY69" s="88"/>
      <c r="PRZ69" s="88"/>
      <c r="PSA69" s="88"/>
      <c r="PSB69" s="88"/>
      <c r="PSC69" s="88"/>
      <c r="PSD69" s="88"/>
      <c r="PSE69" s="88"/>
      <c r="PSF69" s="88"/>
      <c r="PSG69" s="88"/>
      <c r="PSM69" s="88"/>
      <c r="PSN69" s="88"/>
      <c r="PSO69" s="88"/>
      <c r="PSP69" s="88"/>
      <c r="PSQ69" s="88"/>
      <c r="PSR69" s="88"/>
      <c r="PSS69" s="88"/>
      <c r="PST69" s="88"/>
      <c r="PSU69" s="88"/>
      <c r="PSV69" s="88"/>
      <c r="PTB69" s="88"/>
      <c r="PTC69" s="88"/>
      <c r="PTD69" s="88"/>
      <c r="PTE69" s="88"/>
      <c r="PTF69" s="88"/>
      <c r="PTG69" s="88"/>
      <c r="PTH69" s="88"/>
      <c r="PTI69" s="88"/>
      <c r="PTJ69" s="88"/>
      <c r="PTK69" s="88"/>
      <c r="PTQ69" s="88"/>
      <c r="PTR69" s="88"/>
      <c r="PTS69" s="88"/>
      <c r="PTT69" s="88"/>
      <c r="PTU69" s="88"/>
      <c r="PTV69" s="88"/>
      <c r="PTW69" s="88"/>
      <c r="PTX69" s="88"/>
      <c r="PTY69" s="88"/>
      <c r="PTZ69" s="88"/>
      <c r="PUF69" s="88"/>
      <c r="PUG69" s="88"/>
      <c r="PUH69" s="88"/>
      <c r="PUI69" s="88"/>
      <c r="PUJ69" s="88"/>
      <c r="PUK69" s="88"/>
      <c r="PUL69" s="88"/>
      <c r="PUM69" s="88"/>
      <c r="PUN69" s="88"/>
      <c r="PUO69" s="88"/>
      <c r="PUU69" s="88"/>
      <c r="PUV69" s="88"/>
      <c r="PUW69" s="88"/>
      <c r="PUX69" s="88"/>
      <c r="PUY69" s="88"/>
      <c r="PUZ69" s="88"/>
      <c r="PVA69" s="88"/>
      <c r="PVB69" s="88"/>
      <c r="PVC69" s="88"/>
      <c r="PVD69" s="88"/>
      <c r="PVJ69" s="88"/>
      <c r="PVK69" s="88"/>
      <c r="PVL69" s="88"/>
      <c r="PVM69" s="88"/>
      <c r="PVN69" s="88"/>
      <c r="PVO69" s="88"/>
      <c r="PVP69" s="88"/>
      <c r="PVQ69" s="88"/>
      <c r="PVR69" s="88"/>
      <c r="PVS69" s="88"/>
      <c r="PVY69" s="88"/>
      <c r="PVZ69" s="88"/>
      <c r="PWA69" s="88"/>
      <c r="PWB69" s="88"/>
      <c r="PWC69" s="88"/>
      <c r="PWD69" s="88"/>
      <c r="PWE69" s="88"/>
      <c r="PWF69" s="88"/>
      <c r="PWG69" s="88"/>
      <c r="PWH69" s="88"/>
      <c r="PWN69" s="88"/>
      <c r="PWO69" s="88"/>
      <c r="PWP69" s="88"/>
      <c r="PWQ69" s="88"/>
      <c r="PWR69" s="88"/>
      <c r="PWS69" s="88"/>
      <c r="PWT69" s="88"/>
      <c r="PWU69" s="88"/>
      <c r="PWV69" s="88"/>
      <c r="PWW69" s="88"/>
      <c r="PXC69" s="88"/>
      <c r="PXD69" s="88"/>
      <c r="PXE69" s="88"/>
      <c r="PXF69" s="88"/>
      <c r="PXG69" s="88"/>
      <c r="PXH69" s="88"/>
      <c r="PXI69" s="88"/>
      <c r="PXJ69" s="88"/>
      <c r="PXK69" s="88"/>
      <c r="PXL69" s="88"/>
      <c r="PXR69" s="88"/>
      <c r="PXS69" s="88"/>
      <c r="PXT69" s="88"/>
      <c r="PXU69" s="88"/>
      <c r="PXV69" s="88"/>
      <c r="PXW69" s="88"/>
      <c r="PXX69" s="88"/>
      <c r="PXY69" s="88"/>
      <c r="PXZ69" s="88"/>
      <c r="PYA69" s="88"/>
      <c r="PYG69" s="88"/>
      <c r="PYH69" s="88"/>
      <c r="PYI69" s="88"/>
      <c r="PYJ69" s="88"/>
      <c r="PYK69" s="88"/>
      <c r="PYL69" s="88"/>
      <c r="PYM69" s="88"/>
      <c r="PYN69" s="88"/>
      <c r="PYO69" s="88"/>
      <c r="PYP69" s="88"/>
      <c r="PYV69" s="88"/>
      <c r="PYW69" s="88"/>
      <c r="PYX69" s="88"/>
      <c r="PYY69" s="88"/>
      <c r="PYZ69" s="88"/>
      <c r="PZA69" s="88"/>
      <c r="PZB69" s="88"/>
      <c r="PZC69" s="88"/>
      <c r="PZD69" s="88"/>
      <c r="PZE69" s="88"/>
      <c r="PZK69" s="88"/>
      <c r="PZL69" s="88"/>
      <c r="PZM69" s="88"/>
      <c r="PZN69" s="88"/>
      <c r="PZO69" s="88"/>
      <c r="PZP69" s="88"/>
      <c r="PZQ69" s="88"/>
      <c r="PZR69" s="88"/>
      <c r="PZS69" s="88"/>
      <c r="PZT69" s="88"/>
      <c r="PZZ69" s="88"/>
      <c r="QAA69" s="88"/>
      <c r="QAB69" s="88"/>
      <c r="QAC69" s="88"/>
      <c r="QAD69" s="88"/>
      <c r="QAE69" s="88"/>
      <c r="QAF69" s="88"/>
      <c r="QAG69" s="88"/>
      <c r="QAH69" s="88"/>
      <c r="QAI69" s="88"/>
      <c r="QAO69" s="88"/>
      <c r="QAP69" s="88"/>
      <c r="QAQ69" s="88"/>
      <c r="QAR69" s="88"/>
      <c r="QAS69" s="88"/>
      <c r="QAT69" s="88"/>
      <c r="QAU69" s="88"/>
      <c r="QAV69" s="88"/>
      <c r="QAW69" s="88"/>
      <c r="QAX69" s="88"/>
      <c r="QBD69" s="88"/>
      <c r="QBE69" s="88"/>
      <c r="QBF69" s="88"/>
      <c r="QBG69" s="88"/>
      <c r="QBH69" s="88"/>
      <c r="QBI69" s="88"/>
      <c r="QBJ69" s="88"/>
      <c r="QBK69" s="88"/>
      <c r="QBL69" s="88"/>
      <c r="QBM69" s="88"/>
      <c r="QBS69" s="88"/>
      <c r="QBT69" s="88"/>
      <c r="QBU69" s="88"/>
      <c r="QBV69" s="88"/>
      <c r="QBW69" s="88"/>
      <c r="QBX69" s="88"/>
      <c r="QBY69" s="88"/>
      <c r="QBZ69" s="88"/>
      <c r="QCA69" s="88"/>
      <c r="QCB69" s="88"/>
      <c r="QCH69" s="88"/>
      <c r="QCI69" s="88"/>
      <c r="QCJ69" s="88"/>
      <c r="QCK69" s="88"/>
      <c r="QCL69" s="88"/>
      <c r="QCM69" s="88"/>
      <c r="QCN69" s="88"/>
      <c r="QCO69" s="88"/>
      <c r="QCP69" s="88"/>
      <c r="QCQ69" s="88"/>
      <c r="QCW69" s="88"/>
      <c r="QCX69" s="88"/>
      <c r="QCY69" s="88"/>
      <c r="QCZ69" s="88"/>
      <c r="QDA69" s="88"/>
      <c r="QDB69" s="88"/>
      <c r="QDC69" s="88"/>
      <c r="QDD69" s="88"/>
      <c r="QDE69" s="88"/>
      <c r="QDF69" s="88"/>
      <c r="QDL69" s="88"/>
      <c r="QDM69" s="88"/>
      <c r="QDN69" s="88"/>
      <c r="QDO69" s="88"/>
      <c r="QDP69" s="88"/>
      <c r="QDQ69" s="88"/>
      <c r="QDR69" s="88"/>
      <c r="QDS69" s="88"/>
      <c r="QDT69" s="88"/>
      <c r="QDU69" s="88"/>
      <c r="QEA69" s="88"/>
      <c r="QEB69" s="88"/>
      <c r="QEC69" s="88"/>
      <c r="QED69" s="88"/>
      <c r="QEE69" s="88"/>
      <c r="QEF69" s="88"/>
      <c r="QEG69" s="88"/>
      <c r="QEH69" s="88"/>
      <c r="QEI69" s="88"/>
      <c r="QEJ69" s="88"/>
      <c r="QEP69" s="88"/>
      <c r="QEQ69" s="88"/>
      <c r="QER69" s="88"/>
      <c r="QES69" s="88"/>
      <c r="QET69" s="88"/>
      <c r="QEU69" s="88"/>
      <c r="QEV69" s="88"/>
      <c r="QEW69" s="88"/>
      <c r="QEX69" s="88"/>
      <c r="QEY69" s="88"/>
      <c r="QFE69" s="88"/>
      <c r="QFF69" s="88"/>
      <c r="QFG69" s="88"/>
      <c r="QFH69" s="88"/>
      <c r="QFI69" s="88"/>
      <c r="QFJ69" s="88"/>
      <c r="QFK69" s="88"/>
      <c r="QFL69" s="88"/>
      <c r="QFM69" s="88"/>
      <c r="QFN69" s="88"/>
      <c r="QFT69" s="88"/>
      <c r="QFU69" s="88"/>
      <c r="QFV69" s="88"/>
      <c r="QFW69" s="88"/>
      <c r="QFX69" s="88"/>
      <c r="QFY69" s="88"/>
      <c r="QFZ69" s="88"/>
      <c r="QGA69" s="88"/>
      <c r="QGB69" s="88"/>
      <c r="QGC69" s="88"/>
      <c r="QGI69" s="88"/>
      <c r="QGJ69" s="88"/>
      <c r="QGK69" s="88"/>
      <c r="QGL69" s="88"/>
      <c r="QGM69" s="88"/>
      <c r="QGN69" s="88"/>
      <c r="QGO69" s="88"/>
      <c r="QGP69" s="88"/>
      <c r="QGQ69" s="88"/>
      <c r="QGR69" s="88"/>
      <c r="QGX69" s="88"/>
      <c r="QGY69" s="88"/>
      <c r="QGZ69" s="88"/>
      <c r="QHA69" s="88"/>
      <c r="QHB69" s="88"/>
      <c r="QHC69" s="88"/>
      <c r="QHD69" s="88"/>
      <c r="QHE69" s="88"/>
      <c r="QHF69" s="88"/>
      <c r="QHG69" s="88"/>
      <c r="QHM69" s="88"/>
      <c r="QHN69" s="88"/>
      <c r="QHO69" s="88"/>
      <c r="QHP69" s="88"/>
      <c r="QHQ69" s="88"/>
      <c r="QHR69" s="88"/>
      <c r="QHS69" s="88"/>
      <c r="QHT69" s="88"/>
      <c r="QHU69" s="88"/>
      <c r="QHV69" s="88"/>
      <c r="QIB69" s="88"/>
      <c r="QIC69" s="88"/>
      <c r="QID69" s="88"/>
      <c r="QIE69" s="88"/>
      <c r="QIF69" s="88"/>
      <c r="QIG69" s="88"/>
      <c r="QIH69" s="88"/>
      <c r="QII69" s="88"/>
      <c r="QIJ69" s="88"/>
      <c r="QIK69" s="88"/>
      <c r="QIQ69" s="88"/>
      <c r="QIR69" s="88"/>
      <c r="QIS69" s="88"/>
      <c r="QIT69" s="88"/>
      <c r="QIU69" s="88"/>
      <c r="QIV69" s="88"/>
      <c r="QIW69" s="88"/>
      <c r="QIX69" s="88"/>
      <c r="QIY69" s="88"/>
      <c r="QIZ69" s="88"/>
      <c r="QJF69" s="88"/>
      <c r="QJG69" s="88"/>
      <c r="QJH69" s="88"/>
      <c r="QJI69" s="88"/>
      <c r="QJJ69" s="88"/>
      <c r="QJK69" s="88"/>
      <c r="QJL69" s="88"/>
      <c r="QJM69" s="88"/>
      <c r="QJN69" s="88"/>
      <c r="QJO69" s="88"/>
      <c r="QJU69" s="88"/>
      <c r="QJV69" s="88"/>
      <c r="QJW69" s="88"/>
      <c r="QJX69" s="88"/>
      <c r="QJY69" s="88"/>
      <c r="QJZ69" s="88"/>
      <c r="QKA69" s="88"/>
      <c r="QKB69" s="88"/>
      <c r="QKC69" s="88"/>
      <c r="QKD69" s="88"/>
      <c r="QKJ69" s="88"/>
      <c r="QKK69" s="88"/>
      <c r="QKL69" s="88"/>
      <c r="QKM69" s="88"/>
      <c r="QKN69" s="88"/>
      <c r="QKO69" s="88"/>
      <c r="QKP69" s="88"/>
      <c r="QKQ69" s="88"/>
      <c r="QKR69" s="88"/>
      <c r="QKS69" s="88"/>
      <c r="QKY69" s="88"/>
      <c r="QKZ69" s="88"/>
      <c r="QLA69" s="88"/>
      <c r="QLB69" s="88"/>
      <c r="QLC69" s="88"/>
      <c r="QLD69" s="88"/>
      <c r="QLE69" s="88"/>
      <c r="QLF69" s="88"/>
      <c r="QLG69" s="88"/>
      <c r="QLH69" s="88"/>
      <c r="QLN69" s="88"/>
      <c r="QLO69" s="88"/>
      <c r="QLP69" s="88"/>
      <c r="QLQ69" s="88"/>
      <c r="QLR69" s="88"/>
      <c r="QLS69" s="88"/>
      <c r="QLT69" s="88"/>
      <c r="QLU69" s="88"/>
      <c r="QLV69" s="88"/>
      <c r="QLW69" s="88"/>
      <c r="QMC69" s="88"/>
      <c r="QMD69" s="88"/>
      <c r="QME69" s="88"/>
      <c r="QMF69" s="88"/>
      <c r="QMG69" s="88"/>
      <c r="QMH69" s="88"/>
      <c r="QMI69" s="88"/>
      <c r="QMJ69" s="88"/>
      <c r="QMK69" s="88"/>
      <c r="QML69" s="88"/>
      <c r="QMR69" s="88"/>
      <c r="QMS69" s="88"/>
      <c r="QMT69" s="88"/>
      <c r="QMU69" s="88"/>
      <c r="QMV69" s="88"/>
      <c r="QMW69" s="88"/>
      <c r="QMX69" s="88"/>
      <c r="QMY69" s="88"/>
      <c r="QMZ69" s="88"/>
      <c r="QNA69" s="88"/>
      <c r="QNG69" s="88"/>
      <c r="QNH69" s="88"/>
      <c r="QNI69" s="88"/>
      <c r="QNJ69" s="88"/>
      <c r="QNK69" s="88"/>
      <c r="QNL69" s="88"/>
      <c r="QNM69" s="88"/>
      <c r="QNN69" s="88"/>
      <c r="QNO69" s="88"/>
      <c r="QNP69" s="88"/>
      <c r="QNV69" s="88"/>
      <c r="QNW69" s="88"/>
      <c r="QNX69" s="88"/>
      <c r="QNY69" s="88"/>
      <c r="QNZ69" s="88"/>
      <c r="QOA69" s="88"/>
      <c r="QOB69" s="88"/>
      <c r="QOC69" s="88"/>
      <c r="QOD69" s="88"/>
      <c r="QOE69" s="88"/>
      <c r="QOK69" s="88"/>
      <c r="QOL69" s="88"/>
      <c r="QOM69" s="88"/>
      <c r="QON69" s="88"/>
      <c r="QOO69" s="88"/>
      <c r="QOP69" s="88"/>
      <c r="QOQ69" s="88"/>
      <c r="QOR69" s="88"/>
      <c r="QOS69" s="88"/>
      <c r="QOT69" s="88"/>
      <c r="QOZ69" s="88"/>
      <c r="QPA69" s="88"/>
      <c r="QPB69" s="88"/>
      <c r="QPC69" s="88"/>
      <c r="QPD69" s="88"/>
      <c r="QPE69" s="88"/>
      <c r="QPF69" s="88"/>
      <c r="QPG69" s="88"/>
      <c r="QPH69" s="88"/>
      <c r="QPI69" s="88"/>
      <c r="QPO69" s="88"/>
      <c r="QPP69" s="88"/>
      <c r="QPQ69" s="88"/>
      <c r="QPR69" s="88"/>
      <c r="QPS69" s="88"/>
      <c r="QPT69" s="88"/>
      <c r="QPU69" s="88"/>
      <c r="QPV69" s="88"/>
      <c r="QPW69" s="88"/>
      <c r="QPX69" s="88"/>
      <c r="QQD69" s="88"/>
      <c r="QQE69" s="88"/>
      <c r="QQF69" s="88"/>
      <c r="QQG69" s="88"/>
      <c r="QQH69" s="88"/>
      <c r="QQI69" s="88"/>
      <c r="QQJ69" s="88"/>
      <c r="QQK69" s="88"/>
      <c r="QQL69" s="88"/>
      <c r="QQM69" s="88"/>
      <c r="QQS69" s="88"/>
      <c r="QQT69" s="88"/>
      <c r="QQU69" s="88"/>
      <c r="QQV69" s="88"/>
      <c r="QQW69" s="88"/>
      <c r="QQX69" s="88"/>
      <c r="QQY69" s="88"/>
      <c r="QQZ69" s="88"/>
      <c r="QRA69" s="88"/>
      <c r="QRB69" s="88"/>
      <c r="QRH69" s="88"/>
      <c r="QRI69" s="88"/>
      <c r="QRJ69" s="88"/>
      <c r="QRK69" s="88"/>
      <c r="QRL69" s="88"/>
      <c r="QRM69" s="88"/>
      <c r="QRN69" s="88"/>
      <c r="QRO69" s="88"/>
      <c r="QRP69" s="88"/>
      <c r="QRQ69" s="88"/>
      <c r="QRW69" s="88"/>
      <c r="QRX69" s="88"/>
      <c r="QRY69" s="88"/>
      <c r="QRZ69" s="88"/>
      <c r="QSA69" s="88"/>
      <c r="QSB69" s="88"/>
      <c r="QSC69" s="88"/>
      <c r="QSD69" s="88"/>
      <c r="QSE69" s="88"/>
      <c r="QSF69" s="88"/>
      <c r="QSL69" s="88"/>
      <c r="QSM69" s="88"/>
      <c r="QSN69" s="88"/>
      <c r="QSO69" s="88"/>
      <c r="QSP69" s="88"/>
      <c r="QSQ69" s="88"/>
      <c r="QSR69" s="88"/>
      <c r="QSS69" s="88"/>
      <c r="QST69" s="88"/>
      <c r="QSU69" s="88"/>
      <c r="QTA69" s="88"/>
      <c r="QTB69" s="88"/>
      <c r="QTC69" s="88"/>
      <c r="QTD69" s="88"/>
      <c r="QTE69" s="88"/>
      <c r="QTF69" s="88"/>
      <c r="QTG69" s="88"/>
      <c r="QTH69" s="88"/>
      <c r="QTI69" s="88"/>
      <c r="QTJ69" s="88"/>
      <c r="QTP69" s="88"/>
      <c r="QTQ69" s="88"/>
      <c r="QTR69" s="88"/>
      <c r="QTS69" s="88"/>
      <c r="QTT69" s="88"/>
      <c r="QTU69" s="88"/>
      <c r="QTV69" s="88"/>
      <c r="QTW69" s="88"/>
      <c r="QTX69" s="88"/>
      <c r="QTY69" s="88"/>
      <c r="QUE69" s="88"/>
      <c r="QUF69" s="88"/>
      <c r="QUG69" s="88"/>
      <c r="QUH69" s="88"/>
      <c r="QUI69" s="88"/>
      <c r="QUJ69" s="88"/>
      <c r="QUK69" s="88"/>
      <c r="QUL69" s="88"/>
      <c r="QUM69" s="88"/>
      <c r="QUN69" s="88"/>
      <c r="QUT69" s="88"/>
      <c r="QUU69" s="88"/>
      <c r="QUV69" s="88"/>
      <c r="QUW69" s="88"/>
      <c r="QUX69" s="88"/>
      <c r="QUY69" s="88"/>
      <c r="QUZ69" s="88"/>
      <c r="QVA69" s="88"/>
      <c r="QVB69" s="88"/>
      <c r="QVC69" s="88"/>
      <c r="QVI69" s="88"/>
      <c r="QVJ69" s="88"/>
      <c r="QVK69" s="88"/>
      <c r="QVL69" s="88"/>
      <c r="QVM69" s="88"/>
      <c r="QVN69" s="88"/>
      <c r="QVO69" s="88"/>
      <c r="QVP69" s="88"/>
      <c r="QVQ69" s="88"/>
      <c r="QVR69" s="88"/>
      <c r="QVX69" s="88"/>
      <c r="QVY69" s="88"/>
      <c r="QVZ69" s="88"/>
      <c r="QWA69" s="88"/>
      <c r="QWB69" s="88"/>
      <c r="QWC69" s="88"/>
      <c r="QWD69" s="88"/>
      <c r="QWE69" s="88"/>
      <c r="QWF69" s="88"/>
      <c r="QWG69" s="88"/>
      <c r="QWM69" s="88"/>
      <c r="QWN69" s="88"/>
      <c r="QWO69" s="88"/>
      <c r="QWP69" s="88"/>
      <c r="QWQ69" s="88"/>
      <c r="QWR69" s="88"/>
      <c r="QWS69" s="88"/>
      <c r="QWT69" s="88"/>
      <c r="QWU69" s="88"/>
      <c r="QWV69" s="88"/>
      <c r="QXB69" s="88"/>
      <c r="QXC69" s="88"/>
      <c r="QXD69" s="88"/>
      <c r="QXE69" s="88"/>
      <c r="QXF69" s="88"/>
      <c r="QXG69" s="88"/>
      <c r="QXH69" s="88"/>
      <c r="QXI69" s="88"/>
      <c r="QXJ69" s="88"/>
      <c r="QXK69" s="88"/>
      <c r="QXQ69" s="88"/>
      <c r="QXR69" s="88"/>
      <c r="QXS69" s="88"/>
      <c r="QXT69" s="88"/>
      <c r="QXU69" s="88"/>
      <c r="QXV69" s="88"/>
      <c r="QXW69" s="88"/>
      <c r="QXX69" s="88"/>
      <c r="QXY69" s="88"/>
      <c r="QXZ69" s="88"/>
      <c r="QYF69" s="88"/>
      <c r="QYG69" s="88"/>
      <c r="QYH69" s="88"/>
      <c r="QYI69" s="88"/>
      <c r="QYJ69" s="88"/>
      <c r="QYK69" s="88"/>
      <c r="QYL69" s="88"/>
      <c r="QYM69" s="88"/>
      <c r="QYN69" s="88"/>
      <c r="QYO69" s="88"/>
      <c r="QYU69" s="88"/>
      <c r="QYV69" s="88"/>
      <c r="QYW69" s="88"/>
      <c r="QYX69" s="88"/>
      <c r="QYY69" s="88"/>
      <c r="QYZ69" s="88"/>
      <c r="QZA69" s="88"/>
      <c r="QZB69" s="88"/>
      <c r="QZC69" s="88"/>
      <c r="QZD69" s="88"/>
      <c r="QZJ69" s="88"/>
      <c r="QZK69" s="88"/>
      <c r="QZL69" s="88"/>
      <c r="QZM69" s="88"/>
      <c r="QZN69" s="88"/>
      <c r="QZO69" s="88"/>
      <c r="QZP69" s="88"/>
      <c r="QZQ69" s="88"/>
      <c r="QZR69" s="88"/>
      <c r="QZS69" s="88"/>
      <c r="QZY69" s="88"/>
      <c r="QZZ69" s="88"/>
      <c r="RAA69" s="88"/>
      <c r="RAB69" s="88"/>
      <c r="RAC69" s="88"/>
      <c r="RAD69" s="88"/>
      <c r="RAE69" s="88"/>
      <c r="RAF69" s="88"/>
      <c r="RAG69" s="88"/>
      <c r="RAH69" s="88"/>
      <c r="RAN69" s="88"/>
      <c r="RAO69" s="88"/>
      <c r="RAP69" s="88"/>
      <c r="RAQ69" s="88"/>
      <c r="RAR69" s="88"/>
      <c r="RAS69" s="88"/>
      <c r="RAT69" s="88"/>
      <c r="RAU69" s="88"/>
      <c r="RAV69" s="88"/>
      <c r="RAW69" s="88"/>
      <c r="RBC69" s="88"/>
      <c r="RBD69" s="88"/>
      <c r="RBE69" s="88"/>
      <c r="RBF69" s="88"/>
      <c r="RBG69" s="88"/>
      <c r="RBH69" s="88"/>
      <c r="RBI69" s="88"/>
      <c r="RBJ69" s="88"/>
      <c r="RBK69" s="88"/>
      <c r="RBL69" s="88"/>
      <c r="RBR69" s="88"/>
      <c r="RBS69" s="88"/>
      <c r="RBT69" s="88"/>
      <c r="RBU69" s="88"/>
      <c r="RBV69" s="88"/>
      <c r="RBW69" s="88"/>
      <c r="RBX69" s="88"/>
      <c r="RBY69" s="88"/>
      <c r="RBZ69" s="88"/>
      <c r="RCA69" s="88"/>
      <c r="RCG69" s="88"/>
      <c r="RCH69" s="88"/>
      <c r="RCI69" s="88"/>
      <c r="RCJ69" s="88"/>
      <c r="RCK69" s="88"/>
      <c r="RCL69" s="88"/>
      <c r="RCM69" s="88"/>
      <c r="RCN69" s="88"/>
      <c r="RCO69" s="88"/>
      <c r="RCP69" s="88"/>
      <c r="RCV69" s="88"/>
      <c r="RCW69" s="88"/>
      <c r="RCX69" s="88"/>
      <c r="RCY69" s="88"/>
      <c r="RCZ69" s="88"/>
      <c r="RDA69" s="88"/>
      <c r="RDB69" s="88"/>
      <c r="RDC69" s="88"/>
      <c r="RDD69" s="88"/>
      <c r="RDE69" s="88"/>
      <c r="RDK69" s="88"/>
      <c r="RDL69" s="88"/>
      <c r="RDM69" s="88"/>
      <c r="RDN69" s="88"/>
      <c r="RDO69" s="88"/>
      <c r="RDP69" s="88"/>
      <c r="RDQ69" s="88"/>
      <c r="RDR69" s="88"/>
      <c r="RDS69" s="88"/>
      <c r="RDT69" s="88"/>
      <c r="RDZ69" s="88"/>
      <c r="REA69" s="88"/>
      <c r="REB69" s="88"/>
      <c r="REC69" s="88"/>
      <c r="RED69" s="88"/>
      <c r="REE69" s="88"/>
      <c r="REF69" s="88"/>
      <c r="REG69" s="88"/>
      <c r="REH69" s="88"/>
      <c r="REI69" s="88"/>
      <c r="REO69" s="88"/>
      <c r="REP69" s="88"/>
      <c r="REQ69" s="88"/>
      <c r="RER69" s="88"/>
      <c r="RES69" s="88"/>
      <c r="RET69" s="88"/>
      <c r="REU69" s="88"/>
      <c r="REV69" s="88"/>
      <c r="REW69" s="88"/>
      <c r="REX69" s="88"/>
      <c r="RFD69" s="88"/>
      <c r="RFE69" s="88"/>
      <c r="RFF69" s="88"/>
      <c r="RFG69" s="88"/>
      <c r="RFH69" s="88"/>
      <c r="RFI69" s="88"/>
      <c r="RFJ69" s="88"/>
      <c r="RFK69" s="88"/>
      <c r="RFL69" s="88"/>
      <c r="RFM69" s="88"/>
      <c r="RFS69" s="88"/>
      <c r="RFT69" s="88"/>
      <c r="RFU69" s="88"/>
      <c r="RFV69" s="88"/>
      <c r="RFW69" s="88"/>
      <c r="RFX69" s="88"/>
      <c r="RFY69" s="88"/>
      <c r="RFZ69" s="88"/>
      <c r="RGA69" s="88"/>
      <c r="RGB69" s="88"/>
      <c r="RGH69" s="88"/>
      <c r="RGI69" s="88"/>
      <c r="RGJ69" s="88"/>
      <c r="RGK69" s="88"/>
      <c r="RGL69" s="88"/>
      <c r="RGM69" s="88"/>
      <c r="RGN69" s="88"/>
      <c r="RGO69" s="88"/>
      <c r="RGP69" s="88"/>
      <c r="RGQ69" s="88"/>
      <c r="RGW69" s="88"/>
      <c r="RGX69" s="88"/>
      <c r="RGY69" s="88"/>
      <c r="RGZ69" s="88"/>
      <c r="RHA69" s="88"/>
      <c r="RHB69" s="88"/>
      <c r="RHC69" s="88"/>
      <c r="RHD69" s="88"/>
      <c r="RHE69" s="88"/>
      <c r="RHF69" s="88"/>
      <c r="RHL69" s="88"/>
      <c r="RHM69" s="88"/>
      <c r="RHN69" s="88"/>
      <c r="RHO69" s="88"/>
      <c r="RHP69" s="88"/>
      <c r="RHQ69" s="88"/>
      <c r="RHR69" s="88"/>
      <c r="RHS69" s="88"/>
      <c r="RHT69" s="88"/>
      <c r="RHU69" s="88"/>
      <c r="RIA69" s="88"/>
      <c r="RIB69" s="88"/>
      <c r="RIC69" s="88"/>
      <c r="RID69" s="88"/>
      <c r="RIE69" s="88"/>
      <c r="RIF69" s="88"/>
      <c r="RIG69" s="88"/>
      <c r="RIH69" s="88"/>
      <c r="RII69" s="88"/>
      <c r="RIJ69" s="88"/>
      <c r="RIP69" s="88"/>
      <c r="RIQ69" s="88"/>
      <c r="RIR69" s="88"/>
      <c r="RIS69" s="88"/>
      <c r="RIT69" s="88"/>
      <c r="RIU69" s="88"/>
      <c r="RIV69" s="88"/>
      <c r="RIW69" s="88"/>
      <c r="RIX69" s="88"/>
      <c r="RIY69" s="88"/>
      <c r="RJE69" s="88"/>
      <c r="RJF69" s="88"/>
      <c r="RJG69" s="88"/>
      <c r="RJH69" s="88"/>
      <c r="RJI69" s="88"/>
      <c r="RJJ69" s="88"/>
      <c r="RJK69" s="88"/>
      <c r="RJL69" s="88"/>
      <c r="RJM69" s="88"/>
      <c r="RJN69" s="88"/>
      <c r="RJT69" s="88"/>
      <c r="RJU69" s="88"/>
      <c r="RJV69" s="88"/>
      <c r="RJW69" s="88"/>
      <c r="RJX69" s="88"/>
      <c r="RJY69" s="88"/>
      <c r="RJZ69" s="88"/>
      <c r="RKA69" s="88"/>
      <c r="RKB69" s="88"/>
      <c r="RKC69" s="88"/>
      <c r="RKI69" s="88"/>
      <c r="RKJ69" s="88"/>
      <c r="RKK69" s="88"/>
      <c r="RKL69" s="88"/>
      <c r="RKM69" s="88"/>
      <c r="RKN69" s="88"/>
      <c r="RKO69" s="88"/>
      <c r="RKP69" s="88"/>
      <c r="RKQ69" s="88"/>
      <c r="RKR69" s="88"/>
      <c r="RKX69" s="88"/>
      <c r="RKY69" s="88"/>
      <c r="RKZ69" s="88"/>
      <c r="RLA69" s="88"/>
      <c r="RLB69" s="88"/>
      <c r="RLC69" s="88"/>
      <c r="RLD69" s="88"/>
      <c r="RLE69" s="88"/>
      <c r="RLF69" s="88"/>
      <c r="RLG69" s="88"/>
      <c r="RLM69" s="88"/>
      <c r="RLN69" s="88"/>
      <c r="RLO69" s="88"/>
      <c r="RLP69" s="88"/>
      <c r="RLQ69" s="88"/>
      <c r="RLR69" s="88"/>
      <c r="RLS69" s="88"/>
      <c r="RLT69" s="88"/>
      <c r="RLU69" s="88"/>
      <c r="RLV69" s="88"/>
      <c r="RMB69" s="88"/>
      <c r="RMC69" s="88"/>
      <c r="RMD69" s="88"/>
      <c r="RME69" s="88"/>
      <c r="RMF69" s="88"/>
      <c r="RMG69" s="88"/>
      <c r="RMH69" s="88"/>
      <c r="RMI69" s="88"/>
      <c r="RMJ69" s="88"/>
      <c r="RMK69" s="88"/>
      <c r="RMQ69" s="88"/>
      <c r="RMR69" s="88"/>
      <c r="RMS69" s="88"/>
      <c r="RMT69" s="88"/>
      <c r="RMU69" s="88"/>
      <c r="RMV69" s="88"/>
      <c r="RMW69" s="88"/>
      <c r="RMX69" s="88"/>
      <c r="RMY69" s="88"/>
      <c r="RMZ69" s="88"/>
      <c r="RNF69" s="88"/>
      <c r="RNG69" s="88"/>
      <c r="RNH69" s="88"/>
      <c r="RNI69" s="88"/>
      <c r="RNJ69" s="88"/>
      <c r="RNK69" s="88"/>
      <c r="RNL69" s="88"/>
      <c r="RNM69" s="88"/>
      <c r="RNN69" s="88"/>
      <c r="RNO69" s="88"/>
      <c r="RNU69" s="88"/>
      <c r="RNV69" s="88"/>
      <c r="RNW69" s="88"/>
      <c r="RNX69" s="88"/>
      <c r="RNY69" s="88"/>
      <c r="RNZ69" s="88"/>
      <c r="ROA69" s="88"/>
      <c r="ROB69" s="88"/>
      <c r="ROC69" s="88"/>
      <c r="ROD69" s="88"/>
      <c r="ROJ69" s="88"/>
      <c r="ROK69" s="88"/>
      <c r="ROL69" s="88"/>
      <c r="ROM69" s="88"/>
      <c r="RON69" s="88"/>
      <c r="ROO69" s="88"/>
      <c r="ROP69" s="88"/>
      <c r="ROQ69" s="88"/>
      <c r="ROR69" s="88"/>
      <c r="ROS69" s="88"/>
      <c r="ROY69" s="88"/>
      <c r="ROZ69" s="88"/>
      <c r="RPA69" s="88"/>
      <c r="RPB69" s="88"/>
      <c r="RPC69" s="88"/>
      <c r="RPD69" s="88"/>
      <c r="RPE69" s="88"/>
      <c r="RPF69" s="88"/>
      <c r="RPG69" s="88"/>
      <c r="RPH69" s="88"/>
      <c r="RPN69" s="88"/>
      <c r="RPO69" s="88"/>
      <c r="RPP69" s="88"/>
      <c r="RPQ69" s="88"/>
      <c r="RPR69" s="88"/>
      <c r="RPS69" s="88"/>
      <c r="RPT69" s="88"/>
      <c r="RPU69" s="88"/>
      <c r="RPV69" s="88"/>
      <c r="RPW69" s="88"/>
      <c r="RQC69" s="88"/>
      <c r="RQD69" s="88"/>
      <c r="RQE69" s="88"/>
      <c r="RQF69" s="88"/>
      <c r="RQG69" s="88"/>
      <c r="RQH69" s="88"/>
      <c r="RQI69" s="88"/>
      <c r="RQJ69" s="88"/>
      <c r="RQK69" s="88"/>
      <c r="RQL69" s="88"/>
      <c r="RQR69" s="88"/>
      <c r="RQS69" s="88"/>
      <c r="RQT69" s="88"/>
      <c r="RQU69" s="88"/>
      <c r="RQV69" s="88"/>
      <c r="RQW69" s="88"/>
      <c r="RQX69" s="88"/>
      <c r="RQY69" s="88"/>
      <c r="RQZ69" s="88"/>
      <c r="RRA69" s="88"/>
      <c r="RRG69" s="88"/>
      <c r="RRH69" s="88"/>
      <c r="RRI69" s="88"/>
      <c r="RRJ69" s="88"/>
      <c r="RRK69" s="88"/>
      <c r="RRL69" s="88"/>
      <c r="RRM69" s="88"/>
      <c r="RRN69" s="88"/>
      <c r="RRO69" s="88"/>
      <c r="RRP69" s="88"/>
      <c r="RRV69" s="88"/>
      <c r="RRW69" s="88"/>
      <c r="RRX69" s="88"/>
      <c r="RRY69" s="88"/>
      <c r="RRZ69" s="88"/>
      <c r="RSA69" s="88"/>
      <c r="RSB69" s="88"/>
      <c r="RSC69" s="88"/>
      <c r="RSD69" s="88"/>
      <c r="RSE69" s="88"/>
      <c r="RSK69" s="88"/>
      <c r="RSL69" s="88"/>
      <c r="RSM69" s="88"/>
      <c r="RSN69" s="88"/>
      <c r="RSO69" s="88"/>
      <c r="RSP69" s="88"/>
      <c r="RSQ69" s="88"/>
      <c r="RSR69" s="88"/>
      <c r="RSS69" s="88"/>
      <c r="RST69" s="88"/>
      <c r="RSZ69" s="88"/>
      <c r="RTA69" s="88"/>
      <c r="RTB69" s="88"/>
      <c r="RTC69" s="88"/>
      <c r="RTD69" s="88"/>
      <c r="RTE69" s="88"/>
      <c r="RTF69" s="88"/>
      <c r="RTG69" s="88"/>
      <c r="RTH69" s="88"/>
      <c r="RTI69" s="88"/>
      <c r="RTO69" s="88"/>
      <c r="RTP69" s="88"/>
      <c r="RTQ69" s="88"/>
      <c r="RTR69" s="88"/>
      <c r="RTS69" s="88"/>
      <c r="RTT69" s="88"/>
      <c r="RTU69" s="88"/>
      <c r="RTV69" s="88"/>
      <c r="RTW69" s="88"/>
      <c r="RTX69" s="88"/>
      <c r="RUD69" s="88"/>
      <c r="RUE69" s="88"/>
      <c r="RUF69" s="88"/>
      <c r="RUG69" s="88"/>
      <c r="RUH69" s="88"/>
      <c r="RUI69" s="88"/>
      <c r="RUJ69" s="88"/>
      <c r="RUK69" s="88"/>
      <c r="RUL69" s="88"/>
      <c r="RUM69" s="88"/>
      <c r="RUS69" s="88"/>
      <c r="RUT69" s="88"/>
      <c r="RUU69" s="88"/>
      <c r="RUV69" s="88"/>
      <c r="RUW69" s="88"/>
      <c r="RUX69" s="88"/>
      <c r="RUY69" s="88"/>
      <c r="RUZ69" s="88"/>
      <c r="RVA69" s="88"/>
      <c r="RVB69" s="88"/>
      <c r="RVH69" s="88"/>
      <c r="RVI69" s="88"/>
      <c r="RVJ69" s="88"/>
      <c r="RVK69" s="88"/>
      <c r="RVL69" s="88"/>
      <c r="RVM69" s="88"/>
      <c r="RVN69" s="88"/>
      <c r="RVO69" s="88"/>
      <c r="RVP69" s="88"/>
      <c r="RVQ69" s="88"/>
      <c r="RVW69" s="88"/>
      <c r="RVX69" s="88"/>
      <c r="RVY69" s="88"/>
      <c r="RVZ69" s="88"/>
      <c r="RWA69" s="88"/>
      <c r="RWB69" s="88"/>
      <c r="RWC69" s="88"/>
      <c r="RWD69" s="88"/>
      <c r="RWE69" s="88"/>
      <c r="RWF69" s="88"/>
      <c r="RWL69" s="88"/>
      <c r="RWM69" s="88"/>
      <c r="RWN69" s="88"/>
      <c r="RWO69" s="88"/>
      <c r="RWP69" s="88"/>
      <c r="RWQ69" s="88"/>
      <c r="RWR69" s="88"/>
      <c r="RWS69" s="88"/>
      <c r="RWT69" s="88"/>
      <c r="RWU69" s="88"/>
      <c r="RXA69" s="88"/>
      <c r="RXB69" s="88"/>
      <c r="RXC69" s="88"/>
      <c r="RXD69" s="88"/>
      <c r="RXE69" s="88"/>
      <c r="RXF69" s="88"/>
      <c r="RXG69" s="88"/>
      <c r="RXH69" s="88"/>
      <c r="RXI69" s="88"/>
      <c r="RXJ69" s="88"/>
      <c r="RXP69" s="88"/>
      <c r="RXQ69" s="88"/>
      <c r="RXR69" s="88"/>
      <c r="RXS69" s="88"/>
      <c r="RXT69" s="88"/>
      <c r="RXU69" s="88"/>
      <c r="RXV69" s="88"/>
      <c r="RXW69" s="88"/>
      <c r="RXX69" s="88"/>
      <c r="RXY69" s="88"/>
      <c r="RYE69" s="88"/>
      <c r="RYF69" s="88"/>
      <c r="RYG69" s="88"/>
      <c r="RYH69" s="88"/>
      <c r="RYI69" s="88"/>
      <c r="RYJ69" s="88"/>
      <c r="RYK69" s="88"/>
      <c r="RYL69" s="88"/>
      <c r="RYM69" s="88"/>
      <c r="RYN69" s="88"/>
      <c r="RYT69" s="88"/>
      <c r="RYU69" s="88"/>
      <c r="RYV69" s="88"/>
      <c r="RYW69" s="88"/>
      <c r="RYX69" s="88"/>
      <c r="RYY69" s="88"/>
      <c r="RYZ69" s="88"/>
      <c r="RZA69" s="88"/>
      <c r="RZB69" s="88"/>
      <c r="RZC69" s="88"/>
      <c r="RZI69" s="88"/>
      <c r="RZJ69" s="88"/>
      <c r="RZK69" s="88"/>
      <c r="RZL69" s="88"/>
      <c r="RZM69" s="88"/>
      <c r="RZN69" s="88"/>
      <c r="RZO69" s="88"/>
      <c r="RZP69" s="88"/>
      <c r="RZQ69" s="88"/>
      <c r="RZR69" s="88"/>
      <c r="RZX69" s="88"/>
      <c r="RZY69" s="88"/>
      <c r="RZZ69" s="88"/>
      <c r="SAA69" s="88"/>
      <c r="SAB69" s="88"/>
      <c r="SAC69" s="88"/>
      <c r="SAD69" s="88"/>
      <c r="SAE69" s="88"/>
      <c r="SAF69" s="88"/>
      <c r="SAG69" s="88"/>
      <c r="SAM69" s="88"/>
      <c r="SAN69" s="88"/>
      <c r="SAO69" s="88"/>
      <c r="SAP69" s="88"/>
      <c r="SAQ69" s="88"/>
      <c r="SAR69" s="88"/>
      <c r="SAS69" s="88"/>
      <c r="SAT69" s="88"/>
      <c r="SAU69" s="88"/>
      <c r="SAV69" s="88"/>
      <c r="SBB69" s="88"/>
      <c r="SBC69" s="88"/>
      <c r="SBD69" s="88"/>
      <c r="SBE69" s="88"/>
      <c r="SBF69" s="88"/>
      <c r="SBG69" s="88"/>
      <c r="SBH69" s="88"/>
      <c r="SBI69" s="88"/>
      <c r="SBJ69" s="88"/>
      <c r="SBK69" s="88"/>
      <c r="SBQ69" s="88"/>
      <c r="SBR69" s="88"/>
      <c r="SBS69" s="88"/>
      <c r="SBT69" s="88"/>
      <c r="SBU69" s="88"/>
      <c r="SBV69" s="88"/>
      <c r="SBW69" s="88"/>
      <c r="SBX69" s="88"/>
      <c r="SBY69" s="88"/>
      <c r="SBZ69" s="88"/>
      <c r="SCF69" s="88"/>
      <c r="SCG69" s="88"/>
      <c r="SCH69" s="88"/>
      <c r="SCI69" s="88"/>
      <c r="SCJ69" s="88"/>
      <c r="SCK69" s="88"/>
      <c r="SCL69" s="88"/>
      <c r="SCM69" s="88"/>
      <c r="SCN69" s="88"/>
      <c r="SCO69" s="88"/>
      <c r="SCU69" s="88"/>
      <c r="SCV69" s="88"/>
      <c r="SCW69" s="88"/>
      <c r="SCX69" s="88"/>
      <c r="SCY69" s="88"/>
      <c r="SCZ69" s="88"/>
      <c r="SDA69" s="88"/>
      <c r="SDB69" s="88"/>
      <c r="SDC69" s="88"/>
      <c r="SDD69" s="88"/>
      <c r="SDJ69" s="88"/>
      <c r="SDK69" s="88"/>
      <c r="SDL69" s="88"/>
      <c r="SDM69" s="88"/>
      <c r="SDN69" s="88"/>
      <c r="SDO69" s="88"/>
      <c r="SDP69" s="88"/>
      <c r="SDQ69" s="88"/>
      <c r="SDR69" s="88"/>
      <c r="SDS69" s="88"/>
      <c r="SDY69" s="88"/>
      <c r="SDZ69" s="88"/>
      <c r="SEA69" s="88"/>
      <c r="SEB69" s="88"/>
      <c r="SEC69" s="88"/>
      <c r="SED69" s="88"/>
      <c r="SEE69" s="88"/>
      <c r="SEF69" s="88"/>
      <c r="SEG69" s="88"/>
      <c r="SEH69" s="88"/>
      <c r="SEN69" s="88"/>
      <c r="SEO69" s="88"/>
      <c r="SEP69" s="88"/>
      <c r="SEQ69" s="88"/>
      <c r="SER69" s="88"/>
      <c r="SES69" s="88"/>
      <c r="SET69" s="88"/>
      <c r="SEU69" s="88"/>
      <c r="SEV69" s="88"/>
      <c r="SEW69" s="88"/>
      <c r="SFC69" s="88"/>
      <c r="SFD69" s="88"/>
      <c r="SFE69" s="88"/>
      <c r="SFF69" s="88"/>
      <c r="SFG69" s="88"/>
      <c r="SFH69" s="88"/>
      <c r="SFI69" s="88"/>
      <c r="SFJ69" s="88"/>
      <c r="SFK69" s="88"/>
      <c r="SFL69" s="88"/>
      <c r="SFR69" s="88"/>
      <c r="SFS69" s="88"/>
      <c r="SFT69" s="88"/>
      <c r="SFU69" s="88"/>
      <c r="SFV69" s="88"/>
      <c r="SFW69" s="88"/>
      <c r="SFX69" s="88"/>
      <c r="SFY69" s="88"/>
      <c r="SFZ69" s="88"/>
      <c r="SGA69" s="88"/>
      <c r="SGG69" s="88"/>
      <c r="SGH69" s="88"/>
      <c r="SGI69" s="88"/>
      <c r="SGJ69" s="88"/>
      <c r="SGK69" s="88"/>
      <c r="SGL69" s="88"/>
      <c r="SGM69" s="88"/>
      <c r="SGN69" s="88"/>
      <c r="SGO69" s="88"/>
      <c r="SGP69" s="88"/>
      <c r="SGV69" s="88"/>
      <c r="SGW69" s="88"/>
      <c r="SGX69" s="88"/>
      <c r="SGY69" s="88"/>
      <c r="SGZ69" s="88"/>
      <c r="SHA69" s="88"/>
      <c r="SHB69" s="88"/>
      <c r="SHC69" s="88"/>
      <c r="SHD69" s="88"/>
      <c r="SHE69" s="88"/>
      <c r="SHK69" s="88"/>
      <c r="SHL69" s="88"/>
      <c r="SHM69" s="88"/>
      <c r="SHN69" s="88"/>
      <c r="SHO69" s="88"/>
      <c r="SHP69" s="88"/>
      <c r="SHQ69" s="88"/>
      <c r="SHR69" s="88"/>
      <c r="SHS69" s="88"/>
      <c r="SHT69" s="88"/>
      <c r="SHZ69" s="88"/>
      <c r="SIA69" s="88"/>
      <c r="SIB69" s="88"/>
      <c r="SIC69" s="88"/>
      <c r="SID69" s="88"/>
      <c r="SIE69" s="88"/>
      <c r="SIF69" s="88"/>
      <c r="SIG69" s="88"/>
      <c r="SIH69" s="88"/>
      <c r="SII69" s="88"/>
      <c r="SIO69" s="88"/>
      <c r="SIP69" s="88"/>
      <c r="SIQ69" s="88"/>
      <c r="SIR69" s="88"/>
      <c r="SIS69" s="88"/>
      <c r="SIT69" s="88"/>
      <c r="SIU69" s="88"/>
      <c r="SIV69" s="88"/>
      <c r="SIW69" s="88"/>
      <c r="SIX69" s="88"/>
      <c r="SJD69" s="88"/>
      <c r="SJE69" s="88"/>
      <c r="SJF69" s="88"/>
      <c r="SJG69" s="88"/>
      <c r="SJH69" s="88"/>
      <c r="SJI69" s="88"/>
      <c r="SJJ69" s="88"/>
      <c r="SJK69" s="88"/>
      <c r="SJL69" s="88"/>
      <c r="SJM69" s="88"/>
      <c r="SJS69" s="88"/>
      <c r="SJT69" s="88"/>
      <c r="SJU69" s="88"/>
      <c r="SJV69" s="88"/>
      <c r="SJW69" s="88"/>
      <c r="SJX69" s="88"/>
      <c r="SJY69" s="88"/>
      <c r="SJZ69" s="88"/>
      <c r="SKA69" s="88"/>
      <c r="SKB69" s="88"/>
      <c r="SKH69" s="88"/>
      <c r="SKI69" s="88"/>
      <c r="SKJ69" s="88"/>
      <c r="SKK69" s="88"/>
      <c r="SKL69" s="88"/>
      <c r="SKM69" s="88"/>
      <c r="SKN69" s="88"/>
      <c r="SKO69" s="88"/>
      <c r="SKP69" s="88"/>
      <c r="SKQ69" s="88"/>
      <c r="SKW69" s="88"/>
      <c r="SKX69" s="88"/>
      <c r="SKY69" s="88"/>
      <c r="SKZ69" s="88"/>
      <c r="SLA69" s="88"/>
      <c r="SLB69" s="88"/>
      <c r="SLC69" s="88"/>
      <c r="SLD69" s="88"/>
      <c r="SLE69" s="88"/>
      <c r="SLF69" s="88"/>
      <c r="SLL69" s="88"/>
      <c r="SLM69" s="88"/>
      <c r="SLN69" s="88"/>
      <c r="SLO69" s="88"/>
      <c r="SLP69" s="88"/>
      <c r="SLQ69" s="88"/>
      <c r="SLR69" s="88"/>
      <c r="SLS69" s="88"/>
      <c r="SLT69" s="88"/>
      <c r="SLU69" s="88"/>
      <c r="SMA69" s="88"/>
      <c r="SMB69" s="88"/>
      <c r="SMC69" s="88"/>
      <c r="SMD69" s="88"/>
      <c r="SME69" s="88"/>
      <c r="SMF69" s="88"/>
      <c r="SMG69" s="88"/>
      <c r="SMH69" s="88"/>
      <c r="SMI69" s="88"/>
      <c r="SMJ69" s="88"/>
      <c r="SMP69" s="88"/>
      <c r="SMQ69" s="88"/>
      <c r="SMR69" s="88"/>
      <c r="SMS69" s="88"/>
      <c r="SMT69" s="88"/>
      <c r="SMU69" s="88"/>
      <c r="SMV69" s="88"/>
      <c r="SMW69" s="88"/>
      <c r="SMX69" s="88"/>
      <c r="SMY69" s="88"/>
      <c r="SNE69" s="88"/>
      <c r="SNF69" s="88"/>
      <c r="SNG69" s="88"/>
      <c r="SNH69" s="88"/>
      <c r="SNI69" s="88"/>
      <c r="SNJ69" s="88"/>
      <c r="SNK69" s="88"/>
      <c r="SNL69" s="88"/>
      <c r="SNM69" s="88"/>
      <c r="SNN69" s="88"/>
      <c r="SNT69" s="88"/>
      <c r="SNU69" s="88"/>
      <c r="SNV69" s="88"/>
      <c r="SNW69" s="88"/>
      <c r="SNX69" s="88"/>
      <c r="SNY69" s="88"/>
      <c r="SNZ69" s="88"/>
      <c r="SOA69" s="88"/>
      <c r="SOB69" s="88"/>
      <c r="SOC69" s="88"/>
      <c r="SOI69" s="88"/>
      <c r="SOJ69" s="88"/>
      <c r="SOK69" s="88"/>
      <c r="SOL69" s="88"/>
      <c r="SOM69" s="88"/>
      <c r="SON69" s="88"/>
      <c r="SOO69" s="88"/>
      <c r="SOP69" s="88"/>
      <c r="SOQ69" s="88"/>
      <c r="SOR69" s="88"/>
      <c r="SOX69" s="88"/>
      <c r="SOY69" s="88"/>
      <c r="SOZ69" s="88"/>
      <c r="SPA69" s="88"/>
      <c r="SPB69" s="88"/>
      <c r="SPC69" s="88"/>
      <c r="SPD69" s="88"/>
      <c r="SPE69" s="88"/>
      <c r="SPF69" s="88"/>
      <c r="SPG69" s="88"/>
      <c r="SPM69" s="88"/>
      <c r="SPN69" s="88"/>
      <c r="SPO69" s="88"/>
      <c r="SPP69" s="88"/>
      <c r="SPQ69" s="88"/>
      <c r="SPR69" s="88"/>
      <c r="SPS69" s="88"/>
      <c r="SPT69" s="88"/>
      <c r="SPU69" s="88"/>
      <c r="SPV69" s="88"/>
      <c r="SQB69" s="88"/>
      <c r="SQC69" s="88"/>
      <c r="SQD69" s="88"/>
      <c r="SQE69" s="88"/>
      <c r="SQF69" s="88"/>
      <c r="SQG69" s="88"/>
      <c r="SQH69" s="88"/>
      <c r="SQI69" s="88"/>
      <c r="SQJ69" s="88"/>
      <c r="SQK69" s="88"/>
      <c r="SQQ69" s="88"/>
      <c r="SQR69" s="88"/>
      <c r="SQS69" s="88"/>
      <c r="SQT69" s="88"/>
      <c r="SQU69" s="88"/>
      <c r="SQV69" s="88"/>
      <c r="SQW69" s="88"/>
      <c r="SQX69" s="88"/>
      <c r="SQY69" s="88"/>
      <c r="SQZ69" s="88"/>
      <c r="SRF69" s="88"/>
      <c r="SRG69" s="88"/>
      <c r="SRH69" s="88"/>
      <c r="SRI69" s="88"/>
      <c r="SRJ69" s="88"/>
      <c r="SRK69" s="88"/>
      <c r="SRL69" s="88"/>
      <c r="SRM69" s="88"/>
      <c r="SRN69" s="88"/>
      <c r="SRO69" s="88"/>
      <c r="SRU69" s="88"/>
      <c r="SRV69" s="88"/>
      <c r="SRW69" s="88"/>
      <c r="SRX69" s="88"/>
      <c r="SRY69" s="88"/>
      <c r="SRZ69" s="88"/>
      <c r="SSA69" s="88"/>
      <c r="SSB69" s="88"/>
      <c r="SSC69" s="88"/>
      <c r="SSD69" s="88"/>
      <c r="SSJ69" s="88"/>
      <c r="SSK69" s="88"/>
      <c r="SSL69" s="88"/>
      <c r="SSM69" s="88"/>
      <c r="SSN69" s="88"/>
      <c r="SSO69" s="88"/>
      <c r="SSP69" s="88"/>
      <c r="SSQ69" s="88"/>
      <c r="SSR69" s="88"/>
      <c r="SSS69" s="88"/>
      <c r="SSY69" s="88"/>
      <c r="SSZ69" s="88"/>
      <c r="STA69" s="88"/>
      <c r="STB69" s="88"/>
      <c r="STC69" s="88"/>
      <c r="STD69" s="88"/>
      <c r="STE69" s="88"/>
      <c r="STF69" s="88"/>
      <c r="STG69" s="88"/>
      <c r="STH69" s="88"/>
      <c r="STN69" s="88"/>
      <c r="STO69" s="88"/>
      <c r="STP69" s="88"/>
      <c r="STQ69" s="88"/>
      <c r="STR69" s="88"/>
      <c r="STS69" s="88"/>
      <c r="STT69" s="88"/>
      <c r="STU69" s="88"/>
      <c r="STV69" s="88"/>
      <c r="STW69" s="88"/>
      <c r="SUC69" s="88"/>
      <c r="SUD69" s="88"/>
      <c r="SUE69" s="88"/>
      <c r="SUF69" s="88"/>
      <c r="SUG69" s="88"/>
      <c r="SUH69" s="88"/>
      <c r="SUI69" s="88"/>
      <c r="SUJ69" s="88"/>
      <c r="SUK69" s="88"/>
      <c r="SUL69" s="88"/>
      <c r="SUR69" s="88"/>
      <c r="SUS69" s="88"/>
      <c r="SUT69" s="88"/>
      <c r="SUU69" s="88"/>
      <c r="SUV69" s="88"/>
      <c r="SUW69" s="88"/>
      <c r="SUX69" s="88"/>
      <c r="SUY69" s="88"/>
      <c r="SUZ69" s="88"/>
      <c r="SVA69" s="88"/>
      <c r="SVG69" s="88"/>
      <c r="SVH69" s="88"/>
      <c r="SVI69" s="88"/>
      <c r="SVJ69" s="88"/>
      <c r="SVK69" s="88"/>
      <c r="SVL69" s="88"/>
      <c r="SVM69" s="88"/>
      <c r="SVN69" s="88"/>
      <c r="SVO69" s="88"/>
      <c r="SVP69" s="88"/>
      <c r="SVV69" s="88"/>
      <c r="SVW69" s="88"/>
      <c r="SVX69" s="88"/>
      <c r="SVY69" s="88"/>
      <c r="SVZ69" s="88"/>
      <c r="SWA69" s="88"/>
      <c r="SWB69" s="88"/>
      <c r="SWC69" s="88"/>
      <c r="SWD69" s="88"/>
      <c r="SWE69" s="88"/>
      <c r="SWK69" s="88"/>
      <c r="SWL69" s="88"/>
      <c r="SWM69" s="88"/>
      <c r="SWN69" s="88"/>
      <c r="SWO69" s="88"/>
      <c r="SWP69" s="88"/>
      <c r="SWQ69" s="88"/>
      <c r="SWR69" s="88"/>
      <c r="SWS69" s="88"/>
      <c r="SWT69" s="88"/>
      <c r="SWZ69" s="88"/>
      <c r="SXA69" s="88"/>
      <c r="SXB69" s="88"/>
      <c r="SXC69" s="88"/>
      <c r="SXD69" s="88"/>
      <c r="SXE69" s="88"/>
      <c r="SXF69" s="88"/>
      <c r="SXG69" s="88"/>
      <c r="SXH69" s="88"/>
      <c r="SXI69" s="88"/>
      <c r="SXO69" s="88"/>
      <c r="SXP69" s="88"/>
      <c r="SXQ69" s="88"/>
      <c r="SXR69" s="88"/>
      <c r="SXS69" s="88"/>
      <c r="SXT69" s="88"/>
      <c r="SXU69" s="88"/>
      <c r="SXV69" s="88"/>
      <c r="SXW69" s="88"/>
      <c r="SXX69" s="88"/>
      <c r="SYD69" s="88"/>
      <c r="SYE69" s="88"/>
      <c r="SYF69" s="88"/>
      <c r="SYG69" s="88"/>
      <c r="SYH69" s="88"/>
      <c r="SYI69" s="88"/>
      <c r="SYJ69" s="88"/>
      <c r="SYK69" s="88"/>
      <c r="SYL69" s="88"/>
      <c r="SYM69" s="88"/>
      <c r="SYS69" s="88"/>
      <c r="SYT69" s="88"/>
      <c r="SYU69" s="88"/>
      <c r="SYV69" s="88"/>
      <c r="SYW69" s="88"/>
      <c r="SYX69" s="88"/>
      <c r="SYY69" s="88"/>
      <c r="SYZ69" s="88"/>
      <c r="SZA69" s="88"/>
      <c r="SZB69" s="88"/>
      <c r="SZH69" s="88"/>
      <c r="SZI69" s="88"/>
      <c r="SZJ69" s="88"/>
      <c r="SZK69" s="88"/>
      <c r="SZL69" s="88"/>
      <c r="SZM69" s="88"/>
      <c r="SZN69" s="88"/>
      <c r="SZO69" s="88"/>
      <c r="SZP69" s="88"/>
      <c r="SZQ69" s="88"/>
      <c r="SZW69" s="88"/>
      <c r="SZX69" s="88"/>
      <c r="SZY69" s="88"/>
      <c r="SZZ69" s="88"/>
      <c r="TAA69" s="88"/>
      <c r="TAB69" s="88"/>
      <c r="TAC69" s="88"/>
      <c r="TAD69" s="88"/>
      <c r="TAE69" s="88"/>
      <c r="TAF69" s="88"/>
      <c r="TAL69" s="88"/>
      <c r="TAM69" s="88"/>
      <c r="TAN69" s="88"/>
      <c r="TAO69" s="88"/>
      <c r="TAP69" s="88"/>
      <c r="TAQ69" s="88"/>
      <c r="TAR69" s="88"/>
      <c r="TAS69" s="88"/>
      <c r="TAT69" s="88"/>
      <c r="TAU69" s="88"/>
      <c r="TBA69" s="88"/>
      <c r="TBB69" s="88"/>
      <c r="TBC69" s="88"/>
      <c r="TBD69" s="88"/>
      <c r="TBE69" s="88"/>
      <c r="TBF69" s="88"/>
      <c r="TBG69" s="88"/>
      <c r="TBH69" s="88"/>
      <c r="TBI69" s="88"/>
      <c r="TBJ69" s="88"/>
      <c r="TBP69" s="88"/>
      <c r="TBQ69" s="88"/>
      <c r="TBR69" s="88"/>
      <c r="TBS69" s="88"/>
      <c r="TBT69" s="88"/>
      <c r="TBU69" s="88"/>
      <c r="TBV69" s="88"/>
      <c r="TBW69" s="88"/>
      <c r="TBX69" s="88"/>
      <c r="TBY69" s="88"/>
      <c r="TCE69" s="88"/>
      <c r="TCF69" s="88"/>
      <c r="TCG69" s="88"/>
      <c r="TCH69" s="88"/>
      <c r="TCI69" s="88"/>
      <c r="TCJ69" s="88"/>
      <c r="TCK69" s="88"/>
      <c r="TCL69" s="88"/>
      <c r="TCM69" s="88"/>
      <c r="TCN69" s="88"/>
      <c r="TCT69" s="88"/>
      <c r="TCU69" s="88"/>
      <c r="TCV69" s="88"/>
      <c r="TCW69" s="88"/>
      <c r="TCX69" s="88"/>
      <c r="TCY69" s="88"/>
      <c r="TCZ69" s="88"/>
      <c r="TDA69" s="88"/>
      <c r="TDB69" s="88"/>
      <c r="TDC69" s="88"/>
      <c r="TDI69" s="88"/>
      <c r="TDJ69" s="88"/>
      <c r="TDK69" s="88"/>
      <c r="TDL69" s="88"/>
      <c r="TDM69" s="88"/>
      <c r="TDN69" s="88"/>
      <c r="TDO69" s="88"/>
      <c r="TDP69" s="88"/>
      <c r="TDQ69" s="88"/>
      <c r="TDR69" s="88"/>
      <c r="TDX69" s="88"/>
      <c r="TDY69" s="88"/>
      <c r="TDZ69" s="88"/>
      <c r="TEA69" s="88"/>
      <c r="TEB69" s="88"/>
      <c r="TEC69" s="88"/>
      <c r="TED69" s="88"/>
      <c r="TEE69" s="88"/>
      <c r="TEF69" s="88"/>
      <c r="TEG69" s="88"/>
      <c r="TEM69" s="88"/>
      <c r="TEN69" s="88"/>
      <c r="TEO69" s="88"/>
      <c r="TEP69" s="88"/>
      <c r="TEQ69" s="88"/>
      <c r="TER69" s="88"/>
      <c r="TES69" s="88"/>
      <c r="TET69" s="88"/>
      <c r="TEU69" s="88"/>
      <c r="TEV69" s="88"/>
      <c r="TFB69" s="88"/>
      <c r="TFC69" s="88"/>
      <c r="TFD69" s="88"/>
      <c r="TFE69" s="88"/>
      <c r="TFF69" s="88"/>
      <c r="TFG69" s="88"/>
      <c r="TFH69" s="88"/>
      <c r="TFI69" s="88"/>
      <c r="TFJ69" s="88"/>
      <c r="TFK69" s="88"/>
      <c r="TFQ69" s="88"/>
      <c r="TFR69" s="88"/>
      <c r="TFS69" s="88"/>
      <c r="TFT69" s="88"/>
      <c r="TFU69" s="88"/>
      <c r="TFV69" s="88"/>
      <c r="TFW69" s="88"/>
      <c r="TFX69" s="88"/>
      <c r="TFY69" s="88"/>
      <c r="TFZ69" s="88"/>
      <c r="TGF69" s="88"/>
      <c r="TGG69" s="88"/>
      <c r="TGH69" s="88"/>
      <c r="TGI69" s="88"/>
      <c r="TGJ69" s="88"/>
      <c r="TGK69" s="88"/>
      <c r="TGL69" s="88"/>
      <c r="TGM69" s="88"/>
      <c r="TGN69" s="88"/>
      <c r="TGO69" s="88"/>
      <c r="TGU69" s="88"/>
      <c r="TGV69" s="88"/>
      <c r="TGW69" s="88"/>
      <c r="TGX69" s="88"/>
      <c r="TGY69" s="88"/>
      <c r="TGZ69" s="88"/>
      <c r="THA69" s="88"/>
      <c r="THB69" s="88"/>
      <c r="THC69" s="88"/>
      <c r="THD69" s="88"/>
      <c r="THJ69" s="88"/>
      <c r="THK69" s="88"/>
      <c r="THL69" s="88"/>
      <c r="THM69" s="88"/>
      <c r="THN69" s="88"/>
      <c r="THO69" s="88"/>
      <c r="THP69" s="88"/>
      <c r="THQ69" s="88"/>
      <c r="THR69" s="88"/>
      <c r="THS69" s="88"/>
      <c r="THY69" s="88"/>
      <c r="THZ69" s="88"/>
      <c r="TIA69" s="88"/>
      <c r="TIB69" s="88"/>
      <c r="TIC69" s="88"/>
      <c r="TID69" s="88"/>
      <c r="TIE69" s="88"/>
      <c r="TIF69" s="88"/>
      <c r="TIG69" s="88"/>
      <c r="TIH69" s="88"/>
      <c r="TIN69" s="88"/>
      <c r="TIO69" s="88"/>
      <c r="TIP69" s="88"/>
      <c r="TIQ69" s="88"/>
      <c r="TIR69" s="88"/>
      <c r="TIS69" s="88"/>
      <c r="TIT69" s="88"/>
      <c r="TIU69" s="88"/>
      <c r="TIV69" s="88"/>
      <c r="TIW69" s="88"/>
      <c r="TJC69" s="88"/>
      <c r="TJD69" s="88"/>
      <c r="TJE69" s="88"/>
      <c r="TJF69" s="88"/>
      <c r="TJG69" s="88"/>
      <c r="TJH69" s="88"/>
      <c r="TJI69" s="88"/>
      <c r="TJJ69" s="88"/>
      <c r="TJK69" s="88"/>
      <c r="TJL69" s="88"/>
      <c r="TJR69" s="88"/>
      <c r="TJS69" s="88"/>
      <c r="TJT69" s="88"/>
      <c r="TJU69" s="88"/>
      <c r="TJV69" s="88"/>
      <c r="TJW69" s="88"/>
      <c r="TJX69" s="88"/>
      <c r="TJY69" s="88"/>
      <c r="TJZ69" s="88"/>
      <c r="TKA69" s="88"/>
      <c r="TKG69" s="88"/>
      <c r="TKH69" s="88"/>
      <c r="TKI69" s="88"/>
      <c r="TKJ69" s="88"/>
      <c r="TKK69" s="88"/>
      <c r="TKL69" s="88"/>
      <c r="TKM69" s="88"/>
      <c r="TKN69" s="88"/>
      <c r="TKO69" s="88"/>
      <c r="TKP69" s="88"/>
      <c r="TKV69" s="88"/>
      <c r="TKW69" s="88"/>
      <c r="TKX69" s="88"/>
      <c r="TKY69" s="88"/>
      <c r="TKZ69" s="88"/>
      <c r="TLA69" s="88"/>
      <c r="TLB69" s="88"/>
      <c r="TLC69" s="88"/>
      <c r="TLD69" s="88"/>
      <c r="TLE69" s="88"/>
      <c r="TLK69" s="88"/>
      <c r="TLL69" s="88"/>
      <c r="TLM69" s="88"/>
      <c r="TLN69" s="88"/>
      <c r="TLO69" s="88"/>
      <c r="TLP69" s="88"/>
      <c r="TLQ69" s="88"/>
      <c r="TLR69" s="88"/>
      <c r="TLS69" s="88"/>
      <c r="TLT69" s="88"/>
      <c r="TLZ69" s="88"/>
      <c r="TMA69" s="88"/>
      <c r="TMB69" s="88"/>
      <c r="TMC69" s="88"/>
      <c r="TMD69" s="88"/>
      <c r="TME69" s="88"/>
      <c r="TMF69" s="88"/>
      <c r="TMG69" s="88"/>
      <c r="TMH69" s="88"/>
      <c r="TMI69" s="88"/>
      <c r="TMO69" s="88"/>
      <c r="TMP69" s="88"/>
      <c r="TMQ69" s="88"/>
      <c r="TMR69" s="88"/>
      <c r="TMS69" s="88"/>
      <c r="TMT69" s="88"/>
      <c r="TMU69" s="88"/>
      <c r="TMV69" s="88"/>
      <c r="TMW69" s="88"/>
      <c r="TMX69" s="88"/>
      <c r="TND69" s="88"/>
      <c r="TNE69" s="88"/>
      <c r="TNF69" s="88"/>
      <c r="TNG69" s="88"/>
      <c r="TNH69" s="88"/>
      <c r="TNI69" s="88"/>
      <c r="TNJ69" s="88"/>
      <c r="TNK69" s="88"/>
      <c r="TNL69" s="88"/>
      <c r="TNM69" s="88"/>
      <c r="TNS69" s="88"/>
      <c r="TNT69" s="88"/>
      <c r="TNU69" s="88"/>
      <c r="TNV69" s="88"/>
      <c r="TNW69" s="88"/>
      <c r="TNX69" s="88"/>
      <c r="TNY69" s="88"/>
      <c r="TNZ69" s="88"/>
      <c r="TOA69" s="88"/>
      <c r="TOB69" s="88"/>
      <c r="TOH69" s="88"/>
      <c r="TOI69" s="88"/>
      <c r="TOJ69" s="88"/>
      <c r="TOK69" s="88"/>
      <c r="TOL69" s="88"/>
      <c r="TOM69" s="88"/>
      <c r="TON69" s="88"/>
      <c r="TOO69" s="88"/>
      <c r="TOP69" s="88"/>
      <c r="TOQ69" s="88"/>
      <c r="TOW69" s="88"/>
      <c r="TOX69" s="88"/>
      <c r="TOY69" s="88"/>
      <c r="TOZ69" s="88"/>
      <c r="TPA69" s="88"/>
      <c r="TPB69" s="88"/>
      <c r="TPC69" s="88"/>
      <c r="TPD69" s="88"/>
      <c r="TPE69" s="88"/>
      <c r="TPF69" s="88"/>
      <c r="TPL69" s="88"/>
      <c r="TPM69" s="88"/>
      <c r="TPN69" s="88"/>
      <c r="TPO69" s="88"/>
      <c r="TPP69" s="88"/>
      <c r="TPQ69" s="88"/>
      <c r="TPR69" s="88"/>
      <c r="TPS69" s="88"/>
      <c r="TPT69" s="88"/>
      <c r="TPU69" s="88"/>
      <c r="TQA69" s="88"/>
      <c r="TQB69" s="88"/>
      <c r="TQC69" s="88"/>
      <c r="TQD69" s="88"/>
      <c r="TQE69" s="88"/>
      <c r="TQF69" s="88"/>
      <c r="TQG69" s="88"/>
      <c r="TQH69" s="88"/>
      <c r="TQI69" s="88"/>
      <c r="TQJ69" s="88"/>
      <c r="TQP69" s="88"/>
      <c r="TQQ69" s="88"/>
      <c r="TQR69" s="88"/>
      <c r="TQS69" s="88"/>
      <c r="TQT69" s="88"/>
      <c r="TQU69" s="88"/>
      <c r="TQV69" s="88"/>
      <c r="TQW69" s="88"/>
      <c r="TQX69" s="88"/>
      <c r="TQY69" s="88"/>
      <c r="TRE69" s="88"/>
      <c r="TRF69" s="88"/>
      <c r="TRG69" s="88"/>
      <c r="TRH69" s="88"/>
      <c r="TRI69" s="88"/>
      <c r="TRJ69" s="88"/>
      <c r="TRK69" s="88"/>
      <c r="TRL69" s="88"/>
      <c r="TRM69" s="88"/>
      <c r="TRN69" s="88"/>
      <c r="TRT69" s="88"/>
      <c r="TRU69" s="88"/>
      <c r="TRV69" s="88"/>
      <c r="TRW69" s="88"/>
      <c r="TRX69" s="88"/>
      <c r="TRY69" s="88"/>
      <c r="TRZ69" s="88"/>
      <c r="TSA69" s="88"/>
      <c r="TSB69" s="88"/>
      <c r="TSC69" s="88"/>
      <c r="TSI69" s="88"/>
      <c r="TSJ69" s="88"/>
      <c r="TSK69" s="88"/>
      <c r="TSL69" s="88"/>
      <c r="TSM69" s="88"/>
      <c r="TSN69" s="88"/>
      <c r="TSO69" s="88"/>
      <c r="TSP69" s="88"/>
      <c r="TSQ69" s="88"/>
      <c r="TSR69" s="88"/>
      <c r="TSX69" s="88"/>
      <c r="TSY69" s="88"/>
      <c r="TSZ69" s="88"/>
      <c r="TTA69" s="88"/>
      <c r="TTB69" s="88"/>
      <c r="TTC69" s="88"/>
      <c r="TTD69" s="88"/>
      <c r="TTE69" s="88"/>
      <c r="TTF69" s="88"/>
      <c r="TTG69" s="88"/>
      <c r="TTM69" s="88"/>
      <c r="TTN69" s="88"/>
      <c r="TTO69" s="88"/>
      <c r="TTP69" s="88"/>
      <c r="TTQ69" s="88"/>
      <c r="TTR69" s="88"/>
      <c r="TTS69" s="88"/>
      <c r="TTT69" s="88"/>
      <c r="TTU69" s="88"/>
      <c r="TTV69" s="88"/>
      <c r="TUB69" s="88"/>
      <c r="TUC69" s="88"/>
      <c r="TUD69" s="88"/>
      <c r="TUE69" s="88"/>
      <c r="TUF69" s="88"/>
      <c r="TUG69" s="88"/>
      <c r="TUH69" s="88"/>
      <c r="TUI69" s="88"/>
      <c r="TUJ69" s="88"/>
      <c r="TUK69" s="88"/>
      <c r="TUQ69" s="88"/>
      <c r="TUR69" s="88"/>
      <c r="TUS69" s="88"/>
      <c r="TUT69" s="88"/>
      <c r="TUU69" s="88"/>
      <c r="TUV69" s="88"/>
      <c r="TUW69" s="88"/>
      <c r="TUX69" s="88"/>
      <c r="TUY69" s="88"/>
      <c r="TUZ69" s="88"/>
      <c r="TVF69" s="88"/>
      <c r="TVG69" s="88"/>
      <c r="TVH69" s="88"/>
      <c r="TVI69" s="88"/>
      <c r="TVJ69" s="88"/>
      <c r="TVK69" s="88"/>
      <c r="TVL69" s="88"/>
      <c r="TVM69" s="88"/>
      <c r="TVN69" s="88"/>
      <c r="TVO69" s="88"/>
      <c r="TVU69" s="88"/>
      <c r="TVV69" s="88"/>
      <c r="TVW69" s="88"/>
      <c r="TVX69" s="88"/>
      <c r="TVY69" s="88"/>
      <c r="TVZ69" s="88"/>
      <c r="TWA69" s="88"/>
      <c r="TWB69" s="88"/>
      <c r="TWC69" s="88"/>
      <c r="TWD69" s="88"/>
      <c r="TWJ69" s="88"/>
      <c r="TWK69" s="88"/>
      <c r="TWL69" s="88"/>
      <c r="TWM69" s="88"/>
      <c r="TWN69" s="88"/>
      <c r="TWO69" s="88"/>
      <c r="TWP69" s="88"/>
      <c r="TWQ69" s="88"/>
      <c r="TWR69" s="88"/>
      <c r="TWS69" s="88"/>
      <c r="TWY69" s="88"/>
      <c r="TWZ69" s="88"/>
      <c r="TXA69" s="88"/>
      <c r="TXB69" s="88"/>
      <c r="TXC69" s="88"/>
      <c r="TXD69" s="88"/>
      <c r="TXE69" s="88"/>
      <c r="TXF69" s="88"/>
      <c r="TXG69" s="88"/>
      <c r="TXH69" s="88"/>
      <c r="TXN69" s="88"/>
      <c r="TXO69" s="88"/>
      <c r="TXP69" s="88"/>
      <c r="TXQ69" s="88"/>
      <c r="TXR69" s="88"/>
      <c r="TXS69" s="88"/>
      <c r="TXT69" s="88"/>
      <c r="TXU69" s="88"/>
      <c r="TXV69" s="88"/>
      <c r="TXW69" s="88"/>
      <c r="TYC69" s="88"/>
      <c r="TYD69" s="88"/>
      <c r="TYE69" s="88"/>
      <c r="TYF69" s="88"/>
      <c r="TYG69" s="88"/>
      <c r="TYH69" s="88"/>
      <c r="TYI69" s="88"/>
      <c r="TYJ69" s="88"/>
      <c r="TYK69" s="88"/>
      <c r="TYL69" s="88"/>
      <c r="TYR69" s="88"/>
      <c r="TYS69" s="88"/>
      <c r="TYT69" s="88"/>
      <c r="TYU69" s="88"/>
      <c r="TYV69" s="88"/>
      <c r="TYW69" s="88"/>
      <c r="TYX69" s="88"/>
      <c r="TYY69" s="88"/>
      <c r="TYZ69" s="88"/>
      <c r="TZA69" s="88"/>
      <c r="TZG69" s="88"/>
      <c r="TZH69" s="88"/>
      <c r="TZI69" s="88"/>
      <c r="TZJ69" s="88"/>
      <c r="TZK69" s="88"/>
      <c r="TZL69" s="88"/>
      <c r="TZM69" s="88"/>
      <c r="TZN69" s="88"/>
      <c r="TZO69" s="88"/>
      <c r="TZP69" s="88"/>
      <c r="TZV69" s="88"/>
      <c r="TZW69" s="88"/>
      <c r="TZX69" s="88"/>
      <c r="TZY69" s="88"/>
      <c r="TZZ69" s="88"/>
      <c r="UAA69" s="88"/>
      <c r="UAB69" s="88"/>
      <c r="UAC69" s="88"/>
      <c r="UAD69" s="88"/>
      <c r="UAE69" s="88"/>
      <c r="UAK69" s="88"/>
      <c r="UAL69" s="88"/>
      <c r="UAM69" s="88"/>
      <c r="UAN69" s="88"/>
      <c r="UAO69" s="88"/>
      <c r="UAP69" s="88"/>
      <c r="UAQ69" s="88"/>
      <c r="UAR69" s="88"/>
      <c r="UAS69" s="88"/>
      <c r="UAT69" s="88"/>
      <c r="UAZ69" s="88"/>
      <c r="UBA69" s="88"/>
      <c r="UBB69" s="88"/>
      <c r="UBC69" s="88"/>
      <c r="UBD69" s="88"/>
      <c r="UBE69" s="88"/>
      <c r="UBF69" s="88"/>
      <c r="UBG69" s="88"/>
      <c r="UBH69" s="88"/>
      <c r="UBI69" s="88"/>
      <c r="UBO69" s="88"/>
      <c r="UBP69" s="88"/>
      <c r="UBQ69" s="88"/>
      <c r="UBR69" s="88"/>
      <c r="UBS69" s="88"/>
      <c r="UBT69" s="88"/>
      <c r="UBU69" s="88"/>
      <c r="UBV69" s="88"/>
      <c r="UBW69" s="88"/>
      <c r="UBX69" s="88"/>
      <c r="UCD69" s="88"/>
      <c r="UCE69" s="88"/>
      <c r="UCF69" s="88"/>
      <c r="UCG69" s="88"/>
      <c r="UCH69" s="88"/>
      <c r="UCI69" s="88"/>
      <c r="UCJ69" s="88"/>
      <c r="UCK69" s="88"/>
      <c r="UCL69" s="88"/>
      <c r="UCM69" s="88"/>
      <c r="UCS69" s="88"/>
      <c r="UCT69" s="88"/>
      <c r="UCU69" s="88"/>
      <c r="UCV69" s="88"/>
      <c r="UCW69" s="88"/>
      <c r="UCX69" s="88"/>
      <c r="UCY69" s="88"/>
      <c r="UCZ69" s="88"/>
      <c r="UDA69" s="88"/>
      <c r="UDB69" s="88"/>
      <c r="UDH69" s="88"/>
      <c r="UDI69" s="88"/>
      <c r="UDJ69" s="88"/>
      <c r="UDK69" s="88"/>
      <c r="UDL69" s="88"/>
      <c r="UDM69" s="88"/>
      <c r="UDN69" s="88"/>
      <c r="UDO69" s="88"/>
      <c r="UDP69" s="88"/>
      <c r="UDQ69" s="88"/>
      <c r="UDW69" s="88"/>
      <c r="UDX69" s="88"/>
      <c r="UDY69" s="88"/>
      <c r="UDZ69" s="88"/>
      <c r="UEA69" s="88"/>
      <c r="UEB69" s="88"/>
      <c r="UEC69" s="88"/>
      <c r="UED69" s="88"/>
      <c r="UEE69" s="88"/>
      <c r="UEF69" s="88"/>
      <c r="UEL69" s="88"/>
      <c r="UEM69" s="88"/>
      <c r="UEN69" s="88"/>
      <c r="UEO69" s="88"/>
      <c r="UEP69" s="88"/>
      <c r="UEQ69" s="88"/>
      <c r="UER69" s="88"/>
      <c r="UES69" s="88"/>
      <c r="UET69" s="88"/>
      <c r="UEU69" s="88"/>
      <c r="UFA69" s="88"/>
      <c r="UFB69" s="88"/>
      <c r="UFC69" s="88"/>
      <c r="UFD69" s="88"/>
      <c r="UFE69" s="88"/>
      <c r="UFF69" s="88"/>
      <c r="UFG69" s="88"/>
      <c r="UFH69" s="88"/>
      <c r="UFI69" s="88"/>
      <c r="UFJ69" s="88"/>
      <c r="UFP69" s="88"/>
      <c r="UFQ69" s="88"/>
      <c r="UFR69" s="88"/>
      <c r="UFS69" s="88"/>
      <c r="UFT69" s="88"/>
      <c r="UFU69" s="88"/>
      <c r="UFV69" s="88"/>
      <c r="UFW69" s="88"/>
      <c r="UFX69" s="88"/>
      <c r="UFY69" s="88"/>
      <c r="UGE69" s="88"/>
      <c r="UGF69" s="88"/>
      <c r="UGG69" s="88"/>
      <c r="UGH69" s="88"/>
      <c r="UGI69" s="88"/>
      <c r="UGJ69" s="88"/>
      <c r="UGK69" s="88"/>
      <c r="UGL69" s="88"/>
      <c r="UGM69" s="88"/>
      <c r="UGN69" s="88"/>
      <c r="UGT69" s="88"/>
      <c r="UGU69" s="88"/>
      <c r="UGV69" s="88"/>
      <c r="UGW69" s="88"/>
      <c r="UGX69" s="88"/>
      <c r="UGY69" s="88"/>
      <c r="UGZ69" s="88"/>
      <c r="UHA69" s="88"/>
      <c r="UHB69" s="88"/>
      <c r="UHC69" s="88"/>
      <c r="UHI69" s="88"/>
      <c r="UHJ69" s="88"/>
      <c r="UHK69" s="88"/>
      <c r="UHL69" s="88"/>
      <c r="UHM69" s="88"/>
      <c r="UHN69" s="88"/>
      <c r="UHO69" s="88"/>
      <c r="UHP69" s="88"/>
      <c r="UHQ69" s="88"/>
      <c r="UHR69" s="88"/>
      <c r="UHX69" s="88"/>
      <c r="UHY69" s="88"/>
      <c r="UHZ69" s="88"/>
      <c r="UIA69" s="88"/>
      <c r="UIB69" s="88"/>
      <c r="UIC69" s="88"/>
      <c r="UID69" s="88"/>
      <c r="UIE69" s="88"/>
      <c r="UIF69" s="88"/>
      <c r="UIG69" s="88"/>
      <c r="UIM69" s="88"/>
      <c r="UIN69" s="88"/>
      <c r="UIO69" s="88"/>
      <c r="UIP69" s="88"/>
      <c r="UIQ69" s="88"/>
      <c r="UIR69" s="88"/>
      <c r="UIS69" s="88"/>
      <c r="UIT69" s="88"/>
      <c r="UIU69" s="88"/>
      <c r="UIV69" s="88"/>
      <c r="UJB69" s="88"/>
      <c r="UJC69" s="88"/>
      <c r="UJD69" s="88"/>
      <c r="UJE69" s="88"/>
      <c r="UJF69" s="88"/>
      <c r="UJG69" s="88"/>
      <c r="UJH69" s="88"/>
      <c r="UJI69" s="88"/>
      <c r="UJJ69" s="88"/>
      <c r="UJK69" s="88"/>
      <c r="UJQ69" s="88"/>
      <c r="UJR69" s="88"/>
      <c r="UJS69" s="88"/>
      <c r="UJT69" s="88"/>
      <c r="UJU69" s="88"/>
      <c r="UJV69" s="88"/>
      <c r="UJW69" s="88"/>
      <c r="UJX69" s="88"/>
      <c r="UJY69" s="88"/>
      <c r="UJZ69" s="88"/>
      <c r="UKF69" s="88"/>
      <c r="UKG69" s="88"/>
      <c r="UKH69" s="88"/>
      <c r="UKI69" s="88"/>
      <c r="UKJ69" s="88"/>
      <c r="UKK69" s="88"/>
      <c r="UKL69" s="88"/>
      <c r="UKM69" s="88"/>
      <c r="UKN69" s="88"/>
      <c r="UKO69" s="88"/>
      <c r="UKU69" s="88"/>
      <c r="UKV69" s="88"/>
      <c r="UKW69" s="88"/>
      <c r="UKX69" s="88"/>
      <c r="UKY69" s="88"/>
      <c r="UKZ69" s="88"/>
      <c r="ULA69" s="88"/>
      <c r="ULB69" s="88"/>
      <c r="ULC69" s="88"/>
      <c r="ULD69" s="88"/>
      <c r="ULJ69" s="88"/>
      <c r="ULK69" s="88"/>
      <c r="ULL69" s="88"/>
      <c r="ULM69" s="88"/>
      <c r="ULN69" s="88"/>
      <c r="ULO69" s="88"/>
      <c r="ULP69" s="88"/>
      <c r="ULQ69" s="88"/>
      <c r="ULR69" s="88"/>
      <c r="ULS69" s="88"/>
      <c r="ULY69" s="88"/>
      <c r="ULZ69" s="88"/>
      <c r="UMA69" s="88"/>
      <c r="UMB69" s="88"/>
      <c r="UMC69" s="88"/>
      <c r="UMD69" s="88"/>
      <c r="UME69" s="88"/>
      <c r="UMF69" s="88"/>
      <c r="UMG69" s="88"/>
      <c r="UMH69" s="88"/>
      <c r="UMN69" s="88"/>
      <c r="UMO69" s="88"/>
      <c r="UMP69" s="88"/>
      <c r="UMQ69" s="88"/>
      <c r="UMR69" s="88"/>
      <c r="UMS69" s="88"/>
      <c r="UMT69" s="88"/>
      <c r="UMU69" s="88"/>
      <c r="UMV69" s="88"/>
      <c r="UMW69" s="88"/>
      <c r="UNC69" s="88"/>
      <c r="UND69" s="88"/>
      <c r="UNE69" s="88"/>
      <c r="UNF69" s="88"/>
      <c r="UNG69" s="88"/>
      <c r="UNH69" s="88"/>
      <c r="UNI69" s="88"/>
      <c r="UNJ69" s="88"/>
      <c r="UNK69" s="88"/>
      <c r="UNL69" s="88"/>
      <c r="UNR69" s="88"/>
      <c r="UNS69" s="88"/>
      <c r="UNT69" s="88"/>
      <c r="UNU69" s="88"/>
      <c r="UNV69" s="88"/>
      <c r="UNW69" s="88"/>
      <c r="UNX69" s="88"/>
      <c r="UNY69" s="88"/>
      <c r="UNZ69" s="88"/>
      <c r="UOA69" s="88"/>
      <c r="UOG69" s="88"/>
      <c r="UOH69" s="88"/>
      <c r="UOI69" s="88"/>
      <c r="UOJ69" s="88"/>
      <c r="UOK69" s="88"/>
      <c r="UOL69" s="88"/>
      <c r="UOM69" s="88"/>
      <c r="UON69" s="88"/>
      <c r="UOO69" s="88"/>
      <c r="UOP69" s="88"/>
      <c r="UOV69" s="88"/>
      <c r="UOW69" s="88"/>
      <c r="UOX69" s="88"/>
      <c r="UOY69" s="88"/>
      <c r="UOZ69" s="88"/>
      <c r="UPA69" s="88"/>
      <c r="UPB69" s="88"/>
      <c r="UPC69" s="88"/>
      <c r="UPD69" s="88"/>
      <c r="UPE69" s="88"/>
      <c r="UPK69" s="88"/>
      <c r="UPL69" s="88"/>
      <c r="UPM69" s="88"/>
      <c r="UPN69" s="88"/>
      <c r="UPO69" s="88"/>
      <c r="UPP69" s="88"/>
      <c r="UPQ69" s="88"/>
      <c r="UPR69" s="88"/>
      <c r="UPS69" s="88"/>
      <c r="UPT69" s="88"/>
      <c r="UPZ69" s="88"/>
      <c r="UQA69" s="88"/>
      <c r="UQB69" s="88"/>
      <c r="UQC69" s="88"/>
      <c r="UQD69" s="88"/>
      <c r="UQE69" s="88"/>
      <c r="UQF69" s="88"/>
      <c r="UQG69" s="88"/>
      <c r="UQH69" s="88"/>
      <c r="UQI69" s="88"/>
      <c r="UQO69" s="88"/>
      <c r="UQP69" s="88"/>
      <c r="UQQ69" s="88"/>
      <c r="UQR69" s="88"/>
      <c r="UQS69" s="88"/>
      <c r="UQT69" s="88"/>
      <c r="UQU69" s="88"/>
      <c r="UQV69" s="88"/>
      <c r="UQW69" s="88"/>
      <c r="UQX69" s="88"/>
      <c r="URD69" s="88"/>
      <c r="URE69" s="88"/>
      <c r="URF69" s="88"/>
      <c r="URG69" s="88"/>
      <c r="URH69" s="88"/>
      <c r="URI69" s="88"/>
      <c r="URJ69" s="88"/>
      <c r="URK69" s="88"/>
      <c r="URL69" s="88"/>
      <c r="URM69" s="88"/>
      <c r="URS69" s="88"/>
      <c r="URT69" s="88"/>
      <c r="URU69" s="88"/>
      <c r="URV69" s="88"/>
      <c r="URW69" s="88"/>
      <c r="URX69" s="88"/>
      <c r="URY69" s="88"/>
      <c r="URZ69" s="88"/>
      <c r="USA69" s="88"/>
      <c r="USB69" s="88"/>
      <c r="USH69" s="88"/>
      <c r="USI69" s="88"/>
      <c r="USJ69" s="88"/>
      <c r="USK69" s="88"/>
      <c r="USL69" s="88"/>
      <c r="USM69" s="88"/>
      <c r="USN69" s="88"/>
      <c r="USO69" s="88"/>
      <c r="USP69" s="88"/>
      <c r="USQ69" s="88"/>
      <c r="USW69" s="88"/>
      <c r="USX69" s="88"/>
      <c r="USY69" s="88"/>
      <c r="USZ69" s="88"/>
      <c r="UTA69" s="88"/>
      <c r="UTB69" s="88"/>
      <c r="UTC69" s="88"/>
      <c r="UTD69" s="88"/>
      <c r="UTE69" s="88"/>
      <c r="UTF69" s="88"/>
      <c r="UTL69" s="88"/>
      <c r="UTM69" s="88"/>
      <c r="UTN69" s="88"/>
      <c r="UTO69" s="88"/>
      <c r="UTP69" s="88"/>
      <c r="UTQ69" s="88"/>
      <c r="UTR69" s="88"/>
      <c r="UTS69" s="88"/>
      <c r="UTT69" s="88"/>
      <c r="UTU69" s="88"/>
      <c r="UUA69" s="88"/>
      <c r="UUB69" s="88"/>
      <c r="UUC69" s="88"/>
      <c r="UUD69" s="88"/>
      <c r="UUE69" s="88"/>
      <c r="UUF69" s="88"/>
      <c r="UUG69" s="88"/>
      <c r="UUH69" s="88"/>
      <c r="UUI69" s="88"/>
      <c r="UUJ69" s="88"/>
      <c r="UUP69" s="88"/>
      <c r="UUQ69" s="88"/>
      <c r="UUR69" s="88"/>
      <c r="UUS69" s="88"/>
      <c r="UUT69" s="88"/>
      <c r="UUU69" s="88"/>
      <c r="UUV69" s="88"/>
      <c r="UUW69" s="88"/>
      <c r="UUX69" s="88"/>
      <c r="UUY69" s="88"/>
      <c r="UVE69" s="88"/>
      <c r="UVF69" s="88"/>
      <c r="UVG69" s="88"/>
      <c r="UVH69" s="88"/>
      <c r="UVI69" s="88"/>
      <c r="UVJ69" s="88"/>
      <c r="UVK69" s="88"/>
      <c r="UVL69" s="88"/>
      <c r="UVM69" s="88"/>
      <c r="UVN69" s="88"/>
      <c r="UVT69" s="88"/>
      <c r="UVU69" s="88"/>
      <c r="UVV69" s="88"/>
      <c r="UVW69" s="88"/>
      <c r="UVX69" s="88"/>
      <c r="UVY69" s="88"/>
      <c r="UVZ69" s="88"/>
      <c r="UWA69" s="88"/>
      <c r="UWB69" s="88"/>
      <c r="UWC69" s="88"/>
      <c r="UWI69" s="88"/>
      <c r="UWJ69" s="88"/>
      <c r="UWK69" s="88"/>
      <c r="UWL69" s="88"/>
      <c r="UWM69" s="88"/>
      <c r="UWN69" s="88"/>
      <c r="UWO69" s="88"/>
      <c r="UWP69" s="88"/>
      <c r="UWQ69" s="88"/>
      <c r="UWR69" s="88"/>
      <c r="UWX69" s="88"/>
      <c r="UWY69" s="88"/>
      <c r="UWZ69" s="88"/>
      <c r="UXA69" s="88"/>
      <c r="UXB69" s="88"/>
      <c r="UXC69" s="88"/>
      <c r="UXD69" s="88"/>
      <c r="UXE69" s="88"/>
      <c r="UXF69" s="88"/>
      <c r="UXG69" s="88"/>
      <c r="UXM69" s="88"/>
      <c r="UXN69" s="88"/>
      <c r="UXO69" s="88"/>
      <c r="UXP69" s="88"/>
      <c r="UXQ69" s="88"/>
      <c r="UXR69" s="88"/>
      <c r="UXS69" s="88"/>
      <c r="UXT69" s="88"/>
      <c r="UXU69" s="88"/>
      <c r="UXV69" s="88"/>
      <c r="UYB69" s="88"/>
      <c r="UYC69" s="88"/>
      <c r="UYD69" s="88"/>
      <c r="UYE69" s="88"/>
      <c r="UYF69" s="88"/>
      <c r="UYG69" s="88"/>
      <c r="UYH69" s="88"/>
      <c r="UYI69" s="88"/>
      <c r="UYJ69" s="88"/>
      <c r="UYK69" s="88"/>
      <c r="UYQ69" s="88"/>
      <c r="UYR69" s="88"/>
      <c r="UYS69" s="88"/>
      <c r="UYT69" s="88"/>
      <c r="UYU69" s="88"/>
      <c r="UYV69" s="88"/>
      <c r="UYW69" s="88"/>
      <c r="UYX69" s="88"/>
      <c r="UYY69" s="88"/>
      <c r="UYZ69" s="88"/>
      <c r="UZF69" s="88"/>
      <c r="UZG69" s="88"/>
      <c r="UZH69" s="88"/>
      <c r="UZI69" s="88"/>
      <c r="UZJ69" s="88"/>
      <c r="UZK69" s="88"/>
      <c r="UZL69" s="88"/>
      <c r="UZM69" s="88"/>
      <c r="UZN69" s="88"/>
      <c r="UZO69" s="88"/>
      <c r="UZU69" s="88"/>
      <c r="UZV69" s="88"/>
      <c r="UZW69" s="88"/>
      <c r="UZX69" s="88"/>
      <c r="UZY69" s="88"/>
      <c r="UZZ69" s="88"/>
      <c r="VAA69" s="88"/>
      <c r="VAB69" s="88"/>
      <c r="VAC69" s="88"/>
      <c r="VAD69" s="88"/>
      <c r="VAJ69" s="88"/>
      <c r="VAK69" s="88"/>
      <c r="VAL69" s="88"/>
      <c r="VAM69" s="88"/>
      <c r="VAN69" s="88"/>
      <c r="VAO69" s="88"/>
      <c r="VAP69" s="88"/>
      <c r="VAQ69" s="88"/>
      <c r="VAR69" s="88"/>
      <c r="VAS69" s="88"/>
      <c r="VAY69" s="88"/>
      <c r="VAZ69" s="88"/>
      <c r="VBA69" s="88"/>
      <c r="VBB69" s="88"/>
      <c r="VBC69" s="88"/>
      <c r="VBD69" s="88"/>
      <c r="VBE69" s="88"/>
      <c r="VBF69" s="88"/>
      <c r="VBG69" s="88"/>
      <c r="VBH69" s="88"/>
      <c r="VBN69" s="88"/>
      <c r="VBO69" s="88"/>
      <c r="VBP69" s="88"/>
      <c r="VBQ69" s="88"/>
      <c r="VBR69" s="88"/>
      <c r="VBS69" s="88"/>
      <c r="VBT69" s="88"/>
      <c r="VBU69" s="88"/>
      <c r="VBV69" s="88"/>
      <c r="VBW69" s="88"/>
      <c r="VCC69" s="88"/>
      <c r="VCD69" s="88"/>
      <c r="VCE69" s="88"/>
      <c r="VCF69" s="88"/>
      <c r="VCG69" s="88"/>
      <c r="VCH69" s="88"/>
      <c r="VCI69" s="88"/>
      <c r="VCJ69" s="88"/>
      <c r="VCK69" s="88"/>
      <c r="VCL69" s="88"/>
      <c r="VCR69" s="88"/>
      <c r="VCS69" s="88"/>
      <c r="VCT69" s="88"/>
      <c r="VCU69" s="88"/>
      <c r="VCV69" s="88"/>
      <c r="VCW69" s="88"/>
      <c r="VCX69" s="88"/>
      <c r="VCY69" s="88"/>
      <c r="VCZ69" s="88"/>
      <c r="VDA69" s="88"/>
      <c r="VDG69" s="88"/>
      <c r="VDH69" s="88"/>
      <c r="VDI69" s="88"/>
      <c r="VDJ69" s="88"/>
      <c r="VDK69" s="88"/>
      <c r="VDL69" s="88"/>
      <c r="VDM69" s="88"/>
      <c r="VDN69" s="88"/>
      <c r="VDO69" s="88"/>
      <c r="VDP69" s="88"/>
      <c r="VDV69" s="88"/>
      <c r="VDW69" s="88"/>
      <c r="VDX69" s="88"/>
      <c r="VDY69" s="88"/>
      <c r="VDZ69" s="88"/>
      <c r="VEA69" s="88"/>
      <c r="VEB69" s="88"/>
      <c r="VEC69" s="88"/>
      <c r="VED69" s="88"/>
      <c r="VEE69" s="88"/>
      <c r="VEK69" s="88"/>
      <c r="VEL69" s="88"/>
      <c r="VEM69" s="88"/>
      <c r="VEN69" s="88"/>
      <c r="VEO69" s="88"/>
      <c r="VEP69" s="88"/>
      <c r="VEQ69" s="88"/>
      <c r="VER69" s="88"/>
      <c r="VES69" s="88"/>
      <c r="VET69" s="88"/>
      <c r="VEZ69" s="88"/>
      <c r="VFA69" s="88"/>
      <c r="VFB69" s="88"/>
      <c r="VFC69" s="88"/>
      <c r="VFD69" s="88"/>
      <c r="VFE69" s="88"/>
      <c r="VFF69" s="88"/>
      <c r="VFG69" s="88"/>
      <c r="VFH69" s="88"/>
      <c r="VFI69" s="88"/>
      <c r="VFO69" s="88"/>
      <c r="VFP69" s="88"/>
      <c r="VFQ69" s="88"/>
      <c r="VFR69" s="88"/>
      <c r="VFS69" s="88"/>
      <c r="VFT69" s="88"/>
      <c r="VFU69" s="88"/>
      <c r="VFV69" s="88"/>
      <c r="VFW69" s="88"/>
      <c r="VFX69" s="88"/>
      <c r="VGD69" s="88"/>
      <c r="VGE69" s="88"/>
      <c r="VGF69" s="88"/>
      <c r="VGG69" s="88"/>
      <c r="VGH69" s="88"/>
      <c r="VGI69" s="88"/>
      <c r="VGJ69" s="88"/>
      <c r="VGK69" s="88"/>
      <c r="VGL69" s="88"/>
      <c r="VGM69" s="88"/>
      <c r="VGS69" s="88"/>
      <c r="VGT69" s="88"/>
      <c r="VGU69" s="88"/>
      <c r="VGV69" s="88"/>
      <c r="VGW69" s="88"/>
      <c r="VGX69" s="88"/>
      <c r="VGY69" s="88"/>
      <c r="VGZ69" s="88"/>
      <c r="VHA69" s="88"/>
      <c r="VHB69" s="88"/>
      <c r="VHH69" s="88"/>
      <c r="VHI69" s="88"/>
      <c r="VHJ69" s="88"/>
      <c r="VHK69" s="88"/>
      <c r="VHL69" s="88"/>
      <c r="VHM69" s="88"/>
      <c r="VHN69" s="88"/>
      <c r="VHO69" s="88"/>
      <c r="VHP69" s="88"/>
      <c r="VHQ69" s="88"/>
      <c r="VHW69" s="88"/>
      <c r="VHX69" s="88"/>
      <c r="VHY69" s="88"/>
      <c r="VHZ69" s="88"/>
      <c r="VIA69" s="88"/>
      <c r="VIB69" s="88"/>
      <c r="VIC69" s="88"/>
      <c r="VID69" s="88"/>
      <c r="VIE69" s="88"/>
      <c r="VIF69" s="88"/>
      <c r="VIL69" s="88"/>
      <c r="VIM69" s="88"/>
      <c r="VIN69" s="88"/>
      <c r="VIO69" s="88"/>
      <c r="VIP69" s="88"/>
      <c r="VIQ69" s="88"/>
      <c r="VIR69" s="88"/>
      <c r="VIS69" s="88"/>
      <c r="VIT69" s="88"/>
      <c r="VIU69" s="88"/>
      <c r="VJA69" s="88"/>
      <c r="VJB69" s="88"/>
      <c r="VJC69" s="88"/>
      <c r="VJD69" s="88"/>
      <c r="VJE69" s="88"/>
      <c r="VJF69" s="88"/>
      <c r="VJG69" s="88"/>
      <c r="VJH69" s="88"/>
      <c r="VJI69" s="88"/>
      <c r="VJJ69" s="88"/>
      <c r="VJP69" s="88"/>
      <c r="VJQ69" s="88"/>
      <c r="VJR69" s="88"/>
      <c r="VJS69" s="88"/>
      <c r="VJT69" s="88"/>
      <c r="VJU69" s="88"/>
      <c r="VJV69" s="88"/>
      <c r="VJW69" s="88"/>
      <c r="VJX69" s="88"/>
      <c r="VJY69" s="88"/>
      <c r="VKE69" s="88"/>
      <c r="VKF69" s="88"/>
      <c r="VKG69" s="88"/>
      <c r="VKH69" s="88"/>
      <c r="VKI69" s="88"/>
      <c r="VKJ69" s="88"/>
      <c r="VKK69" s="88"/>
      <c r="VKL69" s="88"/>
      <c r="VKM69" s="88"/>
      <c r="VKN69" s="88"/>
      <c r="VKT69" s="88"/>
      <c r="VKU69" s="88"/>
      <c r="VKV69" s="88"/>
      <c r="VKW69" s="88"/>
      <c r="VKX69" s="88"/>
      <c r="VKY69" s="88"/>
      <c r="VKZ69" s="88"/>
      <c r="VLA69" s="88"/>
      <c r="VLB69" s="88"/>
      <c r="VLC69" s="88"/>
      <c r="VLI69" s="88"/>
      <c r="VLJ69" s="88"/>
      <c r="VLK69" s="88"/>
      <c r="VLL69" s="88"/>
      <c r="VLM69" s="88"/>
      <c r="VLN69" s="88"/>
      <c r="VLO69" s="88"/>
      <c r="VLP69" s="88"/>
      <c r="VLQ69" s="88"/>
      <c r="VLR69" s="88"/>
      <c r="VLX69" s="88"/>
      <c r="VLY69" s="88"/>
      <c r="VLZ69" s="88"/>
      <c r="VMA69" s="88"/>
      <c r="VMB69" s="88"/>
      <c r="VMC69" s="88"/>
      <c r="VMD69" s="88"/>
      <c r="VME69" s="88"/>
      <c r="VMF69" s="88"/>
      <c r="VMG69" s="88"/>
      <c r="VMM69" s="88"/>
      <c r="VMN69" s="88"/>
      <c r="VMO69" s="88"/>
      <c r="VMP69" s="88"/>
      <c r="VMQ69" s="88"/>
      <c r="VMR69" s="88"/>
      <c r="VMS69" s="88"/>
      <c r="VMT69" s="88"/>
      <c r="VMU69" s="88"/>
      <c r="VMV69" s="88"/>
      <c r="VNB69" s="88"/>
      <c r="VNC69" s="88"/>
      <c r="VND69" s="88"/>
      <c r="VNE69" s="88"/>
      <c r="VNF69" s="88"/>
      <c r="VNG69" s="88"/>
      <c r="VNH69" s="88"/>
      <c r="VNI69" s="88"/>
      <c r="VNJ69" s="88"/>
      <c r="VNK69" s="88"/>
      <c r="VNQ69" s="88"/>
      <c r="VNR69" s="88"/>
      <c r="VNS69" s="88"/>
      <c r="VNT69" s="88"/>
      <c r="VNU69" s="88"/>
      <c r="VNV69" s="88"/>
      <c r="VNW69" s="88"/>
      <c r="VNX69" s="88"/>
      <c r="VNY69" s="88"/>
      <c r="VNZ69" s="88"/>
      <c r="VOF69" s="88"/>
      <c r="VOG69" s="88"/>
      <c r="VOH69" s="88"/>
      <c r="VOI69" s="88"/>
      <c r="VOJ69" s="88"/>
      <c r="VOK69" s="88"/>
      <c r="VOL69" s="88"/>
      <c r="VOM69" s="88"/>
      <c r="VON69" s="88"/>
      <c r="VOO69" s="88"/>
      <c r="VOU69" s="88"/>
      <c r="VOV69" s="88"/>
      <c r="VOW69" s="88"/>
      <c r="VOX69" s="88"/>
      <c r="VOY69" s="88"/>
      <c r="VOZ69" s="88"/>
      <c r="VPA69" s="88"/>
      <c r="VPB69" s="88"/>
      <c r="VPC69" s="88"/>
      <c r="VPD69" s="88"/>
      <c r="VPJ69" s="88"/>
      <c r="VPK69" s="88"/>
      <c r="VPL69" s="88"/>
      <c r="VPM69" s="88"/>
      <c r="VPN69" s="88"/>
      <c r="VPO69" s="88"/>
      <c r="VPP69" s="88"/>
      <c r="VPQ69" s="88"/>
      <c r="VPR69" s="88"/>
      <c r="VPS69" s="88"/>
      <c r="VPY69" s="88"/>
      <c r="VPZ69" s="88"/>
      <c r="VQA69" s="88"/>
      <c r="VQB69" s="88"/>
      <c r="VQC69" s="88"/>
      <c r="VQD69" s="88"/>
      <c r="VQE69" s="88"/>
      <c r="VQF69" s="88"/>
      <c r="VQG69" s="88"/>
      <c r="VQH69" s="88"/>
      <c r="VQN69" s="88"/>
      <c r="VQO69" s="88"/>
      <c r="VQP69" s="88"/>
      <c r="VQQ69" s="88"/>
      <c r="VQR69" s="88"/>
      <c r="VQS69" s="88"/>
      <c r="VQT69" s="88"/>
      <c r="VQU69" s="88"/>
      <c r="VQV69" s="88"/>
      <c r="VQW69" s="88"/>
      <c r="VRC69" s="88"/>
      <c r="VRD69" s="88"/>
      <c r="VRE69" s="88"/>
      <c r="VRF69" s="88"/>
      <c r="VRG69" s="88"/>
      <c r="VRH69" s="88"/>
      <c r="VRI69" s="88"/>
      <c r="VRJ69" s="88"/>
      <c r="VRK69" s="88"/>
      <c r="VRL69" s="88"/>
      <c r="VRR69" s="88"/>
      <c r="VRS69" s="88"/>
      <c r="VRT69" s="88"/>
      <c r="VRU69" s="88"/>
      <c r="VRV69" s="88"/>
      <c r="VRW69" s="88"/>
      <c r="VRX69" s="88"/>
      <c r="VRY69" s="88"/>
      <c r="VRZ69" s="88"/>
      <c r="VSA69" s="88"/>
      <c r="VSG69" s="88"/>
      <c r="VSH69" s="88"/>
      <c r="VSI69" s="88"/>
      <c r="VSJ69" s="88"/>
      <c r="VSK69" s="88"/>
      <c r="VSL69" s="88"/>
      <c r="VSM69" s="88"/>
      <c r="VSN69" s="88"/>
      <c r="VSO69" s="88"/>
      <c r="VSP69" s="88"/>
      <c r="VSV69" s="88"/>
      <c r="VSW69" s="88"/>
      <c r="VSX69" s="88"/>
      <c r="VSY69" s="88"/>
      <c r="VSZ69" s="88"/>
      <c r="VTA69" s="88"/>
      <c r="VTB69" s="88"/>
      <c r="VTC69" s="88"/>
      <c r="VTD69" s="88"/>
      <c r="VTE69" s="88"/>
      <c r="VTK69" s="88"/>
      <c r="VTL69" s="88"/>
      <c r="VTM69" s="88"/>
      <c r="VTN69" s="88"/>
      <c r="VTO69" s="88"/>
      <c r="VTP69" s="88"/>
      <c r="VTQ69" s="88"/>
      <c r="VTR69" s="88"/>
      <c r="VTS69" s="88"/>
      <c r="VTT69" s="88"/>
      <c r="VTZ69" s="88"/>
      <c r="VUA69" s="88"/>
      <c r="VUB69" s="88"/>
      <c r="VUC69" s="88"/>
      <c r="VUD69" s="88"/>
      <c r="VUE69" s="88"/>
      <c r="VUF69" s="88"/>
      <c r="VUG69" s="88"/>
      <c r="VUH69" s="88"/>
      <c r="VUI69" s="88"/>
      <c r="VUO69" s="88"/>
      <c r="VUP69" s="88"/>
      <c r="VUQ69" s="88"/>
      <c r="VUR69" s="88"/>
      <c r="VUS69" s="88"/>
      <c r="VUT69" s="88"/>
      <c r="VUU69" s="88"/>
      <c r="VUV69" s="88"/>
      <c r="VUW69" s="88"/>
      <c r="VUX69" s="88"/>
      <c r="VVD69" s="88"/>
      <c r="VVE69" s="88"/>
      <c r="VVF69" s="88"/>
      <c r="VVG69" s="88"/>
      <c r="VVH69" s="88"/>
      <c r="VVI69" s="88"/>
      <c r="VVJ69" s="88"/>
      <c r="VVK69" s="88"/>
      <c r="VVL69" s="88"/>
      <c r="VVM69" s="88"/>
      <c r="VVS69" s="88"/>
      <c r="VVT69" s="88"/>
      <c r="VVU69" s="88"/>
      <c r="VVV69" s="88"/>
      <c r="VVW69" s="88"/>
      <c r="VVX69" s="88"/>
      <c r="VVY69" s="88"/>
      <c r="VVZ69" s="88"/>
      <c r="VWA69" s="88"/>
      <c r="VWB69" s="88"/>
      <c r="VWH69" s="88"/>
      <c r="VWI69" s="88"/>
      <c r="VWJ69" s="88"/>
      <c r="VWK69" s="88"/>
      <c r="VWL69" s="88"/>
      <c r="VWM69" s="88"/>
      <c r="VWN69" s="88"/>
      <c r="VWO69" s="88"/>
      <c r="VWP69" s="88"/>
      <c r="VWQ69" s="88"/>
      <c r="VWW69" s="88"/>
      <c r="VWX69" s="88"/>
      <c r="VWY69" s="88"/>
      <c r="VWZ69" s="88"/>
      <c r="VXA69" s="88"/>
      <c r="VXB69" s="88"/>
      <c r="VXC69" s="88"/>
      <c r="VXD69" s="88"/>
      <c r="VXE69" s="88"/>
      <c r="VXF69" s="88"/>
      <c r="VXL69" s="88"/>
      <c r="VXM69" s="88"/>
      <c r="VXN69" s="88"/>
      <c r="VXO69" s="88"/>
      <c r="VXP69" s="88"/>
      <c r="VXQ69" s="88"/>
      <c r="VXR69" s="88"/>
      <c r="VXS69" s="88"/>
      <c r="VXT69" s="88"/>
      <c r="VXU69" s="88"/>
      <c r="VYA69" s="88"/>
      <c r="VYB69" s="88"/>
      <c r="VYC69" s="88"/>
      <c r="VYD69" s="88"/>
      <c r="VYE69" s="88"/>
      <c r="VYF69" s="88"/>
      <c r="VYG69" s="88"/>
      <c r="VYH69" s="88"/>
      <c r="VYI69" s="88"/>
      <c r="VYJ69" s="88"/>
      <c r="VYP69" s="88"/>
      <c r="VYQ69" s="88"/>
      <c r="VYR69" s="88"/>
      <c r="VYS69" s="88"/>
      <c r="VYT69" s="88"/>
      <c r="VYU69" s="88"/>
      <c r="VYV69" s="88"/>
      <c r="VYW69" s="88"/>
      <c r="VYX69" s="88"/>
      <c r="VYY69" s="88"/>
      <c r="VZE69" s="88"/>
      <c r="VZF69" s="88"/>
      <c r="VZG69" s="88"/>
      <c r="VZH69" s="88"/>
      <c r="VZI69" s="88"/>
      <c r="VZJ69" s="88"/>
      <c r="VZK69" s="88"/>
      <c r="VZL69" s="88"/>
      <c r="VZM69" s="88"/>
      <c r="VZN69" s="88"/>
      <c r="VZT69" s="88"/>
      <c r="VZU69" s="88"/>
      <c r="VZV69" s="88"/>
      <c r="VZW69" s="88"/>
      <c r="VZX69" s="88"/>
      <c r="VZY69" s="88"/>
      <c r="VZZ69" s="88"/>
      <c r="WAA69" s="88"/>
      <c r="WAB69" s="88"/>
      <c r="WAC69" s="88"/>
      <c r="WAI69" s="88"/>
      <c r="WAJ69" s="88"/>
      <c r="WAK69" s="88"/>
      <c r="WAL69" s="88"/>
      <c r="WAM69" s="88"/>
      <c r="WAN69" s="88"/>
      <c r="WAO69" s="88"/>
      <c r="WAP69" s="88"/>
      <c r="WAQ69" s="88"/>
      <c r="WAR69" s="88"/>
      <c r="WAX69" s="88"/>
      <c r="WAY69" s="88"/>
      <c r="WAZ69" s="88"/>
      <c r="WBA69" s="88"/>
      <c r="WBB69" s="88"/>
    </row>
    <row r="70" spans="8:2047 2053:3067 3073:6142 6148:10237 10243:13312 13318:14332 14338:15602">
      <c r="H70" s="87"/>
      <c r="I70" s="87"/>
      <c r="J70" s="87"/>
      <c r="L70" s="88"/>
      <c r="N70" s="88"/>
      <c r="O70" s="87"/>
      <c r="P70" s="87"/>
      <c r="Q70" s="87"/>
      <c r="R70" s="87"/>
      <c r="S70" s="87"/>
      <c r="AB70" s="87"/>
      <c r="AC70" s="87"/>
      <c r="AD70" s="88"/>
      <c r="AE70" s="88"/>
      <c r="AF70" s="152" t="e">
        <f>SUM(AF66:AF69)-#REF!-L22</f>
        <v>#REF!</v>
      </c>
      <c r="AG70" s="87" t="s">
        <v>206</v>
      </c>
      <c r="AH70" s="88"/>
      <c r="AI70" s="156"/>
      <c r="AJ70" s="88"/>
      <c r="AK70" s="88"/>
      <c r="AL70" s="152" t="e">
        <f>SUM(AL66:AL69)-#REF!-L22</f>
        <v>#REF!</v>
      </c>
      <c r="AM70" s="87" t="s">
        <v>206</v>
      </c>
      <c r="AN70" s="161"/>
      <c r="AQ70" s="88"/>
      <c r="AR70" s="88"/>
      <c r="AS70" s="88"/>
      <c r="AT70" s="88"/>
      <c r="AU70" s="88"/>
      <c r="AV70" s="88"/>
      <c r="AW70" s="88"/>
      <c r="AX70" s="88"/>
      <c r="AY70" s="88"/>
      <c r="AZ70" s="88"/>
      <c r="BF70" s="88"/>
      <c r="BG70" s="88"/>
      <c r="BH70" s="88"/>
      <c r="BI70" s="88"/>
      <c r="BJ70" s="88"/>
      <c r="BK70" s="88"/>
      <c r="BL70" s="88"/>
      <c r="BM70" s="88"/>
      <c r="BN70" s="88"/>
      <c r="BO70" s="88"/>
      <c r="BU70" s="88"/>
      <c r="BV70" s="88"/>
      <c r="BW70" s="88"/>
      <c r="BX70" s="88"/>
      <c r="BY70" s="88"/>
      <c r="BZ70" s="88"/>
      <c r="CA70" s="88"/>
      <c r="CB70" s="88"/>
      <c r="CC70" s="88"/>
      <c r="CD70" s="88"/>
      <c r="CJ70" s="88"/>
      <c r="CK70" s="88"/>
      <c r="CL70" s="88"/>
      <c r="CM70" s="88"/>
      <c r="CN70" s="88"/>
      <c r="CO70" s="88"/>
      <c r="CP70" s="88"/>
      <c r="CQ70" s="88"/>
      <c r="CR70" s="88"/>
      <c r="CS70" s="88"/>
      <c r="CY70" s="88"/>
      <c r="CZ70" s="88"/>
      <c r="DA70" s="88"/>
      <c r="DB70" s="88"/>
      <c r="DC70" s="88"/>
      <c r="DD70" s="88"/>
      <c r="DE70" s="88"/>
      <c r="DF70" s="88"/>
      <c r="DG70" s="88"/>
      <c r="DH70" s="88"/>
      <c r="DN70" s="88"/>
      <c r="DO70" s="88"/>
      <c r="DP70" s="88"/>
      <c r="DQ70" s="88"/>
      <c r="DR70" s="88"/>
      <c r="DS70" s="88"/>
      <c r="DT70" s="88"/>
      <c r="DU70" s="88"/>
      <c r="DV70" s="88"/>
      <c r="DW70" s="88"/>
      <c r="EC70" s="88"/>
      <c r="ED70" s="88"/>
      <c r="EE70" s="88"/>
      <c r="EF70" s="88"/>
      <c r="EG70" s="88"/>
      <c r="EH70" s="88"/>
      <c r="EI70" s="88"/>
      <c r="EJ70" s="88"/>
      <c r="EK70" s="88"/>
      <c r="EL70" s="88"/>
      <c r="ER70" s="88"/>
      <c r="ES70" s="88"/>
      <c r="ET70" s="88"/>
      <c r="EU70" s="88"/>
      <c r="EV70" s="88"/>
      <c r="EW70" s="88"/>
      <c r="EX70" s="88"/>
      <c r="EY70" s="88"/>
      <c r="EZ70" s="88"/>
      <c r="FA70" s="88"/>
      <c r="FG70" s="88"/>
      <c r="FH70" s="88"/>
      <c r="FI70" s="88"/>
      <c r="FJ70" s="88"/>
      <c r="FK70" s="88"/>
      <c r="FL70" s="88"/>
      <c r="FM70" s="88"/>
      <c r="FN70" s="88"/>
      <c r="FO70" s="88"/>
      <c r="FP70" s="88"/>
      <c r="FV70" s="88"/>
      <c r="FW70" s="88"/>
      <c r="FX70" s="88"/>
      <c r="FY70" s="88"/>
      <c r="FZ70" s="88"/>
      <c r="GA70" s="88"/>
      <c r="GB70" s="88"/>
      <c r="GC70" s="88"/>
      <c r="GD70" s="88"/>
      <c r="GE70" s="88"/>
      <c r="GK70" s="88"/>
      <c r="GL70" s="88"/>
      <c r="GM70" s="88"/>
      <c r="GN70" s="88"/>
      <c r="GO70" s="88"/>
      <c r="GP70" s="88"/>
      <c r="GQ70" s="88"/>
      <c r="GR70" s="88"/>
      <c r="GS70" s="88"/>
      <c r="GT70" s="88"/>
      <c r="GZ70" s="88"/>
      <c r="HA70" s="88"/>
      <c r="HB70" s="88"/>
      <c r="HC70" s="88"/>
      <c r="HD70" s="88"/>
      <c r="HE70" s="88"/>
      <c r="HF70" s="88"/>
      <c r="HG70" s="88"/>
      <c r="HH70" s="88"/>
      <c r="HI70" s="88"/>
      <c r="HO70" s="88"/>
      <c r="HP70" s="88"/>
      <c r="HQ70" s="88"/>
      <c r="HR70" s="88"/>
      <c r="HS70" s="88"/>
      <c r="HT70" s="88"/>
      <c r="HU70" s="88"/>
      <c r="HV70" s="88"/>
      <c r="HW70" s="88"/>
      <c r="HX70" s="88"/>
      <c r="ID70" s="88"/>
      <c r="IE70" s="88"/>
      <c r="IF70" s="88"/>
      <c r="IG70" s="88"/>
      <c r="IH70" s="88"/>
      <c r="II70" s="88"/>
      <c r="IJ70" s="88"/>
      <c r="IK70" s="88"/>
      <c r="IL70" s="88"/>
      <c r="IM70" s="88"/>
      <c r="IS70" s="88"/>
      <c r="IT70" s="88"/>
      <c r="IU70" s="88"/>
      <c r="IV70" s="88"/>
      <c r="IW70" s="88"/>
      <c r="IX70" s="88"/>
      <c r="IY70" s="88"/>
      <c r="IZ70" s="88"/>
      <c r="JA70" s="88"/>
      <c r="JB70" s="88"/>
      <c r="JH70" s="88"/>
      <c r="JI70" s="88"/>
      <c r="JJ70" s="88"/>
      <c r="JK70" s="88"/>
      <c r="JL70" s="88"/>
      <c r="JM70" s="88"/>
      <c r="JN70" s="88"/>
      <c r="JO70" s="88"/>
      <c r="JP70" s="88"/>
      <c r="JQ70" s="88"/>
      <c r="JW70" s="88"/>
      <c r="JX70" s="88"/>
      <c r="JY70" s="88"/>
      <c r="JZ70" s="88"/>
      <c r="KA70" s="88"/>
      <c r="KB70" s="88"/>
      <c r="KC70" s="88"/>
      <c r="KD70" s="88"/>
      <c r="KE70" s="88"/>
      <c r="KF70" s="88"/>
      <c r="KL70" s="88"/>
      <c r="KM70" s="88"/>
      <c r="KN70" s="88"/>
      <c r="KO70" s="88"/>
      <c r="KP70" s="88"/>
      <c r="KQ70" s="88"/>
      <c r="KR70" s="88"/>
      <c r="KS70" s="88"/>
      <c r="KT70" s="88"/>
      <c r="KU70" s="88"/>
      <c r="LA70" s="88"/>
      <c r="LB70" s="88"/>
      <c r="LC70" s="88"/>
      <c r="LD70" s="88"/>
      <c r="LE70" s="88"/>
      <c r="LF70" s="88"/>
      <c r="LG70" s="88"/>
      <c r="LH70" s="88"/>
      <c r="LI70" s="88"/>
      <c r="LJ70" s="88"/>
      <c r="LP70" s="88"/>
      <c r="LQ70" s="88"/>
      <c r="LR70" s="88"/>
      <c r="LS70" s="88"/>
      <c r="LT70" s="88"/>
      <c r="LU70" s="88"/>
      <c r="LV70" s="88"/>
      <c r="LW70" s="88"/>
      <c r="LX70" s="88"/>
      <c r="LY70" s="88"/>
      <c r="ME70" s="88"/>
      <c r="MF70" s="88"/>
      <c r="MG70" s="88"/>
      <c r="MH70" s="88"/>
      <c r="MI70" s="88"/>
      <c r="MJ70" s="88"/>
      <c r="MK70" s="88"/>
      <c r="ML70" s="88"/>
      <c r="MM70" s="88"/>
      <c r="MN70" s="88"/>
      <c r="MT70" s="88"/>
      <c r="MU70" s="88"/>
      <c r="MV70" s="88"/>
      <c r="MW70" s="88"/>
      <c r="MX70" s="88"/>
      <c r="MY70" s="88"/>
      <c r="MZ70" s="88"/>
      <c r="NA70" s="88"/>
      <c r="NB70" s="88"/>
      <c r="NC70" s="88"/>
      <c r="NI70" s="88"/>
      <c r="NJ70" s="88"/>
      <c r="NK70" s="88"/>
      <c r="NL70" s="88"/>
      <c r="NM70" s="88"/>
      <c r="NN70" s="88"/>
      <c r="NO70" s="88"/>
      <c r="NP70" s="88"/>
      <c r="NQ70" s="88"/>
      <c r="NR70" s="88"/>
      <c r="NX70" s="88"/>
      <c r="NY70" s="88"/>
      <c r="NZ70" s="88"/>
      <c r="OA70" s="88"/>
      <c r="OB70" s="88"/>
      <c r="OC70" s="88"/>
      <c r="OD70" s="88"/>
      <c r="OE70" s="88"/>
      <c r="OF70" s="88"/>
      <c r="OG70" s="88"/>
      <c r="OM70" s="88"/>
      <c r="ON70" s="88"/>
      <c r="OO70" s="88"/>
      <c r="OP70" s="88"/>
      <c r="OQ70" s="88"/>
      <c r="OR70" s="88"/>
      <c r="OS70" s="88"/>
      <c r="OT70" s="88"/>
      <c r="OU70" s="88"/>
      <c r="OV70" s="88"/>
      <c r="PB70" s="88"/>
      <c r="PC70" s="88"/>
      <c r="PD70" s="88"/>
      <c r="PE70" s="88"/>
      <c r="PF70" s="88"/>
      <c r="PG70" s="88"/>
      <c r="PH70" s="88"/>
      <c r="PI70" s="88"/>
      <c r="PJ70" s="88"/>
      <c r="PK70" s="88"/>
      <c r="PQ70" s="88"/>
      <c r="PR70" s="88"/>
      <c r="PS70" s="88"/>
      <c r="PT70" s="88"/>
      <c r="PU70" s="88"/>
      <c r="PV70" s="88"/>
      <c r="PW70" s="88"/>
      <c r="PX70" s="88"/>
      <c r="PY70" s="88"/>
      <c r="PZ70" s="88"/>
      <c r="QF70" s="88"/>
      <c r="QG70" s="88"/>
      <c r="QH70" s="88"/>
      <c r="QI70" s="88"/>
      <c r="QJ70" s="88"/>
      <c r="QK70" s="88"/>
      <c r="QL70" s="88"/>
      <c r="QM70" s="88"/>
      <c r="QN70" s="88"/>
      <c r="QO70" s="88"/>
      <c r="QU70" s="88"/>
      <c r="QV70" s="88"/>
      <c r="QW70" s="88"/>
      <c r="QX70" s="88"/>
      <c r="QY70" s="88"/>
      <c r="QZ70" s="88"/>
      <c r="RA70" s="88"/>
      <c r="RB70" s="88"/>
      <c r="RC70" s="88"/>
      <c r="RD70" s="88"/>
      <c r="RJ70" s="88"/>
      <c r="RK70" s="88"/>
      <c r="RL70" s="88"/>
      <c r="RM70" s="88"/>
      <c r="RN70" s="88"/>
      <c r="RO70" s="88"/>
      <c r="RP70" s="88"/>
      <c r="RQ70" s="88"/>
      <c r="RR70" s="88"/>
      <c r="RS70" s="88"/>
      <c r="RY70" s="88"/>
      <c r="RZ70" s="88"/>
      <c r="SA70" s="88"/>
      <c r="SB70" s="88"/>
      <c r="SC70" s="88"/>
      <c r="SD70" s="88"/>
      <c r="SE70" s="88"/>
      <c r="SF70" s="88"/>
      <c r="SG70" s="88"/>
      <c r="SH70" s="88"/>
      <c r="SN70" s="88"/>
      <c r="SO70" s="88"/>
      <c r="SP70" s="88"/>
      <c r="SQ70" s="88"/>
      <c r="SR70" s="88"/>
      <c r="SS70" s="88"/>
      <c r="ST70" s="88"/>
      <c r="SU70" s="88"/>
      <c r="SV70" s="88"/>
      <c r="SW70" s="88"/>
      <c r="TC70" s="88"/>
      <c r="TD70" s="88"/>
      <c r="TE70" s="88"/>
      <c r="TF70" s="88"/>
      <c r="TG70" s="88"/>
      <c r="TH70" s="88"/>
      <c r="TI70" s="88"/>
      <c r="TJ70" s="88"/>
      <c r="TK70" s="88"/>
      <c r="TL70" s="88"/>
      <c r="TR70" s="88"/>
      <c r="TS70" s="88"/>
      <c r="TT70" s="88"/>
      <c r="TU70" s="88"/>
      <c r="TV70" s="88"/>
      <c r="TW70" s="88"/>
      <c r="TX70" s="88"/>
      <c r="TY70" s="88"/>
      <c r="TZ70" s="88"/>
      <c r="UA70" s="88"/>
      <c r="UG70" s="88"/>
      <c r="UH70" s="88"/>
      <c r="UI70" s="88"/>
      <c r="UJ70" s="88"/>
      <c r="UK70" s="88"/>
      <c r="UL70" s="88"/>
      <c r="UM70" s="88"/>
      <c r="UN70" s="88"/>
      <c r="UO70" s="88"/>
      <c r="UP70" s="88"/>
      <c r="UV70" s="88"/>
      <c r="UW70" s="88"/>
      <c r="UX70" s="88"/>
      <c r="UY70" s="88"/>
      <c r="UZ70" s="88"/>
      <c r="VA70" s="88"/>
      <c r="VB70" s="88"/>
      <c r="VC70" s="88"/>
      <c r="VD70" s="88"/>
      <c r="VE70" s="88"/>
      <c r="VK70" s="88"/>
      <c r="VL70" s="88"/>
      <c r="VM70" s="88"/>
      <c r="VN70" s="88"/>
      <c r="VO70" s="88"/>
      <c r="VP70" s="88"/>
      <c r="VQ70" s="88"/>
      <c r="VR70" s="88"/>
      <c r="VS70" s="88"/>
      <c r="VT70" s="88"/>
      <c r="VZ70" s="88"/>
      <c r="WA70" s="88"/>
      <c r="WB70" s="88"/>
      <c r="WC70" s="88"/>
      <c r="WD70" s="88"/>
      <c r="WE70" s="88"/>
      <c r="WF70" s="88"/>
      <c r="WG70" s="88"/>
      <c r="WH70" s="88"/>
      <c r="WI70" s="88"/>
      <c r="WO70" s="88"/>
      <c r="WP70" s="88"/>
      <c r="WQ70" s="88"/>
      <c r="WR70" s="88"/>
      <c r="WS70" s="88"/>
      <c r="WT70" s="88"/>
      <c r="WU70" s="88"/>
      <c r="WV70" s="88"/>
      <c r="WW70" s="88"/>
      <c r="WX70" s="88"/>
      <c r="XD70" s="88"/>
      <c r="XE70" s="88"/>
      <c r="XF70" s="88"/>
      <c r="XG70" s="88"/>
      <c r="XH70" s="88"/>
      <c r="XI70" s="88"/>
      <c r="XJ70" s="88"/>
      <c r="XK70" s="88"/>
      <c r="XL70" s="88"/>
      <c r="XM70" s="88"/>
      <c r="XS70" s="88"/>
      <c r="XT70" s="88"/>
      <c r="XU70" s="88"/>
      <c r="XV70" s="88"/>
      <c r="XW70" s="88"/>
      <c r="XX70" s="88"/>
      <c r="XY70" s="88"/>
      <c r="XZ70" s="88"/>
      <c r="YA70" s="88"/>
      <c r="YB70" s="88"/>
      <c r="YH70" s="88"/>
      <c r="YI70" s="88"/>
      <c r="YJ70" s="88"/>
      <c r="YK70" s="88"/>
      <c r="YL70" s="88"/>
      <c r="YM70" s="88"/>
      <c r="YN70" s="88"/>
      <c r="YO70" s="88"/>
      <c r="YP70" s="88"/>
      <c r="YQ70" s="88"/>
      <c r="YW70" s="88"/>
      <c r="YX70" s="88"/>
      <c r="YY70" s="88"/>
      <c r="YZ70" s="88"/>
      <c r="ZA70" s="88"/>
      <c r="ZB70" s="88"/>
      <c r="ZC70" s="88"/>
      <c r="ZD70" s="88"/>
      <c r="ZE70" s="88"/>
      <c r="ZF70" s="88"/>
      <c r="ZL70" s="88"/>
      <c r="ZM70" s="88"/>
      <c r="ZN70" s="88"/>
      <c r="ZO70" s="88"/>
      <c r="ZP70" s="88"/>
      <c r="ZQ70" s="88"/>
      <c r="ZR70" s="88"/>
      <c r="ZS70" s="88"/>
      <c r="ZT70" s="88"/>
      <c r="ZU70" s="88"/>
      <c r="AAA70" s="88"/>
      <c r="AAB70" s="88"/>
      <c r="AAC70" s="88"/>
      <c r="AAD70" s="88"/>
      <c r="AAE70" s="88"/>
      <c r="AAF70" s="88"/>
      <c r="AAG70" s="88"/>
      <c r="AAH70" s="88"/>
      <c r="AAI70" s="88"/>
      <c r="AAJ70" s="88"/>
      <c r="AAP70" s="88"/>
      <c r="AAQ70" s="88"/>
      <c r="AAR70" s="88"/>
      <c r="AAS70" s="88"/>
      <c r="AAT70" s="88"/>
      <c r="AAU70" s="88"/>
      <c r="AAV70" s="88"/>
      <c r="AAW70" s="88"/>
      <c r="AAX70" s="88"/>
      <c r="AAY70" s="88"/>
      <c r="ABE70" s="88"/>
      <c r="ABF70" s="88"/>
      <c r="ABG70" s="88"/>
      <c r="ABH70" s="88"/>
      <c r="ABI70" s="88"/>
      <c r="ABJ70" s="88"/>
      <c r="ABK70" s="88"/>
      <c r="ABL70" s="88"/>
      <c r="ABM70" s="88"/>
      <c r="ABN70" s="88"/>
      <c r="ABT70" s="88"/>
      <c r="ABU70" s="88"/>
      <c r="ABV70" s="88"/>
      <c r="ABW70" s="88"/>
      <c r="ABX70" s="88"/>
      <c r="ABY70" s="88"/>
      <c r="ABZ70" s="88"/>
      <c r="ACA70" s="88"/>
      <c r="ACB70" s="88"/>
      <c r="ACC70" s="88"/>
      <c r="ACI70" s="88"/>
      <c r="ACJ70" s="88"/>
      <c r="ACK70" s="88"/>
      <c r="ACL70" s="88"/>
      <c r="ACM70" s="88"/>
      <c r="ACN70" s="88"/>
      <c r="ACO70" s="88"/>
      <c r="ACP70" s="88"/>
      <c r="ACQ70" s="88"/>
      <c r="ACR70" s="88"/>
      <c r="ACX70" s="88"/>
      <c r="ACY70" s="88"/>
      <c r="ACZ70" s="88"/>
      <c r="ADA70" s="88"/>
      <c r="ADB70" s="88"/>
      <c r="ADC70" s="88"/>
      <c r="ADD70" s="88"/>
      <c r="ADE70" s="88"/>
      <c r="ADF70" s="88"/>
      <c r="ADG70" s="88"/>
      <c r="ADM70" s="88"/>
      <c r="ADN70" s="88"/>
      <c r="ADO70" s="88"/>
      <c r="ADP70" s="88"/>
      <c r="ADQ70" s="88"/>
      <c r="ADR70" s="88"/>
      <c r="ADS70" s="88"/>
      <c r="ADT70" s="88"/>
      <c r="ADU70" s="88"/>
      <c r="ADV70" s="88"/>
      <c r="AEB70" s="88"/>
      <c r="AEC70" s="88"/>
      <c r="AED70" s="88"/>
      <c r="AEE70" s="88"/>
      <c r="AEF70" s="88"/>
      <c r="AEG70" s="88"/>
      <c r="AEH70" s="88"/>
      <c r="AEI70" s="88"/>
      <c r="AEJ70" s="88"/>
      <c r="AEK70" s="88"/>
      <c r="AEQ70" s="88"/>
      <c r="AER70" s="88"/>
      <c r="AES70" s="88"/>
      <c r="AET70" s="88"/>
      <c r="AEU70" s="88"/>
      <c r="AEV70" s="88"/>
      <c r="AEW70" s="88"/>
      <c r="AEX70" s="88"/>
      <c r="AEY70" s="88"/>
      <c r="AEZ70" s="88"/>
      <c r="AFF70" s="88"/>
      <c r="AFG70" s="88"/>
      <c r="AFH70" s="88"/>
      <c r="AFI70" s="88"/>
      <c r="AFJ70" s="88"/>
      <c r="AFK70" s="88"/>
      <c r="AFL70" s="88"/>
      <c r="AFM70" s="88"/>
      <c r="AFN70" s="88"/>
      <c r="AFO70" s="88"/>
      <c r="AFU70" s="88"/>
      <c r="AFV70" s="88"/>
      <c r="AFW70" s="88"/>
      <c r="AFX70" s="88"/>
      <c r="AFY70" s="88"/>
      <c r="AFZ70" s="88"/>
      <c r="AGA70" s="88"/>
      <c r="AGB70" s="88"/>
      <c r="AGC70" s="88"/>
      <c r="AGD70" s="88"/>
      <c r="AGJ70" s="88"/>
      <c r="AGK70" s="88"/>
      <c r="AGL70" s="88"/>
      <c r="AGM70" s="88"/>
      <c r="AGN70" s="88"/>
      <c r="AGO70" s="88"/>
      <c r="AGP70" s="88"/>
      <c r="AGQ70" s="88"/>
      <c r="AGR70" s="88"/>
      <c r="AGS70" s="88"/>
      <c r="AGY70" s="88"/>
      <c r="AGZ70" s="88"/>
      <c r="AHA70" s="88"/>
      <c r="AHB70" s="88"/>
      <c r="AHC70" s="88"/>
      <c r="AHD70" s="88"/>
      <c r="AHE70" s="88"/>
      <c r="AHF70" s="88"/>
      <c r="AHG70" s="88"/>
      <c r="AHH70" s="88"/>
      <c r="AHN70" s="88"/>
      <c r="AHO70" s="88"/>
      <c r="AHP70" s="88"/>
      <c r="AHQ70" s="88"/>
      <c r="AHR70" s="88"/>
      <c r="AHS70" s="88"/>
      <c r="AHT70" s="88"/>
      <c r="AHU70" s="88"/>
      <c r="AHV70" s="88"/>
      <c r="AHW70" s="88"/>
      <c r="AIC70" s="88"/>
      <c r="AID70" s="88"/>
      <c r="AIE70" s="88"/>
      <c r="AIF70" s="88"/>
      <c r="AIG70" s="88"/>
      <c r="AIH70" s="88"/>
      <c r="AII70" s="88"/>
      <c r="AIJ70" s="88"/>
      <c r="AIK70" s="88"/>
      <c r="AIL70" s="88"/>
      <c r="AIR70" s="88"/>
      <c r="AIS70" s="88"/>
      <c r="AIT70" s="88"/>
      <c r="AIU70" s="88"/>
      <c r="AIV70" s="88"/>
      <c r="AIW70" s="88"/>
      <c r="AIX70" s="88"/>
      <c r="AIY70" s="88"/>
      <c r="AIZ70" s="88"/>
      <c r="AJA70" s="88"/>
      <c r="AJG70" s="88"/>
      <c r="AJH70" s="88"/>
      <c r="AJI70" s="88"/>
      <c r="AJJ70" s="88"/>
      <c r="AJK70" s="88"/>
      <c r="AJL70" s="88"/>
      <c r="AJM70" s="88"/>
      <c r="AJN70" s="88"/>
      <c r="AJO70" s="88"/>
      <c r="AJP70" s="88"/>
      <c r="AJV70" s="88"/>
      <c r="AJW70" s="88"/>
      <c r="AJX70" s="88"/>
      <c r="AJY70" s="88"/>
      <c r="AJZ70" s="88"/>
      <c r="AKA70" s="88"/>
      <c r="AKB70" s="88"/>
      <c r="AKC70" s="88"/>
      <c r="AKD70" s="88"/>
      <c r="AKE70" s="88"/>
      <c r="AKK70" s="88"/>
      <c r="AKL70" s="88"/>
      <c r="AKM70" s="88"/>
      <c r="AKN70" s="88"/>
      <c r="AKO70" s="88"/>
      <c r="AKP70" s="88"/>
      <c r="AKQ70" s="88"/>
      <c r="AKR70" s="88"/>
      <c r="AKS70" s="88"/>
      <c r="AKT70" s="88"/>
      <c r="AKZ70" s="88"/>
      <c r="ALA70" s="88"/>
      <c r="ALB70" s="88"/>
      <c r="ALC70" s="88"/>
      <c r="ALD70" s="88"/>
      <c r="ALE70" s="88"/>
      <c r="ALF70" s="88"/>
      <c r="ALG70" s="88"/>
      <c r="ALH70" s="88"/>
      <c r="ALI70" s="88"/>
      <c r="ALO70" s="88"/>
      <c r="ALP70" s="88"/>
      <c r="ALQ70" s="88"/>
      <c r="ALR70" s="88"/>
      <c r="ALS70" s="88"/>
      <c r="ALT70" s="88"/>
      <c r="ALU70" s="88"/>
      <c r="ALV70" s="88"/>
      <c r="ALW70" s="88"/>
      <c r="ALX70" s="88"/>
      <c r="AMD70" s="88"/>
      <c r="AME70" s="88"/>
      <c r="AMF70" s="88"/>
      <c r="AMG70" s="88"/>
      <c r="AMH70" s="88"/>
      <c r="AMI70" s="88"/>
      <c r="AMJ70" s="88"/>
      <c r="AMK70" s="88"/>
      <c r="AML70" s="88"/>
      <c r="AMM70" s="88"/>
      <c r="AMS70" s="88"/>
      <c r="AMT70" s="88"/>
      <c r="AMU70" s="88"/>
      <c r="AMV70" s="88"/>
      <c r="AMW70" s="88"/>
      <c r="AMX70" s="88"/>
      <c r="AMY70" s="88"/>
      <c r="AMZ70" s="88"/>
      <c r="ANA70" s="88"/>
      <c r="ANB70" s="88"/>
      <c r="ANH70" s="88"/>
      <c r="ANI70" s="88"/>
      <c r="ANJ70" s="88"/>
      <c r="ANK70" s="88"/>
      <c r="ANL70" s="88"/>
      <c r="ANM70" s="88"/>
      <c r="ANN70" s="88"/>
      <c r="ANO70" s="88"/>
      <c r="ANP70" s="88"/>
      <c r="ANQ70" s="88"/>
      <c r="ANW70" s="88"/>
      <c r="ANX70" s="88"/>
      <c r="ANY70" s="88"/>
      <c r="ANZ70" s="88"/>
      <c r="AOA70" s="88"/>
      <c r="AOB70" s="88"/>
      <c r="AOC70" s="88"/>
      <c r="AOD70" s="88"/>
      <c r="AOE70" s="88"/>
      <c r="AOF70" s="88"/>
      <c r="AOL70" s="88"/>
      <c r="AOM70" s="88"/>
      <c r="AON70" s="88"/>
      <c r="AOO70" s="88"/>
      <c r="AOP70" s="88"/>
      <c r="AOQ70" s="88"/>
      <c r="AOR70" s="88"/>
      <c r="AOS70" s="88"/>
      <c r="AOT70" s="88"/>
      <c r="AOU70" s="88"/>
      <c r="APA70" s="88"/>
      <c r="APB70" s="88"/>
      <c r="APC70" s="88"/>
      <c r="APD70" s="88"/>
      <c r="APE70" s="88"/>
      <c r="APF70" s="88"/>
      <c r="APG70" s="88"/>
      <c r="APH70" s="88"/>
      <c r="API70" s="88"/>
      <c r="APJ70" s="88"/>
      <c r="APP70" s="88"/>
      <c r="APQ70" s="88"/>
      <c r="APR70" s="88"/>
      <c r="APS70" s="88"/>
      <c r="APT70" s="88"/>
      <c r="APU70" s="88"/>
      <c r="APV70" s="88"/>
      <c r="APW70" s="88"/>
      <c r="APX70" s="88"/>
      <c r="APY70" s="88"/>
      <c r="AQE70" s="88"/>
      <c r="AQF70" s="88"/>
      <c r="AQG70" s="88"/>
      <c r="AQH70" s="88"/>
      <c r="AQI70" s="88"/>
      <c r="AQJ70" s="88"/>
      <c r="AQK70" s="88"/>
      <c r="AQL70" s="88"/>
      <c r="AQM70" s="88"/>
      <c r="AQN70" s="88"/>
      <c r="AQT70" s="88"/>
      <c r="AQU70" s="88"/>
      <c r="AQV70" s="88"/>
      <c r="AQW70" s="88"/>
      <c r="AQX70" s="88"/>
      <c r="AQY70" s="88"/>
      <c r="AQZ70" s="88"/>
      <c r="ARA70" s="88"/>
      <c r="ARB70" s="88"/>
      <c r="ARC70" s="88"/>
      <c r="ARI70" s="88"/>
      <c r="ARJ70" s="88"/>
      <c r="ARK70" s="88"/>
      <c r="ARL70" s="88"/>
      <c r="ARM70" s="88"/>
      <c r="ARN70" s="88"/>
      <c r="ARO70" s="88"/>
      <c r="ARP70" s="88"/>
      <c r="ARQ70" s="88"/>
      <c r="ARR70" s="88"/>
      <c r="ARX70" s="88"/>
      <c r="ARY70" s="88"/>
      <c r="ARZ70" s="88"/>
      <c r="ASA70" s="88"/>
      <c r="ASB70" s="88"/>
      <c r="ASC70" s="88"/>
      <c r="ASD70" s="88"/>
      <c r="ASE70" s="88"/>
      <c r="ASF70" s="88"/>
      <c r="ASG70" s="88"/>
      <c r="ASM70" s="88"/>
      <c r="ASN70" s="88"/>
      <c r="ASO70" s="88"/>
      <c r="ASP70" s="88"/>
      <c r="ASQ70" s="88"/>
      <c r="ASR70" s="88"/>
      <c r="ASS70" s="88"/>
      <c r="AST70" s="88"/>
      <c r="ASU70" s="88"/>
      <c r="ASV70" s="88"/>
      <c r="ATB70" s="88"/>
      <c r="ATC70" s="88"/>
      <c r="ATD70" s="88"/>
      <c r="ATE70" s="88"/>
      <c r="ATF70" s="88"/>
      <c r="ATG70" s="88"/>
      <c r="ATH70" s="88"/>
      <c r="ATI70" s="88"/>
      <c r="ATJ70" s="88"/>
      <c r="ATK70" s="88"/>
      <c r="ATQ70" s="88"/>
      <c r="ATR70" s="88"/>
      <c r="ATS70" s="88"/>
      <c r="ATT70" s="88"/>
      <c r="ATU70" s="88"/>
      <c r="ATV70" s="88"/>
      <c r="ATW70" s="88"/>
      <c r="ATX70" s="88"/>
      <c r="ATY70" s="88"/>
      <c r="ATZ70" s="88"/>
      <c r="AUF70" s="88"/>
      <c r="AUG70" s="88"/>
      <c r="AUH70" s="88"/>
      <c r="AUI70" s="88"/>
      <c r="AUJ70" s="88"/>
      <c r="AUK70" s="88"/>
      <c r="AUL70" s="88"/>
      <c r="AUM70" s="88"/>
      <c r="AUN70" s="88"/>
      <c r="AUO70" s="88"/>
      <c r="AUU70" s="88"/>
      <c r="AUV70" s="88"/>
      <c r="AUW70" s="88"/>
      <c r="AUX70" s="88"/>
      <c r="AUY70" s="88"/>
      <c r="AUZ70" s="88"/>
      <c r="AVA70" s="88"/>
      <c r="AVB70" s="88"/>
      <c r="AVC70" s="88"/>
      <c r="AVD70" s="88"/>
      <c r="AVJ70" s="88"/>
      <c r="AVK70" s="88"/>
      <c r="AVL70" s="88"/>
      <c r="AVM70" s="88"/>
      <c r="AVN70" s="88"/>
      <c r="AVO70" s="88"/>
      <c r="AVP70" s="88"/>
      <c r="AVQ70" s="88"/>
      <c r="AVR70" s="88"/>
      <c r="AVS70" s="88"/>
      <c r="AVY70" s="88"/>
      <c r="AVZ70" s="88"/>
      <c r="AWA70" s="88"/>
      <c r="AWB70" s="88"/>
      <c r="AWC70" s="88"/>
      <c r="AWD70" s="88"/>
      <c r="AWE70" s="88"/>
      <c r="AWF70" s="88"/>
      <c r="AWG70" s="88"/>
      <c r="AWH70" s="88"/>
      <c r="AWN70" s="88"/>
      <c r="AWO70" s="88"/>
      <c r="AWP70" s="88"/>
      <c r="AWQ70" s="88"/>
      <c r="AWR70" s="88"/>
      <c r="AWS70" s="88"/>
      <c r="AWT70" s="88"/>
      <c r="AWU70" s="88"/>
      <c r="AWV70" s="88"/>
      <c r="AWW70" s="88"/>
      <c r="AXC70" s="88"/>
      <c r="AXD70" s="88"/>
      <c r="AXE70" s="88"/>
      <c r="AXF70" s="88"/>
      <c r="AXG70" s="88"/>
      <c r="AXH70" s="88"/>
      <c r="AXI70" s="88"/>
      <c r="AXJ70" s="88"/>
      <c r="AXK70" s="88"/>
      <c r="AXL70" s="88"/>
      <c r="AXR70" s="88"/>
      <c r="AXS70" s="88"/>
      <c r="AXT70" s="88"/>
      <c r="AXU70" s="88"/>
      <c r="AXV70" s="88"/>
      <c r="AXW70" s="88"/>
      <c r="AXX70" s="88"/>
      <c r="AXY70" s="88"/>
      <c r="AXZ70" s="88"/>
      <c r="AYA70" s="88"/>
      <c r="AYG70" s="88"/>
      <c r="AYH70" s="88"/>
      <c r="AYI70" s="88"/>
      <c r="AYJ70" s="88"/>
      <c r="AYK70" s="88"/>
      <c r="AYL70" s="88"/>
      <c r="AYM70" s="88"/>
      <c r="AYN70" s="88"/>
      <c r="AYO70" s="88"/>
      <c r="AYP70" s="88"/>
      <c r="AYV70" s="88"/>
      <c r="AYW70" s="88"/>
      <c r="AYX70" s="88"/>
      <c r="AYY70" s="88"/>
      <c r="AYZ70" s="88"/>
      <c r="AZA70" s="88"/>
      <c r="AZB70" s="88"/>
      <c r="AZC70" s="88"/>
      <c r="AZD70" s="88"/>
      <c r="AZE70" s="88"/>
      <c r="AZK70" s="88"/>
      <c r="AZL70" s="88"/>
      <c r="AZM70" s="88"/>
      <c r="AZN70" s="88"/>
      <c r="AZO70" s="88"/>
      <c r="AZP70" s="88"/>
      <c r="AZQ70" s="88"/>
      <c r="AZR70" s="88"/>
      <c r="AZS70" s="88"/>
      <c r="AZT70" s="88"/>
      <c r="AZZ70" s="88"/>
      <c r="BAA70" s="88"/>
      <c r="BAB70" s="88"/>
      <c r="BAC70" s="88"/>
      <c r="BAD70" s="88"/>
      <c r="BAE70" s="88"/>
      <c r="BAF70" s="88"/>
      <c r="BAG70" s="88"/>
      <c r="BAH70" s="88"/>
      <c r="BAI70" s="88"/>
      <c r="BAO70" s="88"/>
      <c r="BAP70" s="88"/>
      <c r="BAQ70" s="88"/>
      <c r="BAR70" s="88"/>
      <c r="BAS70" s="88"/>
      <c r="BAT70" s="88"/>
      <c r="BAU70" s="88"/>
      <c r="BAV70" s="88"/>
      <c r="BAW70" s="88"/>
      <c r="BAX70" s="88"/>
      <c r="BBD70" s="88"/>
      <c r="BBE70" s="88"/>
      <c r="BBF70" s="88"/>
      <c r="BBG70" s="88"/>
      <c r="BBH70" s="88"/>
      <c r="BBI70" s="88"/>
      <c r="BBJ70" s="88"/>
      <c r="BBK70" s="88"/>
      <c r="BBL70" s="88"/>
      <c r="BBM70" s="88"/>
      <c r="BBS70" s="88"/>
      <c r="BBT70" s="88"/>
      <c r="BBU70" s="88"/>
      <c r="BBV70" s="88"/>
      <c r="BBW70" s="88"/>
      <c r="BBX70" s="88"/>
      <c r="BBY70" s="88"/>
      <c r="BBZ70" s="88"/>
      <c r="BCA70" s="88"/>
      <c r="BCB70" s="88"/>
      <c r="BCH70" s="88"/>
      <c r="BCI70" s="88"/>
      <c r="BCJ70" s="88"/>
      <c r="BCK70" s="88"/>
      <c r="BCL70" s="88"/>
      <c r="BCM70" s="88"/>
      <c r="BCN70" s="88"/>
      <c r="BCO70" s="88"/>
      <c r="BCP70" s="88"/>
      <c r="BCQ70" s="88"/>
      <c r="BCW70" s="88"/>
      <c r="BCX70" s="88"/>
      <c r="BCY70" s="88"/>
      <c r="BCZ70" s="88"/>
      <c r="BDA70" s="88"/>
      <c r="BDB70" s="88"/>
      <c r="BDC70" s="88"/>
      <c r="BDD70" s="88"/>
      <c r="BDE70" s="88"/>
      <c r="BDF70" s="88"/>
      <c r="BDL70" s="88"/>
      <c r="BDM70" s="88"/>
      <c r="BDN70" s="88"/>
      <c r="BDO70" s="88"/>
      <c r="BDP70" s="88"/>
      <c r="BDQ70" s="88"/>
      <c r="BDR70" s="88"/>
      <c r="BDS70" s="88"/>
      <c r="BDT70" s="88"/>
      <c r="BDU70" s="88"/>
      <c r="BEA70" s="88"/>
      <c r="BEB70" s="88"/>
      <c r="BEC70" s="88"/>
      <c r="BED70" s="88"/>
      <c r="BEE70" s="88"/>
      <c r="BEF70" s="88"/>
      <c r="BEG70" s="88"/>
      <c r="BEH70" s="88"/>
      <c r="BEI70" s="88"/>
      <c r="BEJ70" s="88"/>
      <c r="BEP70" s="88"/>
      <c r="BEQ70" s="88"/>
      <c r="BER70" s="88"/>
      <c r="BES70" s="88"/>
      <c r="BET70" s="88"/>
      <c r="BEU70" s="88"/>
      <c r="BEV70" s="88"/>
      <c r="BEW70" s="88"/>
      <c r="BEX70" s="88"/>
      <c r="BEY70" s="88"/>
      <c r="BFE70" s="88"/>
      <c r="BFF70" s="88"/>
      <c r="BFG70" s="88"/>
      <c r="BFH70" s="88"/>
      <c r="BFI70" s="88"/>
      <c r="BFJ70" s="88"/>
      <c r="BFK70" s="88"/>
      <c r="BFL70" s="88"/>
      <c r="BFM70" s="88"/>
      <c r="BFN70" s="88"/>
      <c r="BFT70" s="88"/>
      <c r="BFU70" s="88"/>
      <c r="BFV70" s="88"/>
      <c r="BFW70" s="88"/>
      <c r="BFX70" s="88"/>
      <c r="BFY70" s="88"/>
      <c r="BFZ70" s="88"/>
      <c r="BGA70" s="88"/>
      <c r="BGB70" s="88"/>
      <c r="BGC70" s="88"/>
      <c r="BGI70" s="88"/>
      <c r="BGJ70" s="88"/>
      <c r="BGK70" s="88"/>
      <c r="BGL70" s="88"/>
      <c r="BGM70" s="88"/>
      <c r="BGN70" s="88"/>
      <c r="BGO70" s="88"/>
      <c r="BGP70" s="88"/>
      <c r="BGQ70" s="88"/>
      <c r="BGR70" s="88"/>
      <c r="BGX70" s="88"/>
      <c r="BGY70" s="88"/>
      <c r="BGZ70" s="88"/>
      <c r="BHA70" s="88"/>
      <c r="BHB70" s="88"/>
      <c r="BHC70" s="88"/>
      <c r="BHD70" s="88"/>
      <c r="BHE70" s="88"/>
      <c r="BHF70" s="88"/>
      <c r="BHG70" s="88"/>
      <c r="BHM70" s="88"/>
      <c r="BHN70" s="88"/>
      <c r="BHO70" s="88"/>
      <c r="BHP70" s="88"/>
      <c r="BHQ70" s="88"/>
      <c r="BHR70" s="88"/>
      <c r="BHS70" s="88"/>
      <c r="BHT70" s="88"/>
      <c r="BHU70" s="88"/>
      <c r="BHV70" s="88"/>
      <c r="BIB70" s="88"/>
      <c r="BIC70" s="88"/>
      <c r="BID70" s="88"/>
      <c r="BIE70" s="88"/>
      <c r="BIF70" s="88"/>
      <c r="BIG70" s="88"/>
      <c r="BIH70" s="88"/>
      <c r="BII70" s="88"/>
      <c r="BIJ70" s="88"/>
      <c r="BIK70" s="88"/>
      <c r="BIQ70" s="88"/>
      <c r="BIR70" s="88"/>
      <c r="BIS70" s="88"/>
      <c r="BIT70" s="88"/>
      <c r="BIU70" s="88"/>
      <c r="BIV70" s="88"/>
      <c r="BIW70" s="88"/>
      <c r="BIX70" s="88"/>
      <c r="BIY70" s="88"/>
      <c r="BIZ70" s="88"/>
      <c r="BJF70" s="88"/>
      <c r="BJG70" s="88"/>
      <c r="BJH70" s="88"/>
      <c r="BJI70" s="88"/>
      <c r="BJJ70" s="88"/>
      <c r="BJK70" s="88"/>
      <c r="BJL70" s="88"/>
      <c r="BJM70" s="88"/>
      <c r="BJN70" s="88"/>
      <c r="BJO70" s="88"/>
      <c r="BJU70" s="88"/>
      <c r="BJV70" s="88"/>
      <c r="BJW70" s="88"/>
      <c r="BJX70" s="88"/>
      <c r="BJY70" s="88"/>
      <c r="BJZ70" s="88"/>
      <c r="BKA70" s="88"/>
      <c r="BKB70" s="88"/>
      <c r="BKC70" s="88"/>
      <c r="BKD70" s="88"/>
      <c r="BKJ70" s="88"/>
      <c r="BKK70" s="88"/>
      <c r="BKL70" s="88"/>
      <c r="BKM70" s="88"/>
      <c r="BKN70" s="88"/>
      <c r="BKO70" s="88"/>
      <c r="BKP70" s="88"/>
      <c r="BKQ70" s="88"/>
      <c r="BKR70" s="88"/>
      <c r="BKS70" s="88"/>
      <c r="BKY70" s="88"/>
      <c r="BKZ70" s="88"/>
      <c r="BLA70" s="88"/>
      <c r="BLB70" s="88"/>
      <c r="BLC70" s="88"/>
      <c r="BLD70" s="88"/>
      <c r="BLE70" s="88"/>
      <c r="BLF70" s="88"/>
      <c r="BLG70" s="88"/>
      <c r="BLH70" s="88"/>
      <c r="BLN70" s="88"/>
      <c r="BLO70" s="88"/>
      <c r="BLP70" s="88"/>
      <c r="BLQ70" s="88"/>
      <c r="BLR70" s="88"/>
      <c r="BLS70" s="88"/>
      <c r="BLT70" s="88"/>
      <c r="BLU70" s="88"/>
      <c r="BLV70" s="88"/>
      <c r="BLW70" s="88"/>
      <c r="BMC70" s="88"/>
      <c r="BMD70" s="88"/>
      <c r="BME70" s="88"/>
      <c r="BMF70" s="88"/>
      <c r="BMG70" s="88"/>
      <c r="BMH70" s="88"/>
      <c r="BMI70" s="88"/>
      <c r="BMJ70" s="88"/>
      <c r="BMK70" s="88"/>
      <c r="BML70" s="88"/>
      <c r="BMR70" s="88"/>
      <c r="BMS70" s="88"/>
      <c r="BMT70" s="88"/>
      <c r="BMU70" s="88"/>
      <c r="BMV70" s="88"/>
      <c r="BMW70" s="88"/>
      <c r="BMX70" s="88"/>
      <c r="BMY70" s="88"/>
      <c r="BMZ70" s="88"/>
      <c r="BNA70" s="88"/>
      <c r="BNG70" s="88"/>
      <c r="BNH70" s="88"/>
      <c r="BNI70" s="88"/>
      <c r="BNJ70" s="88"/>
      <c r="BNK70" s="88"/>
      <c r="BNL70" s="88"/>
      <c r="BNM70" s="88"/>
      <c r="BNN70" s="88"/>
      <c r="BNO70" s="88"/>
      <c r="BNP70" s="88"/>
      <c r="BNV70" s="88"/>
      <c r="BNW70" s="88"/>
      <c r="BNX70" s="88"/>
      <c r="BNY70" s="88"/>
      <c r="BNZ70" s="88"/>
      <c r="BOA70" s="88"/>
      <c r="BOB70" s="88"/>
      <c r="BOC70" s="88"/>
      <c r="BOD70" s="88"/>
      <c r="BOE70" s="88"/>
      <c r="BOK70" s="88"/>
      <c r="BOL70" s="88"/>
      <c r="BOM70" s="88"/>
      <c r="BON70" s="88"/>
      <c r="BOO70" s="88"/>
      <c r="BOP70" s="88"/>
      <c r="BOQ70" s="88"/>
      <c r="BOR70" s="88"/>
      <c r="BOS70" s="88"/>
      <c r="BOT70" s="88"/>
      <c r="BOZ70" s="88"/>
      <c r="BPA70" s="88"/>
      <c r="BPB70" s="88"/>
      <c r="BPC70" s="88"/>
      <c r="BPD70" s="88"/>
      <c r="BPE70" s="88"/>
      <c r="BPF70" s="88"/>
      <c r="BPG70" s="88"/>
      <c r="BPH70" s="88"/>
      <c r="BPI70" s="88"/>
      <c r="BPO70" s="88"/>
      <c r="BPP70" s="88"/>
      <c r="BPQ70" s="88"/>
      <c r="BPR70" s="88"/>
      <c r="BPS70" s="88"/>
      <c r="BPT70" s="88"/>
      <c r="BPU70" s="88"/>
      <c r="BPV70" s="88"/>
      <c r="BPW70" s="88"/>
      <c r="BPX70" s="88"/>
      <c r="BQD70" s="88"/>
      <c r="BQE70" s="88"/>
      <c r="BQF70" s="88"/>
      <c r="BQG70" s="88"/>
      <c r="BQH70" s="88"/>
      <c r="BQI70" s="88"/>
      <c r="BQJ70" s="88"/>
      <c r="BQK70" s="88"/>
      <c r="BQL70" s="88"/>
      <c r="BQM70" s="88"/>
      <c r="BQS70" s="88"/>
      <c r="BQT70" s="88"/>
      <c r="BQU70" s="88"/>
      <c r="BQV70" s="88"/>
      <c r="BQW70" s="88"/>
      <c r="BQX70" s="88"/>
      <c r="BQY70" s="88"/>
      <c r="BQZ70" s="88"/>
      <c r="BRA70" s="88"/>
      <c r="BRB70" s="88"/>
      <c r="BRH70" s="88"/>
      <c r="BRI70" s="88"/>
      <c r="BRJ70" s="88"/>
      <c r="BRK70" s="88"/>
      <c r="BRL70" s="88"/>
      <c r="BRM70" s="88"/>
      <c r="BRN70" s="88"/>
      <c r="BRO70" s="88"/>
      <c r="BRP70" s="88"/>
      <c r="BRQ70" s="88"/>
      <c r="BRW70" s="88"/>
      <c r="BRX70" s="88"/>
      <c r="BRY70" s="88"/>
      <c r="BRZ70" s="88"/>
      <c r="BSA70" s="88"/>
      <c r="BSB70" s="88"/>
      <c r="BSC70" s="88"/>
      <c r="BSD70" s="88"/>
      <c r="BSE70" s="88"/>
      <c r="BSF70" s="88"/>
      <c r="BSL70" s="88"/>
      <c r="BSM70" s="88"/>
      <c r="BSN70" s="88"/>
      <c r="BSO70" s="88"/>
      <c r="BSP70" s="88"/>
      <c r="BSQ70" s="88"/>
      <c r="BSR70" s="88"/>
      <c r="BSS70" s="88"/>
      <c r="BST70" s="88"/>
      <c r="BSU70" s="88"/>
      <c r="BTA70" s="88"/>
      <c r="BTB70" s="88"/>
      <c r="BTC70" s="88"/>
      <c r="BTD70" s="88"/>
      <c r="BTE70" s="88"/>
      <c r="BTF70" s="88"/>
      <c r="BTG70" s="88"/>
      <c r="BTH70" s="88"/>
      <c r="BTI70" s="88"/>
      <c r="BTJ70" s="88"/>
      <c r="BTP70" s="88"/>
      <c r="BTQ70" s="88"/>
      <c r="BTR70" s="88"/>
      <c r="BTS70" s="88"/>
      <c r="BTT70" s="88"/>
      <c r="BTU70" s="88"/>
      <c r="BTV70" s="88"/>
      <c r="BTW70" s="88"/>
      <c r="BTX70" s="88"/>
      <c r="BTY70" s="88"/>
      <c r="BUE70" s="88"/>
      <c r="BUF70" s="88"/>
      <c r="BUG70" s="88"/>
      <c r="BUH70" s="88"/>
      <c r="BUI70" s="88"/>
      <c r="BUJ70" s="88"/>
      <c r="BUK70" s="88"/>
      <c r="BUL70" s="88"/>
      <c r="BUM70" s="88"/>
      <c r="BUN70" s="88"/>
      <c r="BUT70" s="88"/>
      <c r="BUU70" s="88"/>
      <c r="BUV70" s="88"/>
      <c r="BUW70" s="88"/>
      <c r="BUX70" s="88"/>
      <c r="BUY70" s="88"/>
      <c r="BUZ70" s="88"/>
      <c r="BVA70" s="88"/>
      <c r="BVB70" s="88"/>
      <c r="BVC70" s="88"/>
      <c r="BVI70" s="88"/>
      <c r="BVJ70" s="88"/>
      <c r="BVK70" s="88"/>
      <c r="BVL70" s="88"/>
      <c r="BVM70" s="88"/>
      <c r="BVN70" s="88"/>
      <c r="BVO70" s="88"/>
      <c r="BVP70" s="88"/>
      <c r="BVQ70" s="88"/>
      <c r="BVR70" s="88"/>
      <c r="BVX70" s="88"/>
      <c r="BVY70" s="88"/>
      <c r="BVZ70" s="88"/>
      <c r="BWA70" s="88"/>
      <c r="BWB70" s="88"/>
      <c r="BWC70" s="88"/>
      <c r="BWD70" s="88"/>
      <c r="BWE70" s="88"/>
      <c r="BWF70" s="88"/>
      <c r="BWG70" s="88"/>
      <c r="BWM70" s="88"/>
      <c r="BWN70" s="88"/>
      <c r="BWO70" s="88"/>
      <c r="BWP70" s="88"/>
      <c r="BWQ70" s="88"/>
      <c r="BWR70" s="88"/>
      <c r="BWS70" s="88"/>
      <c r="BWT70" s="88"/>
      <c r="BWU70" s="88"/>
      <c r="BWV70" s="88"/>
      <c r="BXB70" s="88"/>
      <c r="BXC70" s="88"/>
      <c r="BXD70" s="88"/>
      <c r="BXE70" s="88"/>
      <c r="BXF70" s="88"/>
      <c r="BXG70" s="88"/>
      <c r="BXH70" s="88"/>
      <c r="BXI70" s="88"/>
      <c r="BXJ70" s="88"/>
      <c r="BXK70" s="88"/>
      <c r="BXQ70" s="88"/>
      <c r="BXR70" s="88"/>
      <c r="BXS70" s="88"/>
      <c r="BXT70" s="88"/>
      <c r="BXU70" s="88"/>
      <c r="BXV70" s="88"/>
      <c r="BXW70" s="88"/>
      <c r="BXX70" s="88"/>
      <c r="BXY70" s="88"/>
      <c r="BXZ70" s="88"/>
      <c r="BYF70" s="88"/>
      <c r="BYG70" s="88"/>
      <c r="BYH70" s="88"/>
      <c r="BYI70" s="88"/>
      <c r="BYJ70" s="88"/>
      <c r="BYK70" s="88"/>
      <c r="BYL70" s="88"/>
      <c r="BYM70" s="88"/>
      <c r="BYN70" s="88"/>
      <c r="BYO70" s="88"/>
      <c r="BYU70" s="88"/>
      <c r="BYV70" s="88"/>
      <c r="BYW70" s="88"/>
      <c r="BYX70" s="88"/>
      <c r="BYY70" s="88"/>
      <c r="BYZ70" s="88"/>
      <c r="BZA70" s="88"/>
      <c r="BZB70" s="88"/>
      <c r="BZC70" s="88"/>
      <c r="BZD70" s="88"/>
      <c r="BZJ70" s="88"/>
      <c r="BZK70" s="88"/>
      <c r="BZL70" s="88"/>
      <c r="BZM70" s="88"/>
      <c r="BZN70" s="88"/>
      <c r="BZO70" s="88"/>
      <c r="BZP70" s="88"/>
      <c r="BZQ70" s="88"/>
      <c r="BZR70" s="88"/>
      <c r="BZS70" s="88"/>
      <c r="BZY70" s="88"/>
      <c r="BZZ70" s="88"/>
      <c r="CAA70" s="88"/>
      <c r="CAB70" s="88"/>
      <c r="CAC70" s="88"/>
      <c r="CAD70" s="88"/>
      <c r="CAE70" s="88"/>
      <c r="CAF70" s="88"/>
      <c r="CAG70" s="88"/>
      <c r="CAH70" s="88"/>
      <c r="CAN70" s="88"/>
      <c r="CAO70" s="88"/>
      <c r="CAP70" s="88"/>
      <c r="CAQ70" s="88"/>
      <c r="CAR70" s="88"/>
      <c r="CAS70" s="88"/>
      <c r="CAT70" s="88"/>
      <c r="CAU70" s="88"/>
      <c r="CAV70" s="88"/>
      <c r="CAW70" s="88"/>
      <c r="CBC70" s="88"/>
      <c r="CBD70" s="88"/>
      <c r="CBE70" s="88"/>
      <c r="CBF70" s="88"/>
      <c r="CBG70" s="88"/>
      <c r="CBH70" s="88"/>
      <c r="CBI70" s="88"/>
      <c r="CBJ70" s="88"/>
      <c r="CBK70" s="88"/>
      <c r="CBL70" s="88"/>
      <c r="CBR70" s="88"/>
      <c r="CBS70" s="88"/>
      <c r="CBT70" s="88"/>
      <c r="CBU70" s="88"/>
      <c r="CBV70" s="88"/>
      <c r="CBW70" s="88"/>
      <c r="CBX70" s="88"/>
      <c r="CBY70" s="88"/>
      <c r="CBZ70" s="88"/>
      <c r="CCA70" s="88"/>
      <c r="CCG70" s="88"/>
      <c r="CCH70" s="88"/>
      <c r="CCI70" s="88"/>
      <c r="CCJ70" s="88"/>
      <c r="CCK70" s="88"/>
      <c r="CCL70" s="88"/>
      <c r="CCM70" s="88"/>
      <c r="CCN70" s="88"/>
      <c r="CCO70" s="88"/>
      <c r="CCP70" s="88"/>
      <c r="CCV70" s="88"/>
      <c r="CCW70" s="88"/>
      <c r="CCX70" s="88"/>
      <c r="CCY70" s="88"/>
      <c r="CCZ70" s="88"/>
      <c r="CDA70" s="88"/>
      <c r="CDB70" s="88"/>
      <c r="CDC70" s="88"/>
      <c r="CDD70" s="88"/>
      <c r="CDE70" s="88"/>
      <c r="CDK70" s="88"/>
      <c r="CDL70" s="88"/>
      <c r="CDM70" s="88"/>
      <c r="CDN70" s="88"/>
      <c r="CDO70" s="88"/>
      <c r="CDP70" s="88"/>
      <c r="CDQ70" s="88"/>
      <c r="CDR70" s="88"/>
      <c r="CDS70" s="88"/>
      <c r="CDT70" s="88"/>
      <c r="CDZ70" s="88"/>
      <c r="CEA70" s="88"/>
      <c r="CEB70" s="88"/>
      <c r="CEC70" s="88"/>
      <c r="CED70" s="88"/>
      <c r="CEE70" s="88"/>
      <c r="CEF70" s="88"/>
      <c r="CEG70" s="88"/>
      <c r="CEH70" s="88"/>
      <c r="CEI70" s="88"/>
      <c r="CEO70" s="88"/>
      <c r="CEP70" s="88"/>
      <c r="CEQ70" s="88"/>
      <c r="CER70" s="88"/>
      <c r="CES70" s="88"/>
      <c r="CET70" s="88"/>
      <c r="CEU70" s="88"/>
      <c r="CEV70" s="88"/>
      <c r="CEW70" s="88"/>
      <c r="CEX70" s="88"/>
      <c r="CFD70" s="88"/>
      <c r="CFE70" s="88"/>
      <c r="CFF70" s="88"/>
      <c r="CFG70" s="88"/>
      <c r="CFH70" s="88"/>
      <c r="CFI70" s="88"/>
      <c r="CFJ70" s="88"/>
      <c r="CFK70" s="88"/>
      <c r="CFL70" s="88"/>
      <c r="CFM70" s="88"/>
      <c r="CFS70" s="88"/>
      <c r="CFT70" s="88"/>
      <c r="CFU70" s="88"/>
      <c r="CFV70" s="88"/>
      <c r="CFW70" s="88"/>
      <c r="CFX70" s="88"/>
      <c r="CFY70" s="88"/>
      <c r="CFZ70" s="88"/>
      <c r="CGA70" s="88"/>
      <c r="CGB70" s="88"/>
      <c r="CGH70" s="88"/>
      <c r="CGI70" s="88"/>
      <c r="CGJ70" s="88"/>
      <c r="CGK70" s="88"/>
      <c r="CGL70" s="88"/>
      <c r="CGM70" s="88"/>
      <c r="CGN70" s="88"/>
      <c r="CGO70" s="88"/>
      <c r="CGP70" s="88"/>
      <c r="CGQ70" s="88"/>
      <c r="CGW70" s="88"/>
      <c r="CGX70" s="88"/>
      <c r="CGY70" s="88"/>
      <c r="CGZ70" s="88"/>
      <c r="CHA70" s="88"/>
      <c r="CHB70" s="88"/>
      <c r="CHC70" s="88"/>
      <c r="CHD70" s="88"/>
      <c r="CHE70" s="88"/>
      <c r="CHF70" s="88"/>
      <c r="CHL70" s="88"/>
      <c r="CHM70" s="88"/>
      <c r="CHN70" s="88"/>
      <c r="CHO70" s="88"/>
      <c r="CHP70" s="88"/>
      <c r="CHQ70" s="88"/>
      <c r="CHR70" s="88"/>
      <c r="CHS70" s="88"/>
      <c r="CHT70" s="88"/>
      <c r="CHU70" s="88"/>
      <c r="CIA70" s="88"/>
      <c r="CIB70" s="88"/>
      <c r="CIC70" s="88"/>
      <c r="CID70" s="88"/>
      <c r="CIE70" s="88"/>
      <c r="CIF70" s="88"/>
      <c r="CIG70" s="88"/>
      <c r="CIH70" s="88"/>
      <c r="CII70" s="88"/>
      <c r="CIJ70" s="88"/>
      <c r="CIP70" s="88"/>
      <c r="CIQ70" s="88"/>
      <c r="CIR70" s="88"/>
      <c r="CIS70" s="88"/>
      <c r="CIT70" s="88"/>
      <c r="CIU70" s="88"/>
      <c r="CIV70" s="88"/>
      <c r="CIW70" s="88"/>
      <c r="CIX70" s="88"/>
      <c r="CIY70" s="88"/>
      <c r="CJE70" s="88"/>
      <c r="CJF70" s="88"/>
      <c r="CJG70" s="88"/>
      <c r="CJH70" s="88"/>
      <c r="CJI70" s="88"/>
      <c r="CJJ70" s="88"/>
      <c r="CJK70" s="88"/>
      <c r="CJL70" s="88"/>
      <c r="CJM70" s="88"/>
      <c r="CJN70" s="88"/>
      <c r="CJT70" s="88"/>
      <c r="CJU70" s="88"/>
      <c r="CJV70" s="88"/>
      <c r="CJW70" s="88"/>
      <c r="CJX70" s="88"/>
      <c r="CJY70" s="88"/>
      <c r="CJZ70" s="88"/>
      <c r="CKA70" s="88"/>
      <c r="CKB70" s="88"/>
      <c r="CKC70" s="88"/>
      <c r="CKI70" s="88"/>
      <c r="CKJ70" s="88"/>
      <c r="CKK70" s="88"/>
      <c r="CKL70" s="88"/>
      <c r="CKM70" s="88"/>
      <c r="CKN70" s="88"/>
      <c r="CKO70" s="88"/>
      <c r="CKP70" s="88"/>
      <c r="CKQ70" s="88"/>
      <c r="CKR70" s="88"/>
      <c r="CKX70" s="88"/>
      <c r="CKY70" s="88"/>
      <c r="CKZ70" s="88"/>
      <c r="CLA70" s="88"/>
      <c r="CLB70" s="88"/>
      <c r="CLC70" s="88"/>
      <c r="CLD70" s="88"/>
      <c r="CLE70" s="88"/>
      <c r="CLF70" s="88"/>
      <c r="CLG70" s="88"/>
      <c r="CLM70" s="88"/>
      <c r="CLN70" s="88"/>
      <c r="CLO70" s="88"/>
      <c r="CLP70" s="88"/>
      <c r="CLQ70" s="88"/>
      <c r="CLR70" s="88"/>
      <c r="CLS70" s="88"/>
      <c r="CLT70" s="88"/>
      <c r="CLU70" s="88"/>
      <c r="CLV70" s="88"/>
      <c r="CMB70" s="88"/>
      <c r="CMC70" s="88"/>
      <c r="CMD70" s="88"/>
      <c r="CME70" s="88"/>
      <c r="CMF70" s="88"/>
      <c r="CMG70" s="88"/>
      <c r="CMH70" s="88"/>
      <c r="CMI70" s="88"/>
      <c r="CMJ70" s="88"/>
      <c r="CMK70" s="88"/>
      <c r="CMQ70" s="88"/>
      <c r="CMR70" s="88"/>
      <c r="CMS70" s="88"/>
      <c r="CMT70" s="88"/>
      <c r="CMU70" s="88"/>
      <c r="CMV70" s="88"/>
      <c r="CMW70" s="88"/>
      <c r="CMX70" s="88"/>
      <c r="CMY70" s="88"/>
      <c r="CMZ70" s="88"/>
      <c r="CNF70" s="88"/>
      <c r="CNG70" s="88"/>
      <c r="CNH70" s="88"/>
      <c r="CNI70" s="88"/>
      <c r="CNJ70" s="88"/>
      <c r="CNK70" s="88"/>
      <c r="CNL70" s="88"/>
      <c r="CNM70" s="88"/>
      <c r="CNN70" s="88"/>
      <c r="CNO70" s="88"/>
      <c r="CNU70" s="88"/>
      <c r="CNV70" s="88"/>
      <c r="CNW70" s="88"/>
      <c r="CNX70" s="88"/>
      <c r="CNY70" s="88"/>
      <c r="CNZ70" s="88"/>
      <c r="COA70" s="88"/>
      <c r="COB70" s="88"/>
      <c r="COC70" s="88"/>
      <c r="COD70" s="88"/>
      <c r="COJ70" s="88"/>
      <c r="COK70" s="88"/>
      <c r="COL70" s="88"/>
      <c r="COM70" s="88"/>
      <c r="CON70" s="88"/>
      <c r="COO70" s="88"/>
      <c r="COP70" s="88"/>
      <c r="COQ70" s="88"/>
      <c r="COR70" s="88"/>
      <c r="COS70" s="88"/>
      <c r="COY70" s="88"/>
      <c r="COZ70" s="88"/>
      <c r="CPA70" s="88"/>
      <c r="CPB70" s="88"/>
      <c r="CPC70" s="88"/>
      <c r="CPD70" s="88"/>
      <c r="CPE70" s="88"/>
      <c r="CPF70" s="88"/>
      <c r="CPG70" s="88"/>
      <c r="CPH70" s="88"/>
      <c r="CPN70" s="88"/>
      <c r="CPO70" s="88"/>
      <c r="CPP70" s="88"/>
      <c r="CPQ70" s="88"/>
      <c r="CPR70" s="88"/>
      <c r="CPS70" s="88"/>
      <c r="CPT70" s="88"/>
      <c r="CPU70" s="88"/>
      <c r="CPV70" s="88"/>
      <c r="CPW70" s="88"/>
      <c r="CQC70" s="88"/>
      <c r="CQD70" s="88"/>
      <c r="CQE70" s="88"/>
      <c r="CQF70" s="88"/>
      <c r="CQG70" s="88"/>
      <c r="CQH70" s="88"/>
      <c r="CQI70" s="88"/>
      <c r="CQJ70" s="88"/>
      <c r="CQK70" s="88"/>
      <c r="CQL70" s="88"/>
      <c r="CQR70" s="88"/>
      <c r="CQS70" s="88"/>
      <c r="CQT70" s="88"/>
      <c r="CQU70" s="88"/>
      <c r="CQV70" s="88"/>
      <c r="CQW70" s="88"/>
      <c r="CQX70" s="88"/>
      <c r="CQY70" s="88"/>
      <c r="CQZ70" s="88"/>
      <c r="CRA70" s="88"/>
      <c r="CRG70" s="88"/>
      <c r="CRH70" s="88"/>
      <c r="CRI70" s="88"/>
      <c r="CRJ70" s="88"/>
      <c r="CRK70" s="88"/>
      <c r="CRL70" s="88"/>
      <c r="CRM70" s="88"/>
      <c r="CRN70" s="88"/>
      <c r="CRO70" s="88"/>
      <c r="CRP70" s="88"/>
      <c r="CRV70" s="88"/>
      <c r="CRW70" s="88"/>
      <c r="CRX70" s="88"/>
      <c r="CRY70" s="88"/>
      <c r="CRZ70" s="88"/>
      <c r="CSA70" s="88"/>
      <c r="CSB70" s="88"/>
      <c r="CSC70" s="88"/>
      <c r="CSD70" s="88"/>
      <c r="CSE70" s="88"/>
      <c r="CSK70" s="88"/>
      <c r="CSL70" s="88"/>
      <c r="CSM70" s="88"/>
      <c r="CSN70" s="88"/>
      <c r="CSO70" s="88"/>
      <c r="CSP70" s="88"/>
      <c r="CSQ70" s="88"/>
      <c r="CSR70" s="88"/>
      <c r="CSS70" s="88"/>
      <c r="CST70" s="88"/>
      <c r="CSZ70" s="88"/>
      <c r="CTA70" s="88"/>
      <c r="CTB70" s="88"/>
      <c r="CTC70" s="88"/>
      <c r="CTD70" s="88"/>
      <c r="CTE70" s="88"/>
      <c r="CTF70" s="88"/>
      <c r="CTG70" s="88"/>
      <c r="CTH70" s="88"/>
      <c r="CTI70" s="88"/>
      <c r="CTO70" s="88"/>
      <c r="CTP70" s="88"/>
      <c r="CTQ70" s="88"/>
      <c r="CTR70" s="88"/>
      <c r="CTS70" s="88"/>
      <c r="CTT70" s="88"/>
      <c r="CTU70" s="88"/>
      <c r="CTV70" s="88"/>
      <c r="CTW70" s="88"/>
      <c r="CTX70" s="88"/>
      <c r="CUD70" s="88"/>
      <c r="CUE70" s="88"/>
      <c r="CUF70" s="88"/>
      <c r="CUG70" s="88"/>
      <c r="CUH70" s="88"/>
      <c r="CUI70" s="88"/>
      <c r="CUJ70" s="88"/>
      <c r="CUK70" s="88"/>
      <c r="CUL70" s="88"/>
      <c r="CUM70" s="88"/>
      <c r="CUS70" s="88"/>
      <c r="CUT70" s="88"/>
      <c r="CUU70" s="88"/>
      <c r="CUV70" s="88"/>
      <c r="CUW70" s="88"/>
      <c r="CUX70" s="88"/>
      <c r="CUY70" s="88"/>
      <c r="CUZ70" s="88"/>
      <c r="CVA70" s="88"/>
      <c r="CVB70" s="88"/>
      <c r="CVH70" s="88"/>
      <c r="CVI70" s="88"/>
      <c r="CVJ70" s="88"/>
      <c r="CVK70" s="88"/>
      <c r="CVL70" s="88"/>
      <c r="CVM70" s="88"/>
      <c r="CVN70" s="88"/>
      <c r="CVO70" s="88"/>
      <c r="CVP70" s="88"/>
      <c r="CVQ70" s="88"/>
      <c r="CVW70" s="88"/>
      <c r="CVX70" s="88"/>
      <c r="CVY70" s="88"/>
      <c r="CVZ70" s="88"/>
      <c r="CWA70" s="88"/>
      <c r="CWB70" s="88"/>
      <c r="CWC70" s="88"/>
      <c r="CWD70" s="88"/>
      <c r="CWE70" s="88"/>
      <c r="CWF70" s="88"/>
      <c r="CWL70" s="88"/>
      <c r="CWM70" s="88"/>
      <c r="CWN70" s="88"/>
      <c r="CWO70" s="88"/>
      <c r="CWP70" s="88"/>
      <c r="CWQ70" s="88"/>
      <c r="CWR70" s="88"/>
      <c r="CWS70" s="88"/>
      <c r="CWT70" s="88"/>
      <c r="CWU70" s="88"/>
      <c r="CXA70" s="88"/>
      <c r="CXB70" s="88"/>
      <c r="CXC70" s="88"/>
      <c r="CXD70" s="88"/>
      <c r="CXE70" s="88"/>
      <c r="CXF70" s="88"/>
      <c r="CXG70" s="88"/>
      <c r="CXH70" s="88"/>
      <c r="CXI70" s="88"/>
      <c r="CXJ70" s="88"/>
      <c r="CXP70" s="88"/>
      <c r="CXQ70" s="88"/>
      <c r="CXR70" s="88"/>
      <c r="CXS70" s="88"/>
      <c r="CXT70" s="88"/>
      <c r="CXU70" s="88"/>
      <c r="CXV70" s="88"/>
      <c r="CXW70" s="88"/>
      <c r="CXX70" s="88"/>
      <c r="CXY70" s="88"/>
      <c r="CYE70" s="88"/>
      <c r="CYF70" s="88"/>
      <c r="CYG70" s="88"/>
      <c r="CYH70" s="88"/>
      <c r="CYI70" s="88"/>
      <c r="CYJ70" s="88"/>
      <c r="CYK70" s="88"/>
      <c r="CYL70" s="88"/>
      <c r="CYM70" s="88"/>
      <c r="CYN70" s="88"/>
      <c r="CYT70" s="88"/>
      <c r="CYU70" s="88"/>
      <c r="CYV70" s="88"/>
      <c r="CYW70" s="88"/>
      <c r="CYX70" s="88"/>
      <c r="CYY70" s="88"/>
      <c r="CYZ70" s="88"/>
      <c r="CZA70" s="88"/>
      <c r="CZB70" s="88"/>
      <c r="CZC70" s="88"/>
      <c r="CZI70" s="88"/>
      <c r="CZJ70" s="88"/>
      <c r="CZK70" s="88"/>
      <c r="CZL70" s="88"/>
      <c r="CZM70" s="88"/>
      <c r="CZN70" s="88"/>
      <c r="CZO70" s="88"/>
      <c r="CZP70" s="88"/>
      <c r="CZQ70" s="88"/>
      <c r="CZR70" s="88"/>
      <c r="CZX70" s="88"/>
      <c r="CZY70" s="88"/>
      <c r="CZZ70" s="88"/>
      <c r="DAA70" s="88"/>
      <c r="DAB70" s="88"/>
      <c r="DAC70" s="88"/>
      <c r="DAD70" s="88"/>
      <c r="DAE70" s="88"/>
      <c r="DAF70" s="88"/>
      <c r="DAG70" s="88"/>
      <c r="DAM70" s="88"/>
      <c r="DAN70" s="88"/>
      <c r="DAO70" s="88"/>
      <c r="DAP70" s="88"/>
      <c r="DAQ70" s="88"/>
      <c r="DAR70" s="88"/>
      <c r="DAS70" s="88"/>
      <c r="DAT70" s="88"/>
      <c r="DAU70" s="88"/>
      <c r="DAV70" s="88"/>
      <c r="DBB70" s="88"/>
      <c r="DBC70" s="88"/>
      <c r="DBD70" s="88"/>
      <c r="DBE70" s="88"/>
      <c r="DBF70" s="88"/>
      <c r="DBG70" s="88"/>
      <c r="DBH70" s="88"/>
      <c r="DBI70" s="88"/>
      <c r="DBJ70" s="88"/>
      <c r="DBK70" s="88"/>
      <c r="DBQ70" s="88"/>
      <c r="DBR70" s="88"/>
      <c r="DBS70" s="88"/>
      <c r="DBT70" s="88"/>
      <c r="DBU70" s="88"/>
      <c r="DBV70" s="88"/>
      <c r="DBW70" s="88"/>
      <c r="DBX70" s="88"/>
      <c r="DBY70" s="88"/>
      <c r="DBZ70" s="88"/>
      <c r="DCF70" s="88"/>
      <c r="DCG70" s="88"/>
      <c r="DCH70" s="88"/>
      <c r="DCI70" s="88"/>
      <c r="DCJ70" s="88"/>
      <c r="DCK70" s="88"/>
      <c r="DCL70" s="88"/>
      <c r="DCM70" s="88"/>
      <c r="DCN70" s="88"/>
      <c r="DCO70" s="88"/>
      <c r="DCU70" s="88"/>
      <c r="DCV70" s="88"/>
      <c r="DCW70" s="88"/>
      <c r="DCX70" s="88"/>
      <c r="DCY70" s="88"/>
      <c r="DCZ70" s="88"/>
      <c r="DDA70" s="88"/>
      <c r="DDB70" s="88"/>
      <c r="DDC70" s="88"/>
      <c r="DDD70" s="88"/>
      <c r="DDJ70" s="88"/>
      <c r="DDK70" s="88"/>
      <c r="DDL70" s="88"/>
      <c r="DDM70" s="88"/>
      <c r="DDN70" s="88"/>
      <c r="DDO70" s="88"/>
      <c r="DDP70" s="88"/>
      <c r="DDQ70" s="88"/>
      <c r="DDR70" s="88"/>
      <c r="DDS70" s="88"/>
      <c r="DDY70" s="88"/>
      <c r="DDZ70" s="88"/>
      <c r="DEA70" s="88"/>
      <c r="DEB70" s="88"/>
      <c r="DEC70" s="88"/>
      <c r="DED70" s="88"/>
      <c r="DEE70" s="88"/>
      <c r="DEF70" s="88"/>
      <c r="DEG70" s="88"/>
      <c r="DEH70" s="88"/>
      <c r="DEN70" s="88"/>
      <c r="DEO70" s="88"/>
      <c r="DEP70" s="88"/>
      <c r="DEQ70" s="88"/>
      <c r="DER70" s="88"/>
      <c r="DES70" s="88"/>
      <c r="DET70" s="88"/>
      <c r="DEU70" s="88"/>
      <c r="DEV70" s="88"/>
      <c r="DEW70" s="88"/>
      <c r="DFC70" s="88"/>
      <c r="DFD70" s="88"/>
      <c r="DFE70" s="88"/>
      <c r="DFF70" s="88"/>
      <c r="DFG70" s="88"/>
      <c r="DFH70" s="88"/>
      <c r="DFI70" s="88"/>
      <c r="DFJ70" s="88"/>
      <c r="DFK70" s="88"/>
      <c r="DFL70" s="88"/>
      <c r="DFR70" s="88"/>
      <c r="DFS70" s="88"/>
      <c r="DFT70" s="88"/>
      <c r="DFU70" s="88"/>
      <c r="DFV70" s="88"/>
      <c r="DFW70" s="88"/>
      <c r="DFX70" s="88"/>
      <c r="DFY70" s="88"/>
      <c r="DFZ70" s="88"/>
      <c r="DGA70" s="88"/>
      <c r="DGG70" s="88"/>
      <c r="DGH70" s="88"/>
      <c r="DGI70" s="88"/>
      <c r="DGJ70" s="88"/>
      <c r="DGK70" s="88"/>
      <c r="DGL70" s="88"/>
      <c r="DGM70" s="88"/>
      <c r="DGN70" s="88"/>
      <c r="DGO70" s="88"/>
      <c r="DGP70" s="88"/>
      <c r="DGV70" s="88"/>
      <c r="DGW70" s="88"/>
      <c r="DGX70" s="88"/>
      <c r="DGY70" s="88"/>
      <c r="DGZ70" s="88"/>
      <c r="DHA70" s="88"/>
      <c r="DHB70" s="88"/>
      <c r="DHC70" s="88"/>
      <c r="DHD70" s="88"/>
      <c r="DHE70" s="88"/>
      <c r="DHK70" s="88"/>
      <c r="DHL70" s="88"/>
      <c r="DHM70" s="88"/>
      <c r="DHN70" s="88"/>
      <c r="DHO70" s="88"/>
      <c r="DHP70" s="88"/>
      <c r="DHQ70" s="88"/>
      <c r="DHR70" s="88"/>
      <c r="DHS70" s="88"/>
      <c r="DHT70" s="88"/>
      <c r="DHZ70" s="88"/>
      <c r="DIA70" s="88"/>
      <c r="DIB70" s="88"/>
      <c r="DIC70" s="88"/>
      <c r="DID70" s="88"/>
      <c r="DIE70" s="88"/>
      <c r="DIF70" s="88"/>
      <c r="DIG70" s="88"/>
      <c r="DIH70" s="88"/>
      <c r="DII70" s="88"/>
      <c r="DIO70" s="88"/>
      <c r="DIP70" s="88"/>
      <c r="DIQ70" s="88"/>
      <c r="DIR70" s="88"/>
      <c r="DIS70" s="88"/>
      <c r="DIT70" s="88"/>
      <c r="DIU70" s="88"/>
      <c r="DIV70" s="88"/>
      <c r="DIW70" s="88"/>
      <c r="DIX70" s="88"/>
      <c r="DJD70" s="88"/>
      <c r="DJE70" s="88"/>
      <c r="DJF70" s="88"/>
      <c r="DJG70" s="88"/>
      <c r="DJH70" s="88"/>
      <c r="DJI70" s="88"/>
      <c r="DJJ70" s="88"/>
      <c r="DJK70" s="88"/>
      <c r="DJL70" s="88"/>
      <c r="DJM70" s="88"/>
      <c r="DJS70" s="88"/>
      <c r="DJT70" s="88"/>
      <c r="DJU70" s="88"/>
      <c r="DJV70" s="88"/>
      <c r="DJW70" s="88"/>
      <c r="DJX70" s="88"/>
      <c r="DJY70" s="88"/>
      <c r="DJZ70" s="88"/>
      <c r="DKA70" s="88"/>
      <c r="DKB70" s="88"/>
      <c r="DKH70" s="88"/>
      <c r="DKI70" s="88"/>
      <c r="DKJ70" s="88"/>
      <c r="DKK70" s="88"/>
      <c r="DKL70" s="88"/>
      <c r="DKM70" s="88"/>
      <c r="DKN70" s="88"/>
      <c r="DKO70" s="88"/>
      <c r="DKP70" s="88"/>
      <c r="DKQ70" s="88"/>
      <c r="DKW70" s="88"/>
      <c r="DKX70" s="88"/>
      <c r="DKY70" s="88"/>
      <c r="DKZ70" s="88"/>
      <c r="DLA70" s="88"/>
      <c r="DLB70" s="88"/>
      <c r="DLC70" s="88"/>
      <c r="DLD70" s="88"/>
      <c r="DLE70" s="88"/>
      <c r="DLF70" s="88"/>
      <c r="DLL70" s="88"/>
      <c r="DLM70" s="88"/>
      <c r="DLN70" s="88"/>
      <c r="DLO70" s="88"/>
      <c r="DLP70" s="88"/>
      <c r="DLQ70" s="88"/>
      <c r="DLR70" s="88"/>
      <c r="DLS70" s="88"/>
      <c r="DLT70" s="88"/>
      <c r="DLU70" s="88"/>
      <c r="DMA70" s="88"/>
      <c r="DMB70" s="88"/>
      <c r="DMC70" s="88"/>
      <c r="DMD70" s="88"/>
      <c r="DME70" s="88"/>
      <c r="DMF70" s="88"/>
      <c r="DMG70" s="88"/>
      <c r="DMH70" s="88"/>
      <c r="DMI70" s="88"/>
      <c r="DMJ70" s="88"/>
      <c r="DMP70" s="88"/>
      <c r="DMQ70" s="88"/>
      <c r="DMR70" s="88"/>
      <c r="DMS70" s="88"/>
      <c r="DMT70" s="88"/>
      <c r="DMU70" s="88"/>
      <c r="DMV70" s="88"/>
      <c r="DMW70" s="88"/>
      <c r="DMX70" s="88"/>
      <c r="DMY70" s="88"/>
      <c r="DNE70" s="88"/>
      <c r="DNF70" s="88"/>
      <c r="DNG70" s="88"/>
      <c r="DNH70" s="88"/>
      <c r="DNI70" s="88"/>
      <c r="DNJ70" s="88"/>
      <c r="DNK70" s="88"/>
      <c r="DNL70" s="88"/>
      <c r="DNM70" s="88"/>
      <c r="DNN70" s="88"/>
      <c r="DNT70" s="88"/>
      <c r="DNU70" s="88"/>
      <c r="DNV70" s="88"/>
      <c r="DNW70" s="88"/>
      <c r="DNX70" s="88"/>
      <c r="DNY70" s="88"/>
      <c r="DNZ70" s="88"/>
      <c r="DOA70" s="88"/>
      <c r="DOB70" s="88"/>
      <c r="DOC70" s="88"/>
      <c r="DOI70" s="88"/>
      <c r="DOJ70" s="88"/>
      <c r="DOK70" s="88"/>
      <c r="DOL70" s="88"/>
      <c r="DOM70" s="88"/>
      <c r="DON70" s="88"/>
      <c r="DOO70" s="88"/>
      <c r="DOP70" s="88"/>
      <c r="DOQ70" s="88"/>
      <c r="DOR70" s="88"/>
      <c r="DOX70" s="88"/>
      <c r="DOY70" s="88"/>
      <c r="DOZ70" s="88"/>
      <c r="DPA70" s="88"/>
      <c r="DPB70" s="88"/>
      <c r="DPC70" s="88"/>
      <c r="DPD70" s="88"/>
      <c r="DPE70" s="88"/>
      <c r="DPF70" s="88"/>
      <c r="DPG70" s="88"/>
      <c r="DPM70" s="88"/>
      <c r="DPN70" s="88"/>
      <c r="DPO70" s="88"/>
      <c r="DPP70" s="88"/>
      <c r="DPQ70" s="88"/>
      <c r="DPR70" s="88"/>
      <c r="DPS70" s="88"/>
      <c r="DPT70" s="88"/>
      <c r="DPU70" s="88"/>
      <c r="DPV70" s="88"/>
      <c r="DQB70" s="88"/>
      <c r="DQC70" s="88"/>
      <c r="DQD70" s="88"/>
      <c r="DQE70" s="88"/>
      <c r="DQF70" s="88"/>
      <c r="DQG70" s="88"/>
      <c r="DQH70" s="88"/>
      <c r="DQI70" s="88"/>
      <c r="DQJ70" s="88"/>
      <c r="DQK70" s="88"/>
      <c r="DQQ70" s="88"/>
      <c r="DQR70" s="88"/>
      <c r="DQS70" s="88"/>
      <c r="DQT70" s="88"/>
      <c r="DQU70" s="88"/>
      <c r="DQV70" s="88"/>
      <c r="DQW70" s="88"/>
      <c r="DQX70" s="88"/>
      <c r="DQY70" s="88"/>
      <c r="DQZ70" s="88"/>
      <c r="DRF70" s="88"/>
      <c r="DRG70" s="88"/>
      <c r="DRH70" s="88"/>
      <c r="DRI70" s="88"/>
      <c r="DRJ70" s="88"/>
      <c r="DRK70" s="88"/>
      <c r="DRL70" s="88"/>
      <c r="DRM70" s="88"/>
      <c r="DRN70" s="88"/>
      <c r="DRO70" s="88"/>
      <c r="DRU70" s="88"/>
      <c r="DRV70" s="88"/>
      <c r="DRW70" s="88"/>
      <c r="DRX70" s="88"/>
      <c r="DRY70" s="88"/>
      <c r="DRZ70" s="88"/>
      <c r="DSA70" s="88"/>
      <c r="DSB70" s="88"/>
      <c r="DSC70" s="88"/>
      <c r="DSD70" s="88"/>
      <c r="DSJ70" s="88"/>
      <c r="DSK70" s="88"/>
      <c r="DSL70" s="88"/>
      <c r="DSM70" s="88"/>
      <c r="DSN70" s="88"/>
      <c r="DSO70" s="88"/>
      <c r="DSP70" s="88"/>
      <c r="DSQ70" s="88"/>
      <c r="DSR70" s="88"/>
      <c r="DSS70" s="88"/>
      <c r="DSY70" s="88"/>
      <c r="DSZ70" s="88"/>
      <c r="DTA70" s="88"/>
      <c r="DTB70" s="88"/>
      <c r="DTC70" s="88"/>
      <c r="DTD70" s="88"/>
      <c r="DTE70" s="88"/>
      <c r="DTF70" s="88"/>
      <c r="DTG70" s="88"/>
      <c r="DTH70" s="88"/>
      <c r="DTN70" s="88"/>
      <c r="DTO70" s="88"/>
      <c r="DTP70" s="88"/>
      <c r="DTQ70" s="88"/>
      <c r="DTR70" s="88"/>
      <c r="DTS70" s="88"/>
      <c r="DTT70" s="88"/>
      <c r="DTU70" s="88"/>
      <c r="DTV70" s="88"/>
      <c r="DTW70" s="88"/>
      <c r="DUC70" s="88"/>
      <c r="DUD70" s="88"/>
      <c r="DUE70" s="88"/>
      <c r="DUF70" s="88"/>
      <c r="DUG70" s="88"/>
      <c r="DUH70" s="88"/>
      <c r="DUI70" s="88"/>
      <c r="DUJ70" s="88"/>
      <c r="DUK70" s="88"/>
      <c r="DUL70" s="88"/>
      <c r="DUR70" s="88"/>
      <c r="DUS70" s="88"/>
      <c r="DUT70" s="88"/>
      <c r="DUU70" s="88"/>
      <c r="DUV70" s="88"/>
      <c r="DUW70" s="88"/>
      <c r="DUX70" s="88"/>
      <c r="DUY70" s="88"/>
      <c r="DUZ70" s="88"/>
      <c r="DVA70" s="88"/>
      <c r="DVG70" s="88"/>
      <c r="DVH70" s="88"/>
      <c r="DVI70" s="88"/>
      <c r="DVJ70" s="88"/>
      <c r="DVK70" s="88"/>
      <c r="DVL70" s="88"/>
      <c r="DVM70" s="88"/>
      <c r="DVN70" s="88"/>
      <c r="DVO70" s="88"/>
      <c r="DVP70" s="88"/>
      <c r="DVV70" s="88"/>
      <c r="DVW70" s="88"/>
      <c r="DVX70" s="88"/>
      <c r="DVY70" s="88"/>
      <c r="DVZ70" s="88"/>
      <c r="DWA70" s="88"/>
      <c r="DWB70" s="88"/>
      <c r="DWC70" s="88"/>
      <c r="DWD70" s="88"/>
      <c r="DWE70" s="88"/>
      <c r="DWK70" s="88"/>
      <c r="DWL70" s="88"/>
      <c r="DWM70" s="88"/>
      <c r="DWN70" s="88"/>
      <c r="DWO70" s="88"/>
      <c r="DWP70" s="88"/>
      <c r="DWQ70" s="88"/>
      <c r="DWR70" s="88"/>
      <c r="DWS70" s="88"/>
      <c r="DWT70" s="88"/>
      <c r="DWZ70" s="88"/>
      <c r="DXA70" s="88"/>
      <c r="DXB70" s="88"/>
      <c r="DXC70" s="88"/>
      <c r="DXD70" s="88"/>
      <c r="DXE70" s="88"/>
      <c r="DXF70" s="88"/>
      <c r="DXG70" s="88"/>
      <c r="DXH70" s="88"/>
      <c r="DXI70" s="88"/>
      <c r="DXO70" s="88"/>
      <c r="DXP70" s="88"/>
      <c r="DXQ70" s="88"/>
      <c r="DXR70" s="88"/>
      <c r="DXS70" s="88"/>
      <c r="DXT70" s="88"/>
      <c r="DXU70" s="88"/>
      <c r="DXV70" s="88"/>
      <c r="DXW70" s="88"/>
      <c r="DXX70" s="88"/>
      <c r="DYD70" s="88"/>
      <c r="DYE70" s="88"/>
      <c r="DYF70" s="88"/>
      <c r="DYG70" s="88"/>
      <c r="DYH70" s="88"/>
      <c r="DYI70" s="88"/>
      <c r="DYJ70" s="88"/>
      <c r="DYK70" s="88"/>
      <c r="DYL70" s="88"/>
      <c r="DYM70" s="88"/>
      <c r="DYS70" s="88"/>
      <c r="DYT70" s="88"/>
      <c r="DYU70" s="88"/>
      <c r="DYV70" s="88"/>
      <c r="DYW70" s="88"/>
      <c r="DYX70" s="88"/>
      <c r="DYY70" s="88"/>
      <c r="DYZ70" s="88"/>
      <c r="DZA70" s="88"/>
      <c r="DZB70" s="88"/>
      <c r="DZH70" s="88"/>
      <c r="DZI70" s="88"/>
      <c r="DZJ70" s="88"/>
      <c r="DZK70" s="88"/>
      <c r="DZL70" s="88"/>
      <c r="DZM70" s="88"/>
      <c r="DZN70" s="88"/>
      <c r="DZO70" s="88"/>
      <c r="DZP70" s="88"/>
      <c r="DZQ70" s="88"/>
      <c r="DZW70" s="88"/>
      <c r="DZX70" s="88"/>
      <c r="DZY70" s="88"/>
      <c r="DZZ70" s="88"/>
      <c r="EAA70" s="88"/>
      <c r="EAB70" s="88"/>
      <c r="EAC70" s="88"/>
      <c r="EAD70" s="88"/>
      <c r="EAE70" s="88"/>
      <c r="EAF70" s="88"/>
      <c r="EAL70" s="88"/>
      <c r="EAM70" s="88"/>
      <c r="EAN70" s="88"/>
      <c r="EAO70" s="88"/>
      <c r="EAP70" s="88"/>
      <c r="EAQ70" s="88"/>
      <c r="EAR70" s="88"/>
      <c r="EAS70" s="88"/>
      <c r="EAT70" s="88"/>
      <c r="EAU70" s="88"/>
      <c r="EBA70" s="88"/>
      <c r="EBB70" s="88"/>
      <c r="EBC70" s="88"/>
      <c r="EBD70" s="88"/>
      <c r="EBE70" s="88"/>
      <c r="EBF70" s="88"/>
      <c r="EBG70" s="88"/>
      <c r="EBH70" s="88"/>
      <c r="EBI70" s="88"/>
      <c r="EBJ70" s="88"/>
      <c r="EBP70" s="88"/>
      <c r="EBQ70" s="88"/>
      <c r="EBR70" s="88"/>
      <c r="EBS70" s="88"/>
      <c r="EBT70" s="88"/>
      <c r="EBU70" s="88"/>
      <c r="EBV70" s="88"/>
      <c r="EBW70" s="88"/>
      <c r="EBX70" s="88"/>
      <c r="EBY70" s="88"/>
      <c r="ECE70" s="88"/>
      <c r="ECF70" s="88"/>
      <c r="ECG70" s="88"/>
      <c r="ECH70" s="88"/>
      <c r="ECI70" s="88"/>
      <c r="ECJ70" s="88"/>
      <c r="ECK70" s="88"/>
      <c r="ECL70" s="88"/>
      <c r="ECM70" s="88"/>
      <c r="ECN70" s="88"/>
      <c r="ECT70" s="88"/>
      <c r="ECU70" s="88"/>
      <c r="ECV70" s="88"/>
      <c r="ECW70" s="88"/>
      <c r="ECX70" s="88"/>
      <c r="ECY70" s="88"/>
      <c r="ECZ70" s="88"/>
      <c r="EDA70" s="88"/>
      <c r="EDB70" s="88"/>
      <c r="EDC70" s="88"/>
      <c r="EDI70" s="88"/>
      <c r="EDJ70" s="88"/>
      <c r="EDK70" s="88"/>
      <c r="EDL70" s="88"/>
      <c r="EDM70" s="88"/>
      <c r="EDN70" s="88"/>
      <c r="EDO70" s="88"/>
      <c r="EDP70" s="88"/>
      <c r="EDQ70" s="88"/>
      <c r="EDR70" s="88"/>
      <c r="EDX70" s="88"/>
      <c r="EDY70" s="88"/>
      <c r="EDZ70" s="88"/>
      <c r="EEA70" s="88"/>
      <c r="EEB70" s="88"/>
      <c r="EEC70" s="88"/>
      <c r="EED70" s="88"/>
      <c r="EEE70" s="88"/>
      <c r="EEF70" s="88"/>
      <c r="EEG70" s="88"/>
      <c r="EEM70" s="88"/>
      <c r="EEN70" s="88"/>
      <c r="EEO70" s="88"/>
      <c r="EEP70" s="88"/>
      <c r="EEQ70" s="88"/>
      <c r="EER70" s="88"/>
      <c r="EES70" s="88"/>
      <c r="EET70" s="88"/>
      <c r="EEU70" s="88"/>
      <c r="EEV70" s="88"/>
      <c r="EFB70" s="88"/>
      <c r="EFC70" s="88"/>
      <c r="EFD70" s="88"/>
      <c r="EFE70" s="88"/>
      <c r="EFF70" s="88"/>
      <c r="EFG70" s="88"/>
      <c r="EFH70" s="88"/>
      <c r="EFI70" s="88"/>
      <c r="EFJ70" s="88"/>
      <c r="EFK70" s="88"/>
      <c r="EFQ70" s="88"/>
      <c r="EFR70" s="88"/>
      <c r="EFS70" s="88"/>
      <c r="EFT70" s="88"/>
      <c r="EFU70" s="88"/>
      <c r="EFV70" s="88"/>
      <c r="EFW70" s="88"/>
      <c r="EFX70" s="88"/>
      <c r="EFY70" s="88"/>
      <c r="EFZ70" s="88"/>
      <c r="EGF70" s="88"/>
      <c r="EGG70" s="88"/>
      <c r="EGH70" s="88"/>
      <c r="EGI70" s="88"/>
      <c r="EGJ70" s="88"/>
      <c r="EGK70" s="88"/>
      <c r="EGL70" s="88"/>
      <c r="EGM70" s="88"/>
      <c r="EGN70" s="88"/>
      <c r="EGO70" s="88"/>
      <c r="EGU70" s="88"/>
      <c r="EGV70" s="88"/>
      <c r="EGW70" s="88"/>
      <c r="EGX70" s="88"/>
      <c r="EGY70" s="88"/>
      <c r="EGZ70" s="88"/>
      <c r="EHA70" s="88"/>
      <c r="EHB70" s="88"/>
      <c r="EHC70" s="88"/>
      <c r="EHD70" s="88"/>
      <c r="EHJ70" s="88"/>
      <c r="EHK70" s="88"/>
      <c r="EHL70" s="88"/>
      <c r="EHM70" s="88"/>
      <c r="EHN70" s="88"/>
      <c r="EHO70" s="88"/>
      <c r="EHP70" s="88"/>
      <c r="EHQ70" s="88"/>
      <c r="EHR70" s="88"/>
      <c r="EHS70" s="88"/>
      <c r="EHY70" s="88"/>
      <c r="EHZ70" s="88"/>
      <c r="EIA70" s="88"/>
      <c r="EIB70" s="88"/>
      <c r="EIC70" s="88"/>
      <c r="EID70" s="88"/>
      <c r="EIE70" s="88"/>
      <c r="EIF70" s="88"/>
      <c r="EIG70" s="88"/>
      <c r="EIH70" s="88"/>
      <c r="EIN70" s="88"/>
      <c r="EIO70" s="88"/>
      <c r="EIP70" s="88"/>
      <c r="EIQ70" s="88"/>
      <c r="EIR70" s="88"/>
      <c r="EIS70" s="88"/>
      <c r="EIT70" s="88"/>
      <c r="EIU70" s="88"/>
      <c r="EIV70" s="88"/>
      <c r="EIW70" s="88"/>
      <c r="EJC70" s="88"/>
      <c r="EJD70" s="88"/>
      <c r="EJE70" s="88"/>
      <c r="EJF70" s="88"/>
      <c r="EJG70" s="88"/>
      <c r="EJH70" s="88"/>
      <c r="EJI70" s="88"/>
      <c r="EJJ70" s="88"/>
      <c r="EJK70" s="88"/>
      <c r="EJL70" s="88"/>
      <c r="EJR70" s="88"/>
      <c r="EJS70" s="88"/>
      <c r="EJT70" s="88"/>
      <c r="EJU70" s="88"/>
      <c r="EJV70" s="88"/>
      <c r="EJW70" s="88"/>
      <c r="EJX70" s="88"/>
      <c r="EJY70" s="88"/>
      <c r="EJZ70" s="88"/>
      <c r="EKA70" s="88"/>
      <c r="EKG70" s="88"/>
      <c r="EKH70" s="88"/>
      <c r="EKI70" s="88"/>
      <c r="EKJ70" s="88"/>
      <c r="EKK70" s="88"/>
      <c r="EKL70" s="88"/>
      <c r="EKM70" s="88"/>
      <c r="EKN70" s="88"/>
      <c r="EKO70" s="88"/>
      <c r="EKP70" s="88"/>
      <c r="EKV70" s="88"/>
      <c r="EKW70" s="88"/>
      <c r="EKX70" s="88"/>
      <c r="EKY70" s="88"/>
      <c r="EKZ70" s="88"/>
      <c r="ELA70" s="88"/>
      <c r="ELB70" s="88"/>
      <c r="ELC70" s="88"/>
      <c r="ELD70" s="88"/>
      <c r="ELE70" s="88"/>
      <c r="ELK70" s="88"/>
      <c r="ELL70" s="88"/>
      <c r="ELM70" s="88"/>
      <c r="ELN70" s="88"/>
      <c r="ELO70" s="88"/>
      <c r="ELP70" s="88"/>
      <c r="ELQ70" s="88"/>
      <c r="ELR70" s="88"/>
      <c r="ELS70" s="88"/>
      <c r="ELT70" s="88"/>
      <c r="ELZ70" s="88"/>
      <c r="EMA70" s="88"/>
      <c r="EMB70" s="88"/>
      <c r="EMC70" s="88"/>
      <c r="EMD70" s="88"/>
      <c r="EME70" s="88"/>
      <c r="EMF70" s="88"/>
      <c r="EMG70" s="88"/>
      <c r="EMH70" s="88"/>
      <c r="EMI70" s="88"/>
      <c r="EMO70" s="88"/>
      <c r="EMP70" s="88"/>
      <c r="EMQ70" s="88"/>
      <c r="EMR70" s="88"/>
      <c r="EMS70" s="88"/>
      <c r="EMT70" s="88"/>
      <c r="EMU70" s="88"/>
      <c r="EMV70" s="88"/>
      <c r="EMW70" s="88"/>
      <c r="EMX70" s="88"/>
      <c r="END70" s="88"/>
      <c r="ENE70" s="88"/>
      <c r="ENF70" s="88"/>
      <c r="ENG70" s="88"/>
      <c r="ENH70" s="88"/>
      <c r="ENI70" s="88"/>
      <c r="ENJ70" s="88"/>
      <c r="ENK70" s="88"/>
      <c r="ENL70" s="88"/>
      <c r="ENM70" s="88"/>
      <c r="ENS70" s="88"/>
      <c r="ENT70" s="88"/>
      <c r="ENU70" s="88"/>
      <c r="ENV70" s="88"/>
      <c r="ENW70" s="88"/>
      <c r="ENX70" s="88"/>
      <c r="ENY70" s="88"/>
      <c r="ENZ70" s="88"/>
      <c r="EOA70" s="88"/>
      <c r="EOB70" s="88"/>
      <c r="EOH70" s="88"/>
      <c r="EOI70" s="88"/>
      <c r="EOJ70" s="88"/>
      <c r="EOK70" s="88"/>
      <c r="EOL70" s="88"/>
      <c r="EOM70" s="88"/>
      <c r="EON70" s="88"/>
      <c r="EOO70" s="88"/>
      <c r="EOP70" s="88"/>
      <c r="EOQ70" s="88"/>
      <c r="EOW70" s="88"/>
      <c r="EOX70" s="88"/>
      <c r="EOY70" s="88"/>
      <c r="EOZ70" s="88"/>
      <c r="EPA70" s="88"/>
      <c r="EPB70" s="88"/>
      <c r="EPC70" s="88"/>
      <c r="EPD70" s="88"/>
      <c r="EPE70" s="88"/>
      <c r="EPF70" s="88"/>
      <c r="EPL70" s="88"/>
      <c r="EPM70" s="88"/>
      <c r="EPN70" s="88"/>
      <c r="EPO70" s="88"/>
      <c r="EPP70" s="88"/>
      <c r="EPQ70" s="88"/>
      <c r="EPR70" s="88"/>
      <c r="EPS70" s="88"/>
      <c r="EPT70" s="88"/>
      <c r="EPU70" s="88"/>
      <c r="EQA70" s="88"/>
      <c r="EQB70" s="88"/>
      <c r="EQC70" s="88"/>
      <c r="EQD70" s="88"/>
      <c r="EQE70" s="88"/>
      <c r="EQF70" s="88"/>
      <c r="EQG70" s="88"/>
      <c r="EQH70" s="88"/>
      <c r="EQI70" s="88"/>
      <c r="EQJ70" s="88"/>
      <c r="EQP70" s="88"/>
      <c r="EQQ70" s="88"/>
      <c r="EQR70" s="88"/>
      <c r="EQS70" s="88"/>
      <c r="EQT70" s="88"/>
      <c r="EQU70" s="88"/>
      <c r="EQV70" s="88"/>
      <c r="EQW70" s="88"/>
      <c r="EQX70" s="88"/>
      <c r="EQY70" s="88"/>
      <c r="ERE70" s="88"/>
      <c r="ERF70" s="88"/>
      <c r="ERG70" s="88"/>
      <c r="ERH70" s="88"/>
      <c r="ERI70" s="88"/>
      <c r="ERJ70" s="88"/>
      <c r="ERK70" s="88"/>
      <c r="ERL70" s="88"/>
      <c r="ERM70" s="88"/>
      <c r="ERN70" s="88"/>
      <c r="ERT70" s="88"/>
      <c r="ERU70" s="88"/>
      <c r="ERV70" s="88"/>
      <c r="ERW70" s="88"/>
      <c r="ERX70" s="88"/>
      <c r="ERY70" s="88"/>
      <c r="ERZ70" s="88"/>
      <c r="ESA70" s="88"/>
      <c r="ESB70" s="88"/>
      <c r="ESC70" s="88"/>
      <c r="ESI70" s="88"/>
      <c r="ESJ70" s="88"/>
      <c r="ESK70" s="88"/>
      <c r="ESL70" s="88"/>
      <c r="ESM70" s="88"/>
      <c r="ESN70" s="88"/>
      <c r="ESO70" s="88"/>
      <c r="ESP70" s="88"/>
      <c r="ESQ70" s="88"/>
      <c r="ESR70" s="88"/>
      <c r="ESX70" s="88"/>
      <c r="ESY70" s="88"/>
      <c r="ESZ70" s="88"/>
      <c r="ETA70" s="88"/>
      <c r="ETB70" s="88"/>
      <c r="ETC70" s="88"/>
      <c r="ETD70" s="88"/>
      <c r="ETE70" s="88"/>
      <c r="ETF70" s="88"/>
      <c r="ETG70" s="88"/>
      <c r="ETM70" s="88"/>
      <c r="ETN70" s="88"/>
      <c r="ETO70" s="88"/>
      <c r="ETP70" s="88"/>
      <c r="ETQ70" s="88"/>
      <c r="ETR70" s="88"/>
      <c r="ETS70" s="88"/>
      <c r="ETT70" s="88"/>
      <c r="ETU70" s="88"/>
      <c r="ETV70" s="88"/>
      <c r="EUB70" s="88"/>
      <c r="EUC70" s="88"/>
      <c r="EUD70" s="88"/>
      <c r="EUE70" s="88"/>
      <c r="EUF70" s="88"/>
      <c r="EUG70" s="88"/>
      <c r="EUH70" s="88"/>
      <c r="EUI70" s="88"/>
      <c r="EUJ70" s="88"/>
      <c r="EUK70" s="88"/>
      <c r="EUQ70" s="88"/>
      <c r="EUR70" s="88"/>
      <c r="EUS70" s="88"/>
      <c r="EUT70" s="88"/>
      <c r="EUU70" s="88"/>
      <c r="EUV70" s="88"/>
      <c r="EUW70" s="88"/>
      <c r="EUX70" s="88"/>
      <c r="EUY70" s="88"/>
      <c r="EUZ70" s="88"/>
      <c r="EVF70" s="88"/>
      <c r="EVG70" s="88"/>
      <c r="EVH70" s="88"/>
      <c r="EVI70" s="88"/>
      <c r="EVJ70" s="88"/>
      <c r="EVK70" s="88"/>
      <c r="EVL70" s="88"/>
      <c r="EVM70" s="88"/>
      <c r="EVN70" s="88"/>
      <c r="EVO70" s="88"/>
      <c r="EVU70" s="88"/>
      <c r="EVV70" s="88"/>
      <c r="EVW70" s="88"/>
      <c r="EVX70" s="88"/>
      <c r="EVY70" s="88"/>
      <c r="EVZ70" s="88"/>
      <c r="EWA70" s="88"/>
      <c r="EWB70" s="88"/>
      <c r="EWC70" s="88"/>
      <c r="EWD70" s="88"/>
      <c r="EWJ70" s="88"/>
      <c r="EWK70" s="88"/>
      <c r="EWL70" s="88"/>
      <c r="EWM70" s="88"/>
      <c r="EWN70" s="88"/>
      <c r="EWO70" s="88"/>
      <c r="EWP70" s="88"/>
      <c r="EWQ70" s="88"/>
      <c r="EWR70" s="88"/>
      <c r="EWS70" s="88"/>
      <c r="EWY70" s="88"/>
      <c r="EWZ70" s="88"/>
      <c r="EXA70" s="88"/>
      <c r="EXB70" s="88"/>
      <c r="EXC70" s="88"/>
      <c r="EXD70" s="88"/>
      <c r="EXE70" s="88"/>
      <c r="EXF70" s="88"/>
      <c r="EXG70" s="88"/>
      <c r="EXH70" s="88"/>
      <c r="EXN70" s="88"/>
      <c r="EXO70" s="88"/>
      <c r="EXP70" s="88"/>
      <c r="EXQ70" s="88"/>
      <c r="EXR70" s="88"/>
      <c r="EXS70" s="88"/>
      <c r="EXT70" s="88"/>
      <c r="EXU70" s="88"/>
      <c r="EXV70" s="88"/>
      <c r="EXW70" s="88"/>
      <c r="EYC70" s="88"/>
      <c r="EYD70" s="88"/>
      <c r="EYE70" s="88"/>
      <c r="EYF70" s="88"/>
      <c r="EYG70" s="88"/>
      <c r="EYH70" s="88"/>
      <c r="EYI70" s="88"/>
      <c r="EYJ70" s="88"/>
      <c r="EYK70" s="88"/>
      <c r="EYL70" s="88"/>
      <c r="EYR70" s="88"/>
      <c r="EYS70" s="88"/>
      <c r="EYT70" s="88"/>
      <c r="EYU70" s="88"/>
      <c r="EYV70" s="88"/>
      <c r="EYW70" s="88"/>
      <c r="EYX70" s="88"/>
      <c r="EYY70" s="88"/>
      <c r="EYZ70" s="88"/>
      <c r="EZA70" s="88"/>
      <c r="EZG70" s="88"/>
      <c r="EZH70" s="88"/>
      <c r="EZI70" s="88"/>
      <c r="EZJ70" s="88"/>
      <c r="EZK70" s="88"/>
      <c r="EZL70" s="88"/>
      <c r="EZM70" s="88"/>
      <c r="EZN70" s="88"/>
      <c r="EZO70" s="88"/>
      <c r="EZP70" s="88"/>
      <c r="EZV70" s="88"/>
      <c r="EZW70" s="88"/>
      <c r="EZX70" s="88"/>
      <c r="EZY70" s="88"/>
      <c r="EZZ70" s="88"/>
      <c r="FAA70" s="88"/>
      <c r="FAB70" s="88"/>
      <c r="FAC70" s="88"/>
      <c r="FAD70" s="88"/>
      <c r="FAE70" s="88"/>
      <c r="FAK70" s="88"/>
      <c r="FAL70" s="88"/>
      <c r="FAM70" s="88"/>
      <c r="FAN70" s="88"/>
      <c r="FAO70" s="88"/>
      <c r="FAP70" s="88"/>
      <c r="FAQ70" s="88"/>
      <c r="FAR70" s="88"/>
      <c r="FAS70" s="88"/>
      <c r="FAT70" s="88"/>
      <c r="FAZ70" s="88"/>
      <c r="FBA70" s="88"/>
      <c r="FBB70" s="88"/>
      <c r="FBC70" s="88"/>
      <c r="FBD70" s="88"/>
      <c r="FBE70" s="88"/>
      <c r="FBF70" s="88"/>
      <c r="FBG70" s="88"/>
      <c r="FBH70" s="88"/>
      <c r="FBI70" s="88"/>
      <c r="FBO70" s="88"/>
      <c r="FBP70" s="88"/>
      <c r="FBQ70" s="88"/>
      <c r="FBR70" s="88"/>
      <c r="FBS70" s="88"/>
      <c r="FBT70" s="88"/>
      <c r="FBU70" s="88"/>
      <c r="FBV70" s="88"/>
      <c r="FBW70" s="88"/>
      <c r="FBX70" s="88"/>
      <c r="FCD70" s="88"/>
      <c r="FCE70" s="88"/>
      <c r="FCF70" s="88"/>
      <c r="FCG70" s="88"/>
      <c r="FCH70" s="88"/>
      <c r="FCI70" s="88"/>
      <c r="FCJ70" s="88"/>
      <c r="FCK70" s="88"/>
      <c r="FCL70" s="88"/>
      <c r="FCM70" s="88"/>
      <c r="FCS70" s="88"/>
      <c r="FCT70" s="88"/>
      <c r="FCU70" s="88"/>
      <c r="FCV70" s="88"/>
      <c r="FCW70" s="88"/>
      <c r="FCX70" s="88"/>
      <c r="FCY70" s="88"/>
      <c r="FCZ70" s="88"/>
      <c r="FDA70" s="88"/>
      <c r="FDB70" s="88"/>
      <c r="FDH70" s="88"/>
      <c r="FDI70" s="88"/>
      <c r="FDJ70" s="88"/>
      <c r="FDK70" s="88"/>
      <c r="FDL70" s="88"/>
      <c r="FDM70" s="88"/>
      <c r="FDN70" s="88"/>
      <c r="FDO70" s="88"/>
      <c r="FDP70" s="88"/>
      <c r="FDQ70" s="88"/>
      <c r="FDW70" s="88"/>
      <c r="FDX70" s="88"/>
      <c r="FDY70" s="88"/>
      <c r="FDZ70" s="88"/>
      <c r="FEA70" s="88"/>
      <c r="FEB70" s="88"/>
      <c r="FEC70" s="88"/>
      <c r="FED70" s="88"/>
      <c r="FEE70" s="88"/>
      <c r="FEF70" s="88"/>
      <c r="FEL70" s="88"/>
      <c r="FEM70" s="88"/>
      <c r="FEN70" s="88"/>
      <c r="FEO70" s="88"/>
      <c r="FEP70" s="88"/>
      <c r="FEQ70" s="88"/>
      <c r="FER70" s="88"/>
      <c r="FES70" s="88"/>
      <c r="FET70" s="88"/>
      <c r="FEU70" s="88"/>
      <c r="FFA70" s="88"/>
      <c r="FFB70" s="88"/>
      <c r="FFC70" s="88"/>
      <c r="FFD70" s="88"/>
      <c r="FFE70" s="88"/>
      <c r="FFF70" s="88"/>
      <c r="FFG70" s="88"/>
      <c r="FFH70" s="88"/>
      <c r="FFI70" s="88"/>
      <c r="FFJ70" s="88"/>
      <c r="FFP70" s="88"/>
      <c r="FFQ70" s="88"/>
      <c r="FFR70" s="88"/>
      <c r="FFS70" s="88"/>
      <c r="FFT70" s="88"/>
      <c r="FFU70" s="88"/>
      <c r="FFV70" s="88"/>
      <c r="FFW70" s="88"/>
      <c r="FFX70" s="88"/>
      <c r="FFY70" s="88"/>
      <c r="FGE70" s="88"/>
      <c r="FGF70" s="88"/>
      <c r="FGG70" s="88"/>
      <c r="FGH70" s="88"/>
      <c r="FGI70" s="88"/>
      <c r="FGJ70" s="88"/>
      <c r="FGK70" s="88"/>
      <c r="FGL70" s="88"/>
      <c r="FGM70" s="88"/>
      <c r="FGN70" s="88"/>
      <c r="FGT70" s="88"/>
      <c r="FGU70" s="88"/>
      <c r="FGV70" s="88"/>
      <c r="FGW70" s="88"/>
      <c r="FGX70" s="88"/>
      <c r="FGY70" s="88"/>
      <c r="FGZ70" s="88"/>
      <c r="FHA70" s="88"/>
      <c r="FHB70" s="88"/>
      <c r="FHC70" s="88"/>
      <c r="FHI70" s="88"/>
      <c r="FHJ70" s="88"/>
      <c r="FHK70" s="88"/>
      <c r="FHL70" s="88"/>
      <c r="FHM70" s="88"/>
      <c r="FHN70" s="88"/>
      <c r="FHO70" s="88"/>
      <c r="FHP70" s="88"/>
      <c r="FHQ70" s="88"/>
      <c r="FHR70" s="88"/>
      <c r="FHX70" s="88"/>
      <c r="FHY70" s="88"/>
      <c r="FHZ70" s="88"/>
      <c r="FIA70" s="88"/>
      <c r="FIB70" s="88"/>
      <c r="FIC70" s="88"/>
      <c r="FID70" s="88"/>
      <c r="FIE70" s="88"/>
      <c r="FIF70" s="88"/>
      <c r="FIG70" s="88"/>
      <c r="FIM70" s="88"/>
      <c r="FIN70" s="88"/>
      <c r="FIO70" s="88"/>
      <c r="FIP70" s="88"/>
      <c r="FIQ70" s="88"/>
      <c r="FIR70" s="88"/>
      <c r="FIS70" s="88"/>
      <c r="FIT70" s="88"/>
      <c r="FIU70" s="88"/>
      <c r="FIV70" s="88"/>
      <c r="FJB70" s="88"/>
      <c r="FJC70" s="88"/>
      <c r="FJD70" s="88"/>
      <c r="FJE70" s="88"/>
      <c r="FJF70" s="88"/>
      <c r="FJG70" s="88"/>
      <c r="FJH70" s="88"/>
      <c r="FJI70" s="88"/>
      <c r="FJJ70" s="88"/>
      <c r="FJK70" s="88"/>
      <c r="FJQ70" s="88"/>
      <c r="FJR70" s="88"/>
      <c r="FJS70" s="88"/>
      <c r="FJT70" s="88"/>
      <c r="FJU70" s="88"/>
      <c r="FJV70" s="88"/>
      <c r="FJW70" s="88"/>
      <c r="FJX70" s="88"/>
      <c r="FJY70" s="88"/>
      <c r="FJZ70" s="88"/>
      <c r="FKF70" s="88"/>
      <c r="FKG70" s="88"/>
      <c r="FKH70" s="88"/>
      <c r="FKI70" s="88"/>
      <c r="FKJ70" s="88"/>
      <c r="FKK70" s="88"/>
      <c r="FKL70" s="88"/>
      <c r="FKM70" s="88"/>
      <c r="FKN70" s="88"/>
      <c r="FKO70" s="88"/>
      <c r="FKU70" s="88"/>
      <c r="FKV70" s="88"/>
      <c r="FKW70" s="88"/>
      <c r="FKX70" s="88"/>
      <c r="FKY70" s="88"/>
      <c r="FKZ70" s="88"/>
      <c r="FLA70" s="88"/>
      <c r="FLB70" s="88"/>
      <c r="FLC70" s="88"/>
      <c r="FLD70" s="88"/>
      <c r="FLJ70" s="88"/>
      <c r="FLK70" s="88"/>
      <c r="FLL70" s="88"/>
      <c r="FLM70" s="88"/>
      <c r="FLN70" s="88"/>
      <c r="FLO70" s="88"/>
      <c r="FLP70" s="88"/>
      <c r="FLQ70" s="88"/>
      <c r="FLR70" s="88"/>
      <c r="FLS70" s="88"/>
      <c r="FLY70" s="88"/>
      <c r="FLZ70" s="88"/>
      <c r="FMA70" s="88"/>
      <c r="FMB70" s="88"/>
      <c r="FMC70" s="88"/>
      <c r="FMD70" s="88"/>
      <c r="FME70" s="88"/>
      <c r="FMF70" s="88"/>
      <c r="FMG70" s="88"/>
      <c r="FMH70" s="88"/>
      <c r="FMN70" s="88"/>
      <c r="FMO70" s="88"/>
      <c r="FMP70" s="88"/>
      <c r="FMQ70" s="88"/>
      <c r="FMR70" s="88"/>
      <c r="FMS70" s="88"/>
      <c r="FMT70" s="88"/>
      <c r="FMU70" s="88"/>
      <c r="FMV70" s="88"/>
      <c r="FMW70" s="88"/>
      <c r="FNC70" s="88"/>
      <c r="FND70" s="88"/>
      <c r="FNE70" s="88"/>
      <c r="FNF70" s="88"/>
      <c r="FNG70" s="88"/>
      <c r="FNH70" s="88"/>
      <c r="FNI70" s="88"/>
      <c r="FNJ70" s="88"/>
      <c r="FNK70" s="88"/>
      <c r="FNL70" s="88"/>
      <c r="FNR70" s="88"/>
      <c r="FNS70" s="88"/>
      <c r="FNT70" s="88"/>
      <c r="FNU70" s="88"/>
      <c r="FNV70" s="88"/>
      <c r="FNW70" s="88"/>
      <c r="FNX70" s="88"/>
      <c r="FNY70" s="88"/>
      <c r="FNZ70" s="88"/>
      <c r="FOA70" s="88"/>
      <c r="FOG70" s="88"/>
      <c r="FOH70" s="88"/>
      <c r="FOI70" s="88"/>
      <c r="FOJ70" s="88"/>
      <c r="FOK70" s="88"/>
      <c r="FOL70" s="88"/>
      <c r="FOM70" s="88"/>
      <c r="FON70" s="88"/>
      <c r="FOO70" s="88"/>
      <c r="FOP70" s="88"/>
      <c r="FOV70" s="88"/>
      <c r="FOW70" s="88"/>
      <c r="FOX70" s="88"/>
      <c r="FOY70" s="88"/>
      <c r="FOZ70" s="88"/>
      <c r="FPA70" s="88"/>
      <c r="FPB70" s="88"/>
      <c r="FPC70" s="88"/>
      <c r="FPD70" s="88"/>
      <c r="FPE70" s="88"/>
      <c r="FPK70" s="88"/>
      <c r="FPL70" s="88"/>
      <c r="FPM70" s="88"/>
      <c r="FPN70" s="88"/>
      <c r="FPO70" s="88"/>
      <c r="FPP70" s="88"/>
      <c r="FPQ70" s="88"/>
      <c r="FPR70" s="88"/>
      <c r="FPS70" s="88"/>
      <c r="FPT70" s="88"/>
      <c r="FPZ70" s="88"/>
      <c r="FQA70" s="88"/>
      <c r="FQB70" s="88"/>
      <c r="FQC70" s="88"/>
      <c r="FQD70" s="88"/>
      <c r="FQE70" s="88"/>
      <c r="FQF70" s="88"/>
      <c r="FQG70" s="88"/>
      <c r="FQH70" s="88"/>
      <c r="FQI70" s="88"/>
      <c r="FQO70" s="88"/>
      <c r="FQP70" s="88"/>
      <c r="FQQ70" s="88"/>
      <c r="FQR70" s="88"/>
      <c r="FQS70" s="88"/>
      <c r="FQT70" s="88"/>
      <c r="FQU70" s="88"/>
      <c r="FQV70" s="88"/>
      <c r="FQW70" s="88"/>
      <c r="FQX70" s="88"/>
      <c r="FRD70" s="88"/>
      <c r="FRE70" s="88"/>
      <c r="FRF70" s="88"/>
      <c r="FRG70" s="88"/>
      <c r="FRH70" s="88"/>
      <c r="FRI70" s="88"/>
      <c r="FRJ70" s="88"/>
      <c r="FRK70" s="88"/>
      <c r="FRL70" s="88"/>
      <c r="FRM70" s="88"/>
      <c r="FRS70" s="88"/>
      <c r="FRT70" s="88"/>
      <c r="FRU70" s="88"/>
      <c r="FRV70" s="88"/>
      <c r="FRW70" s="88"/>
      <c r="FRX70" s="88"/>
      <c r="FRY70" s="88"/>
      <c r="FRZ70" s="88"/>
      <c r="FSA70" s="88"/>
      <c r="FSB70" s="88"/>
      <c r="FSH70" s="88"/>
      <c r="FSI70" s="88"/>
      <c r="FSJ70" s="88"/>
      <c r="FSK70" s="88"/>
      <c r="FSL70" s="88"/>
      <c r="FSM70" s="88"/>
      <c r="FSN70" s="88"/>
      <c r="FSO70" s="88"/>
      <c r="FSP70" s="88"/>
      <c r="FSQ70" s="88"/>
      <c r="FSW70" s="88"/>
      <c r="FSX70" s="88"/>
      <c r="FSY70" s="88"/>
      <c r="FSZ70" s="88"/>
      <c r="FTA70" s="88"/>
      <c r="FTB70" s="88"/>
      <c r="FTC70" s="88"/>
      <c r="FTD70" s="88"/>
      <c r="FTE70" s="88"/>
      <c r="FTF70" s="88"/>
      <c r="FTL70" s="88"/>
      <c r="FTM70" s="88"/>
      <c r="FTN70" s="88"/>
      <c r="FTO70" s="88"/>
      <c r="FTP70" s="88"/>
      <c r="FTQ70" s="88"/>
      <c r="FTR70" s="88"/>
      <c r="FTS70" s="88"/>
      <c r="FTT70" s="88"/>
      <c r="FTU70" s="88"/>
      <c r="FUA70" s="88"/>
      <c r="FUB70" s="88"/>
      <c r="FUC70" s="88"/>
      <c r="FUD70" s="88"/>
      <c r="FUE70" s="88"/>
      <c r="FUF70" s="88"/>
      <c r="FUG70" s="88"/>
      <c r="FUH70" s="88"/>
      <c r="FUI70" s="88"/>
      <c r="FUJ70" s="88"/>
      <c r="FUP70" s="88"/>
      <c r="FUQ70" s="88"/>
      <c r="FUR70" s="88"/>
      <c r="FUS70" s="88"/>
      <c r="FUT70" s="88"/>
      <c r="FUU70" s="88"/>
      <c r="FUV70" s="88"/>
      <c r="FUW70" s="88"/>
      <c r="FUX70" s="88"/>
      <c r="FUY70" s="88"/>
      <c r="FVE70" s="88"/>
      <c r="FVF70" s="88"/>
      <c r="FVG70" s="88"/>
      <c r="FVH70" s="88"/>
      <c r="FVI70" s="88"/>
      <c r="FVJ70" s="88"/>
      <c r="FVK70" s="88"/>
      <c r="FVL70" s="88"/>
      <c r="FVM70" s="88"/>
      <c r="FVN70" s="88"/>
      <c r="FVT70" s="88"/>
      <c r="FVU70" s="88"/>
      <c r="FVV70" s="88"/>
      <c r="FVW70" s="88"/>
      <c r="FVX70" s="88"/>
      <c r="FVY70" s="88"/>
      <c r="FVZ70" s="88"/>
      <c r="FWA70" s="88"/>
      <c r="FWB70" s="88"/>
      <c r="FWC70" s="88"/>
      <c r="FWI70" s="88"/>
      <c r="FWJ70" s="88"/>
      <c r="FWK70" s="88"/>
      <c r="FWL70" s="88"/>
      <c r="FWM70" s="88"/>
      <c r="FWN70" s="88"/>
      <c r="FWO70" s="88"/>
      <c r="FWP70" s="88"/>
      <c r="FWQ70" s="88"/>
      <c r="FWR70" s="88"/>
      <c r="FWX70" s="88"/>
      <c r="FWY70" s="88"/>
      <c r="FWZ70" s="88"/>
      <c r="FXA70" s="88"/>
      <c r="FXB70" s="88"/>
      <c r="FXC70" s="88"/>
      <c r="FXD70" s="88"/>
      <c r="FXE70" s="88"/>
      <c r="FXF70" s="88"/>
      <c r="FXG70" s="88"/>
      <c r="FXM70" s="88"/>
      <c r="FXN70" s="88"/>
      <c r="FXO70" s="88"/>
      <c r="FXP70" s="88"/>
      <c r="FXQ70" s="88"/>
      <c r="FXR70" s="88"/>
      <c r="FXS70" s="88"/>
      <c r="FXT70" s="88"/>
      <c r="FXU70" s="88"/>
      <c r="FXV70" s="88"/>
      <c r="FYB70" s="88"/>
      <c r="FYC70" s="88"/>
      <c r="FYD70" s="88"/>
      <c r="FYE70" s="88"/>
      <c r="FYF70" s="88"/>
      <c r="FYG70" s="88"/>
      <c r="FYH70" s="88"/>
      <c r="FYI70" s="88"/>
      <c r="FYJ70" s="88"/>
      <c r="FYK70" s="88"/>
      <c r="FYQ70" s="88"/>
      <c r="FYR70" s="88"/>
      <c r="FYS70" s="88"/>
      <c r="FYT70" s="88"/>
      <c r="FYU70" s="88"/>
      <c r="FYV70" s="88"/>
      <c r="FYW70" s="88"/>
      <c r="FYX70" s="88"/>
      <c r="FYY70" s="88"/>
      <c r="FYZ70" s="88"/>
      <c r="FZF70" s="88"/>
      <c r="FZG70" s="88"/>
      <c r="FZH70" s="88"/>
      <c r="FZI70" s="88"/>
      <c r="FZJ70" s="88"/>
      <c r="FZK70" s="88"/>
      <c r="FZL70" s="88"/>
      <c r="FZM70" s="88"/>
      <c r="FZN70" s="88"/>
      <c r="FZO70" s="88"/>
      <c r="FZU70" s="88"/>
      <c r="FZV70" s="88"/>
      <c r="FZW70" s="88"/>
      <c r="FZX70" s="88"/>
      <c r="FZY70" s="88"/>
      <c r="FZZ70" s="88"/>
      <c r="GAA70" s="88"/>
      <c r="GAB70" s="88"/>
      <c r="GAC70" s="88"/>
      <c r="GAD70" s="88"/>
      <c r="GAJ70" s="88"/>
      <c r="GAK70" s="88"/>
      <c r="GAL70" s="88"/>
      <c r="GAM70" s="88"/>
      <c r="GAN70" s="88"/>
      <c r="GAO70" s="88"/>
      <c r="GAP70" s="88"/>
      <c r="GAQ70" s="88"/>
      <c r="GAR70" s="88"/>
      <c r="GAS70" s="88"/>
      <c r="GAY70" s="88"/>
      <c r="GAZ70" s="88"/>
      <c r="GBA70" s="88"/>
      <c r="GBB70" s="88"/>
      <c r="GBC70" s="88"/>
      <c r="GBD70" s="88"/>
      <c r="GBE70" s="88"/>
      <c r="GBF70" s="88"/>
      <c r="GBG70" s="88"/>
      <c r="GBH70" s="88"/>
      <c r="GBN70" s="88"/>
      <c r="GBO70" s="88"/>
      <c r="GBP70" s="88"/>
      <c r="GBQ70" s="88"/>
      <c r="GBR70" s="88"/>
      <c r="GBS70" s="88"/>
      <c r="GBT70" s="88"/>
      <c r="GBU70" s="88"/>
      <c r="GBV70" s="88"/>
      <c r="GBW70" s="88"/>
      <c r="GCC70" s="88"/>
      <c r="GCD70" s="88"/>
      <c r="GCE70" s="88"/>
      <c r="GCF70" s="88"/>
      <c r="GCG70" s="88"/>
      <c r="GCH70" s="88"/>
      <c r="GCI70" s="88"/>
      <c r="GCJ70" s="88"/>
      <c r="GCK70" s="88"/>
      <c r="GCL70" s="88"/>
      <c r="GCR70" s="88"/>
      <c r="GCS70" s="88"/>
      <c r="GCT70" s="88"/>
      <c r="GCU70" s="88"/>
      <c r="GCV70" s="88"/>
      <c r="GCW70" s="88"/>
      <c r="GCX70" s="88"/>
      <c r="GCY70" s="88"/>
      <c r="GCZ70" s="88"/>
      <c r="GDA70" s="88"/>
      <c r="GDG70" s="88"/>
      <c r="GDH70" s="88"/>
      <c r="GDI70" s="88"/>
      <c r="GDJ70" s="88"/>
      <c r="GDK70" s="88"/>
      <c r="GDL70" s="88"/>
      <c r="GDM70" s="88"/>
      <c r="GDN70" s="88"/>
      <c r="GDO70" s="88"/>
      <c r="GDP70" s="88"/>
      <c r="GDV70" s="88"/>
      <c r="GDW70" s="88"/>
      <c r="GDX70" s="88"/>
      <c r="GDY70" s="88"/>
      <c r="GDZ70" s="88"/>
      <c r="GEA70" s="88"/>
      <c r="GEB70" s="88"/>
      <c r="GEC70" s="88"/>
      <c r="GED70" s="88"/>
      <c r="GEE70" s="88"/>
      <c r="GEK70" s="88"/>
      <c r="GEL70" s="88"/>
      <c r="GEM70" s="88"/>
      <c r="GEN70" s="88"/>
      <c r="GEO70" s="88"/>
      <c r="GEP70" s="88"/>
      <c r="GEQ70" s="88"/>
      <c r="GER70" s="88"/>
      <c r="GES70" s="88"/>
      <c r="GET70" s="88"/>
      <c r="GEZ70" s="88"/>
      <c r="GFA70" s="88"/>
      <c r="GFB70" s="88"/>
      <c r="GFC70" s="88"/>
      <c r="GFD70" s="88"/>
      <c r="GFE70" s="88"/>
      <c r="GFF70" s="88"/>
      <c r="GFG70" s="88"/>
      <c r="GFH70" s="88"/>
      <c r="GFI70" s="88"/>
      <c r="GFO70" s="88"/>
      <c r="GFP70" s="88"/>
      <c r="GFQ70" s="88"/>
      <c r="GFR70" s="88"/>
      <c r="GFS70" s="88"/>
      <c r="GFT70" s="88"/>
      <c r="GFU70" s="88"/>
      <c r="GFV70" s="88"/>
      <c r="GFW70" s="88"/>
      <c r="GFX70" s="88"/>
      <c r="GGD70" s="88"/>
      <c r="GGE70" s="88"/>
      <c r="GGF70" s="88"/>
      <c r="GGG70" s="88"/>
      <c r="GGH70" s="88"/>
      <c r="GGI70" s="88"/>
      <c r="GGJ70" s="88"/>
      <c r="GGK70" s="88"/>
      <c r="GGL70" s="88"/>
      <c r="GGM70" s="88"/>
      <c r="GGS70" s="88"/>
      <c r="GGT70" s="88"/>
      <c r="GGU70" s="88"/>
      <c r="GGV70" s="88"/>
      <c r="GGW70" s="88"/>
      <c r="GGX70" s="88"/>
      <c r="GGY70" s="88"/>
      <c r="GGZ70" s="88"/>
      <c r="GHA70" s="88"/>
      <c r="GHB70" s="88"/>
      <c r="GHH70" s="88"/>
      <c r="GHI70" s="88"/>
      <c r="GHJ70" s="88"/>
      <c r="GHK70" s="88"/>
      <c r="GHL70" s="88"/>
      <c r="GHM70" s="88"/>
      <c r="GHN70" s="88"/>
      <c r="GHO70" s="88"/>
      <c r="GHP70" s="88"/>
      <c r="GHQ70" s="88"/>
      <c r="GHW70" s="88"/>
      <c r="GHX70" s="88"/>
      <c r="GHY70" s="88"/>
      <c r="GHZ70" s="88"/>
      <c r="GIA70" s="88"/>
      <c r="GIB70" s="88"/>
      <c r="GIC70" s="88"/>
      <c r="GID70" s="88"/>
      <c r="GIE70" s="88"/>
      <c r="GIF70" s="88"/>
      <c r="GIL70" s="88"/>
      <c r="GIM70" s="88"/>
      <c r="GIN70" s="88"/>
      <c r="GIO70" s="88"/>
      <c r="GIP70" s="88"/>
      <c r="GIQ70" s="88"/>
      <c r="GIR70" s="88"/>
      <c r="GIS70" s="88"/>
      <c r="GIT70" s="88"/>
      <c r="GIU70" s="88"/>
      <c r="GJA70" s="88"/>
      <c r="GJB70" s="88"/>
      <c r="GJC70" s="88"/>
      <c r="GJD70" s="88"/>
      <c r="GJE70" s="88"/>
      <c r="GJF70" s="88"/>
      <c r="GJG70" s="88"/>
      <c r="GJH70" s="88"/>
      <c r="GJI70" s="88"/>
      <c r="GJJ70" s="88"/>
      <c r="GJP70" s="88"/>
      <c r="GJQ70" s="88"/>
      <c r="GJR70" s="88"/>
      <c r="GJS70" s="88"/>
      <c r="GJT70" s="88"/>
      <c r="GJU70" s="88"/>
      <c r="GJV70" s="88"/>
      <c r="GJW70" s="88"/>
      <c r="GJX70" s="88"/>
      <c r="GJY70" s="88"/>
      <c r="GKE70" s="88"/>
      <c r="GKF70" s="88"/>
      <c r="GKG70" s="88"/>
      <c r="GKH70" s="88"/>
      <c r="GKI70" s="88"/>
      <c r="GKJ70" s="88"/>
      <c r="GKK70" s="88"/>
      <c r="GKL70" s="88"/>
      <c r="GKM70" s="88"/>
      <c r="GKN70" s="88"/>
      <c r="GKT70" s="88"/>
      <c r="GKU70" s="88"/>
      <c r="GKV70" s="88"/>
      <c r="GKW70" s="88"/>
      <c r="GKX70" s="88"/>
      <c r="GKY70" s="88"/>
      <c r="GKZ70" s="88"/>
      <c r="GLA70" s="88"/>
      <c r="GLB70" s="88"/>
      <c r="GLC70" s="88"/>
      <c r="GLI70" s="88"/>
      <c r="GLJ70" s="88"/>
      <c r="GLK70" s="88"/>
      <c r="GLL70" s="88"/>
      <c r="GLM70" s="88"/>
      <c r="GLN70" s="88"/>
      <c r="GLO70" s="88"/>
      <c r="GLP70" s="88"/>
      <c r="GLQ70" s="88"/>
      <c r="GLR70" s="88"/>
      <c r="GLX70" s="88"/>
      <c r="GLY70" s="88"/>
      <c r="GLZ70" s="88"/>
      <c r="GMA70" s="88"/>
      <c r="GMB70" s="88"/>
      <c r="GMC70" s="88"/>
      <c r="GMD70" s="88"/>
      <c r="GME70" s="88"/>
      <c r="GMF70" s="88"/>
      <c r="GMG70" s="88"/>
      <c r="GMM70" s="88"/>
      <c r="GMN70" s="88"/>
      <c r="GMO70" s="88"/>
      <c r="GMP70" s="88"/>
      <c r="GMQ70" s="88"/>
      <c r="GMR70" s="88"/>
      <c r="GMS70" s="88"/>
      <c r="GMT70" s="88"/>
      <c r="GMU70" s="88"/>
      <c r="GMV70" s="88"/>
      <c r="GNB70" s="88"/>
      <c r="GNC70" s="88"/>
      <c r="GND70" s="88"/>
      <c r="GNE70" s="88"/>
      <c r="GNF70" s="88"/>
      <c r="GNG70" s="88"/>
      <c r="GNH70" s="88"/>
      <c r="GNI70" s="88"/>
      <c r="GNJ70" s="88"/>
      <c r="GNK70" s="88"/>
      <c r="GNQ70" s="88"/>
      <c r="GNR70" s="88"/>
      <c r="GNS70" s="88"/>
      <c r="GNT70" s="88"/>
      <c r="GNU70" s="88"/>
      <c r="GNV70" s="88"/>
      <c r="GNW70" s="88"/>
      <c r="GNX70" s="88"/>
      <c r="GNY70" s="88"/>
      <c r="GNZ70" s="88"/>
      <c r="GOF70" s="88"/>
      <c r="GOG70" s="88"/>
      <c r="GOH70" s="88"/>
      <c r="GOI70" s="88"/>
      <c r="GOJ70" s="88"/>
      <c r="GOK70" s="88"/>
      <c r="GOL70" s="88"/>
      <c r="GOM70" s="88"/>
      <c r="GON70" s="88"/>
      <c r="GOO70" s="88"/>
      <c r="GOU70" s="88"/>
      <c r="GOV70" s="88"/>
      <c r="GOW70" s="88"/>
      <c r="GOX70" s="88"/>
      <c r="GOY70" s="88"/>
      <c r="GOZ70" s="88"/>
      <c r="GPA70" s="88"/>
      <c r="GPB70" s="88"/>
      <c r="GPC70" s="88"/>
      <c r="GPD70" s="88"/>
      <c r="GPJ70" s="88"/>
      <c r="GPK70" s="88"/>
      <c r="GPL70" s="88"/>
      <c r="GPM70" s="88"/>
      <c r="GPN70" s="88"/>
      <c r="GPO70" s="88"/>
      <c r="GPP70" s="88"/>
      <c r="GPQ70" s="88"/>
      <c r="GPR70" s="88"/>
      <c r="GPS70" s="88"/>
      <c r="GPY70" s="88"/>
      <c r="GPZ70" s="88"/>
      <c r="GQA70" s="88"/>
      <c r="GQB70" s="88"/>
      <c r="GQC70" s="88"/>
      <c r="GQD70" s="88"/>
      <c r="GQE70" s="88"/>
      <c r="GQF70" s="88"/>
      <c r="GQG70" s="88"/>
      <c r="GQH70" s="88"/>
      <c r="GQN70" s="88"/>
      <c r="GQO70" s="88"/>
      <c r="GQP70" s="88"/>
      <c r="GQQ70" s="88"/>
      <c r="GQR70" s="88"/>
      <c r="GQS70" s="88"/>
      <c r="GQT70" s="88"/>
      <c r="GQU70" s="88"/>
      <c r="GQV70" s="88"/>
      <c r="GQW70" s="88"/>
      <c r="GRC70" s="88"/>
      <c r="GRD70" s="88"/>
      <c r="GRE70" s="88"/>
      <c r="GRF70" s="88"/>
      <c r="GRG70" s="88"/>
      <c r="GRH70" s="88"/>
      <c r="GRI70" s="88"/>
      <c r="GRJ70" s="88"/>
      <c r="GRK70" s="88"/>
      <c r="GRL70" s="88"/>
      <c r="GRR70" s="88"/>
      <c r="GRS70" s="88"/>
      <c r="GRT70" s="88"/>
      <c r="GRU70" s="88"/>
      <c r="GRV70" s="88"/>
      <c r="GRW70" s="88"/>
      <c r="GRX70" s="88"/>
      <c r="GRY70" s="88"/>
      <c r="GRZ70" s="88"/>
      <c r="GSA70" s="88"/>
      <c r="GSG70" s="88"/>
      <c r="GSH70" s="88"/>
      <c r="GSI70" s="88"/>
      <c r="GSJ70" s="88"/>
      <c r="GSK70" s="88"/>
      <c r="GSL70" s="88"/>
      <c r="GSM70" s="88"/>
      <c r="GSN70" s="88"/>
      <c r="GSO70" s="88"/>
      <c r="GSP70" s="88"/>
      <c r="GSV70" s="88"/>
      <c r="GSW70" s="88"/>
      <c r="GSX70" s="88"/>
      <c r="GSY70" s="88"/>
      <c r="GSZ70" s="88"/>
      <c r="GTA70" s="88"/>
      <c r="GTB70" s="88"/>
      <c r="GTC70" s="88"/>
      <c r="GTD70" s="88"/>
      <c r="GTE70" s="88"/>
      <c r="GTK70" s="88"/>
      <c r="GTL70" s="88"/>
      <c r="GTM70" s="88"/>
      <c r="GTN70" s="88"/>
      <c r="GTO70" s="88"/>
      <c r="GTP70" s="88"/>
      <c r="GTQ70" s="88"/>
      <c r="GTR70" s="88"/>
      <c r="GTS70" s="88"/>
      <c r="GTT70" s="88"/>
      <c r="GTZ70" s="88"/>
      <c r="GUA70" s="88"/>
      <c r="GUB70" s="88"/>
      <c r="GUC70" s="88"/>
      <c r="GUD70" s="88"/>
      <c r="GUE70" s="88"/>
      <c r="GUF70" s="88"/>
      <c r="GUG70" s="88"/>
      <c r="GUH70" s="88"/>
      <c r="GUI70" s="88"/>
      <c r="GUO70" s="88"/>
      <c r="GUP70" s="88"/>
      <c r="GUQ70" s="88"/>
      <c r="GUR70" s="88"/>
      <c r="GUS70" s="88"/>
      <c r="GUT70" s="88"/>
      <c r="GUU70" s="88"/>
      <c r="GUV70" s="88"/>
      <c r="GUW70" s="88"/>
      <c r="GUX70" s="88"/>
      <c r="GVD70" s="88"/>
      <c r="GVE70" s="88"/>
      <c r="GVF70" s="88"/>
      <c r="GVG70" s="88"/>
      <c r="GVH70" s="88"/>
      <c r="GVI70" s="88"/>
      <c r="GVJ70" s="88"/>
      <c r="GVK70" s="88"/>
      <c r="GVL70" s="88"/>
      <c r="GVM70" s="88"/>
      <c r="GVS70" s="88"/>
      <c r="GVT70" s="88"/>
      <c r="GVU70" s="88"/>
      <c r="GVV70" s="88"/>
      <c r="GVW70" s="88"/>
      <c r="GVX70" s="88"/>
      <c r="GVY70" s="88"/>
      <c r="GVZ70" s="88"/>
      <c r="GWA70" s="88"/>
      <c r="GWB70" s="88"/>
      <c r="GWH70" s="88"/>
      <c r="GWI70" s="88"/>
      <c r="GWJ70" s="88"/>
      <c r="GWK70" s="88"/>
      <c r="GWL70" s="88"/>
      <c r="GWM70" s="88"/>
      <c r="GWN70" s="88"/>
      <c r="GWO70" s="88"/>
      <c r="GWP70" s="88"/>
      <c r="GWQ70" s="88"/>
      <c r="GWW70" s="88"/>
      <c r="GWX70" s="88"/>
      <c r="GWY70" s="88"/>
      <c r="GWZ70" s="88"/>
      <c r="GXA70" s="88"/>
      <c r="GXB70" s="88"/>
      <c r="GXC70" s="88"/>
      <c r="GXD70" s="88"/>
      <c r="GXE70" s="88"/>
      <c r="GXF70" s="88"/>
      <c r="GXL70" s="88"/>
      <c r="GXM70" s="88"/>
      <c r="GXN70" s="88"/>
      <c r="GXO70" s="88"/>
      <c r="GXP70" s="88"/>
      <c r="GXQ70" s="88"/>
      <c r="GXR70" s="88"/>
      <c r="GXS70" s="88"/>
      <c r="GXT70" s="88"/>
      <c r="GXU70" s="88"/>
      <c r="GYA70" s="88"/>
      <c r="GYB70" s="88"/>
      <c r="GYC70" s="88"/>
      <c r="GYD70" s="88"/>
      <c r="GYE70" s="88"/>
      <c r="GYF70" s="88"/>
      <c r="GYG70" s="88"/>
      <c r="GYH70" s="88"/>
      <c r="GYI70" s="88"/>
      <c r="GYJ70" s="88"/>
      <c r="GYP70" s="88"/>
      <c r="GYQ70" s="88"/>
      <c r="GYR70" s="88"/>
      <c r="GYS70" s="88"/>
      <c r="GYT70" s="88"/>
      <c r="GYU70" s="88"/>
      <c r="GYV70" s="88"/>
      <c r="GYW70" s="88"/>
      <c r="GYX70" s="88"/>
      <c r="GYY70" s="88"/>
      <c r="GZE70" s="88"/>
      <c r="GZF70" s="88"/>
      <c r="GZG70" s="88"/>
      <c r="GZH70" s="88"/>
      <c r="GZI70" s="88"/>
      <c r="GZJ70" s="88"/>
      <c r="GZK70" s="88"/>
      <c r="GZL70" s="88"/>
      <c r="GZM70" s="88"/>
      <c r="GZN70" s="88"/>
      <c r="GZT70" s="88"/>
      <c r="GZU70" s="88"/>
      <c r="GZV70" s="88"/>
      <c r="GZW70" s="88"/>
      <c r="GZX70" s="88"/>
      <c r="GZY70" s="88"/>
      <c r="GZZ70" s="88"/>
      <c r="HAA70" s="88"/>
      <c r="HAB70" s="88"/>
      <c r="HAC70" s="88"/>
      <c r="HAI70" s="88"/>
      <c r="HAJ70" s="88"/>
      <c r="HAK70" s="88"/>
      <c r="HAL70" s="88"/>
      <c r="HAM70" s="88"/>
      <c r="HAN70" s="88"/>
      <c r="HAO70" s="88"/>
      <c r="HAP70" s="88"/>
      <c r="HAQ70" s="88"/>
      <c r="HAR70" s="88"/>
      <c r="HAX70" s="88"/>
      <c r="HAY70" s="88"/>
      <c r="HAZ70" s="88"/>
      <c r="HBA70" s="88"/>
      <c r="HBB70" s="88"/>
      <c r="HBC70" s="88"/>
      <c r="HBD70" s="88"/>
      <c r="HBE70" s="88"/>
      <c r="HBF70" s="88"/>
      <c r="HBG70" s="88"/>
      <c r="HBM70" s="88"/>
      <c r="HBN70" s="88"/>
      <c r="HBO70" s="88"/>
      <c r="HBP70" s="88"/>
      <c r="HBQ70" s="88"/>
      <c r="HBR70" s="88"/>
      <c r="HBS70" s="88"/>
      <c r="HBT70" s="88"/>
      <c r="HBU70" s="88"/>
      <c r="HBV70" s="88"/>
      <c r="HCB70" s="88"/>
      <c r="HCC70" s="88"/>
      <c r="HCD70" s="88"/>
      <c r="HCE70" s="88"/>
      <c r="HCF70" s="88"/>
      <c r="HCG70" s="88"/>
      <c r="HCH70" s="88"/>
      <c r="HCI70" s="88"/>
      <c r="HCJ70" s="88"/>
      <c r="HCK70" s="88"/>
      <c r="HCQ70" s="88"/>
      <c r="HCR70" s="88"/>
      <c r="HCS70" s="88"/>
      <c r="HCT70" s="88"/>
      <c r="HCU70" s="88"/>
      <c r="HCV70" s="88"/>
      <c r="HCW70" s="88"/>
      <c r="HCX70" s="88"/>
      <c r="HCY70" s="88"/>
      <c r="HCZ70" s="88"/>
      <c r="HDF70" s="88"/>
      <c r="HDG70" s="88"/>
      <c r="HDH70" s="88"/>
      <c r="HDI70" s="88"/>
      <c r="HDJ70" s="88"/>
      <c r="HDK70" s="88"/>
      <c r="HDL70" s="88"/>
      <c r="HDM70" s="88"/>
      <c r="HDN70" s="88"/>
      <c r="HDO70" s="88"/>
      <c r="HDU70" s="88"/>
      <c r="HDV70" s="88"/>
      <c r="HDW70" s="88"/>
      <c r="HDX70" s="88"/>
      <c r="HDY70" s="88"/>
      <c r="HDZ70" s="88"/>
      <c r="HEA70" s="88"/>
      <c r="HEB70" s="88"/>
      <c r="HEC70" s="88"/>
      <c r="HED70" s="88"/>
      <c r="HEJ70" s="88"/>
      <c r="HEK70" s="88"/>
      <c r="HEL70" s="88"/>
      <c r="HEM70" s="88"/>
      <c r="HEN70" s="88"/>
      <c r="HEO70" s="88"/>
      <c r="HEP70" s="88"/>
      <c r="HEQ70" s="88"/>
      <c r="HER70" s="88"/>
      <c r="HES70" s="88"/>
      <c r="HEY70" s="88"/>
      <c r="HEZ70" s="88"/>
      <c r="HFA70" s="88"/>
      <c r="HFB70" s="88"/>
      <c r="HFC70" s="88"/>
      <c r="HFD70" s="88"/>
      <c r="HFE70" s="88"/>
      <c r="HFF70" s="88"/>
      <c r="HFG70" s="88"/>
      <c r="HFH70" s="88"/>
      <c r="HFN70" s="88"/>
      <c r="HFO70" s="88"/>
      <c r="HFP70" s="88"/>
      <c r="HFQ70" s="88"/>
      <c r="HFR70" s="88"/>
      <c r="HFS70" s="88"/>
      <c r="HFT70" s="88"/>
      <c r="HFU70" s="88"/>
      <c r="HFV70" s="88"/>
      <c r="HFW70" s="88"/>
      <c r="HGC70" s="88"/>
      <c r="HGD70" s="88"/>
      <c r="HGE70" s="88"/>
      <c r="HGF70" s="88"/>
      <c r="HGG70" s="88"/>
      <c r="HGH70" s="88"/>
      <c r="HGI70" s="88"/>
      <c r="HGJ70" s="88"/>
      <c r="HGK70" s="88"/>
      <c r="HGL70" s="88"/>
      <c r="HGR70" s="88"/>
      <c r="HGS70" s="88"/>
      <c r="HGT70" s="88"/>
      <c r="HGU70" s="88"/>
      <c r="HGV70" s="88"/>
      <c r="HGW70" s="88"/>
      <c r="HGX70" s="88"/>
      <c r="HGY70" s="88"/>
      <c r="HGZ70" s="88"/>
      <c r="HHA70" s="88"/>
      <c r="HHG70" s="88"/>
      <c r="HHH70" s="88"/>
      <c r="HHI70" s="88"/>
      <c r="HHJ70" s="88"/>
      <c r="HHK70" s="88"/>
      <c r="HHL70" s="88"/>
      <c r="HHM70" s="88"/>
      <c r="HHN70" s="88"/>
      <c r="HHO70" s="88"/>
      <c r="HHP70" s="88"/>
      <c r="HHV70" s="88"/>
      <c r="HHW70" s="88"/>
      <c r="HHX70" s="88"/>
      <c r="HHY70" s="88"/>
      <c r="HHZ70" s="88"/>
      <c r="HIA70" s="88"/>
      <c r="HIB70" s="88"/>
      <c r="HIC70" s="88"/>
      <c r="HID70" s="88"/>
      <c r="HIE70" s="88"/>
      <c r="HIK70" s="88"/>
      <c r="HIL70" s="88"/>
      <c r="HIM70" s="88"/>
      <c r="HIN70" s="88"/>
      <c r="HIO70" s="88"/>
      <c r="HIP70" s="88"/>
      <c r="HIQ70" s="88"/>
      <c r="HIR70" s="88"/>
      <c r="HIS70" s="88"/>
      <c r="HIT70" s="88"/>
      <c r="HIZ70" s="88"/>
      <c r="HJA70" s="88"/>
      <c r="HJB70" s="88"/>
      <c r="HJC70" s="88"/>
      <c r="HJD70" s="88"/>
      <c r="HJE70" s="88"/>
      <c r="HJF70" s="88"/>
      <c r="HJG70" s="88"/>
      <c r="HJH70" s="88"/>
      <c r="HJI70" s="88"/>
      <c r="HJO70" s="88"/>
      <c r="HJP70" s="88"/>
      <c r="HJQ70" s="88"/>
      <c r="HJR70" s="88"/>
      <c r="HJS70" s="88"/>
      <c r="HJT70" s="88"/>
      <c r="HJU70" s="88"/>
      <c r="HJV70" s="88"/>
      <c r="HJW70" s="88"/>
      <c r="HJX70" s="88"/>
      <c r="HKD70" s="88"/>
      <c r="HKE70" s="88"/>
      <c r="HKF70" s="88"/>
      <c r="HKG70" s="88"/>
      <c r="HKH70" s="88"/>
      <c r="HKI70" s="88"/>
      <c r="HKJ70" s="88"/>
      <c r="HKK70" s="88"/>
      <c r="HKL70" s="88"/>
      <c r="HKM70" s="88"/>
      <c r="HKS70" s="88"/>
      <c r="HKT70" s="88"/>
      <c r="HKU70" s="88"/>
      <c r="HKV70" s="88"/>
      <c r="HKW70" s="88"/>
      <c r="HKX70" s="88"/>
      <c r="HKY70" s="88"/>
      <c r="HKZ70" s="88"/>
      <c r="HLA70" s="88"/>
      <c r="HLB70" s="88"/>
      <c r="HLH70" s="88"/>
      <c r="HLI70" s="88"/>
      <c r="HLJ70" s="88"/>
      <c r="HLK70" s="88"/>
      <c r="HLL70" s="88"/>
      <c r="HLM70" s="88"/>
      <c r="HLN70" s="88"/>
      <c r="HLO70" s="88"/>
      <c r="HLP70" s="88"/>
      <c r="HLQ70" s="88"/>
      <c r="HLW70" s="88"/>
      <c r="HLX70" s="88"/>
      <c r="HLY70" s="88"/>
      <c r="HLZ70" s="88"/>
      <c r="HMA70" s="88"/>
      <c r="HMB70" s="88"/>
      <c r="HMC70" s="88"/>
      <c r="HMD70" s="88"/>
      <c r="HME70" s="88"/>
      <c r="HMF70" s="88"/>
      <c r="HML70" s="88"/>
      <c r="HMM70" s="88"/>
      <c r="HMN70" s="88"/>
      <c r="HMO70" s="88"/>
      <c r="HMP70" s="88"/>
      <c r="HMQ70" s="88"/>
      <c r="HMR70" s="88"/>
      <c r="HMS70" s="88"/>
      <c r="HMT70" s="88"/>
      <c r="HMU70" s="88"/>
      <c r="HNA70" s="88"/>
      <c r="HNB70" s="88"/>
      <c r="HNC70" s="88"/>
      <c r="HND70" s="88"/>
      <c r="HNE70" s="88"/>
      <c r="HNF70" s="88"/>
      <c r="HNG70" s="88"/>
      <c r="HNH70" s="88"/>
      <c r="HNI70" s="88"/>
      <c r="HNJ70" s="88"/>
      <c r="HNP70" s="88"/>
      <c r="HNQ70" s="88"/>
      <c r="HNR70" s="88"/>
      <c r="HNS70" s="88"/>
      <c r="HNT70" s="88"/>
      <c r="HNU70" s="88"/>
      <c r="HNV70" s="88"/>
      <c r="HNW70" s="88"/>
      <c r="HNX70" s="88"/>
      <c r="HNY70" s="88"/>
      <c r="HOE70" s="88"/>
      <c r="HOF70" s="88"/>
      <c r="HOG70" s="88"/>
      <c r="HOH70" s="88"/>
      <c r="HOI70" s="88"/>
      <c r="HOJ70" s="88"/>
      <c r="HOK70" s="88"/>
      <c r="HOL70" s="88"/>
      <c r="HOM70" s="88"/>
      <c r="HON70" s="88"/>
      <c r="HOT70" s="88"/>
      <c r="HOU70" s="88"/>
      <c r="HOV70" s="88"/>
      <c r="HOW70" s="88"/>
      <c r="HOX70" s="88"/>
      <c r="HOY70" s="88"/>
      <c r="HOZ70" s="88"/>
      <c r="HPA70" s="88"/>
      <c r="HPB70" s="88"/>
      <c r="HPC70" s="88"/>
      <c r="HPI70" s="88"/>
      <c r="HPJ70" s="88"/>
      <c r="HPK70" s="88"/>
      <c r="HPL70" s="88"/>
      <c r="HPM70" s="88"/>
      <c r="HPN70" s="88"/>
      <c r="HPO70" s="88"/>
      <c r="HPP70" s="88"/>
      <c r="HPQ70" s="88"/>
      <c r="HPR70" s="88"/>
      <c r="HPX70" s="88"/>
      <c r="HPY70" s="88"/>
      <c r="HPZ70" s="88"/>
      <c r="HQA70" s="88"/>
      <c r="HQB70" s="88"/>
      <c r="HQC70" s="88"/>
      <c r="HQD70" s="88"/>
      <c r="HQE70" s="88"/>
      <c r="HQF70" s="88"/>
      <c r="HQG70" s="88"/>
      <c r="HQM70" s="88"/>
      <c r="HQN70" s="88"/>
      <c r="HQO70" s="88"/>
      <c r="HQP70" s="88"/>
      <c r="HQQ70" s="88"/>
      <c r="HQR70" s="88"/>
      <c r="HQS70" s="88"/>
      <c r="HQT70" s="88"/>
      <c r="HQU70" s="88"/>
      <c r="HQV70" s="88"/>
      <c r="HRB70" s="88"/>
      <c r="HRC70" s="88"/>
      <c r="HRD70" s="88"/>
      <c r="HRE70" s="88"/>
      <c r="HRF70" s="88"/>
      <c r="HRG70" s="88"/>
      <c r="HRH70" s="88"/>
      <c r="HRI70" s="88"/>
      <c r="HRJ70" s="88"/>
      <c r="HRK70" s="88"/>
      <c r="HRQ70" s="88"/>
      <c r="HRR70" s="88"/>
      <c r="HRS70" s="88"/>
      <c r="HRT70" s="88"/>
      <c r="HRU70" s="88"/>
      <c r="HRV70" s="88"/>
      <c r="HRW70" s="88"/>
      <c r="HRX70" s="88"/>
      <c r="HRY70" s="88"/>
      <c r="HRZ70" s="88"/>
      <c r="HSF70" s="88"/>
      <c r="HSG70" s="88"/>
      <c r="HSH70" s="88"/>
      <c r="HSI70" s="88"/>
      <c r="HSJ70" s="88"/>
      <c r="HSK70" s="88"/>
      <c r="HSL70" s="88"/>
      <c r="HSM70" s="88"/>
      <c r="HSN70" s="88"/>
      <c r="HSO70" s="88"/>
      <c r="HSU70" s="88"/>
      <c r="HSV70" s="88"/>
      <c r="HSW70" s="88"/>
      <c r="HSX70" s="88"/>
      <c r="HSY70" s="88"/>
      <c r="HSZ70" s="88"/>
      <c r="HTA70" s="88"/>
      <c r="HTB70" s="88"/>
      <c r="HTC70" s="88"/>
      <c r="HTD70" s="88"/>
      <c r="HTJ70" s="88"/>
      <c r="HTK70" s="88"/>
      <c r="HTL70" s="88"/>
      <c r="HTM70" s="88"/>
      <c r="HTN70" s="88"/>
      <c r="HTO70" s="88"/>
      <c r="HTP70" s="88"/>
      <c r="HTQ70" s="88"/>
      <c r="HTR70" s="88"/>
      <c r="HTS70" s="88"/>
      <c r="HTY70" s="88"/>
      <c r="HTZ70" s="88"/>
      <c r="HUA70" s="88"/>
      <c r="HUB70" s="88"/>
      <c r="HUC70" s="88"/>
      <c r="HUD70" s="88"/>
      <c r="HUE70" s="88"/>
      <c r="HUF70" s="88"/>
      <c r="HUG70" s="88"/>
      <c r="HUH70" s="88"/>
      <c r="HUN70" s="88"/>
      <c r="HUO70" s="88"/>
      <c r="HUP70" s="88"/>
      <c r="HUQ70" s="88"/>
      <c r="HUR70" s="88"/>
      <c r="HUS70" s="88"/>
      <c r="HUT70" s="88"/>
      <c r="HUU70" s="88"/>
      <c r="HUV70" s="88"/>
      <c r="HUW70" s="88"/>
      <c r="HVC70" s="88"/>
      <c r="HVD70" s="88"/>
      <c r="HVE70" s="88"/>
      <c r="HVF70" s="88"/>
      <c r="HVG70" s="88"/>
      <c r="HVH70" s="88"/>
      <c r="HVI70" s="88"/>
      <c r="HVJ70" s="88"/>
      <c r="HVK70" s="88"/>
      <c r="HVL70" s="88"/>
      <c r="HVR70" s="88"/>
      <c r="HVS70" s="88"/>
      <c r="HVT70" s="88"/>
      <c r="HVU70" s="88"/>
      <c r="HVV70" s="88"/>
      <c r="HVW70" s="88"/>
      <c r="HVX70" s="88"/>
      <c r="HVY70" s="88"/>
      <c r="HVZ70" s="88"/>
      <c r="HWA70" s="88"/>
      <c r="HWG70" s="88"/>
      <c r="HWH70" s="88"/>
      <c r="HWI70" s="88"/>
      <c r="HWJ70" s="88"/>
      <c r="HWK70" s="88"/>
      <c r="HWL70" s="88"/>
      <c r="HWM70" s="88"/>
      <c r="HWN70" s="88"/>
      <c r="HWO70" s="88"/>
      <c r="HWP70" s="88"/>
      <c r="HWV70" s="88"/>
      <c r="HWW70" s="88"/>
      <c r="HWX70" s="88"/>
      <c r="HWY70" s="88"/>
      <c r="HWZ70" s="88"/>
      <c r="HXA70" s="88"/>
      <c r="HXB70" s="88"/>
      <c r="HXC70" s="88"/>
      <c r="HXD70" s="88"/>
      <c r="HXE70" s="88"/>
      <c r="HXK70" s="88"/>
      <c r="HXL70" s="88"/>
      <c r="HXM70" s="88"/>
      <c r="HXN70" s="88"/>
      <c r="HXO70" s="88"/>
      <c r="HXP70" s="88"/>
      <c r="HXQ70" s="88"/>
      <c r="HXR70" s="88"/>
      <c r="HXS70" s="88"/>
      <c r="HXT70" s="88"/>
      <c r="HXZ70" s="88"/>
      <c r="HYA70" s="88"/>
      <c r="HYB70" s="88"/>
      <c r="HYC70" s="88"/>
      <c r="HYD70" s="88"/>
      <c r="HYE70" s="88"/>
      <c r="HYF70" s="88"/>
      <c r="HYG70" s="88"/>
      <c r="HYH70" s="88"/>
      <c r="HYI70" s="88"/>
      <c r="HYO70" s="88"/>
      <c r="HYP70" s="88"/>
      <c r="HYQ70" s="88"/>
      <c r="HYR70" s="88"/>
      <c r="HYS70" s="88"/>
      <c r="HYT70" s="88"/>
      <c r="HYU70" s="88"/>
      <c r="HYV70" s="88"/>
      <c r="HYW70" s="88"/>
      <c r="HYX70" s="88"/>
      <c r="HZD70" s="88"/>
      <c r="HZE70" s="88"/>
      <c r="HZF70" s="88"/>
      <c r="HZG70" s="88"/>
      <c r="HZH70" s="88"/>
      <c r="HZI70" s="88"/>
      <c r="HZJ70" s="88"/>
      <c r="HZK70" s="88"/>
      <c r="HZL70" s="88"/>
      <c r="HZM70" s="88"/>
      <c r="HZS70" s="88"/>
      <c r="HZT70" s="88"/>
      <c r="HZU70" s="88"/>
      <c r="HZV70" s="88"/>
      <c r="HZW70" s="88"/>
      <c r="HZX70" s="88"/>
      <c r="HZY70" s="88"/>
      <c r="HZZ70" s="88"/>
      <c r="IAA70" s="88"/>
      <c r="IAB70" s="88"/>
      <c r="IAH70" s="88"/>
      <c r="IAI70" s="88"/>
      <c r="IAJ70" s="88"/>
      <c r="IAK70" s="88"/>
      <c r="IAL70" s="88"/>
      <c r="IAM70" s="88"/>
      <c r="IAN70" s="88"/>
      <c r="IAO70" s="88"/>
      <c r="IAP70" s="88"/>
      <c r="IAQ70" s="88"/>
      <c r="IAW70" s="88"/>
      <c r="IAX70" s="88"/>
      <c r="IAY70" s="88"/>
      <c r="IAZ70" s="88"/>
      <c r="IBA70" s="88"/>
      <c r="IBB70" s="88"/>
      <c r="IBC70" s="88"/>
      <c r="IBD70" s="88"/>
      <c r="IBE70" s="88"/>
      <c r="IBF70" s="88"/>
      <c r="IBL70" s="88"/>
      <c r="IBM70" s="88"/>
      <c r="IBN70" s="88"/>
      <c r="IBO70" s="88"/>
      <c r="IBP70" s="88"/>
      <c r="IBQ70" s="88"/>
      <c r="IBR70" s="88"/>
      <c r="IBS70" s="88"/>
      <c r="IBT70" s="88"/>
      <c r="IBU70" s="88"/>
      <c r="ICA70" s="88"/>
      <c r="ICB70" s="88"/>
      <c r="ICC70" s="88"/>
      <c r="ICD70" s="88"/>
      <c r="ICE70" s="88"/>
      <c r="ICF70" s="88"/>
      <c r="ICG70" s="88"/>
      <c r="ICH70" s="88"/>
      <c r="ICI70" s="88"/>
      <c r="ICJ70" s="88"/>
      <c r="ICP70" s="88"/>
      <c r="ICQ70" s="88"/>
      <c r="ICR70" s="88"/>
      <c r="ICS70" s="88"/>
      <c r="ICT70" s="88"/>
      <c r="ICU70" s="88"/>
      <c r="ICV70" s="88"/>
      <c r="ICW70" s="88"/>
      <c r="ICX70" s="88"/>
      <c r="ICY70" s="88"/>
      <c r="IDE70" s="88"/>
      <c r="IDF70" s="88"/>
      <c r="IDG70" s="88"/>
      <c r="IDH70" s="88"/>
      <c r="IDI70" s="88"/>
      <c r="IDJ70" s="88"/>
      <c r="IDK70" s="88"/>
      <c r="IDL70" s="88"/>
      <c r="IDM70" s="88"/>
      <c r="IDN70" s="88"/>
      <c r="IDT70" s="88"/>
      <c r="IDU70" s="88"/>
      <c r="IDV70" s="88"/>
      <c r="IDW70" s="88"/>
      <c r="IDX70" s="88"/>
      <c r="IDY70" s="88"/>
      <c r="IDZ70" s="88"/>
      <c r="IEA70" s="88"/>
      <c r="IEB70" s="88"/>
      <c r="IEC70" s="88"/>
      <c r="IEI70" s="88"/>
      <c r="IEJ70" s="88"/>
      <c r="IEK70" s="88"/>
      <c r="IEL70" s="88"/>
      <c r="IEM70" s="88"/>
      <c r="IEN70" s="88"/>
      <c r="IEO70" s="88"/>
      <c r="IEP70" s="88"/>
      <c r="IEQ70" s="88"/>
      <c r="IER70" s="88"/>
      <c r="IEX70" s="88"/>
      <c r="IEY70" s="88"/>
      <c r="IEZ70" s="88"/>
      <c r="IFA70" s="88"/>
      <c r="IFB70" s="88"/>
      <c r="IFC70" s="88"/>
      <c r="IFD70" s="88"/>
      <c r="IFE70" s="88"/>
      <c r="IFF70" s="88"/>
      <c r="IFG70" s="88"/>
      <c r="IFM70" s="88"/>
      <c r="IFN70" s="88"/>
      <c r="IFO70" s="88"/>
      <c r="IFP70" s="88"/>
      <c r="IFQ70" s="88"/>
      <c r="IFR70" s="88"/>
      <c r="IFS70" s="88"/>
      <c r="IFT70" s="88"/>
      <c r="IFU70" s="88"/>
      <c r="IFV70" s="88"/>
      <c r="IGB70" s="88"/>
      <c r="IGC70" s="88"/>
      <c r="IGD70" s="88"/>
      <c r="IGE70" s="88"/>
      <c r="IGF70" s="88"/>
      <c r="IGG70" s="88"/>
      <c r="IGH70" s="88"/>
      <c r="IGI70" s="88"/>
      <c r="IGJ70" s="88"/>
      <c r="IGK70" s="88"/>
      <c r="IGQ70" s="88"/>
      <c r="IGR70" s="88"/>
      <c r="IGS70" s="88"/>
      <c r="IGT70" s="88"/>
      <c r="IGU70" s="88"/>
      <c r="IGV70" s="88"/>
      <c r="IGW70" s="88"/>
      <c r="IGX70" s="88"/>
      <c r="IGY70" s="88"/>
      <c r="IGZ70" s="88"/>
      <c r="IHF70" s="88"/>
      <c r="IHG70" s="88"/>
      <c r="IHH70" s="88"/>
      <c r="IHI70" s="88"/>
      <c r="IHJ70" s="88"/>
      <c r="IHK70" s="88"/>
      <c r="IHL70" s="88"/>
      <c r="IHM70" s="88"/>
      <c r="IHN70" s="88"/>
      <c r="IHO70" s="88"/>
      <c r="IHU70" s="88"/>
      <c r="IHV70" s="88"/>
      <c r="IHW70" s="88"/>
      <c r="IHX70" s="88"/>
      <c r="IHY70" s="88"/>
      <c r="IHZ70" s="88"/>
      <c r="IIA70" s="88"/>
      <c r="IIB70" s="88"/>
      <c r="IIC70" s="88"/>
      <c r="IID70" s="88"/>
      <c r="IIJ70" s="88"/>
      <c r="IIK70" s="88"/>
      <c r="IIL70" s="88"/>
      <c r="IIM70" s="88"/>
      <c r="IIN70" s="88"/>
      <c r="IIO70" s="88"/>
      <c r="IIP70" s="88"/>
      <c r="IIQ70" s="88"/>
      <c r="IIR70" s="88"/>
      <c r="IIS70" s="88"/>
      <c r="IIY70" s="88"/>
      <c r="IIZ70" s="88"/>
      <c r="IJA70" s="88"/>
      <c r="IJB70" s="88"/>
      <c r="IJC70" s="88"/>
      <c r="IJD70" s="88"/>
      <c r="IJE70" s="88"/>
      <c r="IJF70" s="88"/>
      <c r="IJG70" s="88"/>
      <c r="IJH70" s="88"/>
      <c r="IJN70" s="88"/>
      <c r="IJO70" s="88"/>
      <c r="IJP70" s="88"/>
      <c r="IJQ70" s="88"/>
      <c r="IJR70" s="88"/>
      <c r="IJS70" s="88"/>
      <c r="IJT70" s="88"/>
      <c r="IJU70" s="88"/>
      <c r="IJV70" s="88"/>
      <c r="IJW70" s="88"/>
      <c r="IKC70" s="88"/>
      <c r="IKD70" s="88"/>
      <c r="IKE70" s="88"/>
      <c r="IKF70" s="88"/>
      <c r="IKG70" s="88"/>
      <c r="IKH70" s="88"/>
      <c r="IKI70" s="88"/>
      <c r="IKJ70" s="88"/>
      <c r="IKK70" s="88"/>
      <c r="IKL70" s="88"/>
      <c r="IKR70" s="88"/>
      <c r="IKS70" s="88"/>
      <c r="IKT70" s="88"/>
      <c r="IKU70" s="88"/>
      <c r="IKV70" s="88"/>
      <c r="IKW70" s="88"/>
      <c r="IKX70" s="88"/>
      <c r="IKY70" s="88"/>
      <c r="IKZ70" s="88"/>
      <c r="ILA70" s="88"/>
      <c r="ILG70" s="88"/>
      <c r="ILH70" s="88"/>
      <c r="ILI70" s="88"/>
      <c r="ILJ70" s="88"/>
      <c r="ILK70" s="88"/>
      <c r="ILL70" s="88"/>
      <c r="ILM70" s="88"/>
      <c r="ILN70" s="88"/>
      <c r="ILO70" s="88"/>
      <c r="ILP70" s="88"/>
      <c r="ILV70" s="88"/>
      <c r="ILW70" s="88"/>
      <c r="ILX70" s="88"/>
      <c r="ILY70" s="88"/>
      <c r="ILZ70" s="88"/>
      <c r="IMA70" s="88"/>
      <c r="IMB70" s="88"/>
      <c r="IMC70" s="88"/>
      <c r="IMD70" s="88"/>
      <c r="IME70" s="88"/>
      <c r="IMK70" s="88"/>
      <c r="IML70" s="88"/>
      <c r="IMM70" s="88"/>
      <c r="IMN70" s="88"/>
      <c r="IMO70" s="88"/>
      <c r="IMP70" s="88"/>
      <c r="IMQ70" s="88"/>
      <c r="IMR70" s="88"/>
      <c r="IMS70" s="88"/>
      <c r="IMT70" s="88"/>
      <c r="IMZ70" s="88"/>
      <c r="INA70" s="88"/>
      <c r="INB70" s="88"/>
      <c r="INC70" s="88"/>
      <c r="IND70" s="88"/>
      <c r="INE70" s="88"/>
      <c r="INF70" s="88"/>
      <c r="ING70" s="88"/>
      <c r="INH70" s="88"/>
      <c r="INI70" s="88"/>
      <c r="INO70" s="88"/>
      <c r="INP70" s="88"/>
      <c r="INQ70" s="88"/>
      <c r="INR70" s="88"/>
      <c r="INS70" s="88"/>
      <c r="INT70" s="88"/>
      <c r="INU70" s="88"/>
      <c r="INV70" s="88"/>
      <c r="INW70" s="88"/>
      <c r="INX70" s="88"/>
      <c r="IOD70" s="88"/>
      <c r="IOE70" s="88"/>
      <c r="IOF70" s="88"/>
      <c r="IOG70" s="88"/>
      <c r="IOH70" s="88"/>
      <c r="IOI70" s="88"/>
      <c r="IOJ70" s="88"/>
      <c r="IOK70" s="88"/>
      <c r="IOL70" s="88"/>
      <c r="IOM70" s="88"/>
      <c r="IOS70" s="88"/>
      <c r="IOT70" s="88"/>
      <c r="IOU70" s="88"/>
      <c r="IOV70" s="88"/>
      <c r="IOW70" s="88"/>
      <c r="IOX70" s="88"/>
      <c r="IOY70" s="88"/>
      <c r="IOZ70" s="88"/>
      <c r="IPA70" s="88"/>
      <c r="IPB70" s="88"/>
      <c r="IPH70" s="88"/>
      <c r="IPI70" s="88"/>
      <c r="IPJ70" s="88"/>
      <c r="IPK70" s="88"/>
      <c r="IPL70" s="88"/>
      <c r="IPM70" s="88"/>
      <c r="IPN70" s="88"/>
      <c r="IPO70" s="88"/>
      <c r="IPP70" s="88"/>
      <c r="IPQ70" s="88"/>
      <c r="IPW70" s="88"/>
      <c r="IPX70" s="88"/>
      <c r="IPY70" s="88"/>
      <c r="IPZ70" s="88"/>
      <c r="IQA70" s="88"/>
      <c r="IQB70" s="88"/>
      <c r="IQC70" s="88"/>
      <c r="IQD70" s="88"/>
      <c r="IQE70" s="88"/>
      <c r="IQF70" s="88"/>
      <c r="IQL70" s="88"/>
      <c r="IQM70" s="88"/>
      <c r="IQN70" s="88"/>
      <c r="IQO70" s="88"/>
      <c r="IQP70" s="88"/>
      <c r="IQQ70" s="88"/>
      <c r="IQR70" s="88"/>
      <c r="IQS70" s="88"/>
      <c r="IQT70" s="88"/>
      <c r="IQU70" s="88"/>
      <c r="IRA70" s="88"/>
      <c r="IRB70" s="88"/>
      <c r="IRC70" s="88"/>
      <c r="IRD70" s="88"/>
      <c r="IRE70" s="88"/>
      <c r="IRF70" s="88"/>
      <c r="IRG70" s="88"/>
      <c r="IRH70" s="88"/>
      <c r="IRI70" s="88"/>
      <c r="IRJ70" s="88"/>
      <c r="IRP70" s="88"/>
      <c r="IRQ70" s="88"/>
      <c r="IRR70" s="88"/>
      <c r="IRS70" s="88"/>
      <c r="IRT70" s="88"/>
      <c r="IRU70" s="88"/>
      <c r="IRV70" s="88"/>
      <c r="IRW70" s="88"/>
      <c r="IRX70" s="88"/>
      <c r="IRY70" s="88"/>
      <c r="ISE70" s="88"/>
      <c r="ISF70" s="88"/>
      <c r="ISG70" s="88"/>
      <c r="ISH70" s="88"/>
      <c r="ISI70" s="88"/>
      <c r="ISJ70" s="88"/>
      <c r="ISK70" s="88"/>
      <c r="ISL70" s="88"/>
      <c r="ISM70" s="88"/>
      <c r="ISN70" s="88"/>
      <c r="IST70" s="88"/>
      <c r="ISU70" s="88"/>
      <c r="ISV70" s="88"/>
      <c r="ISW70" s="88"/>
      <c r="ISX70" s="88"/>
      <c r="ISY70" s="88"/>
      <c r="ISZ70" s="88"/>
      <c r="ITA70" s="88"/>
      <c r="ITB70" s="88"/>
      <c r="ITC70" s="88"/>
      <c r="ITI70" s="88"/>
      <c r="ITJ70" s="88"/>
      <c r="ITK70" s="88"/>
      <c r="ITL70" s="88"/>
      <c r="ITM70" s="88"/>
      <c r="ITN70" s="88"/>
      <c r="ITO70" s="88"/>
      <c r="ITP70" s="88"/>
      <c r="ITQ70" s="88"/>
      <c r="ITR70" s="88"/>
      <c r="ITX70" s="88"/>
      <c r="ITY70" s="88"/>
      <c r="ITZ70" s="88"/>
      <c r="IUA70" s="88"/>
      <c r="IUB70" s="88"/>
      <c r="IUC70" s="88"/>
      <c r="IUD70" s="88"/>
      <c r="IUE70" s="88"/>
      <c r="IUF70" s="88"/>
      <c r="IUG70" s="88"/>
      <c r="IUM70" s="88"/>
      <c r="IUN70" s="88"/>
      <c r="IUO70" s="88"/>
      <c r="IUP70" s="88"/>
      <c r="IUQ70" s="88"/>
      <c r="IUR70" s="88"/>
      <c r="IUS70" s="88"/>
      <c r="IUT70" s="88"/>
      <c r="IUU70" s="88"/>
      <c r="IUV70" s="88"/>
      <c r="IVB70" s="88"/>
      <c r="IVC70" s="88"/>
      <c r="IVD70" s="88"/>
      <c r="IVE70" s="88"/>
      <c r="IVF70" s="88"/>
      <c r="IVG70" s="88"/>
      <c r="IVH70" s="88"/>
      <c r="IVI70" s="88"/>
      <c r="IVJ70" s="88"/>
      <c r="IVK70" s="88"/>
      <c r="IVQ70" s="88"/>
      <c r="IVR70" s="88"/>
      <c r="IVS70" s="88"/>
      <c r="IVT70" s="88"/>
      <c r="IVU70" s="88"/>
      <c r="IVV70" s="88"/>
      <c r="IVW70" s="88"/>
      <c r="IVX70" s="88"/>
      <c r="IVY70" s="88"/>
      <c r="IVZ70" s="88"/>
      <c r="IWF70" s="88"/>
      <c r="IWG70" s="88"/>
      <c r="IWH70" s="88"/>
      <c r="IWI70" s="88"/>
      <c r="IWJ70" s="88"/>
      <c r="IWK70" s="88"/>
      <c r="IWL70" s="88"/>
      <c r="IWM70" s="88"/>
      <c r="IWN70" s="88"/>
      <c r="IWO70" s="88"/>
      <c r="IWU70" s="88"/>
      <c r="IWV70" s="88"/>
      <c r="IWW70" s="88"/>
      <c r="IWX70" s="88"/>
      <c r="IWY70" s="88"/>
      <c r="IWZ70" s="88"/>
      <c r="IXA70" s="88"/>
      <c r="IXB70" s="88"/>
      <c r="IXC70" s="88"/>
      <c r="IXD70" s="88"/>
      <c r="IXJ70" s="88"/>
      <c r="IXK70" s="88"/>
      <c r="IXL70" s="88"/>
      <c r="IXM70" s="88"/>
      <c r="IXN70" s="88"/>
      <c r="IXO70" s="88"/>
      <c r="IXP70" s="88"/>
      <c r="IXQ70" s="88"/>
      <c r="IXR70" s="88"/>
      <c r="IXS70" s="88"/>
      <c r="IXY70" s="88"/>
      <c r="IXZ70" s="88"/>
      <c r="IYA70" s="88"/>
      <c r="IYB70" s="88"/>
      <c r="IYC70" s="88"/>
      <c r="IYD70" s="88"/>
      <c r="IYE70" s="88"/>
      <c r="IYF70" s="88"/>
      <c r="IYG70" s="88"/>
      <c r="IYH70" s="88"/>
      <c r="IYN70" s="88"/>
      <c r="IYO70" s="88"/>
      <c r="IYP70" s="88"/>
      <c r="IYQ70" s="88"/>
      <c r="IYR70" s="88"/>
      <c r="IYS70" s="88"/>
      <c r="IYT70" s="88"/>
      <c r="IYU70" s="88"/>
      <c r="IYV70" s="88"/>
      <c r="IYW70" s="88"/>
      <c r="IZC70" s="88"/>
      <c r="IZD70" s="88"/>
      <c r="IZE70" s="88"/>
      <c r="IZF70" s="88"/>
      <c r="IZG70" s="88"/>
      <c r="IZH70" s="88"/>
      <c r="IZI70" s="88"/>
      <c r="IZJ70" s="88"/>
      <c r="IZK70" s="88"/>
      <c r="IZL70" s="88"/>
      <c r="IZR70" s="88"/>
      <c r="IZS70" s="88"/>
      <c r="IZT70" s="88"/>
      <c r="IZU70" s="88"/>
      <c r="IZV70" s="88"/>
      <c r="IZW70" s="88"/>
      <c r="IZX70" s="88"/>
      <c r="IZY70" s="88"/>
      <c r="IZZ70" s="88"/>
      <c r="JAA70" s="88"/>
      <c r="JAG70" s="88"/>
      <c r="JAH70" s="88"/>
      <c r="JAI70" s="88"/>
      <c r="JAJ70" s="88"/>
      <c r="JAK70" s="88"/>
      <c r="JAL70" s="88"/>
      <c r="JAM70" s="88"/>
      <c r="JAN70" s="88"/>
      <c r="JAO70" s="88"/>
      <c r="JAP70" s="88"/>
      <c r="JAV70" s="88"/>
      <c r="JAW70" s="88"/>
      <c r="JAX70" s="88"/>
      <c r="JAY70" s="88"/>
      <c r="JAZ70" s="88"/>
      <c r="JBA70" s="88"/>
      <c r="JBB70" s="88"/>
      <c r="JBC70" s="88"/>
      <c r="JBD70" s="88"/>
      <c r="JBE70" s="88"/>
      <c r="JBK70" s="88"/>
      <c r="JBL70" s="88"/>
      <c r="JBM70" s="88"/>
      <c r="JBN70" s="88"/>
      <c r="JBO70" s="88"/>
      <c r="JBP70" s="88"/>
      <c r="JBQ70" s="88"/>
      <c r="JBR70" s="88"/>
      <c r="JBS70" s="88"/>
      <c r="JBT70" s="88"/>
      <c r="JBZ70" s="88"/>
      <c r="JCA70" s="88"/>
      <c r="JCB70" s="88"/>
      <c r="JCC70" s="88"/>
      <c r="JCD70" s="88"/>
      <c r="JCE70" s="88"/>
      <c r="JCF70" s="88"/>
      <c r="JCG70" s="88"/>
      <c r="JCH70" s="88"/>
      <c r="JCI70" s="88"/>
      <c r="JCO70" s="88"/>
      <c r="JCP70" s="88"/>
      <c r="JCQ70" s="88"/>
      <c r="JCR70" s="88"/>
      <c r="JCS70" s="88"/>
      <c r="JCT70" s="88"/>
      <c r="JCU70" s="88"/>
      <c r="JCV70" s="88"/>
      <c r="JCW70" s="88"/>
      <c r="JCX70" s="88"/>
      <c r="JDD70" s="88"/>
      <c r="JDE70" s="88"/>
      <c r="JDF70" s="88"/>
      <c r="JDG70" s="88"/>
      <c r="JDH70" s="88"/>
      <c r="JDI70" s="88"/>
      <c r="JDJ70" s="88"/>
      <c r="JDK70" s="88"/>
      <c r="JDL70" s="88"/>
      <c r="JDM70" s="88"/>
      <c r="JDS70" s="88"/>
      <c r="JDT70" s="88"/>
      <c r="JDU70" s="88"/>
      <c r="JDV70" s="88"/>
      <c r="JDW70" s="88"/>
      <c r="JDX70" s="88"/>
      <c r="JDY70" s="88"/>
      <c r="JDZ70" s="88"/>
      <c r="JEA70" s="88"/>
      <c r="JEB70" s="88"/>
      <c r="JEH70" s="88"/>
      <c r="JEI70" s="88"/>
      <c r="JEJ70" s="88"/>
      <c r="JEK70" s="88"/>
      <c r="JEL70" s="88"/>
      <c r="JEM70" s="88"/>
      <c r="JEN70" s="88"/>
      <c r="JEO70" s="88"/>
      <c r="JEP70" s="88"/>
      <c r="JEQ70" s="88"/>
      <c r="JEW70" s="88"/>
      <c r="JEX70" s="88"/>
      <c r="JEY70" s="88"/>
      <c r="JEZ70" s="88"/>
      <c r="JFA70" s="88"/>
      <c r="JFB70" s="88"/>
      <c r="JFC70" s="88"/>
      <c r="JFD70" s="88"/>
      <c r="JFE70" s="88"/>
      <c r="JFF70" s="88"/>
      <c r="JFL70" s="88"/>
      <c r="JFM70" s="88"/>
      <c r="JFN70" s="88"/>
      <c r="JFO70" s="88"/>
      <c r="JFP70" s="88"/>
      <c r="JFQ70" s="88"/>
      <c r="JFR70" s="88"/>
      <c r="JFS70" s="88"/>
      <c r="JFT70" s="88"/>
      <c r="JFU70" s="88"/>
      <c r="JGA70" s="88"/>
      <c r="JGB70" s="88"/>
      <c r="JGC70" s="88"/>
      <c r="JGD70" s="88"/>
      <c r="JGE70" s="88"/>
      <c r="JGF70" s="88"/>
      <c r="JGG70" s="88"/>
      <c r="JGH70" s="88"/>
      <c r="JGI70" s="88"/>
      <c r="JGJ70" s="88"/>
      <c r="JGP70" s="88"/>
      <c r="JGQ70" s="88"/>
      <c r="JGR70" s="88"/>
      <c r="JGS70" s="88"/>
      <c r="JGT70" s="88"/>
      <c r="JGU70" s="88"/>
      <c r="JGV70" s="88"/>
      <c r="JGW70" s="88"/>
      <c r="JGX70" s="88"/>
      <c r="JGY70" s="88"/>
      <c r="JHE70" s="88"/>
      <c r="JHF70" s="88"/>
      <c r="JHG70" s="88"/>
      <c r="JHH70" s="88"/>
      <c r="JHI70" s="88"/>
      <c r="JHJ70" s="88"/>
      <c r="JHK70" s="88"/>
      <c r="JHL70" s="88"/>
      <c r="JHM70" s="88"/>
      <c r="JHN70" s="88"/>
      <c r="JHT70" s="88"/>
      <c r="JHU70" s="88"/>
      <c r="JHV70" s="88"/>
      <c r="JHW70" s="88"/>
      <c r="JHX70" s="88"/>
      <c r="JHY70" s="88"/>
      <c r="JHZ70" s="88"/>
      <c r="JIA70" s="88"/>
      <c r="JIB70" s="88"/>
      <c r="JIC70" s="88"/>
      <c r="JII70" s="88"/>
      <c r="JIJ70" s="88"/>
      <c r="JIK70" s="88"/>
      <c r="JIL70" s="88"/>
      <c r="JIM70" s="88"/>
      <c r="JIN70" s="88"/>
      <c r="JIO70" s="88"/>
      <c r="JIP70" s="88"/>
      <c r="JIQ70" s="88"/>
      <c r="JIR70" s="88"/>
      <c r="JIX70" s="88"/>
      <c r="JIY70" s="88"/>
      <c r="JIZ70" s="88"/>
      <c r="JJA70" s="88"/>
      <c r="JJB70" s="88"/>
      <c r="JJC70" s="88"/>
      <c r="JJD70" s="88"/>
      <c r="JJE70" s="88"/>
      <c r="JJF70" s="88"/>
      <c r="JJG70" s="88"/>
      <c r="JJM70" s="88"/>
      <c r="JJN70" s="88"/>
      <c r="JJO70" s="88"/>
      <c r="JJP70" s="88"/>
      <c r="JJQ70" s="88"/>
      <c r="JJR70" s="88"/>
      <c r="JJS70" s="88"/>
      <c r="JJT70" s="88"/>
      <c r="JJU70" s="88"/>
      <c r="JJV70" s="88"/>
      <c r="JKB70" s="88"/>
      <c r="JKC70" s="88"/>
      <c r="JKD70" s="88"/>
      <c r="JKE70" s="88"/>
      <c r="JKF70" s="88"/>
      <c r="JKG70" s="88"/>
      <c r="JKH70" s="88"/>
      <c r="JKI70" s="88"/>
      <c r="JKJ70" s="88"/>
      <c r="JKK70" s="88"/>
      <c r="JKQ70" s="88"/>
      <c r="JKR70" s="88"/>
      <c r="JKS70" s="88"/>
      <c r="JKT70" s="88"/>
      <c r="JKU70" s="88"/>
      <c r="JKV70" s="88"/>
      <c r="JKW70" s="88"/>
      <c r="JKX70" s="88"/>
      <c r="JKY70" s="88"/>
      <c r="JKZ70" s="88"/>
      <c r="JLF70" s="88"/>
      <c r="JLG70" s="88"/>
      <c r="JLH70" s="88"/>
      <c r="JLI70" s="88"/>
      <c r="JLJ70" s="88"/>
      <c r="JLK70" s="88"/>
      <c r="JLL70" s="88"/>
      <c r="JLM70" s="88"/>
      <c r="JLN70" s="88"/>
      <c r="JLO70" s="88"/>
      <c r="JLU70" s="88"/>
      <c r="JLV70" s="88"/>
      <c r="JLW70" s="88"/>
      <c r="JLX70" s="88"/>
      <c r="JLY70" s="88"/>
      <c r="JLZ70" s="88"/>
      <c r="JMA70" s="88"/>
      <c r="JMB70" s="88"/>
      <c r="JMC70" s="88"/>
      <c r="JMD70" s="88"/>
      <c r="JMJ70" s="88"/>
      <c r="JMK70" s="88"/>
      <c r="JML70" s="88"/>
      <c r="JMM70" s="88"/>
      <c r="JMN70" s="88"/>
      <c r="JMO70" s="88"/>
      <c r="JMP70" s="88"/>
      <c r="JMQ70" s="88"/>
      <c r="JMR70" s="88"/>
      <c r="JMS70" s="88"/>
      <c r="JMY70" s="88"/>
      <c r="JMZ70" s="88"/>
      <c r="JNA70" s="88"/>
      <c r="JNB70" s="88"/>
      <c r="JNC70" s="88"/>
      <c r="JND70" s="88"/>
      <c r="JNE70" s="88"/>
      <c r="JNF70" s="88"/>
      <c r="JNG70" s="88"/>
      <c r="JNH70" s="88"/>
      <c r="JNN70" s="88"/>
      <c r="JNO70" s="88"/>
      <c r="JNP70" s="88"/>
      <c r="JNQ70" s="88"/>
      <c r="JNR70" s="88"/>
      <c r="JNS70" s="88"/>
      <c r="JNT70" s="88"/>
      <c r="JNU70" s="88"/>
      <c r="JNV70" s="88"/>
      <c r="JNW70" s="88"/>
      <c r="JOC70" s="88"/>
      <c r="JOD70" s="88"/>
      <c r="JOE70" s="88"/>
      <c r="JOF70" s="88"/>
      <c r="JOG70" s="88"/>
      <c r="JOH70" s="88"/>
      <c r="JOI70" s="88"/>
      <c r="JOJ70" s="88"/>
      <c r="JOK70" s="88"/>
      <c r="JOL70" s="88"/>
      <c r="JOR70" s="88"/>
      <c r="JOS70" s="88"/>
      <c r="JOT70" s="88"/>
      <c r="JOU70" s="88"/>
      <c r="JOV70" s="88"/>
      <c r="JOW70" s="88"/>
      <c r="JOX70" s="88"/>
      <c r="JOY70" s="88"/>
      <c r="JOZ70" s="88"/>
      <c r="JPA70" s="88"/>
      <c r="JPG70" s="88"/>
      <c r="JPH70" s="88"/>
      <c r="JPI70" s="88"/>
      <c r="JPJ70" s="88"/>
      <c r="JPK70" s="88"/>
      <c r="JPL70" s="88"/>
      <c r="JPM70" s="88"/>
      <c r="JPN70" s="88"/>
      <c r="JPO70" s="88"/>
      <c r="JPP70" s="88"/>
      <c r="JPV70" s="88"/>
      <c r="JPW70" s="88"/>
      <c r="JPX70" s="88"/>
      <c r="JPY70" s="88"/>
      <c r="JPZ70" s="88"/>
      <c r="JQA70" s="88"/>
      <c r="JQB70" s="88"/>
      <c r="JQC70" s="88"/>
      <c r="JQD70" s="88"/>
      <c r="JQE70" s="88"/>
      <c r="JQK70" s="88"/>
      <c r="JQL70" s="88"/>
      <c r="JQM70" s="88"/>
      <c r="JQN70" s="88"/>
      <c r="JQO70" s="88"/>
      <c r="JQP70" s="88"/>
      <c r="JQQ70" s="88"/>
      <c r="JQR70" s="88"/>
      <c r="JQS70" s="88"/>
      <c r="JQT70" s="88"/>
      <c r="JQZ70" s="88"/>
      <c r="JRA70" s="88"/>
      <c r="JRB70" s="88"/>
      <c r="JRC70" s="88"/>
      <c r="JRD70" s="88"/>
      <c r="JRE70" s="88"/>
      <c r="JRF70" s="88"/>
      <c r="JRG70" s="88"/>
      <c r="JRH70" s="88"/>
      <c r="JRI70" s="88"/>
      <c r="JRO70" s="88"/>
      <c r="JRP70" s="88"/>
      <c r="JRQ70" s="88"/>
      <c r="JRR70" s="88"/>
      <c r="JRS70" s="88"/>
      <c r="JRT70" s="88"/>
      <c r="JRU70" s="88"/>
      <c r="JRV70" s="88"/>
      <c r="JRW70" s="88"/>
      <c r="JRX70" s="88"/>
      <c r="JSD70" s="88"/>
      <c r="JSE70" s="88"/>
      <c r="JSF70" s="88"/>
      <c r="JSG70" s="88"/>
      <c r="JSH70" s="88"/>
      <c r="JSI70" s="88"/>
      <c r="JSJ70" s="88"/>
      <c r="JSK70" s="88"/>
      <c r="JSL70" s="88"/>
      <c r="JSM70" s="88"/>
      <c r="JSS70" s="88"/>
      <c r="JST70" s="88"/>
      <c r="JSU70" s="88"/>
      <c r="JSV70" s="88"/>
      <c r="JSW70" s="88"/>
      <c r="JSX70" s="88"/>
      <c r="JSY70" s="88"/>
      <c r="JSZ70" s="88"/>
      <c r="JTA70" s="88"/>
      <c r="JTB70" s="88"/>
      <c r="JTH70" s="88"/>
      <c r="JTI70" s="88"/>
      <c r="JTJ70" s="88"/>
      <c r="JTK70" s="88"/>
      <c r="JTL70" s="88"/>
      <c r="JTM70" s="88"/>
      <c r="JTN70" s="88"/>
      <c r="JTO70" s="88"/>
      <c r="JTP70" s="88"/>
      <c r="JTQ70" s="88"/>
      <c r="JTW70" s="88"/>
      <c r="JTX70" s="88"/>
      <c r="JTY70" s="88"/>
      <c r="JTZ70" s="88"/>
      <c r="JUA70" s="88"/>
      <c r="JUB70" s="88"/>
      <c r="JUC70" s="88"/>
      <c r="JUD70" s="88"/>
      <c r="JUE70" s="88"/>
      <c r="JUF70" s="88"/>
      <c r="JUL70" s="88"/>
      <c r="JUM70" s="88"/>
      <c r="JUN70" s="88"/>
      <c r="JUO70" s="88"/>
      <c r="JUP70" s="88"/>
      <c r="JUQ70" s="88"/>
      <c r="JUR70" s="88"/>
      <c r="JUS70" s="88"/>
      <c r="JUT70" s="88"/>
      <c r="JUU70" s="88"/>
      <c r="JVA70" s="88"/>
      <c r="JVB70" s="88"/>
      <c r="JVC70" s="88"/>
      <c r="JVD70" s="88"/>
      <c r="JVE70" s="88"/>
      <c r="JVF70" s="88"/>
      <c r="JVG70" s="88"/>
      <c r="JVH70" s="88"/>
      <c r="JVI70" s="88"/>
      <c r="JVJ70" s="88"/>
      <c r="JVP70" s="88"/>
      <c r="JVQ70" s="88"/>
      <c r="JVR70" s="88"/>
      <c r="JVS70" s="88"/>
      <c r="JVT70" s="88"/>
      <c r="JVU70" s="88"/>
      <c r="JVV70" s="88"/>
      <c r="JVW70" s="88"/>
      <c r="JVX70" s="88"/>
      <c r="JVY70" s="88"/>
      <c r="JWE70" s="88"/>
      <c r="JWF70" s="88"/>
      <c r="JWG70" s="88"/>
      <c r="JWH70" s="88"/>
      <c r="JWI70" s="88"/>
      <c r="JWJ70" s="88"/>
      <c r="JWK70" s="88"/>
      <c r="JWL70" s="88"/>
      <c r="JWM70" s="88"/>
      <c r="JWN70" s="88"/>
      <c r="JWT70" s="88"/>
      <c r="JWU70" s="88"/>
      <c r="JWV70" s="88"/>
      <c r="JWW70" s="88"/>
      <c r="JWX70" s="88"/>
      <c r="JWY70" s="88"/>
      <c r="JWZ70" s="88"/>
      <c r="JXA70" s="88"/>
      <c r="JXB70" s="88"/>
      <c r="JXC70" s="88"/>
      <c r="JXI70" s="88"/>
      <c r="JXJ70" s="88"/>
      <c r="JXK70" s="88"/>
      <c r="JXL70" s="88"/>
      <c r="JXM70" s="88"/>
      <c r="JXN70" s="88"/>
      <c r="JXO70" s="88"/>
      <c r="JXP70" s="88"/>
      <c r="JXQ70" s="88"/>
      <c r="JXR70" s="88"/>
      <c r="JXX70" s="88"/>
      <c r="JXY70" s="88"/>
      <c r="JXZ70" s="88"/>
      <c r="JYA70" s="88"/>
      <c r="JYB70" s="88"/>
      <c r="JYC70" s="88"/>
      <c r="JYD70" s="88"/>
      <c r="JYE70" s="88"/>
      <c r="JYF70" s="88"/>
      <c r="JYG70" s="88"/>
      <c r="JYM70" s="88"/>
      <c r="JYN70" s="88"/>
      <c r="JYO70" s="88"/>
      <c r="JYP70" s="88"/>
      <c r="JYQ70" s="88"/>
      <c r="JYR70" s="88"/>
      <c r="JYS70" s="88"/>
      <c r="JYT70" s="88"/>
      <c r="JYU70" s="88"/>
      <c r="JYV70" s="88"/>
      <c r="JZB70" s="88"/>
      <c r="JZC70" s="88"/>
      <c r="JZD70" s="88"/>
      <c r="JZE70" s="88"/>
      <c r="JZF70" s="88"/>
      <c r="JZG70" s="88"/>
      <c r="JZH70" s="88"/>
      <c r="JZI70" s="88"/>
      <c r="JZJ70" s="88"/>
      <c r="JZK70" s="88"/>
      <c r="JZQ70" s="88"/>
      <c r="JZR70" s="88"/>
      <c r="JZS70" s="88"/>
      <c r="JZT70" s="88"/>
      <c r="JZU70" s="88"/>
      <c r="JZV70" s="88"/>
      <c r="JZW70" s="88"/>
      <c r="JZX70" s="88"/>
      <c r="JZY70" s="88"/>
      <c r="JZZ70" s="88"/>
      <c r="KAF70" s="88"/>
      <c r="KAG70" s="88"/>
      <c r="KAH70" s="88"/>
      <c r="KAI70" s="88"/>
      <c r="KAJ70" s="88"/>
      <c r="KAK70" s="88"/>
      <c r="KAL70" s="88"/>
      <c r="KAM70" s="88"/>
      <c r="KAN70" s="88"/>
      <c r="KAO70" s="88"/>
      <c r="KAU70" s="88"/>
      <c r="KAV70" s="88"/>
      <c r="KAW70" s="88"/>
      <c r="KAX70" s="88"/>
      <c r="KAY70" s="88"/>
      <c r="KAZ70" s="88"/>
      <c r="KBA70" s="88"/>
      <c r="KBB70" s="88"/>
      <c r="KBC70" s="88"/>
      <c r="KBD70" s="88"/>
      <c r="KBJ70" s="88"/>
      <c r="KBK70" s="88"/>
      <c r="KBL70" s="88"/>
      <c r="KBM70" s="88"/>
      <c r="KBN70" s="88"/>
      <c r="KBO70" s="88"/>
      <c r="KBP70" s="88"/>
      <c r="KBQ70" s="88"/>
      <c r="KBR70" s="88"/>
      <c r="KBS70" s="88"/>
      <c r="KBY70" s="88"/>
      <c r="KBZ70" s="88"/>
      <c r="KCA70" s="88"/>
      <c r="KCB70" s="88"/>
      <c r="KCC70" s="88"/>
      <c r="KCD70" s="88"/>
      <c r="KCE70" s="88"/>
      <c r="KCF70" s="88"/>
      <c r="KCG70" s="88"/>
      <c r="KCH70" s="88"/>
      <c r="KCN70" s="88"/>
      <c r="KCO70" s="88"/>
      <c r="KCP70" s="88"/>
      <c r="KCQ70" s="88"/>
      <c r="KCR70" s="88"/>
      <c r="KCS70" s="88"/>
      <c r="KCT70" s="88"/>
      <c r="KCU70" s="88"/>
      <c r="KCV70" s="88"/>
      <c r="KCW70" s="88"/>
      <c r="KDC70" s="88"/>
      <c r="KDD70" s="88"/>
      <c r="KDE70" s="88"/>
      <c r="KDF70" s="88"/>
      <c r="KDG70" s="88"/>
      <c r="KDH70" s="88"/>
      <c r="KDI70" s="88"/>
      <c r="KDJ70" s="88"/>
      <c r="KDK70" s="88"/>
      <c r="KDL70" s="88"/>
      <c r="KDR70" s="88"/>
      <c r="KDS70" s="88"/>
      <c r="KDT70" s="88"/>
      <c r="KDU70" s="88"/>
      <c r="KDV70" s="88"/>
      <c r="KDW70" s="88"/>
      <c r="KDX70" s="88"/>
      <c r="KDY70" s="88"/>
      <c r="KDZ70" s="88"/>
      <c r="KEA70" s="88"/>
      <c r="KEG70" s="88"/>
      <c r="KEH70" s="88"/>
      <c r="KEI70" s="88"/>
      <c r="KEJ70" s="88"/>
      <c r="KEK70" s="88"/>
      <c r="KEL70" s="88"/>
      <c r="KEM70" s="88"/>
      <c r="KEN70" s="88"/>
      <c r="KEO70" s="88"/>
      <c r="KEP70" s="88"/>
      <c r="KEV70" s="88"/>
      <c r="KEW70" s="88"/>
      <c r="KEX70" s="88"/>
      <c r="KEY70" s="88"/>
      <c r="KEZ70" s="88"/>
      <c r="KFA70" s="88"/>
      <c r="KFB70" s="88"/>
      <c r="KFC70" s="88"/>
      <c r="KFD70" s="88"/>
      <c r="KFE70" s="88"/>
      <c r="KFK70" s="88"/>
      <c r="KFL70" s="88"/>
      <c r="KFM70" s="88"/>
      <c r="KFN70" s="88"/>
      <c r="KFO70" s="88"/>
      <c r="KFP70" s="88"/>
      <c r="KFQ70" s="88"/>
      <c r="KFR70" s="88"/>
      <c r="KFS70" s="88"/>
      <c r="KFT70" s="88"/>
      <c r="KFZ70" s="88"/>
      <c r="KGA70" s="88"/>
      <c r="KGB70" s="88"/>
      <c r="KGC70" s="88"/>
      <c r="KGD70" s="88"/>
      <c r="KGE70" s="88"/>
      <c r="KGF70" s="88"/>
      <c r="KGG70" s="88"/>
      <c r="KGH70" s="88"/>
      <c r="KGI70" s="88"/>
      <c r="KGO70" s="88"/>
      <c r="KGP70" s="88"/>
      <c r="KGQ70" s="88"/>
      <c r="KGR70" s="88"/>
      <c r="KGS70" s="88"/>
      <c r="KGT70" s="88"/>
      <c r="KGU70" s="88"/>
      <c r="KGV70" s="88"/>
      <c r="KGW70" s="88"/>
      <c r="KGX70" s="88"/>
      <c r="KHD70" s="88"/>
      <c r="KHE70" s="88"/>
      <c r="KHF70" s="88"/>
      <c r="KHG70" s="88"/>
      <c r="KHH70" s="88"/>
      <c r="KHI70" s="88"/>
      <c r="KHJ70" s="88"/>
      <c r="KHK70" s="88"/>
      <c r="KHL70" s="88"/>
      <c r="KHM70" s="88"/>
      <c r="KHS70" s="88"/>
      <c r="KHT70" s="88"/>
      <c r="KHU70" s="88"/>
      <c r="KHV70" s="88"/>
      <c r="KHW70" s="88"/>
      <c r="KHX70" s="88"/>
      <c r="KHY70" s="88"/>
      <c r="KHZ70" s="88"/>
      <c r="KIA70" s="88"/>
      <c r="KIB70" s="88"/>
      <c r="KIH70" s="88"/>
      <c r="KII70" s="88"/>
      <c r="KIJ70" s="88"/>
      <c r="KIK70" s="88"/>
      <c r="KIL70" s="88"/>
      <c r="KIM70" s="88"/>
      <c r="KIN70" s="88"/>
      <c r="KIO70" s="88"/>
      <c r="KIP70" s="88"/>
      <c r="KIQ70" s="88"/>
      <c r="KIW70" s="88"/>
      <c r="KIX70" s="88"/>
      <c r="KIY70" s="88"/>
      <c r="KIZ70" s="88"/>
      <c r="KJA70" s="88"/>
      <c r="KJB70" s="88"/>
      <c r="KJC70" s="88"/>
      <c r="KJD70" s="88"/>
      <c r="KJE70" s="88"/>
      <c r="KJF70" s="88"/>
      <c r="KJL70" s="88"/>
      <c r="KJM70" s="88"/>
      <c r="KJN70" s="88"/>
      <c r="KJO70" s="88"/>
      <c r="KJP70" s="88"/>
      <c r="KJQ70" s="88"/>
      <c r="KJR70" s="88"/>
      <c r="KJS70" s="88"/>
      <c r="KJT70" s="88"/>
      <c r="KJU70" s="88"/>
      <c r="KKA70" s="88"/>
      <c r="KKB70" s="88"/>
      <c r="KKC70" s="88"/>
      <c r="KKD70" s="88"/>
      <c r="KKE70" s="88"/>
      <c r="KKF70" s="88"/>
      <c r="KKG70" s="88"/>
      <c r="KKH70" s="88"/>
      <c r="KKI70" s="88"/>
      <c r="KKJ70" s="88"/>
      <c r="KKP70" s="88"/>
      <c r="KKQ70" s="88"/>
      <c r="KKR70" s="88"/>
      <c r="KKS70" s="88"/>
      <c r="KKT70" s="88"/>
      <c r="KKU70" s="88"/>
      <c r="KKV70" s="88"/>
      <c r="KKW70" s="88"/>
      <c r="KKX70" s="88"/>
      <c r="KKY70" s="88"/>
      <c r="KLE70" s="88"/>
      <c r="KLF70" s="88"/>
      <c r="KLG70" s="88"/>
      <c r="KLH70" s="88"/>
      <c r="KLI70" s="88"/>
      <c r="KLJ70" s="88"/>
      <c r="KLK70" s="88"/>
      <c r="KLL70" s="88"/>
      <c r="KLM70" s="88"/>
      <c r="KLN70" s="88"/>
      <c r="KLT70" s="88"/>
      <c r="KLU70" s="88"/>
      <c r="KLV70" s="88"/>
      <c r="KLW70" s="88"/>
      <c r="KLX70" s="88"/>
      <c r="KLY70" s="88"/>
      <c r="KLZ70" s="88"/>
      <c r="KMA70" s="88"/>
      <c r="KMB70" s="88"/>
      <c r="KMC70" s="88"/>
      <c r="KMI70" s="88"/>
      <c r="KMJ70" s="88"/>
      <c r="KMK70" s="88"/>
      <c r="KML70" s="88"/>
      <c r="KMM70" s="88"/>
      <c r="KMN70" s="88"/>
      <c r="KMO70" s="88"/>
      <c r="KMP70" s="88"/>
      <c r="KMQ70" s="88"/>
      <c r="KMR70" s="88"/>
      <c r="KMX70" s="88"/>
      <c r="KMY70" s="88"/>
      <c r="KMZ70" s="88"/>
      <c r="KNA70" s="88"/>
      <c r="KNB70" s="88"/>
      <c r="KNC70" s="88"/>
      <c r="KND70" s="88"/>
      <c r="KNE70" s="88"/>
      <c r="KNF70" s="88"/>
      <c r="KNG70" s="88"/>
      <c r="KNM70" s="88"/>
      <c r="KNN70" s="88"/>
      <c r="KNO70" s="88"/>
      <c r="KNP70" s="88"/>
      <c r="KNQ70" s="88"/>
      <c r="KNR70" s="88"/>
      <c r="KNS70" s="88"/>
      <c r="KNT70" s="88"/>
      <c r="KNU70" s="88"/>
      <c r="KNV70" s="88"/>
      <c r="KOB70" s="88"/>
      <c r="KOC70" s="88"/>
      <c r="KOD70" s="88"/>
      <c r="KOE70" s="88"/>
      <c r="KOF70" s="88"/>
      <c r="KOG70" s="88"/>
      <c r="KOH70" s="88"/>
      <c r="KOI70" s="88"/>
      <c r="KOJ70" s="88"/>
      <c r="KOK70" s="88"/>
      <c r="KOQ70" s="88"/>
      <c r="KOR70" s="88"/>
      <c r="KOS70" s="88"/>
      <c r="KOT70" s="88"/>
      <c r="KOU70" s="88"/>
      <c r="KOV70" s="88"/>
      <c r="KOW70" s="88"/>
      <c r="KOX70" s="88"/>
      <c r="KOY70" s="88"/>
      <c r="KOZ70" s="88"/>
      <c r="KPF70" s="88"/>
      <c r="KPG70" s="88"/>
      <c r="KPH70" s="88"/>
      <c r="KPI70" s="88"/>
      <c r="KPJ70" s="88"/>
      <c r="KPK70" s="88"/>
      <c r="KPL70" s="88"/>
      <c r="KPM70" s="88"/>
      <c r="KPN70" s="88"/>
      <c r="KPO70" s="88"/>
      <c r="KPU70" s="88"/>
      <c r="KPV70" s="88"/>
      <c r="KPW70" s="88"/>
      <c r="KPX70" s="88"/>
      <c r="KPY70" s="88"/>
      <c r="KPZ70" s="88"/>
      <c r="KQA70" s="88"/>
      <c r="KQB70" s="88"/>
      <c r="KQC70" s="88"/>
      <c r="KQD70" s="88"/>
      <c r="KQJ70" s="88"/>
      <c r="KQK70" s="88"/>
      <c r="KQL70" s="88"/>
      <c r="KQM70" s="88"/>
      <c r="KQN70" s="88"/>
      <c r="KQO70" s="88"/>
      <c r="KQP70" s="88"/>
      <c r="KQQ70" s="88"/>
      <c r="KQR70" s="88"/>
      <c r="KQS70" s="88"/>
      <c r="KQY70" s="88"/>
      <c r="KQZ70" s="88"/>
      <c r="KRA70" s="88"/>
      <c r="KRB70" s="88"/>
      <c r="KRC70" s="88"/>
      <c r="KRD70" s="88"/>
      <c r="KRE70" s="88"/>
      <c r="KRF70" s="88"/>
      <c r="KRG70" s="88"/>
      <c r="KRH70" s="88"/>
      <c r="KRN70" s="88"/>
      <c r="KRO70" s="88"/>
      <c r="KRP70" s="88"/>
      <c r="KRQ70" s="88"/>
      <c r="KRR70" s="88"/>
      <c r="KRS70" s="88"/>
      <c r="KRT70" s="88"/>
      <c r="KRU70" s="88"/>
      <c r="KRV70" s="88"/>
      <c r="KRW70" s="88"/>
      <c r="KSC70" s="88"/>
      <c r="KSD70" s="88"/>
      <c r="KSE70" s="88"/>
      <c r="KSF70" s="88"/>
      <c r="KSG70" s="88"/>
      <c r="KSH70" s="88"/>
      <c r="KSI70" s="88"/>
      <c r="KSJ70" s="88"/>
      <c r="KSK70" s="88"/>
      <c r="KSL70" s="88"/>
      <c r="KSR70" s="88"/>
      <c r="KSS70" s="88"/>
      <c r="KST70" s="88"/>
      <c r="KSU70" s="88"/>
      <c r="KSV70" s="88"/>
      <c r="KSW70" s="88"/>
      <c r="KSX70" s="88"/>
      <c r="KSY70" s="88"/>
      <c r="KSZ70" s="88"/>
      <c r="KTA70" s="88"/>
      <c r="KTG70" s="88"/>
      <c r="KTH70" s="88"/>
      <c r="KTI70" s="88"/>
      <c r="KTJ70" s="88"/>
      <c r="KTK70" s="88"/>
      <c r="KTL70" s="88"/>
      <c r="KTM70" s="88"/>
      <c r="KTN70" s="88"/>
      <c r="KTO70" s="88"/>
      <c r="KTP70" s="88"/>
      <c r="KTV70" s="88"/>
      <c r="KTW70" s="88"/>
      <c r="KTX70" s="88"/>
      <c r="KTY70" s="88"/>
      <c r="KTZ70" s="88"/>
      <c r="KUA70" s="88"/>
      <c r="KUB70" s="88"/>
      <c r="KUC70" s="88"/>
      <c r="KUD70" s="88"/>
      <c r="KUE70" s="88"/>
      <c r="KUK70" s="88"/>
      <c r="KUL70" s="88"/>
      <c r="KUM70" s="88"/>
      <c r="KUN70" s="88"/>
      <c r="KUO70" s="88"/>
      <c r="KUP70" s="88"/>
      <c r="KUQ70" s="88"/>
      <c r="KUR70" s="88"/>
      <c r="KUS70" s="88"/>
      <c r="KUT70" s="88"/>
      <c r="KUZ70" s="88"/>
      <c r="KVA70" s="88"/>
      <c r="KVB70" s="88"/>
      <c r="KVC70" s="88"/>
      <c r="KVD70" s="88"/>
      <c r="KVE70" s="88"/>
      <c r="KVF70" s="88"/>
      <c r="KVG70" s="88"/>
      <c r="KVH70" s="88"/>
      <c r="KVI70" s="88"/>
      <c r="KVO70" s="88"/>
      <c r="KVP70" s="88"/>
      <c r="KVQ70" s="88"/>
      <c r="KVR70" s="88"/>
      <c r="KVS70" s="88"/>
      <c r="KVT70" s="88"/>
      <c r="KVU70" s="88"/>
      <c r="KVV70" s="88"/>
      <c r="KVW70" s="88"/>
      <c r="KVX70" s="88"/>
      <c r="KWD70" s="88"/>
      <c r="KWE70" s="88"/>
      <c r="KWF70" s="88"/>
      <c r="KWG70" s="88"/>
      <c r="KWH70" s="88"/>
      <c r="KWI70" s="88"/>
      <c r="KWJ70" s="88"/>
      <c r="KWK70" s="88"/>
      <c r="KWL70" s="88"/>
      <c r="KWM70" s="88"/>
      <c r="KWS70" s="88"/>
      <c r="KWT70" s="88"/>
      <c r="KWU70" s="88"/>
      <c r="KWV70" s="88"/>
      <c r="KWW70" s="88"/>
      <c r="KWX70" s="88"/>
      <c r="KWY70" s="88"/>
      <c r="KWZ70" s="88"/>
      <c r="KXA70" s="88"/>
      <c r="KXB70" s="88"/>
      <c r="KXH70" s="88"/>
      <c r="KXI70" s="88"/>
      <c r="KXJ70" s="88"/>
      <c r="KXK70" s="88"/>
      <c r="KXL70" s="88"/>
      <c r="KXM70" s="88"/>
      <c r="KXN70" s="88"/>
      <c r="KXO70" s="88"/>
      <c r="KXP70" s="88"/>
      <c r="KXQ70" s="88"/>
      <c r="KXW70" s="88"/>
      <c r="KXX70" s="88"/>
      <c r="KXY70" s="88"/>
      <c r="KXZ70" s="88"/>
      <c r="KYA70" s="88"/>
      <c r="KYB70" s="88"/>
      <c r="KYC70" s="88"/>
      <c r="KYD70" s="88"/>
      <c r="KYE70" s="88"/>
      <c r="KYF70" s="88"/>
      <c r="KYL70" s="88"/>
      <c r="KYM70" s="88"/>
      <c r="KYN70" s="88"/>
      <c r="KYO70" s="88"/>
      <c r="KYP70" s="88"/>
      <c r="KYQ70" s="88"/>
      <c r="KYR70" s="88"/>
      <c r="KYS70" s="88"/>
      <c r="KYT70" s="88"/>
      <c r="KYU70" s="88"/>
      <c r="KZA70" s="88"/>
      <c r="KZB70" s="88"/>
      <c r="KZC70" s="88"/>
      <c r="KZD70" s="88"/>
      <c r="KZE70" s="88"/>
      <c r="KZF70" s="88"/>
      <c r="KZG70" s="88"/>
      <c r="KZH70" s="88"/>
      <c r="KZI70" s="88"/>
      <c r="KZJ70" s="88"/>
      <c r="KZP70" s="88"/>
      <c r="KZQ70" s="88"/>
      <c r="KZR70" s="88"/>
      <c r="KZS70" s="88"/>
      <c r="KZT70" s="88"/>
      <c r="KZU70" s="88"/>
      <c r="KZV70" s="88"/>
      <c r="KZW70" s="88"/>
      <c r="KZX70" s="88"/>
      <c r="KZY70" s="88"/>
      <c r="LAE70" s="88"/>
      <c r="LAF70" s="88"/>
      <c r="LAG70" s="88"/>
      <c r="LAH70" s="88"/>
      <c r="LAI70" s="88"/>
      <c r="LAJ70" s="88"/>
      <c r="LAK70" s="88"/>
      <c r="LAL70" s="88"/>
      <c r="LAM70" s="88"/>
      <c r="LAN70" s="88"/>
      <c r="LAT70" s="88"/>
      <c r="LAU70" s="88"/>
      <c r="LAV70" s="88"/>
      <c r="LAW70" s="88"/>
      <c r="LAX70" s="88"/>
      <c r="LAY70" s="88"/>
      <c r="LAZ70" s="88"/>
      <c r="LBA70" s="88"/>
      <c r="LBB70" s="88"/>
      <c r="LBC70" s="88"/>
      <c r="LBI70" s="88"/>
      <c r="LBJ70" s="88"/>
      <c r="LBK70" s="88"/>
      <c r="LBL70" s="88"/>
      <c r="LBM70" s="88"/>
      <c r="LBN70" s="88"/>
      <c r="LBO70" s="88"/>
      <c r="LBP70" s="88"/>
      <c r="LBQ70" s="88"/>
      <c r="LBR70" s="88"/>
      <c r="LBX70" s="88"/>
      <c r="LBY70" s="88"/>
      <c r="LBZ70" s="88"/>
      <c r="LCA70" s="88"/>
      <c r="LCB70" s="88"/>
      <c r="LCC70" s="88"/>
      <c r="LCD70" s="88"/>
      <c r="LCE70" s="88"/>
      <c r="LCF70" s="88"/>
      <c r="LCG70" s="88"/>
      <c r="LCM70" s="88"/>
      <c r="LCN70" s="88"/>
      <c r="LCO70" s="88"/>
      <c r="LCP70" s="88"/>
      <c r="LCQ70" s="88"/>
      <c r="LCR70" s="88"/>
      <c r="LCS70" s="88"/>
      <c r="LCT70" s="88"/>
      <c r="LCU70" s="88"/>
      <c r="LCV70" s="88"/>
      <c r="LDB70" s="88"/>
      <c r="LDC70" s="88"/>
      <c r="LDD70" s="88"/>
      <c r="LDE70" s="88"/>
      <c r="LDF70" s="88"/>
      <c r="LDG70" s="88"/>
      <c r="LDH70" s="88"/>
      <c r="LDI70" s="88"/>
      <c r="LDJ70" s="88"/>
      <c r="LDK70" s="88"/>
      <c r="LDQ70" s="88"/>
      <c r="LDR70" s="88"/>
      <c r="LDS70" s="88"/>
      <c r="LDT70" s="88"/>
      <c r="LDU70" s="88"/>
      <c r="LDV70" s="88"/>
      <c r="LDW70" s="88"/>
      <c r="LDX70" s="88"/>
      <c r="LDY70" s="88"/>
      <c r="LDZ70" s="88"/>
      <c r="LEF70" s="88"/>
      <c r="LEG70" s="88"/>
      <c r="LEH70" s="88"/>
      <c r="LEI70" s="88"/>
      <c r="LEJ70" s="88"/>
      <c r="LEK70" s="88"/>
      <c r="LEL70" s="88"/>
      <c r="LEM70" s="88"/>
      <c r="LEN70" s="88"/>
      <c r="LEO70" s="88"/>
      <c r="LEU70" s="88"/>
      <c r="LEV70" s="88"/>
      <c r="LEW70" s="88"/>
      <c r="LEX70" s="88"/>
      <c r="LEY70" s="88"/>
      <c r="LEZ70" s="88"/>
      <c r="LFA70" s="88"/>
      <c r="LFB70" s="88"/>
      <c r="LFC70" s="88"/>
      <c r="LFD70" s="88"/>
      <c r="LFJ70" s="88"/>
      <c r="LFK70" s="88"/>
      <c r="LFL70" s="88"/>
      <c r="LFM70" s="88"/>
      <c r="LFN70" s="88"/>
      <c r="LFO70" s="88"/>
      <c r="LFP70" s="88"/>
      <c r="LFQ70" s="88"/>
      <c r="LFR70" s="88"/>
      <c r="LFS70" s="88"/>
      <c r="LFY70" s="88"/>
      <c r="LFZ70" s="88"/>
      <c r="LGA70" s="88"/>
      <c r="LGB70" s="88"/>
      <c r="LGC70" s="88"/>
      <c r="LGD70" s="88"/>
      <c r="LGE70" s="88"/>
      <c r="LGF70" s="88"/>
      <c r="LGG70" s="88"/>
      <c r="LGH70" s="88"/>
      <c r="LGN70" s="88"/>
      <c r="LGO70" s="88"/>
      <c r="LGP70" s="88"/>
      <c r="LGQ70" s="88"/>
      <c r="LGR70" s="88"/>
      <c r="LGS70" s="88"/>
      <c r="LGT70" s="88"/>
      <c r="LGU70" s="88"/>
      <c r="LGV70" s="88"/>
      <c r="LGW70" s="88"/>
      <c r="LHC70" s="88"/>
      <c r="LHD70" s="88"/>
      <c r="LHE70" s="88"/>
      <c r="LHF70" s="88"/>
      <c r="LHG70" s="88"/>
      <c r="LHH70" s="88"/>
      <c r="LHI70" s="88"/>
      <c r="LHJ70" s="88"/>
      <c r="LHK70" s="88"/>
      <c r="LHL70" s="88"/>
      <c r="LHR70" s="88"/>
      <c r="LHS70" s="88"/>
      <c r="LHT70" s="88"/>
      <c r="LHU70" s="88"/>
      <c r="LHV70" s="88"/>
      <c r="LHW70" s="88"/>
      <c r="LHX70" s="88"/>
      <c r="LHY70" s="88"/>
      <c r="LHZ70" s="88"/>
      <c r="LIA70" s="88"/>
      <c r="LIG70" s="88"/>
      <c r="LIH70" s="88"/>
      <c r="LII70" s="88"/>
      <c r="LIJ70" s="88"/>
      <c r="LIK70" s="88"/>
      <c r="LIL70" s="88"/>
      <c r="LIM70" s="88"/>
      <c r="LIN70" s="88"/>
      <c r="LIO70" s="88"/>
      <c r="LIP70" s="88"/>
      <c r="LIV70" s="88"/>
      <c r="LIW70" s="88"/>
      <c r="LIX70" s="88"/>
      <c r="LIY70" s="88"/>
      <c r="LIZ70" s="88"/>
      <c r="LJA70" s="88"/>
      <c r="LJB70" s="88"/>
      <c r="LJC70" s="88"/>
      <c r="LJD70" s="88"/>
      <c r="LJE70" s="88"/>
      <c r="LJK70" s="88"/>
      <c r="LJL70" s="88"/>
      <c r="LJM70" s="88"/>
      <c r="LJN70" s="88"/>
      <c r="LJO70" s="88"/>
      <c r="LJP70" s="88"/>
      <c r="LJQ70" s="88"/>
      <c r="LJR70" s="88"/>
      <c r="LJS70" s="88"/>
      <c r="LJT70" s="88"/>
      <c r="LJZ70" s="88"/>
      <c r="LKA70" s="88"/>
      <c r="LKB70" s="88"/>
      <c r="LKC70" s="88"/>
      <c r="LKD70" s="88"/>
      <c r="LKE70" s="88"/>
      <c r="LKF70" s="88"/>
      <c r="LKG70" s="88"/>
      <c r="LKH70" s="88"/>
      <c r="LKI70" s="88"/>
      <c r="LKO70" s="88"/>
      <c r="LKP70" s="88"/>
      <c r="LKQ70" s="88"/>
      <c r="LKR70" s="88"/>
      <c r="LKS70" s="88"/>
      <c r="LKT70" s="88"/>
      <c r="LKU70" s="88"/>
      <c r="LKV70" s="88"/>
      <c r="LKW70" s="88"/>
      <c r="LKX70" s="88"/>
      <c r="LLD70" s="88"/>
      <c r="LLE70" s="88"/>
      <c r="LLF70" s="88"/>
      <c r="LLG70" s="88"/>
      <c r="LLH70" s="88"/>
      <c r="LLI70" s="88"/>
      <c r="LLJ70" s="88"/>
      <c r="LLK70" s="88"/>
      <c r="LLL70" s="88"/>
      <c r="LLM70" s="88"/>
      <c r="LLS70" s="88"/>
      <c r="LLT70" s="88"/>
      <c r="LLU70" s="88"/>
      <c r="LLV70" s="88"/>
      <c r="LLW70" s="88"/>
      <c r="LLX70" s="88"/>
      <c r="LLY70" s="88"/>
      <c r="LLZ70" s="88"/>
      <c r="LMA70" s="88"/>
      <c r="LMB70" s="88"/>
      <c r="LMH70" s="88"/>
      <c r="LMI70" s="88"/>
      <c r="LMJ70" s="88"/>
      <c r="LMK70" s="88"/>
      <c r="LML70" s="88"/>
      <c r="LMM70" s="88"/>
      <c r="LMN70" s="88"/>
      <c r="LMO70" s="88"/>
      <c r="LMP70" s="88"/>
      <c r="LMQ70" s="88"/>
      <c r="LMW70" s="88"/>
      <c r="LMX70" s="88"/>
      <c r="LMY70" s="88"/>
      <c r="LMZ70" s="88"/>
      <c r="LNA70" s="88"/>
      <c r="LNB70" s="88"/>
      <c r="LNC70" s="88"/>
      <c r="LND70" s="88"/>
      <c r="LNE70" s="88"/>
      <c r="LNF70" s="88"/>
      <c r="LNL70" s="88"/>
      <c r="LNM70" s="88"/>
      <c r="LNN70" s="88"/>
      <c r="LNO70" s="88"/>
      <c r="LNP70" s="88"/>
      <c r="LNQ70" s="88"/>
      <c r="LNR70" s="88"/>
      <c r="LNS70" s="88"/>
      <c r="LNT70" s="88"/>
      <c r="LNU70" s="88"/>
      <c r="LOA70" s="88"/>
      <c r="LOB70" s="88"/>
      <c r="LOC70" s="88"/>
      <c r="LOD70" s="88"/>
      <c r="LOE70" s="88"/>
      <c r="LOF70" s="88"/>
      <c r="LOG70" s="88"/>
      <c r="LOH70" s="88"/>
      <c r="LOI70" s="88"/>
      <c r="LOJ70" s="88"/>
      <c r="LOP70" s="88"/>
      <c r="LOQ70" s="88"/>
      <c r="LOR70" s="88"/>
      <c r="LOS70" s="88"/>
      <c r="LOT70" s="88"/>
      <c r="LOU70" s="88"/>
      <c r="LOV70" s="88"/>
      <c r="LOW70" s="88"/>
      <c r="LOX70" s="88"/>
      <c r="LOY70" s="88"/>
      <c r="LPE70" s="88"/>
      <c r="LPF70" s="88"/>
      <c r="LPG70" s="88"/>
      <c r="LPH70" s="88"/>
      <c r="LPI70" s="88"/>
      <c r="LPJ70" s="88"/>
      <c r="LPK70" s="88"/>
      <c r="LPL70" s="88"/>
      <c r="LPM70" s="88"/>
      <c r="LPN70" s="88"/>
      <c r="LPT70" s="88"/>
      <c r="LPU70" s="88"/>
      <c r="LPV70" s="88"/>
      <c r="LPW70" s="88"/>
      <c r="LPX70" s="88"/>
      <c r="LPY70" s="88"/>
      <c r="LPZ70" s="88"/>
      <c r="LQA70" s="88"/>
      <c r="LQB70" s="88"/>
      <c r="LQC70" s="88"/>
      <c r="LQI70" s="88"/>
      <c r="LQJ70" s="88"/>
      <c r="LQK70" s="88"/>
      <c r="LQL70" s="88"/>
      <c r="LQM70" s="88"/>
      <c r="LQN70" s="88"/>
      <c r="LQO70" s="88"/>
      <c r="LQP70" s="88"/>
      <c r="LQQ70" s="88"/>
      <c r="LQR70" s="88"/>
      <c r="LQX70" s="88"/>
      <c r="LQY70" s="88"/>
      <c r="LQZ70" s="88"/>
      <c r="LRA70" s="88"/>
      <c r="LRB70" s="88"/>
      <c r="LRC70" s="88"/>
      <c r="LRD70" s="88"/>
      <c r="LRE70" s="88"/>
      <c r="LRF70" s="88"/>
      <c r="LRG70" s="88"/>
      <c r="LRM70" s="88"/>
      <c r="LRN70" s="88"/>
      <c r="LRO70" s="88"/>
      <c r="LRP70" s="88"/>
      <c r="LRQ70" s="88"/>
      <c r="LRR70" s="88"/>
      <c r="LRS70" s="88"/>
      <c r="LRT70" s="88"/>
      <c r="LRU70" s="88"/>
      <c r="LRV70" s="88"/>
      <c r="LSB70" s="88"/>
      <c r="LSC70" s="88"/>
      <c r="LSD70" s="88"/>
      <c r="LSE70" s="88"/>
      <c r="LSF70" s="88"/>
      <c r="LSG70" s="88"/>
      <c r="LSH70" s="88"/>
      <c r="LSI70" s="88"/>
      <c r="LSJ70" s="88"/>
      <c r="LSK70" s="88"/>
      <c r="LSQ70" s="88"/>
      <c r="LSR70" s="88"/>
      <c r="LSS70" s="88"/>
      <c r="LST70" s="88"/>
      <c r="LSU70" s="88"/>
      <c r="LSV70" s="88"/>
      <c r="LSW70" s="88"/>
      <c r="LSX70" s="88"/>
      <c r="LSY70" s="88"/>
      <c r="LSZ70" s="88"/>
      <c r="LTF70" s="88"/>
      <c r="LTG70" s="88"/>
      <c r="LTH70" s="88"/>
      <c r="LTI70" s="88"/>
      <c r="LTJ70" s="88"/>
      <c r="LTK70" s="88"/>
      <c r="LTL70" s="88"/>
      <c r="LTM70" s="88"/>
      <c r="LTN70" s="88"/>
      <c r="LTO70" s="88"/>
      <c r="LTU70" s="88"/>
      <c r="LTV70" s="88"/>
      <c r="LTW70" s="88"/>
      <c r="LTX70" s="88"/>
      <c r="LTY70" s="88"/>
      <c r="LTZ70" s="88"/>
      <c r="LUA70" s="88"/>
      <c r="LUB70" s="88"/>
      <c r="LUC70" s="88"/>
      <c r="LUD70" s="88"/>
      <c r="LUJ70" s="88"/>
      <c r="LUK70" s="88"/>
      <c r="LUL70" s="88"/>
      <c r="LUM70" s="88"/>
      <c r="LUN70" s="88"/>
      <c r="LUO70" s="88"/>
      <c r="LUP70" s="88"/>
      <c r="LUQ70" s="88"/>
      <c r="LUR70" s="88"/>
      <c r="LUS70" s="88"/>
      <c r="LUY70" s="88"/>
      <c r="LUZ70" s="88"/>
      <c r="LVA70" s="88"/>
      <c r="LVB70" s="88"/>
      <c r="LVC70" s="88"/>
      <c r="LVD70" s="88"/>
      <c r="LVE70" s="88"/>
      <c r="LVF70" s="88"/>
      <c r="LVG70" s="88"/>
      <c r="LVH70" s="88"/>
      <c r="LVN70" s="88"/>
      <c r="LVO70" s="88"/>
      <c r="LVP70" s="88"/>
      <c r="LVQ70" s="88"/>
      <c r="LVR70" s="88"/>
      <c r="LVS70" s="88"/>
      <c r="LVT70" s="88"/>
      <c r="LVU70" s="88"/>
      <c r="LVV70" s="88"/>
      <c r="LVW70" s="88"/>
      <c r="LWC70" s="88"/>
      <c r="LWD70" s="88"/>
      <c r="LWE70" s="88"/>
      <c r="LWF70" s="88"/>
      <c r="LWG70" s="88"/>
      <c r="LWH70" s="88"/>
      <c r="LWI70" s="88"/>
      <c r="LWJ70" s="88"/>
      <c r="LWK70" s="88"/>
      <c r="LWL70" s="88"/>
      <c r="LWR70" s="88"/>
      <c r="LWS70" s="88"/>
      <c r="LWT70" s="88"/>
      <c r="LWU70" s="88"/>
      <c r="LWV70" s="88"/>
      <c r="LWW70" s="88"/>
      <c r="LWX70" s="88"/>
      <c r="LWY70" s="88"/>
      <c r="LWZ70" s="88"/>
      <c r="LXA70" s="88"/>
      <c r="LXG70" s="88"/>
      <c r="LXH70" s="88"/>
      <c r="LXI70" s="88"/>
      <c r="LXJ70" s="88"/>
      <c r="LXK70" s="88"/>
      <c r="LXL70" s="88"/>
      <c r="LXM70" s="88"/>
      <c r="LXN70" s="88"/>
      <c r="LXO70" s="88"/>
      <c r="LXP70" s="88"/>
      <c r="LXV70" s="88"/>
      <c r="LXW70" s="88"/>
      <c r="LXX70" s="88"/>
      <c r="LXY70" s="88"/>
      <c r="LXZ70" s="88"/>
      <c r="LYA70" s="88"/>
      <c r="LYB70" s="88"/>
      <c r="LYC70" s="88"/>
      <c r="LYD70" s="88"/>
      <c r="LYE70" s="88"/>
      <c r="LYK70" s="88"/>
      <c r="LYL70" s="88"/>
      <c r="LYM70" s="88"/>
      <c r="LYN70" s="88"/>
      <c r="LYO70" s="88"/>
      <c r="LYP70" s="88"/>
      <c r="LYQ70" s="88"/>
      <c r="LYR70" s="88"/>
      <c r="LYS70" s="88"/>
      <c r="LYT70" s="88"/>
      <c r="LYZ70" s="88"/>
      <c r="LZA70" s="88"/>
      <c r="LZB70" s="88"/>
      <c r="LZC70" s="88"/>
      <c r="LZD70" s="88"/>
      <c r="LZE70" s="88"/>
      <c r="LZF70" s="88"/>
      <c r="LZG70" s="88"/>
      <c r="LZH70" s="88"/>
      <c r="LZI70" s="88"/>
      <c r="LZO70" s="88"/>
      <c r="LZP70" s="88"/>
      <c r="LZQ70" s="88"/>
      <c r="LZR70" s="88"/>
      <c r="LZS70" s="88"/>
      <c r="LZT70" s="88"/>
      <c r="LZU70" s="88"/>
      <c r="LZV70" s="88"/>
      <c r="LZW70" s="88"/>
      <c r="LZX70" s="88"/>
      <c r="MAD70" s="88"/>
      <c r="MAE70" s="88"/>
      <c r="MAF70" s="88"/>
      <c r="MAG70" s="88"/>
      <c r="MAH70" s="88"/>
      <c r="MAI70" s="88"/>
      <c r="MAJ70" s="88"/>
      <c r="MAK70" s="88"/>
      <c r="MAL70" s="88"/>
      <c r="MAM70" s="88"/>
      <c r="MAS70" s="88"/>
      <c r="MAT70" s="88"/>
      <c r="MAU70" s="88"/>
      <c r="MAV70" s="88"/>
      <c r="MAW70" s="88"/>
      <c r="MAX70" s="88"/>
      <c r="MAY70" s="88"/>
      <c r="MAZ70" s="88"/>
      <c r="MBA70" s="88"/>
      <c r="MBB70" s="88"/>
      <c r="MBH70" s="88"/>
      <c r="MBI70" s="88"/>
      <c r="MBJ70" s="88"/>
      <c r="MBK70" s="88"/>
      <c r="MBL70" s="88"/>
      <c r="MBM70" s="88"/>
      <c r="MBN70" s="88"/>
      <c r="MBO70" s="88"/>
      <c r="MBP70" s="88"/>
      <c r="MBQ70" s="88"/>
      <c r="MBW70" s="88"/>
      <c r="MBX70" s="88"/>
      <c r="MBY70" s="88"/>
      <c r="MBZ70" s="88"/>
      <c r="MCA70" s="88"/>
      <c r="MCB70" s="88"/>
      <c r="MCC70" s="88"/>
      <c r="MCD70" s="88"/>
      <c r="MCE70" s="88"/>
      <c r="MCF70" s="88"/>
      <c r="MCL70" s="88"/>
      <c r="MCM70" s="88"/>
      <c r="MCN70" s="88"/>
      <c r="MCO70" s="88"/>
      <c r="MCP70" s="88"/>
      <c r="MCQ70" s="88"/>
      <c r="MCR70" s="88"/>
      <c r="MCS70" s="88"/>
      <c r="MCT70" s="88"/>
      <c r="MCU70" s="88"/>
      <c r="MDA70" s="88"/>
      <c r="MDB70" s="88"/>
      <c r="MDC70" s="88"/>
      <c r="MDD70" s="88"/>
      <c r="MDE70" s="88"/>
      <c r="MDF70" s="88"/>
      <c r="MDG70" s="88"/>
      <c r="MDH70" s="88"/>
      <c r="MDI70" s="88"/>
      <c r="MDJ70" s="88"/>
      <c r="MDP70" s="88"/>
      <c r="MDQ70" s="88"/>
      <c r="MDR70" s="88"/>
      <c r="MDS70" s="88"/>
      <c r="MDT70" s="88"/>
      <c r="MDU70" s="88"/>
      <c r="MDV70" s="88"/>
      <c r="MDW70" s="88"/>
      <c r="MDX70" s="88"/>
      <c r="MDY70" s="88"/>
      <c r="MEE70" s="88"/>
      <c r="MEF70" s="88"/>
      <c r="MEG70" s="88"/>
      <c r="MEH70" s="88"/>
      <c r="MEI70" s="88"/>
      <c r="MEJ70" s="88"/>
      <c r="MEK70" s="88"/>
      <c r="MEL70" s="88"/>
      <c r="MEM70" s="88"/>
      <c r="MEN70" s="88"/>
      <c r="MET70" s="88"/>
      <c r="MEU70" s="88"/>
      <c r="MEV70" s="88"/>
      <c r="MEW70" s="88"/>
      <c r="MEX70" s="88"/>
      <c r="MEY70" s="88"/>
      <c r="MEZ70" s="88"/>
      <c r="MFA70" s="88"/>
      <c r="MFB70" s="88"/>
      <c r="MFC70" s="88"/>
      <c r="MFI70" s="88"/>
      <c r="MFJ70" s="88"/>
      <c r="MFK70" s="88"/>
      <c r="MFL70" s="88"/>
      <c r="MFM70" s="88"/>
      <c r="MFN70" s="88"/>
      <c r="MFO70" s="88"/>
      <c r="MFP70" s="88"/>
      <c r="MFQ70" s="88"/>
      <c r="MFR70" s="88"/>
      <c r="MFX70" s="88"/>
      <c r="MFY70" s="88"/>
      <c r="MFZ70" s="88"/>
      <c r="MGA70" s="88"/>
      <c r="MGB70" s="88"/>
      <c r="MGC70" s="88"/>
      <c r="MGD70" s="88"/>
      <c r="MGE70" s="88"/>
      <c r="MGF70" s="88"/>
      <c r="MGG70" s="88"/>
      <c r="MGM70" s="88"/>
      <c r="MGN70" s="88"/>
      <c r="MGO70" s="88"/>
      <c r="MGP70" s="88"/>
      <c r="MGQ70" s="88"/>
      <c r="MGR70" s="88"/>
      <c r="MGS70" s="88"/>
      <c r="MGT70" s="88"/>
      <c r="MGU70" s="88"/>
      <c r="MGV70" s="88"/>
      <c r="MHB70" s="88"/>
      <c r="MHC70" s="88"/>
      <c r="MHD70" s="88"/>
      <c r="MHE70" s="88"/>
      <c r="MHF70" s="88"/>
      <c r="MHG70" s="88"/>
      <c r="MHH70" s="88"/>
      <c r="MHI70" s="88"/>
      <c r="MHJ70" s="88"/>
      <c r="MHK70" s="88"/>
      <c r="MHQ70" s="88"/>
      <c r="MHR70" s="88"/>
      <c r="MHS70" s="88"/>
      <c r="MHT70" s="88"/>
      <c r="MHU70" s="88"/>
      <c r="MHV70" s="88"/>
      <c r="MHW70" s="88"/>
      <c r="MHX70" s="88"/>
      <c r="MHY70" s="88"/>
      <c r="MHZ70" s="88"/>
      <c r="MIF70" s="88"/>
      <c r="MIG70" s="88"/>
      <c r="MIH70" s="88"/>
      <c r="MII70" s="88"/>
      <c r="MIJ70" s="88"/>
      <c r="MIK70" s="88"/>
      <c r="MIL70" s="88"/>
      <c r="MIM70" s="88"/>
      <c r="MIN70" s="88"/>
      <c r="MIO70" s="88"/>
      <c r="MIU70" s="88"/>
      <c r="MIV70" s="88"/>
      <c r="MIW70" s="88"/>
      <c r="MIX70" s="88"/>
      <c r="MIY70" s="88"/>
      <c r="MIZ70" s="88"/>
      <c r="MJA70" s="88"/>
      <c r="MJB70" s="88"/>
      <c r="MJC70" s="88"/>
      <c r="MJD70" s="88"/>
      <c r="MJJ70" s="88"/>
      <c r="MJK70" s="88"/>
      <c r="MJL70" s="88"/>
      <c r="MJM70" s="88"/>
      <c r="MJN70" s="88"/>
      <c r="MJO70" s="88"/>
      <c r="MJP70" s="88"/>
      <c r="MJQ70" s="88"/>
      <c r="MJR70" s="88"/>
      <c r="MJS70" s="88"/>
      <c r="MJY70" s="88"/>
      <c r="MJZ70" s="88"/>
      <c r="MKA70" s="88"/>
      <c r="MKB70" s="88"/>
      <c r="MKC70" s="88"/>
      <c r="MKD70" s="88"/>
      <c r="MKE70" s="88"/>
      <c r="MKF70" s="88"/>
      <c r="MKG70" s="88"/>
      <c r="MKH70" s="88"/>
      <c r="MKN70" s="88"/>
      <c r="MKO70" s="88"/>
      <c r="MKP70" s="88"/>
      <c r="MKQ70" s="88"/>
      <c r="MKR70" s="88"/>
      <c r="MKS70" s="88"/>
      <c r="MKT70" s="88"/>
      <c r="MKU70" s="88"/>
      <c r="MKV70" s="88"/>
      <c r="MKW70" s="88"/>
      <c r="MLC70" s="88"/>
      <c r="MLD70" s="88"/>
      <c r="MLE70" s="88"/>
      <c r="MLF70" s="88"/>
      <c r="MLG70" s="88"/>
      <c r="MLH70" s="88"/>
      <c r="MLI70" s="88"/>
      <c r="MLJ70" s="88"/>
      <c r="MLK70" s="88"/>
      <c r="MLL70" s="88"/>
      <c r="MLR70" s="88"/>
      <c r="MLS70" s="88"/>
      <c r="MLT70" s="88"/>
      <c r="MLU70" s="88"/>
      <c r="MLV70" s="88"/>
      <c r="MLW70" s="88"/>
      <c r="MLX70" s="88"/>
      <c r="MLY70" s="88"/>
      <c r="MLZ70" s="88"/>
      <c r="MMA70" s="88"/>
      <c r="MMG70" s="88"/>
      <c r="MMH70" s="88"/>
      <c r="MMI70" s="88"/>
      <c r="MMJ70" s="88"/>
      <c r="MMK70" s="88"/>
      <c r="MML70" s="88"/>
      <c r="MMM70" s="88"/>
      <c r="MMN70" s="88"/>
      <c r="MMO70" s="88"/>
      <c r="MMP70" s="88"/>
      <c r="MMV70" s="88"/>
      <c r="MMW70" s="88"/>
      <c r="MMX70" s="88"/>
      <c r="MMY70" s="88"/>
      <c r="MMZ70" s="88"/>
      <c r="MNA70" s="88"/>
      <c r="MNB70" s="88"/>
      <c r="MNC70" s="88"/>
      <c r="MND70" s="88"/>
      <c r="MNE70" s="88"/>
      <c r="MNK70" s="88"/>
      <c r="MNL70" s="88"/>
      <c r="MNM70" s="88"/>
      <c r="MNN70" s="88"/>
      <c r="MNO70" s="88"/>
      <c r="MNP70" s="88"/>
      <c r="MNQ70" s="88"/>
      <c r="MNR70" s="88"/>
      <c r="MNS70" s="88"/>
      <c r="MNT70" s="88"/>
      <c r="MNZ70" s="88"/>
      <c r="MOA70" s="88"/>
      <c r="MOB70" s="88"/>
      <c r="MOC70" s="88"/>
      <c r="MOD70" s="88"/>
      <c r="MOE70" s="88"/>
      <c r="MOF70" s="88"/>
      <c r="MOG70" s="88"/>
      <c r="MOH70" s="88"/>
      <c r="MOI70" s="88"/>
      <c r="MOO70" s="88"/>
      <c r="MOP70" s="88"/>
      <c r="MOQ70" s="88"/>
      <c r="MOR70" s="88"/>
      <c r="MOS70" s="88"/>
      <c r="MOT70" s="88"/>
      <c r="MOU70" s="88"/>
      <c r="MOV70" s="88"/>
      <c r="MOW70" s="88"/>
      <c r="MOX70" s="88"/>
      <c r="MPD70" s="88"/>
      <c r="MPE70" s="88"/>
      <c r="MPF70" s="88"/>
      <c r="MPG70" s="88"/>
      <c r="MPH70" s="88"/>
      <c r="MPI70" s="88"/>
      <c r="MPJ70" s="88"/>
      <c r="MPK70" s="88"/>
      <c r="MPL70" s="88"/>
      <c r="MPM70" s="88"/>
      <c r="MPS70" s="88"/>
      <c r="MPT70" s="88"/>
      <c r="MPU70" s="88"/>
      <c r="MPV70" s="88"/>
      <c r="MPW70" s="88"/>
      <c r="MPX70" s="88"/>
      <c r="MPY70" s="88"/>
      <c r="MPZ70" s="88"/>
      <c r="MQA70" s="88"/>
      <c r="MQB70" s="88"/>
      <c r="MQH70" s="88"/>
      <c r="MQI70" s="88"/>
      <c r="MQJ70" s="88"/>
      <c r="MQK70" s="88"/>
      <c r="MQL70" s="88"/>
      <c r="MQM70" s="88"/>
      <c r="MQN70" s="88"/>
      <c r="MQO70" s="88"/>
      <c r="MQP70" s="88"/>
      <c r="MQQ70" s="88"/>
      <c r="MQW70" s="88"/>
      <c r="MQX70" s="88"/>
      <c r="MQY70" s="88"/>
      <c r="MQZ70" s="88"/>
      <c r="MRA70" s="88"/>
      <c r="MRB70" s="88"/>
      <c r="MRC70" s="88"/>
      <c r="MRD70" s="88"/>
      <c r="MRE70" s="88"/>
      <c r="MRF70" s="88"/>
      <c r="MRL70" s="88"/>
      <c r="MRM70" s="88"/>
      <c r="MRN70" s="88"/>
      <c r="MRO70" s="88"/>
      <c r="MRP70" s="88"/>
      <c r="MRQ70" s="88"/>
      <c r="MRR70" s="88"/>
      <c r="MRS70" s="88"/>
      <c r="MRT70" s="88"/>
      <c r="MRU70" s="88"/>
      <c r="MSA70" s="88"/>
      <c r="MSB70" s="88"/>
      <c r="MSC70" s="88"/>
      <c r="MSD70" s="88"/>
      <c r="MSE70" s="88"/>
      <c r="MSF70" s="88"/>
      <c r="MSG70" s="88"/>
      <c r="MSH70" s="88"/>
      <c r="MSI70" s="88"/>
      <c r="MSJ70" s="88"/>
      <c r="MSP70" s="88"/>
      <c r="MSQ70" s="88"/>
      <c r="MSR70" s="88"/>
      <c r="MSS70" s="88"/>
      <c r="MST70" s="88"/>
      <c r="MSU70" s="88"/>
      <c r="MSV70" s="88"/>
      <c r="MSW70" s="88"/>
      <c r="MSX70" s="88"/>
      <c r="MSY70" s="88"/>
      <c r="MTE70" s="88"/>
      <c r="MTF70" s="88"/>
      <c r="MTG70" s="88"/>
      <c r="MTH70" s="88"/>
      <c r="MTI70" s="88"/>
      <c r="MTJ70" s="88"/>
      <c r="MTK70" s="88"/>
      <c r="MTL70" s="88"/>
      <c r="MTM70" s="88"/>
      <c r="MTN70" s="88"/>
      <c r="MTT70" s="88"/>
      <c r="MTU70" s="88"/>
      <c r="MTV70" s="88"/>
      <c r="MTW70" s="88"/>
      <c r="MTX70" s="88"/>
      <c r="MTY70" s="88"/>
      <c r="MTZ70" s="88"/>
      <c r="MUA70" s="88"/>
      <c r="MUB70" s="88"/>
      <c r="MUC70" s="88"/>
      <c r="MUI70" s="88"/>
      <c r="MUJ70" s="88"/>
      <c r="MUK70" s="88"/>
      <c r="MUL70" s="88"/>
      <c r="MUM70" s="88"/>
      <c r="MUN70" s="88"/>
      <c r="MUO70" s="88"/>
      <c r="MUP70" s="88"/>
      <c r="MUQ70" s="88"/>
      <c r="MUR70" s="88"/>
      <c r="MUX70" s="88"/>
      <c r="MUY70" s="88"/>
      <c r="MUZ70" s="88"/>
      <c r="MVA70" s="88"/>
      <c r="MVB70" s="88"/>
      <c r="MVC70" s="88"/>
      <c r="MVD70" s="88"/>
      <c r="MVE70" s="88"/>
      <c r="MVF70" s="88"/>
      <c r="MVG70" s="88"/>
      <c r="MVM70" s="88"/>
      <c r="MVN70" s="88"/>
      <c r="MVO70" s="88"/>
      <c r="MVP70" s="88"/>
      <c r="MVQ70" s="88"/>
      <c r="MVR70" s="88"/>
      <c r="MVS70" s="88"/>
      <c r="MVT70" s="88"/>
      <c r="MVU70" s="88"/>
      <c r="MVV70" s="88"/>
      <c r="MWB70" s="88"/>
      <c r="MWC70" s="88"/>
      <c r="MWD70" s="88"/>
      <c r="MWE70" s="88"/>
      <c r="MWF70" s="88"/>
      <c r="MWG70" s="88"/>
      <c r="MWH70" s="88"/>
      <c r="MWI70" s="88"/>
      <c r="MWJ70" s="88"/>
      <c r="MWK70" s="88"/>
      <c r="MWQ70" s="88"/>
      <c r="MWR70" s="88"/>
      <c r="MWS70" s="88"/>
      <c r="MWT70" s="88"/>
      <c r="MWU70" s="88"/>
      <c r="MWV70" s="88"/>
      <c r="MWW70" s="88"/>
      <c r="MWX70" s="88"/>
      <c r="MWY70" s="88"/>
      <c r="MWZ70" s="88"/>
      <c r="MXF70" s="88"/>
      <c r="MXG70" s="88"/>
      <c r="MXH70" s="88"/>
      <c r="MXI70" s="88"/>
      <c r="MXJ70" s="88"/>
      <c r="MXK70" s="88"/>
      <c r="MXL70" s="88"/>
      <c r="MXM70" s="88"/>
      <c r="MXN70" s="88"/>
      <c r="MXO70" s="88"/>
      <c r="MXU70" s="88"/>
      <c r="MXV70" s="88"/>
      <c r="MXW70" s="88"/>
      <c r="MXX70" s="88"/>
      <c r="MXY70" s="88"/>
      <c r="MXZ70" s="88"/>
      <c r="MYA70" s="88"/>
      <c r="MYB70" s="88"/>
      <c r="MYC70" s="88"/>
      <c r="MYD70" s="88"/>
      <c r="MYJ70" s="88"/>
      <c r="MYK70" s="88"/>
      <c r="MYL70" s="88"/>
      <c r="MYM70" s="88"/>
      <c r="MYN70" s="88"/>
      <c r="MYO70" s="88"/>
      <c r="MYP70" s="88"/>
      <c r="MYQ70" s="88"/>
      <c r="MYR70" s="88"/>
      <c r="MYS70" s="88"/>
      <c r="MYY70" s="88"/>
      <c r="MYZ70" s="88"/>
      <c r="MZA70" s="88"/>
      <c r="MZB70" s="88"/>
      <c r="MZC70" s="88"/>
      <c r="MZD70" s="88"/>
      <c r="MZE70" s="88"/>
      <c r="MZF70" s="88"/>
      <c r="MZG70" s="88"/>
      <c r="MZH70" s="88"/>
      <c r="MZN70" s="88"/>
      <c r="MZO70" s="88"/>
      <c r="MZP70" s="88"/>
      <c r="MZQ70" s="88"/>
      <c r="MZR70" s="88"/>
      <c r="MZS70" s="88"/>
      <c r="MZT70" s="88"/>
      <c r="MZU70" s="88"/>
      <c r="MZV70" s="88"/>
      <c r="MZW70" s="88"/>
      <c r="NAC70" s="88"/>
      <c r="NAD70" s="88"/>
      <c r="NAE70" s="88"/>
      <c r="NAF70" s="88"/>
      <c r="NAG70" s="88"/>
      <c r="NAH70" s="88"/>
      <c r="NAI70" s="88"/>
      <c r="NAJ70" s="88"/>
      <c r="NAK70" s="88"/>
      <c r="NAL70" s="88"/>
      <c r="NAR70" s="88"/>
      <c r="NAS70" s="88"/>
      <c r="NAT70" s="88"/>
      <c r="NAU70" s="88"/>
      <c r="NAV70" s="88"/>
      <c r="NAW70" s="88"/>
      <c r="NAX70" s="88"/>
      <c r="NAY70" s="88"/>
      <c r="NAZ70" s="88"/>
      <c r="NBA70" s="88"/>
      <c r="NBG70" s="88"/>
      <c r="NBH70" s="88"/>
      <c r="NBI70" s="88"/>
      <c r="NBJ70" s="88"/>
      <c r="NBK70" s="88"/>
      <c r="NBL70" s="88"/>
      <c r="NBM70" s="88"/>
      <c r="NBN70" s="88"/>
      <c r="NBO70" s="88"/>
      <c r="NBP70" s="88"/>
      <c r="NBV70" s="88"/>
      <c r="NBW70" s="88"/>
      <c r="NBX70" s="88"/>
      <c r="NBY70" s="88"/>
      <c r="NBZ70" s="88"/>
      <c r="NCA70" s="88"/>
      <c r="NCB70" s="88"/>
      <c r="NCC70" s="88"/>
      <c r="NCD70" s="88"/>
      <c r="NCE70" s="88"/>
      <c r="NCK70" s="88"/>
      <c r="NCL70" s="88"/>
      <c r="NCM70" s="88"/>
      <c r="NCN70" s="88"/>
      <c r="NCO70" s="88"/>
      <c r="NCP70" s="88"/>
      <c r="NCQ70" s="88"/>
      <c r="NCR70" s="88"/>
      <c r="NCS70" s="88"/>
      <c r="NCT70" s="88"/>
      <c r="NCZ70" s="88"/>
      <c r="NDA70" s="88"/>
      <c r="NDB70" s="88"/>
      <c r="NDC70" s="88"/>
      <c r="NDD70" s="88"/>
      <c r="NDE70" s="88"/>
      <c r="NDF70" s="88"/>
      <c r="NDG70" s="88"/>
      <c r="NDH70" s="88"/>
      <c r="NDI70" s="88"/>
      <c r="NDO70" s="88"/>
      <c r="NDP70" s="88"/>
      <c r="NDQ70" s="88"/>
      <c r="NDR70" s="88"/>
      <c r="NDS70" s="88"/>
      <c r="NDT70" s="88"/>
      <c r="NDU70" s="88"/>
      <c r="NDV70" s="88"/>
      <c r="NDW70" s="88"/>
      <c r="NDX70" s="88"/>
      <c r="NED70" s="88"/>
      <c r="NEE70" s="88"/>
      <c r="NEF70" s="88"/>
      <c r="NEG70" s="88"/>
      <c r="NEH70" s="88"/>
      <c r="NEI70" s="88"/>
      <c r="NEJ70" s="88"/>
      <c r="NEK70" s="88"/>
      <c r="NEL70" s="88"/>
      <c r="NEM70" s="88"/>
      <c r="NES70" s="88"/>
      <c r="NET70" s="88"/>
      <c r="NEU70" s="88"/>
      <c r="NEV70" s="88"/>
      <c r="NEW70" s="88"/>
      <c r="NEX70" s="88"/>
      <c r="NEY70" s="88"/>
      <c r="NEZ70" s="88"/>
      <c r="NFA70" s="88"/>
      <c r="NFB70" s="88"/>
      <c r="NFH70" s="88"/>
      <c r="NFI70" s="88"/>
      <c r="NFJ70" s="88"/>
      <c r="NFK70" s="88"/>
      <c r="NFL70" s="88"/>
      <c r="NFM70" s="88"/>
      <c r="NFN70" s="88"/>
      <c r="NFO70" s="88"/>
      <c r="NFP70" s="88"/>
      <c r="NFQ70" s="88"/>
      <c r="NFW70" s="88"/>
      <c r="NFX70" s="88"/>
      <c r="NFY70" s="88"/>
      <c r="NFZ70" s="88"/>
      <c r="NGA70" s="88"/>
      <c r="NGB70" s="88"/>
      <c r="NGC70" s="88"/>
      <c r="NGD70" s="88"/>
      <c r="NGE70" s="88"/>
      <c r="NGF70" s="88"/>
      <c r="NGL70" s="88"/>
      <c r="NGM70" s="88"/>
      <c r="NGN70" s="88"/>
      <c r="NGO70" s="88"/>
      <c r="NGP70" s="88"/>
      <c r="NGQ70" s="88"/>
      <c r="NGR70" s="88"/>
      <c r="NGS70" s="88"/>
      <c r="NGT70" s="88"/>
      <c r="NGU70" s="88"/>
      <c r="NHA70" s="88"/>
      <c r="NHB70" s="88"/>
      <c r="NHC70" s="88"/>
      <c r="NHD70" s="88"/>
      <c r="NHE70" s="88"/>
      <c r="NHF70" s="88"/>
      <c r="NHG70" s="88"/>
      <c r="NHH70" s="88"/>
      <c r="NHI70" s="88"/>
      <c r="NHJ70" s="88"/>
      <c r="NHP70" s="88"/>
      <c r="NHQ70" s="88"/>
      <c r="NHR70" s="88"/>
      <c r="NHS70" s="88"/>
      <c r="NHT70" s="88"/>
      <c r="NHU70" s="88"/>
      <c r="NHV70" s="88"/>
      <c r="NHW70" s="88"/>
      <c r="NHX70" s="88"/>
      <c r="NHY70" s="88"/>
      <c r="NIE70" s="88"/>
      <c r="NIF70" s="88"/>
      <c r="NIG70" s="88"/>
      <c r="NIH70" s="88"/>
      <c r="NII70" s="88"/>
      <c r="NIJ70" s="88"/>
      <c r="NIK70" s="88"/>
      <c r="NIL70" s="88"/>
      <c r="NIM70" s="88"/>
      <c r="NIN70" s="88"/>
      <c r="NIT70" s="88"/>
      <c r="NIU70" s="88"/>
      <c r="NIV70" s="88"/>
      <c r="NIW70" s="88"/>
      <c r="NIX70" s="88"/>
      <c r="NIY70" s="88"/>
      <c r="NIZ70" s="88"/>
      <c r="NJA70" s="88"/>
      <c r="NJB70" s="88"/>
      <c r="NJC70" s="88"/>
      <c r="NJI70" s="88"/>
      <c r="NJJ70" s="88"/>
      <c r="NJK70" s="88"/>
      <c r="NJL70" s="88"/>
      <c r="NJM70" s="88"/>
      <c r="NJN70" s="88"/>
      <c r="NJO70" s="88"/>
      <c r="NJP70" s="88"/>
      <c r="NJQ70" s="88"/>
      <c r="NJR70" s="88"/>
      <c r="NJX70" s="88"/>
      <c r="NJY70" s="88"/>
      <c r="NJZ70" s="88"/>
      <c r="NKA70" s="88"/>
      <c r="NKB70" s="88"/>
      <c r="NKC70" s="88"/>
      <c r="NKD70" s="88"/>
      <c r="NKE70" s="88"/>
      <c r="NKF70" s="88"/>
      <c r="NKG70" s="88"/>
      <c r="NKM70" s="88"/>
      <c r="NKN70" s="88"/>
      <c r="NKO70" s="88"/>
      <c r="NKP70" s="88"/>
      <c r="NKQ70" s="88"/>
      <c r="NKR70" s="88"/>
      <c r="NKS70" s="88"/>
      <c r="NKT70" s="88"/>
      <c r="NKU70" s="88"/>
      <c r="NKV70" s="88"/>
      <c r="NLB70" s="88"/>
      <c r="NLC70" s="88"/>
      <c r="NLD70" s="88"/>
      <c r="NLE70" s="88"/>
      <c r="NLF70" s="88"/>
      <c r="NLG70" s="88"/>
      <c r="NLH70" s="88"/>
      <c r="NLI70" s="88"/>
      <c r="NLJ70" s="88"/>
      <c r="NLK70" s="88"/>
      <c r="NLQ70" s="88"/>
      <c r="NLR70" s="88"/>
      <c r="NLS70" s="88"/>
      <c r="NLT70" s="88"/>
      <c r="NLU70" s="88"/>
      <c r="NLV70" s="88"/>
      <c r="NLW70" s="88"/>
      <c r="NLX70" s="88"/>
      <c r="NLY70" s="88"/>
      <c r="NLZ70" s="88"/>
      <c r="NMF70" s="88"/>
      <c r="NMG70" s="88"/>
      <c r="NMH70" s="88"/>
      <c r="NMI70" s="88"/>
      <c r="NMJ70" s="88"/>
      <c r="NMK70" s="88"/>
      <c r="NML70" s="88"/>
      <c r="NMM70" s="88"/>
      <c r="NMN70" s="88"/>
      <c r="NMO70" s="88"/>
      <c r="NMU70" s="88"/>
      <c r="NMV70" s="88"/>
      <c r="NMW70" s="88"/>
      <c r="NMX70" s="88"/>
      <c r="NMY70" s="88"/>
      <c r="NMZ70" s="88"/>
      <c r="NNA70" s="88"/>
      <c r="NNB70" s="88"/>
      <c r="NNC70" s="88"/>
      <c r="NND70" s="88"/>
      <c r="NNJ70" s="88"/>
      <c r="NNK70" s="88"/>
      <c r="NNL70" s="88"/>
      <c r="NNM70" s="88"/>
      <c r="NNN70" s="88"/>
      <c r="NNO70" s="88"/>
      <c r="NNP70" s="88"/>
      <c r="NNQ70" s="88"/>
      <c r="NNR70" s="88"/>
      <c r="NNS70" s="88"/>
      <c r="NNY70" s="88"/>
      <c r="NNZ70" s="88"/>
      <c r="NOA70" s="88"/>
      <c r="NOB70" s="88"/>
      <c r="NOC70" s="88"/>
      <c r="NOD70" s="88"/>
      <c r="NOE70" s="88"/>
      <c r="NOF70" s="88"/>
      <c r="NOG70" s="88"/>
      <c r="NOH70" s="88"/>
      <c r="NON70" s="88"/>
      <c r="NOO70" s="88"/>
      <c r="NOP70" s="88"/>
      <c r="NOQ70" s="88"/>
      <c r="NOR70" s="88"/>
      <c r="NOS70" s="88"/>
      <c r="NOT70" s="88"/>
      <c r="NOU70" s="88"/>
      <c r="NOV70" s="88"/>
      <c r="NOW70" s="88"/>
      <c r="NPC70" s="88"/>
      <c r="NPD70" s="88"/>
      <c r="NPE70" s="88"/>
      <c r="NPF70" s="88"/>
      <c r="NPG70" s="88"/>
      <c r="NPH70" s="88"/>
      <c r="NPI70" s="88"/>
      <c r="NPJ70" s="88"/>
      <c r="NPK70" s="88"/>
      <c r="NPL70" s="88"/>
      <c r="NPR70" s="88"/>
      <c r="NPS70" s="88"/>
      <c r="NPT70" s="88"/>
      <c r="NPU70" s="88"/>
      <c r="NPV70" s="88"/>
      <c r="NPW70" s="88"/>
      <c r="NPX70" s="88"/>
      <c r="NPY70" s="88"/>
      <c r="NPZ70" s="88"/>
      <c r="NQA70" s="88"/>
      <c r="NQG70" s="88"/>
      <c r="NQH70" s="88"/>
      <c r="NQI70" s="88"/>
      <c r="NQJ70" s="88"/>
      <c r="NQK70" s="88"/>
      <c r="NQL70" s="88"/>
      <c r="NQM70" s="88"/>
      <c r="NQN70" s="88"/>
      <c r="NQO70" s="88"/>
      <c r="NQP70" s="88"/>
      <c r="NQV70" s="88"/>
      <c r="NQW70" s="88"/>
      <c r="NQX70" s="88"/>
      <c r="NQY70" s="88"/>
      <c r="NQZ70" s="88"/>
      <c r="NRA70" s="88"/>
      <c r="NRB70" s="88"/>
      <c r="NRC70" s="88"/>
      <c r="NRD70" s="88"/>
      <c r="NRE70" s="88"/>
      <c r="NRK70" s="88"/>
      <c r="NRL70" s="88"/>
      <c r="NRM70" s="88"/>
      <c r="NRN70" s="88"/>
      <c r="NRO70" s="88"/>
      <c r="NRP70" s="88"/>
      <c r="NRQ70" s="88"/>
      <c r="NRR70" s="88"/>
      <c r="NRS70" s="88"/>
      <c r="NRT70" s="88"/>
      <c r="NRZ70" s="88"/>
      <c r="NSA70" s="88"/>
      <c r="NSB70" s="88"/>
      <c r="NSC70" s="88"/>
      <c r="NSD70" s="88"/>
      <c r="NSE70" s="88"/>
      <c r="NSF70" s="88"/>
      <c r="NSG70" s="88"/>
      <c r="NSH70" s="88"/>
      <c r="NSI70" s="88"/>
      <c r="NSO70" s="88"/>
      <c r="NSP70" s="88"/>
      <c r="NSQ70" s="88"/>
      <c r="NSR70" s="88"/>
      <c r="NSS70" s="88"/>
      <c r="NST70" s="88"/>
      <c r="NSU70" s="88"/>
      <c r="NSV70" s="88"/>
      <c r="NSW70" s="88"/>
      <c r="NSX70" s="88"/>
      <c r="NTD70" s="88"/>
      <c r="NTE70" s="88"/>
      <c r="NTF70" s="88"/>
      <c r="NTG70" s="88"/>
      <c r="NTH70" s="88"/>
      <c r="NTI70" s="88"/>
      <c r="NTJ70" s="88"/>
      <c r="NTK70" s="88"/>
      <c r="NTL70" s="88"/>
      <c r="NTM70" s="88"/>
      <c r="NTS70" s="88"/>
      <c r="NTT70" s="88"/>
      <c r="NTU70" s="88"/>
      <c r="NTV70" s="88"/>
      <c r="NTW70" s="88"/>
      <c r="NTX70" s="88"/>
      <c r="NTY70" s="88"/>
      <c r="NTZ70" s="88"/>
      <c r="NUA70" s="88"/>
      <c r="NUB70" s="88"/>
      <c r="NUH70" s="88"/>
      <c r="NUI70" s="88"/>
      <c r="NUJ70" s="88"/>
      <c r="NUK70" s="88"/>
      <c r="NUL70" s="88"/>
      <c r="NUM70" s="88"/>
      <c r="NUN70" s="88"/>
      <c r="NUO70" s="88"/>
      <c r="NUP70" s="88"/>
      <c r="NUQ70" s="88"/>
      <c r="NUW70" s="88"/>
      <c r="NUX70" s="88"/>
      <c r="NUY70" s="88"/>
      <c r="NUZ70" s="88"/>
      <c r="NVA70" s="88"/>
      <c r="NVB70" s="88"/>
      <c r="NVC70" s="88"/>
      <c r="NVD70" s="88"/>
      <c r="NVE70" s="88"/>
      <c r="NVF70" s="88"/>
      <c r="NVL70" s="88"/>
      <c r="NVM70" s="88"/>
      <c r="NVN70" s="88"/>
      <c r="NVO70" s="88"/>
      <c r="NVP70" s="88"/>
      <c r="NVQ70" s="88"/>
      <c r="NVR70" s="88"/>
      <c r="NVS70" s="88"/>
      <c r="NVT70" s="88"/>
      <c r="NVU70" s="88"/>
      <c r="NWA70" s="88"/>
      <c r="NWB70" s="88"/>
      <c r="NWC70" s="88"/>
      <c r="NWD70" s="88"/>
      <c r="NWE70" s="88"/>
      <c r="NWF70" s="88"/>
      <c r="NWG70" s="88"/>
      <c r="NWH70" s="88"/>
      <c r="NWI70" s="88"/>
      <c r="NWJ70" s="88"/>
      <c r="NWP70" s="88"/>
      <c r="NWQ70" s="88"/>
      <c r="NWR70" s="88"/>
      <c r="NWS70" s="88"/>
      <c r="NWT70" s="88"/>
      <c r="NWU70" s="88"/>
      <c r="NWV70" s="88"/>
      <c r="NWW70" s="88"/>
      <c r="NWX70" s="88"/>
      <c r="NWY70" s="88"/>
      <c r="NXE70" s="88"/>
      <c r="NXF70" s="88"/>
      <c r="NXG70" s="88"/>
      <c r="NXH70" s="88"/>
      <c r="NXI70" s="88"/>
      <c r="NXJ70" s="88"/>
      <c r="NXK70" s="88"/>
      <c r="NXL70" s="88"/>
      <c r="NXM70" s="88"/>
      <c r="NXN70" s="88"/>
      <c r="NXT70" s="88"/>
      <c r="NXU70" s="88"/>
      <c r="NXV70" s="88"/>
      <c r="NXW70" s="88"/>
      <c r="NXX70" s="88"/>
      <c r="NXY70" s="88"/>
      <c r="NXZ70" s="88"/>
      <c r="NYA70" s="88"/>
      <c r="NYB70" s="88"/>
      <c r="NYC70" s="88"/>
      <c r="NYI70" s="88"/>
      <c r="NYJ70" s="88"/>
      <c r="NYK70" s="88"/>
      <c r="NYL70" s="88"/>
      <c r="NYM70" s="88"/>
      <c r="NYN70" s="88"/>
      <c r="NYO70" s="88"/>
      <c r="NYP70" s="88"/>
      <c r="NYQ70" s="88"/>
      <c r="NYR70" s="88"/>
      <c r="NYX70" s="88"/>
      <c r="NYY70" s="88"/>
      <c r="NYZ70" s="88"/>
      <c r="NZA70" s="88"/>
      <c r="NZB70" s="88"/>
      <c r="NZC70" s="88"/>
      <c r="NZD70" s="88"/>
      <c r="NZE70" s="88"/>
      <c r="NZF70" s="88"/>
      <c r="NZG70" s="88"/>
      <c r="NZM70" s="88"/>
      <c r="NZN70" s="88"/>
      <c r="NZO70" s="88"/>
      <c r="NZP70" s="88"/>
      <c r="NZQ70" s="88"/>
      <c r="NZR70" s="88"/>
      <c r="NZS70" s="88"/>
      <c r="NZT70" s="88"/>
      <c r="NZU70" s="88"/>
      <c r="NZV70" s="88"/>
      <c r="OAB70" s="88"/>
      <c r="OAC70" s="88"/>
      <c r="OAD70" s="88"/>
      <c r="OAE70" s="88"/>
      <c r="OAF70" s="88"/>
      <c r="OAG70" s="88"/>
      <c r="OAH70" s="88"/>
      <c r="OAI70" s="88"/>
      <c r="OAJ70" s="88"/>
      <c r="OAK70" s="88"/>
      <c r="OAQ70" s="88"/>
      <c r="OAR70" s="88"/>
      <c r="OAS70" s="88"/>
      <c r="OAT70" s="88"/>
      <c r="OAU70" s="88"/>
      <c r="OAV70" s="88"/>
      <c r="OAW70" s="88"/>
      <c r="OAX70" s="88"/>
      <c r="OAY70" s="88"/>
      <c r="OAZ70" s="88"/>
      <c r="OBF70" s="88"/>
      <c r="OBG70" s="88"/>
      <c r="OBH70" s="88"/>
      <c r="OBI70" s="88"/>
      <c r="OBJ70" s="88"/>
      <c r="OBK70" s="88"/>
      <c r="OBL70" s="88"/>
      <c r="OBM70" s="88"/>
      <c r="OBN70" s="88"/>
      <c r="OBO70" s="88"/>
      <c r="OBU70" s="88"/>
      <c r="OBV70" s="88"/>
      <c r="OBW70" s="88"/>
      <c r="OBX70" s="88"/>
      <c r="OBY70" s="88"/>
      <c r="OBZ70" s="88"/>
      <c r="OCA70" s="88"/>
      <c r="OCB70" s="88"/>
      <c r="OCC70" s="88"/>
      <c r="OCD70" s="88"/>
      <c r="OCJ70" s="88"/>
      <c r="OCK70" s="88"/>
      <c r="OCL70" s="88"/>
      <c r="OCM70" s="88"/>
      <c r="OCN70" s="88"/>
      <c r="OCO70" s="88"/>
      <c r="OCP70" s="88"/>
      <c r="OCQ70" s="88"/>
      <c r="OCR70" s="88"/>
      <c r="OCS70" s="88"/>
      <c r="OCY70" s="88"/>
      <c r="OCZ70" s="88"/>
      <c r="ODA70" s="88"/>
      <c r="ODB70" s="88"/>
      <c r="ODC70" s="88"/>
      <c r="ODD70" s="88"/>
      <c r="ODE70" s="88"/>
      <c r="ODF70" s="88"/>
      <c r="ODG70" s="88"/>
      <c r="ODH70" s="88"/>
      <c r="ODN70" s="88"/>
      <c r="ODO70" s="88"/>
      <c r="ODP70" s="88"/>
      <c r="ODQ70" s="88"/>
      <c r="ODR70" s="88"/>
      <c r="ODS70" s="88"/>
      <c r="ODT70" s="88"/>
      <c r="ODU70" s="88"/>
      <c r="ODV70" s="88"/>
      <c r="ODW70" s="88"/>
      <c r="OEC70" s="88"/>
      <c r="OED70" s="88"/>
      <c r="OEE70" s="88"/>
      <c r="OEF70" s="88"/>
      <c r="OEG70" s="88"/>
      <c r="OEH70" s="88"/>
      <c r="OEI70" s="88"/>
      <c r="OEJ70" s="88"/>
      <c r="OEK70" s="88"/>
      <c r="OEL70" s="88"/>
      <c r="OER70" s="88"/>
      <c r="OES70" s="88"/>
      <c r="OET70" s="88"/>
      <c r="OEU70" s="88"/>
      <c r="OEV70" s="88"/>
      <c r="OEW70" s="88"/>
      <c r="OEX70" s="88"/>
      <c r="OEY70" s="88"/>
      <c r="OEZ70" s="88"/>
      <c r="OFA70" s="88"/>
      <c r="OFG70" s="88"/>
      <c r="OFH70" s="88"/>
      <c r="OFI70" s="88"/>
      <c r="OFJ70" s="88"/>
      <c r="OFK70" s="88"/>
      <c r="OFL70" s="88"/>
      <c r="OFM70" s="88"/>
      <c r="OFN70" s="88"/>
      <c r="OFO70" s="88"/>
      <c r="OFP70" s="88"/>
      <c r="OFV70" s="88"/>
      <c r="OFW70" s="88"/>
      <c r="OFX70" s="88"/>
      <c r="OFY70" s="88"/>
      <c r="OFZ70" s="88"/>
      <c r="OGA70" s="88"/>
      <c r="OGB70" s="88"/>
      <c r="OGC70" s="88"/>
      <c r="OGD70" s="88"/>
      <c r="OGE70" s="88"/>
      <c r="OGK70" s="88"/>
      <c r="OGL70" s="88"/>
      <c r="OGM70" s="88"/>
      <c r="OGN70" s="88"/>
      <c r="OGO70" s="88"/>
      <c r="OGP70" s="88"/>
      <c r="OGQ70" s="88"/>
      <c r="OGR70" s="88"/>
      <c r="OGS70" s="88"/>
      <c r="OGT70" s="88"/>
      <c r="OGZ70" s="88"/>
      <c r="OHA70" s="88"/>
      <c r="OHB70" s="88"/>
      <c r="OHC70" s="88"/>
      <c r="OHD70" s="88"/>
      <c r="OHE70" s="88"/>
      <c r="OHF70" s="88"/>
      <c r="OHG70" s="88"/>
      <c r="OHH70" s="88"/>
      <c r="OHI70" s="88"/>
      <c r="OHO70" s="88"/>
      <c r="OHP70" s="88"/>
      <c r="OHQ70" s="88"/>
      <c r="OHR70" s="88"/>
      <c r="OHS70" s="88"/>
      <c r="OHT70" s="88"/>
      <c r="OHU70" s="88"/>
      <c r="OHV70" s="88"/>
      <c r="OHW70" s="88"/>
      <c r="OHX70" s="88"/>
      <c r="OID70" s="88"/>
      <c r="OIE70" s="88"/>
      <c r="OIF70" s="88"/>
      <c r="OIG70" s="88"/>
      <c r="OIH70" s="88"/>
      <c r="OII70" s="88"/>
      <c r="OIJ70" s="88"/>
      <c r="OIK70" s="88"/>
      <c r="OIL70" s="88"/>
      <c r="OIM70" s="88"/>
      <c r="OIS70" s="88"/>
      <c r="OIT70" s="88"/>
      <c r="OIU70" s="88"/>
      <c r="OIV70" s="88"/>
      <c r="OIW70" s="88"/>
      <c r="OIX70" s="88"/>
      <c r="OIY70" s="88"/>
      <c r="OIZ70" s="88"/>
      <c r="OJA70" s="88"/>
      <c r="OJB70" s="88"/>
      <c r="OJH70" s="88"/>
      <c r="OJI70" s="88"/>
      <c r="OJJ70" s="88"/>
      <c r="OJK70" s="88"/>
      <c r="OJL70" s="88"/>
      <c r="OJM70" s="88"/>
      <c r="OJN70" s="88"/>
      <c r="OJO70" s="88"/>
      <c r="OJP70" s="88"/>
      <c r="OJQ70" s="88"/>
      <c r="OJW70" s="88"/>
      <c r="OJX70" s="88"/>
      <c r="OJY70" s="88"/>
      <c r="OJZ70" s="88"/>
      <c r="OKA70" s="88"/>
      <c r="OKB70" s="88"/>
      <c r="OKC70" s="88"/>
      <c r="OKD70" s="88"/>
      <c r="OKE70" s="88"/>
      <c r="OKF70" s="88"/>
      <c r="OKL70" s="88"/>
      <c r="OKM70" s="88"/>
      <c r="OKN70" s="88"/>
      <c r="OKO70" s="88"/>
      <c r="OKP70" s="88"/>
      <c r="OKQ70" s="88"/>
      <c r="OKR70" s="88"/>
      <c r="OKS70" s="88"/>
      <c r="OKT70" s="88"/>
      <c r="OKU70" s="88"/>
      <c r="OLA70" s="88"/>
      <c r="OLB70" s="88"/>
      <c r="OLC70" s="88"/>
      <c r="OLD70" s="88"/>
      <c r="OLE70" s="88"/>
      <c r="OLF70" s="88"/>
      <c r="OLG70" s="88"/>
      <c r="OLH70" s="88"/>
      <c r="OLI70" s="88"/>
      <c r="OLJ70" s="88"/>
      <c r="OLP70" s="88"/>
      <c r="OLQ70" s="88"/>
      <c r="OLR70" s="88"/>
      <c r="OLS70" s="88"/>
      <c r="OLT70" s="88"/>
      <c r="OLU70" s="88"/>
      <c r="OLV70" s="88"/>
      <c r="OLW70" s="88"/>
      <c r="OLX70" s="88"/>
      <c r="OLY70" s="88"/>
      <c r="OME70" s="88"/>
      <c r="OMF70" s="88"/>
      <c r="OMG70" s="88"/>
      <c r="OMH70" s="88"/>
      <c r="OMI70" s="88"/>
      <c r="OMJ70" s="88"/>
      <c r="OMK70" s="88"/>
      <c r="OML70" s="88"/>
      <c r="OMM70" s="88"/>
      <c r="OMN70" s="88"/>
      <c r="OMT70" s="88"/>
      <c r="OMU70" s="88"/>
      <c r="OMV70" s="88"/>
      <c r="OMW70" s="88"/>
      <c r="OMX70" s="88"/>
      <c r="OMY70" s="88"/>
      <c r="OMZ70" s="88"/>
      <c r="ONA70" s="88"/>
      <c r="ONB70" s="88"/>
      <c r="ONC70" s="88"/>
      <c r="ONI70" s="88"/>
      <c r="ONJ70" s="88"/>
      <c r="ONK70" s="88"/>
      <c r="ONL70" s="88"/>
      <c r="ONM70" s="88"/>
      <c r="ONN70" s="88"/>
      <c r="ONO70" s="88"/>
      <c r="ONP70" s="88"/>
      <c r="ONQ70" s="88"/>
      <c r="ONR70" s="88"/>
      <c r="ONX70" s="88"/>
      <c r="ONY70" s="88"/>
      <c r="ONZ70" s="88"/>
      <c r="OOA70" s="88"/>
      <c r="OOB70" s="88"/>
      <c r="OOC70" s="88"/>
      <c r="OOD70" s="88"/>
      <c r="OOE70" s="88"/>
      <c r="OOF70" s="88"/>
      <c r="OOG70" s="88"/>
      <c r="OOM70" s="88"/>
      <c r="OON70" s="88"/>
      <c r="OOO70" s="88"/>
      <c r="OOP70" s="88"/>
      <c r="OOQ70" s="88"/>
      <c r="OOR70" s="88"/>
      <c r="OOS70" s="88"/>
      <c r="OOT70" s="88"/>
      <c r="OOU70" s="88"/>
      <c r="OOV70" s="88"/>
      <c r="OPB70" s="88"/>
      <c r="OPC70" s="88"/>
      <c r="OPD70" s="88"/>
      <c r="OPE70" s="88"/>
      <c r="OPF70" s="88"/>
      <c r="OPG70" s="88"/>
      <c r="OPH70" s="88"/>
      <c r="OPI70" s="88"/>
      <c r="OPJ70" s="88"/>
      <c r="OPK70" s="88"/>
      <c r="OPQ70" s="88"/>
      <c r="OPR70" s="88"/>
      <c r="OPS70" s="88"/>
      <c r="OPT70" s="88"/>
      <c r="OPU70" s="88"/>
      <c r="OPV70" s="88"/>
      <c r="OPW70" s="88"/>
      <c r="OPX70" s="88"/>
      <c r="OPY70" s="88"/>
      <c r="OPZ70" s="88"/>
      <c r="OQF70" s="88"/>
      <c r="OQG70" s="88"/>
      <c r="OQH70" s="88"/>
      <c r="OQI70" s="88"/>
      <c r="OQJ70" s="88"/>
      <c r="OQK70" s="88"/>
      <c r="OQL70" s="88"/>
      <c r="OQM70" s="88"/>
      <c r="OQN70" s="88"/>
      <c r="OQO70" s="88"/>
      <c r="OQU70" s="88"/>
      <c r="OQV70" s="88"/>
      <c r="OQW70" s="88"/>
      <c r="OQX70" s="88"/>
      <c r="OQY70" s="88"/>
      <c r="OQZ70" s="88"/>
      <c r="ORA70" s="88"/>
      <c r="ORB70" s="88"/>
      <c r="ORC70" s="88"/>
      <c r="ORD70" s="88"/>
      <c r="ORJ70" s="88"/>
      <c r="ORK70" s="88"/>
      <c r="ORL70" s="88"/>
      <c r="ORM70" s="88"/>
      <c r="ORN70" s="88"/>
      <c r="ORO70" s="88"/>
      <c r="ORP70" s="88"/>
      <c r="ORQ70" s="88"/>
      <c r="ORR70" s="88"/>
      <c r="ORS70" s="88"/>
      <c r="ORY70" s="88"/>
      <c r="ORZ70" s="88"/>
      <c r="OSA70" s="88"/>
      <c r="OSB70" s="88"/>
      <c r="OSC70" s="88"/>
      <c r="OSD70" s="88"/>
      <c r="OSE70" s="88"/>
      <c r="OSF70" s="88"/>
      <c r="OSG70" s="88"/>
      <c r="OSH70" s="88"/>
      <c r="OSN70" s="88"/>
      <c r="OSO70" s="88"/>
      <c r="OSP70" s="88"/>
      <c r="OSQ70" s="88"/>
      <c r="OSR70" s="88"/>
      <c r="OSS70" s="88"/>
      <c r="OST70" s="88"/>
      <c r="OSU70" s="88"/>
      <c r="OSV70" s="88"/>
      <c r="OSW70" s="88"/>
      <c r="OTC70" s="88"/>
      <c r="OTD70" s="88"/>
      <c r="OTE70" s="88"/>
      <c r="OTF70" s="88"/>
      <c r="OTG70" s="88"/>
      <c r="OTH70" s="88"/>
      <c r="OTI70" s="88"/>
      <c r="OTJ70" s="88"/>
      <c r="OTK70" s="88"/>
      <c r="OTL70" s="88"/>
      <c r="OTR70" s="88"/>
      <c r="OTS70" s="88"/>
      <c r="OTT70" s="88"/>
      <c r="OTU70" s="88"/>
      <c r="OTV70" s="88"/>
      <c r="OTW70" s="88"/>
      <c r="OTX70" s="88"/>
      <c r="OTY70" s="88"/>
      <c r="OTZ70" s="88"/>
      <c r="OUA70" s="88"/>
      <c r="OUG70" s="88"/>
      <c r="OUH70" s="88"/>
      <c r="OUI70" s="88"/>
      <c r="OUJ70" s="88"/>
      <c r="OUK70" s="88"/>
      <c r="OUL70" s="88"/>
      <c r="OUM70" s="88"/>
      <c r="OUN70" s="88"/>
      <c r="OUO70" s="88"/>
      <c r="OUP70" s="88"/>
      <c r="OUV70" s="88"/>
      <c r="OUW70" s="88"/>
      <c r="OUX70" s="88"/>
      <c r="OUY70" s="88"/>
      <c r="OUZ70" s="88"/>
      <c r="OVA70" s="88"/>
      <c r="OVB70" s="88"/>
      <c r="OVC70" s="88"/>
      <c r="OVD70" s="88"/>
      <c r="OVE70" s="88"/>
      <c r="OVK70" s="88"/>
      <c r="OVL70" s="88"/>
      <c r="OVM70" s="88"/>
      <c r="OVN70" s="88"/>
      <c r="OVO70" s="88"/>
      <c r="OVP70" s="88"/>
      <c r="OVQ70" s="88"/>
      <c r="OVR70" s="88"/>
      <c r="OVS70" s="88"/>
      <c r="OVT70" s="88"/>
      <c r="OVZ70" s="88"/>
      <c r="OWA70" s="88"/>
      <c r="OWB70" s="88"/>
      <c r="OWC70" s="88"/>
      <c r="OWD70" s="88"/>
      <c r="OWE70" s="88"/>
      <c r="OWF70" s="88"/>
      <c r="OWG70" s="88"/>
      <c r="OWH70" s="88"/>
      <c r="OWI70" s="88"/>
      <c r="OWO70" s="88"/>
      <c r="OWP70" s="88"/>
      <c r="OWQ70" s="88"/>
      <c r="OWR70" s="88"/>
      <c r="OWS70" s="88"/>
      <c r="OWT70" s="88"/>
      <c r="OWU70" s="88"/>
      <c r="OWV70" s="88"/>
      <c r="OWW70" s="88"/>
      <c r="OWX70" s="88"/>
      <c r="OXD70" s="88"/>
      <c r="OXE70" s="88"/>
      <c r="OXF70" s="88"/>
      <c r="OXG70" s="88"/>
      <c r="OXH70" s="88"/>
      <c r="OXI70" s="88"/>
      <c r="OXJ70" s="88"/>
      <c r="OXK70" s="88"/>
      <c r="OXL70" s="88"/>
      <c r="OXM70" s="88"/>
      <c r="OXS70" s="88"/>
      <c r="OXT70" s="88"/>
      <c r="OXU70" s="88"/>
      <c r="OXV70" s="88"/>
      <c r="OXW70" s="88"/>
      <c r="OXX70" s="88"/>
      <c r="OXY70" s="88"/>
      <c r="OXZ70" s="88"/>
      <c r="OYA70" s="88"/>
      <c r="OYB70" s="88"/>
      <c r="OYH70" s="88"/>
      <c r="OYI70" s="88"/>
      <c r="OYJ70" s="88"/>
      <c r="OYK70" s="88"/>
      <c r="OYL70" s="88"/>
      <c r="OYM70" s="88"/>
      <c r="OYN70" s="88"/>
      <c r="OYO70" s="88"/>
      <c r="OYP70" s="88"/>
      <c r="OYQ70" s="88"/>
      <c r="OYW70" s="88"/>
      <c r="OYX70" s="88"/>
      <c r="OYY70" s="88"/>
      <c r="OYZ70" s="88"/>
      <c r="OZA70" s="88"/>
      <c r="OZB70" s="88"/>
      <c r="OZC70" s="88"/>
      <c r="OZD70" s="88"/>
      <c r="OZE70" s="88"/>
      <c r="OZF70" s="88"/>
      <c r="OZL70" s="88"/>
      <c r="OZM70" s="88"/>
      <c r="OZN70" s="88"/>
      <c r="OZO70" s="88"/>
      <c r="OZP70" s="88"/>
      <c r="OZQ70" s="88"/>
      <c r="OZR70" s="88"/>
      <c r="OZS70" s="88"/>
      <c r="OZT70" s="88"/>
      <c r="OZU70" s="88"/>
      <c r="PAA70" s="88"/>
      <c r="PAB70" s="88"/>
      <c r="PAC70" s="88"/>
      <c r="PAD70" s="88"/>
      <c r="PAE70" s="88"/>
      <c r="PAF70" s="88"/>
      <c r="PAG70" s="88"/>
      <c r="PAH70" s="88"/>
      <c r="PAI70" s="88"/>
      <c r="PAJ70" s="88"/>
      <c r="PAP70" s="88"/>
      <c r="PAQ70" s="88"/>
      <c r="PAR70" s="88"/>
      <c r="PAS70" s="88"/>
      <c r="PAT70" s="88"/>
      <c r="PAU70" s="88"/>
      <c r="PAV70" s="88"/>
      <c r="PAW70" s="88"/>
      <c r="PAX70" s="88"/>
      <c r="PAY70" s="88"/>
      <c r="PBE70" s="88"/>
      <c r="PBF70" s="88"/>
      <c r="PBG70" s="88"/>
      <c r="PBH70" s="88"/>
      <c r="PBI70" s="88"/>
      <c r="PBJ70" s="88"/>
      <c r="PBK70" s="88"/>
      <c r="PBL70" s="88"/>
      <c r="PBM70" s="88"/>
      <c r="PBN70" s="88"/>
      <c r="PBT70" s="88"/>
      <c r="PBU70" s="88"/>
      <c r="PBV70" s="88"/>
      <c r="PBW70" s="88"/>
      <c r="PBX70" s="88"/>
      <c r="PBY70" s="88"/>
      <c r="PBZ70" s="88"/>
      <c r="PCA70" s="88"/>
      <c r="PCB70" s="88"/>
      <c r="PCC70" s="88"/>
      <c r="PCI70" s="88"/>
      <c r="PCJ70" s="88"/>
      <c r="PCK70" s="88"/>
      <c r="PCL70" s="88"/>
      <c r="PCM70" s="88"/>
      <c r="PCN70" s="88"/>
      <c r="PCO70" s="88"/>
      <c r="PCP70" s="88"/>
      <c r="PCQ70" s="88"/>
      <c r="PCR70" s="88"/>
      <c r="PCX70" s="88"/>
      <c r="PCY70" s="88"/>
      <c r="PCZ70" s="88"/>
      <c r="PDA70" s="88"/>
      <c r="PDB70" s="88"/>
      <c r="PDC70" s="88"/>
      <c r="PDD70" s="88"/>
      <c r="PDE70" s="88"/>
      <c r="PDF70" s="88"/>
      <c r="PDG70" s="88"/>
      <c r="PDM70" s="88"/>
      <c r="PDN70" s="88"/>
      <c r="PDO70" s="88"/>
      <c r="PDP70" s="88"/>
      <c r="PDQ70" s="88"/>
      <c r="PDR70" s="88"/>
      <c r="PDS70" s="88"/>
      <c r="PDT70" s="88"/>
      <c r="PDU70" s="88"/>
      <c r="PDV70" s="88"/>
      <c r="PEB70" s="88"/>
      <c r="PEC70" s="88"/>
      <c r="PED70" s="88"/>
      <c r="PEE70" s="88"/>
      <c r="PEF70" s="88"/>
      <c r="PEG70" s="88"/>
      <c r="PEH70" s="88"/>
      <c r="PEI70" s="88"/>
      <c r="PEJ70" s="88"/>
      <c r="PEK70" s="88"/>
      <c r="PEQ70" s="88"/>
      <c r="PER70" s="88"/>
      <c r="PES70" s="88"/>
      <c r="PET70" s="88"/>
      <c r="PEU70" s="88"/>
      <c r="PEV70" s="88"/>
      <c r="PEW70" s="88"/>
      <c r="PEX70" s="88"/>
      <c r="PEY70" s="88"/>
      <c r="PEZ70" s="88"/>
      <c r="PFF70" s="88"/>
      <c r="PFG70" s="88"/>
      <c r="PFH70" s="88"/>
      <c r="PFI70" s="88"/>
      <c r="PFJ70" s="88"/>
      <c r="PFK70" s="88"/>
      <c r="PFL70" s="88"/>
      <c r="PFM70" s="88"/>
      <c r="PFN70" s="88"/>
      <c r="PFO70" s="88"/>
      <c r="PFU70" s="88"/>
      <c r="PFV70" s="88"/>
      <c r="PFW70" s="88"/>
      <c r="PFX70" s="88"/>
      <c r="PFY70" s="88"/>
      <c r="PFZ70" s="88"/>
      <c r="PGA70" s="88"/>
      <c r="PGB70" s="88"/>
      <c r="PGC70" s="88"/>
      <c r="PGD70" s="88"/>
      <c r="PGJ70" s="88"/>
      <c r="PGK70" s="88"/>
      <c r="PGL70" s="88"/>
      <c r="PGM70" s="88"/>
      <c r="PGN70" s="88"/>
      <c r="PGO70" s="88"/>
      <c r="PGP70" s="88"/>
      <c r="PGQ70" s="88"/>
      <c r="PGR70" s="88"/>
      <c r="PGS70" s="88"/>
      <c r="PGY70" s="88"/>
      <c r="PGZ70" s="88"/>
      <c r="PHA70" s="88"/>
      <c r="PHB70" s="88"/>
      <c r="PHC70" s="88"/>
      <c r="PHD70" s="88"/>
      <c r="PHE70" s="88"/>
      <c r="PHF70" s="88"/>
      <c r="PHG70" s="88"/>
      <c r="PHH70" s="88"/>
      <c r="PHN70" s="88"/>
      <c r="PHO70" s="88"/>
      <c r="PHP70" s="88"/>
      <c r="PHQ70" s="88"/>
      <c r="PHR70" s="88"/>
      <c r="PHS70" s="88"/>
      <c r="PHT70" s="88"/>
      <c r="PHU70" s="88"/>
      <c r="PHV70" s="88"/>
      <c r="PHW70" s="88"/>
      <c r="PIC70" s="88"/>
      <c r="PID70" s="88"/>
      <c r="PIE70" s="88"/>
      <c r="PIF70" s="88"/>
      <c r="PIG70" s="88"/>
      <c r="PIH70" s="88"/>
      <c r="PII70" s="88"/>
      <c r="PIJ70" s="88"/>
      <c r="PIK70" s="88"/>
      <c r="PIL70" s="88"/>
      <c r="PIR70" s="88"/>
      <c r="PIS70" s="88"/>
      <c r="PIT70" s="88"/>
      <c r="PIU70" s="88"/>
      <c r="PIV70" s="88"/>
      <c r="PIW70" s="88"/>
      <c r="PIX70" s="88"/>
      <c r="PIY70" s="88"/>
      <c r="PIZ70" s="88"/>
      <c r="PJA70" s="88"/>
      <c r="PJG70" s="88"/>
      <c r="PJH70" s="88"/>
      <c r="PJI70" s="88"/>
      <c r="PJJ70" s="88"/>
      <c r="PJK70" s="88"/>
      <c r="PJL70" s="88"/>
      <c r="PJM70" s="88"/>
      <c r="PJN70" s="88"/>
      <c r="PJO70" s="88"/>
      <c r="PJP70" s="88"/>
      <c r="PJV70" s="88"/>
      <c r="PJW70" s="88"/>
      <c r="PJX70" s="88"/>
      <c r="PJY70" s="88"/>
      <c r="PJZ70" s="88"/>
      <c r="PKA70" s="88"/>
      <c r="PKB70" s="88"/>
      <c r="PKC70" s="88"/>
      <c r="PKD70" s="88"/>
      <c r="PKE70" s="88"/>
      <c r="PKK70" s="88"/>
      <c r="PKL70" s="88"/>
      <c r="PKM70" s="88"/>
      <c r="PKN70" s="88"/>
      <c r="PKO70" s="88"/>
      <c r="PKP70" s="88"/>
      <c r="PKQ70" s="88"/>
      <c r="PKR70" s="88"/>
      <c r="PKS70" s="88"/>
      <c r="PKT70" s="88"/>
      <c r="PKZ70" s="88"/>
      <c r="PLA70" s="88"/>
      <c r="PLB70" s="88"/>
      <c r="PLC70" s="88"/>
      <c r="PLD70" s="88"/>
      <c r="PLE70" s="88"/>
      <c r="PLF70" s="88"/>
      <c r="PLG70" s="88"/>
      <c r="PLH70" s="88"/>
      <c r="PLI70" s="88"/>
      <c r="PLO70" s="88"/>
      <c r="PLP70" s="88"/>
      <c r="PLQ70" s="88"/>
      <c r="PLR70" s="88"/>
      <c r="PLS70" s="88"/>
      <c r="PLT70" s="88"/>
      <c r="PLU70" s="88"/>
      <c r="PLV70" s="88"/>
      <c r="PLW70" s="88"/>
      <c r="PLX70" s="88"/>
      <c r="PMD70" s="88"/>
      <c r="PME70" s="88"/>
      <c r="PMF70" s="88"/>
      <c r="PMG70" s="88"/>
      <c r="PMH70" s="88"/>
      <c r="PMI70" s="88"/>
      <c r="PMJ70" s="88"/>
      <c r="PMK70" s="88"/>
      <c r="PML70" s="88"/>
      <c r="PMM70" s="88"/>
      <c r="PMS70" s="88"/>
      <c r="PMT70" s="88"/>
      <c r="PMU70" s="88"/>
      <c r="PMV70" s="88"/>
      <c r="PMW70" s="88"/>
      <c r="PMX70" s="88"/>
      <c r="PMY70" s="88"/>
      <c r="PMZ70" s="88"/>
      <c r="PNA70" s="88"/>
      <c r="PNB70" s="88"/>
      <c r="PNH70" s="88"/>
      <c r="PNI70" s="88"/>
      <c r="PNJ70" s="88"/>
      <c r="PNK70" s="88"/>
      <c r="PNL70" s="88"/>
      <c r="PNM70" s="88"/>
      <c r="PNN70" s="88"/>
      <c r="PNO70" s="88"/>
      <c r="PNP70" s="88"/>
      <c r="PNQ70" s="88"/>
      <c r="PNW70" s="88"/>
      <c r="PNX70" s="88"/>
      <c r="PNY70" s="88"/>
      <c r="PNZ70" s="88"/>
      <c r="POA70" s="88"/>
      <c r="POB70" s="88"/>
      <c r="POC70" s="88"/>
      <c r="POD70" s="88"/>
      <c r="POE70" s="88"/>
      <c r="POF70" s="88"/>
      <c r="POL70" s="88"/>
      <c r="POM70" s="88"/>
      <c r="PON70" s="88"/>
      <c r="POO70" s="88"/>
      <c r="POP70" s="88"/>
      <c r="POQ70" s="88"/>
      <c r="POR70" s="88"/>
      <c r="POS70" s="88"/>
      <c r="POT70" s="88"/>
      <c r="POU70" s="88"/>
      <c r="PPA70" s="88"/>
      <c r="PPB70" s="88"/>
      <c r="PPC70" s="88"/>
      <c r="PPD70" s="88"/>
      <c r="PPE70" s="88"/>
      <c r="PPF70" s="88"/>
      <c r="PPG70" s="88"/>
      <c r="PPH70" s="88"/>
      <c r="PPI70" s="88"/>
      <c r="PPJ70" s="88"/>
      <c r="PPP70" s="88"/>
      <c r="PPQ70" s="88"/>
      <c r="PPR70" s="88"/>
      <c r="PPS70" s="88"/>
      <c r="PPT70" s="88"/>
      <c r="PPU70" s="88"/>
      <c r="PPV70" s="88"/>
      <c r="PPW70" s="88"/>
      <c r="PPX70" s="88"/>
      <c r="PPY70" s="88"/>
      <c r="PQE70" s="88"/>
      <c r="PQF70" s="88"/>
      <c r="PQG70" s="88"/>
      <c r="PQH70" s="88"/>
      <c r="PQI70" s="88"/>
      <c r="PQJ70" s="88"/>
      <c r="PQK70" s="88"/>
      <c r="PQL70" s="88"/>
      <c r="PQM70" s="88"/>
      <c r="PQN70" s="88"/>
      <c r="PQT70" s="88"/>
      <c r="PQU70" s="88"/>
      <c r="PQV70" s="88"/>
      <c r="PQW70" s="88"/>
      <c r="PQX70" s="88"/>
      <c r="PQY70" s="88"/>
      <c r="PQZ70" s="88"/>
      <c r="PRA70" s="88"/>
      <c r="PRB70" s="88"/>
      <c r="PRC70" s="88"/>
      <c r="PRI70" s="88"/>
      <c r="PRJ70" s="88"/>
      <c r="PRK70" s="88"/>
      <c r="PRL70" s="88"/>
      <c r="PRM70" s="88"/>
      <c r="PRN70" s="88"/>
      <c r="PRO70" s="88"/>
      <c r="PRP70" s="88"/>
      <c r="PRQ70" s="88"/>
      <c r="PRR70" s="88"/>
      <c r="PRX70" s="88"/>
      <c r="PRY70" s="88"/>
      <c r="PRZ70" s="88"/>
      <c r="PSA70" s="88"/>
      <c r="PSB70" s="88"/>
      <c r="PSC70" s="88"/>
      <c r="PSD70" s="88"/>
      <c r="PSE70" s="88"/>
      <c r="PSF70" s="88"/>
      <c r="PSG70" s="88"/>
      <c r="PSM70" s="88"/>
      <c r="PSN70" s="88"/>
      <c r="PSO70" s="88"/>
      <c r="PSP70" s="88"/>
      <c r="PSQ70" s="88"/>
      <c r="PSR70" s="88"/>
      <c r="PSS70" s="88"/>
      <c r="PST70" s="88"/>
      <c r="PSU70" s="88"/>
      <c r="PSV70" s="88"/>
      <c r="PTB70" s="88"/>
      <c r="PTC70" s="88"/>
      <c r="PTD70" s="88"/>
      <c r="PTE70" s="88"/>
      <c r="PTF70" s="88"/>
      <c r="PTG70" s="88"/>
      <c r="PTH70" s="88"/>
      <c r="PTI70" s="88"/>
      <c r="PTJ70" s="88"/>
      <c r="PTK70" s="88"/>
      <c r="PTQ70" s="88"/>
      <c r="PTR70" s="88"/>
      <c r="PTS70" s="88"/>
      <c r="PTT70" s="88"/>
      <c r="PTU70" s="88"/>
      <c r="PTV70" s="88"/>
      <c r="PTW70" s="88"/>
      <c r="PTX70" s="88"/>
      <c r="PTY70" s="88"/>
      <c r="PTZ70" s="88"/>
      <c r="PUF70" s="88"/>
      <c r="PUG70" s="88"/>
      <c r="PUH70" s="88"/>
      <c r="PUI70" s="88"/>
      <c r="PUJ70" s="88"/>
      <c r="PUK70" s="88"/>
      <c r="PUL70" s="88"/>
      <c r="PUM70" s="88"/>
      <c r="PUN70" s="88"/>
      <c r="PUO70" s="88"/>
      <c r="PUU70" s="88"/>
      <c r="PUV70" s="88"/>
      <c r="PUW70" s="88"/>
      <c r="PUX70" s="88"/>
      <c r="PUY70" s="88"/>
      <c r="PUZ70" s="88"/>
      <c r="PVA70" s="88"/>
      <c r="PVB70" s="88"/>
      <c r="PVC70" s="88"/>
      <c r="PVD70" s="88"/>
      <c r="PVJ70" s="88"/>
      <c r="PVK70" s="88"/>
      <c r="PVL70" s="88"/>
      <c r="PVM70" s="88"/>
      <c r="PVN70" s="88"/>
      <c r="PVO70" s="88"/>
      <c r="PVP70" s="88"/>
      <c r="PVQ70" s="88"/>
      <c r="PVR70" s="88"/>
      <c r="PVS70" s="88"/>
      <c r="PVY70" s="88"/>
      <c r="PVZ70" s="88"/>
      <c r="PWA70" s="88"/>
      <c r="PWB70" s="88"/>
      <c r="PWC70" s="88"/>
      <c r="PWD70" s="88"/>
      <c r="PWE70" s="88"/>
      <c r="PWF70" s="88"/>
      <c r="PWG70" s="88"/>
      <c r="PWH70" s="88"/>
      <c r="PWN70" s="88"/>
      <c r="PWO70" s="88"/>
      <c r="PWP70" s="88"/>
      <c r="PWQ70" s="88"/>
      <c r="PWR70" s="88"/>
      <c r="PWS70" s="88"/>
      <c r="PWT70" s="88"/>
      <c r="PWU70" s="88"/>
      <c r="PWV70" s="88"/>
      <c r="PWW70" s="88"/>
      <c r="PXC70" s="88"/>
      <c r="PXD70" s="88"/>
      <c r="PXE70" s="88"/>
      <c r="PXF70" s="88"/>
      <c r="PXG70" s="88"/>
      <c r="PXH70" s="88"/>
      <c r="PXI70" s="88"/>
      <c r="PXJ70" s="88"/>
      <c r="PXK70" s="88"/>
      <c r="PXL70" s="88"/>
      <c r="PXR70" s="88"/>
      <c r="PXS70" s="88"/>
      <c r="PXT70" s="88"/>
      <c r="PXU70" s="88"/>
      <c r="PXV70" s="88"/>
      <c r="PXW70" s="88"/>
      <c r="PXX70" s="88"/>
      <c r="PXY70" s="88"/>
      <c r="PXZ70" s="88"/>
      <c r="PYA70" s="88"/>
      <c r="PYG70" s="88"/>
      <c r="PYH70" s="88"/>
      <c r="PYI70" s="88"/>
      <c r="PYJ70" s="88"/>
      <c r="PYK70" s="88"/>
      <c r="PYL70" s="88"/>
      <c r="PYM70" s="88"/>
      <c r="PYN70" s="88"/>
      <c r="PYO70" s="88"/>
      <c r="PYP70" s="88"/>
      <c r="PYV70" s="88"/>
      <c r="PYW70" s="88"/>
      <c r="PYX70" s="88"/>
      <c r="PYY70" s="88"/>
      <c r="PYZ70" s="88"/>
      <c r="PZA70" s="88"/>
      <c r="PZB70" s="88"/>
      <c r="PZC70" s="88"/>
      <c r="PZD70" s="88"/>
      <c r="PZE70" s="88"/>
      <c r="PZK70" s="88"/>
      <c r="PZL70" s="88"/>
      <c r="PZM70" s="88"/>
      <c r="PZN70" s="88"/>
      <c r="PZO70" s="88"/>
      <c r="PZP70" s="88"/>
      <c r="PZQ70" s="88"/>
      <c r="PZR70" s="88"/>
      <c r="PZS70" s="88"/>
      <c r="PZT70" s="88"/>
      <c r="PZZ70" s="88"/>
      <c r="QAA70" s="88"/>
      <c r="QAB70" s="88"/>
      <c r="QAC70" s="88"/>
      <c r="QAD70" s="88"/>
      <c r="QAE70" s="88"/>
      <c r="QAF70" s="88"/>
      <c r="QAG70" s="88"/>
      <c r="QAH70" s="88"/>
      <c r="QAI70" s="88"/>
      <c r="QAO70" s="88"/>
      <c r="QAP70" s="88"/>
      <c r="QAQ70" s="88"/>
      <c r="QAR70" s="88"/>
      <c r="QAS70" s="88"/>
      <c r="QAT70" s="88"/>
      <c r="QAU70" s="88"/>
      <c r="QAV70" s="88"/>
      <c r="QAW70" s="88"/>
      <c r="QAX70" s="88"/>
      <c r="QBD70" s="88"/>
      <c r="QBE70" s="88"/>
      <c r="QBF70" s="88"/>
      <c r="QBG70" s="88"/>
      <c r="QBH70" s="88"/>
      <c r="QBI70" s="88"/>
      <c r="QBJ70" s="88"/>
      <c r="QBK70" s="88"/>
      <c r="QBL70" s="88"/>
      <c r="QBM70" s="88"/>
      <c r="QBS70" s="88"/>
      <c r="QBT70" s="88"/>
      <c r="QBU70" s="88"/>
      <c r="QBV70" s="88"/>
      <c r="QBW70" s="88"/>
      <c r="QBX70" s="88"/>
      <c r="QBY70" s="88"/>
      <c r="QBZ70" s="88"/>
      <c r="QCA70" s="88"/>
      <c r="QCB70" s="88"/>
      <c r="QCH70" s="88"/>
      <c r="QCI70" s="88"/>
      <c r="QCJ70" s="88"/>
      <c r="QCK70" s="88"/>
      <c r="QCL70" s="88"/>
      <c r="QCM70" s="88"/>
      <c r="QCN70" s="88"/>
      <c r="QCO70" s="88"/>
      <c r="QCP70" s="88"/>
      <c r="QCQ70" s="88"/>
      <c r="QCW70" s="88"/>
      <c r="QCX70" s="88"/>
      <c r="QCY70" s="88"/>
      <c r="QCZ70" s="88"/>
      <c r="QDA70" s="88"/>
      <c r="QDB70" s="88"/>
      <c r="QDC70" s="88"/>
      <c r="QDD70" s="88"/>
      <c r="QDE70" s="88"/>
      <c r="QDF70" s="88"/>
      <c r="QDL70" s="88"/>
      <c r="QDM70" s="88"/>
      <c r="QDN70" s="88"/>
      <c r="QDO70" s="88"/>
      <c r="QDP70" s="88"/>
      <c r="QDQ70" s="88"/>
      <c r="QDR70" s="88"/>
      <c r="QDS70" s="88"/>
      <c r="QDT70" s="88"/>
      <c r="QDU70" s="88"/>
      <c r="QEA70" s="88"/>
      <c r="QEB70" s="88"/>
      <c r="QEC70" s="88"/>
      <c r="QED70" s="88"/>
      <c r="QEE70" s="88"/>
      <c r="QEF70" s="88"/>
      <c r="QEG70" s="88"/>
      <c r="QEH70" s="88"/>
      <c r="QEI70" s="88"/>
      <c r="QEJ70" s="88"/>
      <c r="QEP70" s="88"/>
      <c r="QEQ70" s="88"/>
      <c r="QER70" s="88"/>
      <c r="QES70" s="88"/>
      <c r="QET70" s="88"/>
      <c r="QEU70" s="88"/>
      <c r="QEV70" s="88"/>
      <c r="QEW70" s="88"/>
      <c r="QEX70" s="88"/>
      <c r="QEY70" s="88"/>
      <c r="QFE70" s="88"/>
      <c r="QFF70" s="88"/>
      <c r="QFG70" s="88"/>
      <c r="QFH70" s="88"/>
      <c r="QFI70" s="88"/>
      <c r="QFJ70" s="88"/>
      <c r="QFK70" s="88"/>
      <c r="QFL70" s="88"/>
      <c r="QFM70" s="88"/>
      <c r="QFN70" s="88"/>
      <c r="QFT70" s="88"/>
      <c r="QFU70" s="88"/>
      <c r="QFV70" s="88"/>
      <c r="QFW70" s="88"/>
      <c r="QFX70" s="88"/>
      <c r="QFY70" s="88"/>
      <c r="QFZ70" s="88"/>
      <c r="QGA70" s="88"/>
      <c r="QGB70" s="88"/>
      <c r="QGC70" s="88"/>
      <c r="QGI70" s="88"/>
      <c r="QGJ70" s="88"/>
      <c r="QGK70" s="88"/>
      <c r="QGL70" s="88"/>
      <c r="QGM70" s="88"/>
      <c r="QGN70" s="88"/>
      <c r="QGO70" s="88"/>
      <c r="QGP70" s="88"/>
      <c r="QGQ70" s="88"/>
      <c r="QGR70" s="88"/>
      <c r="QGX70" s="88"/>
      <c r="QGY70" s="88"/>
      <c r="QGZ70" s="88"/>
      <c r="QHA70" s="88"/>
      <c r="QHB70" s="88"/>
      <c r="QHC70" s="88"/>
      <c r="QHD70" s="88"/>
      <c r="QHE70" s="88"/>
      <c r="QHF70" s="88"/>
      <c r="QHG70" s="88"/>
      <c r="QHM70" s="88"/>
      <c r="QHN70" s="88"/>
      <c r="QHO70" s="88"/>
      <c r="QHP70" s="88"/>
      <c r="QHQ70" s="88"/>
      <c r="QHR70" s="88"/>
      <c r="QHS70" s="88"/>
      <c r="QHT70" s="88"/>
      <c r="QHU70" s="88"/>
      <c r="QHV70" s="88"/>
      <c r="QIB70" s="88"/>
      <c r="QIC70" s="88"/>
      <c r="QID70" s="88"/>
      <c r="QIE70" s="88"/>
      <c r="QIF70" s="88"/>
      <c r="QIG70" s="88"/>
      <c r="QIH70" s="88"/>
      <c r="QII70" s="88"/>
      <c r="QIJ70" s="88"/>
      <c r="QIK70" s="88"/>
      <c r="QIQ70" s="88"/>
      <c r="QIR70" s="88"/>
      <c r="QIS70" s="88"/>
      <c r="QIT70" s="88"/>
      <c r="QIU70" s="88"/>
      <c r="QIV70" s="88"/>
      <c r="QIW70" s="88"/>
      <c r="QIX70" s="88"/>
      <c r="QIY70" s="88"/>
      <c r="QIZ70" s="88"/>
      <c r="QJF70" s="88"/>
      <c r="QJG70" s="88"/>
      <c r="QJH70" s="88"/>
      <c r="QJI70" s="88"/>
      <c r="QJJ70" s="88"/>
      <c r="QJK70" s="88"/>
      <c r="QJL70" s="88"/>
      <c r="QJM70" s="88"/>
      <c r="QJN70" s="88"/>
      <c r="QJO70" s="88"/>
      <c r="QJU70" s="88"/>
      <c r="QJV70" s="88"/>
      <c r="QJW70" s="88"/>
      <c r="QJX70" s="88"/>
      <c r="QJY70" s="88"/>
      <c r="QJZ70" s="88"/>
      <c r="QKA70" s="88"/>
      <c r="QKB70" s="88"/>
      <c r="QKC70" s="88"/>
      <c r="QKD70" s="88"/>
      <c r="QKJ70" s="88"/>
      <c r="QKK70" s="88"/>
      <c r="QKL70" s="88"/>
      <c r="QKM70" s="88"/>
      <c r="QKN70" s="88"/>
      <c r="QKO70" s="88"/>
      <c r="QKP70" s="88"/>
      <c r="QKQ70" s="88"/>
      <c r="QKR70" s="88"/>
      <c r="QKS70" s="88"/>
      <c r="QKY70" s="88"/>
      <c r="QKZ70" s="88"/>
      <c r="QLA70" s="88"/>
      <c r="QLB70" s="88"/>
      <c r="QLC70" s="88"/>
      <c r="QLD70" s="88"/>
      <c r="QLE70" s="88"/>
      <c r="QLF70" s="88"/>
      <c r="QLG70" s="88"/>
      <c r="QLH70" s="88"/>
      <c r="QLN70" s="88"/>
      <c r="QLO70" s="88"/>
      <c r="QLP70" s="88"/>
      <c r="QLQ70" s="88"/>
      <c r="QLR70" s="88"/>
      <c r="QLS70" s="88"/>
      <c r="QLT70" s="88"/>
      <c r="QLU70" s="88"/>
      <c r="QLV70" s="88"/>
      <c r="QLW70" s="88"/>
      <c r="QMC70" s="88"/>
      <c r="QMD70" s="88"/>
      <c r="QME70" s="88"/>
      <c r="QMF70" s="88"/>
      <c r="QMG70" s="88"/>
      <c r="QMH70" s="88"/>
      <c r="QMI70" s="88"/>
      <c r="QMJ70" s="88"/>
      <c r="QMK70" s="88"/>
      <c r="QML70" s="88"/>
      <c r="QMR70" s="88"/>
      <c r="QMS70" s="88"/>
      <c r="QMT70" s="88"/>
      <c r="QMU70" s="88"/>
      <c r="QMV70" s="88"/>
      <c r="QMW70" s="88"/>
      <c r="QMX70" s="88"/>
      <c r="QMY70" s="88"/>
      <c r="QMZ70" s="88"/>
      <c r="QNA70" s="88"/>
      <c r="QNG70" s="88"/>
      <c r="QNH70" s="88"/>
      <c r="QNI70" s="88"/>
      <c r="QNJ70" s="88"/>
      <c r="QNK70" s="88"/>
      <c r="QNL70" s="88"/>
      <c r="QNM70" s="88"/>
      <c r="QNN70" s="88"/>
      <c r="QNO70" s="88"/>
      <c r="QNP70" s="88"/>
      <c r="QNV70" s="88"/>
      <c r="QNW70" s="88"/>
      <c r="QNX70" s="88"/>
      <c r="QNY70" s="88"/>
      <c r="QNZ70" s="88"/>
      <c r="QOA70" s="88"/>
      <c r="QOB70" s="88"/>
      <c r="QOC70" s="88"/>
      <c r="QOD70" s="88"/>
      <c r="QOE70" s="88"/>
      <c r="QOK70" s="88"/>
      <c r="QOL70" s="88"/>
      <c r="QOM70" s="88"/>
      <c r="QON70" s="88"/>
      <c r="QOO70" s="88"/>
      <c r="QOP70" s="88"/>
      <c r="QOQ70" s="88"/>
      <c r="QOR70" s="88"/>
      <c r="QOS70" s="88"/>
      <c r="QOT70" s="88"/>
      <c r="QOZ70" s="88"/>
      <c r="QPA70" s="88"/>
      <c r="QPB70" s="88"/>
      <c r="QPC70" s="88"/>
      <c r="QPD70" s="88"/>
      <c r="QPE70" s="88"/>
      <c r="QPF70" s="88"/>
      <c r="QPG70" s="88"/>
      <c r="QPH70" s="88"/>
      <c r="QPI70" s="88"/>
      <c r="QPO70" s="88"/>
      <c r="QPP70" s="88"/>
      <c r="QPQ70" s="88"/>
      <c r="QPR70" s="88"/>
      <c r="QPS70" s="88"/>
      <c r="QPT70" s="88"/>
      <c r="QPU70" s="88"/>
      <c r="QPV70" s="88"/>
      <c r="QPW70" s="88"/>
      <c r="QPX70" s="88"/>
      <c r="QQD70" s="88"/>
      <c r="QQE70" s="88"/>
      <c r="QQF70" s="88"/>
      <c r="QQG70" s="88"/>
      <c r="QQH70" s="88"/>
      <c r="QQI70" s="88"/>
      <c r="QQJ70" s="88"/>
      <c r="QQK70" s="88"/>
      <c r="QQL70" s="88"/>
      <c r="QQM70" s="88"/>
      <c r="QQS70" s="88"/>
      <c r="QQT70" s="88"/>
      <c r="QQU70" s="88"/>
      <c r="QQV70" s="88"/>
      <c r="QQW70" s="88"/>
      <c r="QQX70" s="88"/>
      <c r="QQY70" s="88"/>
      <c r="QQZ70" s="88"/>
      <c r="QRA70" s="88"/>
      <c r="QRB70" s="88"/>
      <c r="QRH70" s="88"/>
      <c r="QRI70" s="88"/>
      <c r="QRJ70" s="88"/>
      <c r="QRK70" s="88"/>
      <c r="QRL70" s="88"/>
      <c r="QRM70" s="88"/>
      <c r="QRN70" s="88"/>
      <c r="QRO70" s="88"/>
      <c r="QRP70" s="88"/>
      <c r="QRQ70" s="88"/>
      <c r="QRW70" s="88"/>
      <c r="QRX70" s="88"/>
      <c r="QRY70" s="88"/>
      <c r="QRZ70" s="88"/>
      <c r="QSA70" s="88"/>
      <c r="QSB70" s="88"/>
      <c r="QSC70" s="88"/>
      <c r="QSD70" s="88"/>
      <c r="QSE70" s="88"/>
      <c r="QSF70" s="88"/>
      <c r="QSL70" s="88"/>
      <c r="QSM70" s="88"/>
      <c r="QSN70" s="88"/>
      <c r="QSO70" s="88"/>
      <c r="QSP70" s="88"/>
      <c r="QSQ70" s="88"/>
      <c r="QSR70" s="88"/>
      <c r="QSS70" s="88"/>
      <c r="QST70" s="88"/>
      <c r="QSU70" s="88"/>
      <c r="QTA70" s="88"/>
      <c r="QTB70" s="88"/>
      <c r="QTC70" s="88"/>
      <c r="QTD70" s="88"/>
      <c r="QTE70" s="88"/>
      <c r="QTF70" s="88"/>
      <c r="QTG70" s="88"/>
      <c r="QTH70" s="88"/>
      <c r="QTI70" s="88"/>
      <c r="QTJ70" s="88"/>
      <c r="QTP70" s="88"/>
      <c r="QTQ70" s="88"/>
      <c r="QTR70" s="88"/>
      <c r="QTS70" s="88"/>
      <c r="QTT70" s="88"/>
      <c r="QTU70" s="88"/>
      <c r="QTV70" s="88"/>
      <c r="QTW70" s="88"/>
      <c r="QTX70" s="88"/>
      <c r="QTY70" s="88"/>
      <c r="QUE70" s="88"/>
      <c r="QUF70" s="88"/>
      <c r="QUG70" s="88"/>
      <c r="QUH70" s="88"/>
      <c r="QUI70" s="88"/>
      <c r="QUJ70" s="88"/>
      <c r="QUK70" s="88"/>
      <c r="QUL70" s="88"/>
      <c r="QUM70" s="88"/>
      <c r="QUN70" s="88"/>
      <c r="QUT70" s="88"/>
      <c r="QUU70" s="88"/>
      <c r="QUV70" s="88"/>
      <c r="QUW70" s="88"/>
      <c r="QUX70" s="88"/>
      <c r="QUY70" s="88"/>
      <c r="QUZ70" s="88"/>
      <c r="QVA70" s="88"/>
      <c r="QVB70" s="88"/>
      <c r="QVC70" s="88"/>
      <c r="QVI70" s="88"/>
      <c r="QVJ70" s="88"/>
      <c r="QVK70" s="88"/>
      <c r="QVL70" s="88"/>
      <c r="QVM70" s="88"/>
      <c r="QVN70" s="88"/>
      <c r="QVO70" s="88"/>
      <c r="QVP70" s="88"/>
      <c r="QVQ70" s="88"/>
      <c r="QVR70" s="88"/>
      <c r="QVX70" s="88"/>
      <c r="QVY70" s="88"/>
      <c r="QVZ70" s="88"/>
      <c r="QWA70" s="88"/>
      <c r="QWB70" s="88"/>
      <c r="QWC70" s="88"/>
      <c r="QWD70" s="88"/>
      <c r="QWE70" s="88"/>
      <c r="QWF70" s="88"/>
      <c r="QWG70" s="88"/>
      <c r="QWM70" s="88"/>
      <c r="QWN70" s="88"/>
      <c r="QWO70" s="88"/>
      <c r="QWP70" s="88"/>
      <c r="QWQ70" s="88"/>
      <c r="QWR70" s="88"/>
      <c r="QWS70" s="88"/>
      <c r="QWT70" s="88"/>
      <c r="QWU70" s="88"/>
      <c r="QWV70" s="88"/>
      <c r="QXB70" s="88"/>
      <c r="QXC70" s="88"/>
      <c r="QXD70" s="88"/>
      <c r="QXE70" s="88"/>
      <c r="QXF70" s="88"/>
      <c r="QXG70" s="88"/>
      <c r="QXH70" s="88"/>
      <c r="QXI70" s="88"/>
      <c r="QXJ70" s="88"/>
      <c r="QXK70" s="88"/>
      <c r="QXQ70" s="88"/>
      <c r="QXR70" s="88"/>
      <c r="QXS70" s="88"/>
      <c r="QXT70" s="88"/>
      <c r="QXU70" s="88"/>
      <c r="QXV70" s="88"/>
      <c r="QXW70" s="88"/>
      <c r="QXX70" s="88"/>
      <c r="QXY70" s="88"/>
      <c r="QXZ70" s="88"/>
      <c r="QYF70" s="88"/>
      <c r="QYG70" s="88"/>
      <c r="QYH70" s="88"/>
      <c r="QYI70" s="88"/>
      <c r="QYJ70" s="88"/>
      <c r="QYK70" s="88"/>
      <c r="QYL70" s="88"/>
      <c r="QYM70" s="88"/>
      <c r="QYN70" s="88"/>
      <c r="QYO70" s="88"/>
      <c r="QYU70" s="88"/>
      <c r="QYV70" s="88"/>
      <c r="QYW70" s="88"/>
      <c r="QYX70" s="88"/>
      <c r="QYY70" s="88"/>
      <c r="QYZ70" s="88"/>
      <c r="QZA70" s="88"/>
      <c r="QZB70" s="88"/>
      <c r="QZC70" s="88"/>
      <c r="QZD70" s="88"/>
      <c r="QZJ70" s="88"/>
      <c r="QZK70" s="88"/>
      <c r="QZL70" s="88"/>
      <c r="QZM70" s="88"/>
      <c r="QZN70" s="88"/>
      <c r="QZO70" s="88"/>
      <c r="QZP70" s="88"/>
      <c r="QZQ70" s="88"/>
      <c r="QZR70" s="88"/>
      <c r="QZS70" s="88"/>
      <c r="QZY70" s="88"/>
      <c r="QZZ70" s="88"/>
      <c r="RAA70" s="88"/>
      <c r="RAB70" s="88"/>
      <c r="RAC70" s="88"/>
      <c r="RAD70" s="88"/>
      <c r="RAE70" s="88"/>
      <c r="RAF70" s="88"/>
      <c r="RAG70" s="88"/>
      <c r="RAH70" s="88"/>
      <c r="RAN70" s="88"/>
      <c r="RAO70" s="88"/>
      <c r="RAP70" s="88"/>
      <c r="RAQ70" s="88"/>
      <c r="RAR70" s="88"/>
      <c r="RAS70" s="88"/>
      <c r="RAT70" s="88"/>
      <c r="RAU70" s="88"/>
      <c r="RAV70" s="88"/>
      <c r="RAW70" s="88"/>
      <c r="RBC70" s="88"/>
      <c r="RBD70" s="88"/>
      <c r="RBE70" s="88"/>
      <c r="RBF70" s="88"/>
      <c r="RBG70" s="88"/>
      <c r="RBH70" s="88"/>
      <c r="RBI70" s="88"/>
      <c r="RBJ70" s="88"/>
      <c r="RBK70" s="88"/>
      <c r="RBL70" s="88"/>
      <c r="RBR70" s="88"/>
      <c r="RBS70" s="88"/>
      <c r="RBT70" s="88"/>
      <c r="RBU70" s="88"/>
      <c r="RBV70" s="88"/>
      <c r="RBW70" s="88"/>
      <c r="RBX70" s="88"/>
      <c r="RBY70" s="88"/>
      <c r="RBZ70" s="88"/>
      <c r="RCA70" s="88"/>
      <c r="RCG70" s="88"/>
      <c r="RCH70" s="88"/>
      <c r="RCI70" s="88"/>
      <c r="RCJ70" s="88"/>
      <c r="RCK70" s="88"/>
      <c r="RCL70" s="88"/>
      <c r="RCM70" s="88"/>
      <c r="RCN70" s="88"/>
      <c r="RCO70" s="88"/>
      <c r="RCP70" s="88"/>
      <c r="RCV70" s="88"/>
      <c r="RCW70" s="88"/>
      <c r="RCX70" s="88"/>
      <c r="RCY70" s="88"/>
      <c r="RCZ70" s="88"/>
      <c r="RDA70" s="88"/>
      <c r="RDB70" s="88"/>
      <c r="RDC70" s="88"/>
      <c r="RDD70" s="88"/>
      <c r="RDE70" s="88"/>
      <c r="RDK70" s="88"/>
      <c r="RDL70" s="88"/>
      <c r="RDM70" s="88"/>
      <c r="RDN70" s="88"/>
      <c r="RDO70" s="88"/>
      <c r="RDP70" s="88"/>
      <c r="RDQ70" s="88"/>
      <c r="RDR70" s="88"/>
      <c r="RDS70" s="88"/>
      <c r="RDT70" s="88"/>
      <c r="RDZ70" s="88"/>
      <c r="REA70" s="88"/>
      <c r="REB70" s="88"/>
      <c r="REC70" s="88"/>
      <c r="RED70" s="88"/>
      <c r="REE70" s="88"/>
      <c r="REF70" s="88"/>
      <c r="REG70" s="88"/>
      <c r="REH70" s="88"/>
      <c r="REI70" s="88"/>
      <c r="REO70" s="88"/>
      <c r="REP70" s="88"/>
      <c r="REQ70" s="88"/>
      <c r="RER70" s="88"/>
      <c r="RES70" s="88"/>
      <c r="RET70" s="88"/>
      <c r="REU70" s="88"/>
      <c r="REV70" s="88"/>
      <c r="REW70" s="88"/>
      <c r="REX70" s="88"/>
      <c r="RFD70" s="88"/>
      <c r="RFE70" s="88"/>
      <c r="RFF70" s="88"/>
      <c r="RFG70" s="88"/>
      <c r="RFH70" s="88"/>
      <c r="RFI70" s="88"/>
      <c r="RFJ70" s="88"/>
      <c r="RFK70" s="88"/>
      <c r="RFL70" s="88"/>
      <c r="RFM70" s="88"/>
      <c r="RFS70" s="88"/>
      <c r="RFT70" s="88"/>
      <c r="RFU70" s="88"/>
      <c r="RFV70" s="88"/>
      <c r="RFW70" s="88"/>
      <c r="RFX70" s="88"/>
      <c r="RFY70" s="88"/>
      <c r="RFZ70" s="88"/>
      <c r="RGA70" s="88"/>
      <c r="RGB70" s="88"/>
      <c r="RGH70" s="88"/>
      <c r="RGI70" s="88"/>
      <c r="RGJ70" s="88"/>
      <c r="RGK70" s="88"/>
      <c r="RGL70" s="88"/>
      <c r="RGM70" s="88"/>
      <c r="RGN70" s="88"/>
      <c r="RGO70" s="88"/>
      <c r="RGP70" s="88"/>
      <c r="RGQ70" s="88"/>
      <c r="RGW70" s="88"/>
      <c r="RGX70" s="88"/>
      <c r="RGY70" s="88"/>
      <c r="RGZ70" s="88"/>
      <c r="RHA70" s="88"/>
      <c r="RHB70" s="88"/>
      <c r="RHC70" s="88"/>
      <c r="RHD70" s="88"/>
      <c r="RHE70" s="88"/>
      <c r="RHF70" s="88"/>
      <c r="RHL70" s="88"/>
      <c r="RHM70" s="88"/>
      <c r="RHN70" s="88"/>
      <c r="RHO70" s="88"/>
      <c r="RHP70" s="88"/>
      <c r="RHQ70" s="88"/>
      <c r="RHR70" s="88"/>
      <c r="RHS70" s="88"/>
      <c r="RHT70" s="88"/>
      <c r="RHU70" s="88"/>
      <c r="RIA70" s="88"/>
      <c r="RIB70" s="88"/>
      <c r="RIC70" s="88"/>
      <c r="RID70" s="88"/>
      <c r="RIE70" s="88"/>
      <c r="RIF70" s="88"/>
      <c r="RIG70" s="88"/>
      <c r="RIH70" s="88"/>
      <c r="RII70" s="88"/>
      <c r="RIJ70" s="88"/>
      <c r="RIP70" s="88"/>
      <c r="RIQ70" s="88"/>
      <c r="RIR70" s="88"/>
      <c r="RIS70" s="88"/>
      <c r="RIT70" s="88"/>
      <c r="RIU70" s="88"/>
      <c r="RIV70" s="88"/>
      <c r="RIW70" s="88"/>
      <c r="RIX70" s="88"/>
      <c r="RIY70" s="88"/>
      <c r="RJE70" s="88"/>
      <c r="RJF70" s="88"/>
      <c r="RJG70" s="88"/>
      <c r="RJH70" s="88"/>
      <c r="RJI70" s="88"/>
      <c r="RJJ70" s="88"/>
      <c r="RJK70" s="88"/>
      <c r="RJL70" s="88"/>
      <c r="RJM70" s="88"/>
      <c r="RJN70" s="88"/>
      <c r="RJT70" s="88"/>
      <c r="RJU70" s="88"/>
      <c r="RJV70" s="88"/>
      <c r="RJW70" s="88"/>
      <c r="RJX70" s="88"/>
      <c r="RJY70" s="88"/>
      <c r="RJZ70" s="88"/>
      <c r="RKA70" s="88"/>
      <c r="RKB70" s="88"/>
      <c r="RKC70" s="88"/>
      <c r="RKI70" s="88"/>
      <c r="RKJ70" s="88"/>
      <c r="RKK70" s="88"/>
      <c r="RKL70" s="88"/>
      <c r="RKM70" s="88"/>
      <c r="RKN70" s="88"/>
      <c r="RKO70" s="88"/>
      <c r="RKP70" s="88"/>
      <c r="RKQ70" s="88"/>
      <c r="RKR70" s="88"/>
      <c r="RKX70" s="88"/>
      <c r="RKY70" s="88"/>
      <c r="RKZ70" s="88"/>
      <c r="RLA70" s="88"/>
      <c r="RLB70" s="88"/>
      <c r="RLC70" s="88"/>
      <c r="RLD70" s="88"/>
      <c r="RLE70" s="88"/>
      <c r="RLF70" s="88"/>
      <c r="RLG70" s="88"/>
      <c r="RLM70" s="88"/>
      <c r="RLN70" s="88"/>
      <c r="RLO70" s="88"/>
      <c r="RLP70" s="88"/>
      <c r="RLQ70" s="88"/>
      <c r="RLR70" s="88"/>
      <c r="RLS70" s="88"/>
      <c r="RLT70" s="88"/>
      <c r="RLU70" s="88"/>
      <c r="RLV70" s="88"/>
      <c r="RMB70" s="88"/>
      <c r="RMC70" s="88"/>
      <c r="RMD70" s="88"/>
      <c r="RME70" s="88"/>
      <c r="RMF70" s="88"/>
      <c r="RMG70" s="88"/>
      <c r="RMH70" s="88"/>
      <c r="RMI70" s="88"/>
      <c r="RMJ70" s="88"/>
      <c r="RMK70" s="88"/>
      <c r="RMQ70" s="88"/>
      <c r="RMR70" s="88"/>
      <c r="RMS70" s="88"/>
      <c r="RMT70" s="88"/>
      <c r="RMU70" s="88"/>
      <c r="RMV70" s="88"/>
      <c r="RMW70" s="88"/>
      <c r="RMX70" s="88"/>
      <c r="RMY70" s="88"/>
      <c r="RMZ70" s="88"/>
      <c r="RNF70" s="88"/>
      <c r="RNG70" s="88"/>
      <c r="RNH70" s="88"/>
      <c r="RNI70" s="88"/>
      <c r="RNJ70" s="88"/>
      <c r="RNK70" s="88"/>
      <c r="RNL70" s="88"/>
      <c r="RNM70" s="88"/>
      <c r="RNN70" s="88"/>
      <c r="RNO70" s="88"/>
      <c r="RNU70" s="88"/>
      <c r="RNV70" s="88"/>
      <c r="RNW70" s="88"/>
      <c r="RNX70" s="88"/>
      <c r="RNY70" s="88"/>
      <c r="RNZ70" s="88"/>
      <c r="ROA70" s="88"/>
      <c r="ROB70" s="88"/>
      <c r="ROC70" s="88"/>
      <c r="ROD70" s="88"/>
      <c r="ROJ70" s="88"/>
      <c r="ROK70" s="88"/>
      <c r="ROL70" s="88"/>
      <c r="ROM70" s="88"/>
      <c r="RON70" s="88"/>
      <c r="ROO70" s="88"/>
      <c r="ROP70" s="88"/>
      <c r="ROQ70" s="88"/>
      <c r="ROR70" s="88"/>
      <c r="ROS70" s="88"/>
      <c r="ROY70" s="88"/>
      <c r="ROZ70" s="88"/>
      <c r="RPA70" s="88"/>
      <c r="RPB70" s="88"/>
      <c r="RPC70" s="88"/>
      <c r="RPD70" s="88"/>
      <c r="RPE70" s="88"/>
      <c r="RPF70" s="88"/>
      <c r="RPG70" s="88"/>
      <c r="RPH70" s="88"/>
      <c r="RPN70" s="88"/>
      <c r="RPO70" s="88"/>
      <c r="RPP70" s="88"/>
      <c r="RPQ70" s="88"/>
      <c r="RPR70" s="88"/>
      <c r="RPS70" s="88"/>
      <c r="RPT70" s="88"/>
      <c r="RPU70" s="88"/>
      <c r="RPV70" s="88"/>
      <c r="RPW70" s="88"/>
      <c r="RQC70" s="88"/>
      <c r="RQD70" s="88"/>
      <c r="RQE70" s="88"/>
      <c r="RQF70" s="88"/>
      <c r="RQG70" s="88"/>
      <c r="RQH70" s="88"/>
      <c r="RQI70" s="88"/>
      <c r="RQJ70" s="88"/>
      <c r="RQK70" s="88"/>
      <c r="RQL70" s="88"/>
      <c r="RQR70" s="88"/>
      <c r="RQS70" s="88"/>
      <c r="RQT70" s="88"/>
      <c r="RQU70" s="88"/>
      <c r="RQV70" s="88"/>
      <c r="RQW70" s="88"/>
      <c r="RQX70" s="88"/>
      <c r="RQY70" s="88"/>
      <c r="RQZ70" s="88"/>
      <c r="RRA70" s="88"/>
      <c r="RRG70" s="88"/>
      <c r="RRH70" s="88"/>
      <c r="RRI70" s="88"/>
      <c r="RRJ70" s="88"/>
      <c r="RRK70" s="88"/>
      <c r="RRL70" s="88"/>
      <c r="RRM70" s="88"/>
      <c r="RRN70" s="88"/>
      <c r="RRO70" s="88"/>
      <c r="RRP70" s="88"/>
      <c r="RRV70" s="88"/>
      <c r="RRW70" s="88"/>
      <c r="RRX70" s="88"/>
      <c r="RRY70" s="88"/>
      <c r="RRZ70" s="88"/>
      <c r="RSA70" s="88"/>
      <c r="RSB70" s="88"/>
      <c r="RSC70" s="88"/>
      <c r="RSD70" s="88"/>
      <c r="RSE70" s="88"/>
      <c r="RSK70" s="88"/>
      <c r="RSL70" s="88"/>
      <c r="RSM70" s="88"/>
      <c r="RSN70" s="88"/>
      <c r="RSO70" s="88"/>
      <c r="RSP70" s="88"/>
      <c r="RSQ70" s="88"/>
      <c r="RSR70" s="88"/>
      <c r="RSS70" s="88"/>
      <c r="RST70" s="88"/>
      <c r="RSZ70" s="88"/>
      <c r="RTA70" s="88"/>
      <c r="RTB70" s="88"/>
      <c r="RTC70" s="88"/>
      <c r="RTD70" s="88"/>
      <c r="RTE70" s="88"/>
      <c r="RTF70" s="88"/>
      <c r="RTG70" s="88"/>
      <c r="RTH70" s="88"/>
      <c r="RTI70" s="88"/>
      <c r="RTO70" s="88"/>
      <c r="RTP70" s="88"/>
      <c r="RTQ70" s="88"/>
      <c r="RTR70" s="88"/>
      <c r="RTS70" s="88"/>
      <c r="RTT70" s="88"/>
      <c r="RTU70" s="88"/>
      <c r="RTV70" s="88"/>
      <c r="RTW70" s="88"/>
      <c r="RTX70" s="88"/>
      <c r="RUD70" s="88"/>
      <c r="RUE70" s="88"/>
      <c r="RUF70" s="88"/>
      <c r="RUG70" s="88"/>
      <c r="RUH70" s="88"/>
      <c r="RUI70" s="88"/>
      <c r="RUJ70" s="88"/>
      <c r="RUK70" s="88"/>
      <c r="RUL70" s="88"/>
      <c r="RUM70" s="88"/>
      <c r="RUS70" s="88"/>
      <c r="RUT70" s="88"/>
      <c r="RUU70" s="88"/>
      <c r="RUV70" s="88"/>
      <c r="RUW70" s="88"/>
      <c r="RUX70" s="88"/>
      <c r="RUY70" s="88"/>
      <c r="RUZ70" s="88"/>
      <c r="RVA70" s="88"/>
      <c r="RVB70" s="88"/>
      <c r="RVH70" s="88"/>
      <c r="RVI70" s="88"/>
      <c r="RVJ70" s="88"/>
      <c r="RVK70" s="88"/>
      <c r="RVL70" s="88"/>
      <c r="RVM70" s="88"/>
      <c r="RVN70" s="88"/>
      <c r="RVO70" s="88"/>
      <c r="RVP70" s="88"/>
      <c r="RVQ70" s="88"/>
      <c r="RVW70" s="88"/>
      <c r="RVX70" s="88"/>
      <c r="RVY70" s="88"/>
      <c r="RVZ70" s="88"/>
      <c r="RWA70" s="88"/>
      <c r="RWB70" s="88"/>
      <c r="RWC70" s="88"/>
      <c r="RWD70" s="88"/>
      <c r="RWE70" s="88"/>
      <c r="RWF70" s="88"/>
      <c r="RWL70" s="88"/>
      <c r="RWM70" s="88"/>
      <c r="RWN70" s="88"/>
      <c r="RWO70" s="88"/>
      <c r="RWP70" s="88"/>
      <c r="RWQ70" s="88"/>
      <c r="RWR70" s="88"/>
      <c r="RWS70" s="88"/>
      <c r="RWT70" s="88"/>
      <c r="RWU70" s="88"/>
      <c r="RXA70" s="88"/>
      <c r="RXB70" s="88"/>
      <c r="RXC70" s="88"/>
      <c r="RXD70" s="88"/>
      <c r="RXE70" s="88"/>
      <c r="RXF70" s="88"/>
      <c r="RXG70" s="88"/>
      <c r="RXH70" s="88"/>
      <c r="RXI70" s="88"/>
      <c r="RXJ70" s="88"/>
      <c r="RXP70" s="88"/>
      <c r="RXQ70" s="88"/>
      <c r="RXR70" s="88"/>
      <c r="RXS70" s="88"/>
      <c r="RXT70" s="88"/>
      <c r="RXU70" s="88"/>
      <c r="RXV70" s="88"/>
      <c r="RXW70" s="88"/>
      <c r="RXX70" s="88"/>
      <c r="RXY70" s="88"/>
      <c r="RYE70" s="88"/>
      <c r="RYF70" s="88"/>
      <c r="RYG70" s="88"/>
      <c r="RYH70" s="88"/>
      <c r="RYI70" s="88"/>
      <c r="RYJ70" s="88"/>
      <c r="RYK70" s="88"/>
      <c r="RYL70" s="88"/>
      <c r="RYM70" s="88"/>
      <c r="RYN70" s="88"/>
      <c r="RYT70" s="88"/>
      <c r="RYU70" s="88"/>
      <c r="RYV70" s="88"/>
      <c r="RYW70" s="88"/>
      <c r="RYX70" s="88"/>
      <c r="RYY70" s="88"/>
      <c r="RYZ70" s="88"/>
      <c r="RZA70" s="88"/>
      <c r="RZB70" s="88"/>
      <c r="RZC70" s="88"/>
      <c r="RZI70" s="88"/>
      <c r="RZJ70" s="88"/>
      <c r="RZK70" s="88"/>
      <c r="RZL70" s="88"/>
      <c r="RZM70" s="88"/>
      <c r="RZN70" s="88"/>
      <c r="RZO70" s="88"/>
      <c r="RZP70" s="88"/>
      <c r="RZQ70" s="88"/>
      <c r="RZR70" s="88"/>
      <c r="RZX70" s="88"/>
      <c r="RZY70" s="88"/>
      <c r="RZZ70" s="88"/>
      <c r="SAA70" s="88"/>
      <c r="SAB70" s="88"/>
      <c r="SAC70" s="88"/>
      <c r="SAD70" s="88"/>
      <c r="SAE70" s="88"/>
      <c r="SAF70" s="88"/>
      <c r="SAG70" s="88"/>
      <c r="SAM70" s="88"/>
      <c r="SAN70" s="88"/>
      <c r="SAO70" s="88"/>
      <c r="SAP70" s="88"/>
      <c r="SAQ70" s="88"/>
      <c r="SAR70" s="88"/>
      <c r="SAS70" s="88"/>
      <c r="SAT70" s="88"/>
      <c r="SAU70" s="88"/>
      <c r="SAV70" s="88"/>
      <c r="SBB70" s="88"/>
      <c r="SBC70" s="88"/>
      <c r="SBD70" s="88"/>
      <c r="SBE70" s="88"/>
      <c r="SBF70" s="88"/>
      <c r="SBG70" s="88"/>
      <c r="SBH70" s="88"/>
      <c r="SBI70" s="88"/>
      <c r="SBJ70" s="88"/>
      <c r="SBK70" s="88"/>
      <c r="SBQ70" s="88"/>
      <c r="SBR70" s="88"/>
      <c r="SBS70" s="88"/>
      <c r="SBT70" s="88"/>
      <c r="SBU70" s="88"/>
      <c r="SBV70" s="88"/>
      <c r="SBW70" s="88"/>
      <c r="SBX70" s="88"/>
      <c r="SBY70" s="88"/>
      <c r="SBZ70" s="88"/>
      <c r="SCF70" s="88"/>
      <c r="SCG70" s="88"/>
      <c r="SCH70" s="88"/>
      <c r="SCI70" s="88"/>
      <c r="SCJ70" s="88"/>
      <c r="SCK70" s="88"/>
      <c r="SCL70" s="88"/>
      <c r="SCM70" s="88"/>
      <c r="SCN70" s="88"/>
      <c r="SCO70" s="88"/>
      <c r="SCU70" s="88"/>
      <c r="SCV70" s="88"/>
      <c r="SCW70" s="88"/>
      <c r="SCX70" s="88"/>
      <c r="SCY70" s="88"/>
      <c r="SCZ70" s="88"/>
      <c r="SDA70" s="88"/>
      <c r="SDB70" s="88"/>
      <c r="SDC70" s="88"/>
      <c r="SDD70" s="88"/>
      <c r="SDJ70" s="88"/>
      <c r="SDK70" s="88"/>
      <c r="SDL70" s="88"/>
      <c r="SDM70" s="88"/>
      <c r="SDN70" s="88"/>
      <c r="SDO70" s="88"/>
      <c r="SDP70" s="88"/>
      <c r="SDQ70" s="88"/>
      <c r="SDR70" s="88"/>
      <c r="SDS70" s="88"/>
      <c r="SDY70" s="88"/>
      <c r="SDZ70" s="88"/>
      <c r="SEA70" s="88"/>
      <c r="SEB70" s="88"/>
      <c r="SEC70" s="88"/>
      <c r="SED70" s="88"/>
      <c r="SEE70" s="88"/>
      <c r="SEF70" s="88"/>
      <c r="SEG70" s="88"/>
      <c r="SEH70" s="88"/>
      <c r="SEN70" s="88"/>
      <c r="SEO70" s="88"/>
      <c r="SEP70" s="88"/>
      <c r="SEQ70" s="88"/>
      <c r="SER70" s="88"/>
      <c r="SES70" s="88"/>
      <c r="SET70" s="88"/>
      <c r="SEU70" s="88"/>
      <c r="SEV70" s="88"/>
      <c r="SEW70" s="88"/>
      <c r="SFC70" s="88"/>
      <c r="SFD70" s="88"/>
      <c r="SFE70" s="88"/>
      <c r="SFF70" s="88"/>
      <c r="SFG70" s="88"/>
      <c r="SFH70" s="88"/>
      <c r="SFI70" s="88"/>
      <c r="SFJ70" s="88"/>
      <c r="SFK70" s="88"/>
      <c r="SFL70" s="88"/>
      <c r="SFR70" s="88"/>
      <c r="SFS70" s="88"/>
      <c r="SFT70" s="88"/>
      <c r="SFU70" s="88"/>
      <c r="SFV70" s="88"/>
      <c r="SFW70" s="88"/>
      <c r="SFX70" s="88"/>
      <c r="SFY70" s="88"/>
      <c r="SFZ70" s="88"/>
      <c r="SGA70" s="88"/>
      <c r="SGG70" s="88"/>
      <c r="SGH70" s="88"/>
      <c r="SGI70" s="88"/>
      <c r="SGJ70" s="88"/>
      <c r="SGK70" s="88"/>
      <c r="SGL70" s="88"/>
      <c r="SGM70" s="88"/>
      <c r="SGN70" s="88"/>
      <c r="SGO70" s="88"/>
      <c r="SGP70" s="88"/>
      <c r="SGV70" s="88"/>
      <c r="SGW70" s="88"/>
      <c r="SGX70" s="88"/>
      <c r="SGY70" s="88"/>
      <c r="SGZ70" s="88"/>
      <c r="SHA70" s="88"/>
      <c r="SHB70" s="88"/>
      <c r="SHC70" s="88"/>
      <c r="SHD70" s="88"/>
      <c r="SHE70" s="88"/>
      <c r="SHK70" s="88"/>
      <c r="SHL70" s="88"/>
      <c r="SHM70" s="88"/>
      <c r="SHN70" s="88"/>
      <c r="SHO70" s="88"/>
      <c r="SHP70" s="88"/>
      <c r="SHQ70" s="88"/>
      <c r="SHR70" s="88"/>
      <c r="SHS70" s="88"/>
      <c r="SHT70" s="88"/>
      <c r="SHZ70" s="88"/>
      <c r="SIA70" s="88"/>
      <c r="SIB70" s="88"/>
      <c r="SIC70" s="88"/>
      <c r="SID70" s="88"/>
      <c r="SIE70" s="88"/>
      <c r="SIF70" s="88"/>
      <c r="SIG70" s="88"/>
      <c r="SIH70" s="88"/>
      <c r="SII70" s="88"/>
      <c r="SIO70" s="88"/>
      <c r="SIP70" s="88"/>
      <c r="SIQ70" s="88"/>
      <c r="SIR70" s="88"/>
      <c r="SIS70" s="88"/>
      <c r="SIT70" s="88"/>
      <c r="SIU70" s="88"/>
      <c r="SIV70" s="88"/>
      <c r="SIW70" s="88"/>
      <c r="SIX70" s="88"/>
      <c r="SJD70" s="88"/>
      <c r="SJE70" s="88"/>
      <c r="SJF70" s="88"/>
      <c r="SJG70" s="88"/>
      <c r="SJH70" s="88"/>
      <c r="SJI70" s="88"/>
      <c r="SJJ70" s="88"/>
      <c r="SJK70" s="88"/>
      <c r="SJL70" s="88"/>
      <c r="SJM70" s="88"/>
      <c r="SJS70" s="88"/>
      <c r="SJT70" s="88"/>
      <c r="SJU70" s="88"/>
      <c r="SJV70" s="88"/>
      <c r="SJW70" s="88"/>
      <c r="SJX70" s="88"/>
      <c r="SJY70" s="88"/>
      <c r="SJZ70" s="88"/>
      <c r="SKA70" s="88"/>
      <c r="SKB70" s="88"/>
      <c r="SKH70" s="88"/>
      <c r="SKI70" s="88"/>
      <c r="SKJ70" s="88"/>
      <c r="SKK70" s="88"/>
      <c r="SKL70" s="88"/>
      <c r="SKM70" s="88"/>
      <c r="SKN70" s="88"/>
      <c r="SKO70" s="88"/>
      <c r="SKP70" s="88"/>
      <c r="SKQ70" s="88"/>
      <c r="SKW70" s="88"/>
      <c r="SKX70" s="88"/>
      <c r="SKY70" s="88"/>
      <c r="SKZ70" s="88"/>
      <c r="SLA70" s="88"/>
      <c r="SLB70" s="88"/>
      <c r="SLC70" s="88"/>
      <c r="SLD70" s="88"/>
      <c r="SLE70" s="88"/>
      <c r="SLF70" s="88"/>
      <c r="SLL70" s="88"/>
      <c r="SLM70" s="88"/>
      <c r="SLN70" s="88"/>
      <c r="SLO70" s="88"/>
      <c r="SLP70" s="88"/>
      <c r="SLQ70" s="88"/>
      <c r="SLR70" s="88"/>
      <c r="SLS70" s="88"/>
      <c r="SLT70" s="88"/>
      <c r="SLU70" s="88"/>
      <c r="SMA70" s="88"/>
      <c r="SMB70" s="88"/>
      <c r="SMC70" s="88"/>
      <c r="SMD70" s="88"/>
      <c r="SME70" s="88"/>
      <c r="SMF70" s="88"/>
      <c r="SMG70" s="88"/>
      <c r="SMH70" s="88"/>
      <c r="SMI70" s="88"/>
      <c r="SMJ70" s="88"/>
      <c r="SMP70" s="88"/>
      <c r="SMQ70" s="88"/>
      <c r="SMR70" s="88"/>
      <c r="SMS70" s="88"/>
      <c r="SMT70" s="88"/>
      <c r="SMU70" s="88"/>
      <c r="SMV70" s="88"/>
      <c r="SMW70" s="88"/>
      <c r="SMX70" s="88"/>
      <c r="SMY70" s="88"/>
      <c r="SNE70" s="88"/>
      <c r="SNF70" s="88"/>
      <c r="SNG70" s="88"/>
      <c r="SNH70" s="88"/>
      <c r="SNI70" s="88"/>
      <c r="SNJ70" s="88"/>
      <c r="SNK70" s="88"/>
      <c r="SNL70" s="88"/>
      <c r="SNM70" s="88"/>
      <c r="SNN70" s="88"/>
      <c r="SNT70" s="88"/>
      <c r="SNU70" s="88"/>
      <c r="SNV70" s="88"/>
      <c r="SNW70" s="88"/>
      <c r="SNX70" s="88"/>
      <c r="SNY70" s="88"/>
      <c r="SNZ70" s="88"/>
      <c r="SOA70" s="88"/>
      <c r="SOB70" s="88"/>
      <c r="SOC70" s="88"/>
      <c r="SOI70" s="88"/>
      <c r="SOJ70" s="88"/>
      <c r="SOK70" s="88"/>
      <c r="SOL70" s="88"/>
      <c r="SOM70" s="88"/>
      <c r="SON70" s="88"/>
      <c r="SOO70" s="88"/>
      <c r="SOP70" s="88"/>
      <c r="SOQ70" s="88"/>
      <c r="SOR70" s="88"/>
      <c r="SOX70" s="88"/>
      <c r="SOY70" s="88"/>
      <c r="SOZ70" s="88"/>
      <c r="SPA70" s="88"/>
      <c r="SPB70" s="88"/>
      <c r="SPC70" s="88"/>
      <c r="SPD70" s="88"/>
      <c r="SPE70" s="88"/>
      <c r="SPF70" s="88"/>
      <c r="SPG70" s="88"/>
      <c r="SPM70" s="88"/>
      <c r="SPN70" s="88"/>
      <c r="SPO70" s="88"/>
      <c r="SPP70" s="88"/>
      <c r="SPQ70" s="88"/>
      <c r="SPR70" s="88"/>
      <c r="SPS70" s="88"/>
      <c r="SPT70" s="88"/>
      <c r="SPU70" s="88"/>
      <c r="SPV70" s="88"/>
      <c r="SQB70" s="88"/>
      <c r="SQC70" s="88"/>
      <c r="SQD70" s="88"/>
      <c r="SQE70" s="88"/>
      <c r="SQF70" s="88"/>
      <c r="SQG70" s="88"/>
      <c r="SQH70" s="88"/>
      <c r="SQI70" s="88"/>
      <c r="SQJ70" s="88"/>
      <c r="SQK70" s="88"/>
      <c r="SQQ70" s="88"/>
      <c r="SQR70" s="88"/>
      <c r="SQS70" s="88"/>
      <c r="SQT70" s="88"/>
      <c r="SQU70" s="88"/>
      <c r="SQV70" s="88"/>
      <c r="SQW70" s="88"/>
      <c r="SQX70" s="88"/>
      <c r="SQY70" s="88"/>
      <c r="SQZ70" s="88"/>
      <c r="SRF70" s="88"/>
      <c r="SRG70" s="88"/>
      <c r="SRH70" s="88"/>
      <c r="SRI70" s="88"/>
      <c r="SRJ70" s="88"/>
      <c r="SRK70" s="88"/>
      <c r="SRL70" s="88"/>
      <c r="SRM70" s="88"/>
      <c r="SRN70" s="88"/>
      <c r="SRO70" s="88"/>
      <c r="SRU70" s="88"/>
      <c r="SRV70" s="88"/>
      <c r="SRW70" s="88"/>
      <c r="SRX70" s="88"/>
      <c r="SRY70" s="88"/>
      <c r="SRZ70" s="88"/>
      <c r="SSA70" s="88"/>
      <c r="SSB70" s="88"/>
      <c r="SSC70" s="88"/>
      <c r="SSD70" s="88"/>
      <c r="SSJ70" s="88"/>
      <c r="SSK70" s="88"/>
      <c r="SSL70" s="88"/>
      <c r="SSM70" s="88"/>
      <c r="SSN70" s="88"/>
      <c r="SSO70" s="88"/>
      <c r="SSP70" s="88"/>
      <c r="SSQ70" s="88"/>
      <c r="SSR70" s="88"/>
      <c r="SSS70" s="88"/>
      <c r="SSY70" s="88"/>
      <c r="SSZ70" s="88"/>
      <c r="STA70" s="88"/>
      <c r="STB70" s="88"/>
      <c r="STC70" s="88"/>
      <c r="STD70" s="88"/>
      <c r="STE70" s="88"/>
      <c r="STF70" s="88"/>
      <c r="STG70" s="88"/>
      <c r="STH70" s="88"/>
      <c r="STN70" s="88"/>
      <c r="STO70" s="88"/>
      <c r="STP70" s="88"/>
      <c r="STQ70" s="88"/>
      <c r="STR70" s="88"/>
      <c r="STS70" s="88"/>
      <c r="STT70" s="88"/>
      <c r="STU70" s="88"/>
      <c r="STV70" s="88"/>
      <c r="STW70" s="88"/>
      <c r="SUC70" s="88"/>
      <c r="SUD70" s="88"/>
      <c r="SUE70" s="88"/>
      <c r="SUF70" s="88"/>
      <c r="SUG70" s="88"/>
      <c r="SUH70" s="88"/>
      <c r="SUI70" s="88"/>
      <c r="SUJ70" s="88"/>
      <c r="SUK70" s="88"/>
      <c r="SUL70" s="88"/>
      <c r="SUR70" s="88"/>
      <c r="SUS70" s="88"/>
      <c r="SUT70" s="88"/>
      <c r="SUU70" s="88"/>
      <c r="SUV70" s="88"/>
      <c r="SUW70" s="88"/>
      <c r="SUX70" s="88"/>
      <c r="SUY70" s="88"/>
      <c r="SUZ70" s="88"/>
      <c r="SVA70" s="88"/>
      <c r="SVG70" s="88"/>
      <c r="SVH70" s="88"/>
      <c r="SVI70" s="88"/>
      <c r="SVJ70" s="88"/>
      <c r="SVK70" s="88"/>
      <c r="SVL70" s="88"/>
      <c r="SVM70" s="88"/>
      <c r="SVN70" s="88"/>
      <c r="SVO70" s="88"/>
      <c r="SVP70" s="88"/>
      <c r="SVV70" s="88"/>
      <c r="SVW70" s="88"/>
      <c r="SVX70" s="88"/>
      <c r="SVY70" s="88"/>
      <c r="SVZ70" s="88"/>
      <c r="SWA70" s="88"/>
      <c r="SWB70" s="88"/>
      <c r="SWC70" s="88"/>
      <c r="SWD70" s="88"/>
      <c r="SWE70" s="88"/>
      <c r="SWK70" s="88"/>
      <c r="SWL70" s="88"/>
      <c r="SWM70" s="88"/>
      <c r="SWN70" s="88"/>
      <c r="SWO70" s="88"/>
      <c r="SWP70" s="88"/>
      <c r="SWQ70" s="88"/>
      <c r="SWR70" s="88"/>
      <c r="SWS70" s="88"/>
      <c r="SWT70" s="88"/>
      <c r="SWZ70" s="88"/>
      <c r="SXA70" s="88"/>
      <c r="SXB70" s="88"/>
      <c r="SXC70" s="88"/>
      <c r="SXD70" s="88"/>
      <c r="SXE70" s="88"/>
      <c r="SXF70" s="88"/>
      <c r="SXG70" s="88"/>
      <c r="SXH70" s="88"/>
      <c r="SXI70" s="88"/>
      <c r="SXO70" s="88"/>
      <c r="SXP70" s="88"/>
      <c r="SXQ70" s="88"/>
      <c r="SXR70" s="88"/>
      <c r="SXS70" s="88"/>
      <c r="SXT70" s="88"/>
      <c r="SXU70" s="88"/>
      <c r="SXV70" s="88"/>
      <c r="SXW70" s="88"/>
      <c r="SXX70" s="88"/>
      <c r="SYD70" s="88"/>
      <c r="SYE70" s="88"/>
      <c r="SYF70" s="88"/>
      <c r="SYG70" s="88"/>
      <c r="SYH70" s="88"/>
      <c r="SYI70" s="88"/>
      <c r="SYJ70" s="88"/>
      <c r="SYK70" s="88"/>
      <c r="SYL70" s="88"/>
      <c r="SYM70" s="88"/>
      <c r="SYS70" s="88"/>
      <c r="SYT70" s="88"/>
      <c r="SYU70" s="88"/>
      <c r="SYV70" s="88"/>
      <c r="SYW70" s="88"/>
      <c r="SYX70" s="88"/>
      <c r="SYY70" s="88"/>
      <c r="SYZ70" s="88"/>
      <c r="SZA70" s="88"/>
      <c r="SZB70" s="88"/>
      <c r="SZH70" s="88"/>
      <c r="SZI70" s="88"/>
      <c r="SZJ70" s="88"/>
      <c r="SZK70" s="88"/>
      <c r="SZL70" s="88"/>
      <c r="SZM70" s="88"/>
      <c r="SZN70" s="88"/>
      <c r="SZO70" s="88"/>
      <c r="SZP70" s="88"/>
      <c r="SZQ70" s="88"/>
      <c r="SZW70" s="88"/>
      <c r="SZX70" s="88"/>
      <c r="SZY70" s="88"/>
      <c r="SZZ70" s="88"/>
      <c r="TAA70" s="88"/>
      <c r="TAB70" s="88"/>
      <c r="TAC70" s="88"/>
      <c r="TAD70" s="88"/>
      <c r="TAE70" s="88"/>
      <c r="TAF70" s="88"/>
      <c r="TAL70" s="88"/>
      <c r="TAM70" s="88"/>
      <c r="TAN70" s="88"/>
      <c r="TAO70" s="88"/>
      <c r="TAP70" s="88"/>
      <c r="TAQ70" s="88"/>
      <c r="TAR70" s="88"/>
      <c r="TAS70" s="88"/>
      <c r="TAT70" s="88"/>
      <c r="TAU70" s="88"/>
      <c r="TBA70" s="88"/>
      <c r="TBB70" s="88"/>
      <c r="TBC70" s="88"/>
      <c r="TBD70" s="88"/>
      <c r="TBE70" s="88"/>
      <c r="TBF70" s="88"/>
      <c r="TBG70" s="88"/>
      <c r="TBH70" s="88"/>
      <c r="TBI70" s="88"/>
      <c r="TBJ70" s="88"/>
      <c r="TBP70" s="88"/>
      <c r="TBQ70" s="88"/>
      <c r="TBR70" s="88"/>
      <c r="TBS70" s="88"/>
      <c r="TBT70" s="88"/>
      <c r="TBU70" s="88"/>
      <c r="TBV70" s="88"/>
      <c r="TBW70" s="88"/>
      <c r="TBX70" s="88"/>
      <c r="TBY70" s="88"/>
      <c r="TCE70" s="88"/>
      <c r="TCF70" s="88"/>
      <c r="TCG70" s="88"/>
      <c r="TCH70" s="88"/>
      <c r="TCI70" s="88"/>
      <c r="TCJ70" s="88"/>
      <c r="TCK70" s="88"/>
      <c r="TCL70" s="88"/>
      <c r="TCM70" s="88"/>
      <c r="TCN70" s="88"/>
      <c r="TCT70" s="88"/>
      <c r="TCU70" s="88"/>
      <c r="TCV70" s="88"/>
      <c r="TCW70" s="88"/>
      <c r="TCX70" s="88"/>
      <c r="TCY70" s="88"/>
      <c r="TCZ70" s="88"/>
      <c r="TDA70" s="88"/>
      <c r="TDB70" s="88"/>
      <c r="TDC70" s="88"/>
      <c r="TDI70" s="88"/>
      <c r="TDJ70" s="88"/>
      <c r="TDK70" s="88"/>
      <c r="TDL70" s="88"/>
      <c r="TDM70" s="88"/>
      <c r="TDN70" s="88"/>
      <c r="TDO70" s="88"/>
      <c r="TDP70" s="88"/>
      <c r="TDQ70" s="88"/>
      <c r="TDR70" s="88"/>
      <c r="TDX70" s="88"/>
      <c r="TDY70" s="88"/>
      <c r="TDZ70" s="88"/>
      <c r="TEA70" s="88"/>
      <c r="TEB70" s="88"/>
      <c r="TEC70" s="88"/>
      <c r="TED70" s="88"/>
      <c r="TEE70" s="88"/>
      <c r="TEF70" s="88"/>
      <c r="TEG70" s="88"/>
      <c r="TEM70" s="88"/>
      <c r="TEN70" s="88"/>
      <c r="TEO70" s="88"/>
      <c r="TEP70" s="88"/>
      <c r="TEQ70" s="88"/>
      <c r="TER70" s="88"/>
      <c r="TES70" s="88"/>
      <c r="TET70" s="88"/>
      <c r="TEU70" s="88"/>
      <c r="TEV70" s="88"/>
      <c r="TFB70" s="88"/>
      <c r="TFC70" s="88"/>
      <c r="TFD70" s="88"/>
      <c r="TFE70" s="88"/>
      <c r="TFF70" s="88"/>
      <c r="TFG70" s="88"/>
      <c r="TFH70" s="88"/>
      <c r="TFI70" s="88"/>
      <c r="TFJ70" s="88"/>
      <c r="TFK70" s="88"/>
      <c r="TFQ70" s="88"/>
      <c r="TFR70" s="88"/>
      <c r="TFS70" s="88"/>
      <c r="TFT70" s="88"/>
      <c r="TFU70" s="88"/>
      <c r="TFV70" s="88"/>
      <c r="TFW70" s="88"/>
      <c r="TFX70" s="88"/>
      <c r="TFY70" s="88"/>
      <c r="TFZ70" s="88"/>
      <c r="TGF70" s="88"/>
      <c r="TGG70" s="88"/>
      <c r="TGH70" s="88"/>
      <c r="TGI70" s="88"/>
      <c r="TGJ70" s="88"/>
      <c r="TGK70" s="88"/>
      <c r="TGL70" s="88"/>
      <c r="TGM70" s="88"/>
      <c r="TGN70" s="88"/>
      <c r="TGO70" s="88"/>
      <c r="TGU70" s="88"/>
      <c r="TGV70" s="88"/>
      <c r="TGW70" s="88"/>
      <c r="TGX70" s="88"/>
      <c r="TGY70" s="88"/>
      <c r="TGZ70" s="88"/>
      <c r="THA70" s="88"/>
      <c r="THB70" s="88"/>
      <c r="THC70" s="88"/>
      <c r="THD70" s="88"/>
      <c r="THJ70" s="88"/>
      <c r="THK70" s="88"/>
      <c r="THL70" s="88"/>
      <c r="THM70" s="88"/>
      <c r="THN70" s="88"/>
      <c r="THO70" s="88"/>
      <c r="THP70" s="88"/>
      <c r="THQ70" s="88"/>
      <c r="THR70" s="88"/>
      <c r="THS70" s="88"/>
      <c r="THY70" s="88"/>
      <c r="THZ70" s="88"/>
      <c r="TIA70" s="88"/>
      <c r="TIB70" s="88"/>
      <c r="TIC70" s="88"/>
      <c r="TID70" s="88"/>
      <c r="TIE70" s="88"/>
      <c r="TIF70" s="88"/>
      <c r="TIG70" s="88"/>
      <c r="TIH70" s="88"/>
      <c r="TIN70" s="88"/>
      <c r="TIO70" s="88"/>
      <c r="TIP70" s="88"/>
      <c r="TIQ70" s="88"/>
      <c r="TIR70" s="88"/>
      <c r="TIS70" s="88"/>
      <c r="TIT70" s="88"/>
      <c r="TIU70" s="88"/>
      <c r="TIV70" s="88"/>
      <c r="TIW70" s="88"/>
      <c r="TJC70" s="88"/>
      <c r="TJD70" s="88"/>
      <c r="TJE70" s="88"/>
      <c r="TJF70" s="88"/>
      <c r="TJG70" s="88"/>
      <c r="TJH70" s="88"/>
      <c r="TJI70" s="88"/>
      <c r="TJJ70" s="88"/>
      <c r="TJK70" s="88"/>
      <c r="TJL70" s="88"/>
      <c r="TJR70" s="88"/>
      <c r="TJS70" s="88"/>
      <c r="TJT70" s="88"/>
      <c r="TJU70" s="88"/>
      <c r="TJV70" s="88"/>
      <c r="TJW70" s="88"/>
      <c r="TJX70" s="88"/>
      <c r="TJY70" s="88"/>
      <c r="TJZ70" s="88"/>
      <c r="TKA70" s="88"/>
      <c r="TKG70" s="88"/>
      <c r="TKH70" s="88"/>
      <c r="TKI70" s="88"/>
      <c r="TKJ70" s="88"/>
      <c r="TKK70" s="88"/>
      <c r="TKL70" s="88"/>
      <c r="TKM70" s="88"/>
      <c r="TKN70" s="88"/>
      <c r="TKO70" s="88"/>
      <c r="TKP70" s="88"/>
      <c r="TKV70" s="88"/>
      <c r="TKW70" s="88"/>
      <c r="TKX70" s="88"/>
      <c r="TKY70" s="88"/>
      <c r="TKZ70" s="88"/>
      <c r="TLA70" s="88"/>
      <c r="TLB70" s="88"/>
      <c r="TLC70" s="88"/>
      <c r="TLD70" s="88"/>
      <c r="TLE70" s="88"/>
      <c r="TLK70" s="88"/>
      <c r="TLL70" s="88"/>
      <c r="TLM70" s="88"/>
      <c r="TLN70" s="88"/>
      <c r="TLO70" s="88"/>
      <c r="TLP70" s="88"/>
      <c r="TLQ70" s="88"/>
      <c r="TLR70" s="88"/>
      <c r="TLS70" s="88"/>
      <c r="TLT70" s="88"/>
      <c r="TLZ70" s="88"/>
      <c r="TMA70" s="88"/>
      <c r="TMB70" s="88"/>
      <c r="TMC70" s="88"/>
      <c r="TMD70" s="88"/>
      <c r="TME70" s="88"/>
      <c r="TMF70" s="88"/>
      <c r="TMG70" s="88"/>
      <c r="TMH70" s="88"/>
      <c r="TMI70" s="88"/>
      <c r="TMO70" s="88"/>
      <c r="TMP70" s="88"/>
      <c r="TMQ70" s="88"/>
      <c r="TMR70" s="88"/>
      <c r="TMS70" s="88"/>
      <c r="TMT70" s="88"/>
      <c r="TMU70" s="88"/>
      <c r="TMV70" s="88"/>
      <c r="TMW70" s="88"/>
      <c r="TMX70" s="88"/>
      <c r="TND70" s="88"/>
      <c r="TNE70" s="88"/>
      <c r="TNF70" s="88"/>
      <c r="TNG70" s="88"/>
      <c r="TNH70" s="88"/>
      <c r="TNI70" s="88"/>
      <c r="TNJ70" s="88"/>
      <c r="TNK70" s="88"/>
      <c r="TNL70" s="88"/>
      <c r="TNM70" s="88"/>
      <c r="TNS70" s="88"/>
      <c r="TNT70" s="88"/>
      <c r="TNU70" s="88"/>
      <c r="TNV70" s="88"/>
      <c r="TNW70" s="88"/>
      <c r="TNX70" s="88"/>
      <c r="TNY70" s="88"/>
      <c r="TNZ70" s="88"/>
      <c r="TOA70" s="88"/>
      <c r="TOB70" s="88"/>
      <c r="TOH70" s="88"/>
      <c r="TOI70" s="88"/>
      <c r="TOJ70" s="88"/>
      <c r="TOK70" s="88"/>
      <c r="TOL70" s="88"/>
      <c r="TOM70" s="88"/>
      <c r="TON70" s="88"/>
      <c r="TOO70" s="88"/>
      <c r="TOP70" s="88"/>
      <c r="TOQ70" s="88"/>
      <c r="TOW70" s="88"/>
      <c r="TOX70" s="88"/>
      <c r="TOY70" s="88"/>
      <c r="TOZ70" s="88"/>
      <c r="TPA70" s="88"/>
      <c r="TPB70" s="88"/>
      <c r="TPC70" s="88"/>
      <c r="TPD70" s="88"/>
      <c r="TPE70" s="88"/>
      <c r="TPF70" s="88"/>
      <c r="TPL70" s="88"/>
      <c r="TPM70" s="88"/>
      <c r="TPN70" s="88"/>
      <c r="TPO70" s="88"/>
      <c r="TPP70" s="88"/>
      <c r="TPQ70" s="88"/>
      <c r="TPR70" s="88"/>
      <c r="TPS70" s="88"/>
      <c r="TPT70" s="88"/>
      <c r="TPU70" s="88"/>
      <c r="TQA70" s="88"/>
      <c r="TQB70" s="88"/>
      <c r="TQC70" s="88"/>
      <c r="TQD70" s="88"/>
      <c r="TQE70" s="88"/>
      <c r="TQF70" s="88"/>
      <c r="TQG70" s="88"/>
      <c r="TQH70" s="88"/>
      <c r="TQI70" s="88"/>
      <c r="TQJ70" s="88"/>
      <c r="TQP70" s="88"/>
      <c r="TQQ70" s="88"/>
      <c r="TQR70" s="88"/>
      <c r="TQS70" s="88"/>
      <c r="TQT70" s="88"/>
      <c r="TQU70" s="88"/>
      <c r="TQV70" s="88"/>
      <c r="TQW70" s="88"/>
      <c r="TQX70" s="88"/>
      <c r="TQY70" s="88"/>
      <c r="TRE70" s="88"/>
      <c r="TRF70" s="88"/>
      <c r="TRG70" s="88"/>
      <c r="TRH70" s="88"/>
      <c r="TRI70" s="88"/>
      <c r="TRJ70" s="88"/>
      <c r="TRK70" s="88"/>
      <c r="TRL70" s="88"/>
      <c r="TRM70" s="88"/>
      <c r="TRN70" s="88"/>
      <c r="TRT70" s="88"/>
      <c r="TRU70" s="88"/>
      <c r="TRV70" s="88"/>
      <c r="TRW70" s="88"/>
      <c r="TRX70" s="88"/>
      <c r="TRY70" s="88"/>
      <c r="TRZ70" s="88"/>
      <c r="TSA70" s="88"/>
      <c r="TSB70" s="88"/>
      <c r="TSC70" s="88"/>
      <c r="TSI70" s="88"/>
      <c r="TSJ70" s="88"/>
      <c r="TSK70" s="88"/>
      <c r="TSL70" s="88"/>
      <c r="TSM70" s="88"/>
      <c r="TSN70" s="88"/>
      <c r="TSO70" s="88"/>
      <c r="TSP70" s="88"/>
      <c r="TSQ70" s="88"/>
      <c r="TSR70" s="88"/>
      <c r="TSX70" s="88"/>
      <c r="TSY70" s="88"/>
      <c r="TSZ70" s="88"/>
      <c r="TTA70" s="88"/>
      <c r="TTB70" s="88"/>
      <c r="TTC70" s="88"/>
      <c r="TTD70" s="88"/>
      <c r="TTE70" s="88"/>
      <c r="TTF70" s="88"/>
      <c r="TTG70" s="88"/>
      <c r="TTM70" s="88"/>
      <c r="TTN70" s="88"/>
      <c r="TTO70" s="88"/>
      <c r="TTP70" s="88"/>
      <c r="TTQ70" s="88"/>
      <c r="TTR70" s="88"/>
      <c r="TTS70" s="88"/>
      <c r="TTT70" s="88"/>
      <c r="TTU70" s="88"/>
      <c r="TTV70" s="88"/>
      <c r="TUB70" s="88"/>
      <c r="TUC70" s="88"/>
      <c r="TUD70" s="88"/>
      <c r="TUE70" s="88"/>
      <c r="TUF70" s="88"/>
      <c r="TUG70" s="88"/>
      <c r="TUH70" s="88"/>
      <c r="TUI70" s="88"/>
      <c r="TUJ70" s="88"/>
      <c r="TUK70" s="88"/>
      <c r="TUQ70" s="88"/>
      <c r="TUR70" s="88"/>
      <c r="TUS70" s="88"/>
      <c r="TUT70" s="88"/>
      <c r="TUU70" s="88"/>
      <c r="TUV70" s="88"/>
      <c r="TUW70" s="88"/>
      <c r="TUX70" s="88"/>
      <c r="TUY70" s="88"/>
      <c r="TUZ70" s="88"/>
      <c r="TVF70" s="88"/>
      <c r="TVG70" s="88"/>
      <c r="TVH70" s="88"/>
      <c r="TVI70" s="88"/>
      <c r="TVJ70" s="88"/>
      <c r="TVK70" s="88"/>
      <c r="TVL70" s="88"/>
      <c r="TVM70" s="88"/>
      <c r="TVN70" s="88"/>
      <c r="TVO70" s="88"/>
      <c r="TVU70" s="88"/>
      <c r="TVV70" s="88"/>
      <c r="TVW70" s="88"/>
      <c r="TVX70" s="88"/>
      <c r="TVY70" s="88"/>
      <c r="TVZ70" s="88"/>
      <c r="TWA70" s="88"/>
      <c r="TWB70" s="88"/>
      <c r="TWC70" s="88"/>
      <c r="TWD70" s="88"/>
      <c r="TWJ70" s="88"/>
      <c r="TWK70" s="88"/>
      <c r="TWL70" s="88"/>
      <c r="TWM70" s="88"/>
      <c r="TWN70" s="88"/>
      <c r="TWO70" s="88"/>
      <c r="TWP70" s="88"/>
      <c r="TWQ70" s="88"/>
      <c r="TWR70" s="88"/>
      <c r="TWS70" s="88"/>
      <c r="TWY70" s="88"/>
      <c r="TWZ70" s="88"/>
      <c r="TXA70" s="88"/>
      <c r="TXB70" s="88"/>
      <c r="TXC70" s="88"/>
      <c r="TXD70" s="88"/>
      <c r="TXE70" s="88"/>
      <c r="TXF70" s="88"/>
      <c r="TXG70" s="88"/>
      <c r="TXH70" s="88"/>
      <c r="TXN70" s="88"/>
      <c r="TXO70" s="88"/>
      <c r="TXP70" s="88"/>
      <c r="TXQ70" s="88"/>
      <c r="TXR70" s="88"/>
      <c r="TXS70" s="88"/>
      <c r="TXT70" s="88"/>
      <c r="TXU70" s="88"/>
      <c r="TXV70" s="88"/>
      <c r="TXW70" s="88"/>
      <c r="TYC70" s="88"/>
      <c r="TYD70" s="88"/>
      <c r="TYE70" s="88"/>
      <c r="TYF70" s="88"/>
      <c r="TYG70" s="88"/>
      <c r="TYH70" s="88"/>
      <c r="TYI70" s="88"/>
      <c r="TYJ70" s="88"/>
      <c r="TYK70" s="88"/>
      <c r="TYL70" s="88"/>
      <c r="TYR70" s="88"/>
      <c r="TYS70" s="88"/>
      <c r="TYT70" s="88"/>
      <c r="TYU70" s="88"/>
      <c r="TYV70" s="88"/>
      <c r="TYW70" s="88"/>
      <c r="TYX70" s="88"/>
      <c r="TYY70" s="88"/>
      <c r="TYZ70" s="88"/>
      <c r="TZA70" s="88"/>
      <c r="TZG70" s="88"/>
      <c r="TZH70" s="88"/>
      <c r="TZI70" s="88"/>
      <c r="TZJ70" s="88"/>
      <c r="TZK70" s="88"/>
      <c r="TZL70" s="88"/>
      <c r="TZM70" s="88"/>
      <c r="TZN70" s="88"/>
      <c r="TZO70" s="88"/>
      <c r="TZP70" s="88"/>
      <c r="TZV70" s="88"/>
      <c r="TZW70" s="88"/>
      <c r="TZX70" s="88"/>
      <c r="TZY70" s="88"/>
      <c r="TZZ70" s="88"/>
      <c r="UAA70" s="88"/>
      <c r="UAB70" s="88"/>
      <c r="UAC70" s="88"/>
      <c r="UAD70" s="88"/>
      <c r="UAE70" s="88"/>
      <c r="UAK70" s="88"/>
      <c r="UAL70" s="88"/>
      <c r="UAM70" s="88"/>
      <c r="UAN70" s="88"/>
      <c r="UAO70" s="88"/>
      <c r="UAP70" s="88"/>
      <c r="UAQ70" s="88"/>
      <c r="UAR70" s="88"/>
      <c r="UAS70" s="88"/>
      <c r="UAT70" s="88"/>
      <c r="UAZ70" s="88"/>
      <c r="UBA70" s="88"/>
      <c r="UBB70" s="88"/>
      <c r="UBC70" s="88"/>
      <c r="UBD70" s="88"/>
      <c r="UBE70" s="88"/>
      <c r="UBF70" s="88"/>
      <c r="UBG70" s="88"/>
      <c r="UBH70" s="88"/>
      <c r="UBI70" s="88"/>
      <c r="UBO70" s="88"/>
      <c r="UBP70" s="88"/>
      <c r="UBQ70" s="88"/>
      <c r="UBR70" s="88"/>
      <c r="UBS70" s="88"/>
      <c r="UBT70" s="88"/>
      <c r="UBU70" s="88"/>
      <c r="UBV70" s="88"/>
      <c r="UBW70" s="88"/>
      <c r="UBX70" s="88"/>
      <c r="UCD70" s="88"/>
      <c r="UCE70" s="88"/>
      <c r="UCF70" s="88"/>
      <c r="UCG70" s="88"/>
      <c r="UCH70" s="88"/>
      <c r="UCI70" s="88"/>
      <c r="UCJ70" s="88"/>
      <c r="UCK70" s="88"/>
      <c r="UCL70" s="88"/>
      <c r="UCM70" s="88"/>
      <c r="UCS70" s="88"/>
      <c r="UCT70" s="88"/>
      <c r="UCU70" s="88"/>
      <c r="UCV70" s="88"/>
      <c r="UCW70" s="88"/>
      <c r="UCX70" s="88"/>
      <c r="UCY70" s="88"/>
      <c r="UCZ70" s="88"/>
      <c r="UDA70" s="88"/>
      <c r="UDB70" s="88"/>
      <c r="UDH70" s="88"/>
      <c r="UDI70" s="88"/>
      <c r="UDJ70" s="88"/>
      <c r="UDK70" s="88"/>
      <c r="UDL70" s="88"/>
      <c r="UDM70" s="88"/>
      <c r="UDN70" s="88"/>
      <c r="UDO70" s="88"/>
      <c r="UDP70" s="88"/>
      <c r="UDQ70" s="88"/>
      <c r="UDW70" s="88"/>
      <c r="UDX70" s="88"/>
      <c r="UDY70" s="88"/>
      <c r="UDZ70" s="88"/>
      <c r="UEA70" s="88"/>
      <c r="UEB70" s="88"/>
      <c r="UEC70" s="88"/>
      <c r="UED70" s="88"/>
      <c r="UEE70" s="88"/>
      <c r="UEF70" s="88"/>
      <c r="UEL70" s="88"/>
      <c r="UEM70" s="88"/>
      <c r="UEN70" s="88"/>
      <c r="UEO70" s="88"/>
      <c r="UEP70" s="88"/>
      <c r="UEQ70" s="88"/>
      <c r="UER70" s="88"/>
      <c r="UES70" s="88"/>
      <c r="UET70" s="88"/>
      <c r="UEU70" s="88"/>
      <c r="UFA70" s="88"/>
      <c r="UFB70" s="88"/>
      <c r="UFC70" s="88"/>
      <c r="UFD70" s="88"/>
      <c r="UFE70" s="88"/>
      <c r="UFF70" s="88"/>
      <c r="UFG70" s="88"/>
      <c r="UFH70" s="88"/>
      <c r="UFI70" s="88"/>
      <c r="UFJ70" s="88"/>
      <c r="UFP70" s="88"/>
      <c r="UFQ70" s="88"/>
      <c r="UFR70" s="88"/>
      <c r="UFS70" s="88"/>
      <c r="UFT70" s="88"/>
      <c r="UFU70" s="88"/>
      <c r="UFV70" s="88"/>
      <c r="UFW70" s="88"/>
      <c r="UFX70" s="88"/>
      <c r="UFY70" s="88"/>
      <c r="UGE70" s="88"/>
      <c r="UGF70" s="88"/>
      <c r="UGG70" s="88"/>
      <c r="UGH70" s="88"/>
      <c r="UGI70" s="88"/>
      <c r="UGJ70" s="88"/>
      <c r="UGK70" s="88"/>
      <c r="UGL70" s="88"/>
      <c r="UGM70" s="88"/>
      <c r="UGN70" s="88"/>
      <c r="UGT70" s="88"/>
      <c r="UGU70" s="88"/>
      <c r="UGV70" s="88"/>
      <c r="UGW70" s="88"/>
      <c r="UGX70" s="88"/>
      <c r="UGY70" s="88"/>
      <c r="UGZ70" s="88"/>
      <c r="UHA70" s="88"/>
      <c r="UHB70" s="88"/>
      <c r="UHC70" s="88"/>
      <c r="UHI70" s="88"/>
      <c r="UHJ70" s="88"/>
      <c r="UHK70" s="88"/>
      <c r="UHL70" s="88"/>
      <c r="UHM70" s="88"/>
      <c r="UHN70" s="88"/>
      <c r="UHO70" s="88"/>
      <c r="UHP70" s="88"/>
      <c r="UHQ70" s="88"/>
      <c r="UHR70" s="88"/>
      <c r="UHX70" s="88"/>
      <c r="UHY70" s="88"/>
      <c r="UHZ70" s="88"/>
      <c r="UIA70" s="88"/>
      <c r="UIB70" s="88"/>
      <c r="UIC70" s="88"/>
      <c r="UID70" s="88"/>
      <c r="UIE70" s="88"/>
      <c r="UIF70" s="88"/>
      <c r="UIG70" s="88"/>
      <c r="UIM70" s="88"/>
      <c r="UIN70" s="88"/>
      <c r="UIO70" s="88"/>
      <c r="UIP70" s="88"/>
      <c r="UIQ70" s="88"/>
      <c r="UIR70" s="88"/>
      <c r="UIS70" s="88"/>
      <c r="UIT70" s="88"/>
      <c r="UIU70" s="88"/>
      <c r="UIV70" s="88"/>
      <c r="UJB70" s="88"/>
      <c r="UJC70" s="88"/>
      <c r="UJD70" s="88"/>
      <c r="UJE70" s="88"/>
      <c r="UJF70" s="88"/>
      <c r="UJG70" s="88"/>
      <c r="UJH70" s="88"/>
      <c r="UJI70" s="88"/>
      <c r="UJJ70" s="88"/>
      <c r="UJK70" s="88"/>
      <c r="UJQ70" s="88"/>
      <c r="UJR70" s="88"/>
      <c r="UJS70" s="88"/>
      <c r="UJT70" s="88"/>
      <c r="UJU70" s="88"/>
      <c r="UJV70" s="88"/>
      <c r="UJW70" s="88"/>
      <c r="UJX70" s="88"/>
      <c r="UJY70" s="88"/>
      <c r="UJZ70" s="88"/>
      <c r="UKF70" s="88"/>
      <c r="UKG70" s="88"/>
      <c r="UKH70" s="88"/>
      <c r="UKI70" s="88"/>
      <c r="UKJ70" s="88"/>
      <c r="UKK70" s="88"/>
      <c r="UKL70" s="88"/>
      <c r="UKM70" s="88"/>
      <c r="UKN70" s="88"/>
      <c r="UKO70" s="88"/>
      <c r="UKU70" s="88"/>
      <c r="UKV70" s="88"/>
      <c r="UKW70" s="88"/>
      <c r="UKX70" s="88"/>
      <c r="UKY70" s="88"/>
      <c r="UKZ70" s="88"/>
      <c r="ULA70" s="88"/>
      <c r="ULB70" s="88"/>
      <c r="ULC70" s="88"/>
      <c r="ULD70" s="88"/>
      <c r="ULJ70" s="88"/>
      <c r="ULK70" s="88"/>
      <c r="ULL70" s="88"/>
      <c r="ULM70" s="88"/>
      <c r="ULN70" s="88"/>
      <c r="ULO70" s="88"/>
      <c r="ULP70" s="88"/>
      <c r="ULQ70" s="88"/>
      <c r="ULR70" s="88"/>
      <c r="ULS70" s="88"/>
      <c r="ULY70" s="88"/>
      <c r="ULZ70" s="88"/>
      <c r="UMA70" s="88"/>
      <c r="UMB70" s="88"/>
      <c r="UMC70" s="88"/>
      <c r="UMD70" s="88"/>
      <c r="UME70" s="88"/>
      <c r="UMF70" s="88"/>
      <c r="UMG70" s="88"/>
      <c r="UMH70" s="88"/>
      <c r="UMN70" s="88"/>
      <c r="UMO70" s="88"/>
      <c r="UMP70" s="88"/>
      <c r="UMQ70" s="88"/>
      <c r="UMR70" s="88"/>
      <c r="UMS70" s="88"/>
      <c r="UMT70" s="88"/>
      <c r="UMU70" s="88"/>
      <c r="UMV70" s="88"/>
      <c r="UMW70" s="88"/>
      <c r="UNC70" s="88"/>
      <c r="UND70" s="88"/>
      <c r="UNE70" s="88"/>
      <c r="UNF70" s="88"/>
      <c r="UNG70" s="88"/>
      <c r="UNH70" s="88"/>
      <c r="UNI70" s="88"/>
      <c r="UNJ70" s="88"/>
      <c r="UNK70" s="88"/>
      <c r="UNL70" s="88"/>
      <c r="UNR70" s="88"/>
      <c r="UNS70" s="88"/>
      <c r="UNT70" s="88"/>
      <c r="UNU70" s="88"/>
      <c r="UNV70" s="88"/>
      <c r="UNW70" s="88"/>
      <c r="UNX70" s="88"/>
      <c r="UNY70" s="88"/>
      <c r="UNZ70" s="88"/>
      <c r="UOA70" s="88"/>
      <c r="UOG70" s="88"/>
      <c r="UOH70" s="88"/>
      <c r="UOI70" s="88"/>
      <c r="UOJ70" s="88"/>
      <c r="UOK70" s="88"/>
      <c r="UOL70" s="88"/>
      <c r="UOM70" s="88"/>
      <c r="UON70" s="88"/>
      <c r="UOO70" s="88"/>
      <c r="UOP70" s="88"/>
      <c r="UOV70" s="88"/>
      <c r="UOW70" s="88"/>
      <c r="UOX70" s="88"/>
      <c r="UOY70" s="88"/>
      <c r="UOZ70" s="88"/>
      <c r="UPA70" s="88"/>
      <c r="UPB70" s="88"/>
      <c r="UPC70" s="88"/>
      <c r="UPD70" s="88"/>
      <c r="UPE70" s="88"/>
      <c r="UPK70" s="88"/>
      <c r="UPL70" s="88"/>
      <c r="UPM70" s="88"/>
      <c r="UPN70" s="88"/>
      <c r="UPO70" s="88"/>
      <c r="UPP70" s="88"/>
      <c r="UPQ70" s="88"/>
      <c r="UPR70" s="88"/>
      <c r="UPS70" s="88"/>
      <c r="UPT70" s="88"/>
      <c r="UPZ70" s="88"/>
      <c r="UQA70" s="88"/>
      <c r="UQB70" s="88"/>
      <c r="UQC70" s="88"/>
      <c r="UQD70" s="88"/>
      <c r="UQE70" s="88"/>
      <c r="UQF70" s="88"/>
      <c r="UQG70" s="88"/>
      <c r="UQH70" s="88"/>
      <c r="UQI70" s="88"/>
      <c r="UQO70" s="88"/>
      <c r="UQP70" s="88"/>
      <c r="UQQ70" s="88"/>
      <c r="UQR70" s="88"/>
      <c r="UQS70" s="88"/>
      <c r="UQT70" s="88"/>
      <c r="UQU70" s="88"/>
      <c r="UQV70" s="88"/>
      <c r="UQW70" s="88"/>
      <c r="UQX70" s="88"/>
      <c r="URD70" s="88"/>
      <c r="URE70" s="88"/>
      <c r="URF70" s="88"/>
      <c r="URG70" s="88"/>
      <c r="URH70" s="88"/>
      <c r="URI70" s="88"/>
      <c r="URJ70" s="88"/>
      <c r="URK70" s="88"/>
      <c r="URL70" s="88"/>
      <c r="URM70" s="88"/>
      <c r="URS70" s="88"/>
      <c r="URT70" s="88"/>
      <c r="URU70" s="88"/>
      <c r="URV70" s="88"/>
      <c r="URW70" s="88"/>
      <c r="URX70" s="88"/>
      <c r="URY70" s="88"/>
      <c r="URZ70" s="88"/>
      <c r="USA70" s="88"/>
      <c r="USB70" s="88"/>
      <c r="USH70" s="88"/>
      <c r="USI70" s="88"/>
      <c r="USJ70" s="88"/>
      <c r="USK70" s="88"/>
      <c r="USL70" s="88"/>
      <c r="USM70" s="88"/>
      <c r="USN70" s="88"/>
      <c r="USO70" s="88"/>
      <c r="USP70" s="88"/>
      <c r="USQ70" s="88"/>
      <c r="USW70" s="88"/>
      <c r="USX70" s="88"/>
      <c r="USY70" s="88"/>
      <c r="USZ70" s="88"/>
      <c r="UTA70" s="88"/>
      <c r="UTB70" s="88"/>
      <c r="UTC70" s="88"/>
      <c r="UTD70" s="88"/>
      <c r="UTE70" s="88"/>
      <c r="UTF70" s="88"/>
      <c r="UTL70" s="88"/>
      <c r="UTM70" s="88"/>
      <c r="UTN70" s="88"/>
      <c r="UTO70" s="88"/>
      <c r="UTP70" s="88"/>
      <c r="UTQ70" s="88"/>
      <c r="UTR70" s="88"/>
      <c r="UTS70" s="88"/>
      <c r="UTT70" s="88"/>
      <c r="UTU70" s="88"/>
      <c r="UUA70" s="88"/>
      <c r="UUB70" s="88"/>
      <c r="UUC70" s="88"/>
      <c r="UUD70" s="88"/>
      <c r="UUE70" s="88"/>
      <c r="UUF70" s="88"/>
      <c r="UUG70" s="88"/>
      <c r="UUH70" s="88"/>
      <c r="UUI70" s="88"/>
      <c r="UUJ70" s="88"/>
      <c r="UUP70" s="88"/>
      <c r="UUQ70" s="88"/>
      <c r="UUR70" s="88"/>
      <c r="UUS70" s="88"/>
      <c r="UUT70" s="88"/>
      <c r="UUU70" s="88"/>
      <c r="UUV70" s="88"/>
      <c r="UUW70" s="88"/>
      <c r="UUX70" s="88"/>
      <c r="UUY70" s="88"/>
      <c r="UVE70" s="88"/>
      <c r="UVF70" s="88"/>
      <c r="UVG70" s="88"/>
      <c r="UVH70" s="88"/>
      <c r="UVI70" s="88"/>
      <c r="UVJ70" s="88"/>
      <c r="UVK70" s="88"/>
      <c r="UVL70" s="88"/>
      <c r="UVM70" s="88"/>
      <c r="UVN70" s="88"/>
      <c r="UVT70" s="88"/>
      <c r="UVU70" s="88"/>
      <c r="UVV70" s="88"/>
      <c r="UVW70" s="88"/>
      <c r="UVX70" s="88"/>
      <c r="UVY70" s="88"/>
      <c r="UVZ70" s="88"/>
      <c r="UWA70" s="88"/>
      <c r="UWB70" s="88"/>
      <c r="UWC70" s="88"/>
      <c r="UWI70" s="88"/>
      <c r="UWJ70" s="88"/>
      <c r="UWK70" s="88"/>
      <c r="UWL70" s="88"/>
      <c r="UWM70" s="88"/>
      <c r="UWN70" s="88"/>
      <c r="UWO70" s="88"/>
      <c r="UWP70" s="88"/>
      <c r="UWQ70" s="88"/>
      <c r="UWR70" s="88"/>
      <c r="UWX70" s="88"/>
      <c r="UWY70" s="88"/>
      <c r="UWZ70" s="88"/>
      <c r="UXA70" s="88"/>
      <c r="UXB70" s="88"/>
      <c r="UXC70" s="88"/>
      <c r="UXD70" s="88"/>
      <c r="UXE70" s="88"/>
      <c r="UXF70" s="88"/>
      <c r="UXG70" s="88"/>
      <c r="UXM70" s="88"/>
      <c r="UXN70" s="88"/>
      <c r="UXO70" s="88"/>
      <c r="UXP70" s="88"/>
      <c r="UXQ70" s="88"/>
      <c r="UXR70" s="88"/>
      <c r="UXS70" s="88"/>
      <c r="UXT70" s="88"/>
      <c r="UXU70" s="88"/>
      <c r="UXV70" s="88"/>
      <c r="UYB70" s="88"/>
      <c r="UYC70" s="88"/>
      <c r="UYD70" s="88"/>
      <c r="UYE70" s="88"/>
      <c r="UYF70" s="88"/>
      <c r="UYG70" s="88"/>
      <c r="UYH70" s="88"/>
      <c r="UYI70" s="88"/>
      <c r="UYJ70" s="88"/>
      <c r="UYK70" s="88"/>
      <c r="UYQ70" s="88"/>
      <c r="UYR70" s="88"/>
      <c r="UYS70" s="88"/>
      <c r="UYT70" s="88"/>
      <c r="UYU70" s="88"/>
      <c r="UYV70" s="88"/>
      <c r="UYW70" s="88"/>
      <c r="UYX70" s="88"/>
      <c r="UYY70" s="88"/>
      <c r="UYZ70" s="88"/>
      <c r="UZF70" s="88"/>
      <c r="UZG70" s="88"/>
      <c r="UZH70" s="88"/>
      <c r="UZI70" s="88"/>
      <c r="UZJ70" s="88"/>
      <c r="UZK70" s="88"/>
      <c r="UZL70" s="88"/>
      <c r="UZM70" s="88"/>
      <c r="UZN70" s="88"/>
      <c r="UZO70" s="88"/>
      <c r="UZU70" s="88"/>
      <c r="UZV70" s="88"/>
      <c r="UZW70" s="88"/>
      <c r="UZX70" s="88"/>
      <c r="UZY70" s="88"/>
      <c r="UZZ70" s="88"/>
      <c r="VAA70" s="88"/>
      <c r="VAB70" s="88"/>
      <c r="VAC70" s="88"/>
      <c r="VAD70" s="88"/>
      <c r="VAJ70" s="88"/>
      <c r="VAK70" s="88"/>
      <c r="VAL70" s="88"/>
      <c r="VAM70" s="88"/>
      <c r="VAN70" s="88"/>
      <c r="VAO70" s="88"/>
      <c r="VAP70" s="88"/>
      <c r="VAQ70" s="88"/>
      <c r="VAR70" s="88"/>
      <c r="VAS70" s="88"/>
      <c r="VAY70" s="88"/>
      <c r="VAZ70" s="88"/>
      <c r="VBA70" s="88"/>
      <c r="VBB70" s="88"/>
      <c r="VBC70" s="88"/>
      <c r="VBD70" s="88"/>
      <c r="VBE70" s="88"/>
      <c r="VBF70" s="88"/>
      <c r="VBG70" s="88"/>
      <c r="VBH70" s="88"/>
      <c r="VBN70" s="88"/>
      <c r="VBO70" s="88"/>
      <c r="VBP70" s="88"/>
      <c r="VBQ70" s="88"/>
      <c r="VBR70" s="88"/>
      <c r="VBS70" s="88"/>
      <c r="VBT70" s="88"/>
      <c r="VBU70" s="88"/>
      <c r="VBV70" s="88"/>
      <c r="VBW70" s="88"/>
      <c r="VCC70" s="88"/>
      <c r="VCD70" s="88"/>
      <c r="VCE70" s="88"/>
      <c r="VCF70" s="88"/>
      <c r="VCG70" s="88"/>
      <c r="VCH70" s="88"/>
      <c r="VCI70" s="88"/>
      <c r="VCJ70" s="88"/>
      <c r="VCK70" s="88"/>
      <c r="VCL70" s="88"/>
      <c r="VCR70" s="88"/>
      <c r="VCS70" s="88"/>
      <c r="VCT70" s="88"/>
      <c r="VCU70" s="88"/>
      <c r="VCV70" s="88"/>
      <c r="VCW70" s="88"/>
      <c r="VCX70" s="88"/>
      <c r="VCY70" s="88"/>
      <c r="VCZ70" s="88"/>
      <c r="VDA70" s="88"/>
      <c r="VDG70" s="88"/>
      <c r="VDH70" s="88"/>
      <c r="VDI70" s="88"/>
      <c r="VDJ70" s="88"/>
      <c r="VDK70" s="88"/>
      <c r="VDL70" s="88"/>
      <c r="VDM70" s="88"/>
      <c r="VDN70" s="88"/>
      <c r="VDO70" s="88"/>
      <c r="VDP70" s="88"/>
      <c r="VDV70" s="88"/>
      <c r="VDW70" s="88"/>
      <c r="VDX70" s="88"/>
      <c r="VDY70" s="88"/>
      <c r="VDZ70" s="88"/>
      <c r="VEA70" s="88"/>
      <c r="VEB70" s="88"/>
      <c r="VEC70" s="88"/>
      <c r="VED70" s="88"/>
      <c r="VEE70" s="88"/>
      <c r="VEK70" s="88"/>
      <c r="VEL70" s="88"/>
      <c r="VEM70" s="88"/>
      <c r="VEN70" s="88"/>
      <c r="VEO70" s="88"/>
      <c r="VEP70" s="88"/>
      <c r="VEQ70" s="88"/>
      <c r="VER70" s="88"/>
      <c r="VES70" s="88"/>
      <c r="VET70" s="88"/>
      <c r="VEZ70" s="88"/>
      <c r="VFA70" s="88"/>
      <c r="VFB70" s="88"/>
      <c r="VFC70" s="88"/>
      <c r="VFD70" s="88"/>
      <c r="VFE70" s="88"/>
      <c r="VFF70" s="88"/>
      <c r="VFG70" s="88"/>
      <c r="VFH70" s="88"/>
      <c r="VFI70" s="88"/>
      <c r="VFO70" s="88"/>
      <c r="VFP70" s="88"/>
      <c r="VFQ70" s="88"/>
      <c r="VFR70" s="88"/>
      <c r="VFS70" s="88"/>
      <c r="VFT70" s="88"/>
      <c r="VFU70" s="88"/>
      <c r="VFV70" s="88"/>
      <c r="VFW70" s="88"/>
      <c r="VFX70" s="88"/>
      <c r="VGD70" s="88"/>
      <c r="VGE70" s="88"/>
      <c r="VGF70" s="88"/>
      <c r="VGG70" s="88"/>
      <c r="VGH70" s="88"/>
      <c r="VGI70" s="88"/>
      <c r="VGJ70" s="88"/>
      <c r="VGK70" s="88"/>
      <c r="VGL70" s="88"/>
      <c r="VGM70" s="88"/>
      <c r="VGS70" s="88"/>
      <c r="VGT70" s="88"/>
      <c r="VGU70" s="88"/>
      <c r="VGV70" s="88"/>
      <c r="VGW70" s="88"/>
      <c r="VGX70" s="88"/>
      <c r="VGY70" s="88"/>
      <c r="VGZ70" s="88"/>
      <c r="VHA70" s="88"/>
      <c r="VHB70" s="88"/>
      <c r="VHH70" s="88"/>
      <c r="VHI70" s="88"/>
      <c r="VHJ70" s="88"/>
      <c r="VHK70" s="88"/>
      <c r="VHL70" s="88"/>
      <c r="VHM70" s="88"/>
      <c r="VHN70" s="88"/>
      <c r="VHO70" s="88"/>
      <c r="VHP70" s="88"/>
      <c r="VHQ70" s="88"/>
      <c r="VHW70" s="88"/>
      <c r="VHX70" s="88"/>
      <c r="VHY70" s="88"/>
      <c r="VHZ70" s="88"/>
      <c r="VIA70" s="88"/>
      <c r="VIB70" s="88"/>
      <c r="VIC70" s="88"/>
      <c r="VID70" s="88"/>
      <c r="VIE70" s="88"/>
      <c r="VIF70" s="88"/>
      <c r="VIL70" s="88"/>
      <c r="VIM70" s="88"/>
      <c r="VIN70" s="88"/>
      <c r="VIO70" s="88"/>
      <c r="VIP70" s="88"/>
      <c r="VIQ70" s="88"/>
      <c r="VIR70" s="88"/>
      <c r="VIS70" s="88"/>
      <c r="VIT70" s="88"/>
      <c r="VIU70" s="88"/>
      <c r="VJA70" s="88"/>
      <c r="VJB70" s="88"/>
      <c r="VJC70" s="88"/>
      <c r="VJD70" s="88"/>
      <c r="VJE70" s="88"/>
      <c r="VJF70" s="88"/>
      <c r="VJG70" s="88"/>
      <c r="VJH70" s="88"/>
      <c r="VJI70" s="88"/>
      <c r="VJJ70" s="88"/>
      <c r="VJP70" s="88"/>
      <c r="VJQ70" s="88"/>
      <c r="VJR70" s="88"/>
      <c r="VJS70" s="88"/>
      <c r="VJT70" s="88"/>
      <c r="VJU70" s="88"/>
      <c r="VJV70" s="88"/>
      <c r="VJW70" s="88"/>
      <c r="VJX70" s="88"/>
      <c r="VJY70" s="88"/>
      <c r="VKE70" s="88"/>
      <c r="VKF70" s="88"/>
      <c r="VKG70" s="88"/>
      <c r="VKH70" s="88"/>
      <c r="VKI70" s="88"/>
      <c r="VKJ70" s="88"/>
      <c r="VKK70" s="88"/>
      <c r="VKL70" s="88"/>
      <c r="VKM70" s="88"/>
      <c r="VKN70" s="88"/>
      <c r="VKT70" s="88"/>
      <c r="VKU70" s="88"/>
      <c r="VKV70" s="88"/>
      <c r="VKW70" s="88"/>
      <c r="VKX70" s="88"/>
      <c r="VKY70" s="88"/>
      <c r="VKZ70" s="88"/>
      <c r="VLA70" s="88"/>
      <c r="VLB70" s="88"/>
      <c r="VLC70" s="88"/>
      <c r="VLI70" s="88"/>
      <c r="VLJ70" s="88"/>
      <c r="VLK70" s="88"/>
      <c r="VLL70" s="88"/>
      <c r="VLM70" s="88"/>
      <c r="VLN70" s="88"/>
      <c r="VLO70" s="88"/>
      <c r="VLP70" s="88"/>
      <c r="VLQ70" s="88"/>
      <c r="VLR70" s="88"/>
      <c r="VLX70" s="88"/>
      <c r="VLY70" s="88"/>
      <c r="VLZ70" s="88"/>
      <c r="VMA70" s="88"/>
      <c r="VMB70" s="88"/>
      <c r="VMC70" s="88"/>
      <c r="VMD70" s="88"/>
      <c r="VME70" s="88"/>
      <c r="VMF70" s="88"/>
      <c r="VMG70" s="88"/>
      <c r="VMM70" s="88"/>
      <c r="VMN70" s="88"/>
      <c r="VMO70" s="88"/>
      <c r="VMP70" s="88"/>
      <c r="VMQ70" s="88"/>
      <c r="VMR70" s="88"/>
      <c r="VMS70" s="88"/>
      <c r="VMT70" s="88"/>
      <c r="VMU70" s="88"/>
      <c r="VMV70" s="88"/>
      <c r="VNB70" s="88"/>
      <c r="VNC70" s="88"/>
      <c r="VND70" s="88"/>
      <c r="VNE70" s="88"/>
      <c r="VNF70" s="88"/>
      <c r="VNG70" s="88"/>
      <c r="VNH70" s="88"/>
      <c r="VNI70" s="88"/>
      <c r="VNJ70" s="88"/>
      <c r="VNK70" s="88"/>
      <c r="VNQ70" s="88"/>
      <c r="VNR70" s="88"/>
      <c r="VNS70" s="88"/>
      <c r="VNT70" s="88"/>
      <c r="VNU70" s="88"/>
      <c r="VNV70" s="88"/>
      <c r="VNW70" s="88"/>
      <c r="VNX70" s="88"/>
      <c r="VNY70" s="88"/>
      <c r="VNZ70" s="88"/>
      <c r="VOF70" s="88"/>
      <c r="VOG70" s="88"/>
      <c r="VOH70" s="88"/>
      <c r="VOI70" s="88"/>
      <c r="VOJ70" s="88"/>
      <c r="VOK70" s="88"/>
      <c r="VOL70" s="88"/>
      <c r="VOM70" s="88"/>
      <c r="VON70" s="88"/>
      <c r="VOO70" s="88"/>
      <c r="VOU70" s="88"/>
      <c r="VOV70" s="88"/>
      <c r="VOW70" s="88"/>
      <c r="VOX70" s="88"/>
      <c r="VOY70" s="88"/>
      <c r="VOZ70" s="88"/>
      <c r="VPA70" s="88"/>
      <c r="VPB70" s="88"/>
      <c r="VPC70" s="88"/>
      <c r="VPD70" s="88"/>
      <c r="VPJ70" s="88"/>
      <c r="VPK70" s="88"/>
      <c r="VPL70" s="88"/>
      <c r="VPM70" s="88"/>
      <c r="VPN70" s="88"/>
      <c r="VPO70" s="88"/>
      <c r="VPP70" s="88"/>
      <c r="VPQ70" s="88"/>
      <c r="VPR70" s="88"/>
      <c r="VPS70" s="88"/>
      <c r="VPY70" s="88"/>
      <c r="VPZ70" s="88"/>
      <c r="VQA70" s="88"/>
      <c r="VQB70" s="88"/>
      <c r="VQC70" s="88"/>
      <c r="VQD70" s="88"/>
      <c r="VQE70" s="88"/>
      <c r="VQF70" s="88"/>
      <c r="VQG70" s="88"/>
      <c r="VQH70" s="88"/>
      <c r="VQN70" s="88"/>
      <c r="VQO70" s="88"/>
      <c r="VQP70" s="88"/>
      <c r="VQQ70" s="88"/>
      <c r="VQR70" s="88"/>
      <c r="VQS70" s="88"/>
      <c r="VQT70" s="88"/>
      <c r="VQU70" s="88"/>
      <c r="VQV70" s="88"/>
      <c r="VQW70" s="88"/>
      <c r="VRC70" s="88"/>
      <c r="VRD70" s="88"/>
      <c r="VRE70" s="88"/>
      <c r="VRF70" s="88"/>
      <c r="VRG70" s="88"/>
      <c r="VRH70" s="88"/>
      <c r="VRI70" s="88"/>
      <c r="VRJ70" s="88"/>
      <c r="VRK70" s="88"/>
      <c r="VRL70" s="88"/>
      <c r="VRR70" s="88"/>
      <c r="VRS70" s="88"/>
      <c r="VRT70" s="88"/>
      <c r="VRU70" s="88"/>
      <c r="VRV70" s="88"/>
      <c r="VRW70" s="88"/>
      <c r="VRX70" s="88"/>
      <c r="VRY70" s="88"/>
      <c r="VRZ70" s="88"/>
      <c r="VSA70" s="88"/>
      <c r="VSG70" s="88"/>
      <c r="VSH70" s="88"/>
      <c r="VSI70" s="88"/>
      <c r="VSJ70" s="88"/>
      <c r="VSK70" s="88"/>
      <c r="VSL70" s="88"/>
      <c r="VSM70" s="88"/>
      <c r="VSN70" s="88"/>
      <c r="VSO70" s="88"/>
      <c r="VSP70" s="88"/>
      <c r="VSV70" s="88"/>
      <c r="VSW70" s="88"/>
      <c r="VSX70" s="88"/>
      <c r="VSY70" s="88"/>
      <c r="VSZ70" s="88"/>
      <c r="VTA70" s="88"/>
      <c r="VTB70" s="88"/>
      <c r="VTC70" s="88"/>
      <c r="VTD70" s="88"/>
      <c r="VTE70" s="88"/>
      <c r="VTK70" s="88"/>
      <c r="VTL70" s="88"/>
      <c r="VTM70" s="88"/>
      <c r="VTN70" s="88"/>
      <c r="VTO70" s="88"/>
      <c r="VTP70" s="88"/>
      <c r="VTQ70" s="88"/>
      <c r="VTR70" s="88"/>
      <c r="VTS70" s="88"/>
      <c r="VTT70" s="88"/>
      <c r="VTZ70" s="88"/>
      <c r="VUA70" s="88"/>
      <c r="VUB70" s="88"/>
      <c r="VUC70" s="88"/>
      <c r="VUD70" s="88"/>
      <c r="VUE70" s="88"/>
      <c r="VUF70" s="88"/>
      <c r="VUG70" s="88"/>
      <c r="VUH70" s="88"/>
      <c r="VUI70" s="88"/>
      <c r="VUO70" s="88"/>
      <c r="VUP70" s="88"/>
      <c r="VUQ70" s="88"/>
      <c r="VUR70" s="88"/>
      <c r="VUS70" s="88"/>
      <c r="VUT70" s="88"/>
      <c r="VUU70" s="88"/>
      <c r="VUV70" s="88"/>
      <c r="VUW70" s="88"/>
      <c r="VUX70" s="88"/>
      <c r="VVD70" s="88"/>
      <c r="VVE70" s="88"/>
      <c r="VVF70" s="88"/>
      <c r="VVG70" s="88"/>
      <c r="VVH70" s="88"/>
      <c r="VVI70" s="88"/>
      <c r="VVJ70" s="88"/>
      <c r="VVK70" s="88"/>
      <c r="VVL70" s="88"/>
      <c r="VVM70" s="88"/>
      <c r="VVS70" s="88"/>
      <c r="VVT70" s="88"/>
      <c r="VVU70" s="88"/>
      <c r="VVV70" s="88"/>
      <c r="VVW70" s="88"/>
      <c r="VVX70" s="88"/>
      <c r="VVY70" s="88"/>
      <c r="VVZ70" s="88"/>
      <c r="VWA70" s="88"/>
      <c r="VWB70" s="88"/>
      <c r="VWH70" s="88"/>
      <c r="VWI70" s="88"/>
      <c r="VWJ70" s="88"/>
      <c r="VWK70" s="88"/>
      <c r="VWL70" s="88"/>
      <c r="VWM70" s="88"/>
      <c r="VWN70" s="88"/>
      <c r="VWO70" s="88"/>
      <c r="VWP70" s="88"/>
      <c r="VWQ70" s="88"/>
      <c r="VWW70" s="88"/>
      <c r="VWX70" s="88"/>
      <c r="VWY70" s="88"/>
      <c r="VWZ70" s="88"/>
      <c r="VXA70" s="88"/>
      <c r="VXB70" s="88"/>
      <c r="VXC70" s="88"/>
      <c r="VXD70" s="88"/>
      <c r="VXE70" s="88"/>
      <c r="VXF70" s="88"/>
      <c r="VXL70" s="88"/>
      <c r="VXM70" s="88"/>
      <c r="VXN70" s="88"/>
      <c r="VXO70" s="88"/>
      <c r="VXP70" s="88"/>
      <c r="VXQ70" s="88"/>
      <c r="VXR70" s="88"/>
      <c r="VXS70" s="88"/>
      <c r="VXT70" s="88"/>
      <c r="VXU70" s="88"/>
      <c r="VYA70" s="88"/>
      <c r="VYB70" s="88"/>
      <c r="VYC70" s="88"/>
      <c r="VYD70" s="88"/>
      <c r="VYE70" s="88"/>
      <c r="VYF70" s="88"/>
      <c r="VYG70" s="88"/>
      <c r="VYH70" s="88"/>
      <c r="VYI70" s="88"/>
      <c r="VYJ70" s="88"/>
      <c r="VYP70" s="88"/>
      <c r="VYQ70" s="88"/>
      <c r="VYR70" s="88"/>
      <c r="VYS70" s="88"/>
      <c r="VYT70" s="88"/>
      <c r="VYU70" s="88"/>
      <c r="VYV70" s="88"/>
      <c r="VYW70" s="88"/>
      <c r="VYX70" s="88"/>
      <c r="VYY70" s="88"/>
      <c r="VZE70" s="88"/>
      <c r="VZF70" s="88"/>
      <c r="VZG70" s="88"/>
      <c r="VZH70" s="88"/>
      <c r="VZI70" s="88"/>
      <c r="VZJ70" s="88"/>
      <c r="VZK70" s="88"/>
      <c r="VZL70" s="88"/>
      <c r="VZM70" s="88"/>
      <c r="VZN70" s="88"/>
      <c r="VZT70" s="88"/>
      <c r="VZU70" s="88"/>
      <c r="VZV70" s="88"/>
      <c r="VZW70" s="88"/>
      <c r="VZX70" s="88"/>
      <c r="VZY70" s="88"/>
      <c r="VZZ70" s="88"/>
      <c r="WAA70" s="88"/>
      <c r="WAB70" s="88"/>
      <c r="WAC70" s="88"/>
      <c r="WAI70" s="88"/>
      <c r="WAJ70" s="88"/>
      <c r="WAK70" s="88"/>
      <c r="WAL70" s="88"/>
      <c r="WAM70" s="88"/>
      <c r="WAN70" s="88"/>
      <c r="WAO70" s="88"/>
      <c r="WAP70" s="88"/>
      <c r="WAQ70" s="88"/>
      <c r="WAR70" s="88"/>
      <c r="WAX70" s="88"/>
      <c r="WAY70" s="88"/>
      <c r="WAZ70" s="88"/>
      <c r="WBA70" s="88"/>
      <c r="WBB70" s="88"/>
    </row>
    <row r="71" spans="8:2047 2053:3067 3073:6142 6148:10237 10243:13312 13318:14332 14338:15602">
      <c r="H71" s="87"/>
      <c r="I71" s="87"/>
      <c r="J71" s="87"/>
      <c r="L71" s="88"/>
      <c r="N71" s="88"/>
      <c r="O71" s="87"/>
      <c r="P71" s="87"/>
      <c r="Q71" s="87"/>
      <c r="R71" s="87"/>
      <c r="S71" s="87"/>
      <c r="AB71" s="87"/>
      <c r="AC71" s="87"/>
      <c r="AD71" s="150" t="s">
        <v>220</v>
      </c>
      <c r="AE71" s="88"/>
      <c r="AF71" s="88"/>
      <c r="AG71" s="88"/>
      <c r="AH71" s="88"/>
      <c r="AI71" s="156"/>
      <c r="AJ71" s="150" t="s">
        <v>220</v>
      </c>
      <c r="AK71" s="88"/>
      <c r="AL71" s="88"/>
      <c r="AM71" s="88"/>
      <c r="AN71" s="161"/>
      <c r="AQ71" s="88"/>
      <c r="AR71" s="88"/>
      <c r="AS71" s="88"/>
      <c r="AT71" s="88"/>
      <c r="AU71" s="88"/>
      <c r="AV71" s="88"/>
      <c r="AW71" s="88"/>
      <c r="AX71" s="88"/>
      <c r="AY71" s="88"/>
      <c r="AZ71" s="88"/>
      <c r="BF71" s="88"/>
      <c r="BG71" s="88"/>
      <c r="BH71" s="88"/>
      <c r="BI71" s="88"/>
      <c r="BJ71" s="88"/>
      <c r="BK71" s="88"/>
      <c r="BL71" s="88"/>
      <c r="BM71" s="88"/>
      <c r="BN71" s="88"/>
      <c r="BO71" s="88"/>
      <c r="BU71" s="88"/>
      <c r="BV71" s="88"/>
      <c r="BW71" s="88"/>
      <c r="BX71" s="88"/>
      <c r="BY71" s="88"/>
      <c r="BZ71" s="88"/>
      <c r="CA71" s="88"/>
      <c r="CB71" s="88"/>
      <c r="CC71" s="88"/>
      <c r="CD71" s="88"/>
      <c r="CJ71" s="88"/>
      <c r="CK71" s="88"/>
      <c r="CL71" s="88"/>
      <c r="CM71" s="88"/>
      <c r="CN71" s="88"/>
      <c r="CO71" s="88"/>
      <c r="CP71" s="88"/>
      <c r="CQ71" s="88"/>
      <c r="CR71" s="88"/>
      <c r="CS71" s="88"/>
      <c r="CY71" s="88"/>
      <c r="CZ71" s="88"/>
      <c r="DA71" s="88"/>
      <c r="DB71" s="88"/>
      <c r="DC71" s="88"/>
      <c r="DD71" s="88"/>
      <c r="DE71" s="88"/>
      <c r="DF71" s="88"/>
      <c r="DG71" s="88"/>
      <c r="DH71" s="88"/>
      <c r="DN71" s="88"/>
      <c r="DO71" s="88"/>
      <c r="DP71" s="88"/>
      <c r="DQ71" s="88"/>
      <c r="DR71" s="88"/>
      <c r="DS71" s="88"/>
      <c r="DT71" s="88"/>
      <c r="DU71" s="88"/>
      <c r="DV71" s="88"/>
      <c r="DW71" s="88"/>
      <c r="EC71" s="88"/>
      <c r="ED71" s="88"/>
      <c r="EE71" s="88"/>
      <c r="EF71" s="88"/>
      <c r="EG71" s="88"/>
      <c r="EH71" s="88"/>
      <c r="EI71" s="88"/>
      <c r="EJ71" s="88"/>
      <c r="EK71" s="88"/>
      <c r="EL71" s="88"/>
      <c r="ER71" s="88"/>
      <c r="ES71" s="88"/>
      <c r="ET71" s="88"/>
      <c r="EU71" s="88"/>
      <c r="EV71" s="88"/>
      <c r="EW71" s="88"/>
      <c r="EX71" s="88"/>
      <c r="EY71" s="88"/>
      <c r="EZ71" s="88"/>
      <c r="FA71" s="88"/>
      <c r="FG71" s="88"/>
      <c r="FH71" s="88"/>
      <c r="FI71" s="88"/>
      <c r="FJ71" s="88"/>
      <c r="FK71" s="88"/>
      <c r="FL71" s="88"/>
      <c r="FM71" s="88"/>
      <c r="FN71" s="88"/>
      <c r="FO71" s="88"/>
      <c r="FP71" s="88"/>
      <c r="FV71" s="88"/>
      <c r="FW71" s="88"/>
      <c r="FX71" s="88"/>
      <c r="FY71" s="88"/>
      <c r="FZ71" s="88"/>
      <c r="GA71" s="88"/>
      <c r="GB71" s="88"/>
      <c r="GC71" s="88"/>
      <c r="GD71" s="88"/>
      <c r="GE71" s="88"/>
      <c r="GK71" s="88"/>
      <c r="GL71" s="88"/>
      <c r="GM71" s="88"/>
      <c r="GN71" s="88"/>
      <c r="GO71" s="88"/>
      <c r="GP71" s="88"/>
      <c r="GQ71" s="88"/>
      <c r="GR71" s="88"/>
      <c r="GS71" s="88"/>
      <c r="GT71" s="88"/>
      <c r="GZ71" s="88"/>
      <c r="HA71" s="88"/>
      <c r="HB71" s="88"/>
      <c r="HC71" s="88"/>
      <c r="HD71" s="88"/>
      <c r="HE71" s="88"/>
      <c r="HF71" s="88"/>
      <c r="HG71" s="88"/>
      <c r="HH71" s="88"/>
      <c r="HI71" s="88"/>
      <c r="HO71" s="88"/>
      <c r="HP71" s="88"/>
      <c r="HQ71" s="88"/>
      <c r="HR71" s="88"/>
      <c r="HS71" s="88"/>
      <c r="HT71" s="88"/>
      <c r="HU71" s="88"/>
      <c r="HV71" s="88"/>
      <c r="HW71" s="88"/>
      <c r="HX71" s="88"/>
      <c r="ID71" s="88"/>
      <c r="IE71" s="88"/>
      <c r="IF71" s="88"/>
      <c r="IG71" s="88"/>
      <c r="IH71" s="88"/>
      <c r="II71" s="88"/>
      <c r="IJ71" s="88"/>
      <c r="IK71" s="88"/>
      <c r="IL71" s="88"/>
      <c r="IM71" s="88"/>
      <c r="IS71" s="88"/>
      <c r="IT71" s="88"/>
      <c r="IU71" s="88"/>
      <c r="IV71" s="88"/>
      <c r="IW71" s="88"/>
      <c r="IX71" s="88"/>
      <c r="IY71" s="88"/>
      <c r="IZ71" s="88"/>
      <c r="JA71" s="88"/>
      <c r="JB71" s="88"/>
      <c r="JH71" s="88"/>
      <c r="JI71" s="88"/>
      <c r="JJ71" s="88"/>
      <c r="JK71" s="88"/>
      <c r="JL71" s="88"/>
      <c r="JM71" s="88"/>
      <c r="JN71" s="88"/>
      <c r="JO71" s="88"/>
      <c r="JP71" s="88"/>
      <c r="JQ71" s="88"/>
      <c r="JW71" s="88"/>
      <c r="JX71" s="88"/>
      <c r="JY71" s="88"/>
      <c r="JZ71" s="88"/>
      <c r="KA71" s="88"/>
      <c r="KB71" s="88"/>
      <c r="KC71" s="88"/>
      <c r="KD71" s="88"/>
      <c r="KE71" s="88"/>
      <c r="KF71" s="88"/>
      <c r="KL71" s="88"/>
      <c r="KM71" s="88"/>
      <c r="KN71" s="88"/>
      <c r="KO71" s="88"/>
      <c r="KP71" s="88"/>
      <c r="KQ71" s="88"/>
      <c r="KR71" s="88"/>
      <c r="KS71" s="88"/>
      <c r="KT71" s="88"/>
      <c r="KU71" s="88"/>
      <c r="LA71" s="88"/>
      <c r="LB71" s="88"/>
      <c r="LC71" s="88"/>
      <c r="LD71" s="88"/>
      <c r="LE71" s="88"/>
      <c r="LF71" s="88"/>
      <c r="LG71" s="88"/>
      <c r="LH71" s="88"/>
      <c r="LI71" s="88"/>
      <c r="LJ71" s="88"/>
      <c r="LP71" s="88"/>
      <c r="LQ71" s="88"/>
      <c r="LR71" s="88"/>
      <c r="LS71" s="88"/>
      <c r="LT71" s="88"/>
      <c r="LU71" s="88"/>
      <c r="LV71" s="88"/>
      <c r="LW71" s="88"/>
      <c r="LX71" s="88"/>
      <c r="LY71" s="88"/>
      <c r="ME71" s="88"/>
      <c r="MF71" s="88"/>
      <c r="MG71" s="88"/>
      <c r="MH71" s="88"/>
      <c r="MI71" s="88"/>
      <c r="MJ71" s="88"/>
      <c r="MK71" s="88"/>
      <c r="ML71" s="88"/>
      <c r="MM71" s="88"/>
      <c r="MN71" s="88"/>
      <c r="MT71" s="88"/>
      <c r="MU71" s="88"/>
      <c r="MV71" s="88"/>
      <c r="MW71" s="88"/>
      <c r="MX71" s="88"/>
      <c r="MY71" s="88"/>
      <c r="MZ71" s="88"/>
      <c r="NA71" s="88"/>
      <c r="NB71" s="88"/>
      <c r="NC71" s="88"/>
      <c r="NI71" s="88"/>
      <c r="NJ71" s="88"/>
      <c r="NK71" s="88"/>
      <c r="NL71" s="88"/>
      <c r="NM71" s="88"/>
      <c r="NN71" s="88"/>
      <c r="NO71" s="88"/>
      <c r="NP71" s="88"/>
      <c r="NQ71" s="88"/>
      <c r="NR71" s="88"/>
      <c r="NX71" s="88"/>
      <c r="NY71" s="88"/>
      <c r="NZ71" s="88"/>
      <c r="OA71" s="88"/>
      <c r="OB71" s="88"/>
      <c r="OC71" s="88"/>
      <c r="OD71" s="88"/>
      <c r="OE71" s="88"/>
      <c r="OF71" s="88"/>
      <c r="OG71" s="88"/>
      <c r="OM71" s="88"/>
      <c r="ON71" s="88"/>
      <c r="OO71" s="88"/>
      <c r="OP71" s="88"/>
      <c r="OQ71" s="88"/>
      <c r="OR71" s="88"/>
      <c r="OS71" s="88"/>
      <c r="OT71" s="88"/>
      <c r="OU71" s="88"/>
      <c r="OV71" s="88"/>
      <c r="PB71" s="88"/>
      <c r="PC71" s="88"/>
      <c r="PD71" s="88"/>
      <c r="PE71" s="88"/>
      <c r="PF71" s="88"/>
      <c r="PG71" s="88"/>
      <c r="PH71" s="88"/>
      <c r="PI71" s="88"/>
      <c r="PJ71" s="88"/>
      <c r="PK71" s="88"/>
      <c r="PQ71" s="88"/>
      <c r="PR71" s="88"/>
      <c r="PS71" s="88"/>
      <c r="PT71" s="88"/>
      <c r="PU71" s="88"/>
      <c r="PV71" s="88"/>
      <c r="PW71" s="88"/>
      <c r="PX71" s="88"/>
      <c r="PY71" s="88"/>
      <c r="PZ71" s="88"/>
      <c r="QF71" s="88"/>
      <c r="QG71" s="88"/>
      <c r="QH71" s="88"/>
      <c r="QI71" s="88"/>
      <c r="QJ71" s="88"/>
      <c r="QK71" s="88"/>
      <c r="QL71" s="88"/>
      <c r="QM71" s="88"/>
      <c r="QN71" s="88"/>
      <c r="QO71" s="88"/>
      <c r="QU71" s="88"/>
      <c r="QV71" s="88"/>
      <c r="QW71" s="88"/>
      <c r="QX71" s="88"/>
      <c r="QY71" s="88"/>
      <c r="QZ71" s="88"/>
      <c r="RA71" s="88"/>
      <c r="RB71" s="88"/>
      <c r="RC71" s="88"/>
      <c r="RD71" s="88"/>
      <c r="RJ71" s="88"/>
      <c r="RK71" s="88"/>
      <c r="RL71" s="88"/>
      <c r="RM71" s="88"/>
      <c r="RN71" s="88"/>
      <c r="RO71" s="88"/>
      <c r="RP71" s="88"/>
      <c r="RQ71" s="88"/>
      <c r="RR71" s="88"/>
      <c r="RS71" s="88"/>
      <c r="RY71" s="88"/>
      <c r="RZ71" s="88"/>
      <c r="SA71" s="88"/>
      <c r="SB71" s="88"/>
      <c r="SC71" s="88"/>
      <c r="SD71" s="88"/>
      <c r="SE71" s="88"/>
      <c r="SF71" s="88"/>
      <c r="SG71" s="88"/>
      <c r="SH71" s="88"/>
      <c r="SN71" s="88"/>
      <c r="SO71" s="88"/>
      <c r="SP71" s="88"/>
      <c r="SQ71" s="88"/>
      <c r="SR71" s="88"/>
      <c r="SS71" s="88"/>
      <c r="ST71" s="88"/>
      <c r="SU71" s="88"/>
      <c r="SV71" s="88"/>
      <c r="SW71" s="88"/>
      <c r="TC71" s="88"/>
      <c r="TD71" s="88"/>
      <c r="TE71" s="88"/>
      <c r="TF71" s="88"/>
      <c r="TG71" s="88"/>
      <c r="TH71" s="88"/>
      <c r="TI71" s="88"/>
      <c r="TJ71" s="88"/>
      <c r="TK71" s="88"/>
      <c r="TL71" s="88"/>
      <c r="TR71" s="88"/>
      <c r="TS71" s="88"/>
      <c r="TT71" s="88"/>
      <c r="TU71" s="88"/>
      <c r="TV71" s="88"/>
      <c r="TW71" s="88"/>
      <c r="TX71" s="88"/>
      <c r="TY71" s="88"/>
      <c r="TZ71" s="88"/>
      <c r="UA71" s="88"/>
      <c r="UG71" s="88"/>
      <c r="UH71" s="88"/>
      <c r="UI71" s="88"/>
      <c r="UJ71" s="88"/>
      <c r="UK71" s="88"/>
      <c r="UL71" s="88"/>
      <c r="UM71" s="88"/>
      <c r="UN71" s="88"/>
      <c r="UO71" s="88"/>
      <c r="UP71" s="88"/>
      <c r="UV71" s="88"/>
      <c r="UW71" s="88"/>
      <c r="UX71" s="88"/>
      <c r="UY71" s="88"/>
      <c r="UZ71" s="88"/>
      <c r="VA71" s="88"/>
      <c r="VB71" s="88"/>
      <c r="VC71" s="88"/>
      <c r="VD71" s="88"/>
      <c r="VE71" s="88"/>
      <c r="VK71" s="88"/>
      <c r="VL71" s="88"/>
      <c r="VM71" s="88"/>
      <c r="VN71" s="88"/>
      <c r="VO71" s="88"/>
      <c r="VP71" s="88"/>
      <c r="VQ71" s="88"/>
      <c r="VR71" s="88"/>
      <c r="VS71" s="88"/>
      <c r="VT71" s="88"/>
      <c r="VZ71" s="88"/>
      <c r="WA71" s="88"/>
      <c r="WB71" s="88"/>
      <c r="WC71" s="88"/>
      <c r="WD71" s="88"/>
      <c r="WE71" s="88"/>
      <c r="WF71" s="88"/>
      <c r="WG71" s="88"/>
      <c r="WH71" s="88"/>
      <c r="WI71" s="88"/>
      <c r="WO71" s="88"/>
      <c r="WP71" s="88"/>
      <c r="WQ71" s="88"/>
      <c r="WR71" s="88"/>
      <c r="WS71" s="88"/>
      <c r="WT71" s="88"/>
      <c r="WU71" s="88"/>
      <c r="WV71" s="88"/>
      <c r="WW71" s="88"/>
      <c r="WX71" s="88"/>
      <c r="XD71" s="88"/>
      <c r="XE71" s="88"/>
      <c r="XF71" s="88"/>
      <c r="XG71" s="88"/>
      <c r="XH71" s="88"/>
      <c r="XI71" s="88"/>
      <c r="XJ71" s="88"/>
      <c r="XK71" s="88"/>
      <c r="XL71" s="88"/>
      <c r="XM71" s="88"/>
      <c r="XS71" s="88"/>
      <c r="XT71" s="88"/>
      <c r="XU71" s="88"/>
      <c r="XV71" s="88"/>
      <c r="XW71" s="88"/>
      <c r="XX71" s="88"/>
      <c r="XY71" s="88"/>
      <c r="XZ71" s="88"/>
      <c r="YA71" s="88"/>
      <c r="YB71" s="88"/>
      <c r="YH71" s="88"/>
      <c r="YI71" s="88"/>
      <c r="YJ71" s="88"/>
      <c r="YK71" s="88"/>
      <c r="YL71" s="88"/>
      <c r="YM71" s="88"/>
      <c r="YN71" s="88"/>
      <c r="YO71" s="88"/>
      <c r="YP71" s="88"/>
      <c r="YQ71" s="88"/>
      <c r="YW71" s="88"/>
      <c r="YX71" s="88"/>
      <c r="YY71" s="88"/>
      <c r="YZ71" s="88"/>
      <c r="ZA71" s="88"/>
      <c r="ZB71" s="88"/>
      <c r="ZC71" s="88"/>
      <c r="ZD71" s="88"/>
      <c r="ZE71" s="88"/>
      <c r="ZF71" s="88"/>
      <c r="ZL71" s="88"/>
      <c r="ZM71" s="88"/>
      <c r="ZN71" s="88"/>
      <c r="ZO71" s="88"/>
      <c r="ZP71" s="88"/>
      <c r="ZQ71" s="88"/>
      <c r="ZR71" s="88"/>
      <c r="ZS71" s="88"/>
      <c r="ZT71" s="88"/>
      <c r="ZU71" s="88"/>
      <c r="AAA71" s="88"/>
      <c r="AAB71" s="88"/>
      <c r="AAC71" s="88"/>
      <c r="AAD71" s="88"/>
      <c r="AAE71" s="88"/>
      <c r="AAF71" s="88"/>
      <c r="AAG71" s="88"/>
      <c r="AAH71" s="88"/>
      <c r="AAI71" s="88"/>
      <c r="AAJ71" s="88"/>
      <c r="AAP71" s="88"/>
      <c r="AAQ71" s="88"/>
      <c r="AAR71" s="88"/>
      <c r="AAS71" s="88"/>
      <c r="AAT71" s="88"/>
      <c r="AAU71" s="88"/>
      <c r="AAV71" s="88"/>
      <c r="AAW71" s="88"/>
      <c r="AAX71" s="88"/>
      <c r="AAY71" s="88"/>
      <c r="ABE71" s="88"/>
      <c r="ABF71" s="88"/>
      <c r="ABG71" s="88"/>
      <c r="ABH71" s="88"/>
      <c r="ABI71" s="88"/>
      <c r="ABJ71" s="88"/>
      <c r="ABK71" s="88"/>
      <c r="ABL71" s="88"/>
      <c r="ABM71" s="88"/>
      <c r="ABN71" s="88"/>
      <c r="ABT71" s="88"/>
      <c r="ABU71" s="88"/>
      <c r="ABV71" s="88"/>
      <c r="ABW71" s="88"/>
      <c r="ABX71" s="88"/>
      <c r="ABY71" s="88"/>
      <c r="ABZ71" s="88"/>
      <c r="ACA71" s="88"/>
      <c r="ACB71" s="88"/>
      <c r="ACC71" s="88"/>
      <c r="ACI71" s="88"/>
      <c r="ACJ71" s="88"/>
      <c r="ACK71" s="88"/>
      <c r="ACL71" s="88"/>
      <c r="ACM71" s="88"/>
      <c r="ACN71" s="88"/>
      <c r="ACO71" s="88"/>
      <c r="ACP71" s="88"/>
      <c r="ACQ71" s="88"/>
      <c r="ACR71" s="88"/>
      <c r="ACX71" s="88"/>
      <c r="ACY71" s="88"/>
      <c r="ACZ71" s="88"/>
      <c r="ADA71" s="88"/>
      <c r="ADB71" s="88"/>
      <c r="ADC71" s="88"/>
      <c r="ADD71" s="88"/>
      <c r="ADE71" s="88"/>
      <c r="ADF71" s="88"/>
      <c r="ADG71" s="88"/>
      <c r="ADM71" s="88"/>
      <c r="ADN71" s="88"/>
      <c r="ADO71" s="88"/>
      <c r="ADP71" s="88"/>
      <c r="ADQ71" s="88"/>
      <c r="ADR71" s="88"/>
      <c r="ADS71" s="88"/>
      <c r="ADT71" s="88"/>
      <c r="ADU71" s="88"/>
      <c r="ADV71" s="88"/>
      <c r="AEB71" s="88"/>
      <c r="AEC71" s="88"/>
      <c r="AED71" s="88"/>
      <c r="AEE71" s="88"/>
      <c r="AEF71" s="88"/>
      <c r="AEG71" s="88"/>
      <c r="AEH71" s="88"/>
      <c r="AEI71" s="88"/>
      <c r="AEJ71" s="88"/>
      <c r="AEK71" s="88"/>
      <c r="AEQ71" s="88"/>
      <c r="AER71" s="88"/>
      <c r="AES71" s="88"/>
      <c r="AET71" s="88"/>
      <c r="AEU71" s="88"/>
      <c r="AEV71" s="88"/>
      <c r="AEW71" s="88"/>
      <c r="AEX71" s="88"/>
      <c r="AEY71" s="88"/>
      <c r="AEZ71" s="88"/>
      <c r="AFF71" s="88"/>
      <c r="AFG71" s="88"/>
      <c r="AFH71" s="88"/>
      <c r="AFI71" s="88"/>
      <c r="AFJ71" s="88"/>
      <c r="AFK71" s="88"/>
      <c r="AFL71" s="88"/>
      <c r="AFM71" s="88"/>
      <c r="AFN71" s="88"/>
      <c r="AFO71" s="88"/>
      <c r="AFU71" s="88"/>
      <c r="AFV71" s="88"/>
      <c r="AFW71" s="88"/>
      <c r="AFX71" s="88"/>
      <c r="AFY71" s="88"/>
      <c r="AFZ71" s="88"/>
      <c r="AGA71" s="88"/>
      <c r="AGB71" s="88"/>
      <c r="AGC71" s="88"/>
      <c r="AGD71" s="88"/>
      <c r="AGJ71" s="88"/>
      <c r="AGK71" s="88"/>
      <c r="AGL71" s="88"/>
      <c r="AGM71" s="88"/>
      <c r="AGN71" s="88"/>
      <c r="AGO71" s="88"/>
      <c r="AGP71" s="88"/>
      <c r="AGQ71" s="88"/>
      <c r="AGR71" s="88"/>
      <c r="AGS71" s="88"/>
      <c r="AGY71" s="88"/>
      <c r="AGZ71" s="88"/>
      <c r="AHA71" s="88"/>
      <c r="AHB71" s="88"/>
      <c r="AHC71" s="88"/>
      <c r="AHD71" s="88"/>
      <c r="AHE71" s="88"/>
      <c r="AHF71" s="88"/>
      <c r="AHG71" s="88"/>
      <c r="AHH71" s="88"/>
      <c r="AHN71" s="88"/>
      <c r="AHO71" s="88"/>
      <c r="AHP71" s="88"/>
      <c r="AHQ71" s="88"/>
      <c r="AHR71" s="88"/>
      <c r="AHS71" s="88"/>
      <c r="AHT71" s="88"/>
      <c r="AHU71" s="88"/>
      <c r="AHV71" s="88"/>
      <c r="AHW71" s="88"/>
      <c r="AIC71" s="88"/>
      <c r="AID71" s="88"/>
      <c r="AIE71" s="88"/>
      <c r="AIF71" s="88"/>
      <c r="AIG71" s="88"/>
      <c r="AIH71" s="88"/>
      <c r="AII71" s="88"/>
      <c r="AIJ71" s="88"/>
      <c r="AIK71" s="88"/>
      <c r="AIL71" s="88"/>
      <c r="AIR71" s="88"/>
      <c r="AIS71" s="88"/>
      <c r="AIT71" s="88"/>
      <c r="AIU71" s="88"/>
      <c r="AIV71" s="88"/>
      <c r="AIW71" s="88"/>
      <c r="AIX71" s="88"/>
      <c r="AIY71" s="88"/>
      <c r="AIZ71" s="88"/>
      <c r="AJA71" s="88"/>
      <c r="AJG71" s="88"/>
      <c r="AJH71" s="88"/>
      <c r="AJI71" s="88"/>
      <c r="AJJ71" s="88"/>
      <c r="AJK71" s="88"/>
      <c r="AJL71" s="88"/>
      <c r="AJM71" s="88"/>
      <c r="AJN71" s="88"/>
      <c r="AJO71" s="88"/>
      <c r="AJP71" s="88"/>
      <c r="AJV71" s="88"/>
      <c r="AJW71" s="88"/>
      <c r="AJX71" s="88"/>
      <c r="AJY71" s="88"/>
      <c r="AJZ71" s="88"/>
      <c r="AKA71" s="88"/>
      <c r="AKB71" s="88"/>
      <c r="AKC71" s="88"/>
      <c r="AKD71" s="88"/>
      <c r="AKE71" s="88"/>
      <c r="AKK71" s="88"/>
      <c r="AKL71" s="88"/>
      <c r="AKM71" s="88"/>
      <c r="AKN71" s="88"/>
      <c r="AKO71" s="88"/>
      <c r="AKP71" s="88"/>
      <c r="AKQ71" s="88"/>
      <c r="AKR71" s="88"/>
      <c r="AKS71" s="88"/>
      <c r="AKT71" s="88"/>
      <c r="AKZ71" s="88"/>
      <c r="ALA71" s="88"/>
      <c r="ALB71" s="88"/>
      <c r="ALC71" s="88"/>
      <c r="ALD71" s="88"/>
      <c r="ALE71" s="88"/>
      <c r="ALF71" s="88"/>
      <c r="ALG71" s="88"/>
      <c r="ALH71" s="88"/>
      <c r="ALI71" s="88"/>
      <c r="ALO71" s="88"/>
      <c r="ALP71" s="88"/>
      <c r="ALQ71" s="88"/>
      <c r="ALR71" s="88"/>
      <c r="ALS71" s="88"/>
      <c r="ALT71" s="88"/>
      <c r="ALU71" s="88"/>
      <c r="ALV71" s="88"/>
      <c r="ALW71" s="88"/>
      <c r="ALX71" s="88"/>
      <c r="AMD71" s="88"/>
      <c r="AME71" s="88"/>
      <c r="AMF71" s="88"/>
      <c r="AMG71" s="88"/>
      <c r="AMH71" s="88"/>
      <c r="AMI71" s="88"/>
      <c r="AMJ71" s="88"/>
      <c r="AMK71" s="88"/>
      <c r="AML71" s="88"/>
      <c r="AMM71" s="88"/>
      <c r="AMS71" s="88"/>
      <c r="AMT71" s="88"/>
      <c r="AMU71" s="88"/>
      <c r="AMV71" s="88"/>
      <c r="AMW71" s="88"/>
      <c r="AMX71" s="88"/>
      <c r="AMY71" s="88"/>
      <c r="AMZ71" s="88"/>
      <c r="ANA71" s="88"/>
      <c r="ANB71" s="88"/>
      <c r="ANH71" s="88"/>
      <c r="ANI71" s="88"/>
      <c r="ANJ71" s="88"/>
      <c r="ANK71" s="88"/>
      <c r="ANL71" s="88"/>
      <c r="ANM71" s="88"/>
      <c r="ANN71" s="88"/>
      <c r="ANO71" s="88"/>
      <c r="ANP71" s="88"/>
      <c r="ANQ71" s="88"/>
      <c r="ANW71" s="88"/>
      <c r="ANX71" s="88"/>
      <c r="ANY71" s="88"/>
      <c r="ANZ71" s="88"/>
      <c r="AOA71" s="88"/>
      <c r="AOB71" s="88"/>
      <c r="AOC71" s="88"/>
      <c r="AOD71" s="88"/>
      <c r="AOE71" s="88"/>
      <c r="AOF71" s="88"/>
      <c r="AOL71" s="88"/>
      <c r="AOM71" s="88"/>
      <c r="AON71" s="88"/>
      <c r="AOO71" s="88"/>
      <c r="AOP71" s="88"/>
      <c r="AOQ71" s="88"/>
      <c r="AOR71" s="88"/>
      <c r="AOS71" s="88"/>
      <c r="AOT71" s="88"/>
      <c r="AOU71" s="88"/>
      <c r="APA71" s="88"/>
      <c r="APB71" s="88"/>
      <c r="APC71" s="88"/>
      <c r="APD71" s="88"/>
      <c r="APE71" s="88"/>
      <c r="APF71" s="88"/>
      <c r="APG71" s="88"/>
      <c r="APH71" s="88"/>
      <c r="API71" s="88"/>
      <c r="APJ71" s="88"/>
      <c r="APP71" s="88"/>
      <c r="APQ71" s="88"/>
      <c r="APR71" s="88"/>
      <c r="APS71" s="88"/>
      <c r="APT71" s="88"/>
      <c r="APU71" s="88"/>
      <c r="APV71" s="88"/>
      <c r="APW71" s="88"/>
      <c r="APX71" s="88"/>
      <c r="APY71" s="88"/>
      <c r="AQE71" s="88"/>
      <c r="AQF71" s="88"/>
      <c r="AQG71" s="88"/>
      <c r="AQH71" s="88"/>
      <c r="AQI71" s="88"/>
      <c r="AQJ71" s="88"/>
      <c r="AQK71" s="88"/>
      <c r="AQL71" s="88"/>
      <c r="AQM71" s="88"/>
      <c r="AQN71" s="88"/>
      <c r="AQT71" s="88"/>
      <c r="AQU71" s="88"/>
      <c r="AQV71" s="88"/>
      <c r="AQW71" s="88"/>
      <c r="AQX71" s="88"/>
      <c r="AQY71" s="88"/>
      <c r="AQZ71" s="88"/>
      <c r="ARA71" s="88"/>
      <c r="ARB71" s="88"/>
      <c r="ARC71" s="88"/>
      <c r="ARI71" s="88"/>
      <c r="ARJ71" s="88"/>
      <c r="ARK71" s="88"/>
      <c r="ARL71" s="88"/>
      <c r="ARM71" s="88"/>
      <c r="ARN71" s="88"/>
      <c r="ARO71" s="88"/>
      <c r="ARP71" s="88"/>
      <c r="ARQ71" s="88"/>
      <c r="ARR71" s="88"/>
      <c r="ARX71" s="88"/>
      <c r="ARY71" s="88"/>
      <c r="ARZ71" s="88"/>
      <c r="ASA71" s="88"/>
      <c r="ASB71" s="88"/>
      <c r="ASC71" s="88"/>
      <c r="ASD71" s="88"/>
      <c r="ASE71" s="88"/>
      <c r="ASF71" s="88"/>
      <c r="ASG71" s="88"/>
      <c r="ASM71" s="88"/>
      <c r="ASN71" s="88"/>
      <c r="ASO71" s="88"/>
      <c r="ASP71" s="88"/>
      <c r="ASQ71" s="88"/>
      <c r="ASR71" s="88"/>
      <c r="ASS71" s="88"/>
      <c r="AST71" s="88"/>
      <c r="ASU71" s="88"/>
      <c r="ASV71" s="88"/>
      <c r="ATB71" s="88"/>
      <c r="ATC71" s="88"/>
      <c r="ATD71" s="88"/>
      <c r="ATE71" s="88"/>
      <c r="ATF71" s="88"/>
      <c r="ATG71" s="88"/>
      <c r="ATH71" s="88"/>
      <c r="ATI71" s="88"/>
      <c r="ATJ71" s="88"/>
      <c r="ATK71" s="88"/>
      <c r="ATQ71" s="88"/>
      <c r="ATR71" s="88"/>
      <c r="ATS71" s="88"/>
      <c r="ATT71" s="88"/>
      <c r="ATU71" s="88"/>
      <c r="ATV71" s="88"/>
      <c r="ATW71" s="88"/>
      <c r="ATX71" s="88"/>
      <c r="ATY71" s="88"/>
      <c r="ATZ71" s="88"/>
      <c r="AUF71" s="88"/>
      <c r="AUG71" s="88"/>
      <c r="AUH71" s="88"/>
      <c r="AUI71" s="88"/>
      <c r="AUJ71" s="88"/>
      <c r="AUK71" s="88"/>
      <c r="AUL71" s="88"/>
      <c r="AUM71" s="88"/>
      <c r="AUN71" s="88"/>
      <c r="AUO71" s="88"/>
      <c r="AUU71" s="88"/>
      <c r="AUV71" s="88"/>
      <c r="AUW71" s="88"/>
      <c r="AUX71" s="88"/>
      <c r="AUY71" s="88"/>
      <c r="AUZ71" s="88"/>
      <c r="AVA71" s="88"/>
      <c r="AVB71" s="88"/>
      <c r="AVC71" s="88"/>
      <c r="AVD71" s="88"/>
      <c r="AVJ71" s="88"/>
      <c r="AVK71" s="88"/>
      <c r="AVL71" s="88"/>
      <c r="AVM71" s="88"/>
      <c r="AVN71" s="88"/>
      <c r="AVO71" s="88"/>
      <c r="AVP71" s="88"/>
      <c r="AVQ71" s="88"/>
      <c r="AVR71" s="88"/>
      <c r="AVS71" s="88"/>
      <c r="AVY71" s="88"/>
      <c r="AVZ71" s="88"/>
      <c r="AWA71" s="88"/>
      <c r="AWB71" s="88"/>
      <c r="AWC71" s="88"/>
      <c r="AWD71" s="88"/>
      <c r="AWE71" s="88"/>
      <c r="AWF71" s="88"/>
      <c r="AWG71" s="88"/>
      <c r="AWH71" s="88"/>
      <c r="AWN71" s="88"/>
      <c r="AWO71" s="88"/>
      <c r="AWP71" s="88"/>
      <c r="AWQ71" s="88"/>
      <c r="AWR71" s="88"/>
      <c r="AWS71" s="88"/>
      <c r="AWT71" s="88"/>
      <c r="AWU71" s="88"/>
      <c r="AWV71" s="88"/>
      <c r="AWW71" s="88"/>
      <c r="AXC71" s="88"/>
      <c r="AXD71" s="88"/>
      <c r="AXE71" s="88"/>
      <c r="AXF71" s="88"/>
      <c r="AXG71" s="88"/>
      <c r="AXH71" s="88"/>
      <c r="AXI71" s="88"/>
      <c r="AXJ71" s="88"/>
      <c r="AXK71" s="88"/>
      <c r="AXL71" s="88"/>
      <c r="AXR71" s="88"/>
      <c r="AXS71" s="88"/>
      <c r="AXT71" s="88"/>
      <c r="AXU71" s="88"/>
      <c r="AXV71" s="88"/>
      <c r="AXW71" s="88"/>
      <c r="AXX71" s="88"/>
      <c r="AXY71" s="88"/>
      <c r="AXZ71" s="88"/>
      <c r="AYA71" s="88"/>
      <c r="AYG71" s="88"/>
      <c r="AYH71" s="88"/>
      <c r="AYI71" s="88"/>
      <c r="AYJ71" s="88"/>
      <c r="AYK71" s="88"/>
      <c r="AYL71" s="88"/>
      <c r="AYM71" s="88"/>
      <c r="AYN71" s="88"/>
      <c r="AYO71" s="88"/>
      <c r="AYP71" s="88"/>
      <c r="AYV71" s="88"/>
      <c r="AYW71" s="88"/>
      <c r="AYX71" s="88"/>
      <c r="AYY71" s="88"/>
      <c r="AYZ71" s="88"/>
      <c r="AZA71" s="88"/>
      <c r="AZB71" s="88"/>
      <c r="AZC71" s="88"/>
      <c r="AZD71" s="88"/>
      <c r="AZE71" s="88"/>
      <c r="AZK71" s="88"/>
      <c r="AZL71" s="88"/>
      <c r="AZM71" s="88"/>
      <c r="AZN71" s="88"/>
      <c r="AZO71" s="88"/>
      <c r="AZP71" s="88"/>
      <c r="AZQ71" s="88"/>
      <c r="AZR71" s="88"/>
      <c r="AZS71" s="88"/>
      <c r="AZT71" s="88"/>
      <c r="AZZ71" s="88"/>
      <c r="BAA71" s="88"/>
      <c r="BAB71" s="88"/>
      <c r="BAC71" s="88"/>
      <c r="BAD71" s="88"/>
      <c r="BAE71" s="88"/>
      <c r="BAF71" s="88"/>
      <c r="BAG71" s="88"/>
      <c r="BAH71" s="88"/>
      <c r="BAI71" s="88"/>
      <c r="BAO71" s="88"/>
      <c r="BAP71" s="88"/>
      <c r="BAQ71" s="88"/>
      <c r="BAR71" s="88"/>
      <c r="BAS71" s="88"/>
      <c r="BAT71" s="88"/>
      <c r="BAU71" s="88"/>
      <c r="BAV71" s="88"/>
      <c r="BAW71" s="88"/>
      <c r="BAX71" s="88"/>
      <c r="BBD71" s="88"/>
      <c r="BBE71" s="88"/>
      <c r="BBF71" s="88"/>
      <c r="BBG71" s="88"/>
      <c r="BBH71" s="88"/>
      <c r="BBI71" s="88"/>
      <c r="BBJ71" s="88"/>
      <c r="BBK71" s="88"/>
      <c r="BBL71" s="88"/>
      <c r="BBM71" s="88"/>
      <c r="BBS71" s="88"/>
      <c r="BBT71" s="88"/>
      <c r="BBU71" s="88"/>
      <c r="BBV71" s="88"/>
      <c r="BBW71" s="88"/>
      <c r="BBX71" s="88"/>
      <c r="BBY71" s="88"/>
      <c r="BBZ71" s="88"/>
      <c r="BCA71" s="88"/>
      <c r="BCB71" s="88"/>
      <c r="BCH71" s="88"/>
      <c r="BCI71" s="88"/>
      <c r="BCJ71" s="88"/>
      <c r="BCK71" s="88"/>
      <c r="BCL71" s="88"/>
      <c r="BCM71" s="88"/>
      <c r="BCN71" s="88"/>
      <c r="BCO71" s="88"/>
      <c r="BCP71" s="88"/>
      <c r="BCQ71" s="88"/>
      <c r="BCW71" s="88"/>
      <c r="BCX71" s="88"/>
      <c r="BCY71" s="88"/>
      <c r="BCZ71" s="88"/>
      <c r="BDA71" s="88"/>
      <c r="BDB71" s="88"/>
      <c r="BDC71" s="88"/>
      <c r="BDD71" s="88"/>
      <c r="BDE71" s="88"/>
      <c r="BDF71" s="88"/>
      <c r="BDL71" s="88"/>
      <c r="BDM71" s="88"/>
      <c r="BDN71" s="88"/>
      <c r="BDO71" s="88"/>
      <c r="BDP71" s="88"/>
      <c r="BDQ71" s="88"/>
      <c r="BDR71" s="88"/>
      <c r="BDS71" s="88"/>
      <c r="BDT71" s="88"/>
      <c r="BDU71" s="88"/>
      <c r="BEA71" s="88"/>
      <c r="BEB71" s="88"/>
      <c r="BEC71" s="88"/>
      <c r="BED71" s="88"/>
      <c r="BEE71" s="88"/>
      <c r="BEF71" s="88"/>
      <c r="BEG71" s="88"/>
      <c r="BEH71" s="88"/>
      <c r="BEI71" s="88"/>
      <c r="BEJ71" s="88"/>
      <c r="BEP71" s="88"/>
      <c r="BEQ71" s="88"/>
      <c r="BER71" s="88"/>
      <c r="BES71" s="88"/>
      <c r="BET71" s="88"/>
      <c r="BEU71" s="88"/>
      <c r="BEV71" s="88"/>
      <c r="BEW71" s="88"/>
      <c r="BEX71" s="88"/>
      <c r="BEY71" s="88"/>
      <c r="BFE71" s="88"/>
      <c r="BFF71" s="88"/>
      <c r="BFG71" s="88"/>
      <c r="BFH71" s="88"/>
      <c r="BFI71" s="88"/>
      <c r="BFJ71" s="88"/>
      <c r="BFK71" s="88"/>
      <c r="BFL71" s="88"/>
      <c r="BFM71" s="88"/>
      <c r="BFN71" s="88"/>
      <c r="BFT71" s="88"/>
      <c r="BFU71" s="88"/>
      <c r="BFV71" s="88"/>
      <c r="BFW71" s="88"/>
      <c r="BFX71" s="88"/>
      <c r="BFY71" s="88"/>
      <c r="BFZ71" s="88"/>
      <c r="BGA71" s="88"/>
      <c r="BGB71" s="88"/>
      <c r="BGC71" s="88"/>
      <c r="BGI71" s="88"/>
      <c r="BGJ71" s="88"/>
      <c r="BGK71" s="88"/>
      <c r="BGL71" s="88"/>
      <c r="BGM71" s="88"/>
      <c r="BGN71" s="88"/>
      <c r="BGO71" s="88"/>
      <c r="BGP71" s="88"/>
      <c r="BGQ71" s="88"/>
      <c r="BGR71" s="88"/>
      <c r="BGX71" s="88"/>
      <c r="BGY71" s="88"/>
      <c r="BGZ71" s="88"/>
      <c r="BHA71" s="88"/>
      <c r="BHB71" s="88"/>
      <c r="BHC71" s="88"/>
      <c r="BHD71" s="88"/>
      <c r="BHE71" s="88"/>
      <c r="BHF71" s="88"/>
      <c r="BHG71" s="88"/>
      <c r="BHM71" s="88"/>
      <c r="BHN71" s="88"/>
      <c r="BHO71" s="88"/>
      <c r="BHP71" s="88"/>
      <c r="BHQ71" s="88"/>
      <c r="BHR71" s="88"/>
      <c r="BHS71" s="88"/>
      <c r="BHT71" s="88"/>
      <c r="BHU71" s="88"/>
      <c r="BHV71" s="88"/>
      <c r="BIB71" s="88"/>
      <c r="BIC71" s="88"/>
      <c r="BID71" s="88"/>
      <c r="BIE71" s="88"/>
      <c r="BIF71" s="88"/>
      <c r="BIG71" s="88"/>
      <c r="BIH71" s="88"/>
      <c r="BII71" s="88"/>
      <c r="BIJ71" s="88"/>
      <c r="BIK71" s="88"/>
      <c r="BIQ71" s="88"/>
      <c r="BIR71" s="88"/>
      <c r="BIS71" s="88"/>
      <c r="BIT71" s="88"/>
      <c r="BIU71" s="88"/>
      <c r="BIV71" s="88"/>
      <c r="BIW71" s="88"/>
      <c r="BIX71" s="88"/>
      <c r="BIY71" s="88"/>
      <c r="BIZ71" s="88"/>
      <c r="BJF71" s="88"/>
      <c r="BJG71" s="88"/>
      <c r="BJH71" s="88"/>
      <c r="BJI71" s="88"/>
      <c r="BJJ71" s="88"/>
      <c r="BJK71" s="88"/>
      <c r="BJL71" s="88"/>
      <c r="BJM71" s="88"/>
      <c r="BJN71" s="88"/>
      <c r="BJO71" s="88"/>
      <c r="BJU71" s="88"/>
      <c r="BJV71" s="88"/>
      <c r="BJW71" s="88"/>
      <c r="BJX71" s="88"/>
      <c r="BJY71" s="88"/>
      <c r="BJZ71" s="88"/>
      <c r="BKA71" s="88"/>
      <c r="BKB71" s="88"/>
      <c r="BKC71" s="88"/>
      <c r="BKD71" s="88"/>
      <c r="BKJ71" s="88"/>
      <c r="BKK71" s="88"/>
      <c r="BKL71" s="88"/>
      <c r="BKM71" s="88"/>
      <c r="BKN71" s="88"/>
      <c r="BKO71" s="88"/>
      <c r="BKP71" s="88"/>
      <c r="BKQ71" s="88"/>
      <c r="BKR71" s="88"/>
      <c r="BKS71" s="88"/>
      <c r="BKY71" s="88"/>
      <c r="BKZ71" s="88"/>
      <c r="BLA71" s="88"/>
      <c r="BLB71" s="88"/>
      <c r="BLC71" s="88"/>
      <c r="BLD71" s="88"/>
      <c r="BLE71" s="88"/>
      <c r="BLF71" s="88"/>
      <c r="BLG71" s="88"/>
      <c r="BLH71" s="88"/>
      <c r="BLN71" s="88"/>
      <c r="BLO71" s="88"/>
      <c r="BLP71" s="88"/>
      <c r="BLQ71" s="88"/>
      <c r="BLR71" s="88"/>
      <c r="BLS71" s="88"/>
      <c r="BLT71" s="88"/>
      <c r="BLU71" s="88"/>
      <c r="BLV71" s="88"/>
      <c r="BLW71" s="88"/>
      <c r="BMC71" s="88"/>
      <c r="BMD71" s="88"/>
      <c r="BME71" s="88"/>
      <c r="BMF71" s="88"/>
      <c r="BMG71" s="88"/>
      <c r="BMH71" s="88"/>
      <c r="BMI71" s="88"/>
      <c r="BMJ71" s="88"/>
      <c r="BMK71" s="88"/>
      <c r="BML71" s="88"/>
      <c r="BMR71" s="88"/>
      <c r="BMS71" s="88"/>
      <c r="BMT71" s="88"/>
      <c r="BMU71" s="88"/>
      <c r="BMV71" s="88"/>
      <c r="BMW71" s="88"/>
      <c r="BMX71" s="88"/>
      <c r="BMY71" s="88"/>
      <c r="BMZ71" s="88"/>
      <c r="BNA71" s="88"/>
      <c r="BNG71" s="88"/>
      <c r="BNH71" s="88"/>
      <c r="BNI71" s="88"/>
      <c r="BNJ71" s="88"/>
      <c r="BNK71" s="88"/>
      <c r="BNL71" s="88"/>
      <c r="BNM71" s="88"/>
      <c r="BNN71" s="88"/>
      <c r="BNO71" s="88"/>
      <c r="BNP71" s="88"/>
      <c r="BNV71" s="88"/>
      <c r="BNW71" s="88"/>
      <c r="BNX71" s="88"/>
      <c r="BNY71" s="88"/>
      <c r="BNZ71" s="88"/>
      <c r="BOA71" s="88"/>
      <c r="BOB71" s="88"/>
      <c r="BOC71" s="88"/>
      <c r="BOD71" s="88"/>
      <c r="BOE71" s="88"/>
      <c r="BOK71" s="88"/>
      <c r="BOL71" s="88"/>
      <c r="BOM71" s="88"/>
      <c r="BON71" s="88"/>
      <c r="BOO71" s="88"/>
      <c r="BOP71" s="88"/>
      <c r="BOQ71" s="88"/>
      <c r="BOR71" s="88"/>
      <c r="BOS71" s="88"/>
      <c r="BOT71" s="88"/>
      <c r="BOZ71" s="88"/>
      <c r="BPA71" s="88"/>
      <c r="BPB71" s="88"/>
      <c r="BPC71" s="88"/>
      <c r="BPD71" s="88"/>
      <c r="BPE71" s="88"/>
      <c r="BPF71" s="88"/>
      <c r="BPG71" s="88"/>
      <c r="BPH71" s="88"/>
      <c r="BPI71" s="88"/>
      <c r="BPO71" s="88"/>
      <c r="BPP71" s="88"/>
      <c r="BPQ71" s="88"/>
      <c r="BPR71" s="88"/>
      <c r="BPS71" s="88"/>
      <c r="BPT71" s="88"/>
      <c r="BPU71" s="88"/>
      <c r="BPV71" s="88"/>
      <c r="BPW71" s="88"/>
      <c r="BPX71" s="88"/>
      <c r="BQD71" s="88"/>
      <c r="BQE71" s="88"/>
      <c r="BQF71" s="88"/>
      <c r="BQG71" s="88"/>
      <c r="BQH71" s="88"/>
      <c r="BQI71" s="88"/>
      <c r="BQJ71" s="88"/>
      <c r="BQK71" s="88"/>
      <c r="BQL71" s="88"/>
      <c r="BQM71" s="88"/>
      <c r="BQS71" s="88"/>
      <c r="BQT71" s="88"/>
      <c r="BQU71" s="88"/>
      <c r="BQV71" s="88"/>
      <c r="BQW71" s="88"/>
      <c r="BQX71" s="88"/>
      <c r="BQY71" s="88"/>
      <c r="BQZ71" s="88"/>
      <c r="BRA71" s="88"/>
      <c r="BRB71" s="88"/>
      <c r="BRH71" s="88"/>
      <c r="BRI71" s="88"/>
      <c r="BRJ71" s="88"/>
      <c r="BRK71" s="88"/>
      <c r="BRL71" s="88"/>
      <c r="BRM71" s="88"/>
      <c r="BRN71" s="88"/>
      <c r="BRO71" s="88"/>
      <c r="BRP71" s="88"/>
      <c r="BRQ71" s="88"/>
      <c r="BRW71" s="88"/>
      <c r="BRX71" s="88"/>
      <c r="BRY71" s="88"/>
      <c r="BRZ71" s="88"/>
      <c r="BSA71" s="88"/>
      <c r="BSB71" s="88"/>
      <c r="BSC71" s="88"/>
      <c r="BSD71" s="88"/>
      <c r="BSE71" s="88"/>
      <c r="BSF71" s="88"/>
      <c r="BSL71" s="88"/>
      <c r="BSM71" s="88"/>
      <c r="BSN71" s="88"/>
      <c r="BSO71" s="88"/>
      <c r="BSP71" s="88"/>
      <c r="BSQ71" s="88"/>
      <c r="BSR71" s="88"/>
      <c r="BSS71" s="88"/>
      <c r="BST71" s="88"/>
      <c r="BSU71" s="88"/>
      <c r="BTA71" s="88"/>
      <c r="BTB71" s="88"/>
      <c r="BTC71" s="88"/>
      <c r="BTD71" s="88"/>
      <c r="BTE71" s="88"/>
      <c r="BTF71" s="88"/>
      <c r="BTG71" s="88"/>
      <c r="BTH71" s="88"/>
      <c r="BTI71" s="88"/>
      <c r="BTJ71" s="88"/>
      <c r="BTP71" s="88"/>
      <c r="BTQ71" s="88"/>
      <c r="BTR71" s="88"/>
      <c r="BTS71" s="88"/>
      <c r="BTT71" s="88"/>
      <c r="BTU71" s="88"/>
      <c r="BTV71" s="88"/>
      <c r="BTW71" s="88"/>
      <c r="BTX71" s="88"/>
      <c r="BTY71" s="88"/>
      <c r="BUE71" s="88"/>
      <c r="BUF71" s="88"/>
      <c r="BUG71" s="88"/>
      <c r="BUH71" s="88"/>
      <c r="BUI71" s="88"/>
      <c r="BUJ71" s="88"/>
      <c r="BUK71" s="88"/>
      <c r="BUL71" s="88"/>
      <c r="BUM71" s="88"/>
      <c r="BUN71" s="88"/>
      <c r="BUT71" s="88"/>
      <c r="BUU71" s="88"/>
      <c r="BUV71" s="88"/>
      <c r="BUW71" s="88"/>
      <c r="BUX71" s="88"/>
      <c r="BUY71" s="88"/>
      <c r="BUZ71" s="88"/>
      <c r="BVA71" s="88"/>
      <c r="BVB71" s="88"/>
      <c r="BVC71" s="88"/>
      <c r="BVI71" s="88"/>
      <c r="BVJ71" s="88"/>
      <c r="BVK71" s="88"/>
      <c r="BVL71" s="88"/>
      <c r="BVM71" s="88"/>
      <c r="BVN71" s="88"/>
      <c r="BVO71" s="88"/>
      <c r="BVP71" s="88"/>
      <c r="BVQ71" s="88"/>
      <c r="BVR71" s="88"/>
      <c r="BVX71" s="88"/>
      <c r="BVY71" s="88"/>
      <c r="BVZ71" s="88"/>
      <c r="BWA71" s="88"/>
      <c r="BWB71" s="88"/>
      <c r="BWC71" s="88"/>
      <c r="BWD71" s="88"/>
      <c r="BWE71" s="88"/>
      <c r="BWF71" s="88"/>
      <c r="BWG71" s="88"/>
      <c r="BWM71" s="88"/>
      <c r="BWN71" s="88"/>
      <c r="BWO71" s="88"/>
      <c r="BWP71" s="88"/>
      <c r="BWQ71" s="88"/>
      <c r="BWR71" s="88"/>
      <c r="BWS71" s="88"/>
      <c r="BWT71" s="88"/>
      <c r="BWU71" s="88"/>
      <c r="BWV71" s="88"/>
      <c r="BXB71" s="88"/>
      <c r="BXC71" s="88"/>
      <c r="BXD71" s="88"/>
      <c r="BXE71" s="88"/>
      <c r="BXF71" s="88"/>
      <c r="BXG71" s="88"/>
      <c r="BXH71" s="88"/>
      <c r="BXI71" s="88"/>
      <c r="BXJ71" s="88"/>
      <c r="BXK71" s="88"/>
      <c r="BXQ71" s="88"/>
      <c r="BXR71" s="88"/>
      <c r="BXS71" s="88"/>
      <c r="BXT71" s="88"/>
      <c r="BXU71" s="88"/>
      <c r="BXV71" s="88"/>
      <c r="BXW71" s="88"/>
      <c r="BXX71" s="88"/>
      <c r="BXY71" s="88"/>
      <c r="BXZ71" s="88"/>
      <c r="BYF71" s="88"/>
      <c r="BYG71" s="88"/>
      <c r="BYH71" s="88"/>
      <c r="BYI71" s="88"/>
      <c r="BYJ71" s="88"/>
      <c r="BYK71" s="88"/>
      <c r="BYL71" s="88"/>
      <c r="BYM71" s="88"/>
      <c r="BYN71" s="88"/>
      <c r="BYO71" s="88"/>
      <c r="BYU71" s="88"/>
      <c r="BYV71" s="88"/>
      <c r="BYW71" s="88"/>
      <c r="BYX71" s="88"/>
      <c r="BYY71" s="88"/>
      <c r="BYZ71" s="88"/>
      <c r="BZA71" s="88"/>
      <c r="BZB71" s="88"/>
      <c r="BZC71" s="88"/>
      <c r="BZD71" s="88"/>
      <c r="BZJ71" s="88"/>
      <c r="BZK71" s="88"/>
      <c r="BZL71" s="88"/>
      <c r="BZM71" s="88"/>
      <c r="BZN71" s="88"/>
      <c r="BZO71" s="88"/>
      <c r="BZP71" s="88"/>
      <c r="BZQ71" s="88"/>
      <c r="BZR71" s="88"/>
      <c r="BZS71" s="88"/>
      <c r="BZY71" s="88"/>
      <c r="BZZ71" s="88"/>
      <c r="CAA71" s="88"/>
      <c r="CAB71" s="88"/>
      <c r="CAC71" s="88"/>
      <c r="CAD71" s="88"/>
      <c r="CAE71" s="88"/>
      <c r="CAF71" s="88"/>
      <c r="CAG71" s="88"/>
      <c r="CAH71" s="88"/>
      <c r="CAN71" s="88"/>
      <c r="CAO71" s="88"/>
      <c r="CAP71" s="88"/>
      <c r="CAQ71" s="88"/>
      <c r="CAR71" s="88"/>
      <c r="CAS71" s="88"/>
      <c r="CAT71" s="88"/>
      <c r="CAU71" s="88"/>
      <c r="CAV71" s="88"/>
      <c r="CAW71" s="88"/>
      <c r="CBC71" s="88"/>
      <c r="CBD71" s="88"/>
      <c r="CBE71" s="88"/>
      <c r="CBF71" s="88"/>
      <c r="CBG71" s="88"/>
      <c r="CBH71" s="88"/>
      <c r="CBI71" s="88"/>
      <c r="CBJ71" s="88"/>
      <c r="CBK71" s="88"/>
      <c r="CBL71" s="88"/>
      <c r="CBR71" s="88"/>
      <c r="CBS71" s="88"/>
      <c r="CBT71" s="88"/>
      <c r="CBU71" s="88"/>
      <c r="CBV71" s="88"/>
      <c r="CBW71" s="88"/>
      <c r="CBX71" s="88"/>
      <c r="CBY71" s="88"/>
      <c r="CBZ71" s="88"/>
      <c r="CCA71" s="88"/>
      <c r="CCG71" s="88"/>
      <c r="CCH71" s="88"/>
      <c r="CCI71" s="88"/>
      <c r="CCJ71" s="88"/>
      <c r="CCK71" s="88"/>
      <c r="CCL71" s="88"/>
      <c r="CCM71" s="88"/>
      <c r="CCN71" s="88"/>
      <c r="CCO71" s="88"/>
      <c r="CCP71" s="88"/>
      <c r="CCV71" s="88"/>
      <c r="CCW71" s="88"/>
      <c r="CCX71" s="88"/>
      <c r="CCY71" s="88"/>
      <c r="CCZ71" s="88"/>
      <c r="CDA71" s="88"/>
      <c r="CDB71" s="88"/>
      <c r="CDC71" s="88"/>
      <c r="CDD71" s="88"/>
      <c r="CDE71" s="88"/>
      <c r="CDK71" s="88"/>
      <c r="CDL71" s="88"/>
      <c r="CDM71" s="88"/>
      <c r="CDN71" s="88"/>
      <c r="CDO71" s="88"/>
      <c r="CDP71" s="88"/>
      <c r="CDQ71" s="88"/>
      <c r="CDR71" s="88"/>
      <c r="CDS71" s="88"/>
      <c r="CDT71" s="88"/>
      <c r="CDZ71" s="88"/>
      <c r="CEA71" s="88"/>
      <c r="CEB71" s="88"/>
      <c r="CEC71" s="88"/>
      <c r="CED71" s="88"/>
      <c r="CEE71" s="88"/>
      <c r="CEF71" s="88"/>
      <c r="CEG71" s="88"/>
      <c r="CEH71" s="88"/>
      <c r="CEI71" s="88"/>
      <c r="CEO71" s="88"/>
      <c r="CEP71" s="88"/>
      <c r="CEQ71" s="88"/>
      <c r="CER71" s="88"/>
      <c r="CES71" s="88"/>
      <c r="CET71" s="88"/>
      <c r="CEU71" s="88"/>
      <c r="CEV71" s="88"/>
      <c r="CEW71" s="88"/>
      <c r="CEX71" s="88"/>
      <c r="CFD71" s="88"/>
      <c r="CFE71" s="88"/>
      <c r="CFF71" s="88"/>
      <c r="CFG71" s="88"/>
      <c r="CFH71" s="88"/>
      <c r="CFI71" s="88"/>
      <c r="CFJ71" s="88"/>
      <c r="CFK71" s="88"/>
      <c r="CFL71" s="88"/>
      <c r="CFM71" s="88"/>
      <c r="CFS71" s="88"/>
      <c r="CFT71" s="88"/>
      <c r="CFU71" s="88"/>
      <c r="CFV71" s="88"/>
      <c r="CFW71" s="88"/>
      <c r="CFX71" s="88"/>
      <c r="CFY71" s="88"/>
      <c r="CFZ71" s="88"/>
      <c r="CGA71" s="88"/>
      <c r="CGB71" s="88"/>
      <c r="CGH71" s="88"/>
      <c r="CGI71" s="88"/>
      <c r="CGJ71" s="88"/>
      <c r="CGK71" s="88"/>
      <c r="CGL71" s="88"/>
      <c r="CGM71" s="88"/>
      <c r="CGN71" s="88"/>
      <c r="CGO71" s="88"/>
      <c r="CGP71" s="88"/>
      <c r="CGQ71" s="88"/>
      <c r="CGW71" s="88"/>
      <c r="CGX71" s="88"/>
      <c r="CGY71" s="88"/>
      <c r="CGZ71" s="88"/>
      <c r="CHA71" s="88"/>
      <c r="CHB71" s="88"/>
      <c r="CHC71" s="88"/>
      <c r="CHD71" s="88"/>
      <c r="CHE71" s="88"/>
      <c r="CHF71" s="88"/>
      <c r="CHL71" s="88"/>
      <c r="CHM71" s="88"/>
      <c r="CHN71" s="88"/>
      <c r="CHO71" s="88"/>
      <c r="CHP71" s="88"/>
      <c r="CHQ71" s="88"/>
      <c r="CHR71" s="88"/>
      <c r="CHS71" s="88"/>
      <c r="CHT71" s="88"/>
      <c r="CHU71" s="88"/>
      <c r="CIA71" s="88"/>
      <c r="CIB71" s="88"/>
      <c r="CIC71" s="88"/>
      <c r="CID71" s="88"/>
      <c r="CIE71" s="88"/>
      <c r="CIF71" s="88"/>
      <c r="CIG71" s="88"/>
      <c r="CIH71" s="88"/>
      <c r="CII71" s="88"/>
      <c r="CIJ71" s="88"/>
      <c r="CIP71" s="88"/>
      <c r="CIQ71" s="88"/>
      <c r="CIR71" s="88"/>
      <c r="CIS71" s="88"/>
      <c r="CIT71" s="88"/>
      <c r="CIU71" s="88"/>
      <c r="CIV71" s="88"/>
      <c r="CIW71" s="88"/>
      <c r="CIX71" s="88"/>
      <c r="CIY71" s="88"/>
      <c r="CJE71" s="88"/>
      <c r="CJF71" s="88"/>
      <c r="CJG71" s="88"/>
      <c r="CJH71" s="88"/>
      <c r="CJI71" s="88"/>
      <c r="CJJ71" s="88"/>
      <c r="CJK71" s="88"/>
      <c r="CJL71" s="88"/>
      <c r="CJM71" s="88"/>
      <c r="CJN71" s="88"/>
      <c r="CJT71" s="88"/>
      <c r="CJU71" s="88"/>
      <c r="CJV71" s="88"/>
      <c r="CJW71" s="88"/>
      <c r="CJX71" s="88"/>
      <c r="CJY71" s="88"/>
      <c r="CJZ71" s="88"/>
      <c r="CKA71" s="88"/>
      <c r="CKB71" s="88"/>
      <c r="CKC71" s="88"/>
      <c r="CKI71" s="88"/>
      <c r="CKJ71" s="88"/>
      <c r="CKK71" s="88"/>
      <c r="CKL71" s="88"/>
      <c r="CKM71" s="88"/>
      <c r="CKN71" s="88"/>
      <c r="CKO71" s="88"/>
      <c r="CKP71" s="88"/>
      <c r="CKQ71" s="88"/>
      <c r="CKR71" s="88"/>
      <c r="CKX71" s="88"/>
      <c r="CKY71" s="88"/>
      <c r="CKZ71" s="88"/>
      <c r="CLA71" s="88"/>
      <c r="CLB71" s="88"/>
      <c r="CLC71" s="88"/>
      <c r="CLD71" s="88"/>
      <c r="CLE71" s="88"/>
      <c r="CLF71" s="88"/>
      <c r="CLG71" s="88"/>
      <c r="CLM71" s="88"/>
      <c r="CLN71" s="88"/>
      <c r="CLO71" s="88"/>
      <c r="CLP71" s="88"/>
      <c r="CLQ71" s="88"/>
      <c r="CLR71" s="88"/>
      <c r="CLS71" s="88"/>
      <c r="CLT71" s="88"/>
      <c r="CLU71" s="88"/>
      <c r="CLV71" s="88"/>
      <c r="CMB71" s="88"/>
      <c r="CMC71" s="88"/>
      <c r="CMD71" s="88"/>
      <c r="CME71" s="88"/>
      <c r="CMF71" s="88"/>
      <c r="CMG71" s="88"/>
      <c r="CMH71" s="88"/>
      <c r="CMI71" s="88"/>
      <c r="CMJ71" s="88"/>
      <c r="CMK71" s="88"/>
      <c r="CMQ71" s="88"/>
      <c r="CMR71" s="88"/>
      <c r="CMS71" s="88"/>
      <c r="CMT71" s="88"/>
      <c r="CMU71" s="88"/>
      <c r="CMV71" s="88"/>
      <c r="CMW71" s="88"/>
      <c r="CMX71" s="88"/>
      <c r="CMY71" s="88"/>
      <c r="CMZ71" s="88"/>
      <c r="CNF71" s="88"/>
      <c r="CNG71" s="88"/>
      <c r="CNH71" s="88"/>
      <c r="CNI71" s="88"/>
      <c r="CNJ71" s="88"/>
      <c r="CNK71" s="88"/>
      <c r="CNL71" s="88"/>
      <c r="CNM71" s="88"/>
      <c r="CNN71" s="88"/>
      <c r="CNO71" s="88"/>
      <c r="CNU71" s="88"/>
      <c r="CNV71" s="88"/>
      <c r="CNW71" s="88"/>
      <c r="CNX71" s="88"/>
      <c r="CNY71" s="88"/>
      <c r="CNZ71" s="88"/>
      <c r="COA71" s="88"/>
      <c r="COB71" s="88"/>
      <c r="COC71" s="88"/>
      <c r="COD71" s="88"/>
      <c r="COJ71" s="88"/>
      <c r="COK71" s="88"/>
      <c r="COL71" s="88"/>
      <c r="COM71" s="88"/>
      <c r="CON71" s="88"/>
      <c r="COO71" s="88"/>
      <c r="COP71" s="88"/>
      <c r="COQ71" s="88"/>
      <c r="COR71" s="88"/>
      <c r="COS71" s="88"/>
      <c r="COY71" s="88"/>
      <c r="COZ71" s="88"/>
      <c r="CPA71" s="88"/>
      <c r="CPB71" s="88"/>
      <c r="CPC71" s="88"/>
      <c r="CPD71" s="88"/>
      <c r="CPE71" s="88"/>
      <c r="CPF71" s="88"/>
      <c r="CPG71" s="88"/>
      <c r="CPH71" s="88"/>
      <c r="CPN71" s="88"/>
      <c r="CPO71" s="88"/>
      <c r="CPP71" s="88"/>
      <c r="CPQ71" s="88"/>
      <c r="CPR71" s="88"/>
      <c r="CPS71" s="88"/>
      <c r="CPT71" s="88"/>
      <c r="CPU71" s="88"/>
      <c r="CPV71" s="88"/>
      <c r="CPW71" s="88"/>
      <c r="CQC71" s="88"/>
      <c r="CQD71" s="88"/>
      <c r="CQE71" s="88"/>
      <c r="CQF71" s="88"/>
      <c r="CQG71" s="88"/>
      <c r="CQH71" s="88"/>
      <c r="CQI71" s="88"/>
      <c r="CQJ71" s="88"/>
      <c r="CQK71" s="88"/>
      <c r="CQL71" s="88"/>
      <c r="CQR71" s="88"/>
      <c r="CQS71" s="88"/>
      <c r="CQT71" s="88"/>
      <c r="CQU71" s="88"/>
      <c r="CQV71" s="88"/>
      <c r="CQW71" s="88"/>
      <c r="CQX71" s="88"/>
      <c r="CQY71" s="88"/>
      <c r="CQZ71" s="88"/>
      <c r="CRA71" s="88"/>
      <c r="CRG71" s="88"/>
      <c r="CRH71" s="88"/>
      <c r="CRI71" s="88"/>
      <c r="CRJ71" s="88"/>
      <c r="CRK71" s="88"/>
      <c r="CRL71" s="88"/>
      <c r="CRM71" s="88"/>
      <c r="CRN71" s="88"/>
      <c r="CRO71" s="88"/>
      <c r="CRP71" s="88"/>
      <c r="CRV71" s="88"/>
      <c r="CRW71" s="88"/>
      <c r="CRX71" s="88"/>
      <c r="CRY71" s="88"/>
      <c r="CRZ71" s="88"/>
      <c r="CSA71" s="88"/>
      <c r="CSB71" s="88"/>
      <c r="CSC71" s="88"/>
      <c r="CSD71" s="88"/>
      <c r="CSE71" s="88"/>
      <c r="CSK71" s="88"/>
      <c r="CSL71" s="88"/>
      <c r="CSM71" s="88"/>
      <c r="CSN71" s="88"/>
      <c r="CSO71" s="88"/>
      <c r="CSP71" s="88"/>
      <c r="CSQ71" s="88"/>
      <c r="CSR71" s="88"/>
      <c r="CSS71" s="88"/>
      <c r="CST71" s="88"/>
      <c r="CSZ71" s="88"/>
      <c r="CTA71" s="88"/>
      <c r="CTB71" s="88"/>
      <c r="CTC71" s="88"/>
      <c r="CTD71" s="88"/>
      <c r="CTE71" s="88"/>
      <c r="CTF71" s="88"/>
      <c r="CTG71" s="88"/>
      <c r="CTH71" s="88"/>
      <c r="CTI71" s="88"/>
      <c r="CTO71" s="88"/>
      <c r="CTP71" s="88"/>
      <c r="CTQ71" s="88"/>
      <c r="CTR71" s="88"/>
      <c r="CTS71" s="88"/>
      <c r="CTT71" s="88"/>
      <c r="CTU71" s="88"/>
      <c r="CTV71" s="88"/>
      <c r="CTW71" s="88"/>
      <c r="CTX71" s="88"/>
      <c r="CUD71" s="88"/>
      <c r="CUE71" s="88"/>
      <c r="CUF71" s="88"/>
      <c r="CUG71" s="88"/>
      <c r="CUH71" s="88"/>
      <c r="CUI71" s="88"/>
      <c r="CUJ71" s="88"/>
      <c r="CUK71" s="88"/>
      <c r="CUL71" s="88"/>
      <c r="CUM71" s="88"/>
      <c r="CUS71" s="88"/>
      <c r="CUT71" s="88"/>
      <c r="CUU71" s="88"/>
      <c r="CUV71" s="88"/>
      <c r="CUW71" s="88"/>
      <c r="CUX71" s="88"/>
      <c r="CUY71" s="88"/>
      <c r="CUZ71" s="88"/>
      <c r="CVA71" s="88"/>
      <c r="CVB71" s="88"/>
      <c r="CVH71" s="88"/>
      <c r="CVI71" s="88"/>
      <c r="CVJ71" s="88"/>
      <c r="CVK71" s="88"/>
      <c r="CVL71" s="88"/>
      <c r="CVM71" s="88"/>
      <c r="CVN71" s="88"/>
      <c r="CVO71" s="88"/>
      <c r="CVP71" s="88"/>
      <c r="CVQ71" s="88"/>
      <c r="CVW71" s="88"/>
      <c r="CVX71" s="88"/>
      <c r="CVY71" s="88"/>
      <c r="CVZ71" s="88"/>
      <c r="CWA71" s="88"/>
      <c r="CWB71" s="88"/>
      <c r="CWC71" s="88"/>
      <c r="CWD71" s="88"/>
      <c r="CWE71" s="88"/>
      <c r="CWF71" s="88"/>
      <c r="CWL71" s="88"/>
      <c r="CWM71" s="88"/>
      <c r="CWN71" s="88"/>
      <c r="CWO71" s="88"/>
      <c r="CWP71" s="88"/>
      <c r="CWQ71" s="88"/>
      <c r="CWR71" s="88"/>
      <c r="CWS71" s="88"/>
      <c r="CWT71" s="88"/>
      <c r="CWU71" s="88"/>
      <c r="CXA71" s="88"/>
      <c r="CXB71" s="88"/>
      <c r="CXC71" s="88"/>
      <c r="CXD71" s="88"/>
      <c r="CXE71" s="88"/>
      <c r="CXF71" s="88"/>
      <c r="CXG71" s="88"/>
      <c r="CXH71" s="88"/>
      <c r="CXI71" s="88"/>
      <c r="CXJ71" s="88"/>
      <c r="CXP71" s="88"/>
      <c r="CXQ71" s="88"/>
      <c r="CXR71" s="88"/>
      <c r="CXS71" s="88"/>
      <c r="CXT71" s="88"/>
      <c r="CXU71" s="88"/>
      <c r="CXV71" s="88"/>
      <c r="CXW71" s="88"/>
      <c r="CXX71" s="88"/>
      <c r="CXY71" s="88"/>
      <c r="CYE71" s="88"/>
      <c r="CYF71" s="88"/>
      <c r="CYG71" s="88"/>
      <c r="CYH71" s="88"/>
      <c r="CYI71" s="88"/>
      <c r="CYJ71" s="88"/>
      <c r="CYK71" s="88"/>
      <c r="CYL71" s="88"/>
      <c r="CYM71" s="88"/>
      <c r="CYN71" s="88"/>
      <c r="CYT71" s="88"/>
      <c r="CYU71" s="88"/>
      <c r="CYV71" s="88"/>
      <c r="CYW71" s="88"/>
      <c r="CYX71" s="88"/>
      <c r="CYY71" s="88"/>
      <c r="CYZ71" s="88"/>
      <c r="CZA71" s="88"/>
      <c r="CZB71" s="88"/>
      <c r="CZC71" s="88"/>
      <c r="CZI71" s="88"/>
      <c r="CZJ71" s="88"/>
      <c r="CZK71" s="88"/>
      <c r="CZL71" s="88"/>
      <c r="CZM71" s="88"/>
      <c r="CZN71" s="88"/>
      <c r="CZO71" s="88"/>
      <c r="CZP71" s="88"/>
      <c r="CZQ71" s="88"/>
      <c r="CZR71" s="88"/>
      <c r="CZX71" s="88"/>
      <c r="CZY71" s="88"/>
      <c r="CZZ71" s="88"/>
      <c r="DAA71" s="88"/>
      <c r="DAB71" s="88"/>
      <c r="DAC71" s="88"/>
      <c r="DAD71" s="88"/>
      <c r="DAE71" s="88"/>
      <c r="DAF71" s="88"/>
      <c r="DAG71" s="88"/>
      <c r="DAM71" s="88"/>
      <c r="DAN71" s="88"/>
      <c r="DAO71" s="88"/>
      <c r="DAP71" s="88"/>
      <c r="DAQ71" s="88"/>
      <c r="DAR71" s="88"/>
      <c r="DAS71" s="88"/>
      <c r="DAT71" s="88"/>
      <c r="DAU71" s="88"/>
      <c r="DAV71" s="88"/>
      <c r="DBB71" s="88"/>
      <c r="DBC71" s="88"/>
      <c r="DBD71" s="88"/>
      <c r="DBE71" s="88"/>
      <c r="DBF71" s="88"/>
      <c r="DBG71" s="88"/>
      <c r="DBH71" s="88"/>
      <c r="DBI71" s="88"/>
      <c r="DBJ71" s="88"/>
      <c r="DBK71" s="88"/>
      <c r="DBQ71" s="88"/>
      <c r="DBR71" s="88"/>
      <c r="DBS71" s="88"/>
      <c r="DBT71" s="88"/>
      <c r="DBU71" s="88"/>
      <c r="DBV71" s="88"/>
      <c r="DBW71" s="88"/>
      <c r="DBX71" s="88"/>
      <c r="DBY71" s="88"/>
      <c r="DBZ71" s="88"/>
      <c r="DCF71" s="88"/>
      <c r="DCG71" s="88"/>
      <c r="DCH71" s="88"/>
      <c r="DCI71" s="88"/>
      <c r="DCJ71" s="88"/>
      <c r="DCK71" s="88"/>
      <c r="DCL71" s="88"/>
      <c r="DCM71" s="88"/>
      <c r="DCN71" s="88"/>
      <c r="DCO71" s="88"/>
      <c r="DCU71" s="88"/>
      <c r="DCV71" s="88"/>
      <c r="DCW71" s="88"/>
      <c r="DCX71" s="88"/>
      <c r="DCY71" s="88"/>
      <c r="DCZ71" s="88"/>
      <c r="DDA71" s="88"/>
      <c r="DDB71" s="88"/>
      <c r="DDC71" s="88"/>
      <c r="DDD71" s="88"/>
      <c r="DDJ71" s="88"/>
      <c r="DDK71" s="88"/>
      <c r="DDL71" s="88"/>
      <c r="DDM71" s="88"/>
      <c r="DDN71" s="88"/>
      <c r="DDO71" s="88"/>
      <c r="DDP71" s="88"/>
      <c r="DDQ71" s="88"/>
      <c r="DDR71" s="88"/>
      <c r="DDS71" s="88"/>
      <c r="DDY71" s="88"/>
      <c r="DDZ71" s="88"/>
      <c r="DEA71" s="88"/>
      <c r="DEB71" s="88"/>
      <c r="DEC71" s="88"/>
      <c r="DED71" s="88"/>
      <c r="DEE71" s="88"/>
      <c r="DEF71" s="88"/>
      <c r="DEG71" s="88"/>
      <c r="DEH71" s="88"/>
      <c r="DEN71" s="88"/>
      <c r="DEO71" s="88"/>
      <c r="DEP71" s="88"/>
      <c r="DEQ71" s="88"/>
      <c r="DER71" s="88"/>
      <c r="DES71" s="88"/>
      <c r="DET71" s="88"/>
      <c r="DEU71" s="88"/>
      <c r="DEV71" s="88"/>
      <c r="DEW71" s="88"/>
      <c r="DFC71" s="88"/>
      <c r="DFD71" s="88"/>
      <c r="DFE71" s="88"/>
      <c r="DFF71" s="88"/>
      <c r="DFG71" s="88"/>
      <c r="DFH71" s="88"/>
      <c r="DFI71" s="88"/>
      <c r="DFJ71" s="88"/>
      <c r="DFK71" s="88"/>
      <c r="DFL71" s="88"/>
      <c r="DFR71" s="88"/>
      <c r="DFS71" s="88"/>
      <c r="DFT71" s="88"/>
      <c r="DFU71" s="88"/>
      <c r="DFV71" s="88"/>
      <c r="DFW71" s="88"/>
      <c r="DFX71" s="88"/>
      <c r="DFY71" s="88"/>
      <c r="DFZ71" s="88"/>
      <c r="DGA71" s="88"/>
      <c r="DGG71" s="88"/>
      <c r="DGH71" s="88"/>
      <c r="DGI71" s="88"/>
      <c r="DGJ71" s="88"/>
      <c r="DGK71" s="88"/>
      <c r="DGL71" s="88"/>
      <c r="DGM71" s="88"/>
      <c r="DGN71" s="88"/>
      <c r="DGO71" s="88"/>
      <c r="DGP71" s="88"/>
      <c r="DGV71" s="88"/>
      <c r="DGW71" s="88"/>
      <c r="DGX71" s="88"/>
      <c r="DGY71" s="88"/>
      <c r="DGZ71" s="88"/>
      <c r="DHA71" s="88"/>
      <c r="DHB71" s="88"/>
      <c r="DHC71" s="88"/>
      <c r="DHD71" s="88"/>
      <c r="DHE71" s="88"/>
      <c r="DHK71" s="88"/>
      <c r="DHL71" s="88"/>
      <c r="DHM71" s="88"/>
      <c r="DHN71" s="88"/>
      <c r="DHO71" s="88"/>
      <c r="DHP71" s="88"/>
      <c r="DHQ71" s="88"/>
      <c r="DHR71" s="88"/>
      <c r="DHS71" s="88"/>
      <c r="DHT71" s="88"/>
      <c r="DHZ71" s="88"/>
      <c r="DIA71" s="88"/>
      <c r="DIB71" s="88"/>
      <c r="DIC71" s="88"/>
      <c r="DID71" s="88"/>
      <c r="DIE71" s="88"/>
      <c r="DIF71" s="88"/>
      <c r="DIG71" s="88"/>
      <c r="DIH71" s="88"/>
      <c r="DII71" s="88"/>
      <c r="DIO71" s="88"/>
      <c r="DIP71" s="88"/>
      <c r="DIQ71" s="88"/>
      <c r="DIR71" s="88"/>
      <c r="DIS71" s="88"/>
      <c r="DIT71" s="88"/>
      <c r="DIU71" s="88"/>
      <c r="DIV71" s="88"/>
      <c r="DIW71" s="88"/>
      <c r="DIX71" s="88"/>
      <c r="DJD71" s="88"/>
      <c r="DJE71" s="88"/>
      <c r="DJF71" s="88"/>
      <c r="DJG71" s="88"/>
      <c r="DJH71" s="88"/>
      <c r="DJI71" s="88"/>
      <c r="DJJ71" s="88"/>
      <c r="DJK71" s="88"/>
      <c r="DJL71" s="88"/>
      <c r="DJM71" s="88"/>
      <c r="DJS71" s="88"/>
      <c r="DJT71" s="88"/>
      <c r="DJU71" s="88"/>
      <c r="DJV71" s="88"/>
      <c r="DJW71" s="88"/>
      <c r="DJX71" s="88"/>
      <c r="DJY71" s="88"/>
      <c r="DJZ71" s="88"/>
      <c r="DKA71" s="88"/>
      <c r="DKB71" s="88"/>
      <c r="DKH71" s="88"/>
      <c r="DKI71" s="88"/>
      <c r="DKJ71" s="88"/>
      <c r="DKK71" s="88"/>
      <c r="DKL71" s="88"/>
      <c r="DKM71" s="88"/>
      <c r="DKN71" s="88"/>
      <c r="DKO71" s="88"/>
      <c r="DKP71" s="88"/>
      <c r="DKQ71" s="88"/>
      <c r="DKW71" s="88"/>
      <c r="DKX71" s="88"/>
      <c r="DKY71" s="88"/>
      <c r="DKZ71" s="88"/>
      <c r="DLA71" s="88"/>
      <c r="DLB71" s="88"/>
      <c r="DLC71" s="88"/>
      <c r="DLD71" s="88"/>
      <c r="DLE71" s="88"/>
      <c r="DLF71" s="88"/>
      <c r="DLL71" s="88"/>
      <c r="DLM71" s="88"/>
      <c r="DLN71" s="88"/>
      <c r="DLO71" s="88"/>
      <c r="DLP71" s="88"/>
      <c r="DLQ71" s="88"/>
      <c r="DLR71" s="88"/>
      <c r="DLS71" s="88"/>
      <c r="DLT71" s="88"/>
      <c r="DLU71" s="88"/>
      <c r="DMA71" s="88"/>
      <c r="DMB71" s="88"/>
      <c r="DMC71" s="88"/>
      <c r="DMD71" s="88"/>
      <c r="DME71" s="88"/>
      <c r="DMF71" s="88"/>
      <c r="DMG71" s="88"/>
      <c r="DMH71" s="88"/>
      <c r="DMI71" s="88"/>
      <c r="DMJ71" s="88"/>
      <c r="DMP71" s="88"/>
      <c r="DMQ71" s="88"/>
      <c r="DMR71" s="88"/>
      <c r="DMS71" s="88"/>
      <c r="DMT71" s="88"/>
      <c r="DMU71" s="88"/>
      <c r="DMV71" s="88"/>
      <c r="DMW71" s="88"/>
      <c r="DMX71" s="88"/>
      <c r="DMY71" s="88"/>
      <c r="DNE71" s="88"/>
      <c r="DNF71" s="88"/>
      <c r="DNG71" s="88"/>
      <c r="DNH71" s="88"/>
      <c r="DNI71" s="88"/>
      <c r="DNJ71" s="88"/>
      <c r="DNK71" s="88"/>
      <c r="DNL71" s="88"/>
      <c r="DNM71" s="88"/>
      <c r="DNN71" s="88"/>
      <c r="DNT71" s="88"/>
      <c r="DNU71" s="88"/>
      <c r="DNV71" s="88"/>
      <c r="DNW71" s="88"/>
      <c r="DNX71" s="88"/>
      <c r="DNY71" s="88"/>
      <c r="DNZ71" s="88"/>
      <c r="DOA71" s="88"/>
      <c r="DOB71" s="88"/>
      <c r="DOC71" s="88"/>
      <c r="DOI71" s="88"/>
      <c r="DOJ71" s="88"/>
      <c r="DOK71" s="88"/>
      <c r="DOL71" s="88"/>
      <c r="DOM71" s="88"/>
      <c r="DON71" s="88"/>
      <c r="DOO71" s="88"/>
      <c r="DOP71" s="88"/>
      <c r="DOQ71" s="88"/>
      <c r="DOR71" s="88"/>
      <c r="DOX71" s="88"/>
      <c r="DOY71" s="88"/>
      <c r="DOZ71" s="88"/>
      <c r="DPA71" s="88"/>
      <c r="DPB71" s="88"/>
      <c r="DPC71" s="88"/>
      <c r="DPD71" s="88"/>
      <c r="DPE71" s="88"/>
      <c r="DPF71" s="88"/>
      <c r="DPG71" s="88"/>
      <c r="DPM71" s="88"/>
      <c r="DPN71" s="88"/>
      <c r="DPO71" s="88"/>
      <c r="DPP71" s="88"/>
      <c r="DPQ71" s="88"/>
      <c r="DPR71" s="88"/>
      <c r="DPS71" s="88"/>
      <c r="DPT71" s="88"/>
      <c r="DPU71" s="88"/>
      <c r="DPV71" s="88"/>
      <c r="DQB71" s="88"/>
      <c r="DQC71" s="88"/>
      <c r="DQD71" s="88"/>
      <c r="DQE71" s="88"/>
      <c r="DQF71" s="88"/>
      <c r="DQG71" s="88"/>
      <c r="DQH71" s="88"/>
      <c r="DQI71" s="88"/>
      <c r="DQJ71" s="88"/>
      <c r="DQK71" s="88"/>
      <c r="DQQ71" s="88"/>
      <c r="DQR71" s="88"/>
      <c r="DQS71" s="88"/>
      <c r="DQT71" s="88"/>
      <c r="DQU71" s="88"/>
      <c r="DQV71" s="88"/>
      <c r="DQW71" s="88"/>
      <c r="DQX71" s="88"/>
      <c r="DQY71" s="88"/>
      <c r="DQZ71" s="88"/>
      <c r="DRF71" s="88"/>
      <c r="DRG71" s="88"/>
      <c r="DRH71" s="88"/>
      <c r="DRI71" s="88"/>
      <c r="DRJ71" s="88"/>
      <c r="DRK71" s="88"/>
      <c r="DRL71" s="88"/>
      <c r="DRM71" s="88"/>
      <c r="DRN71" s="88"/>
      <c r="DRO71" s="88"/>
      <c r="DRU71" s="88"/>
      <c r="DRV71" s="88"/>
      <c r="DRW71" s="88"/>
      <c r="DRX71" s="88"/>
      <c r="DRY71" s="88"/>
      <c r="DRZ71" s="88"/>
      <c r="DSA71" s="88"/>
      <c r="DSB71" s="88"/>
      <c r="DSC71" s="88"/>
      <c r="DSD71" s="88"/>
      <c r="DSJ71" s="88"/>
      <c r="DSK71" s="88"/>
      <c r="DSL71" s="88"/>
      <c r="DSM71" s="88"/>
      <c r="DSN71" s="88"/>
      <c r="DSO71" s="88"/>
      <c r="DSP71" s="88"/>
      <c r="DSQ71" s="88"/>
      <c r="DSR71" s="88"/>
      <c r="DSS71" s="88"/>
      <c r="DSY71" s="88"/>
      <c r="DSZ71" s="88"/>
      <c r="DTA71" s="88"/>
      <c r="DTB71" s="88"/>
      <c r="DTC71" s="88"/>
      <c r="DTD71" s="88"/>
      <c r="DTE71" s="88"/>
      <c r="DTF71" s="88"/>
      <c r="DTG71" s="88"/>
      <c r="DTH71" s="88"/>
      <c r="DTN71" s="88"/>
      <c r="DTO71" s="88"/>
      <c r="DTP71" s="88"/>
      <c r="DTQ71" s="88"/>
      <c r="DTR71" s="88"/>
      <c r="DTS71" s="88"/>
      <c r="DTT71" s="88"/>
      <c r="DTU71" s="88"/>
      <c r="DTV71" s="88"/>
      <c r="DTW71" s="88"/>
      <c r="DUC71" s="88"/>
      <c r="DUD71" s="88"/>
      <c r="DUE71" s="88"/>
      <c r="DUF71" s="88"/>
      <c r="DUG71" s="88"/>
      <c r="DUH71" s="88"/>
      <c r="DUI71" s="88"/>
      <c r="DUJ71" s="88"/>
      <c r="DUK71" s="88"/>
      <c r="DUL71" s="88"/>
      <c r="DUR71" s="88"/>
      <c r="DUS71" s="88"/>
      <c r="DUT71" s="88"/>
      <c r="DUU71" s="88"/>
      <c r="DUV71" s="88"/>
      <c r="DUW71" s="88"/>
      <c r="DUX71" s="88"/>
      <c r="DUY71" s="88"/>
      <c r="DUZ71" s="88"/>
      <c r="DVA71" s="88"/>
      <c r="DVG71" s="88"/>
      <c r="DVH71" s="88"/>
      <c r="DVI71" s="88"/>
      <c r="DVJ71" s="88"/>
      <c r="DVK71" s="88"/>
      <c r="DVL71" s="88"/>
      <c r="DVM71" s="88"/>
      <c r="DVN71" s="88"/>
      <c r="DVO71" s="88"/>
      <c r="DVP71" s="88"/>
      <c r="DVV71" s="88"/>
      <c r="DVW71" s="88"/>
      <c r="DVX71" s="88"/>
      <c r="DVY71" s="88"/>
      <c r="DVZ71" s="88"/>
      <c r="DWA71" s="88"/>
      <c r="DWB71" s="88"/>
      <c r="DWC71" s="88"/>
      <c r="DWD71" s="88"/>
      <c r="DWE71" s="88"/>
      <c r="DWK71" s="88"/>
      <c r="DWL71" s="88"/>
      <c r="DWM71" s="88"/>
      <c r="DWN71" s="88"/>
      <c r="DWO71" s="88"/>
      <c r="DWP71" s="88"/>
      <c r="DWQ71" s="88"/>
      <c r="DWR71" s="88"/>
      <c r="DWS71" s="88"/>
      <c r="DWT71" s="88"/>
      <c r="DWZ71" s="88"/>
      <c r="DXA71" s="88"/>
      <c r="DXB71" s="88"/>
      <c r="DXC71" s="88"/>
      <c r="DXD71" s="88"/>
      <c r="DXE71" s="88"/>
      <c r="DXF71" s="88"/>
      <c r="DXG71" s="88"/>
      <c r="DXH71" s="88"/>
      <c r="DXI71" s="88"/>
      <c r="DXO71" s="88"/>
      <c r="DXP71" s="88"/>
      <c r="DXQ71" s="88"/>
      <c r="DXR71" s="88"/>
      <c r="DXS71" s="88"/>
      <c r="DXT71" s="88"/>
      <c r="DXU71" s="88"/>
      <c r="DXV71" s="88"/>
      <c r="DXW71" s="88"/>
      <c r="DXX71" s="88"/>
      <c r="DYD71" s="88"/>
      <c r="DYE71" s="88"/>
      <c r="DYF71" s="88"/>
      <c r="DYG71" s="88"/>
      <c r="DYH71" s="88"/>
      <c r="DYI71" s="88"/>
      <c r="DYJ71" s="88"/>
      <c r="DYK71" s="88"/>
      <c r="DYL71" s="88"/>
      <c r="DYM71" s="88"/>
      <c r="DYS71" s="88"/>
      <c r="DYT71" s="88"/>
      <c r="DYU71" s="88"/>
      <c r="DYV71" s="88"/>
      <c r="DYW71" s="88"/>
      <c r="DYX71" s="88"/>
      <c r="DYY71" s="88"/>
      <c r="DYZ71" s="88"/>
      <c r="DZA71" s="88"/>
      <c r="DZB71" s="88"/>
      <c r="DZH71" s="88"/>
      <c r="DZI71" s="88"/>
      <c r="DZJ71" s="88"/>
      <c r="DZK71" s="88"/>
      <c r="DZL71" s="88"/>
      <c r="DZM71" s="88"/>
      <c r="DZN71" s="88"/>
      <c r="DZO71" s="88"/>
      <c r="DZP71" s="88"/>
      <c r="DZQ71" s="88"/>
      <c r="DZW71" s="88"/>
      <c r="DZX71" s="88"/>
      <c r="DZY71" s="88"/>
      <c r="DZZ71" s="88"/>
      <c r="EAA71" s="88"/>
      <c r="EAB71" s="88"/>
      <c r="EAC71" s="88"/>
      <c r="EAD71" s="88"/>
      <c r="EAE71" s="88"/>
      <c r="EAF71" s="88"/>
      <c r="EAL71" s="88"/>
      <c r="EAM71" s="88"/>
      <c r="EAN71" s="88"/>
      <c r="EAO71" s="88"/>
      <c r="EAP71" s="88"/>
      <c r="EAQ71" s="88"/>
      <c r="EAR71" s="88"/>
      <c r="EAS71" s="88"/>
      <c r="EAT71" s="88"/>
      <c r="EAU71" s="88"/>
      <c r="EBA71" s="88"/>
      <c r="EBB71" s="88"/>
      <c r="EBC71" s="88"/>
      <c r="EBD71" s="88"/>
      <c r="EBE71" s="88"/>
      <c r="EBF71" s="88"/>
      <c r="EBG71" s="88"/>
      <c r="EBH71" s="88"/>
      <c r="EBI71" s="88"/>
      <c r="EBJ71" s="88"/>
      <c r="EBP71" s="88"/>
      <c r="EBQ71" s="88"/>
      <c r="EBR71" s="88"/>
      <c r="EBS71" s="88"/>
      <c r="EBT71" s="88"/>
      <c r="EBU71" s="88"/>
      <c r="EBV71" s="88"/>
      <c r="EBW71" s="88"/>
      <c r="EBX71" s="88"/>
      <c r="EBY71" s="88"/>
      <c r="ECE71" s="88"/>
      <c r="ECF71" s="88"/>
      <c r="ECG71" s="88"/>
      <c r="ECH71" s="88"/>
      <c r="ECI71" s="88"/>
      <c r="ECJ71" s="88"/>
      <c r="ECK71" s="88"/>
      <c r="ECL71" s="88"/>
      <c r="ECM71" s="88"/>
      <c r="ECN71" s="88"/>
      <c r="ECT71" s="88"/>
      <c r="ECU71" s="88"/>
      <c r="ECV71" s="88"/>
      <c r="ECW71" s="88"/>
      <c r="ECX71" s="88"/>
      <c r="ECY71" s="88"/>
      <c r="ECZ71" s="88"/>
      <c r="EDA71" s="88"/>
      <c r="EDB71" s="88"/>
      <c r="EDC71" s="88"/>
      <c r="EDI71" s="88"/>
      <c r="EDJ71" s="88"/>
      <c r="EDK71" s="88"/>
      <c r="EDL71" s="88"/>
      <c r="EDM71" s="88"/>
      <c r="EDN71" s="88"/>
      <c r="EDO71" s="88"/>
      <c r="EDP71" s="88"/>
      <c r="EDQ71" s="88"/>
      <c r="EDR71" s="88"/>
      <c r="EDX71" s="88"/>
      <c r="EDY71" s="88"/>
      <c r="EDZ71" s="88"/>
      <c r="EEA71" s="88"/>
      <c r="EEB71" s="88"/>
      <c r="EEC71" s="88"/>
      <c r="EED71" s="88"/>
      <c r="EEE71" s="88"/>
      <c r="EEF71" s="88"/>
      <c r="EEG71" s="88"/>
      <c r="EEM71" s="88"/>
      <c r="EEN71" s="88"/>
      <c r="EEO71" s="88"/>
      <c r="EEP71" s="88"/>
      <c r="EEQ71" s="88"/>
      <c r="EER71" s="88"/>
      <c r="EES71" s="88"/>
      <c r="EET71" s="88"/>
      <c r="EEU71" s="88"/>
      <c r="EEV71" s="88"/>
      <c r="EFB71" s="88"/>
      <c r="EFC71" s="88"/>
      <c r="EFD71" s="88"/>
      <c r="EFE71" s="88"/>
      <c r="EFF71" s="88"/>
      <c r="EFG71" s="88"/>
      <c r="EFH71" s="88"/>
      <c r="EFI71" s="88"/>
      <c r="EFJ71" s="88"/>
      <c r="EFK71" s="88"/>
      <c r="EFQ71" s="88"/>
      <c r="EFR71" s="88"/>
      <c r="EFS71" s="88"/>
      <c r="EFT71" s="88"/>
      <c r="EFU71" s="88"/>
      <c r="EFV71" s="88"/>
      <c r="EFW71" s="88"/>
      <c r="EFX71" s="88"/>
      <c r="EFY71" s="88"/>
      <c r="EFZ71" s="88"/>
      <c r="EGF71" s="88"/>
      <c r="EGG71" s="88"/>
      <c r="EGH71" s="88"/>
      <c r="EGI71" s="88"/>
      <c r="EGJ71" s="88"/>
      <c r="EGK71" s="88"/>
      <c r="EGL71" s="88"/>
      <c r="EGM71" s="88"/>
      <c r="EGN71" s="88"/>
      <c r="EGO71" s="88"/>
      <c r="EGU71" s="88"/>
      <c r="EGV71" s="88"/>
      <c r="EGW71" s="88"/>
      <c r="EGX71" s="88"/>
      <c r="EGY71" s="88"/>
      <c r="EGZ71" s="88"/>
      <c r="EHA71" s="88"/>
      <c r="EHB71" s="88"/>
      <c r="EHC71" s="88"/>
      <c r="EHD71" s="88"/>
      <c r="EHJ71" s="88"/>
      <c r="EHK71" s="88"/>
      <c r="EHL71" s="88"/>
      <c r="EHM71" s="88"/>
      <c r="EHN71" s="88"/>
      <c r="EHO71" s="88"/>
      <c r="EHP71" s="88"/>
      <c r="EHQ71" s="88"/>
      <c r="EHR71" s="88"/>
      <c r="EHS71" s="88"/>
      <c r="EHY71" s="88"/>
      <c r="EHZ71" s="88"/>
      <c r="EIA71" s="88"/>
      <c r="EIB71" s="88"/>
      <c r="EIC71" s="88"/>
      <c r="EID71" s="88"/>
      <c r="EIE71" s="88"/>
      <c r="EIF71" s="88"/>
      <c r="EIG71" s="88"/>
      <c r="EIH71" s="88"/>
      <c r="EIN71" s="88"/>
      <c r="EIO71" s="88"/>
      <c r="EIP71" s="88"/>
      <c r="EIQ71" s="88"/>
      <c r="EIR71" s="88"/>
      <c r="EIS71" s="88"/>
      <c r="EIT71" s="88"/>
      <c r="EIU71" s="88"/>
      <c r="EIV71" s="88"/>
      <c r="EIW71" s="88"/>
      <c r="EJC71" s="88"/>
      <c r="EJD71" s="88"/>
      <c r="EJE71" s="88"/>
      <c r="EJF71" s="88"/>
      <c r="EJG71" s="88"/>
      <c r="EJH71" s="88"/>
      <c r="EJI71" s="88"/>
      <c r="EJJ71" s="88"/>
      <c r="EJK71" s="88"/>
      <c r="EJL71" s="88"/>
      <c r="EJR71" s="88"/>
      <c r="EJS71" s="88"/>
      <c r="EJT71" s="88"/>
      <c r="EJU71" s="88"/>
      <c r="EJV71" s="88"/>
      <c r="EJW71" s="88"/>
      <c r="EJX71" s="88"/>
      <c r="EJY71" s="88"/>
      <c r="EJZ71" s="88"/>
      <c r="EKA71" s="88"/>
      <c r="EKG71" s="88"/>
      <c r="EKH71" s="88"/>
      <c r="EKI71" s="88"/>
      <c r="EKJ71" s="88"/>
      <c r="EKK71" s="88"/>
      <c r="EKL71" s="88"/>
      <c r="EKM71" s="88"/>
      <c r="EKN71" s="88"/>
      <c r="EKO71" s="88"/>
      <c r="EKP71" s="88"/>
      <c r="EKV71" s="88"/>
      <c r="EKW71" s="88"/>
      <c r="EKX71" s="88"/>
      <c r="EKY71" s="88"/>
      <c r="EKZ71" s="88"/>
      <c r="ELA71" s="88"/>
      <c r="ELB71" s="88"/>
      <c r="ELC71" s="88"/>
      <c r="ELD71" s="88"/>
      <c r="ELE71" s="88"/>
      <c r="ELK71" s="88"/>
      <c r="ELL71" s="88"/>
      <c r="ELM71" s="88"/>
      <c r="ELN71" s="88"/>
      <c r="ELO71" s="88"/>
      <c r="ELP71" s="88"/>
      <c r="ELQ71" s="88"/>
      <c r="ELR71" s="88"/>
      <c r="ELS71" s="88"/>
      <c r="ELT71" s="88"/>
      <c r="ELZ71" s="88"/>
      <c r="EMA71" s="88"/>
      <c r="EMB71" s="88"/>
      <c r="EMC71" s="88"/>
      <c r="EMD71" s="88"/>
      <c r="EME71" s="88"/>
      <c r="EMF71" s="88"/>
      <c r="EMG71" s="88"/>
      <c r="EMH71" s="88"/>
      <c r="EMI71" s="88"/>
      <c r="EMO71" s="88"/>
      <c r="EMP71" s="88"/>
      <c r="EMQ71" s="88"/>
      <c r="EMR71" s="88"/>
      <c r="EMS71" s="88"/>
      <c r="EMT71" s="88"/>
      <c r="EMU71" s="88"/>
      <c r="EMV71" s="88"/>
      <c r="EMW71" s="88"/>
      <c r="EMX71" s="88"/>
      <c r="END71" s="88"/>
      <c r="ENE71" s="88"/>
      <c r="ENF71" s="88"/>
      <c r="ENG71" s="88"/>
      <c r="ENH71" s="88"/>
      <c r="ENI71" s="88"/>
      <c r="ENJ71" s="88"/>
      <c r="ENK71" s="88"/>
      <c r="ENL71" s="88"/>
      <c r="ENM71" s="88"/>
      <c r="ENS71" s="88"/>
      <c r="ENT71" s="88"/>
      <c r="ENU71" s="88"/>
      <c r="ENV71" s="88"/>
      <c r="ENW71" s="88"/>
      <c r="ENX71" s="88"/>
      <c r="ENY71" s="88"/>
      <c r="ENZ71" s="88"/>
      <c r="EOA71" s="88"/>
      <c r="EOB71" s="88"/>
      <c r="EOH71" s="88"/>
      <c r="EOI71" s="88"/>
      <c r="EOJ71" s="88"/>
      <c r="EOK71" s="88"/>
      <c r="EOL71" s="88"/>
      <c r="EOM71" s="88"/>
      <c r="EON71" s="88"/>
      <c r="EOO71" s="88"/>
      <c r="EOP71" s="88"/>
      <c r="EOQ71" s="88"/>
      <c r="EOW71" s="88"/>
      <c r="EOX71" s="88"/>
      <c r="EOY71" s="88"/>
      <c r="EOZ71" s="88"/>
      <c r="EPA71" s="88"/>
      <c r="EPB71" s="88"/>
      <c r="EPC71" s="88"/>
      <c r="EPD71" s="88"/>
      <c r="EPE71" s="88"/>
      <c r="EPF71" s="88"/>
      <c r="EPL71" s="88"/>
      <c r="EPM71" s="88"/>
      <c r="EPN71" s="88"/>
      <c r="EPO71" s="88"/>
      <c r="EPP71" s="88"/>
      <c r="EPQ71" s="88"/>
      <c r="EPR71" s="88"/>
      <c r="EPS71" s="88"/>
      <c r="EPT71" s="88"/>
      <c r="EPU71" s="88"/>
      <c r="EQA71" s="88"/>
      <c r="EQB71" s="88"/>
      <c r="EQC71" s="88"/>
      <c r="EQD71" s="88"/>
      <c r="EQE71" s="88"/>
      <c r="EQF71" s="88"/>
      <c r="EQG71" s="88"/>
      <c r="EQH71" s="88"/>
      <c r="EQI71" s="88"/>
      <c r="EQJ71" s="88"/>
      <c r="EQP71" s="88"/>
      <c r="EQQ71" s="88"/>
      <c r="EQR71" s="88"/>
      <c r="EQS71" s="88"/>
      <c r="EQT71" s="88"/>
      <c r="EQU71" s="88"/>
      <c r="EQV71" s="88"/>
      <c r="EQW71" s="88"/>
      <c r="EQX71" s="88"/>
      <c r="EQY71" s="88"/>
      <c r="ERE71" s="88"/>
      <c r="ERF71" s="88"/>
      <c r="ERG71" s="88"/>
      <c r="ERH71" s="88"/>
      <c r="ERI71" s="88"/>
      <c r="ERJ71" s="88"/>
      <c r="ERK71" s="88"/>
      <c r="ERL71" s="88"/>
      <c r="ERM71" s="88"/>
      <c r="ERN71" s="88"/>
      <c r="ERT71" s="88"/>
      <c r="ERU71" s="88"/>
      <c r="ERV71" s="88"/>
      <c r="ERW71" s="88"/>
      <c r="ERX71" s="88"/>
      <c r="ERY71" s="88"/>
      <c r="ERZ71" s="88"/>
      <c r="ESA71" s="88"/>
      <c r="ESB71" s="88"/>
      <c r="ESC71" s="88"/>
      <c r="ESI71" s="88"/>
      <c r="ESJ71" s="88"/>
      <c r="ESK71" s="88"/>
      <c r="ESL71" s="88"/>
      <c r="ESM71" s="88"/>
      <c r="ESN71" s="88"/>
      <c r="ESO71" s="88"/>
      <c r="ESP71" s="88"/>
      <c r="ESQ71" s="88"/>
      <c r="ESR71" s="88"/>
      <c r="ESX71" s="88"/>
      <c r="ESY71" s="88"/>
      <c r="ESZ71" s="88"/>
      <c r="ETA71" s="88"/>
      <c r="ETB71" s="88"/>
      <c r="ETC71" s="88"/>
      <c r="ETD71" s="88"/>
      <c r="ETE71" s="88"/>
      <c r="ETF71" s="88"/>
      <c r="ETG71" s="88"/>
      <c r="ETM71" s="88"/>
      <c r="ETN71" s="88"/>
      <c r="ETO71" s="88"/>
      <c r="ETP71" s="88"/>
      <c r="ETQ71" s="88"/>
      <c r="ETR71" s="88"/>
      <c r="ETS71" s="88"/>
      <c r="ETT71" s="88"/>
      <c r="ETU71" s="88"/>
      <c r="ETV71" s="88"/>
      <c r="EUB71" s="88"/>
      <c r="EUC71" s="88"/>
      <c r="EUD71" s="88"/>
      <c r="EUE71" s="88"/>
      <c r="EUF71" s="88"/>
      <c r="EUG71" s="88"/>
      <c r="EUH71" s="88"/>
      <c r="EUI71" s="88"/>
      <c r="EUJ71" s="88"/>
      <c r="EUK71" s="88"/>
      <c r="EUQ71" s="88"/>
      <c r="EUR71" s="88"/>
      <c r="EUS71" s="88"/>
      <c r="EUT71" s="88"/>
      <c r="EUU71" s="88"/>
      <c r="EUV71" s="88"/>
      <c r="EUW71" s="88"/>
      <c r="EUX71" s="88"/>
      <c r="EUY71" s="88"/>
      <c r="EUZ71" s="88"/>
      <c r="EVF71" s="88"/>
      <c r="EVG71" s="88"/>
      <c r="EVH71" s="88"/>
      <c r="EVI71" s="88"/>
      <c r="EVJ71" s="88"/>
      <c r="EVK71" s="88"/>
      <c r="EVL71" s="88"/>
      <c r="EVM71" s="88"/>
      <c r="EVN71" s="88"/>
      <c r="EVO71" s="88"/>
      <c r="EVU71" s="88"/>
      <c r="EVV71" s="88"/>
      <c r="EVW71" s="88"/>
      <c r="EVX71" s="88"/>
      <c r="EVY71" s="88"/>
      <c r="EVZ71" s="88"/>
      <c r="EWA71" s="88"/>
      <c r="EWB71" s="88"/>
      <c r="EWC71" s="88"/>
      <c r="EWD71" s="88"/>
      <c r="EWJ71" s="88"/>
      <c r="EWK71" s="88"/>
      <c r="EWL71" s="88"/>
      <c r="EWM71" s="88"/>
      <c r="EWN71" s="88"/>
      <c r="EWO71" s="88"/>
      <c r="EWP71" s="88"/>
      <c r="EWQ71" s="88"/>
      <c r="EWR71" s="88"/>
      <c r="EWS71" s="88"/>
      <c r="EWY71" s="88"/>
      <c r="EWZ71" s="88"/>
      <c r="EXA71" s="88"/>
      <c r="EXB71" s="88"/>
      <c r="EXC71" s="88"/>
      <c r="EXD71" s="88"/>
      <c r="EXE71" s="88"/>
      <c r="EXF71" s="88"/>
      <c r="EXG71" s="88"/>
      <c r="EXH71" s="88"/>
      <c r="EXN71" s="88"/>
      <c r="EXO71" s="88"/>
      <c r="EXP71" s="88"/>
      <c r="EXQ71" s="88"/>
      <c r="EXR71" s="88"/>
      <c r="EXS71" s="88"/>
      <c r="EXT71" s="88"/>
      <c r="EXU71" s="88"/>
      <c r="EXV71" s="88"/>
      <c r="EXW71" s="88"/>
      <c r="EYC71" s="88"/>
      <c r="EYD71" s="88"/>
      <c r="EYE71" s="88"/>
      <c r="EYF71" s="88"/>
      <c r="EYG71" s="88"/>
      <c r="EYH71" s="88"/>
      <c r="EYI71" s="88"/>
      <c r="EYJ71" s="88"/>
      <c r="EYK71" s="88"/>
      <c r="EYL71" s="88"/>
      <c r="EYR71" s="88"/>
      <c r="EYS71" s="88"/>
      <c r="EYT71" s="88"/>
      <c r="EYU71" s="88"/>
      <c r="EYV71" s="88"/>
      <c r="EYW71" s="88"/>
      <c r="EYX71" s="88"/>
      <c r="EYY71" s="88"/>
      <c r="EYZ71" s="88"/>
      <c r="EZA71" s="88"/>
      <c r="EZG71" s="88"/>
      <c r="EZH71" s="88"/>
      <c r="EZI71" s="88"/>
      <c r="EZJ71" s="88"/>
      <c r="EZK71" s="88"/>
      <c r="EZL71" s="88"/>
      <c r="EZM71" s="88"/>
      <c r="EZN71" s="88"/>
      <c r="EZO71" s="88"/>
      <c r="EZP71" s="88"/>
      <c r="EZV71" s="88"/>
      <c r="EZW71" s="88"/>
      <c r="EZX71" s="88"/>
      <c r="EZY71" s="88"/>
      <c r="EZZ71" s="88"/>
      <c r="FAA71" s="88"/>
      <c r="FAB71" s="88"/>
      <c r="FAC71" s="88"/>
      <c r="FAD71" s="88"/>
      <c r="FAE71" s="88"/>
      <c r="FAK71" s="88"/>
      <c r="FAL71" s="88"/>
      <c r="FAM71" s="88"/>
      <c r="FAN71" s="88"/>
      <c r="FAO71" s="88"/>
      <c r="FAP71" s="88"/>
      <c r="FAQ71" s="88"/>
      <c r="FAR71" s="88"/>
      <c r="FAS71" s="88"/>
      <c r="FAT71" s="88"/>
      <c r="FAZ71" s="88"/>
      <c r="FBA71" s="88"/>
      <c r="FBB71" s="88"/>
      <c r="FBC71" s="88"/>
      <c r="FBD71" s="88"/>
      <c r="FBE71" s="88"/>
      <c r="FBF71" s="88"/>
      <c r="FBG71" s="88"/>
      <c r="FBH71" s="88"/>
      <c r="FBI71" s="88"/>
      <c r="FBO71" s="88"/>
      <c r="FBP71" s="88"/>
      <c r="FBQ71" s="88"/>
      <c r="FBR71" s="88"/>
      <c r="FBS71" s="88"/>
      <c r="FBT71" s="88"/>
      <c r="FBU71" s="88"/>
      <c r="FBV71" s="88"/>
      <c r="FBW71" s="88"/>
      <c r="FBX71" s="88"/>
      <c r="FCD71" s="88"/>
      <c r="FCE71" s="88"/>
      <c r="FCF71" s="88"/>
      <c r="FCG71" s="88"/>
      <c r="FCH71" s="88"/>
      <c r="FCI71" s="88"/>
      <c r="FCJ71" s="88"/>
      <c r="FCK71" s="88"/>
      <c r="FCL71" s="88"/>
      <c r="FCM71" s="88"/>
      <c r="FCS71" s="88"/>
      <c r="FCT71" s="88"/>
      <c r="FCU71" s="88"/>
      <c r="FCV71" s="88"/>
      <c r="FCW71" s="88"/>
      <c r="FCX71" s="88"/>
      <c r="FCY71" s="88"/>
      <c r="FCZ71" s="88"/>
      <c r="FDA71" s="88"/>
      <c r="FDB71" s="88"/>
      <c r="FDH71" s="88"/>
      <c r="FDI71" s="88"/>
      <c r="FDJ71" s="88"/>
      <c r="FDK71" s="88"/>
      <c r="FDL71" s="88"/>
      <c r="FDM71" s="88"/>
      <c r="FDN71" s="88"/>
      <c r="FDO71" s="88"/>
      <c r="FDP71" s="88"/>
      <c r="FDQ71" s="88"/>
      <c r="FDW71" s="88"/>
      <c r="FDX71" s="88"/>
      <c r="FDY71" s="88"/>
      <c r="FDZ71" s="88"/>
      <c r="FEA71" s="88"/>
      <c r="FEB71" s="88"/>
      <c r="FEC71" s="88"/>
      <c r="FED71" s="88"/>
      <c r="FEE71" s="88"/>
      <c r="FEF71" s="88"/>
      <c r="FEL71" s="88"/>
      <c r="FEM71" s="88"/>
      <c r="FEN71" s="88"/>
      <c r="FEO71" s="88"/>
      <c r="FEP71" s="88"/>
      <c r="FEQ71" s="88"/>
      <c r="FER71" s="88"/>
      <c r="FES71" s="88"/>
      <c r="FET71" s="88"/>
      <c r="FEU71" s="88"/>
      <c r="FFA71" s="88"/>
      <c r="FFB71" s="88"/>
      <c r="FFC71" s="88"/>
      <c r="FFD71" s="88"/>
      <c r="FFE71" s="88"/>
      <c r="FFF71" s="88"/>
      <c r="FFG71" s="88"/>
      <c r="FFH71" s="88"/>
      <c r="FFI71" s="88"/>
      <c r="FFJ71" s="88"/>
      <c r="FFP71" s="88"/>
      <c r="FFQ71" s="88"/>
      <c r="FFR71" s="88"/>
      <c r="FFS71" s="88"/>
      <c r="FFT71" s="88"/>
      <c r="FFU71" s="88"/>
      <c r="FFV71" s="88"/>
      <c r="FFW71" s="88"/>
      <c r="FFX71" s="88"/>
      <c r="FFY71" s="88"/>
      <c r="FGE71" s="88"/>
      <c r="FGF71" s="88"/>
      <c r="FGG71" s="88"/>
      <c r="FGH71" s="88"/>
      <c r="FGI71" s="88"/>
      <c r="FGJ71" s="88"/>
      <c r="FGK71" s="88"/>
      <c r="FGL71" s="88"/>
      <c r="FGM71" s="88"/>
      <c r="FGN71" s="88"/>
      <c r="FGT71" s="88"/>
      <c r="FGU71" s="88"/>
      <c r="FGV71" s="88"/>
      <c r="FGW71" s="88"/>
      <c r="FGX71" s="88"/>
      <c r="FGY71" s="88"/>
      <c r="FGZ71" s="88"/>
      <c r="FHA71" s="88"/>
      <c r="FHB71" s="88"/>
      <c r="FHC71" s="88"/>
      <c r="FHI71" s="88"/>
      <c r="FHJ71" s="88"/>
      <c r="FHK71" s="88"/>
      <c r="FHL71" s="88"/>
      <c r="FHM71" s="88"/>
      <c r="FHN71" s="88"/>
      <c r="FHO71" s="88"/>
      <c r="FHP71" s="88"/>
      <c r="FHQ71" s="88"/>
      <c r="FHR71" s="88"/>
      <c r="FHX71" s="88"/>
      <c r="FHY71" s="88"/>
      <c r="FHZ71" s="88"/>
      <c r="FIA71" s="88"/>
      <c r="FIB71" s="88"/>
      <c r="FIC71" s="88"/>
      <c r="FID71" s="88"/>
      <c r="FIE71" s="88"/>
      <c r="FIF71" s="88"/>
      <c r="FIG71" s="88"/>
      <c r="FIM71" s="88"/>
      <c r="FIN71" s="88"/>
      <c r="FIO71" s="88"/>
      <c r="FIP71" s="88"/>
      <c r="FIQ71" s="88"/>
      <c r="FIR71" s="88"/>
      <c r="FIS71" s="88"/>
      <c r="FIT71" s="88"/>
      <c r="FIU71" s="88"/>
      <c r="FIV71" s="88"/>
      <c r="FJB71" s="88"/>
      <c r="FJC71" s="88"/>
      <c r="FJD71" s="88"/>
      <c r="FJE71" s="88"/>
      <c r="FJF71" s="88"/>
      <c r="FJG71" s="88"/>
      <c r="FJH71" s="88"/>
      <c r="FJI71" s="88"/>
      <c r="FJJ71" s="88"/>
      <c r="FJK71" s="88"/>
      <c r="FJQ71" s="88"/>
      <c r="FJR71" s="88"/>
      <c r="FJS71" s="88"/>
      <c r="FJT71" s="88"/>
      <c r="FJU71" s="88"/>
      <c r="FJV71" s="88"/>
      <c r="FJW71" s="88"/>
      <c r="FJX71" s="88"/>
      <c r="FJY71" s="88"/>
      <c r="FJZ71" s="88"/>
      <c r="FKF71" s="88"/>
      <c r="FKG71" s="88"/>
      <c r="FKH71" s="88"/>
      <c r="FKI71" s="88"/>
      <c r="FKJ71" s="88"/>
      <c r="FKK71" s="88"/>
      <c r="FKL71" s="88"/>
      <c r="FKM71" s="88"/>
      <c r="FKN71" s="88"/>
      <c r="FKO71" s="88"/>
      <c r="FKU71" s="88"/>
      <c r="FKV71" s="88"/>
      <c r="FKW71" s="88"/>
      <c r="FKX71" s="88"/>
      <c r="FKY71" s="88"/>
      <c r="FKZ71" s="88"/>
      <c r="FLA71" s="88"/>
      <c r="FLB71" s="88"/>
      <c r="FLC71" s="88"/>
      <c r="FLD71" s="88"/>
      <c r="FLJ71" s="88"/>
      <c r="FLK71" s="88"/>
      <c r="FLL71" s="88"/>
      <c r="FLM71" s="88"/>
      <c r="FLN71" s="88"/>
      <c r="FLO71" s="88"/>
      <c r="FLP71" s="88"/>
      <c r="FLQ71" s="88"/>
      <c r="FLR71" s="88"/>
      <c r="FLS71" s="88"/>
      <c r="FLY71" s="88"/>
      <c r="FLZ71" s="88"/>
      <c r="FMA71" s="88"/>
      <c r="FMB71" s="88"/>
      <c r="FMC71" s="88"/>
      <c r="FMD71" s="88"/>
      <c r="FME71" s="88"/>
      <c r="FMF71" s="88"/>
      <c r="FMG71" s="88"/>
      <c r="FMH71" s="88"/>
      <c r="FMN71" s="88"/>
      <c r="FMO71" s="88"/>
      <c r="FMP71" s="88"/>
      <c r="FMQ71" s="88"/>
      <c r="FMR71" s="88"/>
      <c r="FMS71" s="88"/>
      <c r="FMT71" s="88"/>
      <c r="FMU71" s="88"/>
      <c r="FMV71" s="88"/>
      <c r="FMW71" s="88"/>
      <c r="FNC71" s="88"/>
      <c r="FND71" s="88"/>
      <c r="FNE71" s="88"/>
      <c r="FNF71" s="88"/>
      <c r="FNG71" s="88"/>
      <c r="FNH71" s="88"/>
      <c r="FNI71" s="88"/>
      <c r="FNJ71" s="88"/>
      <c r="FNK71" s="88"/>
      <c r="FNL71" s="88"/>
      <c r="FNR71" s="88"/>
      <c r="FNS71" s="88"/>
      <c r="FNT71" s="88"/>
      <c r="FNU71" s="88"/>
      <c r="FNV71" s="88"/>
      <c r="FNW71" s="88"/>
      <c r="FNX71" s="88"/>
      <c r="FNY71" s="88"/>
      <c r="FNZ71" s="88"/>
      <c r="FOA71" s="88"/>
      <c r="FOG71" s="88"/>
      <c r="FOH71" s="88"/>
      <c r="FOI71" s="88"/>
      <c r="FOJ71" s="88"/>
      <c r="FOK71" s="88"/>
      <c r="FOL71" s="88"/>
      <c r="FOM71" s="88"/>
      <c r="FON71" s="88"/>
      <c r="FOO71" s="88"/>
      <c r="FOP71" s="88"/>
      <c r="FOV71" s="88"/>
      <c r="FOW71" s="88"/>
      <c r="FOX71" s="88"/>
      <c r="FOY71" s="88"/>
      <c r="FOZ71" s="88"/>
      <c r="FPA71" s="88"/>
      <c r="FPB71" s="88"/>
      <c r="FPC71" s="88"/>
      <c r="FPD71" s="88"/>
      <c r="FPE71" s="88"/>
      <c r="FPK71" s="88"/>
      <c r="FPL71" s="88"/>
      <c r="FPM71" s="88"/>
      <c r="FPN71" s="88"/>
      <c r="FPO71" s="88"/>
      <c r="FPP71" s="88"/>
      <c r="FPQ71" s="88"/>
      <c r="FPR71" s="88"/>
      <c r="FPS71" s="88"/>
      <c r="FPT71" s="88"/>
      <c r="FPZ71" s="88"/>
      <c r="FQA71" s="88"/>
      <c r="FQB71" s="88"/>
      <c r="FQC71" s="88"/>
      <c r="FQD71" s="88"/>
      <c r="FQE71" s="88"/>
      <c r="FQF71" s="88"/>
      <c r="FQG71" s="88"/>
      <c r="FQH71" s="88"/>
      <c r="FQI71" s="88"/>
      <c r="FQO71" s="88"/>
      <c r="FQP71" s="88"/>
      <c r="FQQ71" s="88"/>
      <c r="FQR71" s="88"/>
      <c r="FQS71" s="88"/>
      <c r="FQT71" s="88"/>
      <c r="FQU71" s="88"/>
      <c r="FQV71" s="88"/>
      <c r="FQW71" s="88"/>
      <c r="FQX71" s="88"/>
      <c r="FRD71" s="88"/>
      <c r="FRE71" s="88"/>
      <c r="FRF71" s="88"/>
      <c r="FRG71" s="88"/>
      <c r="FRH71" s="88"/>
      <c r="FRI71" s="88"/>
      <c r="FRJ71" s="88"/>
      <c r="FRK71" s="88"/>
      <c r="FRL71" s="88"/>
      <c r="FRM71" s="88"/>
      <c r="FRS71" s="88"/>
      <c r="FRT71" s="88"/>
      <c r="FRU71" s="88"/>
      <c r="FRV71" s="88"/>
      <c r="FRW71" s="88"/>
      <c r="FRX71" s="88"/>
      <c r="FRY71" s="88"/>
      <c r="FRZ71" s="88"/>
      <c r="FSA71" s="88"/>
      <c r="FSB71" s="88"/>
      <c r="FSH71" s="88"/>
      <c r="FSI71" s="88"/>
      <c r="FSJ71" s="88"/>
      <c r="FSK71" s="88"/>
      <c r="FSL71" s="88"/>
      <c r="FSM71" s="88"/>
      <c r="FSN71" s="88"/>
      <c r="FSO71" s="88"/>
      <c r="FSP71" s="88"/>
      <c r="FSQ71" s="88"/>
      <c r="FSW71" s="88"/>
      <c r="FSX71" s="88"/>
      <c r="FSY71" s="88"/>
      <c r="FSZ71" s="88"/>
      <c r="FTA71" s="88"/>
      <c r="FTB71" s="88"/>
      <c r="FTC71" s="88"/>
      <c r="FTD71" s="88"/>
      <c r="FTE71" s="88"/>
      <c r="FTF71" s="88"/>
      <c r="FTL71" s="88"/>
      <c r="FTM71" s="88"/>
      <c r="FTN71" s="88"/>
      <c r="FTO71" s="88"/>
      <c r="FTP71" s="88"/>
      <c r="FTQ71" s="88"/>
      <c r="FTR71" s="88"/>
      <c r="FTS71" s="88"/>
      <c r="FTT71" s="88"/>
      <c r="FTU71" s="88"/>
      <c r="FUA71" s="88"/>
      <c r="FUB71" s="88"/>
      <c r="FUC71" s="88"/>
      <c r="FUD71" s="88"/>
      <c r="FUE71" s="88"/>
      <c r="FUF71" s="88"/>
      <c r="FUG71" s="88"/>
      <c r="FUH71" s="88"/>
      <c r="FUI71" s="88"/>
      <c r="FUJ71" s="88"/>
      <c r="FUP71" s="88"/>
      <c r="FUQ71" s="88"/>
      <c r="FUR71" s="88"/>
      <c r="FUS71" s="88"/>
      <c r="FUT71" s="88"/>
      <c r="FUU71" s="88"/>
      <c r="FUV71" s="88"/>
      <c r="FUW71" s="88"/>
      <c r="FUX71" s="88"/>
      <c r="FUY71" s="88"/>
      <c r="FVE71" s="88"/>
      <c r="FVF71" s="88"/>
      <c r="FVG71" s="88"/>
      <c r="FVH71" s="88"/>
      <c r="FVI71" s="88"/>
      <c r="FVJ71" s="88"/>
      <c r="FVK71" s="88"/>
      <c r="FVL71" s="88"/>
      <c r="FVM71" s="88"/>
      <c r="FVN71" s="88"/>
      <c r="FVT71" s="88"/>
      <c r="FVU71" s="88"/>
      <c r="FVV71" s="88"/>
      <c r="FVW71" s="88"/>
      <c r="FVX71" s="88"/>
      <c r="FVY71" s="88"/>
      <c r="FVZ71" s="88"/>
      <c r="FWA71" s="88"/>
      <c r="FWB71" s="88"/>
      <c r="FWC71" s="88"/>
      <c r="FWI71" s="88"/>
      <c r="FWJ71" s="88"/>
      <c r="FWK71" s="88"/>
      <c r="FWL71" s="88"/>
      <c r="FWM71" s="88"/>
      <c r="FWN71" s="88"/>
      <c r="FWO71" s="88"/>
      <c r="FWP71" s="88"/>
      <c r="FWQ71" s="88"/>
      <c r="FWR71" s="88"/>
      <c r="FWX71" s="88"/>
      <c r="FWY71" s="88"/>
      <c r="FWZ71" s="88"/>
      <c r="FXA71" s="88"/>
      <c r="FXB71" s="88"/>
      <c r="FXC71" s="88"/>
      <c r="FXD71" s="88"/>
      <c r="FXE71" s="88"/>
      <c r="FXF71" s="88"/>
      <c r="FXG71" s="88"/>
      <c r="FXM71" s="88"/>
      <c r="FXN71" s="88"/>
      <c r="FXO71" s="88"/>
      <c r="FXP71" s="88"/>
      <c r="FXQ71" s="88"/>
      <c r="FXR71" s="88"/>
      <c r="FXS71" s="88"/>
      <c r="FXT71" s="88"/>
      <c r="FXU71" s="88"/>
      <c r="FXV71" s="88"/>
      <c r="FYB71" s="88"/>
      <c r="FYC71" s="88"/>
      <c r="FYD71" s="88"/>
      <c r="FYE71" s="88"/>
      <c r="FYF71" s="88"/>
      <c r="FYG71" s="88"/>
      <c r="FYH71" s="88"/>
      <c r="FYI71" s="88"/>
      <c r="FYJ71" s="88"/>
      <c r="FYK71" s="88"/>
      <c r="FYQ71" s="88"/>
      <c r="FYR71" s="88"/>
      <c r="FYS71" s="88"/>
      <c r="FYT71" s="88"/>
      <c r="FYU71" s="88"/>
      <c r="FYV71" s="88"/>
      <c r="FYW71" s="88"/>
      <c r="FYX71" s="88"/>
      <c r="FYY71" s="88"/>
      <c r="FYZ71" s="88"/>
      <c r="FZF71" s="88"/>
      <c r="FZG71" s="88"/>
      <c r="FZH71" s="88"/>
      <c r="FZI71" s="88"/>
      <c r="FZJ71" s="88"/>
      <c r="FZK71" s="88"/>
      <c r="FZL71" s="88"/>
      <c r="FZM71" s="88"/>
      <c r="FZN71" s="88"/>
      <c r="FZO71" s="88"/>
      <c r="FZU71" s="88"/>
      <c r="FZV71" s="88"/>
      <c r="FZW71" s="88"/>
      <c r="FZX71" s="88"/>
      <c r="FZY71" s="88"/>
      <c r="FZZ71" s="88"/>
      <c r="GAA71" s="88"/>
      <c r="GAB71" s="88"/>
      <c r="GAC71" s="88"/>
      <c r="GAD71" s="88"/>
      <c r="GAJ71" s="88"/>
      <c r="GAK71" s="88"/>
      <c r="GAL71" s="88"/>
      <c r="GAM71" s="88"/>
      <c r="GAN71" s="88"/>
      <c r="GAO71" s="88"/>
      <c r="GAP71" s="88"/>
      <c r="GAQ71" s="88"/>
      <c r="GAR71" s="88"/>
      <c r="GAS71" s="88"/>
      <c r="GAY71" s="88"/>
      <c r="GAZ71" s="88"/>
      <c r="GBA71" s="88"/>
      <c r="GBB71" s="88"/>
      <c r="GBC71" s="88"/>
      <c r="GBD71" s="88"/>
      <c r="GBE71" s="88"/>
      <c r="GBF71" s="88"/>
      <c r="GBG71" s="88"/>
      <c r="GBH71" s="88"/>
      <c r="GBN71" s="88"/>
      <c r="GBO71" s="88"/>
      <c r="GBP71" s="88"/>
      <c r="GBQ71" s="88"/>
      <c r="GBR71" s="88"/>
      <c r="GBS71" s="88"/>
      <c r="GBT71" s="88"/>
      <c r="GBU71" s="88"/>
      <c r="GBV71" s="88"/>
      <c r="GBW71" s="88"/>
      <c r="GCC71" s="88"/>
      <c r="GCD71" s="88"/>
      <c r="GCE71" s="88"/>
      <c r="GCF71" s="88"/>
      <c r="GCG71" s="88"/>
      <c r="GCH71" s="88"/>
      <c r="GCI71" s="88"/>
      <c r="GCJ71" s="88"/>
      <c r="GCK71" s="88"/>
      <c r="GCL71" s="88"/>
      <c r="GCR71" s="88"/>
      <c r="GCS71" s="88"/>
      <c r="GCT71" s="88"/>
      <c r="GCU71" s="88"/>
      <c r="GCV71" s="88"/>
      <c r="GCW71" s="88"/>
      <c r="GCX71" s="88"/>
      <c r="GCY71" s="88"/>
      <c r="GCZ71" s="88"/>
      <c r="GDA71" s="88"/>
      <c r="GDG71" s="88"/>
      <c r="GDH71" s="88"/>
      <c r="GDI71" s="88"/>
      <c r="GDJ71" s="88"/>
      <c r="GDK71" s="88"/>
      <c r="GDL71" s="88"/>
      <c r="GDM71" s="88"/>
      <c r="GDN71" s="88"/>
      <c r="GDO71" s="88"/>
      <c r="GDP71" s="88"/>
      <c r="GDV71" s="88"/>
      <c r="GDW71" s="88"/>
      <c r="GDX71" s="88"/>
      <c r="GDY71" s="88"/>
      <c r="GDZ71" s="88"/>
      <c r="GEA71" s="88"/>
      <c r="GEB71" s="88"/>
      <c r="GEC71" s="88"/>
      <c r="GED71" s="88"/>
      <c r="GEE71" s="88"/>
      <c r="GEK71" s="88"/>
      <c r="GEL71" s="88"/>
      <c r="GEM71" s="88"/>
      <c r="GEN71" s="88"/>
      <c r="GEO71" s="88"/>
      <c r="GEP71" s="88"/>
      <c r="GEQ71" s="88"/>
      <c r="GER71" s="88"/>
      <c r="GES71" s="88"/>
      <c r="GET71" s="88"/>
      <c r="GEZ71" s="88"/>
      <c r="GFA71" s="88"/>
      <c r="GFB71" s="88"/>
      <c r="GFC71" s="88"/>
      <c r="GFD71" s="88"/>
      <c r="GFE71" s="88"/>
      <c r="GFF71" s="88"/>
      <c r="GFG71" s="88"/>
      <c r="GFH71" s="88"/>
      <c r="GFI71" s="88"/>
      <c r="GFO71" s="88"/>
      <c r="GFP71" s="88"/>
      <c r="GFQ71" s="88"/>
      <c r="GFR71" s="88"/>
      <c r="GFS71" s="88"/>
      <c r="GFT71" s="88"/>
      <c r="GFU71" s="88"/>
      <c r="GFV71" s="88"/>
      <c r="GFW71" s="88"/>
      <c r="GFX71" s="88"/>
      <c r="GGD71" s="88"/>
      <c r="GGE71" s="88"/>
      <c r="GGF71" s="88"/>
      <c r="GGG71" s="88"/>
      <c r="GGH71" s="88"/>
      <c r="GGI71" s="88"/>
      <c r="GGJ71" s="88"/>
      <c r="GGK71" s="88"/>
      <c r="GGL71" s="88"/>
      <c r="GGM71" s="88"/>
      <c r="GGS71" s="88"/>
      <c r="GGT71" s="88"/>
      <c r="GGU71" s="88"/>
      <c r="GGV71" s="88"/>
      <c r="GGW71" s="88"/>
      <c r="GGX71" s="88"/>
      <c r="GGY71" s="88"/>
      <c r="GGZ71" s="88"/>
      <c r="GHA71" s="88"/>
      <c r="GHB71" s="88"/>
      <c r="GHH71" s="88"/>
      <c r="GHI71" s="88"/>
      <c r="GHJ71" s="88"/>
      <c r="GHK71" s="88"/>
      <c r="GHL71" s="88"/>
      <c r="GHM71" s="88"/>
      <c r="GHN71" s="88"/>
      <c r="GHO71" s="88"/>
      <c r="GHP71" s="88"/>
      <c r="GHQ71" s="88"/>
      <c r="GHW71" s="88"/>
      <c r="GHX71" s="88"/>
      <c r="GHY71" s="88"/>
      <c r="GHZ71" s="88"/>
      <c r="GIA71" s="88"/>
      <c r="GIB71" s="88"/>
      <c r="GIC71" s="88"/>
      <c r="GID71" s="88"/>
      <c r="GIE71" s="88"/>
      <c r="GIF71" s="88"/>
      <c r="GIL71" s="88"/>
      <c r="GIM71" s="88"/>
      <c r="GIN71" s="88"/>
      <c r="GIO71" s="88"/>
      <c r="GIP71" s="88"/>
      <c r="GIQ71" s="88"/>
      <c r="GIR71" s="88"/>
      <c r="GIS71" s="88"/>
      <c r="GIT71" s="88"/>
      <c r="GIU71" s="88"/>
      <c r="GJA71" s="88"/>
      <c r="GJB71" s="88"/>
      <c r="GJC71" s="88"/>
      <c r="GJD71" s="88"/>
      <c r="GJE71" s="88"/>
      <c r="GJF71" s="88"/>
      <c r="GJG71" s="88"/>
      <c r="GJH71" s="88"/>
      <c r="GJI71" s="88"/>
      <c r="GJJ71" s="88"/>
      <c r="GJP71" s="88"/>
      <c r="GJQ71" s="88"/>
      <c r="GJR71" s="88"/>
      <c r="GJS71" s="88"/>
      <c r="GJT71" s="88"/>
      <c r="GJU71" s="88"/>
      <c r="GJV71" s="88"/>
      <c r="GJW71" s="88"/>
      <c r="GJX71" s="88"/>
      <c r="GJY71" s="88"/>
      <c r="GKE71" s="88"/>
      <c r="GKF71" s="88"/>
      <c r="GKG71" s="88"/>
      <c r="GKH71" s="88"/>
      <c r="GKI71" s="88"/>
      <c r="GKJ71" s="88"/>
      <c r="GKK71" s="88"/>
      <c r="GKL71" s="88"/>
      <c r="GKM71" s="88"/>
      <c r="GKN71" s="88"/>
      <c r="GKT71" s="88"/>
      <c r="GKU71" s="88"/>
      <c r="GKV71" s="88"/>
      <c r="GKW71" s="88"/>
      <c r="GKX71" s="88"/>
      <c r="GKY71" s="88"/>
      <c r="GKZ71" s="88"/>
      <c r="GLA71" s="88"/>
      <c r="GLB71" s="88"/>
      <c r="GLC71" s="88"/>
      <c r="GLI71" s="88"/>
      <c r="GLJ71" s="88"/>
      <c r="GLK71" s="88"/>
      <c r="GLL71" s="88"/>
      <c r="GLM71" s="88"/>
      <c r="GLN71" s="88"/>
      <c r="GLO71" s="88"/>
      <c r="GLP71" s="88"/>
      <c r="GLQ71" s="88"/>
      <c r="GLR71" s="88"/>
      <c r="GLX71" s="88"/>
      <c r="GLY71" s="88"/>
      <c r="GLZ71" s="88"/>
      <c r="GMA71" s="88"/>
      <c r="GMB71" s="88"/>
      <c r="GMC71" s="88"/>
      <c r="GMD71" s="88"/>
      <c r="GME71" s="88"/>
      <c r="GMF71" s="88"/>
      <c r="GMG71" s="88"/>
      <c r="GMM71" s="88"/>
      <c r="GMN71" s="88"/>
      <c r="GMO71" s="88"/>
      <c r="GMP71" s="88"/>
      <c r="GMQ71" s="88"/>
      <c r="GMR71" s="88"/>
      <c r="GMS71" s="88"/>
      <c r="GMT71" s="88"/>
      <c r="GMU71" s="88"/>
      <c r="GMV71" s="88"/>
      <c r="GNB71" s="88"/>
      <c r="GNC71" s="88"/>
      <c r="GND71" s="88"/>
      <c r="GNE71" s="88"/>
      <c r="GNF71" s="88"/>
      <c r="GNG71" s="88"/>
      <c r="GNH71" s="88"/>
      <c r="GNI71" s="88"/>
      <c r="GNJ71" s="88"/>
      <c r="GNK71" s="88"/>
      <c r="GNQ71" s="88"/>
      <c r="GNR71" s="88"/>
      <c r="GNS71" s="88"/>
      <c r="GNT71" s="88"/>
      <c r="GNU71" s="88"/>
      <c r="GNV71" s="88"/>
      <c r="GNW71" s="88"/>
      <c r="GNX71" s="88"/>
      <c r="GNY71" s="88"/>
      <c r="GNZ71" s="88"/>
      <c r="GOF71" s="88"/>
      <c r="GOG71" s="88"/>
      <c r="GOH71" s="88"/>
      <c r="GOI71" s="88"/>
      <c r="GOJ71" s="88"/>
      <c r="GOK71" s="88"/>
      <c r="GOL71" s="88"/>
      <c r="GOM71" s="88"/>
      <c r="GON71" s="88"/>
      <c r="GOO71" s="88"/>
      <c r="GOU71" s="88"/>
      <c r="GOV71" s="88"/>
      <c r="GOW71" s="88"/>
      <c r="GOX71" s="88"/>
      <c r="GOY71" s="88"/>
      <c r="GOZ71" s="88"/>
      <c r="GPA71" s="88"/>
      <c r="GPB71" s="88"/>
      <c r="GPC71" s="88"/>
      <c r="GPD71" s="88"/>
      <c r="GPJ71" s="88"/>
      <c r="GPK71" s="88"/>
      <c r="GPL71" s="88"/>
      <c r="GPM71" s="88"/>
      <c r="GPN71" s="88"/>
      <c r="GPO71" s="88"/>
      <c r="GPP71" s="88"/>
      <c r="GPQ71" s="88"/>
      <c r="GPR71" s="88"/>
      <c r="GPS71" s="88"/>
      <c r="GPY71" s="88"/>
      <c r="GPZ71" s="88"/>
      <c r="GQA71" s="88"/>
      <c r="GQB71" s="88"/>
      <c r="GQC71" s="88"/>
      <c r="GQD71" s="88"/>
      <c r="GQE71" s="88"/>
      <c r="GQF71" s="88"/>
      <c r="GQG71" s="88"/>
      <c r="GQH71" s="88"/>
      <c r="GQN71" s="88"/>
      <c r="GQO71" s="88"/>
      <c r="GQP71" s="88"/>
      <c r="GQQ71" s="88"/>
      <c r="GQR71" s="88"/>
      <c r="GQS71" s="88"/>
      <c r="GQT71" s="88"/>
      <c r="GQU71" s="88"/>
      <c r="GQV71" s="88"/>
      <c r="GQW71" s="88"/>
      <c r="GRC71" s="88"/>
      <c r="GRD71" s="88"/>
      <c r="GRE71" s="88"/>
      <c r="GRF71" s="88"/>
      <c r="GRG71" s="88"/>
      <c r="GRH71" s="88"/>
      <c r="GRI71" s="88"/>
      <c r="GRJ71" s="88"/>
      <c r="GRK71" s="88"/>
      <c r="GRL71" s="88"/>
      <c r="GRR71" s="88"/>
      <c r="GRS71" s="88"/>
      <c r="GRT71" s="88"/>
      <c r="GRU71" s="88"/>
      <c r="GRV71" s="88"/>
      <c r="GRW71" s="88"/>
      <c r="GRX71" s="88"/>
      <c r="GRY71" s="88"/>
      <c r="GRZ71" s="88"/>
      <c r="GSA71" s="88"/>
      <c r="GSG71" s="88"/>
      <c r="GSH71" s="88"/>
      <c r="GSI71" s="88"/>
      <c r="GSJ71" s="88"/>
      <c r="GSK71" s="88"/>
      <c r="GSL71" s="88"/>
      <c r="GSM71" s="88"/>
      <c r="GSN71" s="88"/>
      <c r="GSO71" s="88"/>
      <c r="GSP71" s="88"/>
      <c r="GSV71" s="88"/>
      <c r="GSW71" s="88"/>
      <c r="GSX71" s="88"/>
      <c r="GSY71" s="88"/>
      <c r="GSZ71" s="88"/>
      <c r="GTA71" s="88"/>
      <c r="GTB71" s="88"/>
      <c r="GTC71" s="88"/>
      <c r="GTD71" s="88"/>
      <c r="GTE71" s="88"/>
      <c r="GTK71" s="88"/>
      <c r="GTL71" s="88"/>
      <c r="GTM71" s="88"/>
      <c r="GTN71" s="88"/>
      <c r="GTO71" s="88"/>
      <c r="GTP71" s="88"/>
      <c r="GTQ71" s="88"/>
      <c r="GTR71" s="88"/>
      <c r="GTS71" s="88"/>
      <c r="GTT71" s="88"/>
      <c r="GTZ71" s="88"/>
      <c r="GUA71" s="88"/>
      <c r="GUB71" s="88"/>
      <c r="GUC71" s="88"/>
      <c r="GUD71" s="88"/>
      <c r="GUE71" s="88"/>
      <c r="GUF71" s="88"/>
      <c r="GUG71" s="88"/>
      <c r="GUH71" s="88"/>
      <c r="GUI71" s="88"/>
      <c r="GUO71" s="88"/>
      <c r="GUP71" s="88"/>
      <c r="GUQ71" s="88"/>
      <c r="GUR71" s="88"/>
      <c r="GUS71" s="88"/>
      <c r="GUT71" s="88"/>
      <c r="GUU71" s="88"/>
      <c r="GUV71" s="88"/>
      <c r="GUW71" s="88"/>
      <c r="GUX71" s="88"/>
      <c r="GVD71" s="88"/>
      <c r="GVE71" s="88"/>
      <c r="GVF71" s="88"/>
      <c r="GVG71" s="88"/>
      <c r="GVH71" s="88"/>
      <c r="GVI71" s="88"/>
      <c r="GVJ71" s="88"/>
      <c r="GVK71" s="88"/>
      <c r="GVL71" s="88"/>
      <c r="GVM71" s="88"/>
      <c r="GVS71" s="88"/>
      <c r="GVT71" s="88"/>
      <c r="GVU71" s="88"/>
      <c r="GVV71" s="88"/>
      <c r="GVW71" s="88"/>
      <c r="GVX71" s="88"/>
      <c r="GVY71" s="88"/>
      <c r="GVZ71" s="88"/>
      <c r="GWA71" s="88"/>
      <c r="GWB71" s="88"/>
      <c r="GWH71" s="88"/>
      <c r="GWI71" s="88"/>
      <c r="GWJ71" s="88"/>
      <c r="GWK71" s="88"/>
      <c r="GWL71" s="88"/>
      <c r="GWM71" s="88"/>
      <c r="GWN71" s="88"/>
      <c r="GWO71" s="88"/>
      <c r="GWP71" s="88"/>
      <c r="GWQ71" s="88"/>
      <c r="GWW71" s="88"/>
      <c r="GWX71" s="88"/>
      <c r="GWY71" s="88"/>
      <c r="GWZ71" s="88"/>
      <c r="GXA71" s="88"/>
      <c r="GXB71" s="88"/>
      <c r="GXC71" s="88"/>
      <c r="GXD71" s="88"/>
      <c r="GXE71" s="88"/>
      <c r="GXF71" s="88"/>
      <c r="GXL71" s="88"/>
      <c r="GXM71" s="88"/>
      <c r="GXN71" s="88"/>
      <c r="GXO71" s="88"/>
      <c r="GXP71" s="88"/>
      <c r="GXQ71" s="88"/>
      <c r="GXR71" s="88"/>
      <c r="GXS71" s="88"/>
      <c r="GXT71" s="88"/>
      <c r="GXU71" s="88"/>
      <c r="GYA71" s="88"/>
      <c r="GYB71" s="88"/>
      <c r="GYC71" s="88"/>
      <c r="GYD71" s="88"/>
      <c r="GYE71" s="88"/>
      <c r="GYF71" s="88"/>
      <c r="GYG71" s="88"/>
      <c r="GYH71" s="88"/>
      <c r="GYI71" s="88"/>
      <c r="GYJ71" s="88"/>
      <c r="GYP71" s="88"/>
      <c r="GYQ71" s="88"/>
      <c r="GYR71" s="88"/>
      <c r="GYS71" s="88"/>
      <c r="GYT71" s="88"/>
      <c r="GYU71" s="88"/>
      <c r="GYV71" s="88"/>
      <c r="GYW71" s="88"/>
      <c r="GYX71" s="88"/>
      <c r="GYY71" s="88"/>
      <c r="GZE71" s="88"/>
      <c r="GZF71" s="88"/>
      <c r="GZG71" s="88"/>
      <c r="GZH71" s="88"/>
      <c r="GZI71" s="88"/>
      <c r="GZJ71" s="88"/>
      <c r="GZK71" s="88"/>
      <c r="GZL71" s="88"/>
      <c r="GZM71" s="88"/>
      <c r="GZN71" s="88"/>
      <c r="GZT71" s="88"/>
      <c r="GZU71" s="88"/>
      <c r="GZV71" s="88"/>
      <c r="GZW71" s="88"/>
      <c r="GZX71" s="88"/>
      <c r="GZY71" s="88"/>
      <c r="GZZ71" s="88"/>
      <c r="HAA71" s="88"/>
      <c r="HAB71" s="88"/>
      <c r="HAC71" s="88"/>
      <c r="HAI71" s="88"/>
      <c r="HAJ71" s="88"/>
      <c r="HAK71" s="88"/>
      <c r="HAL71" s="88"/>
      <c r="HAM71" s="88"/>
      <c r="HAN71" s="88"/>
      <c r="HAO71" s="88"/>
      <c r="HAP71" s="88"/>
      <c r="HAQ71" s="88"/>
      <c r="HAR71" s="88"/>
      <c r="HAX71" s="88"/>
      <c r="HAY71" s="88"/>
      <c r="HAZ71" s="88"/>
      <c r="HBA71" s="88"/>
      <c r="HBB71" s="88"/>
      <c r="HBC71" s="88"/>
      <c r="HBD71" s="88"/>
      <c r="HBE71" s="88"/>
      <c r="HBF71" s="88"/>
      <c r="HBG71" s="88"/>
      <c r="HBM71" s="88"/>
      <c r="HBN71" s="88"/>
      <c r="HBO71" s="88"/>
      <c r="HBP71" s="88"/>
      <c r="HBQ71" s="88"/>
      <c r="HBR71" s="88"/>
      <c r="HBS71" s="88"/>
      <c r="HBT71" s="88"/>
      <c r="HBU71" s="88"/>
      <c r="HBV71" s="88"/>
      <c r="HCB71" s="88"/>
      <c r="HCC71" s="88"/>
      <c r="HCD71" s="88"/>
      <c r="HCE71" s="88"/>
      <c r="HCF71" s="88"/>
      <c r="HCG71" s="88"/>
      <c r="HCH71" s="88"/>
      <c r="HCI71" s="88"/>
      <c r="HCJ71" s="88"/>
      <c r="HCK71" s="88"/>
      <c r="HCQ71" s="88"/>
      <c r="HCR71" s="88"/>
      <c r="HCS71" s="88"/>
      <c r="HCT71" s="88"/>
      <c r="HCU71" s="88"/>
      <c r="HCV71" s="88"/>
      <c r="HCW71" s="88"/>
      <c r="HCX71" s="88"/>
      <c r="HCY71" s="88"/>
      <c r="HCZ71" s="88"/>
      <c r="HDF71" s="88"/>
      <c r="HDG71" s="88"/>
      <c r="HDH71" s="88"/>
      <c r="HDI71" s="88"/>
      <c r="HDJ71" s="88"/>
      <c r="HDK71" s="88"/>
      <c r="HDL71" s="88"/>
      <c r="HDM71" s="88"/>
      <c r="HDN71" s="88"/>
      <c r="HDO71" s="88"/>
      <c r="HDU71" s="88"/>
      <c r="HDV71" s="88"/>
      <c r="HDW71" s="88"/>
      <c r="HDX71" s="88"/>
      <c r="HDY71" s="88"/>
      <c r="HDZ71" s="88"/>
      <c r="HEA71" s="88"/>
      <c r="HEB71" s="88"/>
      <c r="HEC71" s="88"/>
      <c r="HED71" s="88"/>
      <c r="HEJ71" s="88"/>
      <c r="HEK71" s="88"/>
      <c r="HEL71" s="88"/>
      <c r="HEM71" s="88"/>
      <c r="HEN71" s="88"/>
      <c r="HEO71" s="88"/>
      <c r="HEP71" s="88"/>
      <c r="HEQ71" s="88"/>
      <c r="HER71" s="88"/>
      <c r="HES71" s="88"/>
      <c r="HEY71" s="88"/>
      <c r="HEZ71" s="88"/>
      <c r="HFA71" s="88"/>
      <c r="HFB71" s="88"/>
      <c r="HFC71" s="88"/>
      <c r="HFD71" s="88"/>
      <c r="HFE71" s="88"/>
      <c r="HFF71" s="88"/>
      <c r="HFG71" s="88"/>
      <c r="HFH71" s="88"/>
      <c r="HFN71" s="88"/>
      <c r="HFO71" s="88"/>
      <c r="HFP71" s="88"/>
      <c r="HFQ71" s="88"/>
      <c r="HFR71" s="88"/>
      <c r="HFS71" s="88"/>
      <c r="HFT71" s="88"/>
      <c r="HFU71" s="88"/>
      <c r="HFV71" s="88"/>
      <c r="HFW71" s="88"/>
      <c r="HGC71" s="88"/>
      <c r="HGD71" s="88"/>
      <c r="HGE71" s="88"/>
      <c r="HGF71" s="88"/>
      <c r="HGG71" s="88"/>
      <c r="HGH71" s="88"/>
      <c r="HGI71" s="88"/>
      <c r="HGJ71" s="88"/>
      <c r="HGK71" s="88"/>
      <c r="HGL71" s="88"/>
      <c r="HGR71" s="88"/>
      <c r="HGS71" s="88"/>
      <c r="HGT71" s="88"/>
      <c r="HGU71" s="88"/>
      <c r="HGV71" s="88"/>
      <c r="HGW71" s="88"/>
      <c r="HGX71" s="88"/>
      <c r="HGY71" s="88"/>
      <c r="HGZ71" s="88"/>
      <c r="HHA71" s="88"/>
      <c r="HHG71" s="88"/>
      <c r="HHH71" s="88"/>
      <c r="HHI71" s="88"/>
      <c r="HHJ71" s="88"/>
      <c r="HHK71" s="88"/>
      <c r="HHL71" s="88"/>
      <c r="HHM71" s="88"/>
      <c r="HHN71" s="88"/>
      <c r="HHO71" s="88"/>
      <c r="HHP71" s="88"/>
      <c r="HHV71" s="88"/>
      <c r="HHW71" s="88"/>
      <c r="HHX71" s="88"/>
      <c r="HHY71" s="88"/>
      <c r="HHZ71" s="88"/>
      <c r="HIA71" s="88"/>
      <c r="HIB71" s="88"/>
      <c r="HIC71" s="88"/>
      <c r="HID71" s="88"/>
      <c r="HIE71" s="88"/>
      <c r="HIK71" s="88"/>
      <c r="HIL71" s="88"/>
      <c r="HIM71" s="88"/>
      <c r="HIN71" s="88"/>
      <c r="HIO71" s="88"/>
      <c r="HIP71" s="88"/>
      <c r="HIQ71" s="88"/>
      <c r="HIR71" s="88"/>
      <c r="HIS71" s="88"/>
      <c r="HIT71" s="88"/>
      <c r="HIZ71" s="88"/>
      <c r="HJA71" s="88"/>
      <c r="HJB71" s="88"/>
      <c r="HJC71" s="88"/>
      <c r="HJD71" s="88"/>
      <c r="HJE71" s="88"/>
      <c r="HJF71" s="88"/>
      <c r="HJG71" s="88"/>
      <c r="HJH71" s="88"/>
      <c r="HJI71" s="88"/>
      <c r="HJO71" s="88"/>
      <c r="HJP71" s="88"/>
      <c r="HJQ71" s="88"/>
      <c r="HJR71" s="88"/>
      <c r="HJS71" s="88"/>
      <c r="HJT71" s="88"/>
      <c r="HJU71" s="88"/>
      <c r="HJV71" s="88"/>
      <c r="HJW71" s="88"/>
      <c r="HJX71" s="88"/>
      <c r="HKD71" s="88"/>
      <c r="HKE71" s="88"/>
      <c r="HKF71" s="88"/>
      <c r="HKG71" s="88"/>
      <c r="HKH71" s="88"/>
      <c r="HKI71" s="88"/>
      <c r="HKJ71" s="88"/>
      <c r="HKK71" s="88"/>
      <c r="HKL71" s="88"/>
      <c r="HKM71" s="88"/>
      <c r="HKS71" s="88"/>
      <c r="HKT71" s="88"/>
      <c r="HKU71" s="88"/>
      <c r="HKV71" s="88"/>
      <c r="HKW71" s="88"/>
      <c r="HKX71" s="88"/>
      <c r="HKY71" s="88"/>
      <c r="HKZ71" s="88"/>
      <c r="HLA71" s="88"/>
      <c r="HLB71" s="88"/>
      <c r="HLH71" s="88"/>
      <c r="HLI71" s="88"/>
      <c r="HLJ71" s="88"/>
      <c r="HLK71" s="88"/>
      <c r="HLL71" s="88"/>
      <c r="HLM71" s="88"/>
      <c r="HLN71" s="88"/>
      <c r="HLO71" s="88"/>
      <c r="HLP71" s="88"/>
      <c r="HLQ71" s="88"/>
      <c r="HLW71" s="88"/>
      <c r="HLX71" s="88"/>
      <c r="HLY71" s="88"/>
      <c r="HLZ71" s="88"/>
      <c r="HMA71" s="88"/>
      <c r="HMB71" s="88"/>
      <c r="HMC71" s="88"/>
      <c r="HMD71" s="88"/>
      <c r="HME71" s="88"/>
      <c r="HMF71" s="88"/>
      <c r="HML71" s="88"/>
      <c r="HMM71" s="88"/>
      <c r="HMN71" s="88"/>
      <c r="HMO71" s="88"/>
      <c r="HMP71" s="88"/>
      <c r="HMQ71" s="88"/>
      <c r="HMR71" s="88"/>
      <c r="HMS71" s="88"/>
      <c r="HMT71" s="88"/>
      <c r="HMU71" s="88"/>
      <c r="HNA71" s="88"/>
      <c r="HNB71" s="88"/>
      <c r="HNC71" s="88"/>
      <c r="HND71" s="88"/>
      <c r="HNE71" s="88"/>
      <c r="HNF71" s="88"/>
      <c r="HNG71" s="88"/>
      <c r="HNH71" s="88"/>
      <c r="HNI71" s="88"/>
      <c r="HNJ71" s="88"/>
      <c r="HNP71" s="88"/>
      <c r="HNQ71" s="88"/>
      <c r="HNR71" s="88"/>
      <c r="HNS71" s="88"/>
      <c r="HNT71" s="88"/>
      <c r="HNU71" s="88"/>
      <c r="HNV71" s="88"/>
      <c r="HNW71" s="88"/>
      <c r="HNX71" s="88"/>
      <c r="HNY71" s="88"/>
      <c r="HOE71" s="88"/>
      <c r="HOF71" s="88"/>
      <c r="HOG71" s="88"/>
      <c r="HOH71" s="88"/>
      <c r="HOI71" s="88"/>
      <c r="HOJ71" s="88"/>
      <c r="HOK71" s="88"/>
      <c r="HOL71" s="88"/>
      <c r="HOM71" s="88"/>
      <c r="HON71" s="88"/>
      <c r="HOT71" s="88"/>
      <c r="HOU71" s="88"/>
      <c r="HOV71" s="88"/>
      <c r="HOW71" s="88"/>
      <c r="HOX71" s="88"/>
      <c r="HOY71" s="88"/>
      <c r="HOZ71" s="88"/>
      <c r="HPA71" s="88"/>
      <c r="HPB71" s="88"/>
      <c r="HPC71" s="88"/>
      <c r="HPI71" s="88"/>
      <c r="HPJ71" s="88"/>
      <c r="HPK71" s="88"/>
      <c r="HPL71" s="88"/>
      <c r="HPM71" s="88"/>
      <c r="HPN71" s="88"/>
      <c r="HPO71" s="88"/>
      <c r="HPP71" s="88"/>
      <c r="HPQ71" s="88"/>
      <c r="HPR71" s="88"/>
      <c r="HPX71" s="88"/>
      <c r="HPY71" s="88"/>
      <c r="HPZ71" s="88"/>
      <c r="HQA71" s="88"/>
      <c r="HQB71" s="88"/>
      <c r="HQC71" s="88"/>
      <c r="HQD71" s="88"/>
      <c r="HQE71" s="88"/>
      <c r="HQF71" s="88"/>
      <c r="HQG71" s="88"/>
      <c r="HQM71" s="88"/>
      <c r="HQN71" s="88"/>
      <c r="HQO71" s="88"/>
      <c r="HQP71" s="88"/>
      <c r="HQQ71" s="88"/>
      <c r="HQR71" s="88"/>
      <c r="HQS71" s="88"/>
      <c r="HQT71" s="88"/>
      <c r="HQU71" s="88"/>
      <c r="HQV71" s="88"/>
      <c r="HRB71" s="88"/>
      <c r="HRC71" s="88"/>
      <c r="HRD71" s="88"/>
      <c r="HRE71" s="88"/>
      <c r="HRF71" s="88"/>
      <c r="HRG71" s="88"/>
      <c r="HRH71" s="88"/>
      <c r="HRI71" s="88"/>
      <c r="HRJ71" s="88"/>
      <c r="HRK71" s="88"/>
      <c r="HRQ71" s="88"/>
      <c r="HRR71" s="88"/>
      <c r="HRS71" s="88"/>
      <c r="HRT71" s="88"/>
      <c r="HRU71" s="88"/>
      <c r="HRV71" s="88"/>
      <c r="HRW71" s="88"/>
      <c r="HRX71" s="88"/>
      <c r="HRY71" s="88"/>
      <c r="HRZ71" s="88"/>
      <c r="HSF71" s="88"/>
      <c r="HSG71" s="88"/>
      <c r="HSH71" s="88"/>
      <c r="HSI71" s="88"/>
      <c r="HSJ71" s="88"/>
      <c r="HSK71" s="88"/>
      <c r="HSL71" s="88"/>
      <c r="HSM71" s="88"/>
      <c r="HSN71" s="88"/>
      <c r="HSO71" s="88"/>
      <c r="HSU71" s="88"/>
      <c r="HSV71" s="88"/>
      <c r="HSW71" s="88"/>
      <c r="HSX71" s="88"/>
      <c r="HSY71" s="88"/>
      <c r="HSZ71" s="88"/>
      <c r="HTA71" s="88"/>
      <c r="HTB71" s="88"/>
      <c r="HTC71" s="88"/>
      <c r="HTD71" s="88"/>
      <c r="HTJ71" s="88"/>
      <c r="HTK71" s="88"/>
      <c r="HTL71" s="88"/>
      <c r="HTM71" s="88"/>
      <c r="HTN71" s="88"/>
      <c r="HTO71" s="88"/>
      <c r="HTP71" s="88"/>
      <c r="HTQ71" s="88"/>
      <c r="HTR71" s="88"/>
      <c r="HTS71" s="88"/>
      <c r="HTY71" s="88"/>
      <c r="HTZ71" s="88"/>
      <c r="HUA71" s="88"/>
      <c r="HUB71" s="88"/>
      <c r="HUC71" s="88"/>
      <c r="HUD71" s="88"/>
      <c r="HUE71" s="88"/>
      <c r="HUF71" s="88"/>
      <c r="HUG71" s="88"/>
      <c r="HUH71" s="88"/>
      <c r="HUN71" s="88"/>
      <c r="HUO71" s="88"/>
      <c r="HUP71" s="88"/>
      <c r="HUQ71" s="88"/>
      <c r="HUR71" s="88"/>
      <c r="HUS71" s="88"/>
      <c r="HUT71" s="88"/>
      <c r="HUU71" s="88"/>
      <c r="HUV71" s="88"/>
      <c r="HUW71" s="88"/>
      <c r="HVC71" s="88"/>
      <c r="HVD71" s="88"/>
      <c r="HVE71" s="88"/>
      <c r="HVF71" s="88"/>
      <c r="HVG71" s="88"/>
      <c r="HVH71" s="88"/>
      <c r="HVI71" s="88"/>
      <c r="HVJ71" s="88"/>
      <c r="HVK71" s="88"/>
      <c r="HVL71" s="88"/>
      <c r="HVR71" s="88"/>
      <c r="HVS71" s="88"/>
      <c r="HVT71" s="88"/>
      <c r="HVU71" s="88"/>
      <c r="HVV71" s="88"/>
      <c r="HVW71" s="88"/>
      <c r="HVX71" s="88"/>
      <c r="HVY71" s="88"/>
      <c r="HVZ71" s="88"/>
      <c r="HWA71" s="88"/>
      <c r="HWG71" s="88"/>
      <c r="HWH71" s="88"/>
      <c r="HWI71" s="88"/>
      <c r="HWJ71" s="88"/>
      <c r="HWK71" s="88"/>
      <c r="HWL71" s="88"/>
      <c r="HWM71" s="88"/>
      <c r="HWN71" s="88"/>
      <c r="HWO71" s="88"/>
      <c r="HWP71" s="88"/>
      <c r="HWV71" s="88"/>
      <c r="HWW71" s="88"/>
      <c r="HWX71" s="88"/>
      <c r="HWY71" s="88"/>
      <c r="HWZ71" s="88"/>
      <c r="HXA71" s="88"/>
      <c r="HXB71" s="88"/>
      <c r="HXC71" s="88"/>
      <c r="HXD71" s="88"/>
      <c r="HXE71" s="88"/>
      <c r="HXK71" s="88"/>
      <c r="HXL71" s="88"/>
      <c r="HXM71" s="88"/>
      <c r="HXN71" s="88"/>
      <c r="HXO71" s="88"/>
      <c r="HXP71" s="88"/>
      <c r="HXQ71" s="88"/>
      <c r="HXR71" s="88"/>
      <c r="HXS71" s="88"/>
      <c r="HXT71" s="88"/>
      <c r="HXZ71" s="88"/>
      <c r="HYA71" s="88"/>
      <c r="HYB71" s="88"/>
      <c r="HYC71" s="88"/>
      <c r="HYD71" s="88"/>
      <c r="HYE71" s="88"/>
      <c r="HYF71" s="88"/>
      <c r="HYG71" s="88"/>
      <c r="HYH71" s="88"/>
      <c r="HYI71" s="88"/>
      <c r="HYO71" s="88"/>
      <c r="HYP71" s="88"/>
      <c r="HYQ71" s="88"/>
      <c r="HYR71" s="88"/>
      <c r="HYS71" s="88"/>
      <c r="HYT71" s="88"/>
      <c r="HYU71" s="88"/>
      <c r="HYV71" s="88"/>
      <c r="HYW71" s="88"/>
      <c r="HYX71" s="88"/>
      <c r="HZD71" s="88"/>
      <c r="HZE71" s="88"/>
      <c r="HZF71" s="88"/>
      <c r="HZG71" s="88"/>
      <c r="HZH71" s="88"/>
      <c r="HZI71" s="88"/>
      <c r="HZJ71" s="88"/>
      <c r="HZK71" s="88"/>
      <c r="HZL71" s="88"/>
      <c r="HZM71" s="88"/>
      <c r="HZS71" s="88"/>
      <c r="HZT71" s="88"/>
      <c r="HZU71" s="88"/>
      <c r="HZV71" s="88"/>
      <c r="HZW71" s="88"/>
      <c r="HZX71" s="88"/>
      <c r="HZY71" s="88"/>
      <c r="HZZ71" s="88"/>
      <c r="IAA71" s="88"/>
      <c r="IAB71" s="88"/>
      <c r="IAH71" s="88"/>
      <c r="IAI71" s="88"/>
      <c r="IAJ71" s="88"/>
      <c r="IAK71" s="88"/>
      <c r="IAL71" s="88"/>
      <c r="IAM71" s="88"/>
      <c r="IAN71" s="88"/>
      <c r="IAO71" s="88"/>
      <c r="IAP71" s="88"/>
      <c r="IAQ71" s="88"/>
      <c r="IAW71" s="88"/>
      <c r="IAX71" s="88"/>
      <c r="IAY71" s="88"/>
      <c r="IAZ71" s="88"/>
      <c r="IBA71" s="88"/>
      <c r="IBB71" s="88"/>
      <c r="IBC71" s="88"/>
      <c r="IBD71" s="88"/>
      <c r="IBE71" s="88"/>
      <c r="IBF71" s="88"/>
      <c r="IBL71" s="88"/>
      <c r="IBM71" s="88"/>
      <c r="IBN71" s="88"/>
      <c r="IBO71" s="88"/>
      <c r="IBP71" s="88"/>
      <c r="IBQ71" s="88"/>
      <c r="IBR71" s="88"/>
      <c r="IBS71" s="88"/>
      <c r="IBT71" s="88"/>
      <c r="IBU71" s="88"/>
      <c r="ICA71" s="88"/>
      <c r="ICB71" s="88"/>
      <c r="ICC71" s="88"/>
      <c r="ICD71" s="88"/>
      <c r="ICE71" s="88"/>
      <c r="ICF71" s="88"/>
      <c r="ICG71" s="88"/>
      <c r="ICH71" s="88"/>
      <c r="ICI71" s="88"/>
      <c r="ICJ71" s="88"/>
      <c r="ICP71" s="88"/>
      <c r="ICQ71" s="88"/>
      <c r="ICR71" s="88"/>
      <c r="ICS71" s="88"/>
      <c r="ICT71" s="88"/>
      <c r="ICU71" s="88"/>
      <c r="ICV71" s="88"/>
      <c r="ICW71" s="88"/>
      <c r="ICX71" s="88"/>
      <c r="ICY71" s="88"/>
      <c r="IDE71" s="88"/>
      <c r="IDF71" s="88"/>
      <c r="IDG71" s="88"/>
      <c r="IDH71" s="88"/>
      <c r="IDI71" s="88"/>
      <c r="IDJ71" s="88"/>
      <c r="IDK71" s="88"/>
      <c r="IDL71" s="88"/>
      <c r="IDM71" s="88"/>
      <c r="IDN71" s="88"/>
      <c r="IDT71" s="88"/>
      <c r="IDU71" s="88"/>
      <c r="IDV71" s="88"/>
      <c r="IDW71" s="88"/>
      <c r="IDX71" s="88"/>
      <c r="IDY71" s="88"/>
      <c r="IDZ71" s="88"/>
      <c r="IEA71" s="88"/>
      <c r="IEB71" s="88"/>
      <c r="IEC71" s="88"/>
      <c r="IEI71" s="88"/>
      <c r="IEJ71" s="88"/>
      <c r="IEK71" s="88"/>
      <c r="IEL71" s="88"/>
      <c r="IEM71" s="88"/>
      <c r="IEN71" s="88"/>
      <c r="IEO71" s="88"/>
      <c r="IEP71" s="88"/>
      <c r="IEQ71" s="88"/>
      <c r="IER71" s="88"/>
      <c r="IEX71" s="88"/>
      <c r="IEY71" s="88"/>
      <c r="IEZ71" s="88"/>
      <c r="IFA71" s="88"/>
      <c r="IFB71" s="88"/>
      <c r="IFC71" s="88"/>
      <c r="IFD71" s="88"/>
      <c r="IFE71" s="88"/>
      <c r="IFF71" s="88"/>
      <c r="IFG71" s="88"/>
      <c r="IFM71" s="88"/>
      <c r="IFN71" s="88"/>
      <c r="IFO71" s="88"/>
      <c r="IFP71" s="88"/>
      <c r="IFQ71" s="88"/>
      <c r="IFR71" s="88"/>
      <c r="IFS71" s="88"/>
      <c r="IFT71" s="88"/>
      <c r="IFU71" s="88"/>
      <c r="IFV71" s="88"/>
      <c r="IGB71" s="88"/>
      <c r="IGC71" s="88"/>
      <c r="IGD71" s="88"/>
      <c r="IGE71" s="88"/>
      <c r="IGF71" s="88"/>
      <c r="IGG71" s="88"/>
      <c r="IGH71" s="88"/>
      <c r="IGI71" s="88"/>
      <c r="IGJ71" s="88"/>
      <c r="IGK71" s="88"/>
      <c r="IGQ71" s="88"/>
      <c r="IGR71" s="88"/>
      <c r="IGS71" s="88"/>
      <c r="IGT71" s="88"/>
      <c r="IGU71" s="88"/>
      <c r="IGV71" s="88"/>
      <c r="IGW71" s="88"/>
      <c r="IGX71" s="88"/>
      <c r="IGY71" s="88"/>
      <c r="IGZ71" s="88"/>
      <c r="IHF71" s="88"/>
      <c r="IHG71" s="88"/>
      <c r="IHH71" s="88"/>
      <c r="IHI71" s="88"/>
      <c r="IHJ71" s="88"/>
      <c r="IHK71" s="88"/>
      <c r="IHL71" s="88"/>
      <c r="IHM71" s="88"/>
      <c r="IHN71" s="88"/>
      <c r="IHO71" s="88"/>
      <c r="IHU71" s="88"/>
      <c r="IHV71" s="88"/>
      <c r="IHW71" s="88"/>
      <c r="IHX71" s="88"/>
      <c r="IHY71" s="88"/>
      <c r="IHZ71" s="88"/>
      <c r="IIA71" s="88"/>
      <c r="IIB71" s="88"/>
      <c r="IIC71" s="88"/>
      <c r="IID71" s="88"/>
      <c r="IIJ71" s="88"/>
      <c r="IIK71" s="88"/>
      <c r="IIL71" s="88"/>
      <c r="IIM71" s="88"/>
      <c r="IIN71" s="88"/>
      <c r="IIO71" s="88"/>
      <c r="IIP71" s="88"/>
      <c r="IIQ71" s="88"/>
      <c r="IIR71" s="88"/>
      <c r="IIS71" s="88"/>
      <c r="IIY71" s="88"/>
      <c r="IIZ71" s="88"/>
      <c r="IJA71" s="88"/>
      <c r="IJB71" s="88"/>
      <c r="IJC71" s="88"/>
      <c r="IJD71" s="88"/>
      <c r="IJE71" s="88"/>
      <c r="IJF71" s="88"/>
      <c r="IJG71" s="88"/>
      <c r="IJH71" s="88"/>
      <c r="IJN71" s="88"/>
      <c r="IJO71" s="88"/>
      <c r="IJP71" s="88"/>
      <c r="IJQ71" s="88"/>
      <c r="IJR71" s="88"/>
      <c r="IJS71" s="88"/>
      <c r="IJT71" s="88"/>
      <c r="IJU71" s="88"/>
      <c r="IJV71" s="88"/>
      <c r="IJW71" s="88"/>
      <c r="IKC71" s="88"/>
      <c r="IKD71" s="88"/>
      <c r="IKE71" s="88"/>
      <c r="IKF71" s="88"/>
      <c r="IKG71" s="88"/>
      <c r="IKH71" s="88"/>
      <c r="IKI71" s="88"/>
      <c r="IKJ71" s="88"/>
      <c r="IKK71" s="88"/>
      <c r="IKL71" s="88"/>
      <c r="IKR71" s="88"/>
      <c r="IKS71" s="88"/>
      <c r="IKT71" s="88"/>
      <c r="IKU71" s="88"/>
      <c r="IKV71" s="88"/>
      <c r="IKW71" s="88"/>
      <c r="IKX71" s="88"/>
      <c r="IKY71" s="88"/>
      <c r="IKZ71" s="88"/>
      <c r="ILA71" s="88"/>
      <c r="ILG71" s="88"/>
      <c r="ILH71" s="88"/>
      <c r="ILI71" s="88"/>
      <c r="ILJ71" s="88"/>
      <c r="ILK71" s="88"/>
      <c r="ILL71" s="88"/>
      <c r="ILM71" s="88"/>
      <c r="ILN71" s="88"/>
      <c r="ILO71" s="88"/>
      <c r="ILP71" s="88"/>
      <c r="ILV71" s="88"/>
      <c r="ILW71" s="88"/>
      <c r="ILX71" s="88"/>
      <c r="ILY71" s="88"/>
      <c r="ILZ71" s="88"/>
      <c r="IMA71" s="88"/>
      <c r="IMB71" s="88"/>
      <c r="IMC71" s="88"/>
      <c r="IMD71" s="88"/>
      <c r="IME71" s="88"/>
      <c r="IMK71" s="88"/>
      <c r="IML71" s="88"/>
      <c r="IMM71" s="88"/>
      <c r="IMN71" s="88"/>
      <c r="IMO71" s="88"/>
      <c r="IMP71" s="88"/>
      <c r="IMQ71" s="88"/>
      <c r="IMR71" s="88"/>
      <c r="IMS71" s="88"/>
      <c r="IMT71" s="88"/>
      <c r="IMZ71" s="88"/>
      <c r="INA71" s="88"/>
      <c r="INB71" s="88"/>
      <c r="INC71" s="88"/>
      <c r="IND71" s="88"/>
      <c r="INE71" s="88"/>
      <c r="INF71" s="88"/>
      <c r="ING71" s="88"/>
      <c r="INH71" s="88"/>
      <c r="INI71" s="88"/>
      <c r="INO71" s="88"/>
      <c r="INP71" s="88"/>
      <c r="INQ71" s="88"/>
      <c r="INR71" s="88"/>
      <c r="INS71" s="88"/>
      <c r="INT71" s="88"/>
      <c r="INU71" s="88"/>
      <c r="INV71" s="88"/>
      <c r="INW71" s="88"/>
      <c r="INX71" s="88"/>
      <c r="IOD71" s="88"/>
      <c r="IOE71" s="88"/>
      <c r="IOF71" s="88"/>
      <c r="IOG71" s="88"/>
      <c r="IOH71" s="88"/>
      <c r="IOI71" s="88"/>
      <c r="IOJ71" s="88"/>
      <c r="IOK71" s="88"/>
      <c r="IOL71" s="88"/>
      <c r="IOM71" s="88"/>
      <c r="IOS71" s="88"/>
      <c r="IOT71" s="88"/>
      <c r="IOU71" s="88"/>
      <c r="IOV71" s="88"/>
      <c r="IOW71" s="88"/>
      <c r="IOX71" s="88"/>
      <c r="IOY71" s="88"/>
      <c r="IOZ71" s="88"/>
      <c r="IPA71" s="88"/>
      <c r="IPB71" s="88"/>
      <c r="IPH71" s="88"/>
      <c r="IPI71" s="88"/>
      <c r="IPJ71" s="88"/>
      <c r="IPK71" s="88"/>
      <c r="IPL71" s="88"/>
      <c r="IPM71" s="88"/>
      <c r="IPN71" s="88"/>
      <c r="IPO71" s="88"/>
      <c r="IPP71" s="88"/>
      <c r="IPQ71" s="88"/>
      <c r="IPW71" s="88"/>
      <c r="IPX71" s="88"/>
      <c r="IPY71" s="88"/>
      <c r="IPZ71" s="88"/>
      <c r="IQA71" s="88"/>
      <c r="IQB71" s="88"/>
      <c r="IQC71" s="88"/>
      <c r="IQD71" s="88"/>
      <c r="IQE71" s="88"/>
      <c r="IQF71" s="88"/>
      <c r="IQL71" s="88"/>
      <c r="IQM71" s="88"/>
      <c r="IQN71" s="88"/>
      <c r="IQO71" s="88"/>
      <c r="IQP71" s="88"/>
      <c r="IQQ71" s="88"/>
      <c r="IQR71" s="88"/>
      <c r="IQS71" s="88"/>
      <c r="IQT71" s="88"/>
      <c r="IQU71" s="88"/>
      <c r="IRA71" s="88"/>
      <c r="IRB71" s="88"/>
      <c r="IRC71" s="88"/>
      <c r="IRD71" s="88"/>
      <c r="IRE71" s="88"/>
      <c r="IRF71" s="88"/>
      <c r="IRG71" s="88"/>
      <c r="IRH71" s="88"/>
      <c r="IRI71" s="88"/>
      <c r="IRJ71" s="88"/>
      <c r="IRP71" s="88"/>
      <c r="IRQ71" s="88"/>
      <c r="IRR71" s="88"/>
      <c r="IRS71" s="88"/>
      <c r="IRT71" s="88"/>
      <c r="IRU71" s="88"/>
      <c r="IRV71" s="88"/>
      <c r="IRW71" s="88"/>
      <c r="IRX71" s="88"/>
      <c r="IRY71" s="88"/>
      <c r="ISE71" s="88"/>
      <c r="ISF71" s="88"/>
      <c r="ISG71" s="88"/>
      <c r="ISH71" s="88"/>
      <c r="ISI71" s="88"/>
      <c r="ISJ71" s="88"/>
      <c r="ISK71" s="88"/>
      <c r="ISL71" s="88"/>
      <c r="ISM71" s="88"/>
      <c r="ISN71" s="88"/>
      <c r="IST71" s="88"/>
      <c r="ISU71" s="88"/>
      <c r="ISV71" s="88"/>
      <c r="ISW71" s="88"/>
      <c r="ISX71" s="88"/>
      <c r="ISY71" s="88"/>
      <c r="ISZ71" s="88"/>
      <c r="ITA71" s="88"/>
      <c r="ITB71" s="88"/>
      <c r="ITC71" s="88"/>
      <c r="ITI71" s="88"/>
      <c r="ITJ71" s="88"/>
      <c r="ITK71" s="88"/>
      <c r="ITL71" s="88"/>
      <c r="ITM71" s="88"/>
      <c r="ITN71" s="88"/>
      <c r="ITO71" s="88"/>
      <c r="ITP71" s="88"/>
      <c r="ITQ71" s="88"/>
      <c r="ITR71" s="88"/>
      <c r="ITX71" s="88"/>
      <c r="ITY71" s="88"/>
      <c r="ITZ71" s="88"/>
      <c r="IUA71" s="88"/>
      <c r="IUB71" s="88"/>
      <c r="IUC71" s="88"/>
      <c r="IUD71" s="88"/>
      <c r="IUE71" s="88"/>
      <c r="IUF71" s="88"/>
      <c r="IUG71" s="88"/>
      <c r="IUM71" s="88"/>
      <c r="IUN71" s="88"/>
      <c r="IUO71" s="88"/>
      <c r="IUP71" s="88"/>
      <c r="IUQ71" s="88"/>
      <c r="IUR71" s="88"/>
      <c r="IUS71" s="88"/>
      <c r="IUT71" s="88"/>
      <c r="IUU71" s="88"/>
      <c r="IUV71" s="88"/>
      <c r="IVB71" s="88"/>
      <c r="IVC71" s="88"/>
      <c r="IVD71" s="88"/>
      <c r="IVE71" s="88"/>
      <c r="IVF71" s="88"/>
      <c r="IVG71" s="88"/>
      <c r="IVH71" s="88"/>
      <c r="IVI71" s="88"/>
      <c r="IVJ71" s="88"/>
      <c r="IVK71" s="88"/>
      <c r="IVQ71" s="88"/>
      <c r="IVR71" s="88"/>
      <c r="IVS71" s="88"/>
      <c r="IVT71" s="88"/>
      <c r="IVU71" s="88"/>
      <c r="IVV71" s="88"/>
      <c r="IVW71" s="88"/>
      <c r="IVX71" s="88"/>
      <c r="IVY71" s="88"/>
      <c r="IVZ71" s="88"/>
      <c r="IWF71" s="88"/>
      <c r="IWG71" s="88"/>
      <c r="IWH71" s="88"/>
      <c r="IWI71" s="88"/>
      <c r="IWJ71" s="88"/>
      <c r="IWK71" s="88"/>
      <c r="IWL71" s="88"/>
      <c r="IWM71" s="88"/>
      <c r="IWN71" s="88"/>
      <c r="IWO71" s="88"/>
      <c r="IWU71" s="88"/>
      <c r="IWV71" s="88"/>
      <c r="IWW71" s="88"/>
      <c r="IWX71" s="88"/>
      <c r="IWY71" s="88"/>
      <c r="IWZ71" s="88"/>
      <c r="IXA71" s="88"/>
      <c r="IXB71" s="88"/>
      <c r="IXC71" s="88"/>
      <c r="IXD71" s="88"/>
      <c r="IXJ71" s="88"/>
      <c r="IXK71" s="88"/>
      <c r="IXL71" s="88"/>
      <c r="IXM71" s="88"/>
      <c r="IXN71" s="88"/>
      <c r="IXO71" s="88"/>
      <c r="IXP71" s="88"/>
      <c r="IXQ71" s="88"/>
      <c r="IXR71" s="88"/>
      <c r="IXS71" s="88"/>
      <c r="IXY71" s="88"/>
      <c r="IXZ71" s="88"/>
      <c r="IYA71" s="88"/>
      <c r="IYB71" s="88"/>
      <c r="IYC71" s="88"/>
      <c r="IYD71" s="88"/>
      <c r="IYE71" s="88"/>
      <c r="IYF71" s="88"/>
      <c r="IYG71" s="88"/>
      <c r="IYH71" s="88"/>
      <c r="IYN71" s="88"/>
      <c r="IYO71" s="88"/>
      <c r="IYP71" s="88"/>
      <c r="IYQ71" s="88"/>
      <c r="IYR71" s="88"/>
      <c r="IYS71" s="88"/>
      <c r="IYT71" s="88"/>
      <c r="IYU71" s="88"/>
      <c r="IYV71" s="88"/>
      <c r="IYW71" s="88"/>
      <c r="IZC71" s="88"/>
      <c r="IZD71" s="88"/>
      <c r="IZE71" s="88"/>
      <c r="IZF71" s="88"/>
      <c r="IZG71" s="88"/>
      <c r="IZH71" s="88"/>
      <c r="IZI71" s="88"/>
      <c r="IZJ71" s="88"/>
      <c r="IZK71" s="88"/>
      <c r="IZL71" s="88"/>
      <c r="IZR71" s="88"/>
      <c r="IZS71" s="88"/>
      <c r="IZT71" s="88"/>
      <c r="IZU71" s="88"/>
      <c r="IZV71" s="88"/>
      <c r="IZW71" s="88"/>
      <c r="IZX71" s="88"/>
      <c r="IZY71" s="88"/>
      <c r="IZZ71" s="88"/>
      <c r="JAA71" s="88"/>
      <c r="JAG71" s="88"/>
      <c r="JAH71" s="88"/>
      <c r="JAI71" s="88"/>
      <c r="JAJ71" s="88"/>
      <c r="JAK71" s="88"/>
      <c r="JAL71" s="88"/>
      <c r="JAM71" s="88"/>
      <c r="JAN71" s="88"/>
      <c r="JAO71" s="88"/>
      <c r="JAP71" s="88"/>
      <c r="JAV71" s="88"/>
      <c r="JAW71" s="88"/>
      <c r="JAX71" s="88"/>
      <c r="JAY71" s="88"/>
      <c r="JAZ71" s="88"/>
      <c r="JBA71" s="88"/>
      <c r="JBB71" s="88"/>
      <c r="JBC71" s="88"/>
      <c r="JBD71" s="88"/>
      <c r="JBE71" s="88"/>
      <c r="JBK71" s="88"/>
      <c r="JBL71" s="88"/>
      <c r="JBM71" s="88"/>
      <c r="JBN71" s="88"/>
      <c r="JBO71" s="88"/>
      <c r="JBP71" s="88"/>
      <c r="JBQ71" s="88"/>
      <c r="JBR71" s="88"/>
      <c r="JBS71" s="88"/>
      <c r="JBT71" s="88"/>
      <c r="JBZ71" s="88"/>
      <c r="JCA71" s="88"/>
      <c r="JCB71" s="88"/>
      <c r="JCC71" s="88"/>
      <c r="JCD71" s="88"/>
      <c r="JCE71" s="88"/>
      <c r="JCF71" s="88"/>
      <c r="JCG71" s="88"/>
      <c r="JCH71" s="88"/>
      <c r="JCI71" s="88"/>
      <c r="JCO71" s="88"/>
      <c r="JCP71" s="88"/>
      <c r="JCQ71" s="88"/>
      <c r="JCR71" s="88"/>
      <c r="JCS71" s="88"/>
      <c r="JCT71" s="88"/>
      <c r="JCU71" s="88"/>
      <c r="JCV71" s="88"/>
      <c r="JCW71" s="88"/>
      <c r="JCX71" s="88"/>
      <c r="JDD71" s="88"/>
      <c r="JDE71" s="88"/>
      <c r="JDF71" s="88"/>
      <c r="JDG71" s="88"/>
      <c r="JDH71" s="88"/>
      <c r="JDI71" s="88"/>
      <c r="JDJ71" s="88"/>
      <c r="JDK71" s="88"/>
      <c r="JDL71" s="88"/>
      <c r="JDM71" s="88"/>
      <c r="JDS71" s="88"/>
      <c r="JDT71" s="88"/>
      <c r="JDU71" s="88"/>
      <c r="JDV71" s="88"/>
      <c r="JDW71" s="88"/>
      <c r="JDX71" s="88"/>
      <c r="JDY71" s="88"/>
      <c r="JDZ71" s="88"/>
      <c r="JEA71" s="88"/>
      <c r="JEB71" s="88"/>
      <c r="JEH71" s="88"/>
      <c r="JEI71" s="88"/>
      <c r="JEJ71" s="88"/>
      <c r="JEK71" s="88"/>
      <c r="JEL71" s="88"/>
      <c r="JEM71" s="88"/>
      <c r="JEN71" s="88"/>
      <c r="JEO71" s="88"/>
      <c r="JEP71" s="88"/>
      <c r="JEQ71" s="88"/>
      <c r="JEW71" s="88"/>
      <c r="JEX71" s="88"/>
      <c r="JEY71" s="88"/>
      <c r="JEZ71" s="88"/>
      <c r="JFA71" s="88"/>
      <c r="JFB71" s="88"/>
      <c r="JFC71" s="88"/>
      <c r="JFD71" s="88"/>
      <c r="JFE71" s="88"/>
      <c r="JFF71" s="88"/>
      <c r="JFL71" s="88"/>
      <c r="JFM71" s="88"/>
      <c r="JFN71" s="88"/>
      <c r="JFO71" s="88"/>
      <c r="JFP71" s="88"/>
      <c r="JFQ71" s="88"/>
      <c r="JFR71" s="88"/>
      <c r="JFS71" s="88"/>
      <c r="JFT71" s="88"/>
      <c r="JFU71" s="88"/>
      <c r="JGA71" s="88"/>
      <c r="JGB71" s="88"/>
      <c r="JGC71" s="88"/>
      <c r="JGD71" s="88"/>
      <c r="JGE71" s="88"/>
      <c r="JGF71" s="88"/>
      <c r="JGG71" s="88"/>
      <c r="JGH71" s="88"/>
      <c r="JGI71" s="88"/>
      <c r="JGJ71" s="88"/>
      <c r="JGP71" s="88"/>
      <c r="JGQ71" s="88"/>
      <c r="JGR71" s="88"/>
      <c r="JGS71" s="88"/>
      <c r="JGT71" s="88"/>
      <c r="JGU71" s="88"/>
      <c r="JGV71" s="88"/>
      <c r="JGW71" s="88"/>
      <c r="JGX71" s="88"/>
      <c r="JGY71" s="88"/>
      <c r="JHE71" s="88"/>
      <c r="JHF71" s="88"/>
      <c r="JHG71" s="88"/>
      <c r="JHH71" s="88"/>
      <c r="JHI71" s="88"/>
      <c r="JHJ71" s="88"/>
      <c r="JHK71" s="88"/>
      <c r="JHL71" s="88"/>
      <c r="JHM71" s="88"/>
      <c r="JHN71" s="88"/>
      <c r="JHT71" s="88"/>
      <c r="JHU71" s="88"/>
      <c r="JHV71" s="88"/>
      <c r="JHW71" s="88"/>
      <c r="JHX71" s="88"/>
      <c r="JHY71" s="88"/>
      <c r="JHZ71" s="88"/>
      <c r="JIA71" s="88"/>
      <c r="JIB71" s="88"/>
      <c r="JIC71" s="88"/>
      <c r="JII71" s="88"/>
      <c r="JIJ71" s="88"/>
      <c r="JIK71" s="88"/>
      <c r="JIL71" s="88"/>
      <c r="JIM71" s="88"/>
      <c r="JIN71" s="88"/>
      <c r="JIO71" s="88"/>
      <c r="JIP71" s="88"/>
      <c r="JIQ71" s="88"/>
      <c r="JIR71" s="88"/>
      <c r="JIX71" s="88"/>
      <c r="JIY71" s="88"/>
      <c r="JIZ71" s="88"/>
      <c r="JJA71" s="88"/>
      <c r="JJB71" s="88"/>
      <c r="JJC71" s="88"/>
      <c r="JJD71" s="88"/>
      <c r="JJE71" s="88"/>
      <c r="JJF71" s="88"/>
      <c r="JJG71" s="88"/>
      <c r="JJM71" s="88"/>
      <c r="JJN71" s="88"/>
      <c r="JJO71" s="88"/>
      <c r="JJP71" s="88"/>
      <c r="JJQ71" s="88"/>
      <c r="JJR71" s="88"/>
      <c r="JJS71" s="88"/>
      <c r="JJT71" s="88"/>
      <c r="JJU71" s="88"/>
      <c r="JJV71" s="88"/>
      <c r="JKB71" s="88"/>
      <c r="JKC71" s="88"/>
      <c r="JKD71" s="88"/>
      <c r="JKE71" s="88"/>
      <c r="JKF71" s="88"/>
      <c r="JKG71" s="88"/>
      <c r="JKH71" s="88"/>
      <c r="JKI71" s="88"/>
      <c r="JKJ71" s="88"/>
      <c r="JKK71" s="88"/>
      <c r="JKQ71" s="88"/>
      <c r="JKR71" s="88"/>
      <c r="JKS71" s="88"/>
      <c r="JKT71" s="88"/>
      <c r="JKU71" s="88"/>
      <c r="JKV71" s="88"/>
      <c r="JKW71" s="88"/>
      <c r="JKX71" s="88"/>
      <c r="JKY71" s="88"/>
      <c r="JKZ71" s="88"/>
      <c r="JLF71" s="88"/>
      <c r="JLG71" s="88"/>
      <c r="JLH71" s="88"/>
      <c r="JLI71" s="88"/>
      <c r="JLJ71" s="88"/>
      <c r="JLK71" s="88"/>
      <c r="JLL71" s="88"/>
      <c r="JLM71" s="88"/>
      <c r="JLN71" s="88"/>
      <c r="JLO71" s="88"/>
      <c r="JLU71" s="88"/>
      <c r="JLV71" s="88"/>
      <c r="JLW71" s="88"/>
      <c r="JLX71" s="88"/>
      <c r="JLY71" s="88"/>
      <c r="JLZ71" s="88"/>
      <c r="JMA71" s="88"/>
      <c r="JMB71" s="88"/>
      <c r="JMC71" s="88"/>
      <c r="JMD71" s="88"/>
      <c r="JMJ71" s="88"/>
      <c r="JMK71" s="88"/>
      <c r="JML71" s="88"/>
      <c r="JMM71" s="88"/>
      <c r="JMN71" s="88"/>
      <c r="JMO71" s="88"/>
      <c r="JMP71" s="88"/>
      <c r="JMQ71" s="88"/>
      <c r="JMR71" s="88"/>
      <c r="JMS71" s="88"/>
      <c r="JMY71" s="88"/>
      <c r="JMZ71" s="88"/>
      <c r="JNA71" s="88"/>
      <c r="JNB71" s="88"/>
      <c r="JNC71" s="88"/>
      <c r="JND71" s="88"/>
      <c r="JNE71" s="88"/>
      <c r="JNF71" s="88"/>
      <c r="JNG71" s="88"/>
      <c r="JNH71" s="88"/>
      <c r="JNN71" s="88"/>
      <c r="JNO71" s="88"/>
      <c r="JNP71" s="88"/>
      <c r="JNQ71" s="88"/>
      <c r="JNR71" s="88"/>
      <c r="JNS71" s="88"/>
      <c r="JNT71" s="88"/>
      <c r="JNU71" s="88"/>
      <c r="JNV71" s="88"/>
      <c r="JNW71" s="88"/>
      <c r="JOC71" s="88"/>
      <c r="JOD71" s="88"/>
      <c r="JOE71" s="88"/>
      <c r="JOF71" s="88"/>
      <c r="JOG71" s="88"/>
      <c r="JOH71" s="88"/>
      <c r="JOI71" s="88"/>
      <c r="JOJ71" s="88"/>
      <c r="JOK71" s="88"/>
      <c r="JOL71" s="88"/>
      <c r="JOR71" s="88"/>
      <c r="JOS71" s="88"/>
      <c r="JOT71" s="88"/>
      <c r="JOU71" s="88"/>
      <c r="JOV71" s="88"/>
      <c r="JOW71" s="88"/>
      <c r="JOX71" s="88"/>
      <c r="JOY71" s="88"/>
      <c r="JOZ71" s="88"/>
      <c r="JPA71" s="88"/>
      <c r="JPG71" s="88"/>
      <c r="JPH71" s="88"/>
      <c r="JPI71" s="88"/>
      <c r="JPJ71" s="88"/>
      <c r="JPK71" s="88"/>
      <c r="JPL71" s="88"/>
      <c r="JPM71" s="88"/>
      <c r="JPN71" s="88"/>
      <c r="JPO71" s="88"/>
      <c r="JPP71" s="88"/>
      <c r="JPV71" s="88"/>
      <c r="JPW71" s="88"/>
      <c r="JPX71" s="88"/>
      <c r="JPY71" s="88"/>
      <c r="JPZ71" s="88"/>
      <c r="JQA71" s="88"/>
      <c r="JQB71" s="88"/>
      <c r="JQC71" s="88"/>
      <c r="JQD71" s="88"/>
      <c r="JQE71" s="88"/>
      <c r="JQK71" s="88"/>
      <c r="JQL71" s="88"/>
      <c r="JQM71" s="88"/>
      <c r="JQN71" s="88"/>
      <c r="JQO71" s="88"/>
      <c r="JQP71" s="88"/>
      <c r="JQQ71" s="88"/>
      <c r="JQR71" s="88"/>
      <c r="JQS71" s="88"/>
      <c r="JQT71" s="88"/>
      <c r="JQZ71" s="88"/>
      <c r="JRA71" s="88"/>
      <c r="JRB71" s="88"/>
      <c r="JRC71" s="88"/>
      <c r="JRD71" s="88"/>
      <c r="JRE71" s="88"/>
      <c r="JRF71" s="88"/>
      <c r="JRG71" s="88"/>
      <c r="JRH71" s="88"/>
      <c r="JRI71" s="88"/>
      <c r="JRO71" s="88"/>
      <c r="JRP71" s="88"/>
      <c r="JRQ71" s="88"/>
      <c r="JRR71" s="88"/>
      <c r="JRS71" s="88"/>
      <c r="JRT71" s="88"/>
      <c r="JRU71" s="88"/>
      <c r="JRV71" s="88"/>
      <c r="JRW71" s="88"/>
      <c r="JRX71" s="88"/>
      <c r="JSD71" s="88"/>
      <c r="JSE71" s="88"/>
      <c r="JSF71" s="88"/>
      <c r="JSG71" s="88"/>
      <c r="JSH71" s="88"/>
      <c r="JSI71" s="88"/>
      <c r="JSJ71" s="88"/>
      <c r="JSK71" s="88"/>
      <c r="JSL71" s="88"/>
      <c r="JSM71" s="88"/>
      <c r="JSS71" s="88"/>
      <c r="JST71" s="88"/>
      <c r="JSU71" s="88"/>
      <c r="JSV71" s="88"/>
      <c r="JSW71" s="88"/>
      <c r="JSX71" s="88"/>
      <c r="JSY71" s="88"/>
      <c r="JSZ71" s="88"/>
      <c r="JTA71" s="88"/>
      <c r="JTB71" s="88"/>
      <c r="JTH71" s="88"/>
      <c r="JTI71" s="88"/>
      <c r="JTJ71" s="88"/>
      <c r="JTK71" s="88"/>
      <c r="JTL71" s="88"/>
      <c r="JTM71" s="88"/>
      <c r="JTN71" s="88"/>
      <c r="JTO71" s="88"/>
      <c r="JTP71" s="88"/>
      <c r="JTQ71" s="88"/>
      <c r="JTW71" s="88"/>
      <c r="JTX71" s="88"/>
      <c r="JTY71" s="88"/>
      <c r="JTZ71" s="88"/>
      <c r="JUA71" s="88"/>
      <c r="JUB71" s="88"/>
      <c r="JUC71" s="88"/>
      <c r="JUD71" s="88"/>
      <c r="JUE71" s="88"/>
      <c r="JUF71" s="88"/>
      <c r="JUL71" s="88"/>
      <c r="JUM71" s="88"/>
      <c r="JUN71" s="88"/>
      <c r="JUO71" s="88"/>
      <c r="JUP71" s="88"/>
      <c r="JUQ71" s="88"/>
      <c r="JUR71" s="88"/>
      <c r="JUS71" s="88"/>
      <c r="JUT71" s="88"/>
      <c r="JUU71" s="88"/>
      <c r="JVA71" s="88"/>
      <c r="JVB71" s="88"/>
      <c r="JVC71" s="88"/>
      <c r="JVD71" s="88"/>
      <c r="JVE71" s="88"/>
      <c r="JVF71" s="88"/>
      <c r="JVG71" s="88"/>
      <c r="JVH71" s="88"/>
      <c r="JVI71" s="88"/>
      <c r="JVJ71" s="88"/>
      <c r="JVP71" s="88"/>
      <c r="JVQ71" s="88"/>
      <c r="JVR71" s="88"/>
      <c r="JVS71" s="88"/>
      <c r="JVT71" s="88"/>
      <c r="JVU71" s="88"/>
      <c r="JVV71" s="88"/>
      <c r="JVW71" s="88"/>
      <c r="JVX71" s="88"/>
      <c r="JVY71" s="88"/>
      <c r="JWE71" s="88"/>
      <c r="JWF71" s="88"/>
      <c r="JWG71" s="88"/>
      <c r="JWH71" s="88"/>
      <c r="JWI71" s="88"/>
      <c r="JWJ71" s="88"/>
      <c r="JWK71" s="88"/>
      <c r="JWL71" s="88"/>
      <c r="JWM71" s="88"/>
      <c r="JWN71" s="88"/>
      <c r="JWT71" s="88"/>
      <c r="JWU71" s="88"/>
      <c r="JWV71" s="88"/>
      <c r="JWW71" s="88"/>
      <c r="JWX71" s="88"/>
      <c r="JWY71" s="88"/>
      <c r="JWZ71" s="88"/>
      <c r="JXA71" s="88"/>
      <c r="JXB71" s="88"/>
      <c r="JXC71" s="88"/>
      <c r="JXI71" s="88"/>
      <c r="JXJ71" s="88"/>
      <c r="JXK71" s="88"/>
      <c r="JXL71" s="88"/>
      <c r="JXM71" s="88"/>
      <c r="JXN71" s="88"/>
      <c r="JXO71" s="88"/>
      <c r="JXP71" s="88"/>
      <c r="JXQ71" s="88"/>
      <c r="JXR71" s="88"/>
      <c r="JXX71" s="88"/>
      <c r="JXY71" s="88"/>
      <c r="JXZ71" s="88"/>
      <c r="JYA71" s="88"/>
      <c r="JYB71" s="88"/>
      <c r="JYC71" s="88"/>
      <c r="JYD71" s="88"/>
      <c r="JYE71" s="88"/>
      <c r="JYF71" s="88"/>
      <c r="JYG71" s="88"/>
      <c r="JYM71" s="88"/>
      <c r="JYN71" s="88"/>
      <c r="JYO71" s="88"/>
      <c r="JYP71" s="88"/>
      <c r="JYQ71" s="88"/>
      <c r="JYR71" s="88"/>
      <c r="JYS71" s="88"/>
      <c r="JYT71" s="88"/>
      <c r="JYU71" s="88"/>
      <c r="JYV71" s="88"/>
      <c r="JZB71" s="88"/>
      <c r="JZC71" s="88"/>
      <c r="JZD71" s="88"/>
      <c r="JZE71" s="88"/>
      <c r="JZF71" s="88"/>
      <c r="JZG71" s="88"/>
      <c r="JZH71" s="88"/>
      <c r="JZI71" s="88"/>
      <c r="JZJ71" s="88"/>
      <c r="JZK71" s="88"/>
      <c r="JZQ71" s="88"/>
      <c r="JZR71" s="88"/>
      <c r="JZS71" s="88"/>
      <c r="JZT71" s="88"/>
      <c r="JZU71" s="88"/>
      <c r="JZV71" s="88"/>
      <c r="JZW71" s="88"/>
      <c r="JZX71" s="88"/>
      <c r="JZY71" s="88"/>
      <c r="JZZ71" s="88"/>
      <c r="KAF71" s="88"/>
      <c r="KAG71" s="88"/>
      <c r="KAH71" s="88"/>
      <c r="KAI71" s="88"/>
      <c r="KAJ71" s="88"/>
      <c r="KAK71" s="88"/>
      <c r="KAL71" s="88"/>
      <c r="KAM71" s="88"/>
      <c r="KAN71" s="88"/>
      <c r="KAO71" s="88"/>
      <c r="KAU71" s="88"/>
      <c r="KAV71" s="88"/>
      <c r="KAW71" s="88"/>
      <c r="KAX71" s="88"/>
      <c r="KAY71" s="88"/>
      <c r="KAZ71" s="88"/>
      <c r="KBA71" s="88"/>
      <c r="KBB71" s="88"/>
      <c r="KBC71" s="88"/>
      <c r="KBD71" s="88"/>
      <c r="KBJ71" s="88"/>
      <c r="KBK71" s="88"/>
      <c r="KBL71" s="88"/>
      <c r="KBM71" s="88"/>
      <c r="KBN71" s="88"/>
      <c r="KBO71" s="88"/>
      <c r="KBP71" s="88"/>
      <c r="KBQ71" s="88"/>
      <c r="KBR71" s="88"/>
      <c r="KBS71" s="88"/>
      <c r="KBY71" s="88"/>
      <c r="KBZ71" s="88"/>
      <c r="KCA71" s="88"/>
      <c r="KCB71" s="88"/>
      <c r="KCC71" s="88"/>
      <c r="KCD71" s="88"/>
      <c r="KCE71" s="88"/>
      <c r="KCF71" s="88"/>
      <c r="KCG71" s="88"/>
      <c r="KCH71" s="88"/>
      <c r="KCN71" s="88"/>
      <c r="KCO71" s="88"/>
      <c r="KCP71" s="88"/>
      <c r="KCQ71" s="88"/>
      <c r="KCR71" s="88"/>
      <c r="KCS71" s="88"/>
      <c r="KCT71" s="88"/>
      <c r="KCU71" s="88"/>
      <c r="KCV71" s="88"/>
      <c r="KCW71" s="88"/>
      <c r="KDC71" s="88"/>
      <c r="KDD71" s="88"/>
      <c r="KDE71" s="88"/>
      <c r="KDF71" s="88"/>
      <c r="KDG71" s="88"/>
      <c r="KDH71" s="88"/>
      <c r="KDI71" s="88"/>
      <c r="KDJ71" s="88"/>
      <c r="KDK71" s="88"/>
      <c r="KDL71" s="88"/>
      <c r="KDR71" s="88"/>
      <c r="KDS71" s="88"/>
      <c r="KDT71" s="88"/>
      <c r="KDU71" s="88"/>
      <c r="KDV71" s="88"/>
      <c r="KDW71" s="88"/>
      <c r="KDX71" s="88"/>
      <c r="KDY71" s="88"/>
      <c r="KDZ71" s="88"/>
      <c r="KEA71" s="88"/>
      <c r="KEG71" s="88"/>
      <c r="KEH71" s="88"/>
      <c r="KEI71" s="88"/>
      <c r="KEJ71" s="88"/>
      <c r="KEK71" s="88"/>
      <c r="KEL71" s="88"/>
      <c r="KEM71" s="88"/>
      <c r="KEN71" s="88"/>
      <c r="KEO71" s="88"/>
      <c r="KEP71" s="88"/>
      <c r="KEV71" s="88"/>
      <c r="KEW71" s="88"/>
      <c r="KEX71" s="88"/>
      <c r="KEY71" s="88"/>
      <c r="KEZ71" s="88"/>
      <c r="KFA71" s="88"/>
      <c r="KFB71" s="88"/>
      <c r="KFC71" s="88"/>
      <c r="KFD71" s="88"/>
      <c r="KFE71" s="88"/>
      <c r="KFK71" s="88"/>
      <c r="KFL71" s="88"/>
      <c r="KFM71" s="88"/>
      <c r="KFN71" s="88"/>
      <c r="KFO71" s="88"/>
      <c r="KFP71" s="88"/>
      <c r="KFQ71" s="88"/>
      <c r="KFR71" s="88"/>
      <c r="KFS71" s="88"/>
      <c r="KFT71" s="88"/>
      <c r="KFZ71" s="88"/>
      <c r="KGA71" s="88"/>
      <c r="KGB71" s="88"/>
      <c r="KGC71" s="88"/>
      <c r="KGD71" s="88"/>
      <c r="KGE71" s="88"/>
      <c r="KGF71" s="88"/>
      <c r="KGG71" s="88"/>
      <c r="KGH71" s="88"/>
      <c r="KGI71" s="88"/>
      <c r="KGO71" s="88"/>
      <c r="KGP71" s="88"/>
      <c r="KGQ71" s="88"/>
      <c r="KGR71" s="88"/>
      <c r="KGS71" s="88"/>
      <c r="KGT71" s="88"/>
      <c r="KGU71" s="88"/>
      <c r="KGV71" s="88"/>
      <c r="KGW71" s="88"/>
      <c r="KGX71" s="88"/>
      <c r="KHD71" s="88"/>
      <c r="KHE71" s="88"/>
      <c r="KHF71" s="88"/>
      <c r="KHG71" s="88"/>
      <c r="KHH71" s="88"/>
      <c r="KHI71" s="88"/>
      <c r="KHJ71" s="88"/>
      <c r="KHK71" s="88"/>
      <c r="KHL71" s="88"/>
      <c r="KHM71" s="88"/>
      <c r="KHS71" s="88"/>
      <c r="KHT71" s="88"/>
      <c r="KHU71" s="88"/>
      <c r="KHV71" s="88"/>
      <c r="KHW71" s="88"/>
      <c r="KHX71" s="88"/>
      <c r="KHY71" s="88"/>
      <c r="KHZ71" s="88"/>
      <c r="KIA71" s="88"/>
      <c r="KIB71" s="88"/>
      <c r="KIH71" s="88"/>
      <c r="KII71" s="88"/>
      <c r="KIJ71" s="88"/>
      <c r="KIK71" s="88"/>
      <c r="KIL71" s="88"/>
      <c r="KIM71" s="88"/>
      <c r="KIN71" s="88"/>
      <c r="KIO71" s="88"/>
      <c r="KIP71" s="88"/>
      <c r="KIQ71" s="88"/>
      <c r="KIW71" s="88"/>
      <c r="KIX71" s="88"/>
      <c r="KIY71" s="88"/>
      <c r="KIZ71" s="88"/>
      <c r="KJA71" s="88"/>
      <c r="KJB71" s="88"/>
      <c r="KJC71" s="88"/>
      <c r="KJD71" s="88"/>
      <c r="KJE71" s="88"/>
      <c r="KJF71" s="88"/>
      <c r="KJL71" s="88"/>
      <c r="KJM71" s="88"/>
      <c r="KJN71" s="88"/>
      <c r="KJO71" s="88"/>
      <c r="KJP71" s="88"/>
      <c r="KJQ71" s="88"/>
      <c r="KJR71" s="88"/>
      <c r="KJS71" s="88"/>
      <c r="KJT71" s="88"/>
      <c r="KJU71" s="88"/>
      <c r="KKA71" s="88"/>
      <c r="KKB71" s="88"/>
      <c r="KKC71" s="88"/>
      <c r="KKD71" s="88"/>
      <c r="KKE71" s="88"/>
      <c r="KKF71" s="88"/>
      <c r="KKG71" s="88"/>
      <c r="KKH71" s="88"/>
      <c r="KKI71" s="88"/>
      <c r="KKJ71" s="88"/>
      <c r="KKP71" s="88"/>
      <c r="KKQ71" s="88"/>
      <c r="KKR71" s="88"/>
      <c r="KKS71" s="88"/>
      <c r="KKT71" s="88"/>
      <c r="KKU71" s="88"/>
      <c r="KKV71" s="88"/>
      <c r="KKW71" s="88"/>
      <c r="KKX71" s="88"/>
      <c r="KKY71" s="88"/>
      <c r="KLE71" s="88"/>
      <c r="KLF71" s="88"/>
      <c r="KLG71" s="88"/>
      <c r="KLH71" s="88"/>
      <c r="KLI71" s="88"/>
      <c r="KLJ71" s="88"/>
      <c r="KLK71" s="88"/>
      <c r="KLL71" s="88"/>
      <c r="KLM71" s="88"/>
      <c r="KLN71" s="88"/>
      <c r="KLT71" s="88"/>
      <c r="KLU71" s="88"/>
      <c r="KLV71" s="88"/>
      <c r="KLW71" s="88"/>
      <c r="KLX71" s="88"/>
      <c r="KLY71" s="88"/>
      <c r="KLZ71" s="88"/>
      <c r="KMA71" s="88"/>
      <c r="KMB71" s="88"/>
      <c r="KMC71" s="88"/>
      <c r="KMI71" s="88"/>
      <c r="KMJ71" s="88"/>
      <c r="KMK71" s="88"/>
      <c r="KML71" s="88"/>
      <c r="KMM71" s="88"/>
      <c r="KMN71" s="88"/>
      <c r="KMO71" s="88"/>
      <c r="KMP71" s="88"/>
      <c r="KMQ71" s="88"/>
      <c r="KMR71" s="88"/>
      <c r="KMX71" s="88"/>
      <c r="KMY71" s="88"/>
      <c r="KMZ71" s="88"/>
      <c r="KNA71" s="88"/>
      <c r="KNB71" s="88"/>
      <c r="KNC71" s="88"/>
      <c r="KND71" s="88"/>
      <c r="KNE71" s="88"/>
      <c r="KNF71" s="88"/>
      <c r="KNG71" s="88"/>
      <c r="KNM71" s="88"/>
      <c r="KNN71" s="88"/>
      <c r="KNO71" s="88"/>
      <c r="KNP71" s="88"/>
      <c r="KNQ71" s="88"/>
      <c r="KNR71" s="88"/>
      <c r="KNS71" s="88"/>
      <c r="KNT71" s="88"/>
      <c r="KNU71" s="88"/>
      <c r="KNV71" s="88"/>
      <c r="KOB71" s="88"/>
      <c r="KOC71" s="88"/>
      <c r="KOD71" s="88"/>
      <c r="KOE71" s="88"/>
      <c r="KOF71" s="88"/>
      <c r="KOG71" s="88"/>
      <c r="KOH71" s="88"/>
      <c r="KOI71" s="88"/>
      <c r="KOJ71" s="88"/>
      <c r="KOK71" s="88"/>
      <c r="KOQ71" s="88"/>
      <c r="KOR71" s="88"/>
      <c r="KOS71" s="88"/>
      <c r="KOT71" s="88"/>
      <c r="KOU71" s="88"/>
      <c r="KOV71" s="88"/>
      <c r="KOW71" s="88"/>
      <c r="KOX71" s="88"/>
      <c r="KOY71" s="88"/>
      <c r="KOZ71" s="88"/>
      <c r="KPF71" s="88"/>
      <c r="KPG71" s="88"/>
      <c r="KPH71" s="88"/>
      <c r="KPI71" s="88"/>
      <c r="KPJ71" s="88"/>
      <c r="KPK71" s="88"/>
      <c r="KPL71" s="88"/>
      <c r="KPM71" s="88"/>
      <c r="KPN71" s="88"/>
      <c r="KPO71" s="88"/>
      <c r="KPU71" s="88"/>
      <c r="KPV71" s="88"/>
      <c r="KPW71" s="88"/>
      <c r="KPX71" s="88"/>
      <c r="KPY71" s="88"/>
      <c r="KPZ71" s="88"/>
      <c r="KQA71" s="88"/>
      <c r="KQB71" s="88"/>
      <c r="KQC71" s="88"/>
      <c r="KQD71" s="88"/>
      <c r="KQJ71" s="88"/>
      <c r="KQK71" s="88"/>
      <c r="KQL71" s="88"/>
      <c r="KQM71" s="88"/>
      <c r="KQN71" s="88"/>
      <c r="KQO71" s="88"/>
      <c r="KQP71" s="88"/>
      <c r="KQQ71" s="88"/>
      <c r="KQR71" s="88"/>
      <c r="KQS71" s="88"/>
      <c r="KQY71" s="88"/>
      <c r="KQZ71" s="88"/>
      <c r="KRA71" s="88"/>
      <c r="KRB71" s="88"/>
      <c r="KRC71" s="88"/>
      <c r="KRD71" s="88"/>
      <c r="KRE71" s="88"/>
      <c r="KRF71" s="88"/>
      <c r="KRG71" s="88"/>
      <c r="KRH71" s="88"/>
      <c r="KRN71" s="88"/>
      <c r="KRO71" s="88"/>
      <c r="KRP71" s="88"/>
      <c r="KRQ71" s="88"/>
      <c r="KRR71" s="88"/>
      <c r="KRS71" s="88"/>
      <c r="KRT71" s="88"/>
      <c r="KRU71" s="88"/>
      <c r="KRV71" s="88"/>
      <c r="KRW71" s="88"/>
      <c r="KSC71" s="88"/>
      <c r="KSD71" s="88"/>
      <c r="KSE71" s="88"/>
      <c r="KSF71" s="88"/>
      <c r="KSG71" s="88"/>
      <c r="KSH71" s="88"/>
      <c r="KSI71" s="88"/>
      <c r="KSJ71" s="88"/>
      <c r="KSK71" s="88"/>
      <c r="KSL71" s="88"/>
      <c r="KSR71" s="88"/>
      <c r="KSS71" s="88"/>
      <c r="KST71" s="88"/>
      <c r="KSU71" s="88"/>
      <c r="KSV71" s="88"/>
      <c r="KSW71" s="88"/>
      <c r="KSX71" s="88"/>
      <c r="KSY71" s="88"/>
      <c r="KSZ71" s="88"/>
      <c r="KTA71" s="88"/>
      <c r="KTG71" s="88"/>
      <c r="KTH71" s="88"/>
      <c r="KTI71" s="88"/>
      <c r="KTJ71" s="88"/>
      <c r="KTK71" s="88"/>
      <c r="KTL71" s="88"/>
      <c r="KTM71" s="88"/>
      <c r="KTN71" s="88"/>
      <c r="KTO71" s="88"/>
      <c r="KTP71" s="88"/>
      <c r="KTV71" s="88"/>
      <c r="KTW71" s="88"/>
      <c r="KTX71" s="88"/>
      <c r="KTY71" s="88"/>
      <c r="KTZ71" s="88"/>
      <c r="KUA71" s="88"/>
      <c r="KUB71" s="88"/>
      <c r="KUC71" s="88"/>
      <c r="KUD71" s="88"/>
      <c r="KUE71" s="88"/>
      <c r="KUK71" s="88"/>
      <c r="KUL71" s="88"/>
      <c r="KUM71" s="88"/>
      <c r="KUN71" s="88"/>
      <c r="KUO71" s="88"/>
      <c r="KUP71" s="88"/>
      <c r="KUQ71" s="88"/>
      <c r="KUR71" s="88"/>
      <c r="KUS71" s="88"/>
      <c r="KUT71" s="88"/>
      <c r="KUZ71" s="88"/>
      <c r="KVA71" s="88"/>
      <c r="KVB71" s="88"/>
      <c r="KVC71" s="88"/>
      <c r="KVD71" s="88"/>
      <c r="KVE71" s="88"/>
      <c r="KVF71" s="88"/>
      <c r="KVG71" s="88"/>
      <c r="KVH71" s="88"/>
      <c r="KVI71" s="88"/>
      <c r="KVO71" s="88"/>
      <c r="KVP71" s="88"/>
      <c r="KVQ71" s="88"/>
      <c r="KVR71" s="88"/>
      <c r="KVS71" s="88"/>
      <c r="KVT71" s="88"/>
      <c r="KVU71" s="88"/>
      <c r="KVV71" s="88"/>
      <c r="KVW71" s="88"/>
      <c r="KVX71" s="88"/>
      <c r="KWD71" s="88"/>
      <c r="KWE71" s="88"/>
      <c r="KWF71" s="88"/>
      <c r="KWG71" s="88"/>
      <c r="KWH71" s="88"/>
      <c r="KWI71" s="88"/>
      <c r="KWJ71" s="88"/>
      <c r="KWK71" s="88"/>
      <c r="KWL71" s="88"/>
      <c r="KWM71" s="88"/>
      <c r="KWS71" s="88"/>
      <c r="KWT71" s="88"/>
      <c r="KWU71" s="88"/>
      <c r="KWV71" s="88"/>
      <c r="KWW71" s="88"/>
      <c r="KWX71" s="88"/>
      <c r="KWY71" s="88"/>
      <c r="KWZ71" s="88"/>
      <c r="KXA71" s="88"/>
      <c r="KXB71" s="88"/>
      <c r="KXH71" s="88"/>
      <c r="KXI71" s="88"/>
      <c r="KXJ71" s="88"/>
      <c r="KXK71" s="88"/>
      <c r="KXL71" s="88"/>
      <c r="KXM71" s="88"/>
      <c r="KXN71" s="88"/>
      <c r="KXO71" s="88"/>
      <c r="KXP71" s="88"/>
      <c r="KXQ71" s="88"/>
      <c r="KXW71" s="88"/>
      <c r="KXX71" s="88"/>
      <c r="KXY71" s="88"/>
      <c r="KXZ71" s="88"/>
      <c r="KYA71" s="88"/>
      <c r="KYB71" s="88"/>
      <c r="KYC71" s="88"/>
      <c r="KYD71" s="88"/>
      <c r="KYE71" s="88"/>
      <c r="KYF71" s="88"/>
      <c r="KYL71" s="88"/>
      <c r="KYM71" s="88"/>
      <c r="KYN71" s="88"/>
      <c r="KYO71" s="88"/>
      <c r="KYP71" s="88"/>
      <c r="KYQ71" s="88"/>
      <c r="KYR71" s="88"/>
      <c r="KYS71" s="88"/>
      <c r="KYT71" s="88"/>
      <c r="KYU71" s="88"/>
      <c r="KZA71" s="88"/>
      <c r="KZB71" s="88"/>
      <c r="KZC71" s="88"/>
      <c r="KZD71" s="88"/>
      <c r="KZE71" s="88"/>
      <c r="KZF71" s="88"/>
      <c r="KZG71" s="88"/>
      <c r="KZH71" s="88"/>
      <c r="KZI71" s="88"/>
      <c r="KZJ71" s="88"/>
      <c r="KZP71" s="88"/>
      <c r="KZQ71" s="88"/>
      <c r="KZR71" s="88"/>
      <c r="KZS71" s="88"/>
      <c r="KZT71" s="88"/>
      <c r="KZU71" s="88"/>
      <c r="KZV71" s="88"/>
      <c r="KZW71" s="88"/>
      <c r="KZX71" s="88"/>
      <c r="KZY71" s="88"/>
      <c r="LAE71" s="88"/>
      <c r="LAF71" s="88"/>
      <c r="LAG71" s="88"/>
      <c r="LAH71" s="88"/>
      <c r="LAI71" s="88"/>
      <c r="LAJ71" s="88"/>
      <c r="LAK71" s="88"/>
      <c r="LAL71" s="88"/>
      <c r="LAM71" s="88"/>
      <c r="LAN71" s="88"/>
      <c r="LAT71" s="88"/>
      <c r="LAU71" s="88"/>
      <c r="LAV71" s="88"/>
      <c r="LAW71" s="88"/>
      <c r="LAX71" s="88"/>
      <c r="LAY71" s="88"/>
      <c r="LAZ71" s="88"/>
      <c r="LBA71" s="88"/>
      <c r="LBB71" s="88"/>
      <c r="LBC71" s="88"/>
      <c r="LBI71" s="88"/>
      <c r="LBJ71" s="88"/>
      <c r="LBK71" s="88"/>
      <c r="LBL71" s="88"/>
      <c r="LBM71" s="88"/>
      <c r="LBN71" s="88"/>
      <c r="LBO71" s="88"/>
      <c r="LBP71" s="88"/>
      <c r="LBQ71" s="88"/>
      <c r="LBR71" s="88"/>
      <c r="LBX71" s="88"/>
      <c r="LBY71" s="88"/>
      <c r="LBZ71" s="88"/>
      <c r="LCA71" s="88"/>
      <c r="LCB71" s="88"/>
      <c r="LCC71" s="88"/>
      <c r="LCD71" s="88"/>
      <c r="LCE71" s="88"/>
      <c r="LCF71" s="88"/>
      <c r="LCG71" s="88"/>
      <c r="LCM71" s="88"/>
      <c r="LCN71" s="88"/>
      <c r="LCO71" s="88"/>
      <c r="LCP71" s="88"/>
      <c r="LCQ71" s="88"/>
      <c r="LCR71" s="88"/>
      <c r="LCS71" s="88"/>
      <c r="LCT71" s="88"/>
      <c r="LCU71" s="88"/>
      <c r="LCV71" s="88"/>
      <c r="LDB71" s="88"/>
      <c r="LDC71" s="88"/>
      <c r="LDD71" s="88"/>
      <c r="LDE71" s="88"/>
      <c r="LDF71" s="88"/>
      <c r="LDG71" s="88"/>
      <c r="LDH71" s="88"/>
      <c r="LDI71" s="88"/>
      <c r="LDJ71" s="88"/>
      <c r="LDK71" s="88"/>
      <c r="LDQ71" s="88"/>
      <c r="LDR71" s="88"/>
      <c r="LDS71" s="88"/>
      <c r="LDT71" s="88"/>
      <c r="LDU71" s="88"/>
      <c r="LDV71" s="88"/>
      <c r="LDW71" s="88"/>
      <c r="LDX71" s="88"/>
      <c r="LDY71" s="88"/>
      <c r="LDZ71" s="88"/>
      <c r="LEF71" s="88"/>
      <c r="LEG71" s="88"/>
      <c r="LEH71" s="88"/>
      <c r="LEI71" s="88"/>
      <c r="LEJ71" s="88"/>
      <c r="LEK71" s="88"/>
      <c r="LEL71" s="88"/>
      <c r="LEM71" s="88"/>
      <c r="LEN71" s="88"/>
      <c r="LEO71" s="88"/>
      <c r="LEU71" s="88"/>
      <c r="LEV71" s="88"/>
      <c r="LEW71" s="88"/>
      <c r="LEX71" s="88"/>
      <c r="LEY71" s="88"/>
      <c r="LEZ71" s="88"/>
      <c r="LFA71" s="88"/>
      <c r="LFB71" s="88"/>
      <c r="LFC71" s="88"/>
      <c r="LFD71" s="88"/>
      <c r="LFJ71" s="88"/>
      <c r="LFK71" s="88"/>
      <c r="LFL71" s="88"/>
      <c r="LFM71" s="88"/>
      <c r="LFN71" s="88"/>
      <c r="LFO71" s="88"/>
      <c r="LFP71" s="88"/>
      <c r="LFQ71" s="88"/>
      <c r="LFR71" s="88"/>
      <c r="LFS71" s="88"/>
      <c r="LFY71" s="88"/>
      <c r="LFZ71" s="88"/>
      <c r="LGA71" s="88"/>
      <c r="LGB71" s="88"/>
      <c r="LGC71" s="88"/>
      <c r="LGD71" s="88"/>
      <c r="LGE71" s="88"/>
      <c r="LGF71" s="88"/>
      <c r="LGG71" s="88"/>
      <c r="LGH71" s="88"/>
      <c r="LGN71" s="88"/>
      <c r="LGO71" s="88"/>
      <c r="LGP71" s="88"/>
      <c r="LGQ71" s="88"/>
      <c r="LGR71" s="88"/>
      <c r="LGS71" s="88"/>
      <c r="LGT71" s="88"/>
      <c r="LGU71" s="88"/>
      <c r="LGV71" s="88"/>
      <c r="LGW71" s="88"/>
      <c r="LHC71" s="88"/>
      <c r="LHD71" s="88"/>
      <c r="LHE71" s="88"/>
      <c r="LHF71" s="88"/>
      <c r="LHG71" s="88"/>
      <c r="LHH71" s="88"/>
      <c r="LHI71" s="88"/>
      <c r="LHJ71" s="88"/>
      <c r="LHK71" s="88"/>
      <c r="LHL71" s="88"/>
      <c r="LHR71" s="88"/>
      <c r="LHS71" s="88"/>
      <c r="LHT71" s="88"/>
      <c r="LHU71" s="88"/>
      <c r="LHV71" s="88"/>
      <c r="LHW71" s="88"/>
      <c r="LHX71" s="88"/>
      <c r="LHY71" s="88"/>
      <c r="LHZ71" s="88"/>
      <c r="LIA71" s="88"/>
      <c r="LIG71" s="88"/>
      <c r="LIH71" s="88"/>
      <c r="LII71" s="88"/>
      <c r="LIJ71" s="88"/>
      <c r="LIK71" s="88"/>
      <c r="LIL71" s="88"/>
      <c r="LIM71" s="88"/>
      <c r="LIN71" s="88"/>
      <c r="LIO71" s="88"/>
      <c r="LIP71" s="88"/>
      <c r="LIV71" s="88"/>
      <c r="LIW71" s="88"/>
      <c r="LIX71" s="88"/>
      <c r="LIY71" s="88"/>
      <c r="LIZ71" s="88"/>
      <c r="LJA71" s="88"/>
      <c r="LJB71" s="88"/>
      <c r="LJC71" s="88"/>
      <c r="LJD71" s="88"/>
      <c r="LJE71" s="88"/>
      <c r="LJK71" s="88"/>
      <c r="LJL71" s="88"/>
      <c r="LJM71" s="88"/>
      <c r="LJN71" s="88"/>
      <c r="LJO71" s="88"/>
      <c r="LJP71" s="88"/>
      <c r="LJQ71" s="88"/>
      <c r="LJR71" s="88"/>
      <c r="LJS71" s="88"/>
      <c r="LJT71" s="88"/>
      <c r="LJZ71" s="88"/>
      <c r="LKA71" s="88"/>
      <c r="LKB71" s="88"/>
      <c r="LKC71" s="88"/>
      <c r="LKD71" s="88"/>
      <c r="LKE71" s="88"/>
      <c r="LKF71" s="88"/>
      <c r="LKG71" s="88"/>
      <c r="LKH71" s="88"/>
      <c r="LKI71" s="88"/>
      <c r="LKO71" s="88"/>
      <c r="LKP71" s="88"/>
      <c r="LKQ71" s="88"/>
      <c r="LKR71" s="88"/>
      <c r="LKS71" s="88"/>
      <c r="LKT71" s="88"/>
      <c r="LKU71" s="88"/>
      <c r="LKV71" s="88"/>
      <c r="LKW71" s="88"/>
      <c r="LKX71" s="88"/>
      <c r="LLD71" s="88"/>
      <c r="LLE71" s="88"/>
      <c r="LLF71" s="88"/>
      <c r="LLG71" s="88"/>
      <c r="LLH71" s="88"/>
      <c r="LLI71" s="88"/>
      <c r="LLJ71" s="88"/>
      <c r="LLK71" s="88"/>
      <c r="LLL71" s="88"/>
      <c r="LLM71" s="88"/>
      <c r="LLS71" s="88"/>
      <c r="LLT71" s="88"/>
      <c r="LLU71" s="88"/>
      <c r="LLV71" s="88"/>
      <c r="LLW71" s="88"/>
      <c r="LLX71" s="88"/>
      <c r="LLY71" s="88"/>
      <c r="LLZ71" s="88"/>
      <c r="LMA71" s="88"/>
      <c r="LMB71" s="88"/>
      <c r="LMH71" s="88"/>
      <c r="LMI71" s="88"/>
      <c r="LMJ71" s="88"/>
      <c r="LMK71" s="88"/>
      <c r="LML71" s="88"/>
      <c r="LMM71" s="88"/>
      <c r="LMN71" s="88"/>
      <c r="LMO71" s="88"/>
      <c r="LMP71" s="88"/>
      <c r="LMQ71" s="88"/>
      <c r="LMW71" s="88"/>
      <c r="LMX71" s="88"/>
      <c r="LMY71" s="88"/>
      <c r="LMZ71" s="88"/>
      <c r="LNA71" s="88"/>
      <c r="LNB71" s="88"/>
      <c r="LNC71" s="88"/>
      <c r="LND71" s="88"/>
      <c r="LNE71" s="88"/>
      <c r="LNF71" s="88"/>
      <c r="LNL71" s="88"/>
      <c r="LNM71" s="88"/>
      <c r="LNN71" s="88"/>
      <c r="LNO71" s="88"/>
      <c r="LNP71" s="88"/>
      <c r="LNQ71" s="88"/>
      <c r="LNR71" s="88"/>
      <c r="LNS71" s="88"/>
      <c r="LNT71" s="88"/>
      <c r="LNU71" s="88"/>
      <c r="LOA71" s="88"/>
      <c r="LOB71" s="88"/>
      <c r="LOC71" s="88"/>
      <c r="LOD71" s="88"/>
      <c r="LOE71" s="88"/>
      <c r="LOF71" s="88"/>
      <c r="LOG71" s="88"/>
      <c r="LOH71" s="88"/>
      <c r="LOI71" s="88"/>
      <c r="LOJ71" s="88"/>
      <c r="LOP71" s="88"/>
      <c r="LOQ71" s="88"/>
      <c r="LOR71" s="88"/>
      <c r="LOS71" s="88"/>
      <c r="LOT71" s="88"/>
      <c r="LOU71" s="88"/>
      <c r="LOV71" s="88"/>
      <c r="LOW71" s="88"/>
      <c r="LOX71" s="88"/>
      <c r="LOY71" s="88"/>
      <c r="LPE71" s="88"/>
      <c r="LPF71" s="88"/>
      <c r="LPG71" s="88"/>
      <c r="LPH71" s="88"/>
      <c r="LPI71" s="88"/>
      <c r="LPJ71" s="88"/>
      <c r="LPK71" s="88"/>
      <c r="LPL71" s="88"/>
      <c r="LPM71" s="88"/>
      <c r="LPN71" s="88"/>
      <c r="LPT71" s="88"/>
      <c r="LPU71" s="88"/>
      <c r="LPV71" s="88"/>
      <c r="LPW71" s="88"/>
      <c r="LPX71" s="88"/>
      <c r="LPY71" s="88"/>
      <c r="LPZ71" s="88"/>
      <c r="LQA71" s="88"/>
      <c r="LQB71" s="88"/>
      <c r="LQC71" s="88"/>
      <c r="LQI71" s="88"/>
      <c r="LQJ71" s="88"/>
      <c r="LQK71" s="88"/>
      <c r="LQL71" s="88"/>
      <c r="LQM71" s="88"/>
      <c r="LQN71" s="88"/>
      <c r="LQO71" s="88"/>
      <c r="LQP71" s="88"/>
      <c r="LQQ71" s="88"/>
      <c r="LQR71" s="88"/>
      <c r="LQX71" s="88"/>
      <c r="LQY71" s="88"/>
      <c r="LQZ71" s="88"/>
      <c r="LRA71" s="88"/>
      <c r="LRB71" s="88"/>
      <c r="LRC71" s="88"/>
      <c r="LRD71" s="88"/>
      <c r="LRE71" s="88"/>
      <c r="LRF71" s="88"/>
      <c r="LRG71" s="88"/>
      <c r="LRM71" s="88"/>
      <c r="LRN71" s="88"/>
      <c r="LRO71" s="88"/>
      <c r="LRP71" s="88"/>
      <c r="LRQ71" s="88"/>
      <c r="LRR71" s="88"/>
      <c r="LRS71" s="88"/>
      <c r="LRT71" s="88"/>
      <c r="LRU71" s="88"/>
      <c r="LRV71" s="88"/>
      <c r="LSB71" s="88"/>
      <c r="LSC71" s="88"/>
      <c r="LSD71" s="88"/>
      <c r="LSE71" s="88"/>
      <c r="LSF71" s="88"/>
      <c r="LSG71" s="88"/>
      <c r="LSH71" s="88"/>
      <c r="LSI71" s="88"/>
      <c r="LSJ71" s="88"/>
      <c r="LSK71" s="88"/>
      <c r="LSQ71" s="88"/>
      <c r="LSR71" s="88"/>
      <c r="LSS71" s="88"/>
      <c r="LST71" s="88"/>
      <c r="LSU71" s="88"/>
      <c r="LSV71" s="88"/>
      <c r="LSW71" s="88"/>
      <c r="LSX71" s="88"/>
      <c r="LSY71" s="88"/>
      <c r="LSZ71" s="88"/>
      <c r="LTF71" s="88"/>
      <c r="LTG71" s="88"/>
      <c r="LTH71" s="88"/>
      <c r="LTI71" s="88"/>
      <c r="LTJ71" s="88"/>
      <c r="LTK71" s="88"/>
      <c r="LTL71" s="88"/>
      <c r="LTM71" s="88"/>
      <c r="LTN71" s="88"/>
      <c r="LTO71" s="88"/>
      <c r="LTU71" s="88"/>
      <c r="LTV71" s="88"/>
      <c r="LTW71" s="88"/>
      <c r="LTX71" s="88"/>
      <c r="LTY71" s="88"/>
      <c r="LTZ71" s="88"/>
      <c r="LUA71" s="88"/>
      <c r="LUB71" s="88"/>
      <c r="LUC71" s="88"/>
      <c r="LUD71" s="88"/>
      <c r="LUJ71" s="88"/>
      <c r="LUK71" s="88"/>
      <c r="LUL71" s="88"/>
      <c r="LUM71" s="88"/>
      <c r="LUN71" s="88"/>
      <c r="LUO71" s="88"/>
      <c r="LUP71" s="88"/>
      <c r="LUQ71" s="88"/>
      <c r="LUR71" s="88"/>
      <c r="LUS71" s="88"/>
      <c r="LUY71" s="88"/>
      <c r="LUZ71" s="88"/>
      <c r="LVA71" s="88"/>
      <c r="LVB71" s="88"/>
      <c r="LVC71" s="88"/>
      <c r="LVD71" s="88"/>
      <c r="LVE71" s="88"/>
      <c r="LVF71" s="88"/>
      <c r="LVG71" s="88"/>
      <c r="LVH71" s="88"/>
      <c r="LVN71" s="88"/>
      <c r="LVO71" s="88"/>
      <c r="LVP71" s="88"/>
      <c r="LVQ71" s="88"/>
      <c r="LVR71" s="88"/>
      <c r="LVS71" s="88"/>
      <c r="LVT71" s="88"/>
      <c r="LVU71" s="88"/>
      <c r="LVV71" s="88"/>
      <c r="LVW71" s="88"/>
      <c r="LWC71" s="88"/>
      <c r="LWD71" s="88"/>
      <c r="LWE71" s="88"/>
      <c r="LWF71" s="88"/>
      <c r="LWG71" s="88"/>
      <c r="LWH71" s="88"/>
      <c r="LWI71" s="88"/>
      <c r="LWJ71" s="88"/>
      <c r="LWK71" s="88"/>
      <c r="LWL71" s="88"/>
      <c r="LWR71" s="88"/>
      <c r="LWS71" s="88"/>
      <c r="LWT71" s="88"/>
      <c r="LWU71" s="88"/>
      <c r="LWV71" s="88"/>
      <c r="LWW71" s="88"/>
      <c r="LWX71" s="88"/>
      <c r="LWY71" s="88"/>
      <c r="LWZ71" s="88"/>
      <c r="LXA71" s="88"/>
      <c r="LXG71" s="88"/>
      <c r="LXH71" s="88"/>
      <c r="LXI71" s="88"/>
      <c r="LXJ71" s="88"/>
      <c r="LXK71" s="88"/>
      <c r="LXL71" s="88"/>
      <c r="LXM71" s="88"/>
      <c r="LXN71" s="88"/>
      <c r="LXO71" s="88"/>
      <c r="LXP71" s="88"/>
      <c r="LXV71" s="88"/>
      <c r="LXW71" s="88"/>
      <c r="LXX71" s="88"/>
      <c r="LXY71" s="88"/>
      <c r="LXZ71" s="88"/>
      <c r="LYA71" s="88"/>
      <c r="LYB71" s="88"/>
      <c r="LYC71" s="88"/>
      <c r="LYD71" s="88"/>
      <c r="LYE71" s="88"/>
      <c r="LYK71" s="88"/>
      <c r="LYL71" s="88"/>
      <c r="LYM71" s="88"/>
      <c r="LYN71" s="88"/>
      <c r="LYO71" s="88"/>
      <c r="LYP71" s="88"/>
      <c r="LYQ71" s="88"/>
      <c r="LYR71" s="88"/>
      <c r="LYS71" s="88"/>
      <c r="LYT71" s="88"/>
      <c r="LYZ71" s="88"/>
      <c r="LZA71" s="88"/>
      <c r="LZB71" s="88"/>
      <c r="LZC71" s="88"/>
      <c r="LZD71" s="88"/>
      <c r="LZE71" s="88"/>
      <c r="LZF71" s="88"/>
      <c r="LZG71" s="88"/>
      <c r="LZH71" s="88"/>
      <c r="LZI71" s="88"/>
      <c r="LZO71" s="88"/>
      <c r="LZP71" s="88"/>
      <c r="LZQ71" s="88"/>
      <c r="LZR71" s="88"/>
      <c r="LZS71" s="88"/>
      <c r="LZT71" s="88"/>
      <c r="LZU71" s="88"/>
      <c r="LZV71" s="88"/>
      <c r="LZW71" s="88"/>
      <c r="LZX71" s="88"/>
      <c r="MAD71" s="88"/>
      <c r="MAE71" s="88"/>
      <c r="MAF71" s="88"/>
      <c r="MAG71" s="88"/>
      <c r="MAH71" s="88"/>
      <c r="MAI71" s="88"/>
      <c r="MAJ71" s="88"/>
      <c r="MAK71" s="88"/>
      <c r="MAL71" s="88"/>
      <c r="MAM71" s="88"/>
      <c r="MAS71" s="88"/>
      <c r="MAT71" s="88"/>
      <c r="MAU71" s="88"/>
      <c r="MAV71" s="88"/>
      <c r="MAW71" s="88"/>
      <c r="MAX71" s="88"/>
      <c r="MAY71" s="88"/>
      <c r="MAZ71" s="88"/>
      <c r="MBA71" s="88"/>
      <c r="MBB71" s="88"/>
      <c r="MBH71" s="88"/>
      <c r="MBI71" s="88"/>
      <c r="MBJ71" s="88"/>
      <c r="MBK71" s="88"/>
      <c r="MBL71" s="88"/>
      <c r="MBM71" s="88"/>
      <c r="MBN71" s="88"/>
      <c r="MBO71" s="88"/>
      <c r="MBP71" s="88"/>
      <c r="MBQ71" s="88"/>
      <c r="MBW71" s="88"/>
      <c r="MBX71" s="88"/>
      <c r="MBY71" s="88"/>
      <c r="MBZ71" s="88"/>
      <c r="MCA71" s="88"/>
      <c r="MCB71" s="88"/>
      <c r="MCC71" s="88"/>
      <c r="MCD71" s="88"/>
      <c r="MCE71" s="88"/>
      <c r="MCF71" s="88"/>
      <c r="MCL71" s="88"/>
      <c r="MCM71" s="88"/>
      <c r="MCN71" s="88"/>
      <c r="MCO71" s="88"/>
      <c r="MCP71" s="88"/>
      <c r="MCQ71" s="88"/>
      <c r="MCR71" s="88"/>
      <c r="MCS71" s="88"/>
      <c r="MCT71" s="88"/>
      <c r="MCU71" s="88"/>
      <c r="MDA71" s="88"/>
      <c r="MDB71" s="88"/>
      <c r="MDC71" s="88"/>
      <c r="MDD71" s="88"/>
      <c r="MDE71" s="88"/>
      <c r="MDF71" s="88"/>
      <c r="MDG71" s="88"/>
      <c r="MDH71" s="88"/>
      <c r="MDI71" s="88"/>
      <c r="MDJ71" s="88"/>
      <c r="MDP71" s="88"/>
      <c r="MDQ71" s="88"/>
      <c r="MDR71" s="88"/>
      <c r="MDS71" s="88"/>
      <c r="MDT71" s="88"/>
      <c r="MDU71" s="88"/>
      <c r="MDV71" s="88"/>
      <c r="MDW71" s="88"/>
      <c r="MDX71" s="88"/>
      <c r="MDY71" s="88"/>
      <c r="MEE71" s="88"/>
      <c r="MEF71" s="88"/>
      <c r="MEG71" s="88"/>
      <c r="MEH71" s="88"/>
      <c r="MEI71" s="88"/>
      <c r="MEJ71" s="88"/>
      <c r="MEK71" s="88"/>
      <c r="MEL71" s="88"/>
      <c r="MEM71" s="88"/>
      <c r="MEN71" s="88"/>
      <c r="MET71" s="88"/>
      <c r="MEU71" s="88"/>
      <c r="MEV71" s="88"/>
      <c r="MEW71" s="88"/>
      <c r="MEX71" s="88"/>
      <c r="MEY71" s="88"/>
      <c r="MEZ71" s="88"/>
      <c r="MFA71" s="88"/>
      <c r="MFB71" s="88"/>
      <c r="MFC71" s="88"/>
      <c r="MFI71" s="88"/>
      <c r="MFJ71" s="88"/>
      <c r="MFK71" s="88"/>
      <c r="MFL71" s="88"/>
      <c r="MFM71" s="88"/>
      <c r="MFN71" s="88"/>
      <c r="MFO71" s="88"/>
      <c r="MFP71" s="88"/>
      <c r="MFQ71" s="88"/>
      <c r="MFR71" s="88"/>
      <c r="MFX71" s="88"/>
      <c r="MFY71" s="88"/>
      <c r="MFZ71" s="88"/>
      <c r="MGA71" s="88"/>
      <c r="MGB71" s="88"/>
      <c r="MGC71" s="88"/>
      <c r="MGD71" s="88"/>
      <c r="MGE71" s="88"/>
      <c r="MGF71" s="88"/>
      <c r="MGG71" s="88"/>
      <c r="MGM71" s="88"/>
      <c r="MGN71" s="88"/>
      <c r="MGO71" s="88"/>
      <c r="MGP71" s="88"/>
      <c r="MGQ71" s="88"/>
      <c r="MGR71" s="88"/>
      <c r="MGS71" s="88"/>
      <c r="MGT71" s="88"/>
      <c r="MGU71" s="88"/>
      <c r="MGV71" s="88"/>
      <c r="MHB71" s="88"/>
      <c r="MHC71" s="88"/>
      <c r="MHD71" s="88"/>
      <c r="MHE71" s="88"/>
      <c r="MHF71" s="88"/>
      <c r="MHG71" s="88"/>
      <c r="MHH71" s="88"/>
      <c r="MHI71" s="88"/>
      <c r="MHJ71" s="88"/>
      <c r="MHK71" s="88"/>
      <c r="MHQ71" s="88"/>
      <c r="MHR71" s="88"/>
      <c r="MHS71" s="88"/>
      <c r="MHT71" s="88"/>
      <c r="MHU71" s="88"/>
      <c r="MHV71" s="88"/>
      <c r="MHW71" s="88"/>
      <c r="MHX71" s="88"/>
      <c r="MHY71" s="88"/>
      <c r="MHZ71" s="88"/>
      <c r="MIF71" s="88"/>
      <c r="MIG71" s="88"/>
      <c r="MIH71" s="88"/>
      <c r="MII71" s="88"/>
      <c r="MIJ71" s="88"/>
      <c r="MIK71" s="88"/>
      <c r="MIL71" s="88"/>
      <c r="MIM71" s="88"/>
      <c r="MIN71" s="88"/>
      <c r="MIO71" s="88"/>
      <c r="MIU71" s="88"/>
      <c r="MIV71" s="88"/>
      <c r="MIW71" s="88"/>
      <c r="MIX71" s="88"/>
      <c r="MIY71" s="88"/>
      <c r="MIZ71" s="88"/>
      <c r="MJA71" s="88"/>
      <c r="MJB71" s="88"/>
      <c r="MJC71" s="88"/>
      <c r="MJD71" s="88"/>
      <c r="MJJ71" s="88"/>
      <c r="MJK71" s="88"/>
      <c r="MJL71" s="88"/>
      <c r="MJM71" s="88"/>
      <c r="MJN71" s="88"/>
      <c r="MJO71" s="88"/>
      <c r="MJP71" s="88"/>
      <c r="MJQ71" s="88"/>
      <c r="MJR71" s="88"/>
      <c r="MJS71" s="88"/>
      <c r="MJY71" s="88"/>
      <c r="MJZ71" s="88"/>
      <c r="MKA71" s="88"/>
      <c r="MKB71" s="88"/>
      <c r="MKC71" s="88"/>
      <c r="MKD71" s="88"/>
      <c r="MKE71" s="88"/>
      <c r="MKF71" s="88"/>
      <c r="MKG71" s="88"/>
      <c r="MKH71" s="88"/>
      <c r="MKN71" s="88"/>
      <c r="MKO71" s="88"/>
      <c r="MKP71" s="88"/>
      <c r="MKQ71" s="88"/>
      <c r="MKR71" s="88"/>
      <c r="MKS71" s="88"/>
      <c r="MKT71" s="88"/>
      <c r="MKU71" s="88"/>
      <c r="MKV71" s="88"/>
      <c r="MKW71" s="88"/>
      <c r="MLC71" s="88"/>
      <c r="MLD71" s="88"/>
      <c r="MLE71" s="88"/>
      <c r="MLF71" s="88"/>
      <c r="MLG71" s="88"/>
      <c r="MLH71" s="88"/>
      <c r="MLI71" s="88"/>
      <c r="MLJ71" s="88"/>
      <c r="MLK71" s="88"/>
      <c r="MLL71" s="88"/>
      <c r="MLR71" s="88"/>
      <c r="MLS71" s="88"/>
      <c r="MLT71" s="88"/>
      <c r="MLU71" s="88"/>
      <c r="MLV71" s="88"/>
      <c r="MLW71" s="88"/>
      <c r="MLX71" s="88"/>
      <c r="MLY71" s="88"/>
      <c r="MLZ71" s="88"/>
      <c r="MMA71" s="88"/>
      <c r="MMG71" s="88"/>
      <c r="MMH71" s="88"/>
      <c r="MMI71" s="88"/>
      <c r="MMJ71" s="88"/>
      <c r="MMK71" s="88"/>
      <c r="MML71" s="88"/>
      <c r="MMM71" s="88"/>
      <c r="MMN71" s="88"/>
      <c r="MMO71" s="88"/>
      <c r="MMP71" s="88"/>
      <c r="MMV71" s="88"/>
      <c r="MMW71" s="88"/>
      <c r="MMX71" s="88"/>
      <c r="MMY71" s="88"/>
      <c r="MMZ71" s="88"/>
      <c r="MNA71" s="88"/>
      <c r="MNB71" s="88"/>
      <c r="MNC71" s="88"/>
      <c r="MND71" s="88"/>
      <c r="MNE71" s="88"/>
      <c r="MNK71" s="88"/>
      <c r="MNL71" s="88"/>
      <c r="MNM71" s="88"/>
      <c r="MNN71" s="88"/>
      <c r="MNO71" s="88"/>
      <c r="MNP71" s="88"/>
      <c r="MNQ71" s="88"/>
      <c r="MNR71" s="88"/>
      <c r="MNS71" s="88"/>
      <c r="MNT71" s="88"/>
      <c r="MNZ71" s="88"/>
      <c r="MOA71" s="88"/>
      <c r="MOB71" s="88"/>
      <c r="MOC71" s="88"/>
      <c r="MOD71" s="88"/>
      <c r="MOE71" s="88"/>
      <c r="MOF71" s="88"/>
      <c r="MOG71" s="88"/>
      <c r="MOH71" s="88"/>
      <c r="MOI71" s="88"/>
      <c r="MOO71" s="88"/>
      <c r="MOP71" s="88"/>
      <c r="MOQ71" s="88"/>
      <c r="MOR71" s="88"/>
      <c r="MOS71" s="88"/>
      <c r="MOT71" s="88"/>
      <c r="MOU71" s="88"/>
      <c r="MOV71" s="88"/>
      <c r="MOW71" s="88"/>
      <c r="MOX71" s="88"/>
      <c r="MPD71" s="88"/>
      <c r="MPE71" s="88"/>
      <c r="MPF71" s="88"/>
      <c r="MPG71" s="88"/>
      <c r="MPH71" s="88"/>
      <c r="MPI71" s="88"/>
      <c r="MPJ71" s="88"/>
      <c r="MPK71" s="88"/>
      <c r="MPL71" s="88"/>
      <c r="MPM71" s="88"/>
      <c r="MPS71" s="88"/>
      <c r="MPT71" s="88"/>
      <c r="MPU71" s="88"/>
      <c r="MPV71" s="88"/>
      <c r="MPW71" s="88"/>
      <c r="MPX71" s="88"/>
      <c r="MPY71" s="88"/>
      <c r="MPZ71" s="88"/>
      <c r="MQA71" s="88"/>
      <c r="MQB71" s="88"/>
      <c r="MQH71" s="88"/>
      <c r="MQI71" s="88"/>
      <c r="MQJ71" s="88"/>
      <c r="MQK71" s="88"/>
      <c r="MQL71" s="88"/>
      <c r="MQM71" s="88"/>
      <c r="MQN71" s="88"/>
      <c r="MQO71" s="88"/>
      <c r="MQP71" s="88"/>
      <c r="MQQ71" s="88"/>
      <c r="MQW71" s="88"/>
      <c r="MQX71" s="88"/>
      <c r="MQY71" s="88"/>
      <c r="MQZ71" s="88"/>
      <c r="MRA71" s="88"/>
      <c r="MRB71" s="88"/>
      <c r="MRC71" s="88"/>
      <c r="MRD71" s="88"/>
      <c r="MRE71" s="88"/>
      <c r="MRF71" s="88"/>
      <c r="MRL71" s="88"/>
      <c r="MRM71" s="88"/>
      <c r="MRN71" s="88"/>
      <c r="MRO71" s="88"/>
      <c r="MRP71" s="88"/>
      <c r="MRQ71" s="88"/>
      <c r="MRR71" s="88"/>
      <c r="MRS71" s="88"/>
      <c r="MRT71" s="88"/>
      <c r="MRU71" s="88"/>
      <c r="MSA71" s="88"/>
      <c r="MSB71" s="88"/>
      <c r="MSC71" s="88"/>
      <c r="MSD71" s="88"/>
      <c r="MSE71" s="88"/>
      <c r="MSF71" s="88"/>
      <c r="MSG71" s="88"/>
      <c r="MSH71" s="88"/>
      <c r="MSI71" s="88"/>
      <c r="MSJ71" s="88"/>
      <c r="MSP71" s="88"/>
      <c r="MSQ71" s="88"/>
      <c r="MSR71" s="88"/>
      <c r="MSS71" s="88"/>
      <c r="MST71" s="88"/>
      <c r="MSU71" s="88"/>
      <c r="MSV71" s="88"/>
      <c r="MSW71" s="88"/>
      <c r="MSX71" s="88"/>
      <c r="MSY71" s="88"/>
      <c r="MTE71" s="88"/>
      <c r="MTF71" s="88"/>
      <c r="MTG71" s="88"/>
      <c r="MTH71" s="88"/>
      <c r="MTI71" s="88"/>
      <c r="MTJ71" s="88"/>
      <c r="MTK71" s="88"/>
      <c r="MTL71" s="88"/>
      <c r="MTM71" s="88"/>
      <c r="MTN71" s="88"/>
      <c r="MTT71" s="88"/>
      <c r="MTU71" s="88"/>
      <c r="MTV71" s="88"/>
      <c r="MTW71" s="88"/>
      <c r="MTX71" s="88"/>
      <c r="MTY71" s="88"/>
      <c r="MTZ71" s="88"/>
      <c r="MUA71" s="88"/>
      <c r="MUB71" s="88"/>
      <c r="MUC71" s="88"/>
      <c r="MUI71" s="88"/>
      <c r="MUJ71" s="88"/>
      <c r="MUK71" s="88"/>
      <c r="MUL71" s="88"/>
      <c r="MUM71" s="88"/>
      <c r="MUN71" s="88"/>
      <c r="MUO71" s="88"/>
      <c r="MUP71" s="88"/>
      <c r="MUQ71" s="88"/>
      <c r="MUR71" s="88"/>
      <c r="MUX71" s="88"/>
      <c r="MUY71" s="88"/>
      <c r="MUZ71" s="88"/>
      <c r="MVA71" s="88"/>
      <c r="MVB71" s="88"/>
      <c r="MVC71" s="88"/>
      <c r="MVD71" s="88"/>
      <c r="MVE71" s="88"/>
      <c r="MVF71" s="88"/>
      <c r="MVG71" s="88"/>
      <c r="MVM71" s="88"/>
      <c r="MVN71" s="88"/>
      <c r="MVO71" s="88"/>
      <c r="MVP71" s="88"/>
      <c r="MVQ71" s="88"/>
      <c r="MVR71" s="88"/>
      <c r="MVS71" s="88"/>
      <c r="MVT71" s="88"/>
      <c r="MVU71" s="88"/>
      <c r="MVV71" s="88"/>
      <c r="MWB71" s="88"/>
      <c r="MWC71" s="88"/>
      <c r="MWD71" s="88"/>
      <c r="MWE71" s="88"/>
      <c r="MWF71" s="88"/>
      <c r="MWG71" s="88"/>
      <c r="MWH71" s="88"/>
      <c r="MWI71" s="88"/>
      <c r="MWJ71" s="88"/>
      <c r="MWK71" s="88"/>
      <c r="MWQ71" s="88"/>
      <c r="MWR71" s="88"/>
      <c r="MWS71" s="88"/>
      <c r="MWT71" s="88"/>
      <c r="MWU71" s="88"/>
      <c r="MWV71" s="88"/>
      <c r="MWW71" s="88"/>
      <c r="MWX71" s="88"/>
      <c r="MWY71" s="88"/>
      <c r="MWZ71" s="88"/>
      <c r="MXF71" s="88"/>
      <c r="MXG71" s="88"/>
      <c r="MXH71" s="88"/>
      <c r="MXI71" s="88"/>
      <c r="MXJ71" s="88"/>
      <c r="MXK71" s="88"/>
      <c r="MXL71" s="88"/>
      <c r="MXM71" s="88"/>
      <c r="MXN71" s="88"/>
      <c r="MXO71" s="88"/>
      <c r="MXU71" s="88"/>
      <c r="MXV71" s="88"/>
      <c r="MXW71" s="88"/>
      <c r="MXX71" s="88"/>
      <c r="MXY71" s="88"/>
      <c r="MXZ71" s="88"/>
      <c r="MYA71" s="88"/>
      <c r="MYB71" s="88"/>
      <c r="MYC71" s="88"/>
      <c r="MYD71" s="88"/>
      <c r="MYJ71" s="88"/>
      <c r="MYK71" s="88"/>
      <c r="MYL71" s="88"/>
      <c r="MYM71" s="88"/>
      <c r="MYN71" s="88"/>
      <c r="MYO71" s="88"/>
      <c r="MYP71" s="88"/>
      <c r="MYQ71" s="88"/>
      <c r="MYR71" s="88"/>
      <c r="MYS71" s="88"/>
      <c r="MYY71" s="88"/>
      <c r="MYZ71" s="88"/>
      <c r="MZA71" s="88"/>
      <c r="MZB71" s="88"/>
      <c r="MZC71" s="88"/>
      <c r="MZD71" s="88"/>
      <c r="MZE71" s="88"/>
      <c r="MZF71" s="88"/>
      <c r="MZG71" s="88"/>
      <c r="MZH71" s="88"/>
      <c r="MZN71" s="88"/>
      <c r="MZO71" s="88"/>
      <c r="MZP71" s="88"/>
      <c r="MZQ71" s="88"/>
      <c r="MZR71" s="88"/>
      <c r="MZS71" s="88"/>
      <c r="MZT71" s="88"/>
      <c r="MZU71" s="88"/>
      <c r="MZV71" s="88"/>
      <c r="MZW71" s="88"/>
      <c r="NAC71" s="88"/>
      <c r="NAD71" s="88"/>
      <c r="NAE71" s="88"/>
      <c r="NAF71" s="88"/>
      <c r="NAG71" s="88"/>
      <c r="NAH71" s="88"/>
      <c r="NAI71" s="88"/>
      <c r="NAJ71" s="88"/>
      <c r="NAK71" s="88"/>
      <c r="NAL71" s="88"/>
      <c r="NAR71" s="88"/>
      <c r="NAS71" s="88"/>
      <c r="NAT71" s="88"/>
      <c r="NAU71" s="88"/>
      <c r="NAV71" s="88"/>
      <c r="NAW71" s="88"/>
      <c r="NAX71" s="88"/>
      <c r="NAY71" s="88"/>
      <c r="NAZ71" s="88"/>
      <c r="NBA71" s="88"/>
      <c r="NBG71" s="88"/>
      <c r="NBH71" s="88"/>
      <c r="NBI71" s="88"/>
      <c r="NBJ71" s="88"/>
      <c r="NBK71" s="88"/>
      <c r="NBL71" s="88"/>
      <c r="NBM71" s="88"/>
      <c r="NBN71" s="88"/>
      <c r="NBO71" s="88"/>
      <c r="NBP71" s="88"/>
      <c r="NBV71" s="88"/>
      <c r="NBW71" s="88"/>
      <c r="NBX71" s="88"/>
      <c r="NBY71" s="88"/>
      <c r="NBZ71" s="88"/>
      <c r="NCA71" s="88"/>
      <c r="NCB71" s="88"/>
      <c r="NCC71" s="88"/>
      <c r="NCD71" s="88"/>
      <c r="NCE71" s="88"/>
      <c r="NCK71" s="88"/>
      <c r="NCL71" s="88"/>
      <c r="NCM71" s="88"/>
      <c r="NCN71" s="88"/>
      <c r="NCO71" s="88"/>
      <c r="NCP71" s="88"/>
      <c r="NCQ71" s="88"/>
      <c r="NCR71" s="88"/>
      <c r="NCS71" s="88"/>
      <c r="NCT71" s="88"/>
      <c r="NCZ71" s="88"/>
      <c r="NDA71" s="88"/>
      <c r="NDB71" s="88"/>
      <c r="NDC71" s="88"/>
      <c r="NDD71" s="88"/>
      <c r="NDE71" s="88"/>
      <c r="NDF71" s="88"/>
      <c r="NDG71" s="88"/>
      <c r="NDH71" s="88"/>
      <c r="NDI71" s="88"/>
      <c r="NDO71" s="88"/>
      <c r="NDP71" s="88"/>
      <c r="NDQ71" s="88"/>
      <c r="NDR71" s="88"/>
      <c r="NDS71" s="88"/>
      <c r="NDT71" s="88"/>
      <c r="NDU71" s="88"/>
      <c r="NDV71" s="88"/>
      <c r="NDW71" s="88"/>
      <c r="NDX71" s="88"/>
      <c r="NED71" s="88"/>
      <c r="NEE71" s="88"/>
      <c r="NEF71" s="88"/>
      <c r="NEG71" s="88"/>
      <c r="NEH71" s="88"/>
      <c r="NEI71" s="88"/>
      <c r="NEJ71" s="88"/>
      <c r="NEK71" s="88"/>
      <c r="NEL71" s="88"/>
      <c r="NEM71" s="88"/>
      <c r="NES71" s="88"/>
      <c r="NET71" s="88"/>
      <c r="NEU71" s="88"/>
      <c r="NEV71" s="88"/>
      <c r="NEW71" s="88"/>
      <c r="NEX71" s="88"/>
      <c r="NEY71" s="88"/>
      <c r="NEZ71" s="88"/>
      <c r="NFA71" s="88"/>
      <c r="NFB71" s="88"/>
      <c r="NFH71" s="88"/>
      <c r="NFI71" s="88"/>
      <c r="NFJ71" s="88"/>
      <c r="NFK71" s="88"/>
      <c r="NFL71" s="88"/>
      <c r="NFM71" s="88"/>
      <c r="NFN71" s="88"/>
      <c r="NFO71" s="88"/>
      <c r="NFP71" s="88"/>
      <c r="NFQ71" s="88"/>
      <c r="NFW71" s="88"/>
      <c r="NFX71" s="88"/>
      <c r="NFY71" s="88"/>
      <c r="NFZ71" s="88"/>
      <c r="NGA71" s="88"/>
      <c r="NGB71" s="88"/>
      <c r="NGC71" s="88"/>
      <c r="NGD71" s="88"/>
      <c r="NGE71" s="88"/>
      <c r="NGF71" s="88"/>
      <c r="NGL71" s="88"/>
      <c r="NGM71" s="88"/>
      <c r="NGN71" s="88"/>
      <c r="NGO71" s="88"/>
      <c r="NGP71" s="88"/>
      <c r="NGQ71" s="88"/>
      <c r="NGR71" s="88"/>
      <c r="NGS71" s="88"/>
      <c r="NGT71" s="88"/>
      <c r="NGU71" s="88"/>
      <c r="NHA71" s="88"/>
      <c r="NHB71" s="88"/>
      <c r="NHC71" s="88"/>
      <c r="NHD71" s="88"/>
      <c r="NHE71" s="88"/>
      <c r="NHF71" s="88"/>
      <c r="NHG71" s="88"/>
      <c r="NHH71" s="88"/>
      <c r="NHI71" s="88"/>
      <c r="NHJ71" s="88"/>
      <c r="NHP71" s="88"/>
      <c r="NHQ71" s="88"/>
      <c r="NHR71" s="88"/>
      <c r="NHS71" s="88"/>
      <c r="NHT71" s="88"/>
      <c r="NHU71" s="88"/>
      <c r="NHV71" s="88"/>
      <c r="NHW71" s="88"/>
      <c r="NHX71" s="88"/>
      <c r="NHY71" s="88"/>
      <c r="NIE71" s="88"/>
      <c r="NIF71" s="88"/>
      <c r="NIG71" s="88"/>
      <c r="NIH71" s="88"/>
      <c r="NII71" s="88"/>
      <c r="NIJ71" s="88"/>
      <c r="NIK71" s="88"/>
      <c r="NIL71" s="88"/>
      <c r="NIM71" s="88"/>
      <c r="NIN71" s="88"/>
      <c r="NIT71" s="88"/>
      <c r="NIU71" s="88"/>
      <c r="NIV71" s="88"/>
      <c r="NIW71" s="88"/>
      <c r="NIX71" s="88"/>
      <c r="NIY71" s="88"/>
      <c r="NIZ71" s="88"/>
      <c r="NJA71" s="88"/>
      <c r="NJB71" s="88"/>
      <c r="NJC71" s="88"/>
      <c r="NJI71" s="88"/>
      <c r="NJJ71" s="88"/>
      <c r="NJK71" s="88"/>
      <c r="NJL71" s="88"/>
      <c r="NJM71" s="88"/>
      <c r="NJN71" s="88"/>
      <c r="NJO71" s="88"/>
      <c r="NJP71" s="88"/>
      <c r="NJQ71" s="88"/>
      <c r="NJR71" s="88"/>
      <c r="NJX71" s="88"/>
      <c r="NJY71" s="88"/>
      <c r="NJZ71" s="88"/>
      <c r="NKA71" s="88"/>
      <c r="NKB71" s="88"/>
      <c r="NKC71" s="88"/>
      <c r="NKD71" s="88"/>
      <c r="NKE71" s="88"/>
      <c r="NKF71" s="88"/>
      <c r="NKG71" s="88"/>
      <c r="NKM71" s="88"/>
      <c r="NKN71" s="88"/>
      <c r="NKO71" s="88"/>
      <c r="NKP71" s="88"/>
      <c r="NKQ71" s="88"/>
      <c r="NKR71" s="88"/>
      <c r="NKS71" s="88"/>
      <c r="NKT71" s="88"/>
      <c r="NKU71" s="88"/>
      <c r="NKV71" s="88"/>
      <c r="NLB71" s="88"/>
      <c r="NLC71" s="88"/>
      <c r="NLD71" s="88"/>
      <c r="NLE71" s="88"/>
      <c r="NLF71" s="88"/>
      <c r="NLG71" s="88"/>
      <c r="NLH71" s="88"/>
      <c r="NLI71" s="88"/>
      <c r="NLJ71" s="88"/>
      <c r="NLK71" s="88"/>
      <c r="NLQ71" s="88"/>
      <c r="NLR71" s="88"/>
      <c r="NLS71" s="88"/>
      <c r="NLT71" s="88"/>
      <c r="NLU71" s="88"/>
      <c r="NLV71" s="88"/>
      <c r="NLW71" s="88"/>
      <c r="NLX71" s="88"/>
      <c r="NLY71" s="88"/>
      <c r="NLZ71" s="88"/>
      <c r="NMF71" s="88"/>
      <c r="NMG71" s="88"/>
      <c r="NMH71" s="88"/>
      <c r="NMI71" s="88"/>
      <c r="NMJ71" s="88"/>
      <c r="NMK71" s="88"/>
      <c r="NML71" s="88"/>
      <c r="NMM71" s="88"/>
      <c r="NMN71" s="88"/>
      <c r="NMO71" s="88"/>
      <c r="NMU71" s="88"/>
      <c r="NMV71" s="88"/>
      <c r="NMW71" s="88"/>
      <c r="NMX71" s="88"/>
      <c r="NMY71" s="88"/>
      <c r="NMZ71" s="88"/>
      <c r="NNA71" s="88"/>
      <c r="NNB71" s="88"/>
      <c r="NNC71" s="88"/>
      <c r="NND71" s="88"/>
      <c r="NNJ71" s="88"/>
      <c r="NNK71" s="88"/>
      <c r="NNL71" s="88"/>
      <c r="NNM71" s="88"/>
      <c r="NNN71" s="88"/>
      <c r="NNO71" s="88"/>
      <c r="NNP71" s="88"/>
      <c r="NNQ71" s="88"/>
      <c r="NNR71" s="88"/>
      <c r="NNS71" s="88"/>
      <c r="NNY71" s="88"/>
      <c r="NNZ71" s="88"/>
      <c r="NOA71" s="88"/>
      <c r="NOB71" s="88"/>
      <c r="NOC71" s="88"/>
      <c r="NOD71" s="88"/>
      <c r="NOE71" s="88"/>
      <c r="NOF71" s="88"/>
      <c r="NOG71" s="88"/>
      <c r="NOH71" s="88"/>
      <c r="NON71" s="88"/>
      <c r="NOO71" s="88"/>
      <c r="NOP71" s="88"/>
      <c r="NOQ71" s="88"/>
      <c r="NOR71" s="88"/>
      <c r="NOS71" s="88"/>
      <c r="NOT71" s="88"/>
      <c r="NOU71" s="88"/>
      <c r="NOV71" s="88"/>
      <c r="NOW71" s="88"/>
      <c r="NPC71" s="88"/>
      <c r="NPD71" s="88"/>
      <c r="NPE71" s="88"/>
      <c r="NPF71" s="88"/>
      <c r="NPG71" s="88"/>
      <c r="NPH71" s="88"/>
      <c r="NPI71" s="88"/>
      <c r="NPJ71" s="88"/>
      <c r="NPK71" s="88"/>
      <c r="NPL71" s="88"/>
      <c r="NPR71" s="88"/>
      <c r="NPS71" s="88"/>
      <c r="NPT71" s="88"/>
      <c r="NPU71" s="88"/>
      <c r="NPV71" s="88"/>
      <c r="NPW71" s="88"/>
      <c r="NPX71" s="88"/>
      <c r="NPY71" s="88"/>
      <c r="NPZ71" s="88"/>
      <c r="NQA71" s="88"/>
      <c r="NQG71" s="88"/>
      <c r="NQH71" s="88"/>
      <c r="NQI71" s="88"/>
      <c r="NQJ71" s="88"/>
      <c r="NQK71" s="88"/>
      <c r="NQL71" s="88"/>
      <c r="NQM71" s="88"/>
      <c r="NQN71" s="88"/>
      <c r="NQO71" s="88"/>
      <c r="NQP71" s="88"/>
      <c r="NQV71" s="88"/>
      <c r="NQW71" s="88"/>
      <c r="NQX71" s="88"/>
      <c r="NQY71" s="88"/>
      <c r="NQZ71" s="88"/>
      <c r="NRA71" s="88"/>
      <c r="NRB71" s="88"/>
      <c r="NRC71" s="88"/>
      <c r="NRD71" s="88"/>
      <c r="NRE71" s="88"/>
      <c r="NRK71" s="88"/>
      <c r="NRL71" s="88"/>
      <c r="NRM71" s="88"/>
      <c r="NRN71" s="88"/>
      <c r="NRO71" s="88"/>
      <c r="NRP71" s="88"/>
      <c r="NRQ71" s="88"/>
      <c r="NRR71" s="88"/>
      <c r="NRS71" s="88"/>
      <c r="NRT71" s="88"/>
      <c r="NRZ71" s="88"/>
      <c r="NSA71" s="88"/>
      <c r="NSB71" s="88"/>
      <c r="NSC71" s="88"/>
      <c r="NSD71" s="88"/>
      <c r="NSE71" s="88"/>
      <c r="NSF71" s="88"/>
      <c r="NSG71" s="88"/>
      <c r="NSH71" s="88"/>
      <c r="NSI71" s="88"/>
      <c r="NSO71" s="88"/>
      <c r="NSP71" s="88"/>
      <c r="NSQ71" s="88"/>
      <c r="NSR71" s="88"/>
      <c r="NSS71" s="88"/>
      <c r="NST71" s="88"/>
      <c r="NSU71" s="88"/>
      <c r="NSV71" s="88"/>
      <c r="NSW71" s="88"/>
      <c r="NSX71" s="88"/>
      <c r="NTD71" s="88"/>
      <c r="NTE71" s="88"/>
      <c r="NTF71" s="88"/>
      <c r="NTG71" s="88"/>
      <c r="NTH71" s="88"/>
      <c r="NTI71" s="88"/>
      <c r="NTJ71" s="88"/>
      <c r="NTK71" s="88"/>
      <c r="NTL71" s="88"/>
      <c r="NTM71" s="88"/>
      <c r="NTS71" s="88"/>
      <c r="NTT71" s="88"/>
      <c r="NTU71" s="88"/>
      <c r="NTV71" s="88"/>
      <c r="NTW71" s="88"/>
      <c r="NTX71" s="88"/>
      <c r="NTY71" s="88"/>
      <c r="NTZ71" s="88"/>
      <c r="NUA71" s="88"/>
      <c r="NUB71" s="88"/>
      <c r="NUH71" s="88"/>
      <c r="NUI71" s="88"/>
      <c r="NUJ71" s="88"/>
      <c r="NUK71" s="88"/>
      <c r="NUL71" s="88"/>
      <c r="NUM71" s="88"/>
      <c r="NUN71" s="88"/>
      <c r="NUO71" s="88"/>
      <c r="NUP71" s="88"/>
      <c r="NUQ71" s="88"/>
      <c r="NUW71" s="88"/>
      <c r="NUX71" s="88"/>
      <c r="NUY71" s="88"/>
      <c r="NUZ71" s="88"/>
      <c r="NVA71" s="88"/>
      <c r="NVB71" s="88"/>
      <c r="NVC71" s="88"/>
      <c r="NVD71" s="88"/>
      <c r="NVE71" s="88"/>
      <c r="NVF71" s="88"/>
      <c r="NVL71" s="88"/>
      <c r="NVM71" s="88"/>
      <c r="NVN71" s="88"/>
      <c r="NVO71" s="88"/>
      <c r="NVP71" s="88"/>
      <c r="NVQ71" s="88"/>
      <c r="NVR71" s="88"/>
      <c r="NVS71" s="88"/>
      <c r="NVT71" s="88"/>
      <c r="NVU71" s="88"/>
      <c r="NWA71" s="88"/>
      <c r="NWB71" s="88"/>
      <c r="NWC71" s="88"/>
      <c r="NWD71" s="88"/>
      <c r="NWE71" s="88"/>
      <c r="NWF71" s="88"/>
      <c r="NWG71" s="88"/>
      <c r="NWH71" s="88"/>
      <c r="NWI71" s="88"/>
      <c r="NWJ71" s="88"/>
      <c r="NWP71" s="88"/>
      <c r="NWQ71" s="88"/>
      <c r="NWR71" s="88"/>
      <c r="NWS71" s="88"/>
      <c r="NWT71" s="88"/>
      <c r="NWU71" s="88"/>
      <c r="NWV71" s="88"/>
      <c r="NWW71" s="88"/>
      <c r="NWX71" s="88"/>
      <c r="NWY71" s="88"/>
      <c r="NXE71" s="88"/>
      <c r="NXF71" s="88"/>
      <c r="NXG71" s="88"/>
      <c r="NXH71" s="88"/>
      <c r="NXI71" s="88"/>
      <c r="NXJ71" s="88"/>
      <c r="NXK71" s="88"/>
      <c r="NXL71" s="88"/>
      <c r="NXM71" s="88"/>
      <c r="NXN71" s="88"/>
      <c r="NXT71" s="88"/>
      <c r="NXU71" s="88"/>
      <c r="NXV71" s="88"/>
      <c r="NXW71" s="88"/>
      <c r="NXX71" s="88"/>
      <c r="NXY71" s="88"/>
      <c r="NXZ71" s="88"/>
      <c r="NYA71" s="88"/>
      <c r="NYB71" s="88"/>
      <c r="NYC71" s="88"/>
      <c r="NYI71" s="88"/>
      <c r="NYJ71" s="88"/>
      <c r="NYK71" s="88"/>
      <c r="NYL71" s="88"/>
      <c r="NYM71" s="88"/>
      <c r="NYN71" s="88"/>
      <c r="NYO71" s="88"/>
      <c r="NYP71" s="88"/>
      <c r="NYQ71" s="88"/>
      <c r="NYR71" s="88"/>
      <c r="NYX71" s="88"/>
      <c r="NYY71" s="88"/>
      <c r="NYZ71" s="88"/>
      <c r="NZA71" s="88"/>
      <c r="NZB71" s="88"/>
      <c r="NZC71" s="88"/>
      <c r="NZD71" s="88"/>
      <c r="NZE71" s="88"/>
      <c r="NZF71" s="88"/>
      <c r="NZG71" s="88"/>
      <c r="NZM71" s="88"/>
      <c r="NZN71" s="88"/>
      <c r="NZO71" s="88"/>
      <c r="NZP71" s="88"/>
      <c r="NZQ71" s="88"/>
      <c r="NZR71" s="88"/>
      <c r="NZS71" s="88"/>
      <c r="NZT71" s="88"/>
      <c r="NZU71" s="88"/>
      <c r="NZV71" s="88"/>
      <c r="OAB71" s="88"/>
      <c r="OAC71" s="88"/>
      <c r="OAD71" s="88"/>
      <c r="OAE71" s="88"/>
      <c r="OAF71" s="88"/>
      <c r="OAG71" s="88"/>
      <c r="OAH71" s="88"/>
      <c r="OAI71" s="88"/>
      <c r="OAJ71" s="88"/>
      <c r="OAK71" s="88"/>
      <c r="OAQ71" s="88"/>
      <c r="OAR71" s="88"/>
      <c r="OAS71" s="88"/>
      <c r="OAT71" s="88"/>
      <c r="OAU71" s="88"/>
      <c r="OAV71" s="88"/>
      <c r="OAW71" s="88"/>
      <c r="OAX71" s="88"/>
      <c r="OAY71" s="88"/>
      <c r="OAZ71" s="88"/>
      <c r="OBF71" s="88"/>
      <c r="OBG71" s="88"/>
      <c r="OBH71" s="88"/>
      <c r="OBI71" s="88"/>
      <c r="OBJ71" s="88"/>
      <c r="OBK71" s="88"/>
      <c r="OBL71" s="88"/>
      <c r="OBM71" s="88"/>
      <c r="OBN71" s="88"/>
      <c r="OBO71" s="88"/>
      <c r="OBU71" s="88"/>
      <c r="OBV71" s="88"/>
      <c r="OBW71" s="88"/>
      <c r="OBX71" s="88"/>
      <c r="OBY71" s="88"/>
      <c r="OBZ71" s="88"/>
      <c r="OCA71" s="88"/>
      <c r="OCB71" s="88"/>
      <c r="OCC71" s="88"/>
      <c r="OCD71" s="88"/>
      <c r="OCJ71" s="88"/>
      <c r="OCK71" s="88"/>
      <c r="OCL71" s="88"/>
      <c r="OCM71" s="88"/>
      <c r="OCN71" s="88"/>
      <c r="OCO71" s="88"/>
      <c r="OCP71" s="88"/>
      <c r="OCQ71" s="88"/>
      <c r="OCR71" s="88"/>
      <c r="OCS71" s="88"/>
      <c r="OCY71" s="88"/>
      <c r="OCZ71" s="88"/>
      <c r="ODA71" s="88"/>
      <c r="ODB71" s="88"/>
      <c r="ODC71" s="88"/>
      <c r="ODD71" s="88"/>
      <c r="ODE71" s="88"/>
      <c r="ODF71" s="88"/>
      <c r="ODG71" s="88"/>
      <c r="ODH71" s="88"/>
      <c r="ODN71" s="88"/>
      <c r="ODO71" s="88"/>
      <c r="ODP71" s="88"/>
      <c r="ODQ71" s="88"/>
      <c r="ODR71" s="88"/>
      <c r="ODS71" s="88"/>
      <c r="ODT71" s="88"/>
      <c r="ODU71" s="88"/>
      <c r="ODV71" s="88"/>
      <c r="ODW71" s="88"/>
      <c r="OEC71" s="88"/>
      <c r="OED71" s="88"/>
      <c r="OEE71" s="88"/>
      <c r="OEF71" s="88"/>
      <c r="OEG71" s="88"/>
      <c r="OEH71" s="88"/>
      <c r="OEI71" s="88"/>
      <c r="OEJ71" s="88"/>
      <c r="OEK71" s="88"/>
      <c r="OEL71" s="88"/>
      <c r="OER71" s="88"/>
      <c r="OES71" s="88"/>
      <c r="OET71" s="88"/>
      <c r="OEU71" s="88"/>
      <c r="OEV71" s="88"/>
      <c r="OEW71" s="88"/>
      <c r="OEX71" s="88"/>
      <c r="OEY71" s="88"/>
      <c r="OEZ71" s="88"/>
      <c r="OFA71" s="88"/>
      <c r="OFG71" s="88"/>
      <c r="OFH71" s="88"/>
      <c r="OFI71" s="88"/>
      <c r="OFJ71" s="88"/>
      <c r="OFK71" s="88"/>
      <c r="OFL71" s="88"/>
      <c r="OFM71" s="88"/>
      <c r="OFN71" s="88"/>
      <c r="OFO71" s="88"/>
      <c r="OFP71" s="88"/>
      <c r="OFV71" s="88"/>
      <c r="OFW71" s="88"/>
      <c r="OFX71" s="88"/>
      <c r="OFY71" s="88"/>
      <c r="OFZ71" s="88"/>
      <c r="OGA71" s="88"/>
      <c r="OGB71" s="88"/>
      <c r="OGC71" s="88"/>
      <c r="OGD71" s="88"/>
      <c r="OGE71" s="88"/>
      <c r="OGK71" s="88"/>
      <c r="OGL71" s="88"/>
      <c r="OGM71" s="88"/>
      <c r="OGN71" s="88"/>
      <c r="OGO71" s="88"/>
      <c r="OGP71" s="88"/>
      <c r="OGQ71" s="88"/>
      <c r="OGR71" s="88"/>
      <c r="OGS71" s="88"/>
      <c r="OGT71" s="88"/>
      <c r="OGZ71" s="88"/>
      <c r="OHA71" s="88"/>
      <c r="OHB71" s="88"/>
      <c r="OHC71" s="88"/>
      <c r="OHD71" s="88"/>
      <c r="OHE71" s="88"/>
      <c r="OHF71" s="88"/>
      <c r="OHG71" s="88"/>
      <c r="OHH71" s="88"/>
      <c r="OHI71" s="88"/>
      <c r="OHO71" s="88"/>
      <c r="OHP71" s="88"/>
      <c r="OHQ71" s="88"/>
      <c r="OHR71" s="88"/>
      <c r="OHS71" s="88"/>
      <c r="OHT71" s="88"/>
      <c r="OHU71" s="88"/>
      <c r="OHV71" s="88"/>
      <c r="OHW71" s="88"/>
      <c r="OHX71" s="88"/>
      <c r="OID71" s="88"/>
      <c r="OIE71" s="88"/>
      <c r="OIF71" s="88"/>
      <c r="OIG71" s="88"/>
      <c r="OIH71" s="88"/>
      <c r="OII71" s="88"/>
      <c r="OIJ71" s="88"/>
      <c r="OIK71" s="88"/>
      <c r="OIL71" s="88"/>
      <c r="OIM71" s="88"/>
      <c r="OIS71" s="88"/>
      <c r="OIT71" s="88"/>
      <c r="OIU71" s="88"/>
      <c r="OIV71" s="88"/>
      <c r="OIW71" s="88"/>
      <c r="OIX71" s="88"/>
      <c r="OIY71" s="88"/>
      <c r="OIZ71" s="88"/>
      <c r="OJA71" s="88"/>
      <c r="OJB71" s="88"/>
      <c r="OJH71" s="88"/>
      <c r="OJI71" s="88"/>
      <c r="OJJ71" s="88"/>
      <c r="OJK71" s="88"/>
      <c r="OJL71" s="88"/>
      <c r="OJM71" s="88"/>
      <c r="OJN71" s="88"/>
      <c r="OJO71" s="88"/>
      <c r="OJP71" s="88"/>
      <c r="OJQ71" s="88"/>
      <c r="OJW71" s="88"/>
      <c r="OJX71" s="88"/>
      <c r="OJY71" s="88"/>
      <c r="OJZ71" s="88"/>
      <c r="OKA71" s="88"/>
      <c r="OKB71" s="88"/>
      <c r="OKC71" s="88"/>
      <c r="OKD71" s="88"/>
      <c r="OKE71" s="88"/>
      <c r="OKF71" s="88"/>
      <c r="OKL71" s="88"/>
      <c r="OKM71" s="88"/>
      <c r="OKN71" s="88"/>
      <c r="OKO71" s="88"/>
      <c r="OKP71" s="88"/>
      <c r="OKQ71" s="88"/>
      <c r="OKR71" s="88"/>
      <c r="OKS71" s="88"/>
      <c r="OKT71" s="88"/>
      <c r="OKU71" s="88"/>
      <c r="OLA71" s="88"/>
      <c r="OLB71" s="88"/>
      <c r="OLC71" s="88"/>
      <c r="OLD71" s="88"/>
      <c r="OLE71" s="88"/>
      <c r="OLF71" s="88"/>
      <c r="OLG71" s="88"/>
      <c r="OLH71" s="88"/>
      <c r="OLI71" s="88"/>
      <c r="OLJ71" s="88"/>
      <c r="OLP71" s="88"/>
      <c r="OLQ71" s="88"/>
      <c r="OLR71" s="88"/>
      <c r="OLS71" s="88"/>
      <c r="OLT71" s="88"/>
      <c r="OLU71" s="88"/>
      <c r="OLV71" s="88"/>
      <c r="OLW71" s="88"/>
      <c r="OLX71" s="88"/>
      <c r="OLY71" s="88"/>
      <c r="OME71" s="88"/>
      <c r="OMF71" s="88"/>
      <c r="OMG71" s="88"/>
      <c r="OMH71" s="88"/>
      <c r="OMI71" s="88"/>
      <c r="OMJ71" s="88"/>
      <c r="OMK71" s="88"/>
      <c r="OML71" s="88"/>
      <c r="OMM71" s="88"/>
      <c r="OMN71" s="88"/>
      <c r="OMT71" s="88"/>
      <c r="OMU71" s="88"/>
      <c r="OMV71" s="88"/>
      <c r="OMW71" s="88"/>
      <c r="OMX71" s="88"/>
      <c r="OMY71" s="88"/>
      <c r="OMZ71" s="88"/>
      <c r="ONA71" s="88"/>
      <c r="ONB71" s="88"/>
      <c r="ONC71" s="88"/>
      <c r="ONI71" s="88"/>
      <c r="ONJ71" s="88"/>
      <c r="ONK71" s="88"/>
      <c r="ONL71" s="88"/>
      <c r="ONM71" s="88"/>
      <c r="ONN71" s="88"/>
      <c r="ONO71" s="88"/>
      <c r="ONP71" s="88"/>
      <c r="ONQ71" s="88"/>
      <c r="ONR71" s="88"/>
      <c r="ONX71" s="88"/>
      <c r="ONY71" s="88"/>
      <c r="ONZ71" s="88"/>
      <c r="OOA71" s="88"/>
      <c r="OOB71" s="88"/>
      <c r="OOC71" s="88"/>
      <c r="OOD71" s="88"/>
      <c r="OOE71" s="88"/>
      <c r="OOF71" s="88"/>
      <c r="OOG71" s="88"/>
      <c r="OOM71" s="88"/>
      <c r="OON71" s="88"/>
      <c r="OOO71" s="88"/>
      <c r="OOP71" s="88"/>
      <c r="OOQ71" s="88"/>
      <c r="OOR71" s="88"/>
      <c r="OOS71" s="88"/>
      <c r="OOT71" s="88"/>
      <c r="OOU71" s="88"/>
      <c r="OOV71" s="88"/>
      <c r="OPB71" s="88"/>
      <c r="OPC71" s="88"/>
      <c r="OPD71" s="88"/>
      <c r="OPE71" s="88"/>
      <c r="OPF71" s="88"/>
      <c r="OPG71" s="88"/>
      <c r="OPH71" s="88"/>
      <c r="OPI71" s="88"/>
      <c r="OPJ71" s="88"/>
      <c r="OPK71" s="88"/>
      <c r="OPQ71" s="88"/>
      <c r="OPR71" s="88"/>
      <c r="OPS71" s="88"/>
      <c r="OPT71" s="88"/>
      <c r="OPU71" s="88"/>
      <c r="OPV71" s="88"/>
      <c r="OPW71" s="88"/>
      <c r="OPX71" s="88"/>
      <c r="OPY71" s="88"/>
      <c r="OPZ71" s="88"/>
      <c r="OQF71" s="88"/>
      <c r="OQG71" s="88"/>
      <c r="OQH71" s="88"/>
      <c r="OQI71" s="88"/>
      <c r="OQJ71" s="88"/>
      <c r="OQK71" s="88"/>
      <c r="OQL71" s="88"/>
      <c r="OQM71" s="88"/>
      <c r="OQN71" s="88"/>
      <c r="OQO71" s="88"/>
      <c r="OQU71" s="88"/>
      <c r="OQV71" s="88"/>
      <c r="OQW71" s="88"/>
      <c r="OQX71" s="88"/>
      <c r="OQY71" s="88"/>
      <c r="OQZ71" s="88"/>
      <c r="ORA71" s="88"/>
      <c r="ORB71" s="88"/>
      <c r="ORC71" s="88"/>
      <c r="ORD71" s="88"/>
      <c r="ORJ71" s="88"/>
      <c r="ORK71" s="88"/>
      <c r="ORL71" s="88"/>
      <c r="ORM71" s="88"/>
      <c r="ORN71" s="88"/>
      <c r="ORO71" s="88"/>
      <c r="ORP71" s="88"/>
      <c r="ORQ71" s="88"/>
      <c r="ORR71" s="88"/>
      <c r="ORS71" s="88"/>
      <c r="ORY71" s="88"/>
      <c r="ORZ71" s="88"/>
      <c r="OSA71" s="88"/>
      <c r="OSB71" s="88"/>
      <c r="OSC71" s="88"/>
      <c r="OSD71" s="88"/>
      <c r="OSE71" s="88"/>
      <c r="OSF71" s="88"/>
      <c r="OSG71" s="88"/>
      <c r="OSH71" s="88"/>
      <c r="OSN71" s="88"/>
      <c r="OSO71" s="88"/>
      <c r="OSP71" s="88"/>
      <c r="OSQ71" s="88"/>
      <c r="OSR71" s="88"/>
      <c r="OSS71" s="88"/>
      <c r="OST71" s="88"/>
      <c r="OSU71" s="88"/>
      <c r="OSV71" s="88"/>
      <c r="OSW71" s="88"/>
      <c r="OTC71" s="88"/>
      <c r="OTD71" s="88"/>
      <c r="OTE71" s="88"/>
      <c r="OTF71" s="88"/>
      <c r="OTG71" s="88"/>
      <c r="OTH71" s="88"/>
      <c r="OTI71" s="88"/>
      <c r="OTJ71" s="88"/>
      <c r="OTK71" s="88"/>
      <c r="OTL71" s="88"/>
      <c r="OTR71" s="88"/>
      <c r="OTS71" s="88"/>
      <c r="OTT71" s="88"/>
      <c r="OTU71" s="88"/>
      <c r="OTV71" s="88"/>
      <c r="OTW71" s="88"/>
      <c r="OTX71" s="88"/>
      <c r="OTY71" s="88"/>
      <c r="OTZ71" s="88"/>
      <c r="OUA71" s="88"/>
      <c r="OUG71" s="88"/>
      <c r="OUH71" s="88"/>
      <c r="OUI71" s="88"/>
      <c r="OUJ71" s="88"/>
      <c r="OUK71" s="88"/>
      <c r="OUL71" s="88"/>
      <c r="OUM71" s="88"/>
      <c r="OUN71" s="88"/>
      <c r="OUO71" s="88"/>
      <c r="OUP71" s="88"/>
      <c r="OUV71" s="88"/>
      <c r="OUW71" s="88"/>
      <c r="OUX71" s="88"/>
      <c r="OUY71" s="88"/>
      <c r="OUZ71" s="88"/>
      <c r="OVA71" s="88"/>
      <c r="OVB71" s="88"/>
      <c r="OVC71" s="88"/>
      <c r="OVD71" s="88"/>
      <c r="OVE71" s="88"/>
      <c r="OVK71" s="88"/>
      <c r="OVL71" s="88"/>
      <c r="OVM71" s="88"/>
      <c r="OVN71" s="88"/>
      <c r="OVO71" s="88"/>
      <c r="OVP71" s="88"/>
      <c r="OVQ71" s="88"/>
      <c r="OVR71" s="88"/>
      <c r="OVS71" s="88"/>
      <c r="OVT71" s="88"/>
      <c r="OVZ71" s="88"/>
      <c r="OWA71" s="88"/>
      <c r="OWB71" s="88"/>
      <c r="OWC71" s="88"/>
      <c r="OWD71" s="88"/>
      <c r="OWE71" s="88"/>
      <c r="OWF71" s="88"/>
      <c r="OWG71" s="88"/>
      <c r="OWH71" s="88"/>
      <c r="OWI71" s="88"/>
      <c r="OWO71" s="88"/>
      <c r="OWP71" s="88"/>
      <c r="OWQ71" s="88"/>
      <c r="OWR71" s="88"/>
      <c r="OWS71" s="88"/>
      <c r="OWT71" s="88"/>
      <c r="OWU71" s="88"/>
      <c r="OWV71" s="88"/>
      <c r="OWW71" s="88"/>
      <c r="OWX71" s="88"/>
      <c r="OXD71" s="88"/>
      <c r="OXE71" s="88"/>
      <c r="OXF71" s="88"/>
      <c r="OXG71" s="88"/>
      <c r="OXH71" s="88"/>
      <c r="OXI71" s="88"/>
      <c r="OXJ71" s="88"/>
      <c r="OXK71" s="88"/>
      <c r="OXL71" s="88"/>
      <c r="OXM71" s="88"/>
      <c r="OXS71" s="88"/>
      <c r="OXT71" s="88"/>
      <c r="OXU71" s="88"/>
      <c r="OXV71" s="88"/>
      <c r="OXW71" s="88"/>
      <c r="OXX71" s="88"/>
      <c r="OXY71" s="88"/>
      <c r="OXZ71" s="88"/>
      <c r="OYA71" s="88"/>
      <c r="OYB71" s="88"/>
      <c r="OYH71" s="88"/>
      <c r="OYI71" s="88"/>
      <c r="OYJ71" s="88"/>
      <c r="OYK71" s="88"/>
      <c r="OYL71" s="88"/>
      <c r="OYM71" s="88"/>
      <c r="OYN71" s="88"/>
      <c r="OYO71" s="88"/>
      <c r="OYP71" s="88"/>
      <c r="OYQ71" s="88"/>
      <c r="OYW71" s="88"/>
      <c r="OYX71" s="88"/>
      <c r="OYY71" s="88"/>
      <c r="OYZ71" s="88"/>
      <c r="OZA71" s="88"/>
      <c r="OZB71" s="88"/>
      <c r="OZC71" s="88"/>
      <c r="OZD71" s="88"/>
      <c r="OZE71" s="88"/>
      <c r="OZF71" s="88"/>
      <c r="OZL71" s="88"/>
      <c r="OZM71" s="88"/>
      <c r="OZN71" s="88"/>
      <c r="OZO71" s="88"/>
      <c r="OZP71" s="88"/>
      <c r="OZQ71" s="88"/>
      <c r="OZR71" s="88"/>
      <c r="OZS71" s="88"/>
      <c r="OZT71" s="88"/>
      <c r="OZU71" s="88"/>
      <c r="PAA71" s="88"/>
      <c r="PAB71" s="88"/>
      <c r="PAC71" s="88"/>
      <c r="PAD71" s="88"/>
      <c r="PAE71" s="88"/>
      <c r="PAF71" s="88"/>
      <c r="PAG71" s="88"/>
      <c r="PAH71" s="88"/>
      <c r="PAI71" s="88"/>
      <c r="PAJ71" s="88"/>
      <c r="PAP71" s="88"/>
      <c r="PAQ71" s="88"/>
      <c r="PAR71" s="88"/>
      <c r="PAS71" s="88"/>
      <c r="PAT71" s="88"/>
      <c r="PAU71" s="88"/>
      <c r="PAV71" s="88"/>
      <c r="PAW71" s="88"/>
      <c r="PAX71" s="88"/>
      <c r="PAY71" s="88"/>
      <c r="PBE71" s="88"/>
      <c r="PBF71" s="88"/>
      <c r="PBG71" s="88"/>
      <c r="PBH71" s="88"/>
      <c r="PBI71" s="88"/>
      <c r="PBJ71" s="88"/>
      <c r="PBK71" s="88"/>
      <c r="PBL71" s="88"/>
      <c r="PBM71" s="88"/>
      <c r="PBN71" s="88"/>
      <c r="PBT71" s="88"/>
      <c r="PBU71" s="88"/>
      <c r="PBV71" s="88"/>
      <c r="PBW71" s="88"/>
      <c r="PBX71" s="88"/>
      <c r="PBY71" s="88"/>
      <c r="PBZ71" s="88"/>
      <c r="PCA71" s="88"/>
      <c r="PCB71" s="88"/>
      <c r="PCC71" s="88"/>
      <c r="PCI71" s="88"/>
      <c r="PCJ71" s="88"/>
      <c r="PCK71" s="88"/>
      <c r="PCL71" s="88"/>
      <c r="PCM71" s="88"/>
      <c r="PCN71" s="88"/>
      <c r="PCO71" s="88"/>
      <c r="PCP71" s="88"/>
      <c r="PCQ71" s="88"/>
      <c r="PCR71" s="88"/>
      <c r="PCX71" s="88"/>
      <c r="PCY71" s="88"/>
      <c r="PCZ71" s="88"/>
      <c r="PDA71" s="88"/>
      <c r="PDB71" s="88"/>
      <c r="PDC71" s="88"/>
      <c r="PDD71" s="88"/>
      <c r="PDE71" s="88"/>
      <c r="PDF71" s="88"/>
      <c r="PDG71" s="88"/>
      <c r="PDM71" s="88"/>
      <c r="PDN71" s="88"/>
      <c r="PDO71" s="88"/>
      <c r="PDP71" s="88"/>
      <c r="PDQ71" s="88"/>
      <c r="PDR71" s="88"/>
      <c r="PDS71" s="88"/>
      <c r="PDT71" s="88"/>
      <c r="PDU71" s="88"/>
      <c r="PDV71" s="88"/>
      <c r="PEB71" s="88"/>
      <c r="PEC71" s="88"/>
      <c r="PED71" s="88"/>
      <c r="PEE71" s="88"/>
      <c r="PEF71" s="88"/>
      <c r="PEG71" s="88"/>
      <c r="PEH71" s="88"/>
      <c r="PEI71" s="88"/>
      <c r="PEJ71" s="88"/>
      <c r="PEK71" s="88"/>
      <c r="PEQ71" s="88"/>
      <c r="PER71" s="88"/>
      <c r="PES71" s="88"/>
      <c r="PET71" s="88"/>
      <c r="PEU71" s="88"/>
      <c r="PEV71" s="88"/>
      <c r="PEW71" s="88"/>
      <c r="PEX71" s="88"/>
      <c r="PEY71" s="88"/>
      <c r="PEZ71" s="88"/>
      <c r="PFF71" s="88"/>
      <c r="PFG71" s="88"/>
      <c r="PFH71" s="88"/>
      <c r="PFI71" s="88"/>
      <c r="PFJ71" s="88"/>
      <c r="PFK71" s="88"/>
      <c r="PFL71" s="88"/>
      <c r="PFM71" s="88"/>
      <c r="PFN71" s="88"/>
      <c r="PFO71" s="88"/>
      <c r="PFU71" s="88"/>
      <c r="PFV71" s="88"/>
      <c r="PFW71" s="88"/>
      <c r="PFX71" s="88"/>
      <c r="PFY71" s="88"/>
      <c r="PFZ71" s="88"/>
      <c r="PGA71" s="88"/>
      <c r="PGB71" s="88"/>
      <c r="PGC71" s="88"/>
      <c r="PGD71" s="88"/>
      <c r="PGJ71" s="88"/>
      <c r="PGK71" s="88"/>
      <c r="PGL71" s="88"/>
      <c r="PGM71" s="88"/>
      <c r="PGN71" s="88"/>
      <c r="PGO71" s="88"/>
      <c r="PGP71" s="88"/>
      <c r="PGQ71" s="88"/>
      <c r="PGR71" s="88"/>
      <c r="PGS71" s="88"/>
      <c r="PGY71" s="88"/>
      <c r="PGZ71" s="88"/>
      <c r="PHA71" s="88"/>
      <c r="PHB71" s="88"/>
      <c r="PHC71" s="88"/>
      <c r="PHD71" s="88"/>
      <c r="PHE71" s="88"/>
      <c r="PHF71" s="88"/>
      <c r="PHG71" s="88"/>
      <c r="PHH71" s="88"/>
      <c r="PHN71" s="88"/>
      <c r="PHO71" s="88"/>
      <c r="PHP71" s="88"/>
      <c r="PHQ71" s="88"/>
      <c r="PHR71" s="88"/>
      <c r="PHS71" s="88"/>
      <c r="PHT71" s="88"/>
      <c r="PHU71" s="88"/>
      <c r="PHV71" s="88"/>
      <c r="PHW71" s="88"/>
      <c r="PIC71" s="88"/>
      <c r="PID71" s="88"/>
      <c r="PIE71" s="88"/>
      <c r="PIF71" s="88"/>
      <c r="PIG71" s="88"/>
      <c r="PIH71" s="88"/>
      <c r="PII71" s="88"/>
      <c r="PIJ71" s="88"/>
      <c r="PIK71" s="88"/>
      <c r="PIL71" s="88"/>
      <c r="PIR71" s="88"/>
      <c r="PIS71" s="88"/>
      <c r="PIT71" s="88"/>
      <c r="PIU71" s="88"/>
      <c r="PIV71" s="88"/>
      <c r="PIW71" s="88"/>
      <c r="PIX71" s="88"/>
      <c r="PIY71" s="88"/>
      <c r="PIZ71" s="88"/>
      <c r="PJA71" s="88"/>
      <c r="PJG71" s="88"/>
      <c r="PJH71" s="88"/>
      <c r="PJI71" s="88"/>
      <c r="PJJ71" s="88"/>
      <c r="PJK71" s="88"/>
      <c r="PJL71" s="88"/>
      <c r="PJM71" s="88"/>
      <c r="PJN71" s="88"/>
      <c r="PJO71" s="88"/>
      <c r="PJP71" s="88"/>
      <c r="PJV71" s="88"/>
      <c r="PJW71" s="88"/>
      <c r="PJX71" s="88"/>
      <c r="PJY71" s="88"/>
      <c r="PJZ71" s="88"/>
      <c r="PKA71" s="88"/>
      <c r="PKB71" s="88"/>
      <c r="PKC71" s="88"/>
      <c r="PKD71" s="88"/>
      <c r="PKE71" s="88"/>
      <c r="PKK71" s="88"/>
      <c r="PKL71" s="88"/>
      <c r="PKM71" s="88"/>
      <c r="PKN71" s="88"/>
      <c r="PKO71" s="88"/>
      <c r="PKP71" s="88"/>
      <c r="PKQ71" s="88"/>
      <c r="PKR71" s="88"/>
      <c r="PKS71" s="88"/>
      <c r="PKT71" s="88"/>
      <c r="PKZ71" s="88"/>
      <c r="PLA71" s="88"/>
      <c r="PLB71" s="88"/>
      <c r="PLC71" s="88"/>
      <c r="PLD71" s="88"/>
      <c r="PLE71" s="88"/>
      <c r="PLF71" s="88"/>
      <c r="PLG71" s="88"/>
      <c r="PLH71" s="88"/>
      <c r="PLI71" s="88"/>
      <c r="PLO71" s="88"/>
      <c r="PLP71" s="88"/>
      <c r="PLQ71" s="88"/>
      <c r="PLR71" s="88"/>
      <c r="PLS71" s="88"/>
      <c r="PLT71" s="88"/>
      <c r="PLU71" s="88"/>
      <c r="PLV71" s="88"/>
      <c r="PLW71" s="88"/>
      <c r="PLX71" s="88"/>
      <c r="PMD71" s="88"/>
      <c r="PME71" s="88"/>
      <c r="PMF71" s="88"/>
      <c r="PMG71" s="88"/>
      <c r="PMH71" s="88"/>
      <c r="PMI71" s="88"/>
      <c r="PMJ71" s="88"/>
      <c r="PMK71" s="88"/>
      <c r="PML71" s="88"/>
      <c r="PMM71" s="88"/>
      <c r="PMS71" s="88"/>
      <c r="PMT71" s="88"/>
      <c r="PMU71" s="88"/>
      <c r="PMV71" s="88"/>
      <c r="PMW71" s="88"/>
      <c r="PMX71" s="88"/>
      <c r="PMY71" s="88"/>
      <c r="PMZ71" s="88"/>
      <c r="PNA71" s="88"/>
      <c r="PNB71" s="88"/>
      <c r="PNH71" s="88"/>
      <c r="PNI71" s="88"/>
      <c r="PNJ71" s="88"/>
      <c r="PNK71" s="88"/>
      <c r="PNL71" s="88"/>
      <c r="PNM71" s="88"/>
      <c r="PNN71" s="88"/>
      <c r="PNO71" s="88"/>
      <c r="PNP71" s="88"/>
      <c r="PNQ71" s="88"/>
      <c r="PNW71" s="88"/>
      <c r="PNX71" s="88"/>
      <c r="PNY71" s="88"/>
      <c r="PNZ71" s="88"/>
      <c r="POA71" s="88"/>
      <c r="POB71" s="88"/>
      <c r="POC71" s="88"/>
      <c r="POD71" s="88"/>
      <c r="POE71" s="88"/>
      <c r="POF71" s="88"/>
      <c r="POL71" s="88"/>
      <c r="POM71" s="88"/>
      <c r="PON71" s="88"/>
      <c r="POO71" s="88"/>
      <c r="POP71" s="88"/>
      <c r="POQ71" s="88"/>
      <c r="POR71" s="88"/>
      <c r="POS71" s="88"/>
      <c r="POT71" s="88"/>
      <c r="POU71" s="88"/>
      <c r="PPA71" s="88"/>
      <c r="PPB71" s="88"/>
      <c r="PPC71" s="88"/>
      <c r="PPD71" s="88"/>
      <c r="PPE71" s="88"/>
      <c r="PPF71" s="88"/>
      <c r="PPG71" s="88"/>
      <c r="PPH71" s="88"/>
      <c r="PPI71" s="88"/>
      <c r="PPJ71" s="88"/>
      <c r="PPP71" s="88"/>
      <c r="PPQ71" s="88"/>
      <c r="PPR71" s="88"/>
      <c r="PPS71" s="88"/>
      <c r="PPT71" s="88"/>
      <c r="PPU71" s="88"/>
      <c r="PPV71" s="88"/>
      <c r="PPW71" s="88"/>
      <c r="PPX71" s="88"/>
      <c r="PPY71" s="88"/>
      <c r="PQE71" s="88"/>
      <c r="PQF71" s="88"/>
      <c r="PQG71" s="88"/>
      <c r="PQH71" s="88"/>
      <c r="PQI71" s="88"/>
      <c r="PQJ71" s="88"/>
      <c r="PQK71" s="88"/>
      <c r="PQL71" s="88"/>
      <c r="PQM71" s="88"/>
      <c r="PQN71" s="88"/>
      <c r="PQT71" s="88"/>
      <c r="PQU71" s="88"/>
      <c r="PQV71" s="88"/>
      <c r="PQW71" s="88"/>
      <c r="PQX71" s="88"/>
      <c r="PQY71" s="88"/>
      <c r="PQZ71" s="88"/>
      <c r="PRA71" s="88"/>
      <c r="PRB71" s="88"/>
      <c r="PRC71" s="88"/>
      <c r="PRI71" s="88"/>
      <c r="PRJ71" s="88"/>
      <c r="PRK71" s="88"/>
      <c r="PRL71" s="88"/>
      <c r="PRM71" s="88"/>
      <c r="PRN71" s="88"/>
      <c r="PRO71" s="88"/>
      <c r="PRP71" s="88"/>
      <c r="PRQ71" s="88"/>
      <c r="PRR71" s="88"/>
      <c r="PRX71" s="88"/>
      <c r="PRY71" s="88"/>
      <c r="PRZ71" s="88"/>
      <c r="PSA71" s="88"/>
      <c r="PSB71" s="88"/>
      <c r="PSC71" s="88"/>
      <c r="PSD71" s="88"/>
      <c r="PSE71" s="88"/>
      <c r="PSF71" s="88"/>
      <c r="PSG71" s="88"/>
      <c r="PSM71" s="88"/>
      <c r="PSN71" s="88"/>
      <c r="PSO71" s="88"/>
      <c r="PSP71" s="88"/>
      <c r="PSQ71" s="88"/>
      <c r="PSR71" s="88"/>
      <c r="PSS71" s="88"/>
      <c r="PST71" s="88"/>
      <c r="PSU71" s="88"/>
      <c r="PSV71" s="88"/>
      <c r="PTB71" s="88"/>
      <c r="PTC71" s="88"/>
      <c r="PTD71" s="88"/>
      <c r="PTE71" s="88"/>
      <c r="PTF71" s="88"/>
      <c r="PTG71" s="88"/>
      <c r="PTH71" s="88"/>
      <c r="PTI71" s="88"/>
      <c r="PTJ71" s="88"/>
      <c r="PTK71" s="88"/>
      <c r="PTQ71" s="88"/>
      <c r="PTR71" s="88"/>
      <c r="PTS71" s="88"/>
      <c r="PTT71" s="88"/>
      <c r="PTU71" s="88"/>
      <c r="PTV71" s="88"/>
      <c r="PTW71" s="88"/>
      <c r="PTX71" s="88"/>
      <c r="PTY71" s="88"/>
      <c r="PTZ71" s="88"/>
      <c r="PUF71" s="88"/>
      <c r="PUG71" s="88"/>
      <c r="PUH71" s="88"/>
      <c r="PUI71" s="88"/>
      <c r="PUJ71" s="88"/>
      <c r="PUK71" s="88"/>
      <c r="PUL71" s="88"/>
      <c r="PUM71" s="88"/>
      <c r="PUN71" s="88"/>
      <c r="PUO71" s="88"/>
      <c r="PUU71" s="88"/>
      <c r="PUV71" s="88"/>
      <c r="PUW71" s="88"/>
      <c r="PUX71" s="88"/>
      <c r="PUY71" s="88"/>
      <c r="PUZ71" s="88"/>
      <c r="PVA71" s="88"/>
      <c r="PVB71" s="88"/>
      <c r="PVC71" s="88"/>
      <c r="PVD71" s="88"/>
      <c r="PVJ71" s="88"/>
      <c r="PVK71" s="88"/>
      <c r="PVL71" s="88"/>
      <c r="PVM71" s="88"/>
      <c r="PVN71" s="88"/>
      <c r="PVO71" s="88"/>
      <c r="PVP71" s="88"/>
      <c r="PVQ71" s="88"/>
      <c r="PVR71" s="88"/>
      <c r="PVS71" s="88"/>
      <c r="PVY71" s="88"/>
      <c r="PVZ71" s="88"/>
      <c r="PWA71" s="88"/>
      <c r="PWB71" s="88"/>
      <c r="PWC71" s="88"/>
      <c r="PWD71" s="88"/>
      <c r="PWE71" s="88"/>
      <c r="PWF71" s="88"/>
      <c r="PWG71" s="88"/>
      <c r="PWH71" s="88"/>
      <c r="PWN71" s="88"/>
      <c r="PWO71" s="88"/>
      <c r="PWP71" s="88"/>
      <c r="PWQ71" s="88"/>
      <c r="PWR71" s="88"/>
      <c r="PWS71" s="88"/>
      <c r="PWT71" s="88"/>
      <c r="PWU71" s="88"/>
      <c r="PWV71" s="88"/>
      <c r="PWW71" s="88"/>
      <c r="PXC71" s="88"/>
      <c r="PXD71" s="88"/>
      <c r="PXE71" s="88"/>
      <c r="PXF71" s="88"/>
      <c r="PXG71" s="88"/>
      <c r="PXH71" s="88"/>
      <c r="PXI71" s="88"/>
      <c r="PXJ71" s="88"/>
      <c r="PXK71" s="88"/>
      <c r="PXL71" s="88"/>
      <c r="PXR71" s="88"/>
      <c r="PXS71" s="88"/>
      <c r="PXT71" s="88"/>
      <c r="PXU71" s="88"/>
      <c r="PXV71" s="88"/>
      <c r="PXW71" s="88"/>
      <c r="PXX71" s="88"/>
      <c r="PXY71" s="88"/>
      <c r="PXZ71" s="88"/>
      <c r="PYA71" s="88"/>
      <c r="PYG71" s="88"/>
      <c r="PYH71" s="88"/>
      <c r="PYI71" s="88"/>
      <c r="PYJ71" s="88"/>
      <c r="PYK71" s="88"/>
      <c r="PYL71" s="88"/>
      <c r="PYM71" s="88"/>
      <c r="PYN71" s="88"/>
      <c r="PYO71" s="88"/>
      <c r="PYP71" s="88"/>
      <c r="PYV71" s="88"/>
      <c r="PYW71" s="88"/>
      <c r="PYX71" s="88"/>
      <c r="PYY71" s="88"/>
      <c r="PYZ71" s="88"/>
      <c r="PZA71" s="88"/>
      <c r="PZB71" s="88"/>
      <c r="PZC71" s="88"/>
      <c r="PZD71" s="88"/>
      <c r="PZE71" s="88"/>
      <c r="PZK71" s="88"/>
      <c r="PZL71" s="88"/>
      <c r="PZM71" s="88"/>
      <c r="PZN71" s="88"/>
      <c r="PZO71" s="88"/>
      <c r="PZP71" s="88"/>
      <c r="PZQ71" s="88"/>
      <c r="PZR71" s="88"/>
      <c r="PZS71" s="88"/>
      <c r="PZT71" s="88"/>
      <c r="PZZ71" s="88"/>
      <c r="QAA71" s="88"/>
      <c r="QAB71" s="88"/>
      <c r="QAC71" s="88"/>
      <c r="QAD71" s="88"/>
      <c r="QAE71" s="88"/>
      <c r="QAF71" s="88"/>
      <c r="QAG71" s="88"/>
      <c r="QAH71" s="88"/>
      <c r="QAI71" s="88"/>
      <c r="QAO71" s="88"/>
      <c r="QAP71" s="88"/>
      <c r="QAQ71" s="88"/>
      <c r="QAR71" s="88"/>
      <c r="QAS71" s="88"/>
      <c r="QAT71" s="88"/>
      <c r="QAU71" s="88"/>
      <c r="QAV71" s="88"/>
      <c r="QAW71" s="88"/>
      <c r="QAX71" s="88"/>
      <c r="QBD71" s="88"/>
      <c r="QBE71" s="88"/>
      <c r="QBF71" s="88"/>
      <c r="QBG71" s="88"/>
      <c r="QBH71" s="88"/>
      <c r="QBI71" s="88"/>
      <c r="QBJ71" s="88"/>
      <c r="QBK71" s="88"/>
      <c r="QBL71" s="88"/>
      <c r="QBM71" s="88"/>
      <c r="QBS71" s="88"/>
      <c r="QBT71" s="88"/>
      <c r="QBU71" s="88"/>
      <c r="QBV71" s="88"/>
      <c r="QBW71" s="88"/>
      <c r="QBX71" s="88"/>
      <c r="QBY71" s="88"/>
      <c r="QBZ71" s="88"/>
      <c r="QCA71" s="88"/>
      <c r="QCB71" s="88"/>
      <c r="QCH71" s="88"/>
      <c r="QCI71" s="88"/>
      <c r="QCJ71" s="88"/>
      <c r="QCK71" s="88"/>
      <c r="QCL71" s="88"/>
      <c r="QCM71" s="88"/>
      <c r="QCN71" s="88"/>
      <c r="QCO71" s="88"/>
      <c r="QCP71" s="88"/>
      <c r="QCQ71" s="88"/>
      <c r="QCW71" s="88"/>
      <c r="QCX71" s="88"/>
      <c r="QCY71" s="88"/>
      <c r="QCZ71" s="88"/>
      <c r="QDA71" s="88"/>
      <c r="QDB71" s="88"/>
      <c r="QDC71" s="88"/>
      <c r="QDD71" s="88"/>
      <c r="QDE71" s="88"/>
      <c r="QDF71" s="88"/>
      <c r="QDL71" s="88"/>
      <c r="QDM71" s="88"/>
      <c r="QDN71" s="88"/>
      <c r="QDO71" s="88"/>
      <c r="QDP71" s="88"/>
      <c r="QDQ71" s="88"/>
      <c r="QDR71" s="88"/>
      <c r="QDS71" s="88"/>
      <c r="QDT71" s="88"/>
      <c r="QDU71" s="88"/>
      <c r="QEA71" s="88"/>
      <c r="QEB71" s="88"/>
      <c r="QEC71" s="88"/>
      <c r="QED71" s="88"/>
      <c r="QEE71" s="88"/>
      <c r="QEF71" s="88"/>
      <c r="QEG71" s="88"/>
      <c r="QEH71" s="88"/>
      <c r="QEI71" s="88"/>
      <c r="QEJ71" s="88"/>
      <c r="QEP71" s="88"/>
      <c r="QEQ71" s="88"/>
      <c r="QER71" s="88"/>
      <c r="QES71" s="88"/>
      <c r="QET71" s="88"/>
      <c r="QEU71" s="88"/>
      <c r="QEV71" s="88"/>
      <c r="QEW71" s="88"/>
      <c r="QEX71" s="88"/>
      <c r="QEY71" s="88"/>
      <c r="QFE71" s="88"/>
      <c r="QFF71" s="88"/>
      <c r="QFG71" s="88"/>
      <c r="QFH71" s="88"/>
      <c r="QFI71" s="88"/>
      <c r="QFJ71" s="88"/>
      <c r="QFK71" s="88"/>
      <c r="QFL71" s="88"/>
      <c r="QFM71" s="88"/>
      <c r="QFN71" s="88"/>
      <c r="QFT71" s="88"/>
      <c r="QFU71" s="88"/>
      <c r="QFV71" s="88"/>
      <c r="QFW71" s="88"/>
      <c r="QFX71" s="88"/>
      <c r="QFY71" s="88"/>
      <c r="QFZ71" s="88"/>
      <c r="QGA71" s="88"/>
      <c r="QGB71" s="88"/>
      <c r="QGC71" s="88"/>
      <c r="QGI71" s="88"/>
      <c r="QGJ71" s="88"/>
      <c r="QGK71" s="88"/>
      <c r="QGL71" s="88"/>
      <c r="QGM71" s="88"/>
      <c r="QGN71" s="88"/>
      <c r="QGO71" s="88"/>
      <c r="QGP71" s="88"/>
      <c r="QGQ71" s="88"/>
      <c r="QGR71" s="88"/>
      <c r="QGX71" s="88"/>
      <c r="QGY71" s="88"/>
      <c r="QGZ71" s="88"/>
      <c r="QHA71" s="88"/>
      <c r="QHB71" s="88"/>
      <c r="QHC71" s="88"/>
      <c r="QHD71" s="88"/>
      <c r="QHE71" s="88"/>
      <c r="QHF71" s="88"/>
      <c r="QHG71" s="88"/>
      <c r="QHM71" s="88"/>
      <c r="QHN71" s="88"/>
      <c r="QHO71" s="88"/>
      <c r="QHP71" s="88"/>
      <c r="QHQ71" s="88"/>
      <c r="QHR71" s="88"/>
      <c r="QHS71" s="88"/>
      <c r="QHT71" s="88"/>
      <c r="QHU71" s="88"/>
      <c r="QHV71" s="88"/>
      <c r="QIB71" s="88"/>
      <c r="QIC71" s="88"/>
      <c r="QID71" s="88"/>
      <c r="QIE71" s="88"/>
      <c r="QIF71" s="88"/>
      <c r="QIG71" s="88"/>
      <c r="QIH71" s="88"/>
      <c r="QII71" s="88"/>
      <c r="QIJ71" s="88"/>
      <c r="QIK71" s="88"/>
      <c r="QIQ71" s="88"/>
      <c r="QIR71" s="88"/>
      <c r="QIS71" s="88"/>
      <c r="QIT71" s="88"/>
      <c r="QIU71" s="88"/>
      <c r="QIV71" s="88"/>
      <c r="QIW71" s="88"/>
      <c r="QIX71" s="88"/>
      <c r="QIY71" s="88"/>
      <c r="QIZ71" s="88"/>
      <c r="QJF71" s="88"/>
      <c r="QJG71" s="88"/>
      <c r="QJH71" s="88"/>
      <c r="QJI71" s="88"/>
      <c r="QJJ71" s="88"/>
      <c r="QJK71" s="88"/>
      <c r="QJL71" s="88"/>
      <c r="QJM71" s="88"/>
      <c r="QJN71" s="88"/>
      <c r="QJO71" s="88"/>
      <c r="QJU71" s="88"/>
      <c r="QJV71" s="88"/>
      <c r="QJW71" s="88"/>
      <c r="QJX71" s="88"/>
      <c r="QJY71" s="88"/>
      <c r="QJZ71" s="88"/>
      <c r="QKA71" s="88"/>
      <c r="QKB71" s="88"/>
      <c r="QKC71" s="88"/>
      <c r="QKD71" s="88"/>
      <c r="QKJ71" s="88"/>
      <c r="QKK71" s="88"/>
      <c r="QKL71" s="88"/>
      <c r="QKM71" s="88"/>
      <c r="QKN71" s="88"/>
      <c r="QKO71" s="88"/>
      <c r="QKP71" s="88"/>
      <c r="QKQ71" s="88"/>
      <c r="QKR71" s="88"/>
      <c r="QKS71" s="88"/>
      <c r="QKY71" s="88"/>
      <c r="QKZ71" s="88"/>
      <c r="QLA71" s="88"/>
      <c r="QLB71" s="88"/>
      <c r="QLC71" s="88"/>
      <c r="QLD71" s="88"/>
      <c r="QLE71" s="88"/>
      <c r="QLF71" s="88"/>
      <c r="QLG71" s="88"/>
      <c r="QLH71" s="88"/>
      <c r="QLN71" s="88"/>
      <c r="QLO71" s="88"/>
      <c r="QLP71" s="88"/>
      <c r="QLQ71" s="88"/>
      <c r="QLR71" s="88"/>
      <c r="QLS71" s="88"/>
      <c r="QLT71" s="88"/>
      <c r="QLU71" s="88"/>
      <c r="QLV71" s="88"/>
      <c r="QLW71" s="88"/>
      <c r="QMC71" s="88"/>
      <c r="QMD71" s="88"/>
      <c r="QME71" s="88"/>
      <c r="QMF71" s="88"/>
      <c r="QMG71" s="88"/>
      <c r="QMH71" s="88"/>
      <c r="QMI71" s="88"/>
      <c r="QMJ71" s="88"/>
      <c r="QMK71" s="88"/>
      <c r="QML71" s="88"/>
      <c r="QMR71" s="88"/>
      <c r="QMS71" s="88"/>
      <c r="QMT71" s="88"/>
      <c r="QMU71" s="88"/>
      <c r="QMV71" s="88"/>
      <c r="QMW71" s="88"/>
      <c r="QMX71" s="88"/>
      <c r="QMY71" s="88"/>
      <c r="QMZ71" s="88"/>
      <c r="QNA71" s="88"/>
      <c r="QNG71" s="88"/>
      <c r="QNH71" s="88"/>
      <c r="QNI71" s="88"/>
      <c r="QNJ71" s="88"/>
      <c r="QNK71" s="88"/>
      <c r="QNL71" s="88"/>
      <c r="QNM71" s="88"/>
      <c r="QNN71" s="88"/>
      <c r="QNO71" s="88"/>
      <c r="QNP71" s="88"/>
      <c r="QNV71" s="88"/>
      <c r="QNW71" s="88"/>
      <c r="QNX71" s="88"/>
      <c r="QNY71" s="88"/>
      <c r="QNZ71" s="88"/>
      <c r="QOA71" s="88"/>
      <c r="QOB71" s="88"/>
      <c r="QOC71" s="88"/>
      <c r="QOD71" s="88"/>
      <c r="QOE71" s="88"/>
      <c r="QOK71" s="88"/>
      <c r="QOL71" s="88"/>
      <c r="QOM71" s="88"/>
      <c r="QON71" s="88"/>
      <c r="QOO71" s="88"/>
      <c r="QOP71" s="88"/>
      <c r="QOQ71" s="88"/>
      <c r="QOR71" s="88"/>
      <c r="QOS71" s="88"/>
      <c r="QOT71" s="88"/>
      <c r="QOZ71" s="88"/>
      <c r="QPA71" s="88"/>
      <c r="QPB71" s="88"/>
      <c r="QPC71" s="88"/>
      <c r="QPD71" s="88"/>
      <c r="QPE71" s="88"/>
      <c r="QPF71" s="88"/>
      <c r="QPG71" s="88"/>
      <c r="QPH71" s="88"/>
      <c r="QPI71" s="88"/>
      <c r="QPO71" s="88"/>
      <c r="QPP71" s="88"/>
      <c r="QPQ71" s="88"/>
      <c r="QPR71" s="88"/>
      <c r="QPS71" s="88"/>
      <c r="QPT71" s="88"/>
      <c r="QPU71" s="88"/>
      <c r="QPV71" s="88"/>
      <c r="QPW71" s="88"/>
      <c r="QPX71" s="88"/>
      <c r="QQD71" s="88"/>
      <c r="QQE71" s="88"/>
      <c r="QQF71" s="88"/>
      <c r="QQG71" s="88"/>
      <c r="QQH71" s="88"/>
      <c r="QQI71" s="88"/>
      <c r="QQJ71" s="88"/>
      <c r="QQK71" s="88"/>
      <c r="QQL71" s="88"/>
      <c r="QQM71" s="88"/>
      <c r="QQS71" s="88"/>
      <c r="QQT71" s="88"/>
      <c r="QQU71" s="88"/>
      <c r="QQV71" s="88"/>
      <c r="QQW71" s="88"/>
      <c r="QQX71" s="88"/>
      <c r="QQY71" s="88"/>
      <c r="QQZ71" s="88"/>
      <c r="QRA71" s="88"/>
      <c r="QRB71" s="88"/>
      <c r="QRH71" s="88"/>
      <c r="QRI71" s="88"/>
      <c r="QRJ71" s="88"/>
      <c r="QRK71" s="88"/>
      <c r="QRL71" s="88"/>
      <c r="QRM71" s="88"/>
      <c r="QRN71" s="88"/>
      <c r="QRO71" s="88"/>
      <c r="QRP71" s="88"/>
      <c r="QRQ71" s="88"/>
      <c r="QRW71" s="88"/>
      <c r="QRX71" s="88"/>
      <c r="QRY71" s="88"/>
      <c r="QRZ71" s="88"/>
      <c r="QSA71" s="88"/>
      <c r="QSB71" s="88"/>
      <c r="QSC71" s="88"/>
      <c r="QSD71" s="88"/>
      <c r="QSE71" s="88"/>
      <c r="QSF71" s="88"/>
      <c r="QSL71" s="88"/>
      <c r="QSM71" s="88"/>
      <c r="QSN71" s="88"/>
      <c r="QSO71" s="88"/>
      <c r="QSP71" s="88"/>
      <c r="QSQ71" s="88"/>
      <c r="QSR71" s="88"/>
      <c r="QSS71" s="88"/>
      <c r="QST71" s="88"/>
      <c r="QSU71" s="88"/>
      <c r="QTA71" s="88"/>
      <c r="QTB71" s="88"/>
      <c r="QTC71" s="88"/>
      <c r="QTD71" s="88"/>
      <c r="QTE71" s="88"/>
      <c r="QTF71" s="88"/>
      <c r="QTG71" s="88"/>
      <c r="QTH71" s="88"/>
      <c r="QTI71" s="88"/>
      <c r="QTJ71" s="88"/>
      <c r="QTP71" s="88"/>
      <c r="QTQ71" s="88"/>
      <c r="QTR71" s="88"/>
      <c r="QTS71" s="88"/>
      <c r="QTT71" s="88"/>
      <c r="QTU71" s="88"/>
      <c r="QTV71" s="88"/>
      <c r="QTW71" s="88"/>
      <c r="QTX71" s="88"/>
      <c r="QTY71" s="88"/>
      <c r="QUE71" s="88"/>
      <c r="QUF71" s="88"/>
      <c r="QUG71" s="88"/>
      <c r="QUH71" s="88"/>
      <c r="QUI71" s="88"/>
      <c r="QUJ71" s="88"/>
      <c r="QUK71" s="88"/>
      <c r="QUL71" s="88"/>
      <c r="QUM71" s="88"/>
      <c r="QUN71" s="88"/>
      <c r="QUT71" s="88"/>
      <c r="QUU71" s="88"/>
      <c r="QUV71" s="88"/>
      <c r="QUW71" s="88"/>
      <c r="QUX71" s="88"/>
      <c r="QUY71" s="88"/>
      <c r="QUZ71" s="88"/>
      <c r="QVA71" s="88"/>
      <c r="QVB71" s="88"/>
      <c r="QVC71" s="88"/>
      <c r="QVI71" s="88"/>
      <c r="QVJ71" s="88"/>
      <c r="QVK71" s="88"/>
      <c r="QVL71" s="88"/>
      <c r="QVM71" s="88"/>
      <c r="QVN71" s="88"/>
      <c r="QVO71" s="88"/>
      <c r="QVP71" s="88"/>
      <c r="QVQ71" s="88"/>
      <c r="QVR71" s="88"/>
      <c r="QVX71" s="88"/>
      <c r="QVY71" s="88"/>
      <c r="QVZ71" s="88"/>
      <c r="QWA71" s="88"/>
      <c r="QWB71" s="88"/>
      <c r="QWC71" s="88"/>
      <c r="QWD71" s="88"/>
      <c r="QWE71" s="88"/>
      <c r="QWF71" s="88"/>
      <c r="QWG71" s="88"/>
      <c r="QWM71" s="88"/>
      <c r="QWN71" s="88"/>
      <c r="QWO71" s="88"/>
      <c r="QWP71" s="88"/>
      <c r="QWQ71" s="88"/>
      <c r="QWR71" s="88"/>
      <c r="QWS71" s="88"/>
      <c r="QWT71" s="88"/>
      <c r="QWU71" s="88"/>
      <c r="QWV71" s="88"/>
      <c r="QXB71" s="88"/>
      <c r="QXC71" s="88"/>
      <c r="QXD71" s="88"/>
      <c r="QXE71" s="88"/>
      <c r="QXF71" s="88"/>
      <c r="QXG71" s="88"/>
      <c r="QXH71" s="88"/>
      <c r="QXI71" s="88"/>
      <c r="QXJ71" s="88"/>
      <c r="QXK71" s="88"/>
      <c r="QXQ71" s="88"/>
      <c r="QXR71" s="88"/>
      <c r="QXS71" s="88"/>
      <c r="QXT71" s="88"/>
      <c r="QXU71" s="88"/>
      <c r="QXV71" s="88"/>
      <c r="QXW71" s="88"/>
      <c r="QXX71" s="88"/>
      <c r="QXY71" s="88"/>
      <c r="QXZ71" s="88"/>
      <c r="QYF71" s="88"/>
      <c r="QYG71" s="88"/>
      <c r="QYH71" s="88"/>
      <c r="QYI71" s="88"/>
      <c r="QYJ71" s="88"/>
      <c r="QYK71" s="88"/>
      <c r="QYL71" s="88"/>
      <c r="QYM71" s="88"/>
      <c r="QYN71" s="88"/>
      <c r="QYO71" s="88"/>
      <c r="QYU71" s="88"/>
      <c r="QYV71" s="88"/>
      <c r="QYW71" s="88"/>
      <c r="QYX71" s="88"/>
      <c r="QYY71" s="88"/>
      <c r="QYZ71" s="88"/>
      <c r="QZA71" s="88"/>
      <c r="QZB71" s="88"/>
      <c r="QZC71" s="88"/>
      <c r="QZD71" s="88"/>
      <c r="QZJ71" s="88"/>
      <c r="QZK71" s="88"/>
      <c r="QZL71" s="88"/>
      <c r="QZM71" s="88"/>
      <c r="QZN71" s="88"/>
      <c r="QZO71" s="88"/>
      <c r="QZP71" s="88"/>
      <c r="QZQ71" s="88"/>
      <c r="QZR71" s="88"/>
      <c r="QZS71" s="88"/>
      <c r="QZY71" s="88"/>
      <c r="QZZ71" s="88"/>
      <c r="RAA71" s="88"/>
      <c r="RAB71" s="88"/>
      <c r="RAC71" s="88"/>
      <c r="RAD71" s="88"/>
      <c r="RAE71" s="88"/>
      <c r="RAF71" s="88"/>
      <c r="RAG71" s="88"/>
      <c r="RAH71" s="88"/>
      <c r="RAN71" s="88"/>
      <c r="RAO71" s="88"/>
      <c r="RAP71" s="88"/>
      <c r="RAQ71" s="88"/>
      <c r="RAR71" s="88"/>
      <c r="RAS71" s="88"/>
      <c r="RAT71" s="88"/>
      <c r="RAU71" s="88"/>
      <c r="RAV71" s="88"/>
      <c r="RAW71" s="88"/>
      <c r="RBC71" s="88"/>
      <c r="RBD71" s="88"/>
      <c r="RBE71" s="88"/>
      <c r="RBF71" s="88"/>
      <c r="RBG71" s="88"/>
      <c r="RBH71" s="88"/>
      <c r="RBI71" s="88"/>
      <c r="RBJ71" s="88"/>
      <c r="RBK71" s="88"/>
      <c r="RBL71" s="88"/>
      <c r="RBR71" s="88"/>
      <c r="RBS71" s="88"/>
      <c r="RBT71" s="88"/>
      <c r="RBU71" s="88"/>
      <c r="RBV71" s="88"/>
      <c r="RBW71" s="88"/>
      <c r="RBX71" s="88"/>
      <c r="RBY71" s="88"/>
      <c r="RBZ71" s="88"/>
      <c r="RCA71" s="88"/>
      <c r="RCG71" s="88"/>
      <c r="RCH71" s="88"/>
      <c r="RCI71" s="88"/>
      <c r="RCJ71" s="88"/>
      <c r="RCK71" s="88"/>
      <c r="RCL71" s="88"/>
      <c r="RCM71" s="88"/>
      <c r="RCN71" s="88"/>
      <c r="RCO71" s="88"/>
      <c r="RCP71" s="88"/>
      <c r="RCV71" s="88"/>
      <c r="RCW71" s="88"/>
      <c r="RCX71" s="88"/>
      <c r="RCY71" s="88"/>
      <c r="RCZ71" s="88"/>
      <c r="RDA71" s="88"/>
      <c r="RDB71" s="88"/>
      <c r="RDC71" s="88"/>
      <c r="RDD71" s="88"/>
      <c r="RDE71" s="88"/>
      <c r="RDK71" s="88"/>
      <c r="RDL71" s="88"/>
      <c r="RDM71" s="88"/>
      <c r="RDN71" s="88"/>
      <c r="RDO71" s="88"/>
      <c r="RDP71" s="88"/>
      <c r="RDQ71" s="88"/>
      <c r="RDR71" s="88"/>
      <c r="RDS71" s="88"/>
      <c r="RDT71" s="88"/>
      <c r="RDZ71" s="88"/>
      <c r="REA71" s="88"/>
      <c r="REB71" s="88"/>
      <c r="REC71" s="88"/>
      <c r="RED71" s="88"/>
      <c r="REE71" s="88"/>
      <c r="REF71" s="88"/>
      <c r="REG71" s="88"/>
      <c r="REH71" s="88"/>
      <c r="REI71" s="88"/>
      <c r="REO71" s="88"/>
      <c r="REP71" s="88"/>
      <c r="REQ71" s="88"/>
      <c r="RER71" s="88"/>
      <c r="RES71" s="88"/>
      <c r="RET71" s="88"/>
      <c r="REU71" s="88"/>
      <c r="REV71" s="88"/>
      <c r="REW71" s="88"/>
      <c r="REX71" s="88"/>
      <c r="RFD71" s="88"/>
      <c r="RFE71" s="88"/>
      <c r="RFF71" s="88"/>
      <c r="RFG71" s="88"/>
      <c r="RFH71" s="88"/>
      <c r="RFI71" s="88"/>
      <c r="RFJ71" s="88"/>
      <c r="RFK71" s="88"/>
      <c r="RFL71" s="88"/>
      <c r="RFM71" s="88"/>
      <c r="RFS71" s="88"/>
      <c r="RFT71" s="88"/>
      <c r="RFU71" s="88"/>
      <c r="RFV71" s="88"/>
      <c r="RFW71" s="88"/>
      <c r="RFX71" s="88"/>
      <c r="RFY71" s="88"/>
      <c r="RFZ71" s="88"/>
      <c r="RGA71" s="88"/>
      <c r="RGB71" s="88"/>
      <c r="RGH71" s="88"/>
      <c r="RGI71" s="88"/>
      <c r="RGJ71" s="88"/>
      <c r="RGK71" s="88"/>
      <c r="RGL71" s="88"/>
      <c r="RGM71" s="88"/>
      <c r="RGN71" s="88"/>
      <c r="RGO71" s="88"/>
      <c r="RGP71" s="88"/>
      <c r="RGQ71" s="88"/>
      <c r="RGW71" s="88"/>
      <c r="RGX71" s="88"/>
      <c r="RGY71" s="88"/>
      <c r="RGZ71" s="88"/>
      <c r="RHA71" s="88"/>
      <c r="RHB71" s="88"/>
      <c r="RHC71" s="88"/>
      <c r="RHD71" s="88"/>
      <c r="RHE71" s="88"/>
      <c r="RHF71" s="88"/>
      <c r="RHL71" s="88"/>
      <c r="RHM71" s="88"/>
      <c r="RHN71" s="88"/>
      <c r="RHO71" s="88"/>
      <c r="RHP71" s="88"/>
      <c r="RHQ71" s="88"/>
      <c r="RHR71" s="88"/>
      <c r="RHS71" s="88"/>
      <c r="RHT71" s="88"/>
      <c r="RHU71" s="88"/>
      <c r="RIA71" s="88"/>
      <c r="RIB71" s="88"/>
      <c r="RIC71" s="88"/>
      <c r="RID71" s="88"/>
      <c r="RIE71" s="88"/>
      <c r="RIF71" s="88"/>
      <c r="RIG71" s="88"/>
      <c r="RIH71" s="88"/>
      <c r="RII71" s="88"/>
      <c r="RIJ71" s="88"/>
      <c r="RIP71" s="88"/>
      <c r="RIQ71" s="88"/>
      <c r="RIR71" s="88"/>
      <c r="RIS71" s="88"/>
      <c r="RIT71" s="88"/>
      <c r="RIU71" s="88"/>
      <c r="RIV71" s="88"/>
      <c r="RIW71" s="88"/>
      <c r="RIX71" s="88"/>
      <c r="RIY71" s="88"/>
      <c r="RJE71" s="88"/>
      <c r="RJF71" s="88"/>
      <c r="RJG71" s="88"/>
      <c r="RJH71" s="88"/>
      <c r="RJI71" s="88"/>
      <c r="RJJ71" s="88"/>
      <c r="RJK71" s="88"/>
      <c r="RJL71" s="88"/>
      <c r="RJM71" s="88"/>
      <c r="RJN71" s="88"/>
      <c r="RJT71" s="88"/>
      <c r="RJU71" s="88"/>
      <c r="RJV71" s="88"/>
      <c r="RJW71" s="88"/>
      <c r="RJX71" s="88"/>
      <c r="RJY71" s="88"/>
      <c r="RJZ71" s="88"/>
      <c r="RKA71" s="88"/>
      <c r="RKB71" s="88"/>
      <c r="RKC71" s="88"/>
      <c r="RKI71" s="88"/>
      <c r="RKJ71" s="88"/>
      <c r="RKK71" s="88"/>
      <c r="RKL71" s="88"/>
      <c r="RKM71" s="88"/>
      <c r="RKN71" s="88"/>
      <c r="RKO71" s="88"/>
      <c r="RKP71" s="88"/>
      <c r="RKQ71" s="88"/>
      <c r="RKR71" s="88"/>
      <c r="RKX71" s="88"/>
      <c r="RKY71" s="88"/>
      <c r="RKZ71" s="88"/>
      <c r="RLA71" s="88"/>
      <c r="RLB71" s="88"/>
      <c r="RLC71" s="88"/>
      <c r="RLD71" s="88"/>
      <c r="RLE71" s="88"/>
      <c r="RLF71" s="88"/>
      <c r="RLG71" s="88"/>
      <c r="RLM71" s="88"/>
      <c r="RLN71" s="88"/>
      <c r="RLO71" s="88"/>
      <c r="RLP71" s="88"/>
      <c r="RLQ71" s="88"/>
      <c r="RLR71" s="88"/>
      <c r="RLS71" s="88"/>
      <c r="RLT71" s="88"/>
      <c r="RLU71" s="88"/>
      <c r="RLV71" s="88"/>
      <c r="RMB71" s="88"/>
      <c r="RMC71" s="88"/>
      <c r="RMD71" s="88"/>
      <c r="RME71" s="88"/>
      <c r="RMF71" s="88"/>
      <c r="RMG71" s="88"/>
      <c r="RMH71" s="88"/>
      <c r="RMI71" s="88"/>
      <c r="RMJ71" s="88"/>
      <c r="RMK71" s="88"/>
      <c r="RMQ71" s="88"/>
      <c r="RMR71" s="88"/>
      <c r="RMS71" s="88"/>
      <c r="RMT71" s="88"/>
      <c r="RMU71" s="88"/>
      <c r="RMV71" s="88"/>
      <c r="RMW71" s="88"/>
      <c r="RMX71" s="88"/>
      <c r="RMY71" s="88"/>
      <c r="RMZ71" s="88"/>
      <c r="RNF71" s="88"/>
      <c r="RNG71" s="88"/>
      <c r="RNH71" s="88"/>
      <c r="RNI71" s="88"/>
      <c r="RNJ71" s="88"/>
      <c r="RNK71" s="88"/>
      <c r="RNL71" s="88"/>
      <c r="RNM71" s="88"/>
      <c r="RNN71" s="88"/>
      <c r="RNO71" s="88"/>
      <c r="RNU71" s="88"/>
      <c r="RNV71" s="88"/>
      <c r="RNW71" s="88"/>
      <c r="RNX71" s="88"/>
      <c r="RNY71" s="88"/>
      <c r="RNZ71" s="88"/>
      <c r="ROA71" s="88"/>
      <c r="ROB71" s="88"/>
      <c r="ROC71" s="88"/>
      <c r="ROD71" s="88"/>
      <c r="ROJ71" s="88"/>
      <c r="ROK71" s="88"/>
      <c r="ROL71" s="88"/>
      <c r="ROM71" s="88"/>
      <c r="RON71" s="88"/>
      <c r="ROO71" s="88"/>
      <c r="ROP71" s="88"/>
      <c r="ROQ71" s="88"/>
      <c r="ROR71" s="88"/>
      <c r="ROS71" s="88"/>
      <c r="ROY71" s="88"/>
      <c r="ROZ71" s="88"/>
      <c r="RPA71" s="88"/>
      <c r="RPB71" s="88"/>
      <c r="RPC71" s="88"/>
      <c r="RPD71" s="88"/>
      <c r="RPE71" s="88"/>
      <c r="RPF71" s="88"/>
      <c r="RPG71" s="88"/>
      <c r="RPH71" s="88"/>
      <c r="RPN71" s="88"/>
      <c r="RPO71" s="88"/>
      <c r="RPP71" s="88"/>
      <c r="RPQ71" s="88"/>
      <c r="RPR71" s="88"/>
      <c r="RPS71" s="88"/>
      <c r="RPT71" s="88"/>
      <c r="RPU71" s="88"/>
      <c r="RPV71" s="88"/>
      <c r="RPW71" s="88"/>
      <c r="RQC71" s="88"/>
      <c r="RQD71" s="88"/>
      <c r="RQE71" s="88"/>
      <c r="RQF71" s="88"/>
      <c r="RQG71" s="88"/>
      <c r="RQH71" s="88"/>
      <c r="RQI71" s="88"/>
      <c r="RQJ71" s="88"/>
      <c r="RQK71" s="88"/>
      <c r="RQL71" s="88"/>
      <c r="RQR71" s="88"/>
      <c r="RQS71" s="88"/>
      <c r="RQT71" s="88"/>
      <c r="RQU71" s="88"/>
      <c r="RQV71" s="88"/>
      <c r="RQW71" s="88"/>
      <c r="RQX71" s="88"/>
      <c r="RQY71" s="88"/>
      <c r="RQZ71" s="88"/>
      <c r="RRA71" s="88"/>
      <c r="RRG71" s="88"/>
      <c r="RRH71" s="88"/>
      <c r="RRI71" s="88"/>
      <c r="RRJ71" s="88"/>
      <c r="RRK71" s="88"/>
      <c r="RRL71" s="88"/>
      <c r="RRM71" s="88"/>
      <c r="RRN71" s="88"/>
      <c r="RRO71" s="88"/>
      <c r="RRP71" s="88"/>
      <c r="RRV71" s="88"/>
      <c r="RRW71" s="88"/>
      <c r="RRX71" s="88"/>
      <c r="RRY71" s="88"/>
      <c r="RRZ71" s="88"/>
      <c r="RSA71" s="88"/>
      <c r="RSB71" s="88"/>
      <c r="RSC71" s="88"/>
      <c r="RSD71" s="88"/>
      <c r="RSE71" s="88"/>
      <c r="RSK71" s="88"/>
      <c r="RSL71" s="88"/>
      <c r="RSM71" s="88"/>
      <c r="RSN71" s="88"/>
      <c r="RSO71" s="88"/>
      <c r="RSP71" s="88"/>
      <c r="RSQ71" s="88"/>
      <c r="RSR71" s="88"/>
      <c r="RSS71" s="88"/>
      <c r="RST71" s="88"/>
      <c r="RSZ71" s="88"/>
      <c r="RTA71" s="88"/>
      <c r="RTB71" s="88"/>
      <c r="RTC71" s="88"/>
      <c r="RTD71" s="88"/>
      <c r="RTE71" s="88"/>
      <c r="RTF71" s="88"/>
      <c r="RTG71" s="88"/>
      <c r="RTH71" s="88"/>
      <c r="RTI71" s="88"/>
      <c r="RTO71" s="88"/>
      <c r="RTP71" s="88"/>
      <c r="RTQ71" s="88"/>
      <c r="RTR71" s="88"/>
      <c r="RTS71" s="88"/>
      <c r="RTT71" s="88"/>
      <c r="RTU71" s="88"/>
      <c r="RTV71" s="88"/>
      <c r="RTW71" s="88"/>
      <c r="RTX71" s="88"/>
      <c r="RUD71" s="88"/>
      <c r="RUE71" s="88"/>
      <c r="RUF71" s="88"/>
      <c r="RUG71" s="88"/>
      <c r="RUH71" s="88"/>
      <c r="RUI71" s="88"/>
      <c r="RUJ71" s="88"/>
      <c r="RUK71" s="88"/>
      <c r="RUL71" s="88"/>
      <c r="RUM71" s="88"/>
      <c r="RUS71" s="88"/>
      <c r="RUT71" s="88"/>
      <c r="RUU71" s="88"/>
      <c r="RUV71" s="88"/>
      <c r="RUW71" s="88"/>
      <c r="RUX71" s="88"/>
      <c r="RUY71" s="88"/>
      <c r="RUZ71" s="88"/>
      <c r="RVA71" s="88"/>
      <c r="RVB71" s="88"/>
      <c r="RVH71" s="88"/>
      <c r="RVI71" s="88"/>
      <c r="RVJ71" s="88"/>
      <c r="RVK71" s="88"/>
      <c r="RVL71" s="88"/>
      <c r="RVM71" s="88"/>
      <c r="RVN71" s="88"/>
      <c r="RVO71" s="88"/>
      <c r="RVP71" s="88"/>
      <c r="RVQ71" s="88"/>
      <c r="RVW71" s="88"/>
      <c r="RVX71" s="88"/>
      <c r="RVY71" s="88"/>
      <c r="RVZ71" s="88"/>
      <c r="RWA71" s="88"/>
      <c r="RWB71" s="88"/>
      <c r="RWC71" s="88"/>
      <c r="RWD71" s="88"/>
      <c r="RWE71" s="88"/>
      <c r="RWF71" s="88"/>
      <c r="RWL71" s="88"/>
      <c r="RWM71" s="88"/>
      <c r="RWN71" s="88"/>
      <c r="RWO71" s="88"/>
      <c r="RWP71" s="88"/>
      <c r="RWQ71" s="88"/>
      <c r="RWR71" s="88"/>
      <c r="RWS71" s="88"/>
      <c r="RWT71" s="88"/>
      <c r="RWU71" s="88"/>
      <c r="RXA71" s="88"/>
      <c r="RXB71" s="88"/>
      <c r="RXC71" s="88"/>
      <c r="RXD71" s="88"/>
      <c r="RXE71" s="88"/>
      <c r="RXF71" s="88"/>
      <c r="RXG71" s="88"/>
      <c r="RXH71" s="88"/>
      <c r="RXI71" s="88"/>
      <c r="RXJ71" s="88"/>
      <c r="RXP71" s="88"/>
      <c r="RXQ71" s="88"/>
      <c r="RXR71" s="88"/>
      <c r="RXS71" s="88"/>
      <c r="RXT71" s="88"/>
      <c r="RXU71" s="88"/>
      <c r="RXV71" s="88"/>
      <c r="RXW71" s="88"/>
      <c r="RXX71" s="88"/>
      <c r="RXY71" s="88"/>
      <c r="RYE71" s="88"/>
      <c r="RYF71" s="88"/>
      <c r="RYG71" s="88"/>
      <c r="RYH71" s="88"/>
      <c r="RYI71" s="88"/>
      <c r="RYJ71" s="88"/>
      <c r="RYK71" s="88"/>
      <c r="RYL71" s="88"/>
      <c r="RYM71" s="88"/>
      <c r="RYN71" s="88"/>
      <c r="RYT71" s="88"/>
      <c r="RYU71" s="88"/>
      <c r="RYV71" s="88"/>
      <c r="RYW71" s="88"/>
      <c r="RYX71" s="88"/>
      <c r="RYY71" s="88"/>
      <c r="RYZ71" s="88"/>
      <c r="RZA71" s="88"/>
      <c r="RZB71" s="88"/>
      <c r="RZC71" s="88"/>
      <c r="RZI71" s="88"/>
      <c r="RZJ71" s="88"/>
      <c r="RZK71" s="88"/>
      <c r="RZL71" s="88"/>
      <c r="RZM71" s="88"/>
      <c r="RZN71" s="88"/>
      <c r="RZO71" s="88"/>
      <c r="RZP71" s="88"/>
      <c r="RZQ71" s="88"/>
      <c r="RZR71" s="88"/>
      <c r="RZX71" s="88"/>
      <c r="RZY71" s="88"/>
      <c r="RZZ71" s="88"/>
      <c r="SAA71" s="88"/>
      <c r="SAB71" s="88"/>
      <c r="SAC71" s="88"/>
      <c r="SAD71" s="88"/>
      <c r="SAE71" s="88"/>
      <c r="SAF71" s="88"/>
      <c r="SAG71" s="88"/>
      <c r="SAM71" s="88"/>
      <c r="SAN71" s="88"/>
      <c r="SAO71" s="88"/>
      <c r="SAP71" s="88"/>
      <c r="SAQ71" s="88"/>
      <c r="SAR71" s="88"/>
      <c r="SAS71" s="88"/>
      <c r="SAT71" s="88"/>
      <c r="SAU71" s="88"/>
      <c r="SAV71" s="88"/>
      <c r="SBB71" s="88"/>
      <c r="SBC71" s="88"/>
      <c r="SBD71" s="88"/>
      <c r="SBE71" s="88"/>
      <c r="SBF71" s="88"/>
      <c r="SBG71" s="88"/>
      <c r="SBH71" s="88"/>
      <c r="SBI71" s="88"/>
      <c r="SBJ71" s="88"/>
      <c r="SBK71" s="88"/>
      <c r="SBQ71" s="88"/>
      <c r="SBR71" s="88"/>
      <c r="SBS71" s="88"/>
      <c r="SBT71" s="88"/>
      <c r="SBU71" s="88"/>
      <c r="SBV71" s="88"/>
      <c r="SBW71" s="88"/>
      <c r="SBX71" s="88"/>
      <c r="SBY71" s="88"/>
      <c r="SBZ71" s="88"/>
      <c r="SCF71" s="88"/>
      <c r="SCG71" s="88"/>
      <c r="SCH71" s="88"/>
      <c r="SCI71" s="88"/>
      <c r="SCJ71" s="88"/>
      <c r="SCK71" s="88"/>
      <c r="SCL71" s="88"/>
      <c r="SCM71" s="88"/>
      <c r="SCN71" s="88"/>
      <c r="SCO71" s="88"/>
      <c r="SCU71" s="88"/>
      <c r="SCV71" s="88"/>
      <c r="SCW71" s="88"/>
      <c r="SCX71" s="88"/>
      <c r="SCY71" s="88"/>
      <c r="SCZ71" s="88"/>
      <c r="SDA71" s="88"/>
      <c r="SDB71" s="88"/>
      <c r="SDC71" s="88"/>
      <c r="SDD71" s="88"/>
      <c r="SDJ71" s="88"/>
      <c r="SDK71" s="88"/>
      <c r="SDL71" s="88"/>
      <c r="SDM71" s="88"/>
      <c r="SDN71" s="88"/>
      <c r="SDO71" s="88"/>
      <c r="SDP71" s="88"/>
      <c r="SDQ71" s="88"/>
      <c r="SDR71" s="88"/>
      <c r="SDS71" s="88"/>
      <c r="SDY71" s="88"/>
      <c r="SDZ71" s="88"/>
      <c r="SEA71" s="88"/>
      <c r="SEB71" s="88"/>
      <c r="SEC71" s="88"/>
      <c r="SED71" s="88"/>
      <c r="SEE71" s="88"/>
      <c r="SEF71" s="88"/>
      <c r="SEG71" s="88"/>
      <c r="SEH71" s="88"/>
      <c r="SEN71" s="88"/>
      <c r="SEO71" s="88"/>
      <c r="SEP71" s="88"/>
      <c r="SEQ71" s="88"/>
      <c r="SER71" s="88"/>
      <c r="SES71" s="88"/>
      <c r="SET71" s="88"/>
      <c r="SEU71" s="88"/>
      <c r="SEV71" s="88"/>
      <c r="SEW71" s="88"/>
      <c r="SFC71" s="88"/>
      <c r="SFD71" s="88"/>
      <c r="SFE71" s="88"/>
      <c r="SFF71" s="88"/>
      <c r="SFG71" s="88"/>
      <c r="SFH71" s="88"/>
      <c r="SFI71" s="88"/>
      <c r="SFJ71" s="88"/>
      <c r="SFK71" s="88"/>
      <c r="SFL71" s="88"/>
      <c r="SFR71" s="88"/>
      <c r="SFS71" s="88"/>
      <c r="SFT71" s="88"/>
      <c r="SFU71" s="88"/>
      <c r="SFV71" s="88"/>
      <c r="SFW71" s="88"/>
      <c r="SFX71" s="88"/>
      <c r="SFY71" s="88"/>
      <c r="SFZ71" s="88"/>
      <c r="SGA71" s="88"/>
      <c r="SGG71" s="88"/>
      <c r="SGH71" s="88"/>
      <c r="SGI71" s="88"/>
      <c r="SGJ71" s="88"/>
      <c r="SGK71" s="88"/>
      <c r="SGL71" s="88"/>
      <c r="SGM71" s="88"/>
      <c r="SGN71" s="88"/>
      <c r="SGO71" s="88"/>
      <c r="SGP71" s="88"/>
      <c r="SGV71" s="88"/>
      <c r="SGW71" s="88"/>
      <c r="SGX71" s="88"/>
      <c r="SGY71" s="88"/>
      <c r="SGZ71" s="88"/>
      <c r="SHA71" s="88"/>
      <c r="SHB71" s="88"/>
      <c r="SHC71" s="88"/>
      <c r="SHD71" s="88"/>
      <c r="SHE71" s="88"/>
      <c r="SHK71" s="88"/>
      <c r="SHL71" s="88"/>
      <c r="SHM71" s="88"/>
      <c r="SHN71" s="88"/>
      <c r="SHO71" s="88"/>
      <c r="SHP71" s="88"/>
      <c r="SHQ71" s="88"/>
      <c r="SHR71" s="88"/>
      <c r="SHS71" s="88"/>
      <c r="SHT71" s="88"/>
      <c r="SHZ71" s="88"/>
      <c r="SIA71" s="88"/>
      <c r="SIB71" s="88"/>
      <c r="SIC71" s="88"/>
      <c r="SID71" s="88"/>
      <c r="SIE71" s="88"/>
      <c r="SIF71" s="88"/>
      <c r="SIG71" s="88"/>
      <c r="SIH71" s="88"/>
      <c r="SII71" s="88"/>
      <c r="SIO71" s="88"/>
      <c r="SIP71" s="88"/>
      <c r="SIQ71" s="88"/>
      <c r="SIR71" s="88"/>
      <c r="SIS71" s="88"/>
      <c r="SIT71" s="88"/>
      <c r="SIU71" s="88"/>
      <c r="SIV71" s="88"/>
      <c r="SIW71" s="88"/>
      <c r="SIX71" s="88"/>
      <c r="SJD71" s="88"/>
      <c r="SJE71" s="88"/>
      <c r="SJF71" s="88"/>
      <c r="SJG71" s="88"/>
      <c r="SJH71" s="88"/>
      <c r="SJI71" s="88"/>
      <c r="SJJ71" s="88"/>
      <c r="SJK71" s="88"/>
      <c r="SJL71" s="88"/>
      <c r="SJM71" s="88"/>
      <c r="SJS71" s="88"/>
      <c r="SJT71" s="88"/>
      <c r="SJU71" s="88"/>
      <c r="SJV71" s="88"/>
      <c r="SJW71" s="88"/>
      <c r="SJX71" s="88"/>
      <c r="SJY71" s="88"/>
      <c r="SJZ71" s="88"/>
      <c r="SKA71" s="88"/>
      <c r="SKB71" s="88"/>
      <c r="SKH71" s="88"/>
      <c r="SKI71" s="88"/>
      <c r="SKJ71" s="88"/>
      <c r="SKK71" s="88"/>
      <c r="SKL71" s="88"/>
      <c r="SKM71" s="88"/>
      <c r="SKN71" s="88"/>
      <c r="SKO71" s="88"/>
      <c r="SKP71" s="88"/>
      <c r="SKQ71" s="88"/>
      <c r="SKW71" s="88"/>
      <c r="SKX71" s="88"/>
      <c r="SKY71" s="88"/>
      <c r="SKZ71" s="88"/>
      <c r="SLA71" s="88"/>
      <c r="SLB71" s="88"/>
      <c r="SLC71" s="88"/>
      <c r="SLD71" s="88"/>
      <c r="SLE71" s="88"/>
      <c r="SLF71" s="88"/>
      <c r="SLL71" s="88"/>
      <c r="SLM71" s="88"/>
      <c r="SLN71" s="88"/>
      <c r="SLO71" s="88"/>
      <c r="SLP71" s="88"/>
      <c r="SLQ71" s="88"/>
      <c r="SLR71" s="88"/>
      <c r="SLS71" s="88"/>
      <c r="SLT71" s="88"/>
      <c r="SLU71" s="88"/>
      <c r="SMA71" s="88"/>
      <c r="SMB71" s="88"/>
      <c r="SMC71" s="88"/>
      <c r="SMD71" s="88"/>
      <c r="SME71" s="88"/>
      <c r="SMF71" s="88"/>
      <c r="SMG71" s="88"/>
      <c r="SMH71" s="88"/>
      <c r="SMI71" s="88"/>
      <c r="SMJ71" s="88"/>
      <c r="SMP71" s="88"/>
      <c r="SMQ71" s="88"/>
      <c r="SMR71" s="88"/>
      <c r="SMS71" s="88"/>
      <c r="SMT71" s="88"/>
      <c r="SMU71" s="88"/>
      <c r="SMV71" s="88"/>
      <c r="SMW71" s="88"/>
      <c r="SMX71" s="88"/>
      <c r="SMY71" s="88"/>
      <c r="SNE71" s="88"/>
      <c r="SNF71" s="88"/>
      <c r="SNG71" s="88"/>
      <c r="SNH71" s="88"/>
      <c r="SNI71" s="88"/>
      <c r="SNJ71" s="88"/>
      <c r="SNK71" s="88"/>
      <c r="SNL71" s="88"/>
      <c r="SNM71" s="88"/>
      <c r="SNN71" s="88"/>
      <c r="SNT71" s="88"/>
      <c r="SNU71" s="88"/>
      <c r="SNV71" s="88"/>
      <c r="SNW71" s="88"/>
      <c r="SNX71" s="88"/>
      <c r="SNY71" s="88"/>
      <c r="SNZ71" s="88"/>
      <c r="SOA71" s="88"/>
      <c r="SOB71" s="88"/>
      <c r="SOC71" s="88"/>
      <c r="SOI71" s="88"/>
      <c r="SOJ71" s="88"/>
      <c r="SOK71" s="88"/>
      <c r="SOL71" s="88"/>
      <c r="SOM71" s="88"/>
      <c r="SON71" s="88"/>
      <c r="SOO71" s="88"/>
      <c r="SOP71" s="88"/>
      <c r="SOQ71" s="88"/>
      <c r="SOR71" s="88"/>
      <c r="SOX71" s="88"/>
      <c r="SOY71" s="88"/>
      <c r="SOZ71" s="88"/>
      <c r="SPA71" s="88"/>
      <c r="SPB71" s="88"/>
      <c r="SPC71" s="88"/>
      <c r="SPD71" s="88"/>
      <c r="SPE71" s="88"/>
      <c r="SPF71" s="88"/>
      <c r="SPG71" s="88"/>
      <c r="SPM71" s="88"/>
      <c r="SPN71" s="88"/>
      <c r="SPO71" s="88"/>
      <c r="SPP71" s="88"/>
      <c r="SPQ71" s="88"/>
      <c r="SPR71" s="88"/>
      <c r="SPS71" s="88"/>
      <c r="SPT71" s="88"/>
      <c r="SPU71" s="88"/>
      <c r="SPV71" s="88"/>
      <c r="SQB71" s="88"/>
      <c r="SQC71" s="88"/>
      <c r="SQD71" s="88"/>
      <c r="SQE71" s="88"/>
      <c r="SQF71" s="88"/>
      <c r="SQG71" s="88"/>
      <c r="SQH71" s="88"/>
      <c r="SQI71" s="88"/>
      <c r="SQJ71" s="88"/>
      <c r="SQK71" s="88"/>
      <c r="SQQ71" s="88"/>
      <c r="SQR71" s="88"/>
      <c r="SQS71" s="88"/>
      <c r="SQT71" s="88"/>
      <c r="SQU71" s="88"/>
      <c r="SQV71" s="88"/>
      <c r="SQW71" s="88"/>
      <c r="SQX71" s="88"/>
      <c r="SQY71" s="88"/>
      <c r="SQZ71" s="88"/>
      <c r="SRF71" s="88"/>
      <c r="SRG71" s="88"/>
      <c r="SRH71" s="88"/>
      <c r="SRI71" s="88"/>
      <c r="SRJ71" s="88"/>
      <c r="SRK71" s="88"/>
      <c r="SRL71" s="88"/>
      <c r="SRM71" s="88"/>
      <c r="SRN71" s="88"/>
      <c r="SRO71" s="88"/>
      <c r="SRU71" s="88"/>
      <c r="SRV71" s="88"/>
      <c r="SRW71" s="88"/>
      <c r="SRX71" s="88"/>
      <c r="SRY71" s="88"/>
      <c r="SRZ71" s="88"/>
      <c r="SSA71" s="88"/>
      <c r="SSB71" s="88"/>
      <c r="SSC71" s="88"/>
      <c r="SSD71" s="88"/>
      <c r="SSJ71" s="88"/>
      <c r="SSK71" s="88"/>
      <c r="SSL71" s="88"/>
      <c r="SSM71" s="88"/>
      <c r="SSN71" s="88"/>
      <c r="SSO71" s="88"/>
      <c r="SSP71" s="88"/>
      <c r="SSQ71" s="88"/>
      <c r="SSR71" s="88"/>
      <c r="SSS71" s="88"/>
      <c r="SSY71" s="88"/>
      <c r="SSZ71" s="88"/>
      <c r="STA71" s="88"/>
      <c r="STB71" s="88"/>
      <c r="STC71" s="88"/>
      <c r="STD71" s="88"/>
      <c r="STE71" s="88"/>
      <c r="STF71" s="88"/>
      <c r="STG71" s="88"/>
      <c r="STH71" s="88"/>
      <c r="STN71" s="88"/>
      <c r="STO71" s="88"/>
      <c r="STP71" s="88"/>
      <c r="STQ71" s="88"/>
      <c r="STR71" s="88"/>
      <c r="STS71" s="88"/>
      <c r="STT71" s="88"/>
      <c r="STU71" s="88"/>
      <c r="STV71" s="88"/>
      <c r="STW71" s="88"/>
      <c r="SUC71" s="88"/>
      <c r="SUD71" s="88"/>
      <c r="SUE71" s="88"/>
      <c r="SUF71" s="88"/>
      <c r="SUG71" s="88"/>
      <c r="SUH71" s="88"/>
      <c r="SUI71" s="88"/>
      <c r="SUJ71" s="88"/>
      <c r="SUK71" s="88"/>
      <c r="SUL71" s="88"/>
      <c r="SUR71" s="88"/>
      <c r="SUS71" s="88"/>
      <c r="SUT71" s="88"/>
      <c r="SUU71" s="88"/>
      <c r="SUV71" s="88"/>
      <c r="SUW71" s="88"/>
      <c r="SUX71" s="88"/>
      <c r="SUY71" s="88"/>
      <c r="SUZ71" s="88"/>
      <c r="SVA71" s="88"/>
      <c r="SVG71" s="88"/>
      <c r="SVH71" s="88"/>
      <c r="SVI71" s="88"/>
      <c r="SVJ71" s="88"/>
      <c r="SVK71" s="88"/>
      <c r="SVL71" s="88"/>
      <c r="SVM71" s="88"/>
      <c r="SVN71" s="88"/>
      <c r="SVO71" s="88"/>
      <c r="SVP71" s="88"/>
      <c r="SVV71" s="88"/>
      <c r="SVW71" s="88"/>
      <c r="SVX71" s="88"/>
      <c r="SVY71" s="88"/>
      <c r="SVZ71" s="88"/>
      <c r="SWA71" s="88"/>
      <c r="SWB71" s="88"/>
      <c r="SWC71" s="88"/>
      <c r="SWD71" s="88"/>
      <c r="SWE71" s="88"/>
      <c r="SWK71" s="88"/>
      <c r="SWL71" s="88"/>
      <c r="SWM71" s="88"/>
      <c r="SWN71" s="88"/>
      <c r="SWO71" s="88"/>
      <c r="SWP71" s="88"/>
      <c r="SWQ71" s="88"/>
      <c r="SWR71" s="88"/>
      <c r="SWS71" s="88"/>
      <c r="SWT71" s="88"/>
      <c r="SWZ71" s="88"/>
      <c r="SXA71" s="88"/>
      <c r="SXB71" s="88"/>
      <c r="SXC71" s="88"/>
      <c r="SXD71" s="88"/>
      <c r="SXE71" s="88"/>
      <c r="SXF71" s="88"/>
      <c r="SXG71" s="88"/>
      <c r="SXH71" s="88"/>
      <c r="SXI71" s="88"/>
      <c r="SXO71" s="88"/>
      <c r="SXP71" s="88"/>
      <c r="SXQ71" s="88"/>
      <c r="SXR71" s="88"/>
      <c r="SXS71" s="88"/>
      <c r="SXT71" s="88"/>
      <c r="SXU71" s="88"/>
      <c r="SXV71" s="88"/>
      <c r="SXW71" s="88"/>
      <c r="SXX71" s="88"/>
      <c r="SYD71" s="88"/>
      <c r="SYE71" s="88"/>
      <c r="SYF71" s="88"/>
      <c r="SYG71" s="88"/>
      <c r="SYH71" s="88"/>
      <c r="SYI71" s="88"/>
      <c r="SYJ71" s="88"/>
      <c r="SYK71" s="88"/>
      <c r="SYL71" s="88"/>
      <c r="SYM71" s="88"/>
      <c r="SYS71" s="88"/>
      <c r="SYT71" s="88"/>
      <c r="SYU71" s="88"/>
      <c r="SYV71" s="88"/>
      <c r="SYW71" s="88"/>
      <c r="SYX71" s="88"/>
      <c r="SYY71" s="88"/>
      <c r="SYZ71" s="88"/>
      <c r="SZA71" s="88"/>
      <c r="SZB71" s="88"/>
      <c r="SZH71" s="88"/>
      <c r="SZI71" s="88"/>
      <c r="SZJ71" s="88"/>
      <c r="SZK71" s="88"/>
      <c r="SZL71" s="88"/>
      <c r="SZM71" s="88"/>
      <c r="SZN71" s="88"/>
      <c r="SZO71" s="88"/>
      <c r="SZP71" s="88"/>
      <c r="SZQ71" s="88"/>
      <c r="SZW71" s="88"/>
      <c r="SZX71" s="88"/>
      <c r="SZY71" s="88"/>
      <c r="SZZ71" s="88"/>
      <c r="TAA71" s="88"/>
      <c r="TAB71" s="88"/>
      <c r="TAC71" s="88"/>
      <c r="TAD71" s="88"/>
      <c r="TAE71" s="88"/>
      <c r="TAF71" s="88"/>
      <c r="TAL71" s="88"/>
      <c r="TAM71" s="88"/>
      <c r="TAN71" s="88"/>
      <c r="TAO71" s="88"/>
      <c r="TAP71" s="88"/>
      <c r="TAQ71" s="88"/>
      <c r="TAR71" s="88"/>
      <c r="TAS71" s="88"/>
      <c r="TAT71" s="88"/>
      <c r="TAU71" s="88"/>
      <c r="TBA71" s="88"/>
      <c r="TBB71" s="88"/>
      <c r="TBC71" s="88"/>
      <c r="TBD71" s="88"/>
      <c r="TBE71" s="88"/>
      <c r="TBF71" s="88"/>
      <c r="TBG71" s="88"/>
      <c r="TBH71" s="88"/>
      <c r="TBI71" s="88"/>
      <c r="TBJ71" s="88"/>
      <c r="TBP71" s="88"/>
      <c r="TBQ71" s="88"/>
      <c r="TBR71" s="88"/>
      <c r="TBS71" s="88"/>
      <c r="TBT71" s="88"/>
      <c r="TBU71" s="88"/>
      <c r="TBV71" s="88"/>
      <c r="TBW71" s="88"/>
      <c r="TBX71" s="88"/>
      <c r="TBY71" s="88"/>
      <c r="TCE71" s="88"/>
      <c r="TCF71" s="88"/>
      <c r="TCG71" s="88"/>
      <c r="TCH71" s="88"/>
      <c r="TCI71" s="88"/>
      <c r="TCJ71" s="88"/>
      <c r="TCK71" s="88"/>
      <c r="TCL71" s="88"/>
      <c r="TCM71" s="88"/>
      <c r="TCN71" s="88"/>
      <c r="TCT71" s="88"/>
      <c r="TCU71" s="88"/>
      <c r="TCV71" s="88"/>
      <c r="TCW71" s="88"/>
      <c r="TCX71" s="88"/>
      <c r="TCY71" s="88"/>
      <c r="TCZ71" s="88"/>
      <c r="TDA71" s="88"/>
      <c r="TDB71" s="88"/>
      <c r="TDC71" s="88"/>
      <c r="TDI71" s="88"/>
      <c r="TDJ71" s="88"/>
      <c r="TDK71" s="88"/>
      <c r="TDL71" s="88"/>
      <c r="TDM71" s="88"/>
      <c r="TDN71" s="88"/>
      <c r="TDO71" s="88"/>
      <c r="TDP71" s="88"/>
      <c r="TDQ71" s="88"/>
      <c r="TDR71" s="88"/>
      <c r="TDX71" s="88"/>
      <c r="TDY71" s="88"/>
      <c r="TDZ71" s="88"/>
      <c r="TEA71" s="88"/>
      <c r="TEB71" s="88"/>
      <c r="TEC71" s="88"/>
      <c r="TED71" s="88"/>
      <c r="TEE71" s="88"/>
      <c r="TEF71" s="88"/>
      <c r="TEG71" s="88"/>
      <c r="TEM71" s="88"/>
      <c r="TEN71" s="88"/>
      <c r="TEO71" s="88"/>
      <c r="TEP71" s="88"/>
      <c r="TEQ71" s="88"/>
      <c r="TER71" s="88"/>
      <c r="TES71" s="88"/>
      <c r="TET71" s="88"/>
      <c r="TEU71" s="88"/>
      <c r="TEV71" s="88"/>
      <c r="TFB71" s="88"/>
      <c r="TFC71" s="88"/>
      <c r="TFD71" s="88"/>
      <c r="TFE71" s="88"/>
      <c r="TFF71" s="88"/>
      <c r="TFG71" s="88"/>
      <c r="TFH71" s="88"/>
      <c r="TFI71" s="88"/>
      <c r="TFJ71" s="88"/>
      <c r="TFK71" s="88"/>
      <c r="TFQ71" s="88"/>
      <c r="TFR71" s="88"/>
      <c r="TFS71" s="88"/>
      <c r="TFT71" s="88"/>
      <c r="TFU71" s="88"/>
      <c r="TFV71" s="88"/>
      <c r="TFW71" s="88"/>
      <c r="TFX71" s="88"/>
      <c r="TFY71" s="88"/>
      <c r="TFZ71" s="88"/>
      <c r="TGF71" s="88"/>
      <c r="TGG71" s="88"/>
      <c r="TGH71" s="88"/>
      <c r="TGI71" s="88"/>
      <c r="TGJ71" s="88"/>
      <c r="TGK71" s="88"/>
      <c r="TGL71" s="88"/>
      <c r="TGM71" s="88"/>
      <c r="TGN71" s="88"/>
      <c r="TGO71" s="88"/>
      <c r="TGU71" s="88"/>
      <c r="TGV71" s="88"/>
      <c r="TGW71" s="88"/>
      <c r="TGX71" s="88"/>
      <c r="TGY71" s="88"/>
      <c r="TGZ71" s="88"/>
      <c r="THA71" s="88"/>
      <c r="THB71" s="88"/>
      <c r="THC71" s="88"/>
      <c r="THD71" s="88"/>
      <c r="THJ71" s="88"/>
      <c r="THK71" s="88"/>
      <c r="THL71" s="88"/>
      <c r="THM71" s="88"/>
      <c r="THN71" s="88"/>
      <c r="THO71" s="88"/>
      <c r="THP71" s="88"/>
      <c r="THQ71" s="88"/>
      <c r="THR71" s="88"/>
      <c r="THS71" s="88"/>
      <c r="THY71" s="88"/>
      <c r="THZ71" s="88"/>
      <c r="TIA71" s="88"/>
      <c r="TIB71" s="88"/>
      <c r="TIC71" s="88"/>
      <c r="TID71" s="88"/>
      <c r="TIE71" s="88"/>
      <c r="TIF71" s="88"/>
      <c r="TIG71" s="88"/>
      <c r="TIH71" s="88"/>
      <c r="TIN71" s="88"/>
      <c r="TIO71" s="88"/>
      <c r="TIP71" s="88"/>
      <c r="TIQ71" s="88"/>
      <c r="TIR71" s="88"/>
      <c r="TIS71" s="88"/>
      <c r="TIT71" s="88"/>
      <c r="TIU71" s="88"/>
      <c r="TIV71" s="88"/>
      <c r="TIW71" s="88"/>
      <c r="TJC71" s="88"/>
      <c r="TJD71" s="88"/>
      <c r="TJE71" s="88"/>
      <c r="TJF71" s="88"/>
      <c r="TJG71" s="88"/>
      <c r="TJH71" s="88"/>
      <c r="TJI71" s="88"/>
      <c r="TJJ71" s="88"/>
      <c r="TJK71" s="88"/>
      <c r="TJL71" s="88"/>
      <c r="TJR71" s="88"/>
      <c r="TJS71" s="88"/>
      <c r="TJT71" s="88"/>
      <c r="TJU71" s="88"/>
      <c r="TJV71" s="88"/>
      <c r="TJW71" s="88"/>
      <c r="TJX71" s="88"/>
      <c r="TJY71" s="88"/>
      <c r="TJZ71" s="88"/>
      <c r="TKA71" s="88"/>
      <c r="TKG71" s="88"/>
      <c r="TKH71" s="88"/>
      <c r="TKI71" s="88"/>
      <c r="TKJ71" s="88"/>
      <c r="TKK71" s="88"/>
      <c r="TKL71" s="88"/>
      <c r="TKM71" s="88"/>
      <c r="TKN71" s="88"/>
      <c r="TKO71" s="88"/>
      <c r="TKP71" s="88"/>
      <c r="TKV71" s="88"/>
      <c r="TKW71" s="88"/>
      <c r="TKX71" s="88"/>
      <c r="TKY71" s="88"/>
      <c r="TKZ71" s="88"/>
      <c r="TLA71" s="88"/>
      <c r="TLB71" s="88"/>
      <c r="TLC71" s="88"/>
      <c r="TLD71" s="88"/>
      <c r="TLE71" s="88"/>
      <c r="TLK71" s="88"/>
      <c r="TLL71" s="88"/>
      <c r="TLM71" s="88"/>
      <c r="TLN71" s="88"/>
      <c r="TLO71" s="88"/>
      <c r="TLP71" s="88"/>
      <c r="TLQ71" s="88"/>
      <c r="TLR71" s="88"/>
      <c r="TLS71" s="88"/>
      <c r="TLT71" s="88"/>
      <c r="TLZ71" s="88"/>
      <c r="TMA71" s="88"/>
      <c r="TMB71" s="88"/>
      <c r="TMC71" s="88"/>
      <c r="TMD71" s="88"/>
      <c r="TME71" s="88"/>
      <c r="TMF71" s="88"/>
      <c r="TMG71" s="88"/>
      <c r="TMH71" s="88"/>
      <c r="TMI71" s="88"/>
      <c r="TMO71" s="88"/>
      <c r="TMP71" s="88"/>
      <c r="TMQ71" s="88"/>
      <c r="TMR71" s="88"/>
      <c r="TMS71" s="88"/>
      <c r="TMT71" s="88"/>
      <c r="TMU71" s="88"/>
      <c r="TMV71" s="88"/>
      <c r="TMW71" s="88"/>
      <c r="TMX71" s="88"/>
      <c r="TND71" s="88"/>
      <c r="TNE71" s="88"/>
      <c r="TNF71" s="88"/>
      <c r="TNG71" s="88"/>
      <c r="TNH71" s="88"/>
      <c r="TNI71" s="88"/>
      <c r="TNJ71" s="88"/>
      <c r="TNK71" s="88"/>
      <c r="TNL71" s="88"/>
      <c r="TNM71" s="88"/>
      <c r="TNS71" s="88"/>
      <c r="TNT71" s="88"/>
      <c r="TNU71" s="88"/>
      <c r="TNV71" s="88"/>
      <c r="TNW71" s="88"/>
      <c r="TNX71" s="88"/>
      <c r="TNY71" s="88"/>
      <c r="TNZ71" s="88"/>
      <c r="TOA71" s="88"/>
      <c r="TOB71" s="88"/>
      <c r="TOH71" s="88"/>
      <c r="TOI71" s="88"/>
      <c r="TOJ71" s="88"/>
      <c r="TOK71" s="88"/>
      <c r="TOL71" s="88"/>
      <c r="TOM71" s="88"/>
      <c r="TON71" s="88"/>
      <c r="TOO71" s="88"/>
      <c r="TOP71" s="88"/>
      <c r="TOQ71" s="88"/>
      <c r="TOW71" s="88"/>
      <c r="TOX71" s="88"/>
      <c r="TOY71" s="88"/>
      <c r="TOZ71" s="88"/>
      <c r="TPA71" s="88"/>
      <c r="TPB71" s="88"/>
      <c r="TPC71" s="88"/>
      <c r="TPD71" s="88"/>
      <c r="TPE71" s="88"/>
      <c r="TPF71" s="88"/>
      <c r="TPL71" s="88"/>
      <c r="TPM71" s="88"/>
      <c r="TPN71" s="88"/>
      <c r="TPO71" s="88"/>
      <c r="TPP71" s="88"/>
      <c r="TPQ71" s="88"/>
      <c r="TPR71" s="88"/>
      <c r="TPS71" s="88"/>
      <c r="TPT71" s="88"/>
      <c r="TPU71" s="88"/>
      <c r="TQA71" s="88"/>
      <c r="TQB71" s="88"/>
      <c r="TQC71" s="88"/>
      <c r="TQD71" s="88"/>
      <c r="TQE71" s="88"/>
      <c r="TQF71" s="88"/>
      <c r="TQG71" s="88"/>
      <c r="TQH71" s="88"/>
      <c r="TQI71" s="88"/>
      <c r="TQJ71" s="88"/>
      <c r="TQP71" s="88"/>
      <c r="TQQ71" s="88"/>
      <c r="TQR71" s="88"/>
      <c r="TQS71" s="88"/>
      <c r="TQT71" s="88"/>
      <c r="TQU71" s="88"/>
      <c r="TQV71" s="88"/>
      <c r="TQW71" s="88"/>
      <c r="TQX71" s="88"/>
      <c r="TQY71" s="88"/>
      <c r="TRE71" s="88"/>
      <c r="TRF71" s="88"/>
      <c r="TRG71" s="88"/>
      <c r="TRH71" s="88"/>
      <c r="TRI71" s="88"/>
      <c r="TRJ71" s="88"/>
      <c r="TRK71" s="88"/>
      <c r="TRL71" s="88"/>
      <c r="TRM71" s="88"/>
      <c r="TRN71" s="88"/>
      <c r="TRT71" s="88"/>
      <c r="TRU71" s="88"/>
      <c r="TRV71" s="88"/>
      <c r="TRW71" s="88"/>
      <c r="TRX71" s="88"/>
      <c r="TRY71" s="88"/>
      <c r="TRZ71" s="88"/>
      <c r="TSA71" s="88"/>
      <c r="TSB71" s="88"/>
      <c r="TSC71" s="88"/>
      <c r="TSI71" s="88"/>
      <c r="TSJ71" s="88"/>
      <c r="TSK71" s="88"/>
      <c r="TSL71" s="88"/>
      <c r="TSM71" s="88"/>
      <c r="TSN71" s="88"/>
      <c r="TSO71" s="88"/>
      <c r="TSP71" s="88"/>
      <c r="TSQ71" s="88"/>
      <c r="TSR71" s="88"/>
      <c r="TSX71" s="88"/>
      <c r="TSY71" s="88"/>
      <c r="TSZ71" s="88"/>
      <c r="TTA71" s="88"/>
      <c r="TTB71" s="88"/>
      <c r="TTC71" s="88"/>
      <c r="TTD71" s="88"/>
      <c r="TTE71" s="88"/>
      <c r="TTF71" s="88"/>
      <c r="TTG71" s="88"/>
      <c r="TTM71" s="88"/>
      <c r="TTN71" s="88"/>
      <c r="TTO71" s="88"/>
      <c r="TTP71" s="88"/>
      <c r="TTQ71" s="88"/>
      <c r="TTR71" s="88"/>
      <c r="TTS71" s="88"/>
      <c r="TTT71" s="88"/>
      <c r="TTU71" s="88"/>
      <c r="TTV71" s="88"/>
      <c r="TUB71" s="88"/>
      <c r="TUC71" s="88"/>
      <c r="TUD71" s="88"/>
      <c r="TUE71" s="88"/>
      <c r="TUF71" s="88"/>
      <c r="TUG71" s="88"/>
      <c r="TUH71" s="88"/>
      <c r="TUI71" s="88"/>
      <c r="TUJ71" s="88"/>
      <c r="TUK71" s="88"/>
      <c r="TUQ71" s="88"/>
      <c r="TUR71" s="88"/>
      <c r="TUS71" s="88"/>
      <c r="TUT71" s="88"/>
      <c r="TUU71" s="88"/>
      <c r="TUV71" s="88"/>
      <c r="TUW71" s="88"/>
      <c r="TUX71" s="88"/>
      <c r="TUY71" s="88"/>
      <c r="TUZ71" s="88"/>
      <c r="TVF71" s="88"/>
      <c r="TVG71" s="88"/>
      <c r="TVH71" s="88"/>
      <c r="TVI71" s="88"/>
      <c r="TVJ71" s="88"/>
      <c r="TVK71" s="88"/>
      <c r="TVL71" s="88"/>
      <c r="TVM71" s="88"/>
      <c r="TVN71" s="88"/>
      <c r="TVO71" s="88"/>
      <c r="TVU71" s="88"/>
      <c r="TVV71" s="88"/>
      <c r="TVW71" s="88"/>
      <c r="TVX71" s="88"/>
      <c r="TVY71" s="88"/>
      <c r="TVZ71" s="88"/>
      <c r="TWA71" s="88"/>
      <c r="TWB71" s="88"/>
      <c r="TWC71" s="88"/>
      <c r="TWD71" s="88"/>
      <c r="TWJ71" s="88"/>
      <c r="TWK71" s="88"/>
      <c r="TWL71" s="88"/>
      <c r="TWM71" s="88"/>
      <c r="TWN71" s="88"/>
      <c r="TWO71" s="88"/>
      <c r="TWP71" s="88"/>
      <c r="TWQ71" s="88"/>
      <c r="TWR71" s="88"/>
      <c r="TWS71" s="88"/>
      <c r="TWY71" s="88"/>
      <c r="TWZ71" s="88"/>
      <c r="TXA71" s="88"/>
      <c r="TXB71" s="88"/>
      <c r="TXC71" s="88"/>
      <c r="TXD71" s="88"/>
      <c r="TXE71" s="88"/>
      <c r="TXF71" s="88"/>
      <c r="TXG71" s="88"/>
      <c r="TXH71" s="88"/>
      <c r="TXN71" s="88"/>
      <c r="TXO71" s="88"/>
      <c r="TXP71" s="88"/>
      <c r="TXQ71" s="88"/>
      <c r="TXR71" s="88"/>
      <c r="TXS71" s="88"/>
      <c r="TXT71" s="88"/>
      <c r="TXU71" s="88"/>
      <c r="TXV71" s="88"/>
      <c r="TXW71" s="88"/>
      <c r="TYC71" s="88"/>
      <c r="TYD71" s="88"/>
      <c r="TYE71" s="88"/>
      <c r="TYF71" s="88"/>
      <c r="TYG71" s="88"/>
      <c r="TYH71" s="88"/>
      <c r="TYI71" s="88"/>
      <c r="TYJ71" s="88"/>
      <c r="TYK71" s="88"/>
      <c r="TYL71" s="88"/>
      <c r="TYR71" s="88"/>
      <c r="TYS71" s="88"/>
      <c r="TYT71" s="88"/>
      <c r="TYU71" s="88"/>
      <c r="TYV71" s="88"/>
      <c r="TYW71" s="88"/>
      <c r="TYX71" s="88"/>
      <c r="TYY71" s="88"/>
      <c r="TYZ71" s="88"/>
      <c r="TZA71" s="88"/>
      <c r="TZG71" s="88"/>
      <c r="TZH71" s="88"/>
      <c r="TZI71" s="88"/>
      <c r="TZJ71" s="88"/>
      <c r="TZK71" s="88"/>
      <c r="TZL71" s="88"/>
      <c r="TZM71" s="88"/>
      <c r="TZN71" s="88"/>
      <c r="TZO71" s="88"/>
      <c r="TZP71" s="88"/>
      <c r="TZV71" s="88"/>
      <c r="TZW71" s="88"/>
      <c r="TZX71" s="88"/>
      <c r="TZY71" s="88"/>
      <c r="TZZ71" s="88"/>
      <c r="UAA71" s="88"/>
      <c r="UAB71" s="88"/>
      <c r="UAC71" s="88"/>
      <c r="UAD71" s="88"/>
      <c r="UAE71" s="88"/>
      <c r="UAK71" s="88"/>
      <c r="UAL71" s="88"/>
      <c r="UAM71" s="88"/>
      <c r="UAN71" s="88"/>
      <c r="UAO71" s="88"/>
      <c r="UAP71" s="88"/>
      <c r="UAQ71" s="88"/>
      <c r="UAR71" s="88"/>
      <c r="UAS71" s="88"/>
      <c r="UAT71" s="88"/>
      <c r="UAZ71" s="88"/>
      <c r="UBA71" s="88"/>
      <c r="UBB71" s="88"/>
      <c r="UBC71" s="88"/>
      <c r="UBD71" s="88"/>
      <c r="UBE71" s="88"/>
      <c r="UBF71" s="88"/>
      <c r="UBG71" s="88"/>
      <c r="UBH71" s="88"/>
      <c r="UBI71" s="88"/>
      <c r="UBO71" s="88"/>
      <c r="UBP71" s="88"/>
      <c r="UBQ71" s="88"/>
      <c r="UBR71" s="88"/>
      <c r="UBS71" s="88"/>
      <c r="UBT71" s="88"/>
      <c r="UBU71" s="88"/>
      <c r="UBV71" s="88"/>
      <c r="UBW71" s="88"/>
      <c r="UBX71" s="88"/>
      <c r="UCD71" s="88"/>
      <c r="UCE71" s="88"/>
      <c r="UCF71" s="88"/>
      <c r="UCG71" s="88"/>
      <c r="UCH71" s="88"/>
      <c r="UCI71" s="88"/>
      <c r="UCJ71" s="88"/>
      <c r="UCK71" s="88"/>
      <c r="UCL71" s="88"/>
      <c r="UCM71" s="88"/>
      <c r="UCS71" s="88"/>
      <c r="UCT71" s="88"/>
      <c r="UCU71" s="88"/>
      <c r="UCV71" s="88"/>
      <c r="UCW71" s="88"/>
      <c r="UCX71" s="88"/>
      <c r="UCY71" s="88"/>
      <c r="UCZ71" s="88"/>
      <c r="UDA71" s="88"/>
      <c r="UDB71" s="88"/>
      <c r="UDH71" s="88"/>
      <c r="UDI71" s="88"/>
      <c r="UDJ71" s="88"/>
      <c r="UDK71" s="88"/>
      <c r="UDL71" s="88"/>
      <c r="UDM71" s="88"/>
      <c r="UDN71" s="88"/>
      <c r="UDO71" s="88"/>
      <c r="UDP71" s="88"/>
      <c r="UDQ71" s="88"/>
      <c r="UDW71" s="88"/>
      <c r="UDX71" s="88"/>
      <c r="UDY71" s="88"/>
      <c r="UDZ71" s="88"/>
      <c r="UEA71" s="88"/>
      <c r="UEB71" s="88"/>
      <c r="UEC71" s="88"/>
      <c r="UED71" s="88"/>
      <c r="UEE71" s="88"/>
      <c r="UEF71" s="88"/>
      <c r="UEL71" s="88"/>
      <c r="UEM71" s="88"/>
      <c r="UEN71" s="88"/>
      <c r="UEO71" s="88"/>
      <c r="UEP71" s="88"/>
      <c r="UEQ71" s="88"/>
      <c r="UER71" s="88"/>
      <c r="UES71" s="88"/>
      <c r="UET71" s="88"/>
      <c r="UEU71" s="88"/>
      <c r="UFA71" s="88"/>
      <c r="UFB71" s="88"/>
      <c r="UFC71" s="88"/>
      <c r="UFD71" s="88"/>
      <c r="UFE71" s="88"/>
      <c r="UFF71" s="88"/>
      <c r="UFG71" s="88"/>
      <c r="UFH71" s="88"/>
      <c r="UFI71" s="88"/>
      <c r="UFJ71" s="88"/>
      <c r="UFP71" s="88"/>
      <c r="UFQ71" s="88"/>
      <c r="UFR71" s="88"/>
      <c r="UFS71" s="88"/>
      <c r="UFT71" s="88"/>
      <c r="UFU71" s="88"/>
      <c r="UFV71" s="88"/>
      <c r="UFW71" s="88"/>
      <c r="UFX71" s="88"/>
      <c r="UFY71" s="88"/>
      <c r="UGE71" s="88"/>
      <c r="UGF71" s="88"/>
      <c r="UGG71" s="88"/>
      <c r="UGH71" s="88"/>
      <c r="UGI71" s="88"/>
      <c r="UGJ71" s="88"/>
      <c r="UGK71" s="88"/>
      <c r="UGL71" s="88"/>
      <c r="UGM71" s="88"/>
      <c r="UGN71" s="88"/>
      <c r="UGT71" s="88"/>
      <c r="UGU71" s="88"/>
      <c r="UGV71" s="88"/>
      <c r="UGW71" s="88"/>
      <c r="UGX71" s="88"/>
      <c r="UGY71" s="88"/>
      <c r="UGZ71" s="88"/>
      <c r="UHA71" s="88"/>
      <c r="UHB71" s="88"/>
      <c r="UHC71" s="88"/>
      <c r="UHI71" s="88"/>
      <c r="UHJ71" s="88"/>
      <c r="UHK71" s="88"/>
      <c r="UHL71" s="88"/>
      <c r="UHM71" s="88"/>
      <c r="UHN71" s="88"/>
      <c r="UHO71" s="88"/>
      <c r="UHP71" s="88"/>
      <c r="UHQ71" s="88"/>
      <c r="UHR71" s="88"/>
      <c r="UHX71" s="88"/>
      <c r="UHY71" s="88"/>
      <c r="UHZ71" s="88"/>
      <c r="UIA71" s="88"/>
      <c r="UIB71" s="88"/>
      <c r="UIC71" s="88"/>
      <c r="UID71" s="88"/>
      <c r="UIE71" s="88"/>
      <c r="UIF71" s="88"/>
      <c r="UIG71" s="88"/>
      <c r="UIM71" s="88"/>
      <c r="UIN71" s="88"/>
      <c r="UIO71" s="88"/>
      <c r="UIP71" s="88"/>
      <c r="UIQ71" s="88"/>
      <c r="UIR71" s="88"/>
      <c r="UIS71" s="88"/>
      <c r="UIT71" s="88"/>
      <c r="UIU71" s="88"/>
      <c r="UIV71" s="88"/>
      <c r="UJB71" s="88"/>
      <c r="UJC71" s="88"/>
      <c r="UJD71" s="88"/>
      <c r="UJE71" s="88"/>
      <c r="UJF71" s="88"/>
      <c r="UJG71" s="88"/>
      <c r="UJH71" s="88"/>
      <c r="UJI71" s="88"/>
      <c r="UJJ71" s="88"/>
      <c r="UJK71" s="88"/>
      <c r="UJQ71" s="88"/>
      <c r="UJR71" s="88"/>
      <c r="UJS71" s="88"/>
      <c r="UJT71" s="88"/>
      <c r="UJU71" s="88"/>
      <c r="UJV71" s="88"/>
      <c r="UJW71" s="88"/>
      <c r="UJX71" s="88"/>
      <c r="UJY71" s="88"/>
      <c r="UJZ71" s="88"/>
      <c r="UKF71" s="88"/>
      <c r="UKG71" s="88"/>
      <c r="UKH71" s="88"/>
      <c r="UKI71" s="88"/>
      <c r="UKJ71" s="88"/>
      <c r="UKK71" s="88"/>
      <c r="UKL71" s="88"/>
      <c r="UKM71" s="88"/>
      <c r="UKN71" s="88"/>
      <c r="UKO71" s="88"/>
      <c r="UKU71" s="88"/>
      <c r="UKV71" s="88"/>
      <c r="UKW71" s="88"/>
      <c r="UKX71" s="88"/>
      <c r="UKY71" s="88"/>
      <c r="UKZ71" s="88"/>
      <c r="ULA71" s="88"/>
      <c r="ULB71" s="88"/>
      <c r="ULC71" s="88"/>
      <c r="ULD71" s="88"/>
      <c r="ULJ71" s="88"/>
      <c r="ULK71" s="88"/>
      <c r="ULL71" s="88"/>
      <c r="ULM71" s="88"/>
      <c r="ULN71" s="88"/>
      <c r="ULO71" s="88"/>
      <c r="ULP71" s="88"/>
      <c r="ULQ71" s="88"/>
      <c r="ULR71" s="88"/>
      <c r="ULS71" s="88"/>
      <c r="ULY71" s="88"/>
      <c r="ULZ71" s="88"/>
      <c r="UMA71" s="88"/>
      <c r="UMB71" s="88"/>
      <c r="UMC71" s="88"/>
      <c r="UMD71" s="88"/>
      <c r="UME71" s="88"/>
      <c r="UMF71" s="88"/>
      <c r="UMG71" s="88"/>
      <c r="UMH71" s="88"/>
      <c r="UMN71" s="88"/>
      <c r="UMO71" s="88"/>
      <c r="UMP71" s="88"/>
      <c r="UMQ71" s="88"/>
      <c r="UMR71" s="88"/>
      <c r="UMS71" s="88"/>
      <c r="UMT71" s="88"/>
      <c r="UMU71" s="88"/>
      <c r="UMV71" s="88"/>
      <c r="UMW71" s="88"/>
      <c r="UNC71" s="88"/>
      <c r="UND71" s="88"/>
      <c r="UNE71" s="88"/>
      <c r="UNF71" s="88"/>
      <c r="UNG71" s="88"/>
      <c r="UNH71" s="88"/>
      <c r="UNI71" s="88"/>
      <c r="UNJ71" s="88"/>
      <c r="UNK71" s="88"/>
      <c r="UNL71" s="88"/>
      <c r="UNR71" s="88"/>
      <c r="UNS71" s="88"/>
      <c r="UNT71" s="88"/>
      <c r="UNU71" s="88"/>
      <c r="UNV71" s="88"/>
      <c r="UNW71" s="88"/>
      <c r="UNX71" s="88"/>
      <c r="UNY71" s="88"/>
      <c r="UNZ71" s="88"/>
      <c r="UOA71" s="88"/>
      <c r="UOG71" s="88"/>
      <c r="UOH71" s="88"/>
      <c r="UOI71" s="88"/>
      <c r="UOJ71" s="88"/>
      <c r="UOK71" s="88"/>
      <c r="UOL71" s="88"/>
      <c r="UOM71" s="88"/>
      <c r="UON71" s="88"/>
      <c r="UOO71" s="88"/>
      <c r="UOP71" s="88"/>
      <c r="UOV71" s="88"/>
      <c r="UOW71" s="88"/>
      <c r="UOX71" s="88"/>
      <c r="UOY71" s="88"/>
      <c r="UOZ71" s="88"/>
      <c r="UPA71" s="88"/>
      <c r="UPB71" s="88"/>
      <c r="UPC71" s="88"/>
      <c r="UPD71" s="88"/>
      <c r="UPE71" s="88"/>
      <c r="UPK71" s="88"/>
      <c r="UPL71" s="88"/>
      <c r="UPM71" s="88"/>
      <c r="UPN71" s="88"/>
      <c r="UPO71" s="88"/>
      <c r="UPP71" s="88"/>
      <c r="UPQ71" s="88"/>
      <c r="UPR71" s="88"/>
      <c r="UPS71" s="88"/>
      <c r="UPT71" s="88"/>
      <c r="UPZ71" s="88"/>
      <c r="UQA71" s="88"/>
      <c r="UQB71" s="88"/>
      <c r="UQC71" s="88"/>
      <c r="UQD71" s="88"/>
      <c r="UQE71" s="88"/>
      <c r="UQF71" s="88"/>
      <c r="UQG71" s="88"/>
      <c r="UQH71" s="88"/>
      <c r="UQI71" s="88"/>
      <c r="UQO71" s="88"/>
      <c r="UQP71" s="88"/>
      <c r="UQQ71" s="88"/>
      <c r="UQR71" s="88"/>
      <c r="UQS71" s="88"/>
      <c r="UQT71" s="88"/>
      <c r="UQU71" s="88"/>
      <c r="UQV71" s="88"/>
      <c r="UQW71" s="88"/>
      <c r="UQX71" s="88"/>
      <c r="URD71" s="88"/>
      <c r="URE71" s="88"/>
      <c r="URF71" s="88"/>
      <c r="URG71" s="88"/>
      <c r="URH71" s="88"/>
      <c r="URI71" s="88"/>
      <c r="URJ71" s="88"/>
      <c r="URK71" s="88"/>
      <c r="URL71" s="88"/>
      <c r="URM71" s="88"/>
      <c r="URS71" s="88"/>
      <c r="URT71" s="88"/>
      <c r="URU71" s="88"/>
      <c r="URV71" s="88"/>
      <c r="URW71" s="88"/>
      <c r="URX71" s="88"/>
      <c r="URY71" s="88"/>
      <c r="URZ71" s="88"/>
      <c r="USA71" s="88"/>
      <c r="USB71" s="88"/>
      <c r="USH71" s="88"/>
      <c r="USI71" s="88"/>
      <c r="USJ71" s="88"/>
      <c r="USK71" s="88"/>
      <c r="USL71" s="88"/>
      <c r="USM71" s="88"/>
      <c r="USN71" s="88"/>
      <c r="USO71" s="88"/>
      <c r="USP71" s="88"/>
      <c r="USQ71" s="88"/>
      <c r="USW71" s="88"/>
      <c r="USX71" s="88"/>
      <c r="USY71" s="88"/>
      <c r="USZ71" s="88"/>
      <c r="UTA71" s="88"/>
      <c r="UTB71" s="88"/>
      <c r="UTC71" s="88"/>
      <c r="UTD71" s="88"/>
      <c r="UTE71" s="88"/>
      <c r="UTF71" s="88"/>
      <c r="UTL71" s="88"/>
      <c r="UTM71" s="88"/>
      <c r="UTN71" s="88"/>
      <c r="UTO71" s="88"/>
      <c r="UTP71" s="88"/>
      <c r="UTQ71" s="88"/>
      <c r="UTR71" s="88"/>
      <c r="UTS71" s="88"/>
      <c r="UTT71" s="88"/>
      <c r="UTU71" s="88"/>
      <c r="UUA71" s="88"/>
      <c r="UUB71" s="88"/>
      <c r="UUC71" s="88"/>
      <c r="UUD71" s="88"/>
      <c r="UUE71" s="88"/>
      <c r="UUF71" s="88"/>
      <c r="UUG71" s="88"/>
      <c r="UUH71" s="88"/>
      <c r="UUI71" s="88"/>
      <c r="UUJ71" s="88"/>
      <c r="UUP71" s="88"/>
      <c r="UUQ71" s="88"/>
      <c r="UUR71" s="88"/>
      <c r="UUS71" s="88"/>
      <c r="UUT71" s="88"/>
      <c r="UUU71" s="88"/>
      <c r="UUV71" s="88"/>
      <c r="UUW71" s="88"/>
      <c r="UUX71" s="88"/>
      <c r="UUY71" s="88"/>
      <c r="UVE71" s="88"/>
      <c r="UVF71" s="88"/>
      <c r="UVG71" s="88"/>
      <c r="UVH71" s="88"/>
      <c r="UVI71" s="88"/>
      <c r="UVJ71" s="88"/>
      <c r="UVK71" s="88"/>
      <c r="UVL71" s="88"/>
      <c r="UVM71" s="88"/>
      <c r="UVN71" s="88"/>
      <c r="UVT71" s="88"/>
      <c r="UVU71" s="88"/>
      <c r="UVV71" s="88"/>
      <c r="UVW71" s="88"/>
      <c r="UVX71" s="88"/>
      <c r="UVY71" s="88"/>
      <c r="UVZ71" s="88"/>
      <c r="UWA71" s="88"/>
      <c r="UWB71" s="88"/>
      <c r="UWC71" s="88"/>
      <c r="UWI71" s="88"/>
      <c r="UWJ71" s="88"/>
      <c r="UWK71" s="88"/>
      <c r="UWL71" s="88"/>
      <c r="UWM71" s="88"/>
      <c r="UWN71" s="88"/>
      <c r="UWO71" s="88"/>
      <c r="UWP71" s="88"/>
      <c r="UWQ71" s="88"/>
      <c r="UWR71" s="88"/>
      <c r="UWX71" s="88"/>
      <c r="UWY71" s="88"/>
      <c r="UWZ71" s="88"/>
      <c r="UXA71" s="88"/>
      <c r="UXB71" s="88"/>
      <c r="UXC71" s="88"/>
      <c r="UXD71" s="88"/>
      <c r="UXE71" s="88"/>
      <c r="UXF71" s="88"/>
      <c r="UXG71" s="88"/>
      <c r="UXM71" s="88"/>
      <c r="UXN71" s="88"/>
      <c r="UXO71" s="88"/>
      <c r="UXP71" s="88"/>
      <c r="UXQ71" s="88"/>
      <c r="UXR71" s="88"/>
      <c r="UXS71" s="88"/>
      <c r="UXT71" s="88"/>
      <c r="UXU71" s="88"/>
      <c r="UXV71" s="88"/>
      <c r="UYB71" s="88"/>
      <c r="UYC71" s="88"/>
      <c r="UYD71" s="88"/>
      <c r="UYE71" s="88"/>
      <c r="UYF71" s="88"/>
      <c r="UYG71" s="88"/>
      <c r="UYH71" s="88"/>
      <c r="UYI71" s="88"/>
      <c r="UYJ71" s="88"/>
      <c r="UYK71" s="88"/>
      <c r="UYQ71" s="88"/>
      <c r="UYR71" s="88"/>
      <c r="UYS71" s="88"/>
      <c r="UYT71" s="88"/>
      <c r="UYU71" s="88"/>
      <c r="UYV71" s="88"/>
      <c r="UYW71" s="88"/>
      <c r="UYX71" s="88"/>
      <c r="UYY71" s="88"/>
      <c r="UYZ71" s="88"/>
      <c r="UZF71" s="88"/>
      <c r="UZG71" s="88"/>
      <c r="UZH71" s="88"/>
      <c r="UZI71" s="88"/>
      <c r="UZJ71" s="88"/>
      <c r="UZK71" s="88"/>
      <c r="UZL71" s="88"/>
      <c r="UZM71" s="88"/>
      <c r="UZN71" s="88"/>
      <c r="UZO71" s="88"/>
      <c r="UZU71" s="88"/>
      <c r="UZV71" s="88"/>
      <c r="UZW71" s="88"/>
      <c r="UZX71" s="88"/>
      <c r="UZY71" s="88"/>
      <c r="UZZ71" s="88"/>
      <c r="VAA71" s="88"/>
      <c r="VAB71" s="88"/>
      <c r="VAC71" s="88"/>
      <c r="VAD71" s="88"/>
      <c r="VAJ71" s="88"/>
      <c r="VAK71" s="88"/>
      <c r="VAL71" s="88"/>
      <c r="VAM71" s="88"/>
      <c r="VAN71" s="88"/>
      <c r="VAO71" s="88"/>
      <c r="VAP71" s="88"/>
      <c r="VAQ71" s="88"/>
      <c r="VAR71" s="88"/>
      <c r="VAS71" s="88"/>
      <c r="VAY71" s="88"/>
      <c r="VAZ71" s="88"/>
      <c r="VBA71" s="88"/>
      <c r="VBB71" s="88"/>
      <c r="VBC71" s="88"/>
      <c r="VBD71" s="88"/>
      <c r="VBE71" s="88"/>
      <c r="VBF71" s="88"/>
      <c r="VBG71" s="88"/>
      <c r="VBH71" s="88"/>
      <c r="VBN71" s="88"/>
      <c r="VBO71" s="88"/>
      <c r="VBP71" s="88"/>
      <c r="VBQ71" s="88"/>
      <c r="VBR71" s="88"/>
      <c r="VBS71" s="88"/>
      <c r="VBT71" s="88"/>
      <c r="VBU71" s="88"/>
      <c r="VBV71" s="88"/>
      <c r="VBW71" s="88"/>
      <c r="VCC71" s="88"/>
      <c r="VCD71" s="88"/>
      <c r="VCE71" s="88"/>
      <c r="VCF71" s="88"/>
      <c r="VCG71" s="88"/>
      <c r="VCH71" s="88"/>
      <c r="VCI71" s="88"/>
      <c r="VCJ71" s="88"/>
      <c r="VCK71" s="88"/>
      <c r="VCL71" s="88"/>
      <c r="VCR71" s="88"/>
      <c r="VCS71" s="88"/>
      <c r="VCT71" s="88"/>
      <c r="VCU71" s="88"/>
      <c r="VCV71" s="88"/>
      <c r="VCW71" s="88"/>
      <c r="VCX71" s="88"/>
      <c r="VCY71" s="88"/>
      <c r="VCZ71" s="88"/>
      <c r="VDA71" s="88"/>
      <c r="VDG71" s="88"/>
      <c r="VDH71" s="88"/>
      <c r="VDI71" s="88"/>
      <c r="VDJ71" s="88"/>
      <c r="VDK71" s="88"/>
      <c r="VDL71" s="88"/>
      <c r="VDM71" s="88"/>
      <c r="VDN71" s="88"/>
      <c r="VDO71" s="88"/>
      <c r="VDP71" s="88"/>
      <c r="VDV71" s="88"/>
      <c r="VDW71" s="88"/>
      <c r="VDX71" s="88"/>
      <c r="VDY71" s="88"/>
      <c r="VDZ71" s="88"/>
      <c r="VEA71" s="88"/>
      <c r="VEB71" s="88"/>
      <c r="VEC71" s="88"/>
      <c r="VED71" s="88"/>
      <c r="VEE71" s="88"/>
      <c r="VEK71" s="88"/>
      <c r="VEL71" s="88"/>
      <c r="VEM71" s="88"/>
      <c r="VEN71" s="88"/>
      <c r="VEO71" s="88"/>
      <c r="VEP71" s="88"/>
      <c r="VEQ71" s="88"/>
      <c r="VER71" s="88"/>
      <c r="VES71" s="88"/>
      <c r="VET71" s="88"/>
      <c r="VEZ71" s="88"/>
      <c r="VFA71" s="88"/>
      <c r="VFB71" s="88"/>
      <c r="VFC71" s="88"/>
      <c r="VFD71" s="88"/>
      <c r="VFE71" s="88"/>
      <c r="VFF71" s="88"/>
      <c r="VFG71" s="88"/>
      <c r="VFH71" s="88"/>
      <c r="VFI71" s="88"/>
      <c r="VFO71" s="88"/>
      <c r="VFP71" s="88"/>
      <c r="VFQ71" s="88"/>
      <c r="VFR71" s="88"/>
      <c r="VFS71" s="88"/>
      <c r="VFT71" s="88"/>
      <c r="VFU71" s="88"/>
      <c r="VFV71" s="88"/>
      <c r="VFW71" s="88"/>
      <c r="VFX71" s="88"/>
      <c r="VGD71" s="88"/>
      <c r="VGE71" s="88"/>
      <c r="VGF71" s="88"/>
      <c r="VGG71" s="88"/>
      <c r="VGH71" s="88"/>
      <c r="VGI71" s="88"/>
      <c r="VGJ71" s="88"/>
      <c r="VGK71" s="88"/>
      <c r="VGL71" s="88"/>
      <c r="VGM71" s="88"/>
      <c r="VGS71" s="88"/>
      <c r="VGT71" s="88"/>
      <c r="VGU71" s="88"/>
      <c r="VGV71" s="88"/>
      <c r="VGW71" s="88"/>
      <c r="VGX71" s="88"/>
      <c r="VGY71" s="88"/>
      <c r="VGZ71" s="88"/>
      <c r="VHA71" s="88"/>
      <c r="VHB71" s="88"/>
      <c r="VHH71" s="88"/>
      <c r="VHI71" s="88"/>
      <c r="VHJ71" s="88"/>
      <c r="VHK71" s="88"/>
      <c r="VHL71" s="88"/>
      <c r="VHM71" s="88"/>
      <c r="VHN71" s="88"/>
      <c r="VHO71" s="88"/>
      <c r="VHP71" s="88"/>
      <c r="VHQ71" s="88"/>
      <c r="VHW71" s="88"/>
      <c r="VHX71" s="88"/>
      <c r="VHY71" s="88"/>
      <c r="VHZ71" s="88"/>
      <c r="VIA71" s="88"/>
      <c r="VIB71" s="88"/>
      <c r="VIC71" s="88"/>
      <c r="VID71" s="88"/>
      <c r="VIE71" s="88"/>
      <c r="VIF71" s="88"/>
      <c r="VIL71" s="88"/>
      <c r="VIM71" s="88"/>
      <c r="VIN71" s="88"/>
      <c r="VIO71" s="88"/>
      <c r="VIP71" s="88"/>
      <c r="VIQ71" s="88"/>
      <c r="VIR71" s="88"/>
      <c r="VIS71" s="88"/>
      <c r="VIT71" s="88"/>
      <c r="VIU71" s="88"/>
      <c r="VJA71" s="88"/>
      <c r="VJB71" s="88"/>
      <c r="VJC71" s="88"/>
      <c r="VJD71" s="88"/>
      <c r="VJE71" s="88"/>
      <c r="VJF71" s="88"/>
      <c r="VJG71" s="88"/>
      <c r="VJH71" s="88"/>
      <c r="VJI71" s="88"/>
      <c r="VJJ71" s="88"/>
      <c r="VJP71" s="88"/>
      <c r="VJQ71" s="88"/>
      <c r="VJR71" s="88"/>
      <c r="VJS71" s="88"/>
      <c r="VJT71" s="88"/>
      <c r="VJU71" s="88"/>
      <c r="VJV71" s="88"/>
      <c r="VJW71" s="88"/>
      <c r="VJX71" s="88"/>
      <c r="VJY71" s="88"/>
      <c r="VKE71" s="88"/>
      <c r="VKF71" s="88"/>
      <c r="VKG71" s="88"/>
      <c r="VKH71" s="88"/>
      <c r="VKI71" s="88"/>
      <c r="VKJ71" s="88"/>
      <c r="VKK71" s="88"/>
      <c r="VKL71" s="88"/>
      <c r="VKM71" s="88"/>
      <c r="VKN71" s="88"/>
      <c r="VKT71" s="88"/>
      <c r="VKU71" s="88"/>
      <c r="VKV71" s="88"/>
      <c r="VKW71" s="88"/>
      <c r="VKX71" s="88"/>
      <c r="VKY71" s="88"/>
      <c r="VKZ71" s="88"/>
      <c r="VLA71" s="88"/>
      <c r="VLB71" s="88"/>
      <c r="VLC71" s="88"/>
      <c r="VLI71" s="88"/>
      <c r="VLJ71" s="88"/>
      <c r="VLK71" s="88"/>
      <c r="VLL71" s="88"/>
      <c r="VLM71" s="88"/>
      <c r="VLN71" s="88"/>
      <c r="VLO71" s="88"/>
      <c r="VLP71" s="88"/>
      <c r="VLQ71" s="88"/>
      <c r="VLR71" s="88"/>
      <c r="VLX71" s="88"/>
      <c r="VLY71" s="88"/>
      <c r="VLZ71" s="88"/>
      <c r="VMA71" s="88"/>
      <c r="VMB71" s="88"/>
      <c r="VMC71" s="88"/>
      <c r="VMD71" s="88"/>
      <c r="VME71" s="88"/>
      <c r="VMF71" s="88"/>
      <c r="VMG71" s="88"/>
      <c r="VMM71" s="88"/>
      <c r="VMN71" s="88"/>
      <c r="VMO71" s="88"/>
      <c r="VMP71" s="88"/>
      <c r="VMQ71" s="88"/>
      <c r="VMR71" s="88"/>
      <c r="VMS71" s="88"/>
      <c r="VMT71" s="88"/>
      <c r="VMU71" s="88"/>
      <c r="VMV71" s="88"/>
      <c r="VNB71" s="88"/>
      <c r="VNC71" s="88"/>
      <c r="VND71" s="88"/>
      <c r="VNE71" s="88"/>
      <c r="VNF71" s="88"/>
      <c r="VNG71" s="88"/>
      <c r="VNH71" s="88"/>
      <c r="VNI71" s="88"/>
      <c r="VNJ71" s="88"/>
      <c r="VNK71" s="88"/>
      <c r="VNQ71" s="88"/>
      <c r="VNR71" s="88"/>
      <c r="VNS71" s="88"/>
      <c r="VNT71" s="88"/>
      <c r="VNU71" s="88"/>
      <c r="VNV71" s="88"/>
      <c r="VNW71" s="88"/>
      <c r="VNX71" s="88"/>
      <c r="VNY71" s="88"/>
      <c r="VNZ71" s="88"/>
      <c r="VOF71" s="88"/>
      <c r="VOG71" s="88"/>
      <c r="VOH71" s="88"/>
      <c r="VOI71" s="88"/>
      <c r="VOJ71" s="88"/>
      <c r="VOK71" s="88"/>
      <c r="VOL71" s="88"/>
      <c r="VOM71" s="88"/>
      <c r="VON71" s="88"/>
      <c r="VOO71" s="88"/>
      <c r="VOU71" s="88"/>
      <c r="VOV71" s="88"/>
      <c r="VOW71" s="88"/>
      <c r="VOX71" s="88"/>
      <c r="VOY71" s="88"/>
      <c r="VOZ71" s="88"/>
      <c r="VPA71" s="88"/>
      <c r="VPB71" s="88"/>
      <c r="VPC71" s="88"/>
      <c r="VPD71" s="88"/>
      <c r="VPJ71" s="88"/>
      <c r="VPK71" s="88"/>
      <c r="VPL71" s="88"/>
      <c r="VPM71" s="88"/>
      <c r="VPN71" s="88"/>
      <c r="VPO71" s="88"/>
      <c r="VPP71" s="88"/>
      <c r="VPQ71" s="88"/>
      <c r="VPR71" s="88"/>
      <c r="VPS71" s="88"/>
      <c r="VPY71" s="88"/>
      <c r="VPZ71" s="88"/>
      <c r="VQA71" s="88"/>
      <c r="VQB71" s="88"/>
      <c r="VQC71" s="88"/>
      <c r="VQD71" s="88"/>
      <c r="VQE71" s="88"/>
      <c r="VQF71" s="88"/>
      <c r="VQG71" s="88"/>
      <c r="VQH71" s="88"/>
      <c r="VQN71" s="88"/>
      <c r="VQO71" s="88"/>
      <c r="VQP71" s="88"/>
      <c r="VQQ71" s="88"/>
      <c r="VQR71" s="88"/>
      <c r="VQS71" s="88"/>
      <c r="VQT71" s="88"/>
      <c r="VQU71" s="88"/>
      <c r="VQV71" s="88"/>
      <c r="VQW71" s="88"/>
      <c r="VRC71" s="88"/>
      <c r="VRD71" s="88"/>
      <c r="VRE71" s="88"/>
      <c r="VRF71" s="88"/>
      <c r="VRG71" s="88"/>
      <c r="VRH71" s="88"/>
      <c r="VRI71" s="88"/>
      <c r="VRJ71" s="88"/>
      <c r="VRK71" s="88"/>
      <c r="VRL71" s="88"/>
      <c r="VRR71" s="88"/>
      <c r="VRS71" s="88"/>
      <c r="VRT71" s="88"/>
      <c r="VRU71" s="88"/>
      <c r="VRV71" s="88"/>
      <c r="VRW71" s="88"/>
      <c r="VRX71" s="88"/>
      <c r="VRY71" s="88"/>
      <c r="VRZ71" s="88"/>
      <c r="VSA71" s="88"/>
      <c r="VSG71" s="88"/>
      <c r="VSH71" s="88"/>
      <c r="VSI71" s="88"/>
      <c r="VSJ71" s="88"/>
      <c r="VSK71" s="88"/>
      <c r="VSL71" s="88"/>
      <c r="VSM71" s="88"/>
      <c r="VSN71" s="88"/>
      <c r="VSO71" s="88"/>
      <c r="VSP71" s="88"/>
      <c r="VSV71" s="88"/>
      <c r="VSW71" s="88"/>
      <c r="VSX71" s="88"/>
      <c r="VSY71" s="88"/>
      <c r="VSZ71" s="88"/>
      <c r="VTA71" s="88"/>
      <c r="VTB71" s="88"/>
      <c r="VTC71" s="88"/>
      <c r="VTD71" s="88"/>
      <c r="VTE71" s="88"/>
      <c r="VTK71" s="88"/>
      <c r="VTL71" s="88"/>
      <c r="VTM71" s="88"/>
      <c r="VTN71" s="88"/>
      <c r="VTO71" s="88"/>
      <c r="VTP71" s="88"/>
      <c r="VTQ71" s="88"/>
      <c r="VTR71" s="88"/>
      <c r="VTS71" s="88"/>
      <c r="VTT71" s="88"/>
      <c r="VTZ71" s="88"/>
      <c r="VUA71" s="88"/>
      <c r="VUB71" s="88"/>
      <c r="VUC71" s="88"/>
      <c r="VUD71" s="88"/>
      <c r="VUE71" s="88"/>
      <c r="VUF71" s="88"/>
      <c r="VUG71" s="88"/>
      <c r="VUH71" s="88"/>
      <c r="VUI71" s="88"/>
      <c r="VUO71" s="88"/>
      <c r="VUP71" s="88"/>
      <c r="VUQ71" s="88"/>
      <c r="VUR71" s="88"/>
      <c r="VUS71" s="88"/>
      <c r="VUT71" s="88"/>
      <c r="VUU71" s="88"/>
      <c r="VUV71" s="88"/>
      <c r="VUW71" s="88"/>
      <c r="VUX71" s="88"/>
      <c r="VVD71" s="88"/>
      <c r="VVE71" s="88"/>
      <c r="VVF71" s="88"/>
      <c r="VVG71" s="88"/>
      <c r="VVH71" s="88"/>
      <c r="VVI71" s="88"/>
      <c r="VVJ71" s="88"/>
      <c r="VVK71" s="88"/>
      <c r="VVL71" s="88"/>
      <c r="VVM71" s="88"/>
      <c r="VVS71" s="88"/>
      <c r="VVT71" s="88"/>
      <c r="VVU71" s="88"/>
      <c r="VVV71" s="88"/>
      <c r="VVW71" s="88"/>
      <c r="VVX71" s="88"/>
      <c r="VVY71" s="88"/>
      <c r="VVZ71" s="88"/>
      <c r="VWA71" s="88"/>
      <c r="VWB71" s="88"/>
      <c r="VWH71" s="88"/>
      <c r="VWI71" s="88"/>
      <c r="VWJ71" s="88"/>
      <c r="VWK71" s="88"/>
      <c r="VWL71" s="88"/>
      <c r="VWM71" s="88"/>
      <c r="VWN71" s="88"/>
      <c r="VWO71" s="88"/>
      <c r="VWP71" s="88"/>
      <c r="VWQ71" s="88"/>
      <c r="VWW71" s="88"/>
      <c r="VWX71" s="88"/>
      <c r="VWY71" s="88"/>
      <c r="VWZ71" s="88"/>
      <c r="VXA71" s="88"/>
      <c r="VXB71" s="88"/>
      <c r="VXC71" s="88"/>
      <c r="VXD71" s="88"/>
      <c r="VXE71" s="88"/>
      <c r="VXF71" s="88"/>
      <c r="VXL71" s="88"/>
      <c r="VXM71" s="88"/>
      <c r="VXN71" s="88"/>
      <c r="VXO71" s="88"/>
      <c r="VXP71" s="88"/>
      <c r="VXQ71" s="88"/>
      <c r="VXR71" s="88"/>
      <c r="VXS71" s="88"/>
      <c r="VXT71" s="88"/>
      <c r="VXU71" s="88"/>
      <c r="VYA71" s="88"/>
      <c r="VYB71" s="88"/>
      <c r="VYC71" s="88"/>
      <c r="VYD71" s="88"/>
      <c r="VYE71" s="88"/>
      <c r="VYF71" s="88"/>
      <c r="VYG71" s="88"/>
      <c r="VYH71" s="88"/>
      <c r="VYI71" s="88"/>
      <c r="VYJ71" s="88"/>
      <c r="VYP71" s="88"/>
      <c r="VYQ71" s="88"/>
      <c r="VYR71" s="88"/>
      <c r="VYS71" s="88"/>
      <c r="VYT71" s="88"/>
      <c r="VYU71" s="88"/>
      <c r="VYV71" s="88"/>
      <c r="VYW71" s="88"/>
      <c r="VYX71" s="88"/>
      <c r="VYY71" s="88"/>
      <c r="VZE71" s="88"/>
      <c r="VZF71" s="88"/>
      <c r="VZG71" s="88"/>
      <c r="VZH71" s="88"/>
      <c r="VZI71" s="88"/>
      <c r="VZJ71" s="88"/>
      <c r="VZK71" s="88"/>
      <c r="VZL71" s="88"/>
      <c r="VZM71" s="88"/>
      <c r="VZN71" s="88"/>
      <c r="VZT71" s="88"/>
      <c r="VZU71" s="88"/>
      <c r="VZV71" s="88"/>
      <c r="VZW71" s="88"/>
      <c r="VZX71" s="88"/>
      <c r="VZY71" s="88"/>
      <c r="VZZ71" s="88"/>
      <c r="WAA71" s="88"/>
      <c r="WAB71" s="88"/>
      <c r="WAC71" s="88"/>
      <c r="WAI71" s="88"/>
      <c r="WAJ71" s="88"/>
      <c r="WAK71" s="88"/>
      <c r="WAL71" s="88"/>
      <c r="WAM71" s="88"/>
      <c r="WAN71" s="88"/>
      <c r="WAO71" s="88"/>
      <c r="WAP71" s="88"/>
      <c r="WAQ71" s="88"/>
      <c r="WAR71" s="88"/>
      <c r="WAX71" s="88"/>
      <c r="WAY71" s="88"/>
      <c r="WAZ71" s="88"/>
      <c r="WBA71" s="88"/>
      <c r="WBB71" s="88"/>
    </row>
    <row r="72" spans="8:2047 2053:3067 3073:6142 6148:10237 10243:13312 13318:14332 14338:15602">
      <c r="H72" s="87"/>
      <c r="I72" s="87"/>
      <c r="J72" s="87"/>
      <c r="L72" s="88"/>
      <c r="N72" s="88"/>
      <c r="O72" s="87"/>
      <c r="P72" s="87"/>
      <c r="Q72" s="87"/>
      <c r="R72" s="87"/>
      <c r="S72" s="87"/>
      <c r="AB72" s="87"/>
      <c r="AC72" s="87"/>
      <c r="AD72" s="88"/>
      <c r="AE72" s="88"/>
      <c r="AF72" s="88" t="s">
        <v>221</v>
      </c>
      <c r="AG72" s="88"/>
      <c r="AH72" s="88"/>
      <c r="AI72" s="156"/>
      <c r="AJ72" s="88"/>
      <c r="AK72" s="88"/>
      <c r="AL72" s="88" t="s">
        <v>221</v>
      </c>
      <c r="AM72" s="88"/>
      <c r="AN72" s="161"/>
      <c r="AQ72" s="88"/>
      <c r="AR72" s="88"/>
      <c r="AS72" s="88"/>
      <c r="AT72" s="88"/>
      <c r="AU72" s="88"/>
      <c r="AV72" s="88"/>
      <c r="AW72" s="88"/>
      <c r="AX72" s="88"/>
      <c r="AY72" s="88"/>
      <c r="AZ72" s="88"/>
      <c r="BF72" s="88"/>
      <c r="BG72" s="88"/>
      <c r="BH72" s="88"/>
      <c r="BI72" s="88"/>
      <c r="BJ72" s="88"/>
      <c r="BK72" s="88"/>
      <c r="BL72" s="88"/>
      <c r="BM72" s="88"/>
      <c r="BN72" s="88"/>
      <c r="BO72" s="88"/>
      <c r="BU72" s="88"/>
      <c r="BV72" s="88"/>
      <c r="BW72" s="88"/>
      <c r="BX72" s="88"/>
      <c r="BY72" s="88"/>
      <c r="BZ72" s="88"/>
      <c r="CA72" s="88"/>
      <c r="CB72" s="88"/>
      <c r="CC72" s="88"/>
      <c r="CD72" s="88"/>
      <c r="CJ72" s="88"/>
      <c r="CK72" s="88"/>
      <c r="CL72" s="88"/>
      <c r="CM72" s="88"/>
      <c r="CN72" s="88"/>
      <c r="CO72" s="88"/>
      <c r="CP72" s="88"/>
      <c r="CQ72" s="88"/>
      <c r="CR72" s="88"/>
      <c r="CS72" s="88"/>
      <c r="CY72" s="88"/>
      <c r="CZ72" s="88"/>
      <c r="DA72" s="88"/>
      <c r="DB72" s="88"/>
      <c r="DC72" s="88"/>
      <c r="DD72" s="88"/>
      <c r="DE72" s="88"/>
      <c r="DF72" s="88"/>
      <c r="DG72" s="88"/>
      <c r="DH72" s="88"/>
      <c r="DN72" s="88"/>
      <c r="DO72" s="88"/>
      <c r="DP72" s="88"/>
      <c r="DQ72" s="88"/>
      <c r="DR72" s="88"/>
      <c r="DS72" s="88"/>
      <c r="DT72" s="88"/>
      <c r="DU72" s="88"/>
      <c r="DV72" s="88"/>
      <c r="DW72" s="88"/>
      <c r="EC72" s="88"/>
      <c r="ED72" s="88"/>
      <c r="EE72" s="88"/>
      <c r="EF72" s="88"/>
      <c r="EG72" s="88"/>
      <c r="EH72" s="88"/>
      <c r="EI72" s="88"/>
      <c r="EJ72" s="88"/>
      <c r="EK72" s="88"/>
      <c r="EL72" s="88"/>
      <c r="ER72" s="88"/>
      <c r="ES72" s="88"/>
      <c r="ET72" s="88"/>
      <c r="EU72" s="88"/>
      <c r="EV72" s="88"/>
      <c r="EW72" s="88"/>
      <c r="EX72" s="88"/>
      <c r="EY72" s="88"/>
      <c r="EZ72" s="88"/>
      <c r="FA72" s="88"/>
      <c r="FG72" s="88"/>
      <c r="FH72" s="88"/>
      <c r="FI72" s="88"/>
      <c r="FJ72" s="88"/>
      <c r="FK72" s="88"/>
      <c r="FL72" s="88"/>
      <c r="FM72" s="88"/>
      <c r="FN72" s="88"/>
      <c r="FO72" s="88"/>
      <c r="FP72" s="88"/>
      <c r="FV72" s="88"/>
      <c r="FW72" s="88"/>
      <c r="FX72" s="88"/>
      <c r="FY72" s="88"/>
      <c r="FZ72" s="88"/>
      <c r="GA72" s="88"/>
      <c r="GB72" s="88"/>
      <c r="GC72" s="88"/>
      <c r="GD72" s="88"/>
      <c r="GE72" s="88"/>
      <c r="GK72" s="88"/>
      <c r="GL72" s="88"/>
      <c r="GM72" s="88"/>
      <c r="GN72" s="88"/>
      <c r="GO72" s="88"/>
      <c r="GP72" s="88"/>
      <c r="GQ72" s="88"/>
      <c r="GR72" s="88"/>
      <c r="GS72" s="88"/>
      <c r="GT72" s="88"/>
      <c r="GZ72" s="88"/>
      <c r="HA72" s="88"/>
      <c r="HB72" s="88"/>
      <c r="HC72" s="88"/>
      <c r="HD72" s="88"/>
      <c r="HE72" s="88"/>
      <c r="HF72" s="88"/>
      <c r="HG72" s="88"/>
      <c r="HH72" s="88"/>
      <c r="HI72" s="88"/>
      <c r="HO72" s="88"/>
      <c r="HP72" s="88"/>
      <c r="HQ72" s="88"/>
      <c r="HR72" s="88"/>
      <c r="HS72" s="88"/>
      <c r="HT72" s="88"/>
      <c r="HU72" s="88"/>
      <c r="HV72" s="88"/>
      <c r="HW72" s="88"/>
      <c r="HX72" s="88"/>
      <c r="ID72" s="88"/>
      <c r="IE72" s="88"/>
      <c r="IF72" s="88"/>
      <c r="IG72" s="88"/>
      <c r="IH72" s="88"/>
      <c r="II72" s="88"/>
      <c r="IJ72" s="88"/>
      <c r="IK72" s="88"/>
      <c r="IL72" s="88"/>
      <c r="IM72" s="88"/>
      <c r="IS72" s="88"/>
      <c r="IT72" s="88"/>
      <c r="IU72" s="88"/>
      <c r="IV72" s="88"/>
      <c r="IW72" s="88"/>
      <c r="IX72" s="88"/>
      <c r="IY72" s="88"/>
      <c r="IZ72" s="88"/>
      <c r="JA72" s="88"/>
      <c r="JB72" s="88"/>
      <c r="JH72" s="88"/>
      <c r="JI72" s="88"/>
      <c r="JJ72" s="88"/>
      <c r="JK72" s="88"/>
      <c r="JL72" s="88"/>
      <c r="JM72" s="88"/>
      <c r="JN72" s="88"/>
      <c r="JO72" s="88"/>
      <c r="JP72" s="88"/>
      <c r="JQ72" s="88"/>
      <c r="JW72" s="88"/>
      <c r="JX72" s="88"/>
      <c r="JY72" s="88"/>
      <c r="JZ72" s="88"/>
      <c r="KA72" s="88"/>
      <c r="KB72" s="88"/>
      <c r="KC72" s="88"/>
      <c r="KD72" s="88"/>
      <c r="KE72" s="88"/>
      <c r="KF72" s="88"/>
      <c r="KL72" s="88"/>
      <c r="KM72" s="88"/>
      <c r="KN72" s="88"/>
      <c r="KO72" s="88"/>
      <c r="KP72" s="88"/>
      <c r="KQ72" s="88"/>
      <c r="KR72" s="88"/>
      <c r="KS72" s="88"/>
      <c r="KT72" s="88"/>
      <c r="KU72" s="88"/>
      <c r="LA72" s="88"/>
      <c r="LB72" s="88"/>
      <c r="LC72" s="88"/>
      <c r="LD72" s="88"/>
      <c r="LE72" s="88"/>
      <c r="LF72" s="88"/>
      <c r="LG72" s="88"/>
      <c r="LH72" s="88"/>
      <c r="LI72" s="88"/>
      <c r="LJ72" s="88"/>
      <c r="LP72" s="88"/>
      <c r="LQ72" s="88"/>
      <c r="LR72" s="88"/>
      <c r="LS72" s="88"/>
      <c r="LT72" s="88"/>
      <c r="LU72" s="88"/>
      <c r="LV72" s="88"/>
      <c r="LW72" s="88"/>
      <c r="LX72" s="88"/>
      <c r="LY72" s="88"/>
      <c r="ME72" s="88"/>
      <c r="MF72" s="88"/>
      <c r="MG72" s="88"/>
      <c r="MH72" s="88"/>
      <c r="MI72" s="88"/>
      <c r="MJ72" s="88"/>
      <c r="MK72" s="88"/>
      <c r="ML72" s="88"/>
      <c r="MM72" s="88"/>
      <c r="MN72" s="88"/>
      <c r="MT72" s="88"/>
      <c r="MU72" s="88"/>
      <c r="MV72" s="88"/>
      <c r="MW72" s="88"/>
      <c r="MX72" s="88"/>
      <c r="MY72" s="88"/>
      <c r="MZ72" s="88"/>
      <c r="NA72" s="88"/>
      <c r="NB72" s="88"/>
      <c r="NC72" s="88"/>
      <c r="NI72" s="88"/>
      <c r="NJ72" s="88"/>
      <c r="NK72" s="88"/>
      <c r="NL72" s="88"/>
      <c r="NM72" s="88"/>
      <c r="NN72" s="88"/>
      <c r="NO72" s="88"/>
      <c r="NP72" s="88"/>
      <c r="NQ72" s="88"/>
      <c r="NR72" s="88"/>
      <c r="NX72" s="88"/>
      <c r="NY72" s="88"/>
      <c r="NZ72" s="88"/>
      <c r="OA72" s="88"/>
      <c r="OB72" s="88"/>
      <c r="OC72" s="88"/>
      <c r="OD72" s="88"/>
      <c r="OE72" s="88"/>
      <c r="OF72" s="88"/>
      <c r="OG72" s="88"/>
      <c r="OM72" s="88"/>
      <c r="ON72" s="88"/>
      <c r="OO72" s="88"/>
      <c r="OP72" s="88"/>
      <c r="OQ72" s="88"/>
      <c r="OR72" s="88"/>
      <c r="OS72" s="88"/>
      <c r="OT72" s="88"/>
      <c r="OU72" s="88"/>
      <c r="OV72" s="88"/>
      <c r="PB72" s="88"/>
      <c r="PC72" s="88"/>
      <c r="PD72" s="88"/>
      <c r="PE72" s="88"/>
      <c r="PF72" s="88"/>
      <c r="PG72" s="88"/>
      <c r="PH72" s="88"/>
      <c r="PI72" s="88"/>
      <c r="PJ72" s="88"/>
      <c r="PK72" s="88"/>
      <c r="PQ72" s="88"/>
      <c r="PR72" s="88"/>
      <c r="PS72" s="88"/>
      <c r="PT72" s="88"/>
      <c r="PU72" s="88"/>
      <c r="PV72" s="88"/>
      <c r="PW72" s="88"/>
      <c r="PX72" s="88"/>
      <c r="PY72" s="88"/>
      <c r="PZ72" s="88"/>
      <c r="QF72" s="88"/>
      <c r="QG72" s="88"/>
      <c r="QH72" s="88"/>
      <c r="QI72" s="88"/>
      <c r="QJ72" s="88"/>
      <c r="QK72" s="88"/>
      <c r="QL72" s="88"/>
      <c r="QM72" s="88"/>
      <c r="QN72" s="88"/>
      <c r="QO72" s="88"/>
      <c r="QU72" s="88"/>
      <c r="QV72" s="88"/>
      <c r="QW72" s="88"/>
      <c r="QX72" s="88"/>
      <c r="QY72" s="88"/>
      <c r="QZ72" s="88"/>
      <c r="RA72" s="88"/>
      <c r="RB72" s="88"/>
      <c r="RC72" s="88"/>
      <c r="RD72" s="88"/>
      <c r="RJ72" s="88"/>
      <c r="RK72" s="88"/>
      <c r="RL72" s="88"/>
      <c r="RM72" s="88"/>
      <c r="RN72" s="88"/>
      <c r="RO72" s="88"/>
      <c r="RP72" s="88"/>
      <c r="RQ72" s="88"/>
      <c r="RR72" s="88"/>
      <c r="RS72" s="88"/>
      <c r="RY72" s="88"/>
      <c r="RZ72" s="88"/>
      <c r="SA72" s="88"/>
      <c r="SB72" s="88"/>
      <c r="SC72" s="88"/>
      <c r="SD72" s="88"/>
      <c r="SE72" s="88"/>
      <c r="SF72" s="88"/>
      <c r="SG72" s="88"/>
      <c r="SH72" s="88"/>
      <c r="SN72" s="88"/>
      <c r="SO72" s="88"/>
      <c r="SP72" s="88"/>
      <c r="SQ72" s="88"/>
      <c r="SR72" s="88"/>
      <c r="SS72" s="88"/>
      <c r="ST72" s="88"/>
      <c r="SU72" s="88"/>
      <c r="SV72" s="88"/>
      <c r="SW72" s="88"/>
      <c r="TC72" s="88"/>
      <c r="TD72" s="88"/>
      <c r="TE72" s="88"/>
      <c r="TF72" s="88"/>
      <c r="TG72" s="88"/>
      <c r="TH72" s="88"/>
      <c r="TI72" s="88"/>
      <c r="TJ72" s="88"/>
      <c r="TK72" s="88"/>
      <c r="TL72" s="88"/>
      <c r="TR72" s="88"/>
      <c r="TS72" s="88"/>
      <c r="TT72" s="88"/>
      <c r="TU72" s="88"/>
      <c r="TV72" s="88"/>
      <c r="TW72" s="88"/>
      <c r="TX72" s="88"/>
      <c r="TY72" s="88"/>
      <c r="TZ72" s="88"/>
      <c r="UA72" s="88"/>
      <c r="UG72" s="88"/>
      <c r="UH72" s="88"/>
      <c r="UI72" s="88"/>
      <c r="UJ72" s="88"/>
      <c r="UK72" s="88"/>
      <c r="UL72" s="88"/>
      <c r="UM72" s="88"/>
      <c r="UN72" s="88"/>
      <c r="UO72" s="88"/>
      <c r="UP72" s="88"/>
      <c r="UV72" s="88"/>
      <c r="UW72" s="88"/>
      <c r="UX72" s="88"/>
      <c r="UY72" s="88"/>
      <c r="UZ72" s="88"/>
      <c r="VA72" s="88"/>
      <c r="VB72" s="88"/>
      <c r="VC72" s="88"/>
      <c r="VD72" s="88"/>
      <c r="VE72" s="88"/>
      <c r="VK72" s="88"/>
      <c r="VL72" s="88"/>
      <c r="VM72" s="88"/>
      <c r="VN72" s="88"/>
      <c r="VO72" s="88"/>
      <c r="VP72" s="88"/>
      <c r="VQ72" s="88"/>
      <c r="VR72" s="88"/>
      <c r="VS72" s="88"/>
      <c r="VT72" s="88"/>
      <c r="VZ72" s="88"/>
      <c r="WA72" s="88"/>
      <c r="WB72" s="88"/>
      <c r="WC72" s="88"/>
      <c r="WD72" s="88"/>
      <c r="WE72" s="88"/>
      <c r="WF72" s="88"/>
      <c r="WG72" s="88"/>
      <c r="WH72" s="88"/>
      <c r="WI72" s="88"/>
      <c r="WO72" s="88"/>
      <c r="WP72" s="88"/>
      <c r="WQ72" s="88"/>
      <c r="WR72" s="88"/>
      <c r="WS72" s="88"/>
      <c r="WT72" s="88"/>
      <c r="WU72" s="88"/>
      <c r="WV72" s="88"/>
      <c r="WW72" s="88"/>
      <c r="WX72" s="88"/>
      <c r="XD72" s="88"/>
      <c r="XE72" s="88"/>
      <c r="XF72" s="88"/>
      <c r="XG72" s="88"/>
      <c r="XH72" s="88"/>
      <c r="XI72" s="88"/>
      <c r="XJ72" s="88"/>
      <c r="XK72" s="88"/>
      <c r="XL72" s="88"/>
      <c r="XM72" s="88"/>
      <c r="XS72" s="88"/>
      <c r="XT72" s="88"/>
      <c r="XU72" s="88"/>
      <c r="XV72" s="88"/>
      <c r="XW72" s="88"/>
      <c r="XX72" s="88"/>
      <c r="XY72" s="88"/>
      <c r="XZ72" s="88"/>
      <c r="YA72" s="88"/>
      <c r="YB72" s="88"/>
      <c r="YH72" s="88"/>
      <c r="YI72" s="88"/>
      <c r="YJ72" s="88"/>
      <c r="YK72" s="88"/>
      <c r="YL72" s="88"/>
      <c r="YM72" s="88"/>
      <c r="YN72" s="88"/>
      <c r="YO72" s="88"/>
      <c r="YP72" s="88"/>
      <c r="YQ72" s="88"/>
      <c r="YW72" s="88"/>
      <c r="YX72" s="88"/>
      <c r="YY72" s="88"/>
      <c r="YZ72" s="88"/>
      <c r="ZA72" s="88"/>
      <c r="ZB72" s="88"/>
      <c r="ZC72" s="88"/>
      <c r="ZD72" s="88"/>
      <c r="ZE72" s="88"/>
      <c r="ZF72" s="88"/>
      <c r="ZL72" s="88"/>
      <c r="ZM72" s="88"/>
      <c r="ZN72" s="88"/>
      <c r="ZO72" s="88"/>
      <c r="ZP72" s="88"/>
      <c r="ZQ72" s="88"/>
      <c r="ZR72" s="88"/>
      <c r="ZS72" s="88"/>
      <c r="ZT72" s="88"/>
      <c r="ZU72" s="88"/>
      <c r="AAA72" s="88"/>
      <c r="AAB72" s="88"/>
      <c r="AAC72" s="88"/>
      <c r="AAD72" s="88"/>
      <c r="AAE72" s="88"/>
      <c r="AAF72" s="88"/>
      <c r="AAG72" s="88"/>
      <c r="AAH72" s="88"/>
      <c r="AAI72" s="88"/>
      <c r="AAJ72" s="88"/>
      <c r="AAP72" s="88"/>
      <c r="AAQ72" s="88"/>
      <c r="AAR72" s="88"/>
      <c r="AAS72" s="88"/>
      <c r="AAT72" s="88"/>
      <c r="AAU72" s="88"/>
      <c r="AAV72" s="88"/>
      <c r="AAW72" s="88"/>
      <c r="AAX72" s="88"/>
      <c r="AAY72" s="88"/>
      <c r="ABE72" s="88"/>
      <c r="ABF72" s="88"/>
      <c r="ABG72" s="88"/>
      <c r="ABH72" s="88"/>
      <c r="ABI72" s="88"/>
      <c r="ABJ72" s="88"/>
      <c r="ABK72" s="88"/>
      <c r="ABL72" s="88"/>
      <c r="ABM72" s="88"/>
      <c r="ABN72" s="88"/>
      <c r="ABT72" s="88"/>
      <c r="ABU72" s="88"/>
      <c r="ABV72" s="88"/>
      <c r="ABW72" s="88"/>
      <c r="ABX72" s="88"/>
      <c r="ABY72" s="88"/>
      <c r="ABZ72" s="88"/>
      <c r="ACA72" s="88"/>
      <c r="ACB72" s="88"/>
      <c r="ACC72" s="88"/>
      <c r="ACI72" s="88"/>
      <c r="ACJ72" s="88"/>
      <c r="ACK72" s="88"/>
      <c r="ACL72" s="88"/>
      <c r="ACM72" s="88"/>
      <c r="ACN72" s="88"/>
      <c r="ACO72" s="88"/>
      <c r="ACP72" s="88"/>
      <c r="ACQ72" s="88"/>
      <c r="ACR72" s="88"/>
      <c r="ACX72" s="88"/>
      <c r="ACY72" s="88"/>
      <c r="ACZ72" s="88"/>
      <c r="ADA72" s="88"/>
      <c r="ADB72" s="88"/>
      <c r="ADC72" s="88"/>
      <c r="ADD72" s="88"/>
      <c r="ADE72" s="88"/>
      <c r="ADF72" s="88"/>
      <c r="ADG72" s="88"/>
      <c r="ADM72" s="88"/>
      <c r="ADN72" s="88"/>
      <c r="ADO72" s="88"/>
      <c r="ADP72" s="88"/>
      <c r="ADQ72" s="88"/>
      <c r="ADR72" s="88"/>
      <c r="ADS72" s="88"/>
      <c r="ADT72" s="88"/>
      <c r="ADU72" s="88"/>
      <c r="ADV72" s="88"/>
      <c r="AEB72" s="88"/>
      <c r="AEC72" s="88"/>
      <c r="AED72" s="88"/>
      <c r="AEE72" s="88"/>
      <c r="AEF72" s="88"/>
      <c r="AEG72" s="88"/>
      <c r="AEH72" s="88"/>
      <c r="AEI72" s="88"/>
      <c r="AEJ72" s="88"/>
      <c r="AEK72" s="88"/>
      <c r="AEQ72" s="88"/>
      <c r="AER72" s="88"/>
      <c r="AES72" s="88"/>
      <c r="AET72" s="88"/>
      <c r="AEU72" s="88"/>
      <c r="AEV72" s="88"/>
      <c r="AEW72" s="88"/>
      <c r="AEX72" s="88"/>
      <c r="AEY72" s="88"/>
      <c r="AEZ72" s="88"/>
      <c r="AFF72" s="88"/>
      <c r="AFG72" s="88"/>
      <c r="AFH72" s="88"/>
      <c r="AFI72" s="88"/>
      <c r="AFJ72" s="88"/>
      <c r="AFK72" s="88"/>
      <c r="AFL72" s="88"/>
      <c r="AFM72" s="88"/>
      <c r="AFN72" s="88"/>
      <c r="AFO72" s="88"/>
      <c r="AFU72" s="88"/>
      <c r="AFV72" s="88"/>
      <c r="AFW72" s="88"/>
      <c r="AFX72" s="88"/>
      <c r="AFY72" s="88"/>
      <c r="AFZ72" s="88"/>
      <c r="AGA72" s="88"/>
      <c r="AGB72" s="88"/>
      <c r="AGC72" s="88"/>
      <c r="AGD72" s="88"/>
      <c r="AGJ72" s="88"/>
      <c r="AGK72" s="88"/>
      <c r="AGL72" s="88"/>
      <c r="AGM72" s="88"/>
      <c r="AGN72" s="88"/>
      <c r="AGO72" s="88"/>
      <c r="AGP72" s="88"/>
      <c r="AGQ72" s="88"/>
      <c r="AGR72" s="88"/>
      <c r="AGS72" s="88"/>
      <c r="AGY72" s="88"/>
      <c r="AGZ72" s="88"/>
      <c r="AHA72" s="88"/>
      <c r="AHB72" s="88"/>
      <c r="AHC72" s="88"/>
      <c r="AHD72" s="88"/>
      <c r="AHE72" s="88"/>
      <c r="AHF72" s="88"/>
      <c r="AHG72" s="88"/>
      <c r="AHH72" s="88"/>
      <c r="AHN72" s="88"/>
      <c r="AHO72" s="88"/>
      <c r="AHP72" s="88"/>
      <c r="AHQ72" s="88"/>
      <c r="AHR72" s="88"/>
      <c r="AHS72" s="88"/>
      <c r="AHT72" s="88"/>
      <c r="AHU72" s="88"/>
      <c r="AHV72" s="88"/>
      <c r="AHW72" s="88"/>
      <c r="AIC72" s="88"/>
      <c r="AID72" s="88"/>
      <c r="AIE72" s="88"/>
      <c r="AIF72" s="88"/>
      <c r="AIG72" s="88"/>
      <c r="AIH72" s="88"/>
      <c r="AII72" s="88"/>
      <c r="AIJ72" s="88"/>
      <c r="AIK72" s="88"/>
      <c r="AIL72" s="88"/>
      <c r="AIR72" s="88"/>
      <c r="AIS72" s="88"/>
      <c r="AIT72" s="88"/>
      <c r="AIU72" s="88"/>
      <c r="AIV72" s="88"/>
      <c r="AIW72" s="88"/>
      <c r="AIX72" s="88"/>
      <c r="AIY72" s="88"/>
      <c r="AIZ72" s="88"/>
      <c r="AJA72" s="88"/>
      <c r="AJG72" s="88"/>
      <c r="AJH72" s="88"/>
      <c r="AJI72" s="88"/>
      <c r="AJJ72" s="88"/>
      <c r="AJK72" s="88"/>
      <c r="AJL72" s="88"/>
      <c r="AJM72" s="88"/>
      <c r="AJN72" s="88"/>
      <c r="AJO72" s="88"/>
      <c r="AJP72" s="88"/>
      <c r="AJV72" s="88"/>
      <c r="AJW72" s="88"/>
      <c r="AJX72" s="88"/>
      <c r="AJY72" s="88"/>
      <c r="AJZ72" s="88"/>
      <c r="AKA72" s="88"/>
      <c r="AKB72" s="88"/>
      <c r="AKC72" s="88"/>
      <c r="AKD72" s="88"/>
      <c r="AKE72" s="88"/>
      <c r="AKK72" s="88"/>
      <c r="AKL72" s="88"/>
      <c r="AKM72" s="88"/>
      <c r="AKN72" s="88"/>
      <c r="AKO72" s="88"/>
      <c r="AKP72" s="88"/>
      <c r="AKQ72" s="88"/>
      <c r="AKR72" s="88"/>
      <c r="AKS72" s="88"/>
      <c r="AKT72" s="88"/>
      <c r="AKZ72" s="88"/>
      <c r="ALA72" s="88"/>
      <c r="ALB72" s="88"/>
      <c r="ALC72" s="88"/>
      <c r="ALD72" s="88"/>
      <c r="ALE72" s="88"/>
      <c r="ALF72" s="88"/>
      <c r="ALG72" s="88"/>
      <c r="ALH72" s="88"/>
      <c r="ALI72" s="88"/>
      <c r="ALO72" s="88"/>
      <c r="ALP72" s="88"/>
      <c r="ALQ72" s="88"/>
      <c r="ALR72" s="88"/>
      <c r="ALS72" s="88"/>
      <c r="ALT72" s="88"/>
      <c r="ALU72" s="88"/>
      <c r="ALV72" s="88"/>
      <c r="ALW72" s="88"/>
      <c r="ALX72" s="88"/>
      <c r="AMD72" s="88"/>
      <c r="AME72" s="88"/>
      <c r="AMF72" s="88"/>
      <c r="AMG72" s="88"/>
      <c r="AMH72" s="88"/>
      <c r="AMI72" s="88"/>
      <c r="AMJ72" s="88"/>
      <c r="AMK72" s="88"/>
      <c r="AML72" s="88"/>
      <c r="AMM72" s="88"/>
      <c r="AMS72" s="88"/>
      <c r="AMT72" s="88"/>
      <c r="AMU72" s="88"/>
      <c r="AMV72" s="88"/>
      <c r="AMW72" s="88"/>
      <c r="AMX72" s="88"/>
      <c r="AMY72" s="88"/>
      <c r="AMZ72" s="88"/>
      <c r="ANA72" s="88"/>
      <c r="ANB72" s="88"/>
      <c r="ANH72" s="88"/>
      <c r="ANI72" s="88"/>
      <c r="ANJ72" s="88"/>
      <c r="ANK72" s="88"/>
      <c r="ANL72" s="88"/>
      <c r="ANM72" s="88"/>
      <c r="ANN72" s="88"/>
      <c r="ANO72" s="88"/>
      <c r="ANP72" s="88"/>
      <c r="ANQ72" s="88"/>
      <c r="ANW72" s="88"/>
      <c r="ANX72" s="88"/>
      <c r="ANY72" s="88"/>
      <c r="ANZ72" s="88"/>
      <c r="AOA72" s="88"/>
      <c r="AOB72" s="88"/>
      <c r="AOC72" s="88"/>
      <c r="AOD72" s="88"/>
      <c r="AOE72" s="88"/>
      <c r="AOF72" s="88"/>
      <c r="AOL72" s="88"/>
      <c r="AOM72" s="88"/>
      <c r="AON72" s="88"/>
      <c r="AOO72" s="88"/>
      <c r="AOP72" s="88"/>
      <c r="AOQ72" s="88"/>
      <c r="AOR72" s="88"/>
      <c r="AOS72" s="88"/>
      <c r="AOT72" s="88"/>
      <c r="AOU72" s="88"/>
      <c r="APA72" s="88"/>
      <c r="APB72" s="88"/>
      <c r="APC72" s="88"/>
      <c r="APD72" s="88"/>
      <c r="APE72" s="88"/>
      <c r="APF72" s="88"/>
      <c r="APG72" s="88"/>
      <c r="APH72" s="88"/>
      <c r="API72" s="88"/>
      <c r="APJ72" s="88"/>
      <c r="APP72" s="88"/>
      <c r="APQ72" s="88"/>
      <c r="APR72" s="88"/>
      <c r="APS72" s="88"/>
      <c r="APT72" s="88"/>
      <c r="APU72" s="88"/>
      <c r="APV72" s="88"/>
      <c r="APW72" s="88"/>
      <c r="APX72" s="88"/>
      <c r="APY72" s="88"/>
      <c r="AQE72" s="88"/>
      <c r="AQF72" s="88"/>
      <c r="AQG72" s="88"/>
      <c r="AQH72" s="88"/>
      <c r="AQI72" s="88"/>
      <c r="AQJ72" s="88"/>
      <c r="AQK72" s="88"/>
      <c r="AQL72" s="88"/>
      <c r="AQM72" s="88"/>
      <c r="AQN72" s="88"/>
      <c r="AQT72" s="88"/>
      <c r="AQU72" s="88"/>
      <c r="AQV72" s="88"/>
      <c r="AQW72" s="88"/>
      <c r="AQX72" s="88"/>
      <c r="AQY72" s="88"/>
      <c r="AQZ72" s="88"/>
      <c r="ARA72" s="88"/>
      <c r="ARB72" s="88"/>
      <c r="ARC72" s="88"/>
      <c r="ARI72" s="88"/>
      <c r="ARJ72" s="88"/>
      <c r="ARK72" s="88"/>
      <c r="ARL72" s="88"/>
      <c r="ARM72" s="88"/>
      <c r="ARN72" s="88"/>
      <c r="ARO72" s="88"/>
      <c r="ARP72" s="88"/>
      <c r="ARQ72" s="88"/>
      <c r="ARR72" s="88"/>
      <c r="ARX72" s="88"/>
      <c r="ARY72" s="88"/>
      <c r="ARZ72" s="88"/>
      <c r="ASA72" s="88"/>
      <c r="ASB72" s="88"/>
      <c r="ASC72" s="88"/>
      <c r="ASD72" s="88"/>
      <c r="ASE72" s="88"/>
      <c r="ASF72" s="88"/>
      <c r="ASG72" s="88"/>
      <c r="ASM72" s="88"/>
      <c r="ASN72" s="88"/>
      <c r="ASO72" s="88"/>
      <c r="ASP72" s="88"/>
      <c r="ASQ72" s="88"/>
      <c r="ASR72" s="88"/>
      <c r="ASS72" s="88"/>
      <c r="AST72" s="88"/>
      <c r="ASU72" s="88"/>
      <c r="ASV72" s="88"/>
      <c r="ATB72" s="88"/>
      <c r="ATC72" s="88"/>
      <c r="ATD72" s="88"/>
      <c r="ATE72" s="88"/>
      <c r="ATF72" s="88"/>
      <c r="ATG72" s="88"/>
      <c r="ATH72" s="88"/>
      <c r="ATI72" s="88"/>
      <c r="ATJ72" s="88"/>
      <c r="ATK72" s="88"/>
      <c r="ATQ72" s="88"/>
      <c r="ATR72" s="88"/>
      <c r="ATS72" s="88"/>
      <c r="ATT72" s="88"/>
      <c r="ATU72" s="88"/>
      <c r="ATV72" s="88"/>
      <c r="ATW72" s="88"/>
      <c r="ATX72" s="88"/>
      <c r="ATY72" s="88"/>
      <c r="ATZ72" s="88"/>
      <c r="AUF72" s="88"/>
      <c r="AUG72" s="88"/>
      <c r="AUH72" s="88"/>
      <c r="AUI72" s="88"/>
      <c r="AUJ72" s="88"/>
      <c r="AUK72" s="88"/>
      <c r="AUL72" s="88"/>
      <c r="AUM72" s="88"/>
      <c r="AUN72" s="88"/>
      <c r="AUO72" s="88"/>
      <c r="AUU72" s="88"/>
      <c r="AUV72" s="88"/>
      <c r="AUW72" s="88"/>
      <c r="AUX72" s="88"/>
      <c r="AUY72" s="88"/>
      <c r="AUZ72" s="88"/>
      <c r="AVA72" s="88"/>
      <c r="AVB72" s="88"/>
      <c r="AVC72" s="88"/>
      <c r="AVD72" s="88"/>
      <c r="AVJ72" s="88"/>
      <c r="AVK72" s="88"/>
      <c r="AVL72" s="88"/>
      <c r="AVM72" s="88"/>
      <c r="AVN72" s="88"/>
      <c r="AVO72" s="88"/>
      <c r="AVP72" s="88"/>
      <c r="AVQ72" s="88"/>
      <c r="AVR72" s="88"/>
      <c r="AVS72" s="88"/>
      <c r="AVY72" s="88"/>
      <c r="AVZ72" s="88"/>
      <c r="AWA72" s="88"/>
      <c r="AWB72" s="88"/>
      <c r="AWC72" s="88"/>
      <c r="AWD72" s="88"/>
      <c r="AWE72" s="88"/>
      <c r="AWF72" s="88"/>
      <c r="AWG72" s="88"/>
      <c r="AWH72" s="88"/>
      <c r="AWN72" s="88"/>
      <c r="AWO72" s="88"/>
      <c r="AWP72" s="88"/>
      <c r="AWQ72" s="88"/>
      <c r="AWR72" s="88"/>
      <c r="AWS72" s="88"/>
      <c r="AWT72" s="88"/>
      <c r="AWU72" s="88"/>
      <c r="AWV72" s="88"/>
      <c r="AWW72" s="88"/>
      <c r="AXC72" s="88"/>
      <c r="AXD72" s="88"/>
      <c r="AXE72" s="88"/>
      <c r="AXF72" s="88"/>
      <c r="AXG72" s="88"/>
      <c r="AXH72" s="88"/>
      <c r="AXI72" s="88"/>
      <c r="AXJ72" s="88"/>
      <c r="AXK72" s="88"/>
      <c r="AXL72" s="88"/>
      <c r="AXR72" s="88"/>
      <c r="AXS72" s="88"/>
      <c r="AXT72" s="88"/>
      <c r="AXU72" s="88"/>
      <c r="AXV72" s="88"/>
      <c r="AXW72" s="88"/>
      <c r="AXX72" s="88"/>
      <c r="AXY72" s="88"/>
      <c r="AXZ72" s="88"/>
      <c r="AYA72" s="88"/>
      <c r="AYG72" s="88"/>
      <c r="AYH72" s="88"/>
      <c r="AYI72" s="88"/>
      <c r="AYJ72" s="88"/>
      <c r="AYK72" s="88"/>
      <c r="AYL72" s="88"/>
      <c r="AYM72" s="88"/>
      <c r="AYN72" s="88"/>
      <c r="AYO72" s="88"/>
      <c r="AYP72" s="88"/>
      <c r="AYV72" s="88"/>
      <c r="AYW72" s="88"/>
      <c r="AYX72" s="88"/>
      <c r="AYY72" s="88"/>
      <c r="AYZ72" s="88"/>
      <c r="AZA72" s="88"/>
      <c r="AZB72" s="88"/>
      <c r="AZC72" s="88"/>
      <c r="AZD72" s="88"/>
      <c r="AZE72" s="88"/>
      <c r="AZK72" s="88"/>
      <c r="AZL72" s="88"/>
      <c r="AZM72" s="88"/>
      <c r="AZN72" s="88"/>
      <c r="AZO72" s="88"/>
      <c r="AZP72" s="88"/>
      <c r="AZQ72" s="88"/>
      <c r="AZR72" s="88"/>
      <c r="AZS72" s="88"/>
      <c r="AZT72" s="88"/>
      <c r="AZZ72" s="88"/>
      <c r="BAA72" s="88"/>
      <c r="BAB72" s="88"/>
      <c r="BAC72" s="88"/>
      <c r="BAD72" s="88"/>
      <c r="BAE72" s="88"/>
      <c r="BAF72" s="88"/>
      <c r="BAG72" s="88"/>
      <c r="BAH72" s="88"/>
      <c r="BAI72" s="88"/>
      <c r="BAO72" s="88"/>
      <c r="BAP72" s="88"/>
      <c r="BAQ72" s="88"/>
      <c r="BAR72" s="88"/>
      <c r="BAS72" s="88"/>
      <c r="BAT72" s="88"/>
      <c r="BAU72" s="88"/>
      <c r="BAV72" s="88"/>
      <c r="BAW72" s="88"/>
      <c r="BAX72" s="88"/>
      <c r="BBD72" s="88"/>
      <c r="BBE72" s="88"/>
      <c r="BBF72" s="88"/>
      <c r="BBG72" s="88"/>
      <c r="BBH72" s="88"/>
      <c r="BBI72" s="88"/>
      <c r="BBJ72" s="88"/>
      <c r="BBK72" s="88"/>
      <c r="BBL72" s="88"/>
      <c r="BBM72" s="88"/>
      <c r="BBS72" s="88"/>
      <c r="BBT72" s="88"/>
      <c r="BBU72" s="88"/>
      <c r="BBV72" s="88"/>
      <c r="BBW72" s="88"/>
      <c r="BBX72" s="88"/>
      <c r="BBY72" s="88"/>
      <c r="BBZ72" s="88"/>
      <c r="BCA72" s="88"/>
      <c r="BCB72" s="88"/>
      <c r="BCH72" s="88"/>
      <c r="BCI72" s="88"/>
      <c r="BCJ72" s="88"/>
      <c r="BCK72" s="88"/>
      <c r="BCL72" s="88"/>
      <c r="BCM72" s="88"/>
      <c r="BCN72" s="88"/>
      <c r="BCO72" s="88"/>
      <c r="BCP72" s="88"/>
      <c r="BCQ72" s="88"/>
      <c r="BCW72" s="88"/>
      <c r="BCX72" s="88"/>
      <c r="BCY72" s="88"/>
      <c r="BCZ72" s="88"/>
      <c r="BDA72" s="88"/>
      <c r="BDB72" s="88"/>
      <c r="BDC72" s="88"/>
      <c r="BDD72" s="88"/>
      <c r="BDE72" s="88"/>
      <c r="BDF72" s="88"/>
      <c r="BDL72" s="88"/>
      <c r="BDM72" s="88"/>
      <c r="BDN72" s="88"/>
      <c r="BDO72" s="88"/>
      <c r="BDP72" s="88"/>
      <c r="BDQ72" s="88"/>
      <c r="BDR72" s="88"/>
      <c r="BDS72" s="88"/>
      <c r="BDT72" s="88"/>
      <c r="BDU72" s="88"/>
      <c r="BEA72" s="88"/>
      <c r="BEB72" s="88"/>
      <c r="BEC72" s="88"/>
      <c r="BED72" s="88"/>
      <c r="BEE72" s="88"/>
      <c r="BEF72" s="88"/>
      <c r="BEG72" s="88"/>
      <c r="BEH72" s="88"/>
      <c r="BEI72" s="88"/>
      <c r="BEJ72" s="88"/>
      <c r="BEP72" s="88"/>
      <c r="BEQ72" s="88"/>
      <c r="BER72" s="88"/>
      <c r="BES72" s="88"/>
      <c r="BET72" s="88"/>
      <c r="BEU72" s="88"/>
      <c r="BEV72" s="88"/>
      <c r="BEW72" s="88"/>
      <c r="BEX72" s="88"/>
      <c r="BEY72" s="88"/>
      <c r="BFE72" s="88"/>
      <c r="BFF72" s="88"/>
      <c r="BFG72" s="88"/>
      <c r="BFH72" s="88"/>
      <c r="BFI72" s="88"/>
      <c r="BFJ72" s="88"/>
      <c r="BFK72" s="88"/>
      <c r="BFL72" s="88"/>
      <c r="BFM72" s="88"/>
      <c r="BFN72" s="88"/>
      <c r="BFT72" s="88"/>
      <c r="BFU72" s="88"/>
      <c r="BFV72" s="88"/>
      <c r="BFW72" s="88"/>
      <c r="BFX72" s="88"/>
      <c r="BFY72" s="88"/>
      <c r="BFZ72" s="88"/>
      <c r="BGA72" s="88"/>
      <c r="BGB72" s="88"/>
      <c r="BGC72" s="88"/>
      <c r="BGI72" s="88"/>
      <c r="BGJ72" s="88"/>
      <c r="BGK72" s="88"/>
      <c r="BGL72" s="88"/>
      <c r="BGM72" s="88"/>
      <c r="BGN72" s="88"/>
      <c r="BGO72" s="88"/>
      <c r="BGP72" s="88"/>
      <c r="BGQ72" s="88"/>
      <c r="BGR72" s="88"/>
      <c r="BGX72" s="88"/>
      <c r="BGY72" s="88"/>
      <c r="BGZ72" s="88"/>
      <c r="BHA72" s="88"/>
      <c r="BHB72" s="88"/>
      <c r="BHC72" s="88"/>
      <c r="BHD72" s="88"/>
      <c r="BHE72" s="88"/>
      <c r="BHF72" s="88"/>
      <c r="BHG72" s="88"/>
      <c r="BHM72" s="88"/>
      <c r="BHN72" s="88"/>
      <c r="BHO72" s="88"/>
      <c r="BHP72" s="88"/>
      <c r="BHQ72" s="88"/>
      <c r="BHR72" s="88"/>
      <c r="BHS72" s="88"/>
      <c r="BHT72" s="88"/>
      <c r="BHU72" s="88"/>
      <c r="BHV72" s="88"/>
      <c r="BIB72" s="88"/>
      <c r="BIC72" s="88"/>
      <c r="BID72" s="88"/>
      <c r="BIE72" s="88"/>
      <c r="BIF72" s="88"/>
      <c r="BIG72" s="88"/>
      <c r="BIH72" s="88"/>
      <c r="BII72" s="88"/>
      <c r="BIJ72" s="88"/>
      <c r="BIK72" s="88"/>
      <c r="BIQ72" s="88"/>
      <c r="BIR72" s="88"/>
      <c r="BIS72" s="88"/>
      <c r="BIT72" s="88"/>
      <c r="BIU72" s="88"/>
      <c r="BIV72" s="88"/>
      <c r="BIW72" s="88"/>
      <c r="BIX72" s="88"/>
      <c r="BIY72" s="88"/>
      <c r="BIZ72" s="88"/>
      <c r="BJF72" s="88"/>
      <c r="BJG72" s="88"/>
      <c r="BJH72" s="88"/>
      <c r="BJI72" s="88"/>
      <c r="BJJ72" s="88"/>
      <c r="BJK72" s="88"/>
      <c r="BJL72" s="88"/>
      <c r="BJM72" s="88"/>
      <c r="BJN72" s="88"/>
      <c r="BJO72" s="88"/>
      <c r="BJU72" s="88"/>
      <c r="BJV72" s="88"/>
      <c r="BJW72" s="88"/>
      <c r="BJX72" s="88"/>
      <c r="BJY72" s="88"/>
      <c r="BJZ72" s="88"/>
      <c r="BKA72" s="88"/>
      <c r="BKB72" s="88"/>
      <c r="BKC72" s="88"/>
      <c r="BKD72" s="88"/>
      <c r="BKJ72" s="88"/>
      <c r="BKK72" s="88"/>
      <c r="BKL72" s="88"/>
      <c r="BKM72" s="88"/>
      <c r="BKN72" s="88"/>
      <c r="BKO72" s="88"/>
      <c r="BKP72" s="88"/>
      <c r="BKQ72" s="88"/>
      <c r="BKR72" s="88"/>
      <c r="BKS72" s="88"/>
      <c r="BKY72" s="88"/>
      <c r="BKZ72" s="88"/>
      <c r="BLA72" s="88"/>
      <c r="BLB72" s="88"/>
      <c r="BLC72" s="88"/>
      <c r="BLD72" s="88"/>
      <c r="BLE72" s="88"/>
      <c r="BLF72" s="88"/>
      <c r="BLG72" s="88"/>
      <c r="BLH72" s="88"/>
      <c r="BLN72" s="88"/>
      <c r="BLO72" s="88"/>
      <c r="BLP72" s="88"/>
      <c r="BLQ72" s="88"/>
      <c r="BLR72" s="88"/>
      <c r="BLS72" s="88"/>
      <c r="BLT72" s="88"/>
      <c r="BLU72" s="88"/>
      <c r="BLV72" s="88"/>
      <c r="BLW72" s="88"/>
      <c r="BMC72" s="88"/>
      <c r="BMD72" s="88"/>
      <c r="BME72" s="88"/>
      <c r="BMF72" s="88"/>
      <c r="BMG72" s="88"/>
      <c r="BMH72" s="88"/>
      <c r="BMI72" s="88"/>
      <c r="BMJ72" s="88"/>
      <c r="BMK72" s="88"/>
      <c r="BML72" s="88"/>
      <c r="BMR72" s="88"/>
      <c r="BMS72" s="88"/>
      <c r="BMT72" s="88"/>
      <c r="BMU72" s="88"/>
      <c r="BMV72" s="88"/>
      <c r="BMW72" s="88"/>
      <c r="BMX72" s="88"/>
      <c r="BMY72" s="88"/>
      <c r="BMZ72" s="88"/>
      <c r="BNA72" s="88"/>
      <c r="BNG72" s="88"/>
      <c r="BNH72" s="88"/>
      <c r="BNI72" s="88"/>
      <c r="BNJ72" s="88"/>
      <c r="BNK72" s="88"/>
      <c r="BNL72" s="88"/>
      <c r="BNM72" s="88"/>
      <c r="BNN72" s="88"/>
      <c r="BNO72" s="88"/>
      <c r="BNP72" s="88"/>
      <c r="BNV72" s="88"/>
      <c r="BNW72" s="88"/>
      <c r="BNX72" s="88"/>
      <c r="BNY72" s="88"/>
      <c r="BNZ72" s="88"/>
      <c r="BOA72" s="88"/>
      <c r="BOB72" s="88"/>
      <c r="BOC72" s="88"/>
      <c r="BOD72" s="88"/>
      <c r="BOE72" s="88"/>
      <c r="BOK72" s="88"/>
      <c r="BOL72" s="88"/>
      <c r="BOM72" s="88"/>
      <c r="BON72" s="88"/>
      <c r="BOO72" s="88"/>
      <c r="BOP72" s="88"/>
      <c r="BOQ72" s="88"/>
      <c r="BOR72" s="88"/>
      <c r="BOS72" s="88"/>
      <c r="BOT72" s="88"/>
      <c r="BOZ72" s="88"/>
      <c r="BPA72" s="88"/>
      <c r="BPB72" s="88"/>
      <c r="BPC72" s="88"/>
      <c r="BPD72" s="88"/>
      <c r="BPE72" s="88"/>
      <c r="BPF72" s="88"/>
      <c r="BPG72" s="88"/>
      <c r="BPH72" s="88"/>
      <c r="BPI72" s="88"/>
      <c r="BPO72" s="88"/>
      <c r="BPP72" s="88"/>
      <c r="BPQ72" s="88"/>
      <c r="BPR72" s="88"/>
      <c r="BPS72" s="88"/>
      <c r="BPT72" s="88"/>
      <c r="BPU72" s="88"/>
      <c r="BPV72" s="88"/>
      <c r="BPW72" s="88"/>
      <c r="BPX72" s="88"/>
      <c r="BQD72" s="88"/>
      <c r="BQE72" s="88"/>
      <c r="BQF72" s="88"/>
      <c r="BQG72" s="88"/>
      <c r="BQH72" s="88"/>
      <c r="BQI72" s="88"/>
      <c r="BQJ72" s="88"/>
      <c r="BQK72" s="88"/>
      <c r="BQL72" s="88"/>
      <c r="BQM72" s="88"/>
      <c r="BQS72" s="88"/>
      <c r="BQT72" s="88"/>
      <c r="BQU72" s="88"/>
      <c r="BQV72" s="88"/>
      <c r="BQW72" s="88"/>
      <c r="BQX72" s="88"/>
      <c r="BQY72" s="88"/>
      <c r="BQZ72" s="88"/>
      <c r="BRA72" s="88"/>
      <c r="BRB72" s="88"/>
      <c r="BRH72" s="88"/>
      <c r="BRI72" s="88"/>
      <c r="BRJ72" s="88"/>
      <c r="BRK72" s="88"/>
      <c r="BRL72" s="88"/>
      <c r="BRM72" s="88"/>
      <c r="BRN72" s="88"/>
      <c r="BRO72" s="88"/>
      <c r="BRP72" s="88"/>
      <c r="BRQ72" s="88"/>
      <c r="BRW72" s="88"/>
      <c r="BRX72" s="88"/>
      <c r="BRY72" s="88"/>
      <c r="BRZ72" s="88"/>
      <c r="BSA72" s="88"/>
      <c r="BSB72" s="88"/>
      <c r="BSC72" s="88"/>
      <c r="BSD72" s="88"/>
      <c r="BSE72" s="88"/>
      <c r="BSF72" s="88"/>
      <c r="BSL72" s="88"/>
      <c r="BSM72" s="88"/>
      <c r="BSN72" s="88"/>
      <c r="BSO72" s="88"/>
      <c r="BSP72" s="88"/>
      <c r="BSQ72" s="88"/>
      <c r="BSR72" s="88"/>
      <c r="BSS72" s="88"/>
      <c r="BST72" s="88"/>
      <c r="BSU72" s="88"/>
      <c r="BTA72" s="88"/>
      <c r="BTB72" s="88"/>
      <c r="BTC72" s="88"/>
      <c r="BTD72" s="88"/>
      <c r="BTE72" s="88"/>
      <c r="BTF72" s="88"/>
      <c r="BTG72" s="88"/>
      <c r="BTH72" s="88"/>
      <c r="BTI72" s="88"/>
      <c r="BTJ72" s="88"/>
      <c r="BTP72" s="88"/>
      <c r="BTQ72" s="88"/>
      <c r="BTR72" s="88"/>
      <c r="BTS72" s="88"/>
      <c r="BTT72" s="88"/>
      <c r="BTU72" s="88"/>
      <c r="BTV72" s="88"/>
      <c r="BTW72" s="88"/>
      <c r="BTX72" s="88"/>
      <c r="BTY72" s="88"/>
      <c r="BUE72" s="88"/>
      <c r="BUF72" s="88"/>
      <c r="BUG72" s="88"/>
      <c r="BUH72" s="88"/>
      <c r="BUI72" s="88"/>
      <c r="BUJ72" s="88"/>
      <c r="BUK72" s="88"/>
      <c r="BUL72" s="88"/>
      <c r="BUM72" s="88"/>
      <c r="BUN72" s="88"/>
      <c r="BUT72" s="88"/>
      <c r="BUU72" s="88"/>
      <c r="BUV72" s="88"/>
      <c r="BUW72" s="88"/>
      <c r="BUX72" s="88"/>
      <c r="BUY72" s="88"/>
      <c r="BUZ72" s="88"/>
      <c r="BVA72" s="88"/>
      <c r="BVB72" s="88"/>
      <c r="BVC72" s="88"/>
      <c r="BVI72" s="88"/>
      <c r="BVJ72" s="88"/>
      <c r="BVK72" s="88"/>
      <c r="BVL72" s="88"/>
      <c r="BVM72" s="88"/>
      <c r="BVN72" s="88"/>
      <c r="BVO72" s="88"/>
      <c r="BVP72" s="88"/>
      <c r="BVQ72" s="88"/>
      <c r="BVR72" s="88"/>
      <c r="BVX72" s="88"/>
      <c r="BVY72" s="88"/>
      <c r="BVZ72" s="88"/>
      <c r="BWA72" s="88"/>
      <c r="BWB72" s="88"/>
      <c r="BWC72" s="88"/>
      <c r="BWD72" s="88"/>
      <c r="BWE72" s="88"/>
      <c r="BWF72" s="88"/>
      <c r="BWG72" s="88"/>
      <c r="BWM72" s="88"/>
      <c r="BWN72" s="88"/>
      <c r="BWO72" s="88"/>
      <c r="BWP72" s="88"/>
      <c r="BWQ72" s="88"/>
      <c r="BWR72" s="88"/>
      <c r="BWS72" s="88"/>
      <c r="BWT72" s="88"/>
      <c r="BWU72" s="88"/>
      <c r="BWV72" s="88"/>
      <c r="BXB72" s="88"/>
      <c r="BXC72" s="88"/>
      <c r="BXD72" s="88"/>
      <c r="BXE72" s="88"/>
      <c r="BXF72" s="88"/>
      <c r="BXG72" s="88"/>
      <c r="BXH72" s="88"/>
      <c r="BXI72" s="88"/>
      <c r="BXJ72" s="88"/>
      <c r="BXK72" s="88"/>
      <c r="BXQ72" s="88"/>
      <c r="BXR72" s="88"/>
      <c r="BXS72" s="88"/>
      <c r="BXT72" s="88"/>
      <c r="BXU72" s="88"/>
      <c r="BXV72" s="88"/>
      <c r="BXW72" s="88"/>
      <c r="BXX72" s="88"/>
      <c r="BXY72" s="88"/>
      <c r="BXZ72" s="88"/>
      <c r="BYF72" s="88"/>
      <c r="BYG72" s="88"/>
      <c r="BYH72" s="88"/>
      <c r="BYI72" s="88"/>
      <c r="BYJ72" s="88"/>
      <c r="BYK72" s="88"/>
      <c r="BYL72" s="88"/>
      <c r="BYM72" s="88"/>
      <c r="BYN72" s="88"/>
      <c r="BYO72" s="88"/>
      <c r="BYU72" s="88"/>
      <c r="BYV72" s="88"/>
      <c r="BYW72" s="88"/>
      <c r="BYX72" s="88"/>
      <c r="BYY72" s="88"/>
      <c r="BYZ72" s="88"/>
      <c r="BZA72" s="88"/>
      <c r="BZB72" s="88"/>
      <c r="BZC72" s="88"/>
      <c r="BZD72" s="88"/>
      <c r="BZJ72" s="88"/>
      <c r="BZK72" s="88"/>
      <c r="BZL72" s="88"/>
      <c r="BZM72" s="88"/>
      <c r="BZN72" s="88"/>
      <c r="BZO72" s="88"/>
      <c r="BZP72" s="88"/>
      <c r="BZQ72" s="88"/>
      <c r="BZR72" s="88"/>
      <c r="BZS72" s="88"/>
      <c r="BZY72" s="88"/>
      <c r="BZZ72" s="88"/>
      <c r="CAA72" s="88"/>
      <c r="CAB72" s="88"/>
      <c r="CAC72" s="88"/>
      <c r="CAD72" s="88"/>
      <c r="CAE72" s="88"/>
      <c r="CAF72" s="88"/>
      <c r="CAG72" s="88"/>
      <c r="CAH72" s="88"/>
      <c r="CAN72" s="88"/>
      <c r="CAO72" s="88"/>
      <c r="CAP72" s="88"/>
      <c r="CAQ72" s="88"/>
      <c r="CAR72" s="88"/>
      <c r="CAS72" s="88"/>
      <c r="CAT72" s="88"/>
      <c r="CAU72" s="88"/>
      <c r="CAV72" s="88"/>
      <c r="CAW72" s="88"/>
      <c r="CBC72" s="88"/>
      <c r="CBD72" s="88"/>
      <c r="CBE72" s="88"/>
      <c r="CBF72" s="88"/>
      <c r="CBG72" s="88"/>
      <c r="CBH72" s="88"/>
      <c r="CBI72" s="88"/>
      <c r="CBJ72" s="88"/>
      <c r="CBK72" s="88"/>
      <c r="CBL72" s="88"/>
      <c r="CBR72" s="88"/>
      <c r="CBS72" s="88"/>
      <c r="CBT72" s="88"/>
      <c r="CBU72" s="88"/>
      <c r="CBV72" s="88"/>
      <c r="CBW72" s="88"/>
      <c r="CBX72" s="88"/>
      <c r="CBY72" s="88"/>
      <c r="CBZ72" s="88"/>
      <c r="CCA72" s="88"/>
      <c r="CCG72" s="88"/>
      <c r="CCH72" s="88"/>
      <c r="CCI72" s="88"/>
      <c r="CCJ72" s="88"/>
      <c r="CCK72" s="88"/>
      <c r="CCL72" s="88"/>
      <c r="CCM72" s="88"/>
      <c r="CCN72" s="88"/>
      <c r="CCO72" s="88"/>
      <c r="CCP72" s="88"/>
      <c r="CCV72" s="88"/>
      <c r="CCW72" s="88"/>
      <c r="CCX72" s="88"/>
      <c r="CCY72" s="88"/>
      <c r="CCZ72" s="88"/>
      <c r="CDA72" s="88"/>
      <c r="CDB72" s="88"/>
      <c r="CDC72" s="88"/>
      <c r="CDD72" s="88"/>
      <c r="CDE72" s="88"/>
      <c r="CDK72" s="88"/>
      <c r="CDL72" s="88"/>
      <c r="CDM72" s="88"/>
      <c r="CDN72" s="88"/>
      <c r="CDO72" s="88"/>
      <c r="CDP72" s="88"/>
      <c r="CDQ72" s="88"/>
      <c r="CDR72" s="88"/>
      <c r="CDS72" s="88"/>
      <c r="CDT72" s="88"/>
      <c r="CDZ72" s="88"/>
      <c r="CEA72" s="88"/>
      <c r="CEB72" s="88"/>
      <c r="CEC72" s="88"/>
      <c r="CED72" s="88"/>
      <c r="CEE72" s="88"/>
      <c r="CEF72" s="88"/>
      <c r="CEG72" s="88"/>
      <c r="CEH72" s="88"/>
      <c r="CEI72" s="88"/>
      <c r="CEO72" s="88"/>
      <c r="CEP72" s="88"/>
      <c r="CEQ72" s="88"/>
      <c r="CER72" s="88"/>
      <c r="CES72" s="88"/>
      <c r="CET72" s="88"/>
      <c r="CEU72" s="88"/>
      <c r="CEV72" s="88"/>
      <c r="CEW72" s="88"/>
      <c r="CEX72" s="88"/>
      <c r="CFD72" s="88"/>
      <c r="CFE72" s="88"/>
      <c r="CFF72" s="88"/>
      <c r="CFG72" s="88"/>
      <c r="CFH72" s="88"/>
      <c r="CFI72" s="88"/>
      <c r="CFJ72" s="88"/>
      <c r="CFK72" s="88"/>
      <c r="CFL72" s="88"/>
      <c r="CFM72" s="88"/>
      <c r="CFS72" s="88"/>
      <c r="CFT72" s="88"/>
      <c r="CFU72" s="88"/>
      <c r="CFV72" s="88"/>
      <c r="CFW72" s="88"/>
      <c r="CFX72" s="88"/>
      <c r="CFY72" s="88"/>
      <c r="CFZ72" s="88"/>
      <c r="CGA72" s="88"/>
      <c r="CGB72" s="88"/>
      <c r="CGH72" s="88"/>
      <c r="CGI72" s="88"/>
      <c r="CGJ72" s="88"/>
      <c r="CGK72" s="88"/>
      <c r="CGL72" s="88"/>
      <c r="CGM72" s="88"/>
      <c r="CGN72" s="88"/>
      <c r="CGO72" s="88"/>
      <c r="CGP72" s="88"/>
      <c r="CGQ72" s="88"/>
      <c r="CGW72" s="88"/>
      <c r="CGX72" s="88"/>
      <c r="CGY72" s="88"/>
      <c r="CGZ72" s="88"/>
      <c r="CHA72" s="88"/>
      <c r="CHB72" s="88"/>
      <c r="CHC72" s="88"/>
      <c r="CHD72" s="88"/>
      <c r="CHE72" s="88"/>
      <c r="CHF72" s="88"/>
      <c r="CHL72" s="88"/>
      <c r="CHM72" s="88"/>
      <c r="CHN72" s="88"/>
      <c r="CHO72" s="88"/>
      <c r="CHP72" s="88"/>
      <c r="CHQ72" s="88"/>
      <c r="CHR72" s="88"/>
      <c r="CHS72" s="88"/>
      <c r="CHT72" s="88"/>
      <c r="CHU72" s="88"/>
      <c r="CIA72" s="88"/>
      <c r="CIB72" s="88"/>
      <c r="CIC72" s="88"/>
      <c r="CID72" s="88"/>
      <c r="CIE72" s="88"/>
      <c r="CIF72" s="88"/>
      <c r="CIG72" s="88"/>
      <c r="CIH72" s="88"/>
      <c r="CII72" s="88"/>
      <c r="CIJ72" s="88"/>
      <c r="CIP72" s="88"/>
      <c r="CIQ72" s="88"/>
      <c r="CIR72" s="88"/>
      <c r="CIS72" s="88"/>
      <c r="CIT72" s="88"/>
      <c r="CIU72" s="88"/>
      <c r="CIV72" s="88"/>
      <c r="CIW72" s="88"/>
      <c r="CIX72" s="88"/>
      <c r="CIY72" s="88"/>
      <c r="CJE72" s="88"/>
      <c r="CJF72" s="88"/>
      <c r="CJG72" s="88"/>
      <c r="CJH72" s="88"/>
      <c r="CJI72" s="88"/>
      <c r="CJJ72" s="88"/>
      <c r="CJK72" s="88"/>
      <c r="CJL72" s="88"/>
      <c r="CJM72" s="88"/>
      <c r="CJN72" s="88"/>
      <c r="CJT72" s="88"/>
      <c r="CJU72" s="88"/>
      <c r="CJV72" s="88"/>
      <c r="CJW72" s="88"/>
      <c r="CJX72" s="88"/>
      <c r="CJY72" s="88"/>
      <c r="CJZ72" s="88"/>
      <c r="CKA72" s="88"/>
      <c r="CKB72" s="88"/>
      <c r="CKC72" s="88"/>
      <c r="CKI72" s="88"/>
      <c r="CKJ72" s="88"/>
      <c r="CKK72" s="88"/>
      <c r="CKL72" s="88"/>
      <c r="CKM72" s="88"/>
      <c r="CKN72" s="88"/>
      <c r="CKO72" s="88"/>
      <c r="CKP72" s="88"/>
      <c r="CKQ72" s="88"/>
      <c r="CKR72" s="88"/>
      <c r="CKX72" s="88"/>
      <c r="CKY72" s="88"/>
      <c r="CKZ72" s="88"/>
      <c r="CLA72" s="88"/>
      <c r="CLB72" s="88"/>
      <c r="CLC72" s="88"/>
      <c r="CLD72" s="88"/>
      <c r="CLE72" s="88"/>
      <c r="CLF72" s="88"/>
      <c r="CLG72" s="88"/>
      <c r="CLM72" s="88"/>
      <c r="CLN72" s="88"/>
      <c r="CLO72" s="88"/>
      <c r="CLP72" s="88"/>
      <c r="CLQ72" s="88"/>
      <c r="CLR72" s="88"/>
      <c r="CLS72" s="88"/>
      <c r="CLT72" s="88"/>
      <c r="CLU72" s="88"/>
      <c r="CLV72" s="88"/>
      <c r="CMB72" s="88"/>
      <c r="CMC72" s="88"/>
      <c r="CMD72" s="88"/>
      <c r="CME72" s="88"/>
      <c r="CMF72" s="88"/>
      <c r="CMG72" s="88"/>
      <c r="CMH72" s="88"/>
      <c r="CMI72" s="88"/>
      <c r="CMJ72" s="88"/>
      <c r="CMK72" s="88"/>
      <c r="CMQ72" s="88"/>
      <c r="CMR72" s="88"/>
      <c r="CMS72" s="88"/>
      <c r="CMT72" s="88"/>
      <c r="CMU72" s="88"/>
      <c r="CMV72" s="88"/>
      <c r="CMW72" s="88"/>
      <c r="CMX72" s="88"/>
      <c r="CMY72" s="88"/>
      <c r="CMZ72" s="88"/>
      <c r="CNF72" s="88"/>
      <c r="CNG72" s="88"/>
      <c r="CNH72" s="88"/>
      <c r="CNI72" s="88"/>
      <c r="CNJ72" s="88"/>
      <c r="CNK72" s="88"/>
      <c r="CNL72" s="88"/>
      <c r="CNM72" s="88"/>
      <c r="CNN72" s="88"/>
      <c r="CNO72" s="88"/>
      <c r="CNU72" s="88"/>
      <c r="CNV72" s="88"/>
      <c r="CNW72" s="88"/>
      <c r="CNX72" s="88"/>
      <c r="CNY72" s="88"/>
      <c r="CNZ72" s="88"/>
      <c r="COA72" s="88"/>
      <c r="COB72" s="88"/>
      <c r="COC72" s="88"/>
      <c r="COD72" s="88"/>
      <c r="COJ72" s="88"/>
      <c r="COK72" s="88"/>
      <c r="COL72" s="88"/>
      <c r="COM72" s="88"/>
      <c r="CON72" s="88"/>
      <c r="COO72" s="88"/>
      <c r="COP72" s="88"/>
      <c r="COQ72" s="88"/>
      <c r="COR72" s="88"/>
      <c r="COS72" s="88"/>
      <c r="COY72" s="88"/>
      <c r="COZ72" s="88"/>
      <c r="CPA72" s="88"/>
      <c r="CPB72" s="88"/>
      <c r="CPC72" s="88"/>
      <c r="CPD72" s="88"/>
      <c r="CPE72" s="88"/>
      <c r="CPF72" s="88"/>
      <c r="CPG72" s="88"/>
      <c r="CPH72" s="88"/>
      <c r="CPN72" s="88"/>
      <c r="CPO72" s="88"/>
      <c r="CPP72" s="88"/>
      <c r="CPQ72" s="88"/>
      <c r="CPR72" s="88"/>
      <c r="CPS72" s="88"/>
      <c r="CPT72" s="88"/>
      <c r="CPU72" s="88"/>
      <c r="CPV72" s="88"/>
      <c r="CPW72" s="88"/>
      <c r="CQC72" s="88"/>
      <c r="CQD72" s="88"/>
      <c r="CQE72" s="88"/>
      <c r="CQF72" s="88"/>
      <c r="CQG72" s="88"/>
      <c r="CQH72" s="88"/>
      <c r="CQI72" s="88"/>
      <c r="CQJ72" s="88"/>
      <c r="CQK72" s="88"/>
      <c r="CQL72" s="88"/>
      <c r="CQR72" s="88"/>
      <c r="CQS72" s="88"/>
      <c r="CQT72" s="88"/>
      <c r="CQU72" s="88"/>
      <c r="CQV72" s="88"/>
      <c r="CQW72" s="88"/>
      <c r="CQX72" s="88"/>
      <c r="CQY72" s="88"/>
      <c r="CQZ72" s="88"/>
      <c r="CRA72" s="88"/>
      <c r="CRG72" s="88"/>
      <c r="CRH72" s="88"/>
      <c r="CRI72" s="88"/>
      <c r="CRJ72" s="88"/>
      <c r="CRK72" s="88"/>
      <c r="CRL72" s="88"/>
      <c r="CRM72" s="88"/>
      <c r="CRN72" s="88"/>
      <c r="CRO72" s="88"/>
      <c r="CRP72" s="88"/>
      <c r="CRV72" s="88"/>
      <c r="CRW72" s="88"/>
      <c r="CRX72" s="88"/>
      <c r="CRY72" s="88"/>
      <c r="CRZ72" s="88"/>
      <c r="CSA72" s="88"/>
      <c r="CSB72" s="88"/>
      <c r="CSC72" s="88"/>
      <c r="CSD72" s="88"/>
      <c r="CSE72" s="88"/>
      <c r="CSK72" s="88"/>
      <c r="CSL72" s="88"/>
      <c r="CSM72" s="88"/>
      <c r="CSN72" s="88"/>
      <c r="CSO72" s="88"/>
      <c r="CSP72" s="88"/>
      <c r="CSQ72" s="88"/>
      <c r="CSR72" s="88"/>
      <c r="CSS72" s="88"/>
      <c r="CST72" s="88"/>
      <c r="CSZ72" s="88"/>
      <c r="CTA72" s="88"/>
      <c r="CTB72" s="88"/>
      <c r="CTC72" s="88"/>
      <c r="CTD72" s="88"/>
      <c r="CTE72" s="88"/>
      <c r="CTF72" s="88"/>
      <c r="CTG72" s="88"/>
      <c r="CTH72" s="88"/>
      <c r="CTI72" s="88"/>
      <c r="CTO72" s="88"/>
      <c r="CTP72" s="88"/>
      <c r="CTQ72" s="88"/>
      <c r="CTR72" s="88"/>
      <c r="CTS72" s="88"/>
      <c r="CTT72" s="88"/>
      <c r="CTU72" s="88"/>
      <c r="CTV72" s="88"/>
      <c r="CTW72" s="88"/>
      <c r="CTX72" s="88"/>
      <c r="CUD72" s="88"/>
      <c r="CUE72" s="88"/>
      <c r="CUF72" s="88"/>
      <c r="CUG72" s="88"/>
      <c r="CUH72" s="88"/>
      <c r="CUI72" s="88"/>
      <c r="CUJ72" s="88"/>
      <c r="CUK72" s="88"/>
      <c r="CUL72" s="88"/>
      <c r="CUM72" s="88"/>
      <c r="CUS72" s="88"/>
      <c r="CUT72" s="88"/>
      <c r="CUU72" s="88"/>
      <c r="CUV72" s="88"/>
      <c r="CUW72" s="88"/>
      <c r="CUX72" s="88"/>
      <c r="CUY72" s="88"/>
      <c r="CUZ72" s="88"/>
      <c r="CVA72" s="88"/>
      <c r="CVB72" s="88"/>
      <c r="CVH72" s="88"/>
      <c r="CVI72" s="88"/>
      <c r="CVJ72" s="88"/>
      <c r="CVK72" s="88"/>
      <c r="CVL72" s="88"/>
      <c r="CVM72" s="88"/>
      <c r="CVN72" s="88"/>
      <c r="CVO72" s="88"/>
      <c r="CVP72" s="88"/>
      <c r="CVQ72" s="88"/>
      <c r="CVW72" s="88"/>
      <c r="CVX72" s="88"/>
      <c r="CVY72" s="88"/>
      <c r="CVZ72" s="88"/>
      <c r="CWA72" s="88"/>
      <c r="CWB72" s="88"/>
      <c r="CWC72" s="88"/>
      <c r="CWD72" s="88"/>
      <c r="CWE72" s="88"/>
      <c r="CWF72" s="88"/>
      <c r="CWL72" s="88"/>
      <c r="CWM72" s="88"/>
      <c r="CWN72" s="88"/>
      <c r="CWO72" s="88"/>
      <c r="CWP72" s="88"/>
      <c r="CWQ72" s="88"/>
      <c r="CWR72" s="88"/>
      <c r="CWS72" s="88"/>
      <c r="CWT72" s="88"/>
      <c r="CWU72" s="88"/>
      <c r="CXA72" s="88"/>
      <c r="CXB72" s="88"/>
      <c r="CXC72" s="88"/>
      <c r="CXD72" s="88"/>
      <c r="CXE72" s="88"/>
      <c r="CXF72" s="88"/>
      <c r="CXG72" s="88"/>
      <c r="CXH72" s="88"/>
      <c r="CXI72" s="88"/>
      <c r="CXJ72" s="88"/>
      <c r="CXP72" s="88"/>
      <c r="CXQ72" s="88"/>
      <c r="CXR72" s="88"/>
      <c r="CXS72" s="88"/>
      <c r="CXT72" s="88"/>
      <c r="CXU72" s="88"/>
      <c r="CXV72" s="88"/>
      <c r="CXW72" s="88"/>
      <c r="CXX72" s="88"/>
      <c r="CXY72" s="88"/>
      <c r="CYE72" s="88"/>
      <c r="CYF72" s="88"/>
      <c r="CYG72" s="88"/>
      <c r="CYH72" s="88"/>
      <c r="CYI72" s="88"/>
      <c r="CYJ72" s="88"/>
      <c r="CYK72" s="88"/>
      <c r="CYL72" s="88"/>
      <c r="CYM72" s="88"/>
      <c r="CYN72" s="88"/>
      <c r="CYT72" s="88"/>
      <c r="CYU72" s="88"/>
      <c r="CYV72" s="88"/>
      <c r="CYW72" s="88"/>
      <c r="CYX72" s="88"/>
      <c r="CYY72" s="88"/>
      <c r="CYZ72" s="88"/>
      <c r="CZA72" s="88"/>
      <c r="CZB72" s="88"/>
      <c r="CZC72" s="88"/>
      <c r="CZI72" s="88"/>
      <c r="CZJ72" s="88"/>
      <c r="CZK72" s="88"/>
      <c r="CZL72" s="88"/>
      <c r="CZM72" s="88"/>
      <c r="CZN72" s="88"/>
      <c r="CZO72" s="88"/>
      <c r="CZP72" s="88"/>
      <c r="CZQ72" s="88"/>
      <c r="CZR72" s="88"/>
      <c r="CZX72" s="88"/>
      <c r="CZY72" s="88"/>
      <c r="CZZ72" s="88"/>
      <c r="DAA72" s="88"/>
      <c r="DAB72" s="88"/>
      <c r="DAC72" s="88"/>
      <c r="DAD72" s="88"/>
      <c r="DAE72" s="88"/>
      <c r="DAF72" s="88"/>
      <c r="DAG72" s="88"/>
      <c r="DAM72" s="88"/>
      <c r="DAN72" s="88"/>
      <c r="DAO72" s="88"/>
      <c r="DAP72" s="88"/>
      <c r="DAQ72" s="88"/>
      <c r="DAR72" s="88"/>
      <c r="DAS72" s="88"/>
      <c r="DAT72" s="88"/>
      <c r="DAU72" s="88"/>
      <c r="DAV72" s="88"/>
      <c r="DBB72" s="88"/>
      <c r="DBC72" s="88"/>
      <c r="DBD72" s="88"/>
      <c r="DBE72" s="88"/>
      <c r="DBF72" s="88"/>
      <c r="DBG72" s="88"/>
      <c r="DBH72" s="88"/>
      <c r="DBI72" s="88"/>
      <c r="DBJ72" s="88"/>
      <c r="DBK72" s="88"/>
      <c r="DBQ72" s="88"/>
      <c r="DBR72" s="88"/>
      <c r="DBS72" s="88"/>
      <c r="DBT72" s="88"/>
      <c r="DBU72" s="88"/>
      <c r="DBV72" s="88"/>
      <c r="DBW72" s="88"/>
      <c r="DBX72" s="88"/>
      <c r="DBY72" s="88"/>
      <c r="DBZ72" s="88"/>
      <c r="DCF72" s="88"/>
      <c r="DCG72" s="88"/>
      <c r="DCH72" s="88"/>
      <c r="DCI72" s="88"/>
      <c r="DCJ72" s="88"/>
      <c r="DCK72" s="88"/>
      <c r="DCL72" s="88"/>
      <c r="DCM72" s="88"/>
      <c r="DCN72" s="88"/>
      <c r="DCO72" s="88"/>
      <c r="DCU72" s="88"/>
      <c r="DCV72" s="88"/>
      <c r="DCW72" s="88"/>
      <c r="DCX72" s="88"/>
      <c r="DCY72" s="88"/>
      <c r="DCZ72" s="88"/>
      <c r="DDA72" s="88"/>
      <c r="DDB72" s="88"/>
      <c r="DDC72" s="88"/>
      <c r="DDD72" s="88"/>
      <c r="DDJ72" s="88"/>
      <c r="DDK72" s="88"/>
      <c r="DDL72" s="88"/>
      <c r="DDM72" s="88"/>
      <c r="DDN72" s="88"/>
      <c r="DDO72" s="88"/>
      <c r="DDP72" s="88"/>
      <c r="DDQ72" s="88"/>
      <c r="DDR72" s="88"/>
      <c r="DDS72" s="88"/>
      <c r="DDY72" s="88"/>
      <c r="DDZ72" s="88"/>
      <c r="DEA72" s="88"/>
      <c r="DEB72" s="88"/>
      <c r="DEC72" s="88"/>
      <c r="DED72" s="88"/>
      <c r="DEE72" s="88"/>
      <c r="DEF72" s="88"/>
      <c r="DEG72" s="88"/>
      <c r="DEH72" s="88"/>
      <c r="DEN72" s="88"/>
      <c r="DEO72" s="88"/>
      <c r="DEP72" s="88"/>
      <c r="DEQ72" s="88"/>
      <c r="DER72" s="88"/>
      <c r="DES72" s="88"/>
      <c r="DET72" s="88"/>
      <c r="DEU72" s="88"/>
      <c r="DEV72" s="88"/>
      <c r="DEW72" s="88"/>
      <c r="DFC72" s="88"/>
      <c r="DFD72" s="88"/>
      <c r="DFE72" s="88"/>
      <c r="DFF72" s="88"/>
      <c r="DFG72" s="88"/>
      <c r="DFH72" s="88"/>
      <c r="DFI72" s="88"/>
      <c r="DFJ72" s="88"/>
      <c r="DFK72" s="88"/>
      <c r="DFL72" s="88"/>
      <c r="DFR72" s="88"/>
      <c r="DFS72" s="88"/>
      <c r="DFT72" s="88"/>
      <c r="DFU72" s="88"/>
      <c r="DFV72" s="88"/>
      <c r="DFW72" s="88"/>
      <c r="DFX72" s="88"/>
      <c r="DFY72" s="88"/>
      <c r="DFZ72" s="88"/>
      <c r="DGA72" s="88"/>
      <c r="DGG72" s="88"/>
      <c r="DGH72" s="88"/>
      <c r="DGI72" s="88"/>
      <c r="DGJ72" s="88"/>
      <c r="DGK72" s="88"/>
      <c r="DGL72" s="88"/>
      <c r="DGM72" s="88"/>
      <c r="DGN72" s="88"/>
      <c r="DGO72" s="88"/>
      <c r="DGP72" s="88"/>
      <c r="DGV72" s="88"/>
      <c r="DGW72" s="88"/>
      <c r="DGX72" s="88"/>
      <c r="DGY72" s="88"/>
      <c r="DGZ72" s="88"/>
      <c r="DHA72" s="88"/>
      <c r="DHB72" s="88"/>
      <c r="DHC72" s="88"/>
      <c r="DHD72" s="88"/>
      <c r="DHE72" s="88"/>
      <c r="DHK72" s="88"/>
      <c r="DHL72" s="88"/>
      <c r="DHM72" s="88"/>
      <c r="DHN72" s="88"/>
      <c r="DHO72" s="88"/>
      <c r="DHP72" s="88"/>
      <c r="DHQ72" s="88"/>
      <c r="DHR72" s="88"/>
      <c r="DHS72" s="88"/>
      <c r="DHT72" s="88"/>
      <c r="DHZ72" s="88"/>
      <c r="DIA72" s="88"/>
      <c r="DIB72" s="88"/>
      <c r="DIC72" s="88"/>
      <c r="DID72" s="88"/>
      <c r="DIE72" s="88"/>
      <c r="DIF72" s="88"/>
      <c r="DIG72" s="88"/>
      <c r="DIH72" s="88"/>
      <c r="DII72" s="88"/>
      <c r="DIO72" s="88"/>
      <c r="DIP72" s="88"/>
      <c r="DIQ72" s="88"/>
      <c r="DIR72" s="88"/>
      <c r="DIS72" s="88"/>
      <c r="DIT72" s="88"/>
      <c r="DIU72" s="88"/>
      <c r="DIV72" s="88"/>
      <c r="DIW72" s="88"/>
      <c r="DIX72" s="88"/>
      <c r="DJD72" s="88"/>
      <c r="DJE72" s="88"/>
      <c r="DJF72" s="88"/>
      <c r="DJG72" s="88"/>
      <c r="DJH72" s="88"/>
      <c r="DJI72" s="88"/>
      <c r="DJJ72" s="88"/>
      <c r="DJK72" s="88"/>
      <c r="DJL72" s="88"/>
      <c r="DJM72" s="88"/>
      <c r="DJS72" s="88"/>
      <c r="DJT72" s="88"/>
      <c r="DJU72" s="88"/>
      <c r="DJV72" s="88"/>
      <c r="DJW72" s="88"/>
      <c r="DJX72" s="88"/>
      <c r="DJY72" s="88"/>
      <c r="DJZ72" s="88"/>
      <c r="DKA72" s="88"/>
      <c r="DKB72" s="88"/>
      <c r="DKH72" s="88"/>
      <c r="DKI72" s="88"/>
      <c r="DKJ72" s="88"/>
      <c r="DKK72" s="88"/>
      <c r="DKL72" s="88"/>
      <c r="DKM72" s="88"/>
      <c r="DKN72" s="88"/>
      <c r="DKO72" s="88"/>
      <c r="DKP72" s="88"/>
      <c r="DKQ72" s="88"/>
      <c r="DKW72" s="88"/>
      <c r="DKX72" s="88"/>
      <c r="DKY72" s="88"/>
      <c r="DKZ72" s="88"/>
      <c r="DLA72" s="88"/>
      <c r="DLB72" s="88"/>
      <c r="DLC72" s="88"/>
      <c r="DLD72" s="88"/>
      <c r="DLE72" s="88"/>
      <c r="DLF72" s="88"/>
      <c r="DLL72" s="88"/>
      <c r="DLM72" s="88"/>
      <c r="DLN72" s="88"/>
      <c r="DLO72" s="88"/>
      <c r="DLP72" s="88"/>
      <c r="DLQ72" s="88"/>
      <c r="DLR72" s="88"/>
      <c r="DLS72" s="88"/>
      <c r="DLT72" s="88"/>
      <c r="DLU72" s="88"/>
      <c r="DMA72" s="88"/>
      <c r="DMB72" s="88"/>
      <c r="DMC72" s="88"/>
      <c r="DMD72" s="88"/>
      <c r="DME72" s="88"/>
      <c r="DMF72" s="88"/>
      <c r="DMG72" s="88"/>
      <c r="DMH72" s="88"/>
      <c r="DMI72" s="88"/>
      <c r="DMJ72" s="88"/>
      <c r="DMP72" s="88"/>
      <c r="DMQ72" s="88"/>
      <c r="DMR72" s="88"/>
      <c r="DMS72" s="88"/>
      <c r="DMT72" s="88"/>
      <c r="DMU72" s="88"/>
      <c r="DMV72" s="88"/>
      <c r="DMW72" s="88"/>
      <c r="DMX72" s="88"/>
      <c r="DMY72" s="88"/>
      <c r="DNE72" s="88"/>
      <c r="DNF72" s="88"/>
      <c r="DNG72" s="88"/>
      <c r="DNH72" s="88"/>
      <c r="DNI72" s="88"/>
      <c r="DNJ72" s="88"/>
      <c r="DNK72" s="88"/>
      <c r="DNL72" s="88"/>
      <c r="DNM72" s="88"/>
      <c r="DNN72" s="88"/>
      <c r="DNT72" s="88"/>
      <c r="DNU72" s="88"/>
      <c r="DNV72" s="88"/>
      <c r="DNW72" s="88"/>
      <c r="DNX72" s="88"/>
      <c r="DNY72" s="88"/>
      <c r="DNZ72" s="88"/>
      <c r="DOA72" s="88"/>
      <c r="DOB72" s="88"/>
      <c r="DOC72" s="88"/>
      <c r="DOI72" s="88"/>
      <c r="DOJ72" s="88"/>
      <c r="DOK72" s="88"/>
      <c r="DOL72" s="88"/>
      <c r="DOM72" s="88"/>
      <c r="DON72" s="88"/>
      <c r="DOO72" s="88"/>
      <c r="DOP72" s="88"/>
      <c r="DOQ72" s="88"/>
      <c r="DOR72" s="88"/>
      <c r="DOX72" s="88"/>
      <c r="DOY72" s="88"/>
      <c r="DOZ72" s="88"/>
      <c r="DPA72" s="88"/>
      <c r="DPB72" s="88"/>
      <c r="DPC72" s="88"/>
      <c r="DPD72" s="88"/>
      <c r="DPE72" s="88"/>
      <c r="DPF72" s="88"/>
      <c r="DPG72" s="88"/>
      <c r="DPM72" s="88"/>
      <c r="DPN72" s="88"/>
      <c r="DPO72" s="88"/>
      <c r="DPP72" s="88"/>
      <c r="DPQ72" s="88"/>
      <c r="DPR72" s="88"/>
      <c r="DPS72" s="88"/>
      <c r="DPT72" s="88"/>
      <c r="DPU72" s="88"/>
      <c r="DPV72" s="88"/>
      <c r="DQB72" s="88"/>
      <c r="DQC72" s="88"/>
      <c r="DQD72" s="88"/>
      <c r="DQE72" s="88"/>
      <c r="DQF72" s="88"/>
      <c r="DQG72" s="88"/>
      <c r="DQH72" s="88"/>
      <c r="DQI72" s="88"/>
      <c r="DQJ72" s="88"/>
      <c r="DQK72" s="88"/>
      <c r="DQQ72" s="88"/>
      <c r="DQR72" s="88"/>
      <c r="DQS72" s="88"/>
      <c r="DQT72" s="88"/>
      <c r="DQU72" s="88"/>
      <c r="DQV72" s="88"/>
      <c r="DQW72" s="88"/>
      <c r="DQX72" s="88"/>
      <c r="DQY72" s="88"/>
      <c r="DQZ72" s="88"/>
      <c r="DRF72" s="88"/>
      <c r="DRG72" s="88"/>
      <c r="DRH72" s="88"/>
      <c r="DRI72" s="88"/>
      <c r="DRJ72" s="88"/>
      <c r="DRK72" s="88"/>
      <c r="DRL72" s="88"/>
      <c r="DRM72" s="88"/>
      <c r="DRN72" s="88"/>
      <c r="DRO72" s="88"/>
      <c r="DRU72" s="88"/>
      <c r="DRV72" s="88"/>
      <c r="DRW72" s="88"/>
      <c r="DRX72" s="88"/>
      <c r="DRY72" s="88"/>
      <c r="DRZ72" s="88"/>
      <c r="DSA72" s="88"/>
      <c r="DSB72" s="88"/>
      <c r="DSC72" s="88"/>
      <c r="DSD72" s="88"/>
      <c r="DSJ72" s="88"/>
      <c r="DSK72" s="88"/>
      <c r="DSL72" s="88"/>
      <c r="DSM72" s="88"/>
      <c r="DSN72" s="88"/>
      <c r="DSO72" s="88"/>
      <c r="DSP72" s="88"/>
      <c r="DSQ72" s="88"/>
      <c r="DSR72" s="88"/>
      <c r="DSS72" s="88"/>
      <c r="DSY72" s="88"/>
      <c r="DSZ72" s="88"/>
      <c r="DTA72" s="88"/>
      <c r="DTB72" s="88"/>
      <c r="DTC72" s="88"/>
      <c r="DTD72" s="88"/>
      <c r="DTE72" s="88"/>
      <c r="DTF72" s="88"/>
      <c r="DTG72" s="88"/>
      <c r="DTH72" s="88"/>
      <c r="DTN72" s="88"/>
      <c r="DTO72" s="88"/>
      <c r="DTP72" s="88"/>
      <c r="DTQ72" s="88"/>
      <c r="DTR72" s="88"/>
      <c r="DTS72" s="88"/>
      <c r="DTT72" s="88"/>
      <c r="DTU72" s="88"/>
      <c r="DTV72" s="88"/>
      <c r="DTW72" s="88"/>
      <c r="DUC72" s="88"/>
      <c r="DUD72" s="88"/>
      <c r="DUE72" s="88"/>
      <c r="DUF72" s="88"/>
      <c r="DUG72" s="88"/>
      <c r="DUH72" s="88"/>
      <c r="DUI72" s="88"/>
      <c r="DUJ72" s="88"/>
      <c r="DUK72" s="88"/>
      <c r="DUL72" s="88"/>
      <c r="DUR72" s="88"/>
      <c r="DUS72" s="88"/>
      <c r="DUT72" s="88"/>
      <c r="DUU72" s="88"/>
      <c r="DUV72" s="88"/>
      <c r="DUW72" s="88"/>
      <c r="DUX72" s="88"/>
      <c r="DUY72" s="88"/>
      <c r="DUZ72" s="88"/>
      <c r="DVA72" s="88"/>
      <c r="DVG72" s="88"/>
      <c r="DVH72" s="88"/>
      <c r="DVI72" s="88"/>
      <c r="DVJ72" s="88"/>
      <c r="DVK72" s="88"/>
      <c r="DVL72" s="88"/>
      <c r="DVM72" s="88"/>
      <c r="DVN72" s="88"/>
      <c r="DVO72" s="88"/>
      <c r="DVP72" s="88"/>
      <c r="DVV72" s="88"/>
      <c r="DVW72" s="88"/>
      <c r="DVX72" s="88"/>
      <c r="DVY72" s="88"/>
      <c r="DVZ72" s="88"/>
      <c r="DWA72" s="88"/>
      <c r="DWB72" s="88"/>
      <c r="DWC72" s="88"/>
      <c r="DWD72" s="88"/>
      <c r="DWE72" s="88"/>
      <c r="DWK72" s="88"/>
      <c r="DWL72" s="88"/>
      <c r="DWM72" s="88"/>
      <c r="DWN72" s="88"/>
      <c r="DWO72" s="88"/>
      <c r="DWP72" s="88"/>
      <c r="DWQ72" s="88"/>
      <c r="DWR72" s="88"/>
      <c r="DWS72" s="88"/>
      <c r="DWT72" s="88"/>
      <c r="DWZ72" s="88"/>
      <c r="DXA72" s="88"/>
      <c r="DXB72" s="88"/>
      <c r="DXC72" s="88"/>
      <c r="DXD72" s="88"/>
      <c r="DXE72" s="88"/>
      <c r="DXF72" s="88"/>
      <c r="DXG72" s="88"/>
      <c r="DXH72" s="88"/>
      <c r="DXI72" s="88"/>
      <c r="DXO72" s="88"/>
      <c r="DXP72" s="88"/>
      <c r="DXQ72" s="88"/>
      <c r="DXR72" s="88"/>
      <c r="DXS72" s="88"/>
      <c r="DXT72" s="88"/>
      <c r="DXU72" s="88"/>
      <c r="DXV72" s="88"/>
      <c r="DXW72" s="88"/>
      <c r="DXX72" s="88"/>
      <c r="DYD72" s="88"/>
      <c r="DYE72" s="88"/>
      <c r="DYF72" s="88"/>
      <c r="DYG72" s="88"/>
      <c r="DYH72" s="88"/>
      <c r="DYI72" s="88"/>
      <c r="DYJ72" s="88"/>
      <c r="DYK72" s="88"/>
      <c r="DYL72" s="88"/>
      <c r="DYM72" s="88"/>
      <c r="DYS72" s="88"/>
      <c r="DYT72" s="88"/>
      <c r="DYU72" s="88"/>
      <c r="DYV72" s="88"/>
      <c r="DYW72" s="88"/>
      <c r="DYX72" s="88"/>
      <c r="DYY72" s="88"/>
      <c r="DYZ72" s="88"/>
      <c r="DZA72" s="88"/>
      <c r="DZB72" s="88"/>
      <c r="DZH72" s="88"/>
      <c r="DZI72" s="88"/>
      <c r="DZJ72" s="88"/>
      <c r="DZK72" s="88"/>
      <c r="DZL72" s="88"/>
      <c r="DZM72" s="88"/>
      <c r="DZN72" s="88"/>
      <c r="DZO72" s="88"/>
      <c r="DZP72" s="88"/>
      <c r="DZQ72" s="88"/>
      <c r="DZW72" s="88"/>
      <c r="DZX72" s="88"/>
      <c r="DZY72" s="88"/>
      <c r="DZZ72" s="88"/>
      <c r="EAA72" s="88"/>
      <c r="EAB72" s="88"/>
      <c r="EAC72" s="88"/>
      <c r="EAD72" s="88"/>
      <c r="EAE72" s="88"/>
      <c r="EAF72" s="88"/>
      <c r="EAL72" s="88"/>
      <c r="EAM72" s="88"/>
      <c r="EAN72" s="88"/>
      <c r="EAO72" s="88"/>
      <c r="EAP72" s="88"/>
      <c r="EAQ72" s="88"/>
      <c r="EAR72" s="88"/>
      <c r="EAS72" s="88"/>
      <c r="EAT72" s="88"/>
      <c r="EAU72" s="88"/>
      <c r="EBA72" s="88"/>
      <c r="EBB72" s="88"/>
      <c r="EBC72" s="88"/>
      <c r="EBD72" s="88"/>
      <c r="EBE72" s="88"/>
      <c r="EBF72" s="88"/>
      <c r="EBG72" s="88"/>
      <c r="EBH72" s="88"/>
      <c r="EBI72" s="88"/>
      <c r="EBJ72" s="88"/>
      <c r="EBP72" s="88"/>
      <c r="EBQ72" s="88"/>
      <c r="EBR72" s="88"/>
      <c r="EBS72" s="88"/>
      <c r="EBT72" s="88"/>
      <c r="EBU72" s="88"/>
      <c r="EBV72" s="88"/>
      <c r="EBW72" s="88"/>
      <c r="EBX72" s="88"/>
      <c r="EBY72" s="88"/>
      <c r="ECE72" s="88"/>
      <c r="ECF72" s="88"/>
      <c r="ECG72" s="88"/>
      <c r="ECH72" s="88"/>
      <c r="ECI72" s="88"/>
      <c r="ECJ72" s="88"/>
      <c r="ECK72" s="88"/>
      <c r="ECL72" s="88"/>
      <c r="ECM72" s="88"/>
      <c r="ECN72" s="88"/>
      <c r="ECT72" s="88"/>
      <c r="ECU72" s="88"/>
      <c r="ECV72" s="88"/>
      <c r="ECW72" s="88"/>
      <c r="ECX72" s="88"/>
      <c r="ECY72" s="88"/>
      <c r="ECZ72" s="88"/>
      <c r="EDA72" s="88"/>
      <c r="EDB72" s="88"/>
      <c r="EDC72" s="88"/>
      <c r="EDI72" s="88"/>
      <c r="EDJ72" s="88"/>
      <c r="EDK72" s="88"/>
      <c r="EDL72" s="88"/>
      <c r="EDM72" s="88"/>
      <c r="EDN72" s="88"/>
      <c r="EDO72" s="88"/>
      <c r="EDP72" s="88"/>
      <c r="EDQ72" s="88"/>
      <c r="EDR72" s="88"/>
      <c r="EDX72" s="88"/>
      <c r="EDY72" s="88"/>
      <c r="EDZ72" s="88"/>
      <c r="EEA72" s="88"/>
      <c r="EEB72" s="88"/>
      <c r="EEC72" s="88"/>
      <c r="EED72" s="88"/>
      <c r="EEE72" s="88"/>
      <c r="EEF72" s="88"/>
      <c r="EEG72" s="88"/>
      <c r="EEM72" s="88"/>
      <c r="EEN72" s="88"/>
      <c r="EEO72" s="88"/>
      <c r="EEP72" s="88"/>
      <c r="EEQ72" s="88"/>
      <c r="EER72" s="88"/>
      <c r="EES72" s="88"/>
      <c r="EET72" s="88"/>
      <c r="EEU72" s="88"/>
      <c r="EEV72" s="88"/>
      <c r="EFB72" s="88"/>
      <c r="EFC72" s="88"/>
      <c r="EFD72" s="88"/>
      <c r="EFE72" s="88"/>
      <c r="EFF72" s="88"/>
      <c r="EFG72" s="88"/>
      <c r="EFH72" s="88"/>
      <c r="EFI72" s="88"/>
      <c r="EFJ72" s="88"/>
      <c r="EFK72" s="88"/>
      <c r="EFQ72" s="88"/>
      <c r="EFR72" s="88"/>
      <c r="EFS72" s="88"/>
      <c r="EFT72" s="88"/>
      <c r="EFU72" s="88"/>
      <c r="EFV72" s="88"/>
      <c r="EFW72" s="88"/>
      <c r="EFX72" s="88"/>
      <c r="EFY72" s="88"/>
      <c r="EFZ72" s="88"/>
      <c r="EGF72" s="88"/>
      <c r="EGG72" s="88"/>
      <c r="EGH72" s="88"/>
      <c r="EGI72" s="88"/>
      <c r="EGJ72" s="88"/>
      <c r="EGK72" s="88"/>
      <c r="EGL72" s="88"/>
      <c r="EGM72" s="88"/>
      <c r="EGN72" s="88"/>
      <c r="EGO72" s="88"/>
      <c r="EGU72" s="88"/>
      <c r="EGV72" s="88"/>
      <c r="EGW72" s="88"/>
      <c r="EGX72" s="88"/>
      <c r="EGY72" s="88"/>
      <c r="EGZ72" s="88"/>
      <c r="EHA72" s="88"/>
      <c r="EHB72" s="88"/>
      <c r="EHC72" s="88"/>
      <c r="EHD72" s="88"/>
      <c r="EHJ72" s="88"/>
      <c r="EHK72" s="88"/>
      <c r="EHL72" s="88"/>
      <c r="EHM72" s="88"/>
      <c r="EHN72" s="88"/>
      <c r="EHO72" s="88"/>
      <c r="EHP72" s="88"/>
      <c r="EHQ72" s="88"/>
      <c r="EHR72" s="88"/>
      <c r="EHS72" s="88"/>
      <c r="EHY72" s="88"/>
      <c r="EHZ72" s="88"/>
      <c r="EIA72" s="88"/>
      <c r="EIB72" s="88"/>
      <c r="EIC72" s="88"/>
      <c r="EID72" s="88"/>
      <c r="EIE72" s="88"/>
      <c r="EIF72" s="88"/>
      <c r="EIG72" s="88"/>
      <c r="EIH72" s="88"/>
      <c r="EIN72" s="88"/>
      <c r="EIO72" s="88"/>
      <c r="EIP72" s="88"/>
      <c r="EIQ72" s="88"/>
      <c r="EIR72" s="88"/>
      <c r="EIS72" s="88"/>
      <c r="EIT72" s="88"/>
      <c r="EIU72" s="88"/>
      <c r="EIV72" s="88"/>
      <c r="EIW72" s="88"/>
      <c r="EJC72" s="88"/>
      <c r="EJD72" s="88"/>
      <c r="EJE72" s="88"/>
      <c r="EJF72" s="88"/>
      <c r="EJG72" s="88"/>
      <c r="EJH72" s="88"/>
      <c r="EJI72" s="88"/>
      <c r="EJJ72" s="88"/>
      <c r="EJK72" s="88"/>
      <c r="EJL72" s="88"/>
      <c r="EJR72" s="88"/>
      <c r="EJS72" s="88"/>
      <c r="EJT72" s="88"/>
      <c r="EJU72" s="88"/>
      <c r="EJV72" s="88"/>
      <c r="EJW72" s="88"/>
      <c r="EJX72" s="88"/>
      <c r="EJY72" s="88"/>
      <c r="EJZ72" s="88"/>
      <c r="EKA72" s="88"/>
      <c r="EKG72" s="88"/>
      <c r="EKH72" s="88"/>
      <c r="EKI72" s="88"/>
      <c r="EKJ72" s="88"/>
      <c r="EKK72" s="88"/>
      <c r="EKL72" s="88"/>
      <c r="EKM72" s="88"/>
      <c r="EKN72" s="88"/>
      <c r="EKO72" s="88"/>
      <c r="EKP72" s="88"/>
      <c r="EKV72" s="88"/>
      <c r="EKW72" s="88"/>
      <c r="EKX72" s="88"/>
      <c r="EKY72" s="88"/>
      <c r="EKZ72" s="88"/>
      <c r="ELA72" s="88"/>
      <c r="ELB72" s="88"/>
      <c r="ELC72" s="88"/>
      <c r="ELD72" s="88"/>
      <c r="ELE72" s="88"/>
      <c r="ELK72" s="88"/>
      <c r="ELL72" s="88"/>
      <c r="ELM72" s="88"/>
      <c r="ELN72" s="88"/>
      <c r="ELO72" s="88"/>
      <c r="ELP72" s="88"/>
      <c r="ELQ72" s="88"/>
      <c r="ELR72" s="88"/>
      <c r="ELS72" s="88"/>
      <c r="ELT72" s="88"/>
      <c r="ELZ72" s="88"/>
      <c r="EMA72" s="88"/>
      <c r="EMB72" s="88"/>
      <c r="EMC72" s="88"/>
      <c r="EMD72" s="88"/>
      <c r="EME72" s="88"/>
      <c r="EMF72" s="88"/>
      <c r="EMG72" s="88"/>
      <c r="EMH72" s="88"/>
      <c r="EMI72" s="88"/>
      <c r="EMO72" s="88"/>
      <c r="EMP72" s="88"/>
      <c r="EMQ72" s="88"/>
      <c r="EMR72" s="88"/>
      <c r="EMS72" s="88"/>
      <c r="EMT72" s="88"/>
      <c r="EMU72" s="88"/>
      <c r="EMV72" s="88"/>
      <c r="EMW72" s="88"/>
      <c r="EMX72" s="88"/>
      <c r="END72" s="88"/>
      <c r="ENE72" s="88"/>
      <c r="ENF72" s="88"/>
      <c r="ENG72" s="88"/>
      <c r="ENH72" s="88"/>
      <c r="ENI72" s="88"/>
      <c r="ENJ72" s="88"/>
      <c r="ENK72" s="88"/>
      <c r="ENL72" s="88"/>
      <c r="ENM72" s="88"/>
      <c r="ENS72" s="88"/>
      <c r="ENT72" s="88"/>
      <c r="ENU72" s="88"/>
      <c r="ENV72" s="88"/>
      <c r="ENW72" s="88"/>
      <c r="ENX72" s="88"/>
      <c r="ENY72" s="88"/>
      <c r="ENZ72" s="88"/>
      <c r="EOA72" s="88"/>
      <c r="EOB72" s="88"/>
      <c r="EOH72" s="88"/>
      <c r="EOI72" s="88"/>
      <c r="EOJ72" s="88"/>
      <c r="EOK72" s="88"/>
      <c r="EOL72" s="88"/>
      <c r="EOM72" s="88"/>
      <c r="EON72" s="88"/>
      <c r="EOO72" s="88"/>
      <c r="EOP72" s="88"/>
      <c r="EOQ72" s="88"/>
      <c r="EOW72" s="88"/>
      <c r="EOX72" s="88"/>
      <c r="EOY72" s="88"/>
      <c r="EOZ72" s="88"/>
      <c r="EPA72" s="88"/>
      <c r="EPB72" s="88"/>
      <c r="EPC72" s="88"/>
      <c r="EPD72" s="88"/>
      <c r="EPE72" s="88"/>
      <c r="EPF72" s="88"/>
      <c r="EPL72" s="88"/>
      <c r="EPM72" s="88"/>
      <c r="EPN72" s="88"/>
      <c r="EPO72" s="88"/>
      <c r="EPP72" s="88"/>
      <c r="EPQ72" s="88"/>
      <c r="EPR72" s="88"/>
      <c r="EPS72" s="88"/>
      <c r="EPT72" s="88"/>
      <c r="EPU72" s="88"/>
      <c r="EQA72" s="88"/>
      <c r="EQB72" s="88"/>
      <c r="EQC72" s="88"/>
      <c r="EQD72" s="88"/>
      <c r="EQE72" s="88"/>
      <c r="EQF72" s="88"/>
      <c r="EQG72" s="88"/>
      <c r="EQH72" s="88"/>
      <c r="EQI72" s="88"/>
      <c r="EQJ72" s="88"/>
      <c r="EQP72" s="88"/>
      <c r="EQQ72" s="88"/>
      <c r="EQR72" s="88"/>
      <c r="EQS72" s="88"/>
      <c r="EQT72" s="88"/>
      <c r="EQU72" s="88"/>
      <c r="EQV72" s="88"/>
      <c r="EQW72" s="88"/>
      <c r="EQX72" s="88"/>
      <c r="EQY72" s="88"/>
      <c r="ERE72" s="88"/>
      <c r="ERF72" s="88"/>
      <c r="ERG72" s="88"/>
      <c r="ERH72" s="88"/>
      <c r="ERI72" s="88"/>
      <c r="ERJ72" s="88"/>
      <c r="ERK72" s="88"/>
      <c r="ERL72" s="88"/>
      <c r="ERM72" s="88"/>
      <c r="ERN72" s="88"/>
      <c r="ERT72" s="88"/>
      <c r="ERU72" s="88"/>
      <c r="ERV72" s="88"/>
      <c r="ERW72" s="88"/>
      <c r="ERX72" s="88"/>
      <c r="ERY72" s="88"/>
      <c r="ERZ72" s="88"/>
      <c r="ESA72" s="88"/>
      <c r="ESB72" s="88"/>
      <c r="ESC72" s="88"/>
      <c r="ESI72" s="88"/>
      <c r="ESJ72" s="88"/>
      <c r="ESK72" s="88"/>
      <c r="ESL72" s="88"/>
      <c r="ESM72" s="88"/>
      <c r="ESN72" s="88"/>
      <c r="ESO72" s="88"/>
      <c r="ESP72" s="88"/>
      <c r="ESQ72" s="88"/>
      <c r="ESR72" s="88"/>
      <c r="ESX72" s="88"/>
      <c r="ESY72" s="88"/>
      <c r="ESZ72" s="88"/>
      <c r="ETA72" s="88"/>
      <c r="ETB72" s="88"/>
      <c r="ETC72" s="88"/>
      <c r="ETD72" s="88"/>
      <c r="ETE72" s="88"/>
      <c r="ETF72" s="88"/>
      <c r="ETG72" s="88"/>
      <c r="ETM72" s="88"/>
      <c r="ETN72" s="88"/>
      <c r="ETO72" s="88"/>
      <c r="ETP72" s="88"/>
      <c r="ETQ72" s="88"/>
      <c r="ETR72" s="88"/>
      <c r="ETS72" s="88"/>
      <c r="ETT72" s="88"/>
      <c r="ETU72" s="88"/>
      <c r="ETV72" s="88"/>
      <c r="EUB72" s="88"/>
      <c r="EUC72" s="88"/>
      <c r="EUD72" s="88"/>
      <c r="EUE72" s="88"/>
      <c r="EUF72" s="88"/>
      <c r="EUG72" s="88"/>
      <c r="EUH72" s="88"/>
      <c r="EUI72" s="88"/>
      <c r="EUJ72" s="88"/>
      <c r="EUK72" s="88"/>
      <c r="EUQ72" s="88"/>
      <c r="EUR72" s="88"/>
      <c r="EUS72" s="88"/>
      <c r="EUT72" s="88"/>
      <c r="EUU72" s="88"/>
      <c r="EUV72" s="88"/>
      <c r="EUW72" s="88"/>
      <c r="EUX72" s="88"/>
      <c r="EUY72" s="88"/>
      <c r="EUZ72" s="88"/>
      <c r="EVF72" s="88"/>
      <c r="EVG72" s="88"/>
      <c r="EVH72" s="88"/>
      <c r="EVI72" s="88"/>
      <c r="EVJ72" s="88"/>
      <c r="EVK72" s="88"/>
      <c r="EVL72" s="88"/>
      <c r="EVM72" s="88"/>
      <c r="EVN72" s="88"/>
      <c r="EVO72" s="88"/>
      <c r="EVU72" s="88"/>
      <c r="EVV72" s="88"/>
      <c r="EVW72" s="88"/>
      <c r="EVX72" s="88"/>
      <c r="EVY72" s="88"/>
      <c r="EVZ72" s="88"/>
      <c r="EWA72" s="88"/>
      <c r="EWB72" s="88"/>
      <c r="EWC72" s="88"/>
      <c r="EWD72" s="88"/>
      <c r="EWJ72" s="88"/>
      <c r="EWK72" s="88"/>
      <c r="EWL72" s="88"/>
      <c r="EWM72" s="88"/>
      <c r="EWN72" s="88"/>
      <c r="EWO72" s="88"/>
      <c r="EWP72" s="88"/>
      <c r="EWQ72" s="88"/>
      <c r="EWR72" s="88"/>
      <c r="EWS72" s="88"/>
      <c r="EWY72" s="88"/>
      <c r="EWZ72" s="88"/>
      <c r="EXA72" s="88"/>
      <c r="EXB72" s="88"/>
      <c r="EXC72" s="88"/>
      <c r="EXD72" s="88"/>
      <c r="EXE72" s="88"/>
      <c r="EXF72" s="88"/>
      <c r="EXG72" s="88"/>
      <c r="EXH72" s="88"/>
      <c r="EXN72" s="88"/>
      <c r="EXO72" s="88"/>
      <c r="EXP72" s="88"/>
      <c r="EXQ72" s="88"/>
      <c r="EXR72" s="88"/>
      <c r="EXS72" s="88"/>
      <c r="EXT72" s="88"/>
      <c r="EXU72" s="88"/>
      <c r="EXV72" s="88"/>
      <c r="EXW72" s="88"/>
      <c r="EYC72" s="88"/>
      <c r="EYD72" s="88"/>
      <c r="EYE72" s="88"/>
      <c r="EYF72" s="88"/>
      <c r="EYG72" s="88"/>
      <c r="EYH72" s="88"/>
      <c r="EYI72" s="88"/>
      <c r="EYJ72" s="88"/>
      <c r="EYK72" s="88"/>
      <c r="EYL72" s="88"/>
      <c r="EYR72" s="88"/>
      <c r="EYS72" s="88"/>
      <c r="EYT72" s="88"/>
      <c r="EYU72" s="88"/>
      <c r="EYV72" s="88"/>
      <c r="EYW72" s="88"/>
      <c r="EYX72" s="88"/>
      <c r="EYY72" s="88"/>
      <c r="EYZ72" s="88"/>
      <c r="EZA72" s="88"/>
      <c r="EZG72" s="88"/>
      <c r="EZH72" s="88"/>
      <c r="EZI72" s="88"/>
      <c r="EZJ72" s="88"/>
      <c r="EZK72" s="88"/>
      <c r="EZL72" s="88"/>
      <c r="EZM72" s="88"/>
      <c r="EZN72" s="88"/>
      <c r="EZO72" s="88"/>
      <c r="EZP72" s="88"/>
      <c r="EZV72" s="88"/>
      <c r="EZW72" s="88"/>
      <c r="EZX72" s="88"/>
      <c r="EZY72" s="88"/>
      <c r="EZZ72" s="88"/>
      <c r="FAA72" s="88"/>
      <c r="FAB72" s="88"/>
      <c r="FAC72" s="88"/>
      <c r="FAD72" s="88"/>
      <c r="FAE72" s="88"/>
      <c r="FAK72" s="88"/>
      <c r="FAL72" s="88"/>
      <c r="FAM72" s="88"/>
      <c r="FAN72" s="88"/>
      <c r="FAO72" s="88"/>
      <c r="FAP72" s="88"/>
      <c r="FAQ72" s="88"/>
      <c r="FAR72" s="88"/>
      <c r="FAS72" s="88"/>
      <c r="FAT72" s="88"/>
      <c r="FAZ72" s="88"/>
      <c r="FBA72" s="88"/>
      <c r="FBB72" s="88"/>
      <c r="FBC72" s="88"/>
      <c r="FBD72" s="88"/>
      <c r="FBE72" s="88"/>
      <c r="FBF72" s="88"/>
      <c r="FBG72" s="88"/>
      <c r="FBH72" s="88"/>
      <c r="FBI72" s="88"/>
      <c r="FBO72" s="88"/>
      <c r="FBP72" s="88"/>
      <c r="FBQ72" s="88"/>
      <c r="FBR72" s="88"/>
      <c r="FBS72" s="88"/>
      <c r="FBT72" s="88"/>
      <c r="FBU72" s="88"/>
      <c r="FBV72" s="88"/>
      <c r="FBW72" s="88"/>
      <c r="FBX72" s="88"/>
      <c r="FCD72" s="88"/>
      <c r="FCE72" s="88"/>
      <c r="FCF72" s="88"/>
      <c r="FCG72" s="88"/>
      <c r="FCH72" s="88"/>
      <c r="FCI72" s="88"/>
      <c r="FCJ72" s="88"/>
      <c r="FCK72" s="88"/>
      <c r="FCL72" s="88"/>
      <c r="FCM72" s="88"/>
      <c r="FCS72" s="88"/>
      <c r="FCT72" s="88"/>
      <c r="FCU72" s="88"/>
      <c r="FCV72" s="88"/>
      <c r="FCW72" s="88"/>
      <c r="FCX72" s="88"/>
      <c r="FCY72" s="88"/>
      <c r="FCZ72" s="88"/>
      <c r="FDA72" s="88"/>
      <c r="FDB72" s="88"/>
      <c r="FDH72" s="88"/>
      <c r="FDI72" s="88"/>
      <c r="FDJ72" s="88"/>
      <c r="FDK72" s="88"/>
      <c r="FDL72" s="88"/>
      <c r="FDM72" s="88"/>
      <c r="FDN72" s="88"/>
      <c r="FDO72" s="88"/>
      <c r="FDP72" s="88"/>
      <c r="FDQ72" s="88"/>
      <c r="FDW72" s="88"/>
      <c r="FDX72" s="88"/>
      <c r="FDY72" s="88"/>
      <c r="FDZ72" s="88"/>
      <c r="FEA72" s="88"/>
      <c r="FEB72" s="88"/>
      <c r="FEC72" s="88"/>
      <c r="FED72" s="88"/>
      <c r="FEE72" s="88"/>
      <c r="FEF72" s="88"/>
      <c r="FEL72" s="88"/>
      <c r="FEM72" s="88"/>
      <c r="FEN72" s="88"/>
      <c r="FEO72" s="88"/>
      <c r="FEP72" s="88"/>
      <c r="FEQ72" s="88"/>
      <c r="FER72" s="88"/>
      <c r="FES72" s="88"/>
      <c r="FET72" s="88"/>
      <c r="FEU72" s="88"/>
      <c r="FFA72" s="88"/>
      <c r="FFB72" s="88"/>
      <c r="FFC72" s="88"/>
      <c r="FFD72" s="88"/>
      <c r="FFE72" s="88"/>
      <c r="FFF72" s="88"/>
      <c r="FFG72" s="88"/>
      <c r="FFH72" s="88"/>
      <c r="FFI72" s="88"/>
      <c r="FFJ72" s="88"/>
      <c r="FFP72" s="88"/>
      <c r="FFQ72" s="88"/>
      <c r="FFR72" s="88"/>
      <c r="FFS72" s="88"/>
      <c r="FFT72" s="88"/>
      <c r="FFU72" s="88"/>
      <c r="FFV72" s="88"/>
      <c r="FFW72" s="88"/>
      <c r="FFX72" s="88"/>
      <c r="FFY72" s="88"/>
      <c r="FGE72" s="88"/>
      <c r="FGF72" s="88"/>
      <c r="FGG72" s="88"/>
      <c r="FGH72" s="88"/>
      <c r="FGI72" s="88"/>
      <c r="FGJ72" s="88"/>
      <c r="FGK72" s="88"/>
      <c r="FGL72" s="88"/>
      <c r="FGM72" s="88"/>
      <c r="FGN72" s="88"/>
      <c r="FGT72" s="88"/>
      <c r="FGU72" s="88"/>
      <c r="FGV72" s="88"/>
      <c r="FGW72" s="88"/>
      <c r="FGX72" s="88"/>
      <c r="FGY72" s="88"/>
      <c r="FGZ72" s="88"/>
      <c r="FHA72" s="88"/>
      <c r="FHB72" s="88"/>
      <c r="FHC72" s="88"/>
      <c r="FHI72" s="88"/>
      <c r="FHJ72" s="88"/>
      <c r="FHK72" s="88"/>
      <c r="FHL72" s="88"/>
      <c r="FHM72" s="88"/>
      <c r="FHN72" s="88"/>
      <c r="FHO72" s="88"/>
      <c r="FHP72" s="88"/>
      <c r="FHQ72" s="88"/>
      <c r="FHR72" s="88"/>
      <c r="FHX72" s="88"/>
      <c r="FHY72" s="88"/>
      <c r="FHZ72" s="88"/>
      <c r="FIA72" s="88"/>
      <c r="FIB72" s="88"/>
      <c r="FIC72" s="88"/>
      <c r="FID72" s="88"/>
      <c r="FIE72" s="88"/>
      <c r="FIF72" s="88"/>
      <c r="FIG72" s="88"/>
      <c r="FIM72" s="88"/>
      <c r="FIN72" s="88"/>
      <c r="FIO72" s="88"/>
      <c r="FIP72" s="88"/>
      <c r="FIQ72" s="88"/>
      <c r="FIR72" s="88"/>
      <c r="FIS72" s="88"/>
      <c r="FIT72" s="88"/>
      <c r="FIU72" s="88"/>
      <c r="FIV72" s="88"/>
      <c r="FJB72" s="88"/>
      <c r="FJC72" s="88"/>
      <c r="FJD72" s="88"/>
      <c r="FJE72" s="88"/>
      <c r="FJF72" s="88"/>
      <c r="FJG72" s="88"/>
      <c r="FJH72" s="88"/>
      <c r="FJI72" s="88"/>
      <c r="FJJ72" s="88"/>
      <c r="FJK72" s="88"/>
      <c r="FJQ72" s="88"/>
      <c r="FJR72" s="88"/>
      <c r="FJS72" s="88"/>
      <c r="FJT72" s="88"/>
      <c r="FJU72" s="88"/>
      <c r="FJV72" s="88"/>
      <c r="FJW72" s="88"/>
      <c r="FJX72" s="88"/>
      <c r="FJY72" s="88"/>
      <c r="FJZ72" s="88"/>
      <c r="FKF72" s="88"/>
      <c r="FKG72" s="88"/>
      <c r="FKH72" s="88"/>
      <c r="FKI72" s="88"/>
      <c r="FKJ72" s="88"/>
      <c r="FKK72" s="88"/>
      <c r="FKL72" s="88"/>
      <c r="FKM72" s="88"/>
      <c r="FKN72" s="88"/>
      <c r="FKO72" s="88"/>
      <c r="FKU72" s="88"/>
      <c r="FKV72" s="88"/>
      <c r="FKW72" s="88"/>
      <c r="FKX72" s="88"/>
      <c r="FKY72" s="88"/>
      <c r="FKZ72" s="88"/>
      <c r="FLA72" s="88"/>
      <c r="FLB72" s="88"/>
      <c r="FLC72" s="88"/>
      <c r="FLD72" s="88"/>
      <c r="FLJ72" s="88"/>
      <c r="FLK72" s="88"/>
      <c r="FLL72" s="88"/>
      <c r="FLM72" s="88"/>
      <c r="FLN72" s="88"/>
      <c r="FLO72" s="88"/>
      <c r="FLP72" s="88"/>
      <c r="FLQ72" s="88"/>
      <c r="FLR72" s="88"/>
      <c r="FLS72" s="88"/>
      <c r="FLY72" s="88"/>
      <c r="FLZ72" s="88"/>
      <c r="FMA72" s="88"/>
      <c r="FMB72" s="88"/>
      <c r="FMC72" s="88"/>
      <c r="FMD72" s="88"/>
      <c r="FME72" s="88"/>
      <c r="FMF72" s="88"/>
      <c r="FMG72" s="88"/>
      <c r="FMH72" s="88"/>
      <c r="FMN72" s="88"/>
      <c r="FMO72" s="88"/>
      <c r="FMP72" s="88"/>
      <c r="FMQ72" s="88"/>
      <c r="FMR72" s="88"/>
      <c r="FMS72" s="88"/>
      <c r="FMT72" s="88"/>
      <c r="FMU72" s="88"/>
      <c r="FMV72" s="88"/>
      <c r="FMW72" s="88"/>
      <c r="FNC72" s="88"/>
      <c r="FND72" s="88"/>
      <c r="FNE72" s="88"/>
      <c r="FNF72" s="88"/>
      <c r="FNG72" s="88"/>
      <c r="FNH72" s="88"/>
      <c r="FNI72" s="88"/>
      <c r="FNJ72" s="88"/>
      <c r="FNK72" s="88"/>
      <c r="FNL72" s="88"/>
      <c r="FNR72" s="88"/>
      <c r="FNS72" s="88"/>
      <c r="FNT72" s="88"/>
      <c r="FNU72" s="88"/>
      <c r="FNV72" s="88"/>
      <c r="FNW72" s="88"/>
      <c r="FNX72" s="88"/>
      <c r="FNY72" s="88"/>
      <c r="FNZ72" s="88"/>
      <c r="FOA72" s="88"/>
      <c r="FOG72" s="88"/>
      <c r="FOH72" s="88"/>
      <c r="FOI72" s="88"/>
      <c r="FOJ72" s="88"/>
      <c r="FOK72" s="88"/>
      <c r="FOL72" s="88"/>
      <c r="FOM72" s="88"/>
      <c r="FON72" s="88"/>
      <c r="FOO72" s="88"/>
      <c r="FOP72" s="88"/>
      <c r="FOV72" s="88"/>
      <c r="FOW72" s="88"/>
      <c r="FOX72" s="88"/>
      <c r="FOY72" s="88"/>
      <c r="FOZ72" s="88"/>
      <c r="FPA72" s="88"/>
      <c r="FPB72" s="88"/>
      <c r="FPC72" s="88"/>
      <c r="FPD72" s="88"/>
      <c r="FPE72" s="88"/>
      <c r="FPK72" s="88"/>
      <c r="FPL72" s="88"/>
      <c r="FPM72" s="88"/>
      <c r="FPN72" s="88"/>
      <c r="FPO72" s="88"/>
      <c r="FPP72" s="88"/>
      <c r="FPQ72" s="88"/>
      <c r="FPR72" s="88"/>
      <c r="FPS72" s="88"/>
      <c r="FPT72" s="88"/>
      <c r="FPZ72" s="88"/>
      <c r="FQA72" s="88"/>
      <c r="FQB72" s="88"/>
      <c r="FQC72" s="88"/>
      <c r="FQD72" s="88"/>
      <c r="FQE72" s="88"/>
      <c r="FQF72" s="88"/>
      <c r="FQG72" s="88"/>
      <c r="FQH72" s="88"/>
      <c r="FQI72" s="88"/>
      <c r="FQO72" s="88"/>
      <c r="FQP72" s="88"/>
      <c r="FQQ72" s="88"/>
      <c r="FQR72" s="88"/>
      <c r="FQS72" s="88"/>
      <c r="FQT72" s="88"/>
      <c r="FQU72" s="88"/>
      <c r="FQV72" s="88"/>
      <c r="FQW72" s="88"/>
      <c r="FQX72" s="88"/>
      <c r="FRD72" s="88"/>
      <c r="FRE72" s="88"/>
      <c r="FRF72" s="88"/>
      <c r="FRG72" s="88"/>
      <c r="FRH72" s="88"/>
      <c r="FRI72" s="88"/>
      <c r="FRJ72" s="88"/>
      <c r="FRK72" s="88"/>
      <c r="FRL72" s="88"/>
      <c r="FRM72" s="88"/>
      <c r="FRS72" s="88"/>
      <c r="FRT72" s="88"/>
      <c r="FRU72" s="88"/>
      <c r="FRV72" s="88"/>
      <c r="FRW72" s="88"/>
      <c r="FRX72" s="88"/>
      <c r="FRY72" s="88"/>
      <c r="FRZ72" s="88"/>
      <c r="FSA72" s="88"/>
      <c r="FSB72" s="88"/>
      <c r="FSH72" s="88"/>
      <c r="FSI72" s="88"/>
      <c r="FSJ72" s="88"/>
      <c r="FSK72" s="88"/>
      <c r="FSL72" s="88"/>
      <c r="FSM72" s="88"/>
      <c r="FSN72" s="88"/>
      <c r="FSO72" s="88"/>
      <c r="FSP72" s="88"/>
      <c r="FSQ72" s="88"/>
      <c r="FSW72" s="88"/>
      <c r="FSX72" s="88"/>
      <c r="FSY72" s="88"/>
      <c r="FSZ72" s="88"/>
      <c r="FTA72" s="88"/>
      <c r="FTB72" s="88"/>
      <c r="FTC72" s="88"/>
      <c r="FTD72" s="88"/>
      <c r="FTE72" s="88"/>
      <c r="FTF72" s="88"/>
      <c r="FTL72" s="88"/>
      <c r="FTM72" s="88"/>
      <c r="FTN72" s="88"/>
      <c r="FTO72" s="88"/>
      <c r="FTP72" s="88"/>
      <c r="FTQ72" s="88"/>
      <c r="FTR72" s="88"/>
      <c r="FTS72" s="88"/>
      <c r="FTT72" s="88"/>
      <c r="FTU72" s="88"/>
      <c r="FUA72" s="88"/>
      <c r="FUB72" s="88"/>
      <c r="FUC72" s="88"/>
      <c r="FUD72" s="88"/>
      <c r="FUE72" s="88"/>
      <c r="FUF72" s="88"/>
      <c r="FUG72" s="88"/>
      <c r="FUH72" s="88"/>
      <c r="FUI72" s="88"/>
      <c r="FUJ72" s="88"/>
      <c r="FUP72" s="88"/>
      <c r="FUQ72" s="88"/>
      <c r="FUR72" s="88"/>
      <c r="FUS72" s="88"/>
      <c r="FUT72" s="88"/>
      <c r="FUU72" s="88"/>
      <c r="FUV72" s="88"/>
      <c r="FUW72" s="88"/>
      <c r="FUX72" s="88"/>
      <c r="FUY72" s="88"/>
      <c r="FVE72" s="88"/>
      <c r="FVF72" s="88"/>
      <c r="FVG72" s="88"/>
      <c r="FVH72" s="88"/>
      <c r="FVI72" s="88"/>
      <c r="FVJ72" s="88"/>
      <c r="FVK72" s="88"/>
      <c r="FVL72" s="88"/>
      <c r="FVM72" s="88"/>
      <c r="FVN72" s="88"/>
      <c r="FVT72" s="88"/>
      <c r="FVU72" s="88"/>
      <c r="FVV72" s="88"/>
      <c r="FVW72" s="88"/>
      <c r="FVX72" s="88"/>
      <c r="FVY72" s="88"/>
      <c r="FVZ72" s="88"/>
      <c r="FWA72" s="88"/>
      <c r="FWB72" s="88"/>
      <c r="FWC72" s="88"/>
      <c r="FWI72" s="88"/>
      <c r="FWJ72" s="88"/>
      <c r="FWK72" s="88"/>
      <c r="FWL72" s="88"/>
      <c r="FWM72" s="88"/>
      <c r="FWN72" s="88"/>
      <c r="FWO72" s="88"/>
      <c r="FWP72" s="88"/>
      <c r="FWQ72" s="88"/>
      <c r="FWR72" s="88"/>
      <c r="FWX72" s="88"/>
      <c r="FWY72" s="88"/>
      <c r="FWZ72" s="88"/>
      <c r="FXA72" s="88"/>
      <c r="FXB72" s="88"/>
      <c r="FXC72" s="88"/>
      <c r="FXD72" s="88"/>
      <c r="FXE72" s="88"/>
      <c r="FXF72" s="88"/>
      <c r="FXG72" s="88"/>
      <c r="FXM72" s="88"/>
      <c r="FXN72" s="88"/>
      <c r="FXO72" s="88"/>
      <c r="FXP72" s="88"/>
      <c r="FXQ72" s="88"/>
      <c r="FXR72" s="88"/>
      <c r="FXS72" s="88"/>
      <c r="FXT72" s="88"/>
      <c r="FXU72" s="88"/>
      <c r="FXV72" s="88"/>
      <c r="FYB72" s="88"/>
      <c r="FYC72" s="88"/>
      <c r="FYD72" s="88"/>
      <c r="FYE72" s="88"/>
      <c r="FYF72" s="88"/>
      <c r="FYG72" s="88"/>
      <c r="FYH72" s="88"/>
      <c r="FYI72" s="88"/>
      <c r="FYJ72" s="88"/>
      <c r="FYK72" s="88"/>
      <c r="FYQ72" s="88"/>
      <c r="FYR72" s="88"/>
      <c r="FYS72" s="88"/>
      <c r="FYT72" s="88"/>
      <c r="FYU72" s="88"/>
      <c r="FYV72" s="88"/>
      <c r="FYW72" s="88"/>
      <c r="FYX72" s="88"/>
      <c r="FYY72" s="88"/>
      <c r="FYZ72" s="88"/>
      <c r="FZF72" s="88"/>
      <c r="FZG72" s="88"/>
      <c r="FZH72" s="88"/>
      <c r="FZI72" s="88"/>
      <c r="FZJ72" s="88"/>
      <c r="FZK72" s="88"/>
      <c r="FZL72" s="88"/>
      <c r="FZM72" s="88"/>
      <c r="FZN72" s="88"/>
      <c r="FZO72" s="88"/>
      <c r="FZU72" s="88"/>
      <c r="FZV72" s="88"/>
      <c r="FZW72" s="88"/>
      <c r="FZX72" s="88"/>
      <c r="FZY72" s="88"/>
      <c r="FZZ72" s="88"/>
      <c r="GAA72" s="88"/>
      <c r="GAB72" s="88"/>
      <c r="GAC72" s="88"/>
      <c r="GAD72" s="88"/>
      <c r="GAJ72" s="88"/>
      <c r="GAK72" s="88"/>
      <c r="GAL72" s="88"/>
      <c r="GAM72" s="88"/>
      <c r="GAN72" s="88"/>
      <c r="GAO72" s="88"/>
      <c r="GAP72" s="88"/>
      <c r="GAQ72" s="88"/>
      <c r="GAR72" s="88"/>
      <c r="GAS72" s="88"/>
      <c r="GAY72" s="88"/>
      <c r="GAZ72" s="88"/>
      <c r="GBA72" s="88"/>
      <c r="GBB72" s="88"/>
      <c r="GBC72" s="88"/>
      <c r="GBD72" s="88"/>
      <c r="GBE72" s="88"/>
      <c r="GBF72" s="88"/>
      <c r="GBG72" s="88"/>
      <c r="GBH72" s="88"/>
      <c r="GBN72" s="88"/>
      <c r="GBO72" s="88"/>
      <c r="GBP72" s="88"/>
      <c r="GBQ72" s="88"/>
      <c r="GBR72" s="88"/>
      <c r="GBS72" s="88"/>
      <c r="GBT72" s="88"/>
      <c r="GBU72" s="88"/>
      <c r="GBV72" s="88"/>
      <c r="GBW72" s="88"/>
      <c r="GCC72" s="88"/>
      <c r="GCD72" s="88"/>
      <c r="GCE72" s="88"/>
      <c r="GCF72" s="88"/>
      <c r="GCG72" s="88"/>
      <c r="GCH72" s="88"/>
      <c r="GCI72" s="88"/>
      <c r="GCJ72" s="88"/>
      <c r="GCK72" s="88"/>
      <c r="GCL72" s="88"/>
      <c r="GCR72" s="88"/>
      <c r="GCS72" s="88"/>
      <c r="GCT72" s="88"/>
      <c r="GCU72" s="88"/>
      <c r="GCV72" s="88"/>
      <c r="GCW72" s="88"/>
      <c r="GCX72" s="88"/>
      <c r="GCY72" s="88"/>
      <c r="GCZ72" s="88"/>
      <c r="GDA72" s="88"/>
      <c r="GDG72" s="88"/>
      <c r="GDH72" s="88"/>
      <c r="GDI72" s="88"/>
      <c r="GDJ72" s="88"/>
      <c r="GDK72" s="88"/>
      <c r="GDL72" s="88"/>
      <c r="GDM72" s="88"/>
      <c r="GDN72" s="88"/>
      <c r="GDO72" s="88"/>
      <c r="GDP72" s="88"/>
      <c r="GDV72" s="88"/>
      <c r="GDW72" s="88"/>
      <c r="GDX72" s="88"/>
      <c r="GDY72" s="88"/>
      <c r="GDZ72" s="88"/>
      <c r="GEA72" s="88"/>
      <c r="GEB72" s="88"/>
      <c r="GEC72" s="88"/>
      <c r="GED72" s="88"/>
      <c r="GEE72" s="88"/>
      <c r="GEK72" s="88"/>
      <c r="GEL72" s="88"/>
      <c r="GEM72" s="88"/>
      <c r="GEN72" s="88"/>
      <c r="GEO72" s="88"/>
      <c r="GEP72" s="88"/>
      <c r="GEQ72" s="88"/>
      <c r="GER72" s="88"/>
      <c r="GES72" s="88"/>
      <c r="GET72" s="88"/>
      <c r="GEZ72" s="88"/>
      <c r="GFA72" s="88"/>
      <c r="GFB72" s="88"/>
      <c r="GFC72" s="88"/>
      <c r="GFD72" s="88"/>
      <c r="GFE72" s="88"/>
      <c r="GFF72" s="88"/>
      <c r="GFG72" s="88"/>
      <c r="GFH72" s="88"/>
      <c r="GFI72" s="88"/>
      <c r="GFO72" s="88"/>
      <c r="GFP72" s="88"/>
      <c r="GFQ72" s="88"/>
      <c r="GFR72" s="88"/>
      <c r="GFS72" s="88"/>
      <c r="GFT72" s="88"/>
      <c r="GFU72" s="88"/>
      <c r="GFV72" s="88"/>
      <c r="GFW72" s="88"/>
      <c r="GFX72" s="88"/>
      <c r="GGD72" s="88"/>
      <c r="GGE72" s="88"/>
      <c r="GGF72" s="88"/>
      <c r="GGG72" s="88"/>
      <c r="GGH72" s="88"/>
      <c r="GGI72" s="88"/>
      <c r="GGJ72" s="88"/>
      <c r="GGK72" s="88"/>
      <c r="GGL72" s="88"/>
      <c r="GGM72" s="88"/>
      <c r="GGS72" s="88"/>
      <c r="GGT72" s="88"/>
      <c r="GGU72" s="88"/>
      <c r="GGV72" s="88"/>
      <c r="GGW72" s="88"/>
      <c r="GGX72" s="88"/>
      <c r="GGY72" s="88"/>
      <c r="GGZ72" s="88"/>
      <c r="GHA72" s="88"/>
      <c r="GHB72" s="88"/>
      <c r="GHH72" s="88"/>
      <c r="GHI72" s="88"/>
      <c r="GHJ72" s="88"/>
      <c r="GHK72" s="88"/>
      <c r="GHL72" s="88"/>
      <c r="GHM72" s="88"/>
      <c r="GHN72" s="88"/>
      <c r="GHO72" s="88"/>
      <c r="GHP72" s="88"/>
      <c r="GHQ72" s="88"/>
      <c r="GHW72" s="88"/>
      <c r="GHX72" s="88"/>
      <c r="GHY72" s="88"/>
      <c r="GHZ72" s="88"/>
      <c r="GIA72" s="88"/>
      <c r="GIB72" s="88"/>
      <c r="GIC72" s="88"/>
      <c r="GID72" s="88"/>
      <c r="GIE72" s="88"/>
      <c r="GIF72" s="88"/>
      <c r="GIL72" s="88"/>
      <c r="GIM72" s="88"/>
      <c r="GIN72" s="88"/>
      <c r="GIO72" s="88"/>
      <c r="GIP72" s="88"/>
      <c r="GIQ72" s="88"/>
      <c r="GIR72" s="88"/>
      <c r="GIS72" s="88"/>
      <c r="GIT72" s="88"/>
      <c r="GIU72" s="88"/>
      <c r="GJA72" s="88"/>
      <c r="GJB72" s="88"/>
      <c r="GJC72" s="88"/>
      <c r="GJD72" s="88"/>
      <c r="GJE72" s="88"/>
      <c r="GJF72" s="88"/>
      <c r="GJG72" s="88"/>
      <c r="GJH72" s="88"/>
      <c r="GJI72" s="88"/>
      <c r="GJJ72" s="88"/>
      <c r="GJP72" s="88"/>
      <c r="GJQ72" s="88"/>
      <c r="GJR72" s="88"/>
      <c r="GJS72" s="88"/>
      <c r="GJT72" s="88"/>
      <c r="GJU72" s="88"/>
      <c r="GJV72" s="88"/>
      <c r="GJW72" s="88"/>
      <c r="GJX72" s="88"/>
      <c r="GJY72" s="88"/>
      <c r="GKE72" s="88"/>
      <c r="GKF72" s="88"/>
      <c r="GKG72" s="88"/>
      <c r="GKH72" s="88"/>
      <c r="GKI72" s="88"/>
      <c r="GKJ72" s="88"/>
      <c r="GKK72" s="88"/>
      <c r="GKL72" s="88"/>
      <c r="GKM72" s="88"/>
      <c r="GKN72" s="88"/>
      <c r="GKT72" s="88"/>
      <c r="GKU72" s="88"/>
      <c r="GKV72" s="88"/>
      <c r="GKW72" s="88"/>
      <c r="GKX72" s="88"/>
      <c r="GKY72" s="88"/>
      <c r="GKZ72" s="88"/>
      <c r="GLA72" s="88"/>
      <c r="GLB72" s="88"/>
      <c r="GLC72" s="88"/>
      <c r="GLI72" s="88"/>
      <c r="GLJ72" s="88"/>
      <c r="GLK72" s="88"/>
      <c r="GLL72" s="88"/>
      <c r="GLM72" s="88"/>
      <c r="GLN72" s="88"/>
      <c r="GLO72" s="88"/>
      <c r="GLP72" s="88"/>
      <c r="GLQ72" s="88"/>
      <c r="GLR72" s="88"/>
      <c r="GLX72" s="88"/>
      <c r="GLY72" s="88"/>
      <c r="GLZ72" s="88"/>
      <c r="GMA72" s="88"/>
      <c r="GMB72" s="88"/>
      <c r="GMC72" s="88"/>
      <c r="GMD72" s="88"/>
      <c r="GME72" s="88"/>
      <c r="GMF72" s="88"/>
      <c r="GMG72" s="88"/>
      <c r="GMM72" s="88"/>
      <c r="GMN72" s="88"/>
      <c r="GMO72" s="88"/>
      <c r="GMP72" s="88"/>
      <c r="GMQ72" s="88"/>
      <c r="GMR72" s="88"/>
      <c r="GMS72" s="88"/>
      <c r="GMT72" s="88"/>
      <c r="GMU72" s="88"/>
      <c r="GMV72" s="88"/>
      <c r="GNB72" s="88"/>
      <c r="GNC72" s="88"/>
      <c r="GND72" s="88"/>
      <c r="GNE72" s="88"/>
      <c r="GNF72" s="88"/>
      <c r="GNG72" s="88"/>
      <c r="GNH72" s="88"/>
      <c r="GNI72" s="88"/>
      <c r="GNJ72" s="88"/>
      <c r="GNK72" s="88"/>
      <c r="GNQ72" s="88"/>
      <c r="GNR72" s="88"/>
      <c r="GNS72" s="88"/>
      <c r="GNT72" s="88"/>
      <c r="GNU72" s="88"/>
      <c r="GNV72" s="88"/>
      <c r="GNW72" s="88"/>
      <c r="GNX72" s="88"/>
      <c r="GNY72" s="88"/>
      <c r="GNZ72" s="88"/>
      <c r="GOF72" s="88"/>
      <c r="GOG72" s="88"/>
      <c r="GOH72" s="88"/>
      <c r="GOI72" s="88"/>
      <c r="GOJ72" s="88"/>
      <c r="GOK72" s="88"/>
      <c r="GOL72" s="88"/>
      <c r="GOM72" s="88"/>
      <c r="GON72" s="88"/>
      <c r="GOO72" s="88"/>
      <c r="GOU72" s="88"/>
      <c r="GOV72" s="88"/>
      <c r="GOW72" s="88"/>
      <c r="GOX72" s="88"/>
      <c r="GOY72" s="88"/>
      <c r="GOZ72" s="88"/>
      <c r="GPA72" s="88"/>
      <c r="GPB72" s="88"/>
      <c r="GPC72" s="88"/>
      <c r="GPD72" s="88"/>
      <c r="GPJ72" s="88"/>
      <c r="GPK72" s="88"/>
      <c r="GPL72" s="88"/>
      <c r="GPM72" s="88"/>
      <c r="GPN72" s="88"/>
      <c r="GPO72" s="88"/>
      <c r="GPP72" s="88"/>
      <c r="GPQ72" s="88"/>
      <c r="GPR72" s="88"/>
      <c r="GPS72" s="88"/>
      <c r="GPY72" s="88"/>
      <c r="GPZ72" s="88"/>
      <c r="GQA72" s="88"/>
      <c r="GQB72" s="88"/>
      <c r="GQC72" s="88"/>
      <c r="GQD72" s="88"/>
      <c r="GQE72" s="88"/>
      <c r="GQF72" s="88"/>
      <c r="GQG72" s="88"/>
      <c r="GQH72" s="88"/>
      <c r="GQN72" s="88"/>
      <c r="GQO72" s="88"/>
      <c r="GQP72" s="88"/>
      <c r="GQQ72" s="88"/>
      <c r="GQR72" s="88"/>
      <c r="GQS72" s="88"/>
      <c r="GQT72" s="88"/>
      <c r="GQU72" s="88"/>
      <c r="GQV72" s="88"/>
      <c r="GQW72" s="88"/>
      <c r="GRC72" s="88"/>
      <c r="GRD72" s="88"/>
      <c r="GRE72" s="88"/>
      <c r="GRF72" s="88"/>
      <c r="GRG72" s="88"/>
      <c r="GRH72" s="88"/>
      <c r="GRI72" s="88"/>
      <c r="GRJ72" s="88"/>
      <c r="GRK72" s="88"/>
      <c r="GRL72" s="88"/>
      <c r="GRR72" s="88"/>
      <c r="GRS72" s="88"/>
      <c r="GRT72" s="88"/>
      <c r="GRU72" s="88"/>
      <c r="GRV72" s="88"/>
      <c r="GRW72" s="88"/>
      <c r="GRX72" s="88"/>
      <c r="GRY72" s="88"/>
      <c r="GRZ72" s="88"/>
      <c r="GSA72" s="88"/>
      <c r="GSG72" s="88"/>
      <c r="GSH72" s="88"/>
      <c r="GSI72" s="88"/>
      <c r="GSJ72" s="88"/>
      <c r="GSK72" s="88"/>
      <c r="GSL72" s="88"/>
      <c r="GSM72" s="88"/>
      <c r="GSN72" s="88"/>
      <c r="GSO72" s="88"/>
      <c r="GSP72" s="88"/>
      <c r="GSV72" s="88"/>
      <c r="GSW72" s="88"/>
      <c r="GSX72" s="88"/>
      <c r="GSY72" s="88"/>
      <c r="GSZ72" s="88"/>
      <c r="GTA72" s="88"/>
      <c r="GTB72" s="88"/>
      <c r="GTC72" s="88"/>
      <c r="GTD72" s="88"/>
      <c r="GTE72" s="88"/>
      <c r="GTK72" s="88"/>
      <c r="GTL72" s="88"/>
      <c r="GTM72" s="88"/>
      <c r="GTN72" s="88"/>
      <c r="GTO72" s="88"/>
      <c r="GTP72" s="88"/>
      <c r="GTQ72" s="88"/>
      <c r="GTR72" s="88"/>
      <c r="GTS72" s="88"/>
      <c r="GTT72" s="88"/>
      <c r="GTZ72" s="88"/>
      <c r="GUA72" s="88"/>
      <c r="GUB72" s="88"/>
      <c r="GUC72" s="88"/>
      <c r="GUD72" s="88"/>
      <c r="GUE72" s="88"/>
      <c r="GUF72" s="88"/>
      <c r="GUG72" s="88"/>
      <c r="GUH72" s="88"/>
      <c r="GUI72" s="88"/>
      <c r="GUO72" s="88"/>
      <c r="GUP72" s="88"/>
      <c r="GUQ72" s="88"/>
      <c r="GUR72" s="88"/>
      <c r="GUS72" s="88"/>
      <c r="GUT72" s="88"/>
      <c r="GUU72" s="88"/>
      <c r="GUV72" s="88"/>
      <c r="GUW72" s="88"/>
      <c r="GUX72" s="88"/>
      <c r="GVD72" s="88"/>
      <c r="GVE72" s="88"/>
      <c r="GVF72" s="88"/>
      <c r="GVG72" s="88"/>
      <c r="GVH72" s="88"/>
      <c r="GVI72" s="88"/>
      <c r="GVJ72" s="88"/>
      <c r="GVK72" s="88"/>
      <c r="GVL72" s="88"/>
      <c r="GVM72" s="88"/>
      <c r="GVS72" s="88"/>
      <c r="GVT72" s="88"/>
      <c r="GVU72" s="88"/>
      <c r="GVV72" s="88"/>
      <c r="GVW72" s="88"/>
      <c r="GVX72" s="88"/>
      <c r="GVY72" s="88"/>
      <c r="GVZ72" s="88"/>
      <c r="GWA72" s="88"/>
      <c r="GWB72" s="88"/>
      <c r="GWH72" s="88"/>
      <c r="GWI72" s="88"/>
      <c r="GWJ72" s="88"/>
      <c r="GWK72" s="88"/>
      <c r="GWL72" s="88"/>
      <c r="GWM72" s="88"/>
      <c r="GWN72" s="88"/>
      <c r="GWO72" s="88"/>
      <c r="GWP72" s="88"/>
      <c r="GWQ72" s="88"/>
      <c r="GWW72" s="88"/>
      <c r="GWX72" s="88"/>
      <c r="GWY72" s="88"/>
      <c r="GWZ72" s="88"/>
      <c r="GXA72" s="88"/>
      <c r="GXB72" s="88"/>
      <c r="GXC72" s="88"/>
      <c r="GXD72" s="88"/>
      <c r="GXE72" s="88"/>
      <c r="GXF72" s="88"/>
      <c r="GXL72" s="88"/>
      <c r="GXM72" s="88"/>
      <c r="GXN72" s="88"/>
      <c r="GXO72" s="88"/>
      <c r="GXP72" s="88"/>
      <c r="GXQ72" s="88"/>
      <c r="GXR72" s="88"/>
      <c r="GXS72" s="88"/>
      <c r="GXT72" s="88"/>
      <c r="GXU72" s="88"/>
      <c r="GYA72" s="88"/>
      <c r="GYB72" s="88"/>
      <c r="GYC72" s="88"/>
      <c r="GYD72" s="88"/>
      <c r="GYE72" s="88"/>
      <c r="GYF72" s="88"/>
      <c r="GYG72" s="88"/>
      <c r="GYH72" s="88"/>
      <c r="GYI72" s="88"/>
      <c r="GYJ72" s="88"/>
      <c r="GYP72" s="88"/>
      <c r="GYQ72" s="88"/>
      <c r="GYR72" s="88"/>
      <c r="GYS72" s="88"/>
      <c r="GYT72" s="88"/>
      <c r="GYU72" s="88"/>
      <c r="GYV72" s="88"/>
      <c r="GYW72" s="88"/>
      <c r="GYX72" s="88"/>
      <c r="GYY72" s="88"/>
      <c r="GZE72" s="88"/>
      <c r="GZF72" s="88"/>
      <c r="GZG72" s="88"/>
      <c r="GZH72" s="88"/>
      <c r="GZI72" s="88"/>
      <c r="GZJ72" s="88"/>
      <c r="GZK72" s="88"/>
      <c r="GZL72" s="88"/>
      <c r="GZM72" s="88"/>
      <c r="GZN72" s="88"/>
      <c r="GZT72" s="88"/>
      <c r="GZU72" s="88"/>
      <c r="GZV72" s="88"/>
      <c r="GZW72" s="88"/>
      <c r="GZX72" s="88"/>
      <c r="GZY72" s="88"/>
      <c r="GZZ72" s="88"/>
      <c r="HAA72" s="88"/>
      <c r="HAB72" s="88"/>
      <c r="HAC72" s="88"/>
      <c r="HAI72" s="88"/>
      <c r="HAJ72" s="88"/>
      <c r="HAK72" s="88"/>
      <c r="HAL72" s="88"/>
      <c r="HAM72" s="88"/>
      <c r="HAN72" s="88"/>
      <c r="HAO72" s="88"/>
      <c r="HAP72" s="88"/>
      <c r="HAQ72" s="88"/>
      <c r="HAR72" s="88"/>
      <c r="HAX72" s="88"/>
      <c r="HAY72" s="88"/>
      <c r="HAZ72" s="88"/>
      <c r="HBA72" s="88"/>
      <c r="HBB72" s="88"/>
      <c r="HBC72" s="88"/>
      <c r="HBD72" s="88"/>
      <c r="HBE72" s="88"/>
      <c r="HBF72" s="88"/>
      <c r="HBG72" s="88"/>
      <c r="HBM72" s="88"/>
      <c r="HBN72" s="88"/>
      <c r="HBO72" s="88"/>
      <c r="HBP72" s="88"/>
      <c r="HBQ72" s="88"/>
      <c r="HBR72" s="88"/>
      <c r="HBS72" s="88"/>
      <c r="HBT72" s="88"/>
      <c r="HBU72" s="88"/>
      <c r="HBV72" s="88"/>
      <c r="HCB72" s="88"/>
      <c r="HCC72" s="88"/>
      <c r="HCD72" s="88"/>
      <c r="HCE72" s="88"/>
      <c r="HCF72" s="88"/>
      <c r="HCG72" s="88"/>
      <c r="HCH72" s="88"/>
      <c r="HCI72" s="88"/>
      <c r="HCJ72" s="88"/>
      <c r="HCK72" s="88"/>
      <c r="HCQ72" s="88"/>
      <c r="HCR72" s="88"/>
      <c r="HCS72" s="88"/>
      <c r="HCT72" s="88"/>
      <c r="HCU72" s="88"/>
      <c r="HCV72" s="88"/>
      <c r="HCW72" s="88"/>
      <c r="HCX72" s="88"/>
      <c r="HCY72" s="88"/>
      <c r="HCZ72" s="88"/>
      <c r="HDF72" s="88"/>
      <c r="HDG72" s="88"/>
      <c r="HDH72" s="88"/>
      <c r="HDI72" s="88"/>
      <c r="HDJ72" s="88"/>
      <c r="HDK72" s="88"/>
      <c r="HDL72" s="88"/>
      <c r="HDM72" s="88"/>
      <c r="HDN72" s="88"/>
      <c r="HDO72" s="88"/>
      <c r="HDU72" s="88"/>
      <c r="HDV72" s="88"/>
      <c r="HDW72" s="88"/>
      <c r="HDX72" s="88"/>
      <c r="HDY72" s="88"/>
      <c r="HDZ72" s="88"/>
      <c r="HEA72" s="88"/>
      <c r="HEB72" s="88"/>
      <c r="HEC72" s="88"/>
      <c r="HED72" s="88"/>
      <c r="HEJ72" s="88"/>
      <c r="HEK72" s="88"/>
      <c r="HEL72" s="88"/>
      <c r="HEM72" s="88"/>
      <c r="HEN72" s="88"/>
      <c r="HEO72" s="88"/>
      <c r="HEP72" s="88"/>
      <c r="HEQ72" s="88"/>
      <c r="HER72" s="88"/>
      <c r="HES72" s="88"/>
      <c r="HEY72" s="88"/>
      <c r="HEZ72" s="88"/>
      <c r="HFA72" s="88"/>
      <c r="HFB72" s="88"/>
      <c r="HFC72" s="88"/>
      <c r="HFD72" s="88"/>
      <c r="HFE72" s="88"/>
      <c r="HFF72" s="88"/>
      <c r="HFG72" s="88"/>
      <c r="HFH72" s="88"/>
      <c r="HFN72" s="88"/>
      <c r="HFO72" s="88"/>
      <c r="HFP72" s="88"/>
      <c r="HFQ72" s="88"/>
      <c r="HFR72" s="88"/>
      <c r="HFS72" s="88"/>
      <c r="HFT72" s="88"/>
      <c r="HFU72" s="88"/>
      <c r="HFV72" s="88"/>
      <c r="HFW72" s="88"/>
      <c r="HGC72" s="88"/>
      <c r="HGD72" s="88"/>
      <c r="HGE72" s="88"/>
      <c r="HGF72" s="88"/>
      <c r="HGG72" s="88"/>
      <c r="HGH72" s="88"/>
      <c r="HGI72" s="88"/>
      <c r="HGJ72" s="88"/>
      <c r="HGK72" s="88"/>
      <c r="HGL72" s="88"/>
      <c r="HGR72" s="88"/>
      <c r="HGS72" s="88"/>
      <c r="HGT72" s="88"/>
      <c r="HGU72" s="88"/>
      <c r="HGV72" s="88"/>
      <c r="HGW72" s="88"/>
      <c r="HGX72" s="88"/>
      <c r="HGY72" s="88"/>
      <c r="HGZ72" s="88"/>
      <c r="HHA72" s="88"/>
      <c r="HHG72" s="88"/>
      <c r="HHH72" s="88"/>
      <c r="HHI72" s="88"/>
      <c r="HHJ72" s="88"/>
      <c r="HHK72" s="88"/>
      <c r="HHL72" s="88"/>
      <c r="HHM72" s="88"/>
      <c r="HHN72" s="88"/>
      <c r="HHO72" s="88"/>
      <c r="HHP72" s="88"/>
      <c r="HHV72" s="88"/>
      <c r="HHW72" s="88"/>
      <c r="HHX72" s="88"/>
      <c r="HHY72" s="88"/>
      <c r="HHZ72" s="88"/>
      <c r="HIA72" s="88"/>
      <c r="HIB72" s="88"/>
      <c r="HIC72" s="88"/>
      <c r="HID72" s="88"/>
      <c r="HIE72" s="88"/>
      <c r="HIK72" s="88"/>
      <c r="HIL72" s="88"/>
      <c r="HIM72" s="88"/>
      <c r="HIN72" s="88"/>
      <c r="HIO72" s="88"/>
      <c r="HIP72" s="88"/>
      <c r="HIQ72" s="88"/>
      <c r="HIR72" s="88"/>
      <c r="HIS72" s="88"/>
      <c r="HIT72" s="88"/>
      <c r="HIZ72" s="88"/>
      <c r="HJA72" s="88"/>
      <c r="HJB72" s="88"/>
      <c r="HJC72" s="88"/>
      <c r="HJD72" s="88"/>
      <c r="HJE72" s="88"/>
      <c r="HJF72" s="88"/>
      <c r="HJG72" s="88"/>
      <c r="HJH72" s="88"/>
      <c r="HJI72" s="88"/>
      <c r="HJO72" s="88"/>
      <c r="HJP72" s="88"/>
      <c r="HJQ72" s="88"/>
      <c r="HJR72" s="88"/>
      <c r="HJS72" s="88"/>
      <c r="HJT72" s="88"/>
      <c r="HJU72" s="88"/>
      <c r="HJV72" s="88"/>
      <c r="HJW72" s="88"/>
      <c r="HJX72" s="88"/>
      <c r="HKD72" s="88"/>
      <c r="HKE72" s="88"/>
      <c r="HKF72" s="88"/>
      <c r="HKG72" s="88"/>
      <c r="HKH72" s="88"/>
      <c r="HKI72" s="88"/>
      <c r="HKJ72" s="88"/>
      <c r="HKK72" s="88"/>
      <c r="HKL72" s="88"/>
      <c r="HKM72" s="88"/>
      <c r="HKS72" s="88"/>
      <c r="HKT72" s="88"/>
      <c r="HKU72" s="88"/>
      <c r="HKV72" s="88"/>
      <c r="HKW72" s="88"/>
      <c r="HKX72" s="88"/>
      <c r="HKY72" s="88"/>
      <c r="HKZ72" s="88"/>
      <c r="HLA72" s="88"/>
      <c r="HLB72" s="88"/>
      <c r="HLH72" s="88"/>
      <c r="HLI72" s="88"/>
      <c r="HLJ72" s="88"/>
      <c r="HLK72" s="88"/>
      <c r="HLL72" s="88"/>
      <c r="HLM72" s="88"/>
      <c r="HLN72" s="88"/>
      <c r="HLO72" s="88"/>
      <c r="HLP72" s="88"/>
      <c r="HLQ72" s="88"/>
      <c r="HLW72" s="88"/>
      <c r="HLX72" s="88"/>
      <c r="HLY72" s="88"/>
      <c r="HLZ72" s="88"/>
      <c r="HMA72" s="88"/>
      <c r="HMB72" s="88"/>
      <c r="HMC72" s="88"/>
      <c r="HMD72" s="88"/>
      <c r="HME72" s="88"/>
      <c r="HMF72" s="88"/>
      <c r="HML72" s="88"/>
      <c r="HMM72" s="88"/>
      <c r="HMN72" s="88"/>
      <c r="HMO72" s="88"/>
      <c r="HMP72" s="88"/>
      <c r="HMQ72" s="88"/>
      <c r="HMR72" s="88"/>
      <c r="HMS72" s="88"/>
      <c r="HMT72" s="88"/>
      <c r="HMU72" s="88"/>
      <c r="HNA72" s="88"/>
      <c r="HNB72" s="88"/>
      <c r="HNC72" s="88"/>
      <c r="HND72" s="88"/>
      <c r="HNE72" s="88"/>
      <c r="HNF72" s="88"/>
      <c r="HNG72" s="88"/>
      <c r="HNH72" s="88"/>
      <c r="HNI72" s="88"/>
      <c r="HNJ72" s="88"/>
      <c r="HNP72" s="88"/>
      <c r="HNQ72" s="88"/>
      <c r="HNR72" s="88"/>
      <c r="HNS72" s="88"/>
      <c r="HNT72" s="88"/>
      <c r="HNU72" s="88"/>
      <c r="HNV72" s="88"/>
      <c r="HNW72" s="88"/>
      <c r="HNX72" s="88"/>
      <c r="HNY72" s="88"/>
      <c r="HOE72" s="88"/>
      <c r="HOF72" s="88"/>
      <c r="HOG72" s="88"/>
      <c r="HOH72" s="88"/>
      <c r="HOI72" s="88"/>
      <c r="HOJ72" s="88"/>
      <c r="HOK72" s="88"/>
      <c r="HOL72" s="88"/>
      <c r="HOM72" s="88"/>
      <c r="HON72" s="88"/>
      <c r="HOT72" s="88"/>
      <c r="HOU72" s="88"/>
      <c r="HOV72" s="88"/>
      <c r="HOW72" s="88"/>
      <c r="HOX72" s="88"/>
      <c r="HOY72" s="88"/>
      <c r="HOZ72" s="88"/>
      <c r="HPA72" s="88"/>
      <c r="HPB72" s="88"/>
      <c r="HPC72" s="88"/>
      <c r="HPI72" s="88"/>
      <c r="HPJ72" s="88"/>
      <c r="HPK72" s="88"/>
      <c r="HPL72" s="88"/>
      <c r="HPM72" s="88"/>
      <c r="HPN72" s="88"/>
      <c r="HPO72" s="88"/>
      <c r="HPP72" s="88"/>
      <c r="HPQ72" s="88"/>
      <c r="HPR72" s="88"/>
      <c r="HPX72" s="88"/>
      <c r="HPY72" s="88"/>
      <c r="HPZ72" s="88"/>
      <c r="HQA72" s="88"/>
      <c r="HQB72" s="88"/>
      <c r="HQC72" s="88"/>
      <c r="HQD72" s="88"/>
      <c r="HQE72" s="88"/>
      <c r="HQF72" s="88"/>
      <c r="HQG72" s="88"/>
      <c r="HQM72" s="88"/>
      <c r="HQN72" s="88"/>
      <c r="HQO72" s="88"/>
      <c r="HQP72" s="88"/>
      <c r="HQQ72" s="88"/>
      <c r="HQR72" s="88"/>
      <c r="HQS72" s="88"/>
      <c r="HQT72" s="88"/>
      <c r="HQU72" s="88"/>
      <c r="HQV72" s="88"/>
      <c r="HRB72" s="88"/>
      <c r="HRC72" s="88"/>
      <c r="HRD72" s="88"/>
      <c r="HRE72" s="88"/>
      <c r="HRF72" s="88"/>
      <c r="HRG72" s="88"/>
      <c r="HRH72" s="88"/>
      <c r="HRI72" s="88"/>
      <c r="HRJ72" s="88"/>
      <c r="HRK72" s="88"/>
      <c r="HRQ72" s="88"/>
      <c r="HRR72" s="88"/>
      <c r="HRS72" s="88"/>
      <c r="HRT72" s="88"/>
      <c r="HRU72" s="88"/>
      <c r="HRV72" s="88"/>
      <c r="HRW72" s="88"/>
      <c r="HRX72" s="88"/>
      <c r="HRY72" s="88"/>
      <c r="HRZ72" s="88"/>
      <c r="HSF72" s="88"/>
      <c r="HSG72" s="88"/>
      <c r="HSH72" s="88"/>
      <c r="HSI72" s="88"/>
      <c r="HSJ72" s="88"/>
      <c r="HSK72" s="88"/>
      <c r="HSL72" s="88"/>
      <c r="HSM72" s="88"/>
      <c r="HSN72" s="88"/>
      <c r="HSO72" s="88"/>
      <c r="HSU72" s="88"/>
      <c r="HSV72" s="88"/>
      <c r="HSW72" s="88"/>
      <c r="HSX72" s="88"/>
      <c r="HSY72" s="88"/>
      <c r="HSZ72" s="88"/>
      <c r="HTA72" s="88"/>
      <c r="HTB72" s="88"/>
      <c r="HTC72" s="88"/>
      <c r="HTD72" s="88"/>
      <c r="HTJ72" s="88"/>
      <c r="HTK72" s="88"/>
      <c r="HTL72" s="88"/>
      <c r="HTM72" s="88"/>
      <c r="HTN72" s="88"/>
      <c r="HTO72" s="88"/>
      <c r="HTP72" s="88"/>
      <c r="HTQ72" s="88"/>
      <c r="HTR72" s="88"/>
      <c r="HTS72" s="88"/>
      <c r="HTY72" s="88"/>
      <c r="HTZ72" s="88"/>
      <c r="HUA72" s="88"/>
      <c r="HUB72" s="88"/>
      <c r="HUC72" s="88"/>
      <c r="HUD72" s="88"/>
      <c r="HUE72" s="88"/>
      <c r="HUF72" s="88"/>
      <c r="HUG72" s="88"/>
      <c r="HUH72" s="88"/>
      <c r="HUN72" s="88"/>
      <c r="HUO72" s="88"/>
      <c r="HUP72" s="88"/>
      <c r="HUQ72" s="88"/>
      <c r="HUR72" s="88"/>
      <c r="HUS72" s="88"/>
      <c r="HUT72" s="88"/>
      <c r="HUU72" s="88"/>
      <c r="HUV72" s="88"/>
      <c r="HUW72" s="88"/>
      <c r="HVC72" s="88"/>
      <c r="HVD72" s="88"/>
      <c r="HVE72" s="88"/>
      <c r="HVF72" s="88"/>
      <c r="HVG72" s="88"/>
      <c r="HVH72" s="88"/>
      <c r="HVI72" s="88"/>
      <c r="HVJ72" s="88"/>
      <c r="HVK72" s="88"/>
      <c r="HVL72" s="88"/>
      <c r="HVR72" s="88"/>
      <c r="HVS72" s="88"/>
      <c r="HVT72" s="88"/>
      <c r="HVU72" s="88"/>
      <c r="HVV72" s="88"/>
      <c r="HVW72" s="88"/>
      <c r="HVX72" s="88"/>
      <c r="HVY72" s="88"/>
      <c r="HVZ72" s="88"/>
      <c r="HWA72" s="88"/>
      <c r="HWG72" s="88"/>
      <c r="HWH72" s="88"/>
      <c r="HWI72" s="88"/>
      <c r="HWJ72" s="88"/>
      <c r="HWK72" s="88"/>
      <c r="HWL72" s="88"/>
      <c r="HWM72" s="88"/>
      <c r="HWN72" s="88"/>
      <c r="HWO72" s="88"/>
      <c r="HWP72" s="88"/>
      <c r="HWV72" s="88"/>
      <c r="HWW72" s="88"/>
      <c r="HWX72" s="88"/>
      <c r="HWY72" s="88"/>
      <c r="HWZ72" s="88"/>
      <c r="HXA72" s="88"/>
      <c r="HXB72" s="88"/>
      <c r="HXC72" s="88"/>
      <c r="HXD72" s="88"/>
      <c r="HXE72" s="88"/>
      <c r="HXK72" s="88"/>
      <c r="HXL72" s="88"/>
      <c r="HXM72" s="88"/>
      <c r="HXN72" s="88"/>
      <c r="HXO72" s="88"/>
      <c r="HXP72" s="88"/>
      <c r="HXQ72" s="88"/>
      <c r="HXR72" s="88"/>
      <c r="HXS72" s="88"/>
      <c r="HXT72" s="88"/>
      <c r="HXZ72" s="88"/>
      <c r="HYA72" s="88"/>
      <c r="HYB72" s="88"/>
      <c r="HYC72" s="88"/>
      <c r="HYD72" s="88"/>
      <c r="HYE72" s="88"/>
      <c r="HYF72" s="88"/>
      <c r="HYG72" s="88"/>
      <c r="HYH72" s="88"/>
      <c r="HYI72" s="88"/>
      <c r="HYO72" s="88"/>
      <c r="HYP72" s="88"/>
      <c r="HYQ72" s="88"/>
      <c r="HYR72" s="88"/>
      <c r="HYS72" s="88"/>
      <c r="HYT72" s="88"/>
      <c r="HYU72" s="88"/>
      <c r="HYV72" s="88"/>
      <c r="HYW72" s="88"/>
      <c r="HYX72" s="88"/>
      <c r="HZD72" s="88"/>
      <c r="HZE72" s="88"/>
      <c r="HZF72" s="88"/>
      <c r="HZG72" s="88"/>
      <c r="HZH72" s="88"/>
      <c r="HZI72" s="88"/>
      <c r="HZJ72" s="88"/>
      <c r="HZK72" s="88"/>
      <c r="HZL72" s="88"/>
      <c r="HZM72" s="88"/>
      <c r="HZS72" s="88"/>
      <c r="HZT72" s="88"/>
      <c r="HZU72" s="88"/>
      <c r="HZV72" s="88"/>
      <c r="HZW72" s="88"/>
      <c r="HZX72" s="88"/>
      <c r="HZY72" s="88"/>
      <c r="HZZ72" s="88"/>
      <c r="IAA72" s="88"/>
      <c r="IAB72" s="88"/>
      <c r="IAH72" s="88"/>
      <c r="IAI72" s="88"/>
      <c r="IAJ72" s="88"/>
      <c r="IAK72" s="88"/>
      <c r="IAL72" s="88"/>
      <c r="IAM72" s="88"/>
      <c r="IAN72" s="88"/>
      <c r="IAO72" s="88"/>
      <c r="IAP72" s="88"/>
      <c r="IAQ72" s="88"/>
      <c r="IAW72" s="88"/>
      <c r="IAX72" s="88"/>
      <c r="IAY72" s="88"/>
      <c r="IAZ72" s="88"/>
      <c r="IBA72" s="88"/>
      <c r="IBB72" s="88"/>
      <c r="IBC72" s="88"/>
      <c r="IBD72" s="88"/>
      <c r="IBE72" s="88"/>
      <c r="IBF72" s="88"/>
      <c r="IBL72" s="88"/>
      <c r="IBM72" s="88"/>
      <c r="IBN72" s="88"/>
      <c r="IBO72" s="88"/>
      <c r="IBP72" s="88"/>
      <c r="IBQ72" s="88"/>
      <c r="IBR72" s="88"/>
      <c r="IBS72" s="88"/>
      <c r="IBT72" s="88"/>
      <c r="IBU72" s="88"/>
      <c r="ICA72" s="88"/>
      <c r="ICB72" s="88"/>
      <c r="ICC72" s="88"/>
      <c r="ICD72" s="88"/>
      <c r="ICE72" s="88"/>
      <c r="ICF72" s="88"/>
      <c r="ICG72" s="88"/>
      <c r="ICH72" s="88"/>
      <c r="ICI72" s="88"/>
      <c r="ICJ72" s="88"/>
      <c r="ICP72" s="88"/>
      <c r="ICQ72" s="88"/>
      <c r="ICR72" s="88"/>
      <c r="ICS72" s="88"/>
      <c r="ICT72" s="88"/>
      <c r="ICU72" s="88"/>
      <c r="ICV72" s="88"/>
      <c r="ICW72" s="88"/>
      <c r="ICX72" s="88"/>
      <c r="ICY72" s="88"/>
      <c r="IDE72" s="88"/>
      <c r="IDF72" s="88"/>
      <c r="IDG72" s="88"/>
      <c r="IDH72" s="88"/>
      <c r="IDI72" s="88"/>
      <c r="IDJ72" s="88"/>
      <c r="IDK72" s="88"/>
      <c r="IDL72" s="88"/>
      <c r="IDM72" s="88"/>
      <c r="IDN72" s="88"/>
      <c r="IDT72" s="88"/>
      <c r="IDU72" s="88"/>
      <c r="IDV72" s="88"/>
      <c r="IDW72" s="88"/>
      <c r="IDX72" s="88"/>
      <c r="IDY72" s="88"/>
      <c r="IDZ72" s="88"/>
      <c r="IEA72" s="88"/>
      <c r="IEB72" s="88"/>
      <c r="IEC72" s="88"/>
      <c r="IEI72" s="88"/>
      <c r="IEJ72" s="88"/>
      <c r="IEK72" s="88"/>
      <c r="IEL72" s="88"/>
      <c r="IEM72" s="88"/>
      <c r="IEN72" s="88"/>
      <c r="IEO72" s="88"/>
      <c r="IEP72" s="88"/>
      <c r="IEQ72" s="88"/>
      <c r="IER72" s="88"/>
      <c r="IEX72" s="88"/>
      <c r="IEY72" s="88"/>
      <c r="IEZ72" s="88"/>
      <c r="IFA72" s="88"/>
      <c r="IFB72" s="88"/>
      <c r="IFC72" s="88"/>
      <c r="IFD72" s="88"/>
      <c r="IFE72" s="88"/>
      <c r="IFF72" s="88"/>
      <c r="IFG72" s="88"/>
      <c r="IFM72" s="88"/>
      <c r="IFN72" s="88"/>
      <c r="IFO72" s="88"/>
      <c r="IFP72" s="88"/>
      <c r="IFQ72" s="88"/>
      <c r="IFR72" s="88"/>
      <c r="IFS72" s="88"/>
      <c r="IFT72" s="88"/>
      <c r="IFU72" s="88"/>
      <c r="IFV72" s="88"/>
      <c r="IGB72" s="88"/>
      <c r="IGC72" s="88"/>
      <c r="IGD72" s="88"/>
      <c r="IGE72" s="88"/>
      <c r="IGF72" s="88"/>
      <c r="IGG72" s="88"/>
      <c r="IGH72" s="88"/>
      <c r="IGI72" s="88"/>
      <c r="IGJ72" s="88"/>
      <c r="IGK72" s="88"/>
      <c r="IGQ72" s="88"/>
      <c r="IGR72" s="88"/>
      <c r="IGS72" s="88"/>
      <c r="IGT72" s="88"/>
      <c r="IGU72" s="88"/>
      <c r="IGV72" s="88"/>
      <c r="IGW72" s="88"/>
      <c r="IGX72" s="88"/>
      <c r="IGY72" s="88"/>
      <c r="IGZ72" s="88"/>
      <c r="IHF72" s="88"/>
      <c r="IHG72" s="88"/>
      <c r="IHH72" s="88"/>
      <c r="IHI72" s="88"/>
      <c r="IHJ72" s="88"/>
      <c r="IHK72" s="88"/>
      <c r="IHL72" s="88"/>
      <c r="IHM72" s="88"/>
      <c r="IHN72" s="88"/>
      <c r="IHO72" s="88"/>
      <c r="IHU72" s="88"/>
      <c r="IHV72" s="88"/>
      <c r="IHW72" s="88"/>
      <c r="IHX72" s="88"/>
      <c r="IHY72" s="88"/>
      <c r="IHZ72" s="88"/>
      <c r="IIA72" s="88"/>
      <c r="IIB72" s="88"/>
      <c r="IIC72" s="88"/>
      <c r="IID72" s="88"/>
      <c r="IIJ72" s="88"/>
      <c r="IIK72" s="88"/>
      <c r="IIL72" s="88"/>
      <c r="IIM72" s="88"/>
      <c r="IIN72" s="88"/>
      <c r="IIO72" s="88"/>
      <c r="IIP72" s="88"/>
      <c r="IIQ72" s="88"/>
      <c r="IIR72" s="88"/>
      <c r="IIS72" s="88"/>
      <c r="IIY72" s="88"/>
      <c r="IIZ72" s="88"/>
      <c r="IJA72" s="88"/>
      <c r="IJB72" s="88"/>
      <c r="IJC72" s="88"/>
      <c r="IJD72" s="88"/>
      <c r="IJE72" s="88"/>
      <c r="IJF72" s="88"/>
      <c r="IJG72" s="88"/>
      <c r="IJH72" s="88"/>
      <c r="IJN72" s="88"/>
      <c r="IJO72" s="88"/>
      <c r="IJP72" s="88"/>
      <c r="IJQ72" s="88"/>
      <c r="IJR72" s="88"/>
      <c r="IJS72" s="88"/>
      <c r="IJT72" s="88"/>
      <c r="IJU72" s="88"/>
      <c r="IJV72" s="88"/>
      <c r="IJW72" s="88"/>
      <c r="IKC72" s="88"/>
      <c r="IKD72" s="88"/>
      <c r="IKE72" s="88"/>
      <c r="IKF72" s="88"/>
      <c r="IKG72" s="88"/>
      <c r="IKH72" s="88"/>
      <c r="IKI72" s="88"/>
      <c r="IKJ72" s="88"/>
      <c r="IKK72" s="88"/>
      <c r="IKL72" s="88"/>
      <c r="IKR72" s="88"/>
      <c r="IKS72" s="88"/>
      <c r="IKT72" s="88"/>
      <c r="IKU72" s="88"/>
      <c r="IKV72" s="88"/>
      <c r="IKW72" s="88"/>
      <c r="IKX72" s="88"/>
      <c r="IKY72" s="88"/>
      <c r="IKZ72" s="88"/>
      <c r="ILA72" s="88"/>
      <c r="ILG72" s="88"/>
      <c r="ILH72" s="88"/>
      <c r="ILI72" s="88"/>
      <c r="ILJ72" s="88"/>
      <c r="ILK72" s="88"/>
      <c r="ILL72" s="88"/>
      <c r="ILM72" s="88"/>
      <c r="ILN72" s="88"/>
      <c r="ILO72" s="88"/>
      <c r="ILP72" s="88"/>
      <c r="ILV72" s="88"/>
      <c r="ILW72" s="88"/>
      <c r="ILX72" s="88"/>
      <c r="ILY72" s="88"/>
      <c r="ILZ72" s="88"/>
      <c r="IMA72" s="88"/>
      <c r="IMB72" s="88"/>
      <c r="IMC72" s="88"/>
      <c r="IMD72" s="88"/>
      <c r="IME72" s="88"/>
      <c r="IMK72" s="88"/>
      <c r="IML72" s="88"/>
      <c r="IMM72" s="88"/>
      <c r="IMN72" s="88"/>
      <c r="IMO72" s="88"/>
      <c r="IMP72" s="88"/>
      <c r="IMQ72" s="88"/>
      <c r="IMR72" s="88"/>
      <c r="IMS72" s="88"/>
      <c r="IMT72" s="88"/>
      <c r="IMZ72" s="88"/>
      <c r="INA72" s="88"/>
      <c r="INB72" s="88"/>
      <c r="INC72" s="88"/>
      <c r="IND72" s="88"/>
      <c r="INE72" s="88"/>
      <c r="INF72" s="88"/>
      <c r="ING72" s="88"/>
      <c r="INH72" s="88"/>
      <c r="INI72" s="88"/>
      <c r="INO72" s="88"/>
      <c r="INP72" s="88"/>
      <c r="INQ72" s="88"/>
      <c r="INR72" s="88"/>
      <c r="INS72" s="88"/>
      <c r="INT72" s="88"/>
      <c r="INU72" s="88"/>
      <c r="INV72" s="88"/>
      <c r="INW72" s="88"/>
      <c r="INX72" s="88"/>
      <c r="IOD72" s="88"/>
      <c r="IOE72" s="88"/>
      <c r="IOF72" s="88"/>
      <c r="IOG72" s="88"/>
      <c r="IOH72" s="88"/>
      <c r="IOI72" s="88"/>
      <c r="IOJ72" s="88"/>
      <c r="IOK72" s="88"/>
      <c r="IOL72" s="88"/>
      <c r="IOM72" s="88"/>
      <c r="IOS72" s="88"/>
      <c r="IOT72" s="88"/>
      <c r="IOU72" s="88"/>
      <c r="IOV72" s="88"/>
      <c r="IOW72" s="88"/>
      <c r="IOX72" s="88"/>
      <c r="IOY72" s="88"/>
      <c r="IOZ72" s="88"/>
      <c r="IPA72" s="88"/>
      <c r="IPB72" s="88"/>
      <c r="IPH72" s="88"/>
      <c r="IPI72" s="88"/>
      <c r="IPJ72" s="88"/>
      <c r="IPK72" s="88"/>
      <c r="IPL72" s="88"/>
      <c r="IPM72" s="88"/>
      <c r="IPN72" s="88"/>
      <c r="IPO72" s="88"/>
      <c r="IPP72" s="88"/>
      <c r="IPQ72" s="88"/>
      <c r="IPW72" s="88"/>
      <c r="IPX72" s="88"/>
      <c r="IPY72" s="88"/>
      <c r="IPZ72" s="88"/>
      <c r="IQA72" s="88"/>
      <c r="IQB72" s="88"/>
      <c r="IQC72" s="88"/>
      <c r="IQD72" s="88"/>
      <c r="IQE72" s="88"/>
      <c r="IQF72" s="88"/>
      <c r="IQL72" s="88"/>
      <c r="IQM72" s="88"/>
      <c r="IQN72" s="88"/>
      <c r="IQO72" s="88"/>
      <c r="IQP72" s="88"/>
      <c r="IQQ72" s="88"/>
      <c r="IQR72" s="88"/>
      <c r="IQS72" s="88"/>
      <c r="IQT72" s="88"/>
      <c r="IQU72" s="88"/>
      <c r="IRA72" s="88"/>
      <c r="IRB72" s="88"/>
      <c r="IRC72" s="88"/>
      <c r="IRD72" s="88"/>
      <c r="IRE72" s="88"/>
      <c r="IRF72" s="88"/>
      <c r="IRG72" s="88"/>
      <c r="IRH72" s="88"/>
      <c r="IRI72" s="88"/>
      <c r="IRJ72" s="88"/>
      <c r="IRP72" s="88"/>
      <c r="IRQ72" s="88"/>
      <c r="IRR72" s="88"/>
      <c r="IRS72" s="88"/>
      <c r="IRT72" s="88"/>
      <c r="IRU72" s="88"/>
      <c r="IRV72" s="88"/>
      <c r="IRW72" s="88"/>
      <c r="IRX72" s="88"/>
      <c r="IRY72" s="88"/>
      <c r="ISE72" s="88"/>
      <c r="ISF72" s="88"/>
      <c r="ISG72" s="88"/>
      <c r="ISH72" s="88"/>
      <c r="ISI72" s="88"/>
      <c r="ISJ72" s="88"/>
      <c r="ISK72" s="88"/>
      <c r="ISL72" s="88"/>
      <c r="ISM72" s="88"/>
      <c r="ISN72" s="88"/>
      <c r="IST72" s="88"/>
      <c r="ISU72" s="88"/>
      <c r="ISV72" s="88"/>
      <c r="ISW72" s="88"/>
      <c r="ISX72" s="88"/>
      <c r="ISY72" s="88"/>
      <c r="ISZ72" s="88"/>
      <c r="ITA72" s="88"/>
      <c r="ITB72" s="88"/>
      <c r="ITC72" s="88"/>
      <c r="ITI72" s="88"/>
      <c r="ITJ72" s="88"/>
      <c r="ITK72" s="88"/>
      <c r="ITL72" s="88"/>
      <c r="ITM72" s="88"/>
      <c r="ITN72" s="88"/>
      <c r="ITO72" s="88"/>
      <c r="ITP72" s="88"/>
      <c r="ITQ72" s="88"/>
      <c r="ITR72" s="88"/>
      <c r="ITX72" s="88"/>
      <c r="ITY72" s="88"/>
      <c r="ITZ72" s="88"/>
      <c r="IUA72" s="88"/>
      <c r="IUB72" s="88"/>
      <c r="IUC72" s="88"/>
      <c r="IUD72" s="88"/>
      <c r="IUE72" s="88"/>
      <c r="IUF72" s="88"/>
      <c r="IUG72" s="88"/>
      <c r="IUM72" s="88"/>
      <c r="IUN72" s="88"/>
      <c r="IUO72" s="88"/>
      <c r="IUP72" s="88"/>
      <c r="IUQ72" s="88"/>
      <c r="IUR72" s="88"/>
      <c r="IUS72" s="88"/>
      <c r="IUT72" s="88"/>
      <c r="IUU72" s="88"/>
      <c r="IUV72" s="88"/>
      <c r="IVB72" s="88"/>
      <c r="IVC72" s="88"/>
      <c r="IVD72" s="88"/>
      <c r="IVE72" s="88"/>
      <c r="IVF72" s="88"/>
      <c r="IVG72" s="88"/>
      <c r="IVH72" s="88"/>
      <c r="IVI72" s="88"/>
      <c r="IVJ72" s="88"/>
      <c r="IVK72" s="88"/>
      <c r="IVQ72" s="88"/>
      <c r="IVR72" s="88"/>
      <c r="IVS72" s="88"/>
      <c r="IVT72" s="88"/>
      <c r="IVU72" s="88"/>
      <c r="IVV72" s="88"/>
      <c r="IVW72" s="88"/>
      <c r="IVX72" s="88"/>
      <c r="IVY72" s="88"/>
      <c r="IVZ72" s="88"/>
      <c r="IWF72" s="88"/>
      <c r="IWG72" s="88"/>
      <c r="IWH72" s="88"/>
      <c r="IWI72" s="88"/>
      <c r="IWJ72" s="88"/>
      <c r="IWK72" s="88"/>
      <c r="IWL72" s="88"/>
      <c r="IWM72" s="88"/>
      <c r="IWN72" s="88"/>
      <c r="IWO72" s="88"/>
      <c r="IWU72" s="88"/>
      <c r="IWV72" s="88"/>
      <c r="IWW72" s="88"/>
      <c r="IWX72" s="88"/>
      <c r="IWY72" s="88"/>
      <c r="IWZ72" s="88"/>
      <c r="IXA72" s="88"/>
      <c r="IXB72" s="88"/>
      <c r="IXC72" s="88"/>
      <c r="IXD72" s="88"/>
      <c r="IXJ72" s="88"/>
      <c r="IXK72" s="88"/>
      <c r="IXL72" s="88"/>
      <c r="IXM72" s="88"/>
      <c r="IXN72" s="88"/>
      <c r="IXO72" s="88"/>
      <c r="IXP72" s="88"/>
      <c r="IXQ72" s="88"/>
      <c r="IXR72" s="88"/>
      <c r="IXS72" s="88"/>
      <c r="IXY72" s="88"/>
      <c r="IXZ72" s="88"/>
      <c r="IYA72" s="88"/>
      <c r="IYB72" s="88"/>
      <c r="IYC72" s="88"/>
      <c r="IYD72" s="88"/>
      <c r="IYE72" s="88"/>
      <c r="IYF72" s="88"/>
      <c r="IYG72" s="88"/>
      <c r="IYH72" s="88"/>
      <c r="IYN72" s="88"/>
      <c r="IYO72" s="88"/>
      <c r="IYP72" s="88"/>
      <c r="IYQ72" s="88"/>
      <c r="IYR72" s="88"/>
      <c r="IYS72" s="88"/>
      <c r="IYT72" s="88"/>
      <c r="IYU72" s="88"/>
      <c r="IYV72" s="88"/>
      <c r="IYW72" s="88"/>
      <c r="IZC72" s="88"/>
      <c r="IZD72" s="88"/>
      <c r="IZE72" s="88"/>
      <c r="IZF72" s="88"/>
      <c r="IZG72" s="88"/>
      <c r="IZH72" s="88"/>
      <c r="IZI72" s="88"/>
      <c r="IZJ72" s="88"/>
      <c r="IZK72" s="88"/>
      <c r="IZL72" s="88"/>
      <c r="IZR72" s="88"/>
      <c r="IZS72" s="88"/>
      <c r="IZT72" s="88"/>
      <c r="IZU72" s="88"/>
      <c r="IZV72" s="88"/>
      <c r="IZW72" s="88"/>
      <c r="IZX72" s="88"/>
      <c r="IZY72" s="88"/>
      <c r="IZZ72" s="88"/>
      <c r="JAA72" s="88"/>
      <c r="JAG72" s="88"/>
      <c r="JAH72" s="88"/>
      <c r="JAI72" s="88"/>
      <c r="JAJ72" s="88"/>
      <c r="JAK72" s="88"/>
      <c r="JAL72" s="88"/>
      <c r="JAM72" s="88"/>
      <c r="JAN72" s="88"/>
      <c r="JAO72" s="88"/>
      <c r="JAP72" s="88"/>
      <c r="JAV72" s="88"/>
      <c r="JAW72" s="88"/>
      <c r="JAX72" s="88"/>
      <c r="JAY72" s="88"/>
      <c r="JAZ72" s="88"/>
      <c r="JBA72" s="88"/>
      <c r="JBB72" s="88"/>
      <c r="JBC72" s="88"/>
      <c r="JBD72" s="88"/>
      <c r="JBE72" s="88"/>
      <c r="JBK72" s="88"/>
      <c r="JBL72" s="88"/>
      <c r="JBM72" s="88"/>
      <c r="JBN72" s="88"/>
      <c r="JBO72" s="88"/>
      <c r="JBP72" s="88"/>
      <c r="JBQ72" s="88"/>
      <c r="JBR72" s="88"/>
      <c r="JBS72" s="88"/>
      <c r="JBT72" s="88"/>
      <c r="JBZ72" s="88"/>
      <c r="JCA72" s="88"/>
      <c r="JCB72" s="88"/>
      <c r="JCC72" s="88"/>
      <c r="JCD72" s="88"/>
      <c r="JCE72" s="88"/>
      <c r="JCF72" s="88"/>
      <c r="JCG72" s="88"/>
      <c r="JCH72" s="88"/>
      <c r="JCI72" s="88"/>
      <c r="JCO72" s="88"/>
      <c r="JCP72" s="88"/>
      <c r="JCQ72" s="88"/>
      <c r="JCR72" s="88"/>
      <c r="JCS72" s="88"/>
      <c r="JCT72" s="88"/>
      <c r="JCU72" s="88"/>
      <c r="JCV72" s="88"/>
      <c r="JCW72" s="88"/>
      <c r="JCX72" s="88"/>
      <c r="JDD72" s="88"/>
      <c r="JDE72" s="88"/>
      <c r="JDF72" s="88"/>
      <c r="JDG72" s="88"/>
      <c r="JDH72" s="88"/>
      <c r="JDI72" s="88"/>
      <c r="JDJ72" s="88"/>
      <c r="JDK72" s="88"/>
      <c r="JDL72" s="88"/>
      <c r="JDM72" s="88"/>
      <c r="JDS72" s="88"/>
      <c r="JDT72" s="88"/>
      <c r="JDU72" s="88"/>
      <c r="JDV72" s="88"/>
      <c r="JDW72" s="88"/>
      <c r="JDX72" s="88"/>
      <c r="JDY72" s="88"/>
      <c r="JDZ72" s="88"/>
      <c r="JEA72" s="88"/>
      <c r="JEB72" s="88"/>
      <c r="JEH72" s="88"/>
      <c r="JEI72" s="88"/>
      <c r="JEJ72" s="88"/>
      <c r="JEK72" s="88"/>
      <c r="JEL72" s="88"/>
      <c r="JEM72" s="88"/>
      <c r="JEN72" s="88"/>
      <c r="JEO72" s="88"/>
      <c r="JEP72" s="88"/>
      <c r="JEQ72" s="88"/>
      <c r="JEW72" s="88"/>
      <c r="JEX72" s="88"/>
      <c r="JEY72" s="88"/>
      <c r="JEZ72" s="88"/>
      <c r="JFA72" s="88"/>
      <c r="JFB72" s="88"/>
      <c r="JFC72" s="88"/>
      <c r="JFD72" s="88"/>
      <c r="JFE72" s="88"/>
      <c r="JFF72" s="88"/>
      <c r="JFL72" s="88"/>
      <c r="JFM72" s="88"/>
      <c r="JFN72" s="88"/>
      <c r="JFO72" s="88"/>
      <c r="JFP72" s="88"/>
      <c r="JFQ72" s="88"/>
      <c r="JFR72" s="88"/>
      <c r="JFS72" s="88"/>
      <c r="JFT72" s="88"/>
      <c r="JFU72" s="88"/>
      <c r="JGA72" s="88"/>
      <c r="JGB72" s="88"/>
      <c r="JGC72" s="88"/>
      <c r="JGD72" s="88"/>
      <c r="JGE72" s="88"/>
      <c r="JGF72" s="88"/>
      <c r="JGG72" s="88"/>
      <c r="JGH72" s="88"/>
      <c r="JGI72" s="88"/>
      <c r="JGJ72" s="88"/>
      <c r="JGP72" s="88"/>
      <c r="JGQ72" s="88"/>
      <c r="JGR72" s="88"/>
      <c r="JGS72" s="88"/>
      <c r="JGT72" s="88"/>
      <c r="JGU72" s="88"/>
      <c r="JGV72" s="88"/>
      <c r="JGW72" s="88"/>
      <c r="JGX72" s="88"/>
      <c r="JGY72" s="88"/>
      <c r="JHE72" s="88"/>
      <c r="JHF72" s="88"/>
      <c r="JHG72" s="88"/>
      <c r="JHH72" s="88"/>
      <c r="JHI72" s="88"/>
      <c r="JHJ72" s="88"/>
      <c r="JHK72" s="88"/>
      <c r="JHL72" s="88"/>
      <c r="JHM72" s="88"/>
      <c r="JHN72" s="88"/>
      <c r="JHT72" s="88"/>
      <c r="JHU72" s="88"/>
      <c r="JHV72" s="88"/>
      <c r="JHW72" s="88"/>
      <c r="JHX72" s="88"/>
      <c r="JHY72" s="88"/>
      <c r="JHZ72" s="88"/>
      <c r="JIA72" s="88"/>
      <c r="JIB72" s="88"/>
      <c r="JIC72" s="88"/>
      <c r="JII72" s="88"/>
      <c r="JIJ72" s="88"/>
      <c r="JIK72" s="88"/>
      <c r="JIL72" s="88"/>
      <c r="JIM72" s="88"/>
      <c r="JIN72" s="88"/>
      <c r="JIO72" s="88"/>
      <c r="JIP72" s="88"/>
      <c r="JIQ72" s="88"/>
      <c r="JIR72" s="88"/>
      <c r="JIX72" s="88"/>
      <c r="JIY72" s="88"/>
      <c r="JIZ72" s="88"/>
      <c r="JJA72" s="88"/>
      <c r="JJB72" s="88"/>
      <c r="JJC72" s="88"/>
      <c r="JJD72" s="88"/>
      <c r="JJE72" s="88"/>
      <c r="JJF72" s="88"/>
      <c r="JJG72" s="88"/>
      <c r="JJM72" s="88"/>
      <c r="JJN72" s="88"/>
      <c r="JJO72" s="88"/>
      <c r="JJP72" s="88"/>
      <c r="JJQ72" s="88"/>
      <c r="JJR72" s="88"/>
      <c r="JJS72" s="88"/>
      <c r="JJT72" s="88"/>
      <c r="JJU72" s="88"/>
      <c r="JJV72" s="88"/>
      <c r="JKB72" s="88"/>
      <c r="JKC72" s="88"/>
      <c r="JKD72" s="88"/>
      <c r="JKE72" s="88"/>
      <c r="JKF72" s="88"/>
      <c r="JKG72" s="88"/>
      <c r="JKH72" s="88"/>
      <c r="JKI72" s="88"/>
      <c r="JKJ72" s="88"/>
      <c r="JKK72" s="88"/>
      <c r="JKQ72" s="88"/>
      <c r="JKR72" s="88"/>
      <c r="JKS72" s="88"/>
      <c r="JKT72" s="88"/>
      <c r="JKU72" s="88"/>
      <c r="JKV72" s="88"/>
      <c r="JKW72" s="88"/>
      <c r="JKX72" s="88"/>
      <c r="JKY72" s="88"/>
      <c r="JKZ72" s="88"/>
      <c r="JLF72" s="88"/>
      <c r="JLG72" s="88"/>
      <c r="JLH72" s="88"/>
      <c r="JLI72" s="88"/>
      <c r="JLJ72" s="88"/>
      <c r="JLK72" s="88"/>
      <c r="JLL72" s="88"/>
      <c r="JLM72" s="88"/>
      <c r="JLN72" s="88"/>
      <c r="JLO72" s="88"/>
      <c r="JLU72" s="88"/>
      <c r="JLV72" s="88"/>
      <c r="JLW72" s="88"/>
      <c r="JLX72" s="88"/>
      <c r="JLY72" s="88"/>
      <c r="JLZ72" s="88"/>
      <c r="JMA72" s="88"/>
      <c r="JMB72" s="88"/>
      <c r="JMC72" s="88"/>
      <c r="JMD72" s="88"/>
      <c r="JMJ72" s="88"/>
      <c r="JMK72" s="88"/>
      <c r="JML72" s="88"/>
      <c r="JMM72" s="88"/>
      <c r="JMN72" s="88"/>
      <c r="JMO72" s="88"/>
      <c r="JMP72" s="88"/>
      <c r="JMQ72" s="88"/>
      <c r="JMR72" s="88"/>
      <c r="JMS72" s="88"/>
      <c r="JMY72" s="88"/>
      <c r="JMZ72" s="88"/>
      <c r="JNA72" s="88"/>
      <c r="JNB72" s="88"/>
      <c r="JNC72" s="88"/>
      <c r="JND72" s="88"/>
      <c r="JNE72" s="88"/>
      <c r="JNF72" s="88"/>
      <c r="JNG72" s="88"/>
      <c r="JNH72" s="88"/>
      <c r="JNN72" s="88"/>
      <c r="JNO72" s="88"/>
      <c r="JNP72" s="88"/>
      <c r="JNQ72" s="88"/>
      <c r="JNR72" s="88"/>
      <c r="JNS72" s="88"/>
      <c r="JNT72" s="88"/>
      <c r="JNU72" s="88"/>
      <c r="JNV72" s="88"/>
      <c r="JNW72" s="88"/>
      <c r="JOC72" s="88"/>
      <c r="JOD72" s="88"/>
      <c r="JOE72" s="88"/>
      <c r="JOF72" s="88"/>
      <c r="JOG72" s="88"/>
      <c r="JOH72" s="88"/>
      <c r="JOI72" s="88"/>
      <c r="JOJ72" s="88"/>
      <c r="JOK72" s="88"/>
      <c r="JOL72" s="88"/>
      <c r="JOR72" s="88"/>
      <c r="JOS72" s="88"/>
      <c r="JOT72" s="88"/>
      <c r="JOU72" s="88"/>
      <c r="JOV72" s="88"/>
      <c r="JOW72" s="88"/>
      <c r="JOX72" s="88"/>
      <c r="JOY72" s="88"/>
      <c r="JOZ72" s="88"/>
      <c r="JPA72" s="88"/>
      <c r="JPG72" s="88"/>
      <c r="JPH72" s="88"/>
      <c r="JPI72" s="88"/>
      <c r="JPJ72" s="88"/>
      <c r="JPK72" s="88"/>
      <c r="JPL72" s="88"/>
      <c r="JPM72" s="88"/>
      <c r="JPN72" s="88"/>
      <c r="JPO72" s="88"/>
      <c r="JPP72" s="88"/>
      <c r="JPV72" s="88"/>
      <c r="JPW72" s="88"/>
      <c r="JPX72" s="88"/>
      <c r="JPY72" s="88"/>
      <c r="JPZ72" s="88"/>
      <c r="JQA72" s="88"/>
      <c r="JQB72" s="88"/>
      <c r="JQC72" s="88"/>
      <c r="JQD72" s="88"/>
      <c r="JQE72" s="88"/>
      <c r="JQK72" s="88"/>
      <c r="JQL72" s="88"/>
      <c r="JQM72" s="88"/>
      <c r="JQN72" s="88"/>
      <c r="JQO72" s="88"/>
      <c r="JQP72" s="88"/>
      <c r="JQQ72" s="88"/>
      <c r="JQR72" s="88"/>
      <c r="JQS72" s="88"/>
      <c r="JQT72" s="88"/>
      <c r="JQZ72" s="88"/>
      <c r="JRA72" s="88"/>
      <c r="JRB72" s="88"/>
      <c r="JRC72" s="88"/>
      <c r="JRD72" s="88"/>
      <c r="JRE72" s="88"/>
      <c r="JRF72" s="88"/>
      <c r="JRG72" s="88"/>
      <c r="JRH72" s="88"/>
      <c r="JRI72" s="88"/>
      <c r="JRO72" s="88"/>
      <c r="JRP72" s="88"/>
      <c r="JRQ72" s="88"/>
      <c r="JRR72" s="88"/>
      <c r="JRS72" s="88"/>
      <c r="JRT72" s="88"/>
      <c r="JRU72" s="88"/>
      <c r="JRV72" s="88"/>
      <c r="JRW72" s="88"/>
      <c r="JRX72" s="88"/>
      <c r="JSD72" s="88"/>
      <c r="JSE72" s="88"/>
      <c r="JSF72" s="88"/>
      <c r="JSG72" s="88"/>
      <c r="JSH72" s="88"/>
      <c r="JSI72" s="88"/>
      <c r="JSJ72" s="88"/>
      <c r="JSK72" s="88"/>
      <c r="JSL72" s="88"/>
      <c r="JSM72" s="88"/>
      <c r="JSS72" s="88"/>
      <c r="JST72" s="88"/>
      <c r="JSU72" s="88"/>
      <c r="JSV72" s="88"/>
      <c r="JSW72" s="88"/>
      <c r="JSX72" s="88"/>
      <c r="JSY72" s="88"/>
      <c r="JSZ72" s="88"/>
      <c r="JTA72" s="88"/>
      <c r="JTB72" s="88"/>
      <c r="JTH72" s="88"/>
      <c r="JTI72" s="88"/>
      <c r="JTJ72" s="88"/>
      <c r="JTK72" s="88"/>
      <c r="JTL72" s="88"/>
      <c r="JTM72" s="88"/>
      <c r="JTN72" s="88"/>
      <c r="JTO72" s="88"/>
      <c r="JTP72" s="88"/>
      <c r="JTQ72" s="88"/>
      <c r="JTW72" s="88"/>
      <c r="JTX72" s="88"/>
      <c r="JTY72" s="88"/>
      <c r="JTZ72" s="88"/>
      <c r="JUA72" s="88"/>
      <c r="JUB72" s="88"/>
      <c r="JUC72" s="88"/>
      <c r="JUD72" s="88"/>
      <c r="JUE72" s="88"/>
      <c r="JUF72" s="88"/>
      <c r="JUL72" s="88"/>
      <c r="JUM72" s="88"/>
      <c r="JUN72" s="88"/>
      <c r="JUO72" s="88"/>
      <c r="JUP72" s="88"/>
      <c r="JUQ72" s="88"/>
      <c r="JUR72" s="88"/>
      <c r="JUS72" s="88"/>
      <c r="JUT72" s="88"/>
      <c r="JUU72" s="88"/>
      <c r="JVA72" s="88"/>
      <c r="JVB72" s="88"/>
      <c r="JVC72" s="88"/>
      <c r="JVD72" s="88"/>
      <c r="JVE72" s="88"/>
      <c r="JVF72" s="88"/>
      <c r="JVG72" s="88"/>
      <c r="JVH72" s="88"/>
      <c r="JVI72" s="88"/>
      <c r="JVJ72" s="88"/>
      <c r="JVP72" s="88"/>
      <c r="JVQ72" s="88"/>
      <c r="JVR72" s="88"/>
      <c r="JVS72" s="88"/>
      <c r="JVT72" s="88"/>
      <c r="JVU72" s="88"/>
      <c r="JVV72" s="88"/>
      <c r="JVW72" s="88"/>
      <c r="JVX72" s="88"/>
      <c r="JVY72" s="88"/>
      <c r="JWE72" s="88"/>
      <c r="JWF72" s="88"/>
      <c r="JWG72" s="88"/>
      <c r="JWH72" s="88"/>
      <c r="JWI72" s="88"/>
      <c r="JWJ72" s="88"/>
      <c r="JWK72" s="88"/>
      <c r="JWL72" s="88"/>
      <c r="JWM72" s="88"/>
      <c r="JWN72" s="88"/>
      <c r="JWT72" s="88"/>
      <c r="JWU72" s="88"/>
      <c r="JWV72" s="88"/>
      <c r="JWW72" s="88"/>
      <c r="JWX72" s="88"/>
      <c r="JWY72" s="88"/>
      <c r="JWZ72" s="88"/>
      <c r="JXA72" s="88"/>
      <c r="JXB72" s="88"/>
      <c r="JXC72" s="88"/>
      <c r="JXI72" s="88"/>
      <c r="JXJ72" s="88"/>
      <c r="JXK72" s="88"/>
      <c r="JXL72" s="88"/>
      <c r="JXM72" s="88"/>
      <c r="JXN72" s="88"/>
      <c r="JXO72" s="88"/>
      <c r="JXP72" s="88"/>
      <c r="JXQ72" s="88"/>
      <c r="JXR72" s="88"/>
      <c r="JXX72" s="88"/>
      <c r="JXY72" s="88"/>
      <c r="JXZ72" s="88"/>
      <c r="JYA72" s="88"/>
      <c r="JYB72" s="88"/>
      <c r="JYC72" s="88"/>
      <c r="JYD72" s="88"/>
      <c r="JYE72" s="88"/>
      <c r="JYF72" s="88"/>
      <c r="JYG72" s="88"/>
      <c r="JYM72" s="88"/>
      <c r="JYN72" s="88"/>
      <c r="JYO72" s="88"/>
      <c r="JYP72" s="88"/>
      <c r="JYQ72" s="88"/>
      <c r="JYR72" s="88"/>
      <c r="JYS72" s="88"/>
      <c r="JYT72" s="88"/>
      <c r="JYU72" s="88"/>
      <c r="JYV72" s="88"/>
      <c r="JZB72" s="88"/>
      <c r="JZC72" s="88"/>
      <c r="JZD72" s="88"/>
      <c r="JZE72" s="88"/>
      <c r="JZF72" s="88"/>
      <c r="JZG72" s="88"/>
      <c r="JZH72" s="88"/>
      <c r="JZI72" s="88"/>
      <c r="JZJ72" s="88"/>
      <c r="JZK72" s="88"/>
      <c r="JZQ72" s="88"/>
      <c r="JZR72" s="88"/>
      <c r="JZS72" s="88"/>
      <c r="JZT72" s="88"/>
      <c r="JZU72" s="88"/>
      <c r="JZV72" s="88"/>
      <c r="JZW72" s="88"/>
      <c r="JZX72" s="88"/>
      <c r="JZY72" s="88"/>
      <c r="JZZ72" s="88"/>
      <c r="KAF72" s="88"/>
      <c r="KAG72" s="88"/>
      <c r="KAH72" s="88"/>
      <c r="KAI72" s="88"/>
      <c r="KAJ72" s="88"/>
      <c r="KAK72" s="88"/>
      <c r="KAL72" s="88"/>
      <c r="KAM72" s="88"/>
      <c r="KAN72" s="88"/>
      <c r="KAO72" s="88"/>
      <c r="KAU72" s="88"/>
      <c r="KAV72" s="88"/>
      <c r="KAW72" s="88"/>
      <c r="KAX72" s="88"/>
      <c r="KAY72" s="88"/>
      <c r="KAZ72" s="88"/>
      <c r="KBA72" s="88"/>
      <c r="KBB72" s="88"/>
      <c r="KBC72" s="88"/>
      <c r="KBD72" s="88"/>
      <c r="KBJ72" s="88"/>
      <c r="KBK72" s="88"/>
      <c r="KBL72" s="88"/>
      <c r="KBM72" s="88"/>
      <c r="KBN72" s="88"/>
      <c r="KBO72" s="88"/>
      <c r="KBP72" s="88"/>
      <c r="KBQ72" s="88"/>
      <c r="KBR72" s="88"/>
      <c r="KBS72" s="88"/>
      <c r="KBY72" s="88"/>
      <c r="KBZ72" s="88"/>
      <c r="KCA72" s="88"/>
      <c r="KCB72" s="88"/>
      <c r="KCC72" s="88"/>
      <c r="KCD72" s="88"/>
      <c r="KCE72" s="88"/>
      <c r="KCF72" s="88"/>
      <c r="KCG72" s="88"/>
      <c r="KCH72" s="88"/>
      <c r="KCN72" s="88"/>
      <c r="KCO72" s="88"/>
      <c r="KCP72" s="88"/>
      <c r="KCQ72" s="88"/>
      <c r="KCR72" s="88"/>
      <c r="KCS72" s="88"/>
      <c r="KCT72" s="88"/>
      <c r="KCU72" s="88"/>
      <c r="KCV72" s="88"/>
      <c r="KCW72" s="88"/>
      <c r="KDC72" s="88"/>
      <c r="KDD72" s="88"/>
      <c r="KDE72" s="88"/>
      <c r="KDF72" s="88"/>
      <c r="KDG72" s="88"/>
      <c r="KDH72" s="88"/>
      <c r="KDI72" s="88"/>
      <c r="KDJ72" s="88"/>
      <c r="KDK72" s="88"/>
      <c r="KDL72" s="88"/>
      <c r="KDR72" s="88"/>
      <c r="KDS72" s="88"/>
      <c r="KDT72" s="88"/>
      <c r="KDU72" s="88"/>
      <c r="KDV72" s="88"/>
      <c r="KDW72" s="88"/>
      <c r="KDX72" s="88"/>
      <c r="KDY72" s="88"/>
      <c r="KDZ72" s="88"/>
      <c r="KEA72" s="88"/>
      <c r="KEG72" s="88"/>
      <c r="KEH72" s="88"/>
      <c r="KEI72" s="88"/>
      <c r="KEJ72" s="88"/>
      <c r="KEK72" s="88"/>
      <c r="KEL72" s="88"/>
      <c r="KEM72" s="88"/>
      <c r="KEN72" s="88"/>
      <c r="KEO72" s="88"/>
      <c r="KEP72" s="88"/>
      <c r="KEV72" s="88"/>
      <c r="KEW72" s="88"/>
      <c r="KEX72" s="88"/>
      <c r="KEY72" s="88"/>
      <c r="KEZ72" s="88"/>
      <c r="KFA72" s="88"/>
      <c r="KFB72" s="88"/>
      <c r="KFC72" s="88"/>
      <c r="KFD72" s="88"/>
      <c r="KFE72" s="88"/>
      <c r="KFK72" s="88"/>
      <c r="KFL72" s="88"/>
      <c r="KFM72" s="88"/>
      <c r="KFN72" s="88"/>
      <c r="KFO72" s="88"/>
      <c r="KFP72" s="88"/>
      <c r="KFQ72" s="88"/>
      <c r="KFR72" s="88"/>
      <c r="KFS72" s="88"/>
      <c r="KFT72" s="88"/>
      <c r="KFZ72" s="88"/>
      <c r="KGA72" s="88"/>
      <c r="KGB72" s="88"/>
      <c r="KGC72" s="88"/>
      <c r="KGD72" s="88"/>
      <c r="KGE72" s="88"/>
      <c r="KGF72" s="88"/>
      <c r="KGG72" s="88"/>
      <c r="KGH72" s="88"/>
      <c r="KGI72" s="88"/>
      <c r="KGO72" s="88"/>
      <c r="KGP72" s="88"/>
      <c r="KGQ72" s="88"/>
      <c r="KGR72" s="88"/>
      <c r="KGS72" s="88"/>
      <c r="KGT72" s="88"/>
      <c r="KGU72" s="88"/>
      <c r="KGV72" s="88"/>
      <c r="KGW72" s="88"/>
      <c r="KGX72" s="88"/>
      <c r="KHD72" s="88"/>
      <c r="KHE72" s="88"/>
      <c r="KHF72" s="88"/>
      <c r="KHG72" s="88"/>
      <c r="KHH72" s="88"/>
      <c r="KHI72" s="88"/>
      <c r="KHJ72" s="88"/>
      <c r="KHK72" s="88"/>
      <c r="KHL72" s="88"/>
      <c r="KHM72" s="88"/>
      <c r="KHS72" s="88"/>
      <c r="KHT72" s="88"/>
      <c r="KHU72" s="88"/>
      <c r="KHV72" s="88"/>
      <c r="KHW72" s="88"/>
      <c r="KHX72" s="88"/>
      <c r="KHY72" s="88"/>
      <c r="KHZ72" s="88"/>
      <c r="KIA72" s="88"/>
      <c r="KIB72" s="88"/>
      <c r="KIH72" s="88"/>
      <c r="KII72" s="88"/>
      <c r="KIJ72" s="88"/>
      <c r="KIK72" s="88"/>
      <c r="KIL72" s="88"/>
      <c r="KIM72" s="88"/>
      <c r="KIN72" s="88"/>
      <c r="KIO72" s="88"/>
      <c r="KIP72" s="88"/>
      <c r="KIQ72" s="88"/>
      <c r="KIW72" s="88"/>
      <c r="KIX72" s="88"/>
      <c r="KIY72" s="88"/>
      <c r="KIZ72" s="88"/>
      <c r="KJA72" s="88"/>
      <c r="KJB72" s="88"/>
      <c r="KJC72" s="88"/>
      <c r="KJD72" s="88"/>
      <c r="KJE72" s="88"/>
      <c r="KJF72" s="88"/>
      <c r="KJL72" s="88"/>
      <c r="KJM72" s="88"/>
      <c r="KJN72" s="88"/>
      <c r="KJO72" s="88"/>
      <c r="KJP72" s="88"/>
      <c r="KJQ72" s="88"/>
      <c r="KJR72" s="88"/>
      <c r="KJS72" s="88"/>
      <c r="KJT72" s="88"/>
      <c r="KJU72" s="88"/>
      <c r="KKA72" s="88"/>
      <c r="KKB72" s="88"/>
      <c r="KKC72" s="88"/>
      <c r="KKD72" s="88"/>
      <c r="KKE72" s="88"/>
      <c r="KKF72" s="88"/>
      <c r="KKG72" s="88"/>
      <c r="KKH72" s="88"/>
      <c r="KKI72" s="88"/>
      <c r="KKJ72" s="88"/>
      <c r="KKP72" s="88"/>
      <c r="KKQ72" s="88"/>
      <c r="KKR72" s="88"/>
      <c r="KKS72" s="88"/>
      <c r="KKT72" s="88"/>
      <c r="KKU72" s="88"/>
      <c r="KKV72" s="88"/>
      <c r="KKW72" s="88"/>
      <c r="KKX72" s="88"/>
      <c r="KKY72" s="88"/>
      <c r="KLE72" s="88"/>
      <c r="KLF72" s="88"/>
      <c r="KLG72" s="88"/>
      <c r="KLH72" s="88"/>
      <c r="KLI72" s="88"/>
      <c r="KLJ72" s="88"/>
      <c r="KLK72" s="88"/>
      <c r="KLL72" s="88"/>
      <c r="KLM72" s="88"/>
      <c r="KLN72" s="88"/>
      <c r="KLT72" s="88"/>
      <c r="KLU72" s="88"/>
      <c r="KLV72" s="88"/>
      <c r="KLW72" s="88"/>
      <c r="KLX72" s="88"/>
      <c r="KLY72" s="88"/>
      <c r="KLZ72" s="88"/>
      <c r="KMA72" s="88"/>
      <c r="KMB72" s="88"/>
      <c r="KMC72" s="88"/>
      <c r="KMI72" s="88"/>
      <c r="KMJ72" s="88"/>
      <c r="KMK72" s="88"/>
      <c r="KML72" s="88"/>
      <c r="KMM72" s="88"/>
      <c r="KMN72" s="88"/>
      <c r="KMO72" s="88"/>
      <c r="KMP72" s="88"/>
      <c r="KMQ72" s="88"/>
      <c r="KMR72" s="88"/>
      <c r="KMX72" s="88"/>
      <c r="KMY72" s="88"/>
      <c r="KMZ72" s="88"/>
      <c r="KNA72" s="88"/>
      <c r="KNB72" s="88"/>
      <c r="KNC72" s="88"/>
      <c r="KND72" s="88"/>
      <c r="KNE72" s="88"/>
      <c r="KNF72" s="88"/>
      <c r="KNG72" s="88"/>
      <c r="KNM72" s="88"/>
      <c r="KNN72" s="88"/>
      <c r="KNO72" s="88"/>
      <c r="KNP72" s="88"/>
      <c r="KNQ72" s="88"/>
      <c r="KNR72" s="88"/>
      <c r="KNS72" s="88"/>
      <c r="KNT72" s="88"/>
      <c r="KNU72" s="88"/>
      <c r="KNV72" s="88"/>
      <c r="KOB72" s="88"/>
      <c r="KOC72" s="88"/>
      <c r="KOD72" s="88"/>
      <c r="KOE72" s="88"/>
      <c r="KOF72" s="88"/>
      <c r="KOG72" s="88"/>
      <c r="KOH72" s="88"/>
      <c r="KOI72" s="88"/>
      <c r="KOJ72" s="88"/>
      <c r="KOK72" s="88"/>
      <c r="KOQ72" s="88"/>
      <c r="KOR72" s="88"/>
      <c r="KOS72" s="88"/>
      <c r="KOT72" s="88"/>
      <c r="KOU72" s="88"/>
      <c r="KOV72" s="88"/>
      <c r="KOW72" s="88"/>
      <c r="KOX72" s="88"/>
      <c r="KOY72" s="88"/>
      <c r="KOZ72" s="88"/>
      <c r="KPF72" s="88"/>
      <c r="KPG72" s="88"/>
      <c r="KPH72" s="88"/>
      <c r="KPI72" s="88"/>
      <c r="KPJ72" s="88"/>
      <c r="KPK72" s="88"/>
      <c r="KPL72" s="88"/>
      <c r="KPM72" s="88"/>
      <c r="KPN72" s="88"/>
      <c r="KPO72" s="88"/>
      <c r="KPU72" s="88"/>
      <c r="KPV72" s="88"/>
      <c r="KPW72" s="88"/>
      <c r="KPX72" s="88"/>
      <c r="KPY72" s="88"/>
      <c r="KPZ72" s="88"/>
      <c r="KQA72" s="88"/>
      <c r="KQB72" s="88"/>
      <c r="KQC72" s="88"/>
      <c r="KQD72" s="88"/>
      <c r="KQJ72" s="88"/>
      <c r="KQK72" s="88"/>
      <c r="KQL72" s="88"/>
      <c r="KQM72" s="88"/>
      <c r="KQN72" s="88"/>
      <c r="KQO72" s="88"/>
      <c r="KQP72" s="88"/>
      <c r="KQQ72" s="88"/>
      <c r="KQR72" s="88"/>
      <c r="KQS72" s="88"/>
      <c r="KQY72" s="88"/>
      <c r="KQZ72" s="88"/>
      <c r="KRA72" s="88"/>
      <c r="KRB72" s="88"/>
      <c r="KRC72" s="88"/>
      <c r="KRD72" s="88"/>
      <c r="KRE72" s="88"/>
      <c r="KRF72" s="88"/>
      <c r="KRG72" s="88"/>
      <c r="KRH72" s="88"/>
      <c r="KRN72" s="88"/>
      <c r="KRO72" s="88"/>
      <c r="KRP72" s="88"/>
      <c r="KRQ72" s="88"/>
      <c r="KRR72" s="88"/>
      <c r="KRS72" s="88"/>
      <c r="KRT72" s="88"/>
      <c r="KRU72" s="88"/>
      <c r="KRV72" s="88"/>
      <c r="KRW72" s="88"/>
      <c r="KSC72" s="88"/>
      <c r="KSD72" s="88"/>
      <c r="KSE72" s="88"/>
      <c r="KSF72" s="88"/>
      <c r="KSG72" s="88"/>
      <c r="KSH72" s="88"/>
      <c r="KSI72" s="88"/>
      <c r="KSJ72" s="88"/>
      <c r="KSK72" s="88"/>
      <c r="KSL72" s="88"/>
      <c r="KSR72" s="88"/>
      <c r="KSS72" s="88"/>
      <c r="KST72" s="88"/>
      <c r="KSU72" s="88"/>
      <c r="KSV72" s="88"/>
      <c r="KSW72" s="88"/>
      <c r="KSX72" s="88"/>
      <c r="KSY72" s="88"/>
      <c r="KSZ72" s="88"/>
      <c r="KTA72" s="88"/>
      <c r="KTG72" s="88"/>
      <c r="KTH72" s="88"/>
      <c r="KTI72" s="88"/>
      <c r="KTJ72" s="88"/>
      <c r="KTK72" s="88"/>
      <c r="KTL72" s="88"/>
      <c r="KTM72" s="88"/>
      <c r="KTN72" s="88"/>
      <c r="KTO72" s="88"/>
      <c r="KTP72" s="88"/>
      <c r="KTV72" s="88"/>
      <c r="KTW72" s="88"/>
      <c r="KTX72" s="88"/>
      <c r="KTY72" s="88"/>
      <c r="KTZ72" s="88"/>
      <c r="KUA72" s="88"/>
      <c r="KUB72" s="88"/>
      <c r="KUC72" s="88"/>
      <c r="KUD72" s="88"/>
      <c r="KUE72" s="88"/>
      <c r="KUK72" s="88"/>
      <c r="KUL72" s="88"/>
      <c r="KUM72" s="88"/>
      <c r="KUN72" s="88"/>
      <c r="KUO72" s="88"/>
      <c r="KUP72" s="88"/>
      <c r="KUQ72" s="88"/>
      <c r="KUR72" s="88"/>
      <c r="KUS72" s="88"/>
      <c r="KUT72" s="88"/>
      <c r="KUZ72" s="88"/>
      <c r="KVA72" s="88"/>
      <c r="KVB72" s="88"/>
      <c r="KVC72" s="88"/>
      <c r="KVD72" s="88"/>
      <c r="KVE72" s="88"/>
      <c r="KVF72" s="88"/>
      <c r="KVG72" s="88"/>
      <c r="KVH72" s="88"/>
      <c r="KVI72" s="88"/>
      <c r="KVO72" s="88"/>
      <c r="KVP72" s="88"/>
      <c r="KVQ72" s="88"/>
      <c r="KVR72" s="88"/>
      <c r="KVS72" s="88"/>
      <c r="KVT72" s="88"/>
      <c r="KVU72" s="88"/>
      <c r="KVV72" s="88"/>
      <c r="KVW72" s="88"/>
      <c r="KVX72" s="88"/>
      <c r="KWD72" s="88"/>
      <c r="KWE72" s="88"/>
      <c r="KWF72" s="88"/>
      <c r="KWG72" s="88"/>
      <c r="KWH72" s="88"/>
      <c r="KWI72" s="88"/>
      <c r="KWJ72" s="88"/>
      <c r="KWK72" s="88"/>
      <c r="KWL72" s="88"/>
      <c r="KWM72" s="88"/>
      <c r="KWS72" s="88"/>
      <c r="KWT72" s="88"/>
      <c r="KWU72" s="88"/>
      <c r="KWV72" s="88"/>
      <c r="KWW72" s="88"/>
      <c r="KWX72" s="88"/>
      <c r="KWY72" s="88"/>
      <c r="KWZ72" s="88"/>
      <c r="KXA72" s="88"/>
      <c r="KXB72" s="88"/>
      <c r="KXH72" s="88"/>
      <c r="KXI72" s="88"/>
      <c r="KXJ72" s="88"/>
      <c r="KXK72" s="88"/>
      <c r="KXL72" s="88"/>
      <c r="KXM72" s="88"/>
      <c r="KXN72" s="88"/>
      <c r="KXO72" s="88"/>
      <c r="KXP72" s="88"/>
      <c r="KXQ72" s="88"/>
      <c r="KXW72" s="88"/>
      <c r="KXX72" s="88"/>
      <c r="KXY72" s="88"/>
      <c r="KXZ72" s="88"/>
      <c r="KYA72" s="88"/>
      <c r="KYB72" s="88"/>
      <c r="KYC72" s="88"/>
      <c r="KYD72" s="88"/>
      <c r="KYE72" s="88"/>
      <c r="KYF72" s="88"/>
      <c r="KYL72" s="88"/>
      <c r="KYM72" s="88"/>
      <c r="KYN72" s="88"/>
      <c r="KYO72" s="88"/>
      <c r="KYP72" s="88"/>
      <c r="KYQ72" s="88"/>
      <c r="KYR72" s="88"/>
      <c r="KYS72" s="88"/>
      <c r="KYT72" s="88"/>
      <c r="KYU72" s="88"/>
      <c r="KZA72" s="88"/>
      <c r="KZB72" s="88"/>
      <c r="KZC72" s="88"/>
      <c r="KZD72" s="88"/>
      <c r="KZE72" s="88"/>
      <c r="KZF72" s="88"/>
      <c r="KZG72" s="88"/>
      <c r="KZH72" s="88"/>
      <c r="KZI72" s="88"/>
      <c r="KZJ72" s="88"/>
      <c r="KZP72" s="88"/>
      <c r="KZQ72" s="88"/>
      <c r="KZR72" s="88"/>
      <c r="KZS72" s="88"/>
      <c r="KZT72" s="88"/>
      <c r="KZU72" s="88"/>
      <c r="KZV72" s="88"/>
      <c r="KZW72" s="88"/>
      <c r="KZX72" s="88"/>
      <c r="KZY72" s="88"/>
      <c r="LAE72" s="88"/>
      <c r="LAF72" s="88"/>
      <c r="LAG72" s="88"/>
      <c r="LAH72" s="88"/>
      <c r="LAI72" s="88"/>
      <c r="LAJ72" s="88"/>
      <c r="LAK72" s="88"/>
      <c r="LAL72" s="88"/>
      <c r="LAM72" s="88"/>
      <c r="LAN72" s="88"/>
      <c r="LAT72" s="88"/>
      <c r="LAU72" s="88"/>
      <c r="LAV72" s="88"/>
      <c r="LAW72" s="88"/>
      <c r="LAX72" s="88"/>
      <c r="LAY72" s="88"/>
      <c r="LAZ72" s="88"/>
      <c r="LBA72" s="88"/>
      <c r="LBB72" s="88"/>
      <c r="LBC72" s="88"/>
      <c r="LBI72" s="88"/>
      <c r="LBJ72" s="88"/>
      <c r="LBK72" s="88"/>
      <c r="LBL72" s="88"/>
      <c r="LBM72" s="88"/>
      <c r="LBN72" s="88"/>
      <c r="LBO72" s="88"/>
      <c r="LBP72" s="88"/>
      <c r="LBQ72" s="88"/>
      <c r="LBR72" s="88"/>
      <c r="LBX72" s="88"/>
      <c r="LBY72" s="88"/>
      <c r="LBZ72" s="88"/>
      <c r="LCA72" s="88"/>
      <c r="LCB72" s="88"/>
      <c r="LCC72" s="88"/>
      <c r="LCD72" s="88"/>
      <c r="LCE72" s="88"/>
      <c r="LCF72" s="88"/>
      <c r="LCG72" s="88"/>
      <c r="LCM72" s="88"/>
      <c r="LCN72" s="88"/>
      <c r="LCO72" s="88"/>
      <c r="LCP72" s="88"/>
      <c r="LCQ72" s="88"/>
      <c r="LCR72" s="88"/>
      <c r="LCS72" s="88"/>
      <c r="LCT72" s="88"/>
      <c r="LCU72" s="88"/>
      <c r="LCV72" s="88"/>
      <c r="LDB72" s="88"/>
      <c r="LDC72" s="88"/>
      <c r="LDD72" s="88"/>
      <c r="LDE72" s="88"/>
      <c r="LDF72" s="88"/>
      <c r="LDG72" s="88"/>
      <c r="LDH72" s="88"/>
      <c r="LDI72" s="88"/>
      <c r="LDJ72" s="88"/>
      <c r="LDK72" s="88"/>
      <c r="LDQ72" s="88"/>
      <c r="LDR72" s="88"/>
      <c r="LDS72" s="88"/>
      <c r="LDT72" s="88"/>
      <c r="LDU72" s="88"/>
      <c r="LDV72" s="88"/>
      <c r="LDW72" s="88"/>
      <c r="LDX72" s="88"/>
      <c r="LDY72" s="88"/>
      <c r="LDZ72" s="88"/>
      <c r="LEF72" s="88"/>
      <c r="LEG72" s="88"/>
      <c r="LEH72" s="88"/>
      <c r="LEI72" s="88"/>
      <c r="LEJ72" s="88"/>
      <c r="LEK72" s="88"/>
      <c r="LEL72" s="88"/>
      <c r="LEM72" s="88"/>
      <c r="LEN72" s="88"/>
      <c r="LEO72" s="88"/>
      <c r="LEU72" s="88"/>
      <c r="LEV72" s="88"/>
      <c r="LEW72" s="88"/>
      <c r="LEX72" s="88"/>
      <c r="LEY72" s="88"/>
      <c r="LEZ72" s="88"/>
      <c r="LFA72" s="88"/>
      <c r="LFB72" s="88"/>
      <c r="LFC72" s="88"/>
      <c r="LFD72" s="88"/>
      <c r="LFJ72" s="88"/>
      <c r="LFK72" s="88"/>
      <c r="LFL72" s="88"/>
      <c r="LFM72" s="88"/>
      <c r="LFN72" s="88"/>
      <c r="LFO72" s="88"/>
      <c r="LFP72" s="88"/>
      <c r="LFQ72" s="88"/>
      <c r="LFR72" s="88"/>
      <c r="LFS72" s="88"/>
      <c r="LFY72" s="88"/>
      <c r="LFZ72" s="88"/>
      <c r="LGA72" s="88"/>
      <c r="LGB72" s="88"/>
      <c r="LGC72" s="88"/>
      <c r="LGD72" s="88"/>
      <c r="LGE72" s="88"/>
      <c r="LGF72" s="88"/>
      <c r="LGG72" s="88"/>
      <c r="LGH72" s="88"/>
      <c r="LGN72" s="88"/>
      <c r="LGO72" s="88"/>
      <c r="LGP72" s="88"/>
      <c r="LGQ72" s="88"/>
      <c r="LGR72" s="88"/>
      <c r="LGS72" s="88"/>
      <c r="LGT72" s="88"/>
      <c r="LGU72" s="88"/>
      <c r="LGV72" s="88"/>
      <c r="LGW72" s="88"/>
      <c r="LHC72" s="88"/>
      <c r="LHD72" s="88"/>
      <c r="LHE72" s="88"/>
      <c r="LHF72" s="88"/>
      <c r="LHG72" s="88"/>
      <c r="LHH72" s="88"/>
      <c r="LHI72" s="88"/>
      <c r="LHJ72" s="88"/>
      <c r="LHK72" s="88"/>
      <c r="LHL72" s="88"/>
      <c r="LHR72" s="88"/>
      <c r="LHS72" s="88"/>
      <c r="LHT72" s="88"/>
      <c r="LHU72" s="88"/>
      <c r="LHV72" s="88"/>
      <c r="LHW72" s="88"/>
      <c r="LHX72" s="88"/>
      <c r="LHY72" s="88"/>
      <c r="LHZ72" s="88"/>
      <c r="LIA72" s="88"/>
      <c r="LIG72" s="88"/>
      <c r="LIH72" s="88"/>
      <c r="LII72" s="88"/>
      <c r="LIJ72" s="88"/>
      <c r="LIK72" s="88"/>
      <c r="LIL72" s="88"/>
      <c r="LIM72" s="88"/>
      <c r="LIN72" s="88"/>
      <c r="LIO72" s="88"/>
      <c r="LIP72" s="88"/>
      <c r="LIV72" s="88"/>
      <c r="LIW72" s="88"/>
      <c r="LIX72" s="88"/>
      <c r="LIY72" s="88"/>
      <c r="LIZ72" s="88"/>
      <c r="LJA72" s="88"/>
      <c r="LJB72" s="88"/>
      <c r="LJC72" s="88"/>
      <c r="LJD72" s="88"/>
      <c r="LJE72" s="88"/>
      <c r="LJK72" s="88"/>
      <c r="LJL72" s="88"/>
      <c r="LJM72" s="88"/>
      <c r="LJN72" s="88"/>
      <c r="LJO72" s="88"/>
      <c r="LJP72" s="88"/>
      <c r="LJQ72" s="88"/>
      <c r="LJR72" s="88"/>
      <c r="LJS72" s="88"/>
      <c r="LJT72" s="88"/>
      <c r="LJZ72" s="88"/>
      <c r="LKA72" s="88"/>
      <c r="LKB72" s="88"/>
      <c r="LKC72" s="88"/>
      <c r="LKD72" s="88"/>
      <c r="LKE72" s="88"/>
      <c r="LKF72" s="88"/>
      <c r="LKG72" s="88"/>
      <c r="LKH72" s="88"/>
      <c r="LKI72" s="88"/>
      <c r="LKO72" s="88"/>
      <c r="LKP72" s="88"/>
      <c r="LKQ72" s="88"/>
      <c r="LKR72" s="88"/>
      <c r="LKS72" s="88"/>
      <c r="LKT72" s="88"/>
      <c r="LKU72" s="88"/>
      <c r="LKV72" s="88"/>
      <c r="LKW72" s="88"/>
      <c r="LKX72" s="88"/>
      <c r="LLD72" s="88"/>
      <c r="LLE72" s="88"/>
      <c r="LLF72" s="88"/>
      <c r="LLG72" s="88"/>
      <c r="LLH72" s="88"/>
      <c r="LLI72" s="88"/>
      <c r="LLJ72" s="88"/>
      <c r="LLK72" s="88"/>
      <c r="LLL72" s="88"/>
      <c r="LLM72" s="88"/>
      <c r="LLS72" s="88"/>
      <c r="LLT72" s="88"/>
      <c r="LLU72" s="88"/>
      <c r="LLV72" s="88"/>
      <c r="LLW72" s="88"/>
      <c r="LLX72" s="88"/>
      <c r="LLY72" s="88"/>
      <c r="LLZ72" s="88"/>
      <c r="LMA72" s="88"/>
      <c r="LMB72" s="88"/>
      <c r="LMH72" s="88"/>
      <c r="LMI72" s="88"/>
      <c r="LMJ72" s="88"/>
      <c r="LMK72" s="88"/>
      <c r="LML72" s="88"/>
      <c r="LMM72" s="88"/>
      <c r="LMN72" s="88"/>
      <c r="LMO72" s="88"/>
      <c r="LMP72" s="88"/>
      <c r="LMQ72" s="88"/>
      <c r="LMW72" s="88"/>
      <c r="LMX72" s="88"/>
      <c r="LMY72" s="88"/>
      <c r="LMZ72" s="88"/>
      <c r="LNA72" s="88"/>
      <c r="LNB72" s="88"/>
      <c r="LNC72" s="88"/>
      <c r="LND72" s="88"/>
      <c r="LNE72" s="88"/>
      <c r="LNF72" s="88"/>
      <c r="LNL72" s="88"/>
      <c r="LNM72" s="88"/>
      <c r="LNN72" s="88"/>
      <c r="LNO72" s="88"/>
      <c r="LNP72" s="88"/>
      <c r="LNQ72" s="88"/>
      <c r="LNR72" s="88"/>
      <c r="LNS72" s="88"/>
      <c r="LNT72" s="88"/>
      <c r="LNU72" s="88"/>
      <c r="LOA72" s="88"/>
      <c r="LOB72" s="88"/>
      <c r="LOC72" s="88"/>
      <c r="LOD72" s="88"/>
      <c r="LOE72" s="88"/>
      <c r="LOF72" s="88"/>
      <c r="LOG72" s="88"/>
      <c r="LOH72" s="88"/>
      <c r="LOI72" s="88"/>
      <c r="LOJ72" s="88"/>
      <c r="LOP72" s="88"/>
      <c r="LOQ72" s="88"/>
      <c r="LOR72" s="88"/>
      <c r="LOS72" s="88"/>
      <c r="LOT72" s="88"/>
      <c r="LOU72" s="88"/>
      <c r="LOV72" s="88"/>
      <c r="LOW72" s="88"/>
      <c r="LOX72" s="88"/>
      <c r="LOY72" s="88"/>
      <c r="LPE72" s="88"/>
      <c r="LPF72" s="88"/>
      <c r="LPG72" s="88"/>
      <c r="LPH72" s="88"/>
      <c r="LPI72" s="88"/>
      <c r="LPJ72" s="88"/>
      <c r="LPK72" s="88"/>
      <c r="LPL72" s="88"/>
      <c r="LPM72" s="88"/>
      <c r="LPN72" s="88"/>
      <c r="LPT72" s="88"/>
      <c r="LPU72" s="88"/>
      <c r="LPV72" s="88"/>
      <c r="LPW72" s="88"/>
      <c r="LPX72" s="88"/>
      <c r="LPY72" s="88"/>
      <c r="LPZ72" s="88"/>
      <c r="LQA72" s="88"/>
      <c r="LQB72" s="88"/>
      <c r="LQC72" s="88"/>
      <c r="LQI72" s="88"/>
      <c r="LQJ72" s="88"/>
      <c r="LQK72" s="88"/>
      <c r="LQL72" s="88"/>
      <c r="LQM72" s="88"/>
      <c r="LQN72" s="88"/>
      <c r="LQO72" s="88"/>
      <c r="LQP72" s="88"/>
      <c r="LQQ72" s="88"/>
      <c r="LQR72" s="88"/>
      <c r="LQX72" s="88"/>
      <c r="LQY72" s="88"/>
      <c r="LQZ72" s="88"/>
      <c r="LRA72" s="88"/>
      <c r="LRB72" s="88"/>
      <c r="LRC72" s="88"/>
      <c r="LRD72" s="88"/>
      <c r="LRE72" s="88"/>
      <c r="LRF72" s="88"/>
      <c r="LRG72" s="88"/>
      <c r="LRM72" s="88"/>
      <c r="LRN72" s="88"/>
      <c r="LRO72" s="88"/>
      <c r="LRP72" s="88"/>
      <c r="LRQ72" s="88"/>
      <c r="LRR72" s="88"/>
      <c r="LRS72" s="88"/>
      <c r="LRT72" s="88"/>
      <c r="LRU72" s="88"/>
      <c r="LRV72" s="88"/>
      <c r="LSB72" s="88"/>
      <c r="LSC72" s="88"/>
      <c r="LSD72" s="88"/>
      <c r="LSE72" s="88"/>
      <c r="LSF72" s="88"/>
      <c r="LSG72" s="88"/>
      <c r="LSH72" s="88"/>
      <c r="LSI72" s="88"/>
      <c r="LSJ72" s="88"/>
      <c r="LSK72" s="88"/>
      <c r="LSQ72" s="88"/>
      <c r="LSR72" s="88"/>
      <c r="LSS72" s="88"/>
      <c r="LST72" s="88"/>
      <c r="LSU72" s="88"/>
      <c r="LSV72" s="88"/>
      <c r="LSW72" s="88"/>
      <c r="LSX72" s="88"/>
      <c r="LSY72" s="88"/>
      <c r="LSZ72" s="88"/>
      <c r="LTF72" s="88"/>
      <c r="LTG72" s="88"/>
      <c r="LTH72" s="88"/>
      <c r="LTI72" s="88"/>
      <c r="LTJ72" s="88"/>
      <c r="LTK72" s="88"/>
      <c r="LTL72" s="88"/>
      <c r="LTM72" s="88"/>
      <c r="LTN72" s="88"/>
      <c r="LTO72" s="88"/>
      <c r="LTU72" s="88"/>
      <c r="LTV72" s="88"/>
      <c r="LTW72" s="88"/>
      <c r="LTX72" s="88"/>
      <c r="LTY72" s="88"/>
      <c r="LTZ72" s="88"/>
      <c r="LUA72" s="88"/>
      <c r="LUB72" s="88"/>
      <c r="LUC72" s="88"/>
      <c r="LUD72" s="88"/>
      <c r="LUJ72" s="88"/>
      <c r="LUK72" s="88"/>
      <c r="LUL72" s="88"/>
      <c r="LUM72" s="88"/>
      <c r="LUN72" s="88"/>
      <c r="LUO72" s="88"/>
      <c r="LUP72" s="88"/>
      <c r="LUQ72" s="88"/>
      <c r="LUR72" s="88"/>
      <c r="LUS72" s="88"/>
      <c r="LUY72" s="88"/>
      <c r="LUZ72" s="88"/>
      <c r="LVA72" s="88"/>
      <c r="LVB72" s="88"/>
      <c r="LVC72" s="88"/>
      <c r="LVD72" s="88"/>
      <c r="LVE72" s="88"/>
      <c r="LVF72" s="88"/>
      <c r="LVG72" s="88"/>
      <c r="LVH72" s="88"/>
      <c r="LVN72" s="88"/>
      <c r="LVO72" s="88"/>
      <c r="LVP72" s="88"/>
      <c r="LVQ72" s="88"/>
      <c r="LVR72" s="88"/>
      <c r="LVS72" s="88"/>
      <c r="LVT72" s="88"/>
      <c r="LVU72" s="88"/>
      <c r="LVV72" s="88"/>
      <c r="LVW72" s="88"/>
      <c r="LWC72" s="88"/>
      <c r="LWD72" s="88"/>
      <c r="LWE72" s="88"/>
      <c r="LWF72" s="88"/>
      <c r="LWG72" s="88"/>
      <c r="LWH72" s="88"/>
      <c r="LWI72" s="88"/>
      <c r="LWJ72" s="88"/>
      <c r="LWK72" s="88"/>
      <c r="LWL72" s="88"/>
      <c r="LWR72" s="88"/>
      <c r="LWS72" s="88"/>
      <c r="LWT72" s="88"/>
      <c r="LWU72" s="88"/>
      <c r="LWV72" s="88"/>
      <c r="LWW72" s="88"/>
      <c r="LWX72" s="88"/>
      <c r="LWY72" s="88"/>
      <c r="LWZ72" s="88"/>
      <c r="LXA72" s="88"/>
      <c r="LXG72" s="88"/>
      <c r="LXH72" s="88"/>
      <c r="LXI72" s="88"/>
      <c r="LXJ72" s="88"/>
      <c r="LXK72" s="88"/>
      <c r="LXL72" s="88"/>
      <c r="LXM72" s="88"/>
      <c r="LXN72" s="88"/>
      <c r="LXO72" s="88"/>
      <c r="LXP72" s="88"/>
      <c r="LXV72" s="88"/>
      <c r="LXW72" s="88"/>
      <c r="LXX72" s="88"/>
      <c r="LXY72" s="88"/>
      <c r="LXZ72" s="88"/>
      <c r="LYA72" s="88"/>
      <c r="LYB72" s="88"/>
      <c r="LYC72" s="88"/>
      <c r="LYD72" s="88"/>
      <c r="LYE72" s="88"/>
      <c r="LYK72" s="88"/>
      <c r="LYL72" s="88"/>
      <c r="LYM72" s="88"/>
      <c r="LYN72" s="88"/>
      <c r="LYO72" s="88"/>
      <c r="LYP72" s="88"/>
      <c r="LYQ72" s="88"/>
      <c r="LYR72" s="88"/>
      <c r="LYS72" s="88"/>
      <c r="LYT72" s="88"/>
      <c r="LYZ72" s="88"/>
      <c r="LZA72" s="88"/>
      <c r="LZB72" s="88"/>
      <c r="LZC72" s="88"/>
      <c r="LZD72" s="88"/>
      <c r="LZE72" s="88"/>
      <c r="LZF72" s="88"/>
      <c r="LZG72" s="88"/>
      <c r="LZH72" s="88"/>
      <c r="LZI72" s="88"/>
      <c r="LZO72" s="88"/>
      <c r="LZP72" s="88"/>
      <c r="LZQ72" s="88"/>
      <c r="LZR72" s="88"/>
      <c r="LZS72" s="88"/>
      <c r="LZT72" s="88"/>
      <c r="LZU72" s="88"/>
      <c r="LZV72" s="88"/>
      <c r="LZW72" s="88"/>
      <c r="LZX72" s="88"/>
      <c r="MAD72" s="88"/>
      <c r="MAE72" s="88"/>
      <c r="MAF72" s="88"/>
      <c r="MAG72" s="88"/>
      <c r="MAH72" s="88"/>
      <c r="MAI72" s="88"/>
      <c r="MAJ72" s="88"/>
      <c r="MAK72" s="88"/>
      <c r="MAL72" s="88"/>
      <c r="MAM72" s="88"/>
      <c r="MAS72" s="88"/>
      <c r="MAT72" s="88"/>
      <c r="MAU72" s="88"/>
      <c r="MAV72" s="88"/>
      <c r="MAW72" s="88"/>
      <c r="MAX72" s="88"/>
      <c r="MAY72" s="88"/>
      <c r="MAZ72" s="88"/>
      <c r="MBA72" s="88"/>
      <c r="MBB72" s="88"/>
      <c r="MBH72" s="88"/>
      <c r="MBI72" s="88"/>
      <c r="MBJ72" s="88"/>
      <c r="MBK72" s="88"/>
      <c r="MBL72" s="88"/>
      <c r="MBM72" s="88"/>
      <c r="MBN72" s="88"/>
      <c r="MBO72" s="88"/>
      <c r="MBP72" s="88"/>
      <c r="MBQ72" s="88"/>
      <c r="MBW72" s="88"/>
      <c r="MBX72" s="88"/>
      <c r="MBY72" s="88"/>
      <c r="MBZ72" s="88"/>
      <c r="MCA72" s="88"/>
      <c r="MCB72" s="88"/>
      <c r="MCC72" s="88"/>
      <c r="MCD72" s="88"/>
      <c r="MCE72" s="88"/>
      <c r="MCF72" s="88"/>
      <c r="MCL72" s="88"/>
      <c r="MCM72" s="88"/>
      <c r="MCN72" s="88"/>
      <c r="MCO72" s="88"/>
      <c r="MCP72" s="88"/>
      <c r="MCQ72" s="88"/>
      <c r="MCR72" s="88"/>
      <c r="MCS72" s="88"/>
      <c r="MCT72" s="88"/>
      <c r="MCU72" s="88"/>
      <c r="MDA72" s="88"/>
      <c r="MDB72" s="88"/>
      <c r="MDC72" s="88"/>
      <c r="MDD72" s="88"/>
      <c r="MDE72" s="88"/>
      <c r="MDF72" s="88"/>
      <c r="MDG72" s="88"/>
      <c r="MDH72" s="88"/>
      <c r="MDI72" s="88"/>
      <c r="MDJ72" s="88"/>
      <c r="MDP72" s="88"/>
      <c r="MDQ72" s="88"/>
      <c r="MDR72" s="88"/>
      <c r="MDS72" s="88"/>
      <c r="MDT72" s="88"/>
      <c r="MDU72" s="88"/>
      <c r="MDV72" s="88"/>
      <c r="MDW72" s="88"/>
      <c r="MDX72" s="88"/>
      <c r="MDY72" s="88"/>
      <c r="MEE72" s="88"/>
      <c r="MEF72" s="88"/>
      <c r="MEG72" s="88"/>
      <c r="MEH72" s="88"/>
      <c r="MEI72" s="88"/>
      <c r="MEJ72" s="88"/>
      <c r="MEK72" s="88"/>
      <c r="MEL72" s="88"/>
      <c r="MEM72" s="88"/>
      <c r="MEN72" s="88"/>
      <c r="MET72" s="88"/>
      <c r="MEU72" s="88"/>
      <c r="MEV72" s="88"/>
      <c r="MEW72" s="88"/>
      <c r="MEX72" s="88"/>
      <c r="MEY72" s="88"/>
      <c r="MEZ72" s="88"/>
      <c r="MFA72" s="88"/>
      <c r="MFB72" s="88"/>
      <c r="MFC72" s="88"/>
      <c r="MFI72" s="88"/>
      <c r="MFJ72" s="88"/>
      <c r="MFK72" s="88"/>
      <c r="MFL72" s="88"/>
      <c r="MFM72" s="88"/>
      <c r="MFN72" s="88"/>
      <c r="MFO72" s="88"/>
      <c r="MFP72" s="88"/>
      <c r="MFQ72" s="88"/>
      <c r="MFR72" s="88"/>
      <c r="MFX72" s="88"/>
      <c r="MFY72" s="88"/>
      <c r="MFZ72" s="88"/>
      <c r="MGA72" s="88"/>
      <c r="MGB72" s="88"/>
      <c r="MGC72" s="88"/>
      <c r="MGD72" s="88"/>
      <c r="MGE72" s="88"/>
      <c r="MGF72" s="88"/>
      <c r="MGG72" s="88"/>
      <c r="MGM72" s="88"/>
      <c r="MGN72" s="88"/>
      <c r="MGO72" s="88"/>
      <c r="MGP72" s="88"/>
      <c r="MGQ72" s="88"/>
      <c r="MGR72" s="88"/>
      <c r="MGS72" s="88"/>
      <c r="MGT72" s="88"/>
      <c r="MGU72" s="88"/>
      <c r="MGV72" s="88"/>
      <c r="MHB72" s="88"/>
      <c r="MHC72" s="88"/>
      <c r="MHD72" s="88"/>
      <c r="MHE72" s="88"/>
      <c r="MHF72" s="88"/>
      <c r="MHG72" s="88"/>
      <c r="MHH72" s="88"/>
      <c r="MHI72" s="88"/>
      <c r="MHJ72" s="88"/>
      <c r="MHK72" s="88"/>
      <c r="MHQ72" s="88"/>
      <c r="MHR72" s="88"/>
      <c r="MHS72" s="88"/>
      <c r="MHT72" s="88"/>
      <c r="MHU72" s="88"/>
      <c r="MHV72" s="88"/>
      <c r="MHW72" s="88"/>
      <c r="MHX72" s="88"/>
      <c r="MHY72" s="88"/>
      <c r="MHZ72" s="88"/>
      <c r="MIF72" s="88"/>
      <c r="MIG72" s="88"/>
      <c r="MIH72" s="88"/>
      <c r="MII72" s="88"/>
      <c r="MIJ72" s="88"/>
      <c r="MIK72" s="88"/>
      <c r="MIL72" s="88"/>
      <c r="MIM72" s="88"/>
      <c r="MIN72" s="88"/>
      <c r="MIO72" s="88"/>
      <c r="MIU72" s="88"/>
      <c r="MIV72" s="88"/>
      <c r="MIW72" s="88"/>
      <c r="MIX72" s="88"/>
      <c r="MIY72" s="88"/>
      <c r="MIZ72" s="88"/>
      <c r="MJA72" s="88"/>
      <c r="MJB72" s="88"/>
      <c r="MJC72" s="88"/>
      <c r="MJD72" s="88"/>
      <c r="MJJ72" s="88"/>
      <c r="MJK72" s="88"/>
      <c r="MJL72" s="88"/>
      <c r="MJM72" s="88"/>
      <c r="MJN72" s="88"/>
      <c r="MJO72" s="88"/>
      <c r="MJP72" s="88"/>
      <c r="MJQ72" s="88"/>
      <c r="MJR72" s="88"/>
      <c r="MJS72" s="88"/>
      <c r="MJY72" s="88"/>
      <c r="MJZ72" s="88"/>
      <c r="MKA72" s="88"/>
      <c r="MKB72" s="88"/>
      <c r="MKC72" s="88"/>
      <c r="MKD72" s="88"/>
      <c r="MKE72" s="88"/>
      <c r="MKF72" s="88"/>
      <c r="MKG72" s="88"/>
      <c r="MKH72" s="88"/>
      <c r="MKN72" s="88"/>
      <c r="MKO72" s="88"/>
      <c r="MKP72" s="88"/>
      <c r="MKQ72" s="88"/>
      <c r="MKR72" s="88"/>
      <c r="MKS72" s="88"/>
      <c r="MKT72" s="88"/>
      <c r="MKU72" s="88"/>
      <c r="MKV72" s="88"/>
      <c r="MKW72" s="88"/>
      <c r="MLC72" s="88"/>
      <c r="MLD72" s="88"/>
      <c r="MLE72" s="88"/>
      <c r="MLF72" s="88"/>
      <c r="MLG72" s="88"/>
      <c r="MLH72" s="88"/>
      <c r="MLI72" s="88"/>
      <c r="MLJ72" s="88"/>
      <c r="MLK72" s="88"/>
      <c r="MLL72" s="88"/>
      <c r="MLR72" s="88"/>
      <c r="MLS72" s="88"/>
      <c r="MLT72" s="88"/>
      <c r="MLU72" s="88"/>
      <c r="MLV72" s="88"/>
      <c r="MLW72" s="88"/>
      <c r="MLX72" s="88"/>
      <c r="MLY72" s="88"/>
      <c r="MLZ72" s="88"/>
      <c r="MMA72" s="88"/>
      <c r="MMG72" s="88"/>
      <c r="MMH72" s="88"/>
      <c r="MMI72" s="88"/>
      <c r="MMJ72" s="88"/>
      <c r="MMK72" s="88"/>
      <c r="MML72" s="88"/>
      <c r="MMM72" s="88"/>
      <c r="MMN72" s="88"/>
      <c r="MMO72" s="88"/>
      <c r="MMP72" s="88"/>
      <c r="MMV72" s="88"/>
      <c r="MMW72" s="88"/>
      <c r="MMX72" s="88"/>
      <c r="MMY72" s="88"/>
      <c r="MMZ72" s="88"/>
      <c r="MNA72" s="88"/>
      <c r="MNB72" s="88"/>
      <c r="MNC72" s="88"/>
      <c r="MND72" s="88"/>
      <c r="MNE72" s="88"/>
      <c r="MNK72" s="88"/>
      <c r="MNL72" s="88"/>
      <c r="MNM72" s="88"/>
      <c r="MNN72" s="88"/>
      <c r="MNO72" s="88"/>
      <c r="MNP72" s="88"/>
      <c r="MNQ72" s="88"/>
      <c r="MNR72" s="88"/>
      <c r="MNS72" s="88"/>
      <c r="MNT72" s="88"/>
      <c r="MNZ72" s="88"/>
      <c r="MOA72" s="88"/>
      <c r="MOB72" s="88"/>
      <c r="MOC72" s="88"/>
      <c r="MOD72" s="88"/>
      <c r="MOE72" s="88"/>
      <c r="MOF72" s="88"/>
      <c r="MOG72" s="88"/>
      <c r="MOH72" s="88"/>
      <c r="MOI72" s="88"/>
      <c r="MOO72" s="88"/>
      <c r="MOP72" s="88"/>
      <c r="MOQ72" s="88"/>
      <c r="MOR72" s="88"/>
      <c r="MOS72" s="88"/>
      <c r="MOT72" s="88"/>
      <c r="MOU72" s="88"/>
      <c r="MOV72" s="88"/>
      <c r="MOW72" s="88"/>
      <c r="MOX72" s="88"/>
      <c r="MPD72" s="88"/>
      <c r="MPE72" s="88"/>
      <c r="MPF72" s="88"/>
      <c r="MPG72" s="88"/>
      <c r="MPH72" s="88"/>
      <c r="MPI72" s="88"/>
      <c r="MPJ72" s="88"/>
      <c r="MPK72" s="88"/>
      <c r="MPL72" s="88"/>
      <c r="MPM72" s="88"/>
      <c r="MPS72" s="88"/>
      <c r="MPT72" s="88"/>
      <c r="MPU72" s="88"/>
      <c r="MPV72" s="88"/>
      <c r="MPW72" s="88"/>
      <c r="MPX72" s="88"/>
      <c r="MPY72" s="88"/>
      <c r="MPZ72" s="88"/>
      <c r="MQA72" s="88"/>
      <c r="MQB72" s="88"/>
      <c r="MQH72" s="88"/>
      <c r="MQI72" s="88"/>
      <c r="MQJ72" s="88"/>
      <c r="MQK72" s="88"/>
      <c r="MQL72" s="88"/>
      <c r="MQM72" s="88"/>
      <c r="MQN72" s="88"/>
      <c r="MQO72" s="88"/>
      <c r="MQP72" s="88"/>
      <c r="MQQ72" s="88"/>
      <c r="MQW72" s="88"/>
      <c r="MQX72" s="88"/>
      <c r="MQY72" s="88"/>
      <c r="MQZ72" s="88"/>
      <c r="MRA72" s="88"/>
      <c r="MRB72" s="88"/>
      <c r="MRC72" s="88"/>
      <c r="MRD72" s="88"/>
      <c r="MRE72" s="88"/>
      <c r="MRF72" s="88"/>
      <c r="MRL72" s="88"/>
      <c r="MRM72" s="88"/>
      <c r="MRN72" s="88"/>
      <c r="MRO72" s="88"/>
      <c r="MRP72" s="88"/>
      <c r="MRQ72" s="88"/>
      <c r="MRR72" s="88"/>
      <c r="MRS72" s="88"/>
      <c r="MRT72" s="88"/>
      <c r="MRU72" s="88"/>
      <c r="MSA72" s="88"/>
      <c r="MSB72" s="88"/>
      <c r="MSC72" s="88"/>
      <c r="MSD72" s="88"/>
      <c r="MSE72" s="88"/>
      <c r="MSF72" s="88"/>
      <c r="MSG72" s="88"/>
      <c r="MSH72" s="88"/>
      <c r="MSI72" s="88"/>
      <c r="MSJ72" s="88"/>
      <c r="MSP72" s="88"/>
      <c r="MSQ72" s="88"/>
      <c r="MSR72" s="88"/>
      <c r="MSS72" s="88"/>
      <c r="MST72" s="88"/>
      <c r="MSU72" s="88"/>
      <c r="MSV72" s="88"/>
      <c r="MSW72" s="88"/>
      <c r="MSX72" s="88"/>
      <c r="MSY72" s="88"/>
      <c r="MTE72" s="88"/>
      <c r="MTF72" s="88"/>
      <c r="MTG72" s="88"/>
      <c r="MTH72" s="88"/>
      <c r="MTI72" s="88"/>
      <c r="MTJ72" s="88"/>
      <c r="MTK72" s="88"/>
      <c r="MTL72" s="88"/>
      <c r="MTM72" s="88"/>
      <c r="MTN72" s="88"/>
      <c r="MTT72" s="88"/>
      <c r="MTU72" s="88"/>
      <c r="MTV72" s="88"/>
      <c r="MTW72" s="88"/>
      <c r="MTX72" s="88"/>
      <c r="MTY72" s="88"/>
      <c r="MTZ72" s="88"/>
      <c r="MUA72" s="88"/>
      <c r="MUB72" s="88"/>
      <c r="MUC72" s="88"/>
      <c r="MUI72" s="88"/>
      <c r="MUJ72" s="88"/>
      <c r="MUK72" s="88"/>
      <c r="MUL72" s="88"/>
      <c r="MUM72" s="88"/>
      <c r="MUN72" s="88"/>
      <c r="MUO72" s="88"/>
      <c r="MUP72" s="88"/>
      <c r="MUQ72" s="88"/>
      <c r="MUR72" s="88"/>
      <c r="MUX72" s="88"/>
      <c r="MUY72" s="88"/>
      <c r="MUZ72" s="88"/>
      <c r="MVA72" s="88"/>
      <c r="MVB72" s="88"/>
      <c r="MVC72" s="88"/>
      <c r="MVD72" s="88"/>
      <c r="MVE72" s="88"/>
      <c r="MVF72" s="88"/>
      <c r="MVG72" s="88"/>
      <c r="MVM72" s="88"/>
      <c r="MVN72" s="88"/>
      <c r="MVO72" s="88"/>
      <c r="MVP72" s="88"/>
      <c r="MVQ72" s="88"/>
      <c r="MVR72" s="88"/>
      <c r="MVS72" s="88"/>
      <c r="MVT72" s="88"/>
      <c r="MVU72" s="88"/>
      <c r="MVV72" s="88"/>
      <c r="MWB72" s="88"/>
      <c r="MWC72" s="88"/>
      <c r="MWD72" s="88"/>
      <c r="MWE72" s="88"/>
      <c r="MWF72" s="88"/>
      <c r="MWG72" s="88"/>
      <c r="MWH72" s="88"/>
      <c r="MWI72" s="88"/>
      <c r="MWJ72" s="88"/>
      <c r="MWK72" s="88"/>
      <c r="MWQ72" s="88"/>
      <c r="MWR72" s="88"/>
      <c r="MWS72" s="88"/>
      <c r="MWT72" s="88"/>
      <c r="MWU72" s="88"/>
      <c r="MWV72" s="88"/>
      <c r="MWW72" s="88"/>
      <c r="MWX72" s="88"/>
      <c r="MWY72" s="88"/>
      <c r="MWZ72" s="88"/>
      <c r="MXF72" s="88"/>
      <c r="MXG72" s="88"/>
      <c r="MXH72" s="88"/>
      <c r="MXI72" s="88"/>
      <c r="MXJ72" s="88"/>
      <c r="MXK72" s="88"/>
      <c r="MXL72" s="88"/>
      <c r="MXM72" s="88"/>
      <c r="MXN72" s="88"/>
      <c r="MXO72" s="88"/>
      <c r="MXU72" s="88"/>
      <c r="MXV72" s="88"/>
      <c r="MXW72" s="88"/>
      <c r="MXX72" s="88"/>
      <c r="MXY72" s="88"/>
      <c r="MXZ72" s="88"/>
      <c r="MYA72" s="88"/>
      <c r="MYB72" s="88"/>
      <c r="MYC72" s="88"/>
      <c r="MYD72" s="88"/>
      <c r="MYJ72" s="88"/>
      <c r="MYK72" s="88"/>
      <c r="MYL72" s="88"/>
      <c r="MYM72" s="88"/>
      <c r="MYN72" s="88"/>
      <c r="MYO72" s="88"/>
      <c r="MYP72" s="88"/>
      <c r="MYQ72" s="88"/>
      <c r="MYR72" s="88"/>
      <c r="MYS72" s="88"/>
      <c r="MYY72" s="88"/>
      <c r="MYZ72" s="88"/>
      <c r="MZA72" s="88"/>
      <c r="MZB72" s="88"/>
      <c r="MZC72" s="88"/>
      <c r="MZD72" s="88"/>
      <c r="MZE72" s="88"/>
      <c r="MZF72" s="88"/>
      <c r="MZG72" s="88"/>
      <c r="MZH72" s="88"/>
      <c r="MZN72" s="88"/>
      <c r="MZO72" s="88"/>
      <c r="MZP72" s="88"/>
      <c r="MZQ72" s="88"/>
      <c r="MZR72" s="88"/>
      <c r="MZS72" s="88"/>
      <c r="MZT72" s="88"/>
      <c r="MZU72" s="88"/>
      <c r="MZV72" s="88"/>
      <c r="MZW72" s="88"/>
      <c r="NAC72" s="88"/>
      <c r="NAD72" s="88"/>
      <c r="NAE72" s="88"/>
      <c r="NAF72" s="88"/>
      <c r="NAG72" s="88"/>
      <c r="NAH72" s="88"/>
      <c r="NAI72" s="88"/>
      <c r="NAJ72" s="88"/>
      <c r="NAK72" s="88"/>
      <c r="NAL72" s="88"/>
      <c r="NAR72" s="88"/>
      <c r="NAS72" s="88"/>
      <c r="NAT72" s="88"/>
      <c r="NAU72" s="88"/>
      <c r="NAV72" s="88"/>
      <c r="NAW72" s="88"/>
      <c r="NAX72" s="88"/>
      <c r="NAY72" s="88"/>
      <c r="NAZ72" s="88"/>
      <c r="NBA72" s="88"/>
      <c r="NBG72" s="88"/>
      <c r="NBH72" s="88"/>
      <c r="NBI72" s="88"/>
      <c r="NBJ72" s="88"/>
      <c r="NBK72" s="88"/>
      <c r="NBL72" s="88"/>
      <c r="NBM72" s="88"/>
      <c r="NBN72" s="88"/>
      <c r="NBO72" s="88"/>
      <c r="NBP72" s="88"/>
      <c r="NBV72" s="88"/>
      <c r="NBW72" s="88"/>
      <c r="NBX72" s="88"/>
      <c r="NBY72" s="88"/>
      <c r="NBZ72" s="88"/>
      <c r="NCA72" s="88"/>
      <c r="NCB72" s="88"/>
      <c r="NCC72" s="88"/>
      <c r="NCD72" s="88"/>
      <c r="NCE72" s="88"/>
      <c r="NCK72" s="88"/>
      <c r="NCL72" s="88"/>
      <c r="NCM72" s="88"/>
      <c r="NCN72" s="88"/>
      <c r="NCO72" s="88"/>
      <c r="NCP72" s="88"/>
      <c r="NCQ72" s="88"/>
      <c r="NCR72" s="88"/>
      <c r="NCS72" s="88"/>
      <c r="NCT72" s="88"/>
      <c r="NCZ72" s="88"/>
      <c r="NDA72" s="88"/>
      <c r="NDB72" s="88"/>
      <c r="NDC72" s="88"/>
      <c r="NDD72" s="88"/>
      <c r="NDE72" s="88"/>
      <c r="NDF72" s="88"/>
      <c r="NDG72" s="88"/>
      <c r="NDH72" s="88"/>
      <c r="NDI72" s="88"/>
      <c r="NDO72" s="88"/>
      <c r="NDP72" s="88"/>
      <c r="NDQ72" s="88"/>
      <c r="NDR72" s="88"/>
      <c r="NDS72" s="88"/>
      <c r="NDT72" s="88"/>
      <c r="NDU72" s="88"/>
      <c r="NDV72" s="88"/>
      <c r="NDW72" s="88"/>
      <c r="NDX72" s="88"/>
      <c r="NED72" s="88"/>
      <c r="NEE72" s="88"/>
      <c r="NEF72" s="88"/>
      <c r="NEG72" s="88"/>
      <c r="NEH72" s="88"/>
      <c r="NEI72" s="88"/>
      <c r="NEJ72" s="88"/>
      <c r="NEK72" s="88"/>
      <c r="NEL72" s="88"/>
      <c r="NEM72" s="88"/>
      <c r="NES72" s="88"/>
      <c r="NET72" s="88"/>
      <c r="NEU72" s="88"/>
      <c r="NEV72" s="88"/>
      <c r="NEW72" s="88"/>
      <c r="NEX72" s="88"/>
      <c r="NEY72" s="88"/>
      <c r="NEZ72" s="88"/>
      <c r="NFA72" s="88"/>
      <c r="NFB72" s="88"/>
      <c r="NFH72" s="88"/>
      <c r="NFI72" s="88"/>
      <c r="NFJ72" s="88"/>
      <c r="NFK72" s="88"/>
      <c r="NFL72" s="88"/>
      <c r="NFM72" s="88"/>
      <c r="NFN72" s="88"/>
      <c r="NFO72" s="88"/>
      <c r="NFP72" s="88"/>
      <c r="NFQ72" s="88"/>
      <c r="NFW72" s="88"/>
      <c r="NFX72" s="88"/>
      <c r="NFY72" s="88"/>
      <c r="NFZ72" s="88"/>
      <c r="NGA72" s="88"/>
      <c r="NGB72" s="88"/>
      <c r="NGC72" s="88"/>
      <c r="NGD72" s="88"/>
      <c r="NGE72" s="88"/>
      <c r="NGF72" s="88"/>
      <c r="NGL72" s="88"/>
      <c r="NGM72" s="88"/>
      <c r="NGN72" s="88"/>
      <c r="NGO72" s="88"/>
      <c r="NGP72" s="88"/>
      <c r="NGQ72" s="88"/>
      <c r="NGR72" s="88"/>
      <c r="NGS72" s="88"/>
      <c r="NGT72" s="88"/>
      <c r="NGU72" s="88"/>
      <c r="NHA72" s="88"/>
      <c r="NHB72" s="88"/>
      <c r="NHC72" s="88"/>
      <c r="NHD72" s="88"/>
      <c r="NHE72" s="88"/>
      <c r="NHF72" s="88"/>
      <c r="NHG72" s="88"/>
      <c r="NHH72" s="88"/>
      <c r="NHI72" s="88"/>
      <c r="NHJ72" s="88"/>
      <c r="NHP72" s="88"/>
      <c r="NHQ72" s="88"/>
      <c r="NHR72" s="88"/>
      <c r="NHS72" s="88"/>
      <c r="NHT72" s="88"/>
      <c r="NHU72" s="88"/>
      <c r="NHV72" s="88"/>
      <c r="NHW72" s="88"/>
      <c r="NHX72" s="88"/>
      <c r="NHY72" s="88"/>
      <c r="NIE72" s="88"/>
      <c r="NIF72" s="88"/>
      <c r="NIG72" s="88"/>
      <c r="NIH72" s="88"/>
      <c r="NII72" s="88"/>
      <c r="NIJ72" s="88"/>
      <c r="NIK72" s="88"/>
      <c r="NIL72" s="88"/>
      <c r="NIM72" s="88"/>
      <c r="NIN72" s="88"/>
      <c r="NIT72" s="88"/>
      <c r="NIU72" s="88"/>
      <c r="NIV72" s="88"/>
      <c r="NIW72" s="88"/>
      <c r="NIX72" s="88"/>
      <c r="NIY72" s="88"/>
      <c r="NIZ72" s="88"/>
      <c r="NJA72" s="88"/>
      <c r="NJB72" s="88"/>
      <c r="NJC72" s="88"/>
      <c r="NJI72" s="88"/>
      <c r="NJJ72" s="88"/>
      <c r="NJK72" s="88"/>
      <c r="NJL72" s="88"/>
      <c r="NJM72" s="88"/>
      <c r="NJN72" s="88"/>
      <c r="NJO72" s="88"/>
      <c r="NJP72" s="88"/>
      <c r="NJQ72" s="88"/>
      <c r="NJR72" s="88"/>
      <c r="NJX72" s="88"/>
      <c r="NJY72" s="88"/>
      <c r="NJZ72" s="88"/>
      <c r="NKA72" s="88"/>
      <c r="NKB72" s="88"/>
      <c r="NKC72" s="88"/>
      <c r="NKD72" s="88"/>
      <c r="NKE72" s="88"/>
      <c r="NKF72" s="88"/>
      <c r="NKG72" s="88"/>
      <c r="NKM72" s="88"/>
      <c r="NKN72" s="88"/>
      <c r="NKO72" s="88"/>
      <c r="NKP72" s="88"/>
      <c r="NKQ72" s="88"/>
      <c r="NKR72" s="88"/>
      <c r="NKS72" s="88"/>
      <c r="NKT72" s="88"/>
      <c r="NKU72" s="88"/>
      <c r="NKV72" s="88"/>
      <c r="NLB72" s="88"/>
      <c r="NLC72" s="88"/>
      <c r="NLD72" s="88"/>
      <c r="NLE72" s="88"/>
      <c r="NLF72" s="88"/>
      <c r="NLG72" s="88"/>
      <c r="NLH72" s="88"/>
      <c r="NLI72" s="88"/>
      <c r="NLJ72" s="88"/>
      <c r="NLK72" s="88"/>
      <c r="NLQ72" s="88"/>
      <c r="NLR72" s="88"/>
      <c r="NLS72" s="88"/>
      <c r="NLT72" s="88"/>
      <c r="NLU72" s="88"/>
      <c r="NLV72" s="88"/>
      <c r="NLW72" s="88"/>
      <c r="NLX72" s="88"/>
      <c r="NLY72" s="88"/>
      <c r="NLZ72" s="88"/>
      <c r="NMF72" s="88"/>
      <c r="NMG72" s="88"/>
      <c r="NMH72" s="88"/>
      <c r="NMI72" s="88"/>
      <c r="NMJ72" s="88"/>
      <c r="NMK72" s="88"/>
      <c r="NML72" s="88"/>
      <c r="NMM72" s="88"/>
      <c r="NMN72" s="88"/>
      <c r="NMO72" s="88"/>
      <c r="NMU72" s="88"/>
      <c r="NMV72" s="88"/>
      <c r="NMW72" s="88"/>
      <c r="NMX72" s="88"/>
      <c r="NMY72" s="88"/>
      <c r="NMZ72" s="88"/>
      <c r="NNA72" s="88"/>
      <c r="NNB72" s="88"/>
      <c r="NNC72" s="88"/>
      <c r="NND72" s="88"/>
      <c r="NNJ72" s="88"/>
      <c r="NNK72" s="88"/>
      <c r="NNL72" s="88"/>
      <c r="NNM72" s="88"/>
      <c r="NNN72" s="88"/>
      <c r="NNO72" s="88"/>
      <c r="NNP72" s="88"/>
      <c r="NNQ72" s="88"/>
      <c r="NNR72" s="88"/>
      <c r="NNS72" s="88"/>
      <c r="NNY72" s="88"/>
      <c r="NNZ72" s="88"/>
      <c r="NOA72" s="88"/>
      <c r="NOB72" s="88"/>
      <c r="NOC72" s="88"/>
      <c r="NOD72" s="88"/>
      <c r="NOE72" s="88"/>
      <c r="NOF72" s="88"/>
      <c r="NOG72" s="88"/>
      <c r="NOH72" s="88"/>
      <c r="NON72" s="88"/>
      <c r="NOO72" s="88"/>
      <c r="NOP72" s="88"/>
      <c r="NOQ72" s="88"/>
      <c r="NOR72" s="88"/>
      <c r="NOS72" s="88"/>
      <c r="NOT72" s="88"/>
      <c r="NOU72" s="88"/>
      <c r="NOV72" s="88"/>
      <c r="NOW72" s="88"/>
      <c r="NPC72" s="88"/>
      <c r="NPD72" s="88"/>
      <c r="NPE72" s="88"/>
      <c r="NPF72" s="88"/>
      <c r="NPG72" s="88"/>
      <c r="NPH72" s="88"/>
      <c r="NPI72" s="88"/>
      <c r="NPJ72" s="88"/>
      <c r="NPK72" s="88"/>
      <c r="NPL72" s="88"/>
      <c r="NPR72" s="88"/>
      <c r="NPS72" s="88"/>
      <c r="NPT72" s="88"/>
      <c r="NPU72" s="88"/>
      <c r="NPV72" s="88"/>
      <c r="NPW72" s="88"/>
      <c r="NPX72" s="88"/>
      <c r="NPY72" s="88"/>
      <c r="NPZ72" s="88"/>
      <c r="NQA72" s="88"/>
      <c r="NQG72" s="88"/>
      <c r="NQH72" s="88"/>
      <c r="NQI72" s="88"/>
      <c r="NQJ72" s="88"/>
      <c r="NQK72" s="88"/>
      <c r="NQL72" s="88"/>
      <c r="NQM72" s="88"/>
      <c r="NQN72" s="88"/>
      <c r="NQO72" s="88"/>
      <c r="NQP72" s="88"/>
      <c r="NQV72" s="88"/>
      <c r="NQW72" s="88"/>
      <c r="NQX72" s="88"/>
      <c r="NQY72" s="88"/>
      <c r="NQZ72" s="88"/>
      <c r="NRA72" s="88"/>
      <c r="NRB72" s="88"/>
      <c r="NRC72" s="88"/>
      <c r="NRD72" s="88"/>
      <c r="NRE72" s="88"/>
      <c r="NRK72" s="88"/>
      <c r="NRL72" s="88"/>
      <c r="NRM72" s="88"/>
      <c r="NRN72" s="88"/>
      <c r="NRO72" s="88"/>
      <c r="NRP72" s="88"/>
      <c r="NRQ72" s="88"/>
      <c r="NRR72" s="88"/>
      <c r="NRS72" s="88"/>
      <c r="NRT72" s="88"/>
      <c r="NRZ72" s="88"/>
      <c r="NSA72" s="88"/>
      <c r="NSB72" s="88"/>
      <c r="NSC72" s="88"/>
      <c r="NSD72" s="88"/>
      <c r="NSE72" s="88"/>
      <c r="NSF72" s="88"/>
      <c r="NSG72" s="88"/>
      <c r="NSH72" s="88"/>
      <c r="NSI72" s="88"/>
      <c r="NSO72" s="88"/>
      <c r="NSP72" s="88"/>
      <c r="NSQ72" s="88"/>
      <c r="NSR72" s="88"/>
      <c r="NSS72" s="88"/>
      <c r="NST72" s="88"/>
      <c r="NSU72" s="88"/>
      <c r="NSV72" s="88"/>
      <c r="NSW72" s="88"/>
      <c r="NSX72" s="88"/>
      <c r="NTD72" s="88"/>
      <c r="NTE72" s="88"/>
      <c r="NTF72" s="88"/>
      <c r="NTG72" s="88"/>
      <c r="NTH72" s="88"/>
      <c r="NTI72" s="88"/>
      <c r="NTJ72" s="88"/>
      <c r="NTK72" s="88"/>
      <c r="NTL72" s="88"/>
      <c r="NTM72" s="88"/>
      <c r="NTS72" s="88"/>
      <c r="NTT72" s="88"/>
      <c r="NTU72" s="88"/>
      <c r="NTV72" s="88"/>
      <c r="NTW72" s="88"/>
      <c r="NTX72" s="88"/>
      <c r="NTY72" s="88"/>
      <c r="NTZ72" s="88"/>
      <c r="NUA72" s="88"/>
      <c r="NUB72" s="88"/>
      <c r="NUH72" s="88"/>
      <c r="NUI72" s="88"/>
      <c r="NUJ72" s="88"/>
      <c r="NUK72" s="88"/>
      <c r="NUL72" s="88"/>
      <c r="NUM72" s="88"/>
      <c r="NUN72" s="88"/>
      <c r="NUO72" s="88"/>
      <c r="NUP72" s="88"/>
      <c r="NUQ72" s="88"/>
      <c r="NUW72" s="88"/>
      <c r="NUX72" s="88"/>
      <c r="NUY72" s="88"/>
      <c r="NUZ72" s="88"/>
      <c r="NVA72" s="88"/>
      <c r="NVB72" s="88"/>
      <c r="NVC72" s="88"/>
      <c r="NVD72" s="88"/>
      <c r="NVE72" s="88"/>
      <c r="NVF72" s="88"/>
      <c r="NVL72" s="88"/>
      <c r="NVM72" s="88"/>
      <c r="NVN72" s="88"/>
      <c r="NVO72" s="88"/>
      <c r="NVP72" s="88"/>
      <c r="NVQ72" s="88"/>
      <c r="NVR72" s="88"/>
      <c r="NVS72" s="88"/>
      <c r="NVT72" s="88"/>
      <c r="NVU72" s="88"/>
      <c r="NWA72" s="88"/>
      <c r="NWB72" s="88"/>
      <c r="NWC72" s="88"/>
      <c r="NWD72" s="88"/>
      <c r="NWE72" s="88"/>
      <c r="NWF72" s="88"/>
      <c r="NWG72" s="88"/>
      <c r="NWH72" s="88"/>
      <c r="NWI72" s="88"/>
      <c r="NWJ72" s="88"/>
      <c r="NWP72" s="88"/>
      <c r="NWQ72" s="88"/>
      <c r="NWR72" s="88"/>
      <c r="NWS72" s="88"/>
      <c r="NWT72" s="88"/>
      <c r="NWU72" s="88"/>
      <c r="NWV72" s="88"/>
      <c r="NWW72" s="88"/>
      <c r="NWX72" s="88"/>
      <c r="NWY72" s="88"/>
      <c r="NXE72" s="88"/>
      <c r="NXF72" s="88"/>
      <c r="NXG72" s="88"/>
      <c r="NXH72" s="88"/>
      <c r="NXI72" s="88"/>
      <c r="NXJ72" s="88"/>
      <c r="NXK72" s="88"/>
      <c r="NXL72" s="88"/>
      <c r="NXM72" s="88"/>
      <c r="NXN72" s="88"/>
      <c r="NXT72" s="88"/>
      <c r="NXU72" s="88"/>
      <c r="NXV72" s="88"/>
      <c r="NXW72" s="88"/>
      <c r="NXX72" s="88"/>
      <c r="NXY72" s="88"/>
      <c r="NXZ72" s="88"/>
      <c r="NYA72" s="88"/>
      <c r="NYB72" s="88"/>
      <c r="NYC72" s="88"/>
      <c r="NYI72" s="88"/>
      <c r="NYJ72" s="88"/>
      <c r="NYK72" s="88"/>
      <c r="NYL72" s="88"/>
      <c r="NYM72" s="88"/>
      <c r="NYN72" s="88"/>
      <c r="NYO72" s="88"/>
      <c r="NYP72" s="88"/>
      <c r="NYQ72" s="88"/>
      <c r="NYR72" s="88"/>
      <c r="NYX72" s="88"/>
      <c r="NYY72" s="88"/>
      <c r="NYZ72" s="88"/>
      <c r="NZA72" s="88"/>
      <c r="NZB72" s="88"/>
      <c r="NZC72" s="88"/>
      <c r="NZD72" s="88"/>
      <c r="NZE72" s="88"/>
      <c r="NZF72" s="88"/>
      <c r="NZG72" s="88"/>
      <c r="NZM72" s="88"/>
      <c r="NZN72" s="88"/>
      <c r="NZO72" s="88"/>
      <c r="NZP72" s="88"/>
      <c r="NZQ72" s="88"/>
      <c r="NZR72" s="88"/>
      <c r="NZS72" s="88"/>
      <c r="NZT72" s="88"/>
      <c r="NZU72" s="88"/>
      <c r="NZV72" s="88"/>
      <c r="OAB72" s="88"/>
      <c r="OAC72" s="88"/>
      <c r="OAD72" s="88"/>
      <c r="OAE72" s="88"/>
      <c r="OAF72" s="88"/>
      <c r="OAG72" s="88"/>
      <c r="OAH72" s="88"/>
      <c r="OAI72" s="88"/>
      <c r="OAJ72" s="88"/>
      <c r="OAK72" s="88"/>
      <c r="OAQ72" s="88"/>
      <c r="OAR72" s="88"/>
      <c r="OAS72" s="88"/>
      <c r="OAT72" s="88"/>
      <c r="OAU72" s="88"/>
      <c r="OAV72" s="88"/>
      <c r="OAW72" s="88"/>
      <c r="OAX72" s="88"/>
      <c r="OAY72" s="88"/>
      <c r="OAZ72" s="88"/>
      <c r="OBF72" s="88"/>
      <c r="OBG72" s="88"/>
      <c r="OBH72" s="88"/>
      <c r="OBI72" s="88"/>
      <c r="OBJ72" s="88"/>
      <c r="OBK72" s="88"/>
      <c r="OBL72" s="88"/>
      <c r="OBM72" s="88"/>
      <c r="OBN72" s="88"/>
      <c r="OBO72" s="88"/>
      <c r="OBU72" s="88"/>
      <c r="OBV72" s="88"/>
      <c r="OBW72" s="88"/>
      <c r="OBX72" s="88"/>
      <c r="OBY72" s="88"/>
      <c r="OBZ72" s="88"/>
      <c r="OCA72" s="88"/>
      <c r="OCB72" s="88"/>
      <c r="OCC72" s="88"/>
      <c r="OCD72" s="88"/>
      <c r="OCJ72" s="88"/>
      <c r="OCK72" s="88"/>
      <c r="OCL72" s="88"/>
      <c r="OCM72" s="88"/>
      <c r="OCN72" s="88"/>
      <c r="OCO72" s="88"/>
      <c r="OCP72" s="88"/>
      <c r="OCQ72" s="88"/>
      <c r="OCR72" s="88"/>
      <c r="OCS72" s="88"/>
      <c r="OCY72" s="88"/>
      <c r="OCZ72" s="88"/>
      <c r="ODA72" s="88"/>
      <c r="ODB72" s="88"/>
      <c r="ODC72" s="88"/>
      <c r="ODD72" s="88"/>
      <c r="ODE72" s="88"/>
      <c r="ODF72" s="88"/>
      <c r="ODG72" s="88"/>
      <c r="ODH72" s="88"/>
      <c r="ODN72" s="88"/>
      <c r="ODO72" s="88"/>
      <c r="ODP72" s="88"/>
      <c r="ODQ72" s="88"/>
      <c r="ODR72" s="88"/>
      <c r="ODS72" s="88"/>
      <c r="ODT72" s="88"/>
      <c r="ODU72" s="88"/>
      <c r="ODV72" s="88"/>
      <c r="ODW72" s="88"/>
      <c r="OEC72" s="88"/>
      <c r="OED72" s="88"/>
      <c r="OEE72" s="88"/>
      <c r="OEF72" s="88"/>
      <c r="OEG72" s="88"/>
      <c r="OEH72" s="88"/>
      <c r="OEI72" s="88"/>
      <c r="OEJ72" s="88"/>
      <c r="OEK72" s="88"/>
      <c r="OEL72" s="88"/>
      <c r="OER72" s="88"/>
      <c r="OES72" s="88"/>
      <c r="OET72" s="88"/>
      <c r="OEU72" s="88"/>
      <c r="OEV72" s="88"/>
      <c r="OEW72" s="88"/>
      <c r="OEX72" s="88"/>
      <c r="OEY72" s="88"/>
      <c r="OEZ72" s="88"/>
      <c r="OFA72" s="88"/>
      <c r="OFG72" s="88"/>
      <c r="OFH72" s="88"/>
      <c r="OFI72" s="88"/>
      <c r="OFJ72" s="88"/>
      <c r="OFK72" s="88"/>
      <c r="OFL72" s="88"/>
      <c r="OFM72" s="88"/>
      <c r="OFN72" s="88"/>
      <c r="OFO72" s="88"/>
      <c r="OFP72" s="88"/>
      <c r="OFV72" s="88"/>
      <c r="OFW72" s="88"/>
      <c r="OFX72" s="88"/>
      <c r="OFY72" s="88"/>
      <c r="OFZ72" s="88"/>
      <c r="OGA72" s="88"/>
      <c r="OGB72" s="88"/>
      <c r="OGC72" s="88"/>
      <c r="OGD72" s="88"/>
      <c r="OGE72" s="88"/>
      <c r="OGK72" s="88"/>
      <c r="OGL72" s="88"/>
      <c r="OGM72" s="88"/>
      <c r="OGN72" s="88"/>
      <c r="OGO72" s="88"/>
      <c r="OGP72" s="88"/>
      <c r="OGQ72" s="88"/>
      <c r="OGR72" s="88"/>
      <c r="OGS72" s="88"/>
      <c r="OGT72" s="88"/>
      <c r="OGZ72" s="88"/>
      <c r="OHA72" s="88"/>
      <c r="OHB72" s="88"/>
      <c r="OHC72" s="88"/>
      <c r="OHD72" s="88"/>
      <c r="OHE72" s="88"/>
      <c r="OHF72" s="88"/>
      <c r="OHG72" s="88"/>
      <c r="OHH72" s="88"/>
      <c r="OHI72" s="88"/>
      <c r="OHO72" s="88"/>
      <c r="OHP72" s="88"/>
      <c r="OHQ72" s="88"/>
      <c r="OHR72" s="88"/>
      <c r="OHS72" s="88"/>
      <c r="OHT72" s="88"/>
      <c r="OHU72" s="88"/>
      <c r="OHV72" s="88"/>
      <c r="OHW72" s="88"/>
      <c r="OHX72" s="88"/>
      <c r="OID72" s="88"/>
      <c r="OIE72" s="88"/>
      <c r="OIF72" s="88"/>
      <c r="OIG72" s="88"/>
      <c r="OIH72" s="88"/>
      <c r="OII72" s="88"/>
      <c r="OIJ72" s="88"/>
      <c r="OIK72" s="88"/>
      <c r="OIL72" s="88"/>
      <c r="OIM72" s="88"/>
      <c r="OIS72" s="88"/>
      <c r="OIT72" s="88"/>
      <c r="OIU72" s="88"/>
      <c r="OIV72" s="88"/>
      <c r="OIW72" s="88"/>
      <c r="OIX72" s="88"/>
      <c r="OIY72" s="88"/>
      <c r="OIZ72" s="88"/>
      <c r="OJA72" s="88"/>
      <c r="OJB72" s="88"/>
      <c r="OJH72" s="88"/>
      <c r="OJI72" s="88"/>
      <c r="OJJ72" s="88"/>
      <c r="OJK72" s="88"/>
      <c r="OJL72" s="88"/>
      <c r="OJM72" s="88"/>
      <c r="OJN72" s="88"/>
      <c r="OJO72" s="88"/>
      <c r="OJP72" s="88"/>
      <c r="OJQ72" s="88"/>
      <c r="OJW72" s="88"/>
      <c r="OJX72" s="88"/>
      <c r="OJY72" s="88"/>
      <c r="OJZ72" s="88"/>
      <c r="OKA72" s="88"/>
      <c r="OKB72" s="88"/>
      <c r="OKC72" s="88"/>
      <c r="OKD72" s="88"/>
      <c r="OKE72" s="88"/>
      <c r="OKF72" s="88"/>
      <c r="OKL72" s="88"/>
      <c r="OKM72" s="88"/>
      <c r="OKN72" s="88"/>
      <c r="OKO72" s="88"/>
      <c r="OKP72" s="88"/>
      <c r="OKQ72" s="88"/>
      <c r="OKR72" s="88"/>
      <c r="OKS72" s="88"/>
      <c r="OKT72" s="88"/>
      <c r="OKU72" s="88"/>
      <c r="OLA72" s="88"/>
      <c r="OLB72" s="88"/>
      <c r="OLC72" s="88"/>
      <c r="OLD72" s="88"/>
      <c r="OLE72" s="88"/>
      <c r="OLF72" s="88"/>
      <c r="OLG72" s="88"/>
      <c r="OLH72" s="88"/>
      <c r="OLI72" s="88"/>
      <c r="OLJ72" s="88"/>
      <c r="OLP72" s="88"/>
      <c r="OLQ72" s="88"/>
      <c r="OLR72" s="88"/>
      <c r="OLS72" s="88"/>
      <c r="OLT72" s="88"/>
      <c r="OLU72" s="88"/>
      <c r="OLV72" s="88"/>
      <c r="OLW72" s="88"/>
      <c r="OLX72" s="88"/>
      <c r="OLY72" s="88"/>
      <c r="OME72" s="88"/>
      <c r="OMF72" s="88"/>
      <c r="OMG72" s="88"/>
      <c r="OMH72" s="88"/>
      <c r="OMI72" s="88"/>
      <c r="OMJ72" s="88"/>
      <c r="OMK72" s="88"/>
      <c r="OML72" s="88"/>
      <c r="OMM72" s="88"/>
      <c r="OMN72" s="88"/>
      <c r="OMT72" s="88"/>
      <c r="OMU72" s="88"/>
      <c r="OMV72" s="88"/>
      <c r="OMW72" s="88"/>
      <c r="OMX72" s="88"/>
      <c r="OMY72" s="88"/>
      <c r="OMZ72" s="88"/>
      <c r="ONA72" s="88"/>
      <c r="ONB72" s="88"/>
      <c r="ONC72" s="88"/>
      <c r="ONI72" s="88"/>
      <c r="ONJ72" s="88"/>
      <c r="ONK72" s="88"/>
      <c r="ONL72" s="88"/>
      <c r="ONM72" s="88"/>
      <c r="ONN72" s="88"/>
      <c r="ONO72" s="88"/>
      <c r="ONP72" s="88"/>
      <c r="ONQ72" s="88"/>
      <c r="ONR72" s="88"/>
      <c r="ONX72" s="88"/>
      <c r="ONY72" s="88"/>
      <c r="ONZ72" s="88"/>
      <c r="OOA72" s="88"/>
      <c r="OOB72" s="88"/>
      <c r="OOC72" s="88"/>
      <c r="OOD72" s="88"/>
      <c r="OOE72" s="88"/>
      <c r="OOF72" s="88"/>
      <c r="OOG72" s="88"/>
      <c r="OOM72" s="88"/>
      <c r="OON72" s="88"/>
      <c r="OOO72" s="88"/>
      <c r="OOP72" s="88"/>
      <c r="OOQ72" s="88"/>
      <c r="OOR72" s="88"/>
      <c r="OOS72" s="88"/>
      <c r="OOT72" s="88"/>
      <c r="OOU72" s="88"/>
      <c r="OOV72" s="88"/>
      <c r="OPB72" s="88"/>
      <c r="OPC72" s="88"/>
      <c r="OPD72" s="88"/>
      <c r="OPE72" s="88"/>
      <c r="OPF72" s="88"/>
      <c r="OPG72" s="88"/>
      <c r="OPH72" s="88"/>
      <c r="OPI72" s="88"/>
      <c r="OPJ72" s="88"/>
      <c r="OPK72" s="88"/>
      <c r="OPQ72" s="88"/>
      <c r="OPR72" s="88"/>
      <c r="OPS72" s="88"/>
      <c r="OPT72" s="88"/>
      <c r="OPU72" s="88"/>
      <c r="OPV72" s="88"/>
      <c r="OPW72" s="88"/>
      <c r="OPX72" s="88"/>
      <c r="OPY72" s="88"/>
      <c r="OPZ72" s="88"/>
      <c r="OQF72" s="88"/>
      <c r="OQG72" s="88"/>
      <c r="OQH72" s="88"/>
      <c r="OQI72" s="88"/>
      <c r="OQJ72" s="88"/>
      <c r="OQK72" s="88"/>
      <c r="OQL72" s="88"/>
      <c r="OQM72" s="88"/>
      <c r="OQN72" s="88"/>
      <c r="OQO72" s="88"/>
      <c r="OQU72" s="88"/>
      <c r="OQV72" s="88"/>
      <c r="OQW72" s="88"/>
      <c r="OQX72" s="88"/>
      <c r="OQY72" s="88"/>
      <c r="OQZ72" s="88"/>
      <c r="ORA72" s="88"/>
      <c r="ORB72" s="88"/>
      <c r="ORC72" s="88"/>
      <c r="ORD72" s="88"/>
      <c r="ORJ72" s="88"/>
      <c r="ORK72" s="88"/>
      <c r="ORL72" s="88"/>
      <c r="ORM72" s="88"/>
      <c r="ORN72" s="88"/>
      <c r="ORO72" s="88"/>
      <c r="ORP72" s="88"/>
      <c r="ORQ72" s="88"/>
      <c r="ORR72" s="88"/>
      <c r="ORS72" s="88"/>
      <c r="ORY72" s="88"/>
      <c r="ORZ72" s="88"/>
      <c r="OSA72" s="88"/>
      <c r="OSB72" s="88"/>
      <c r="OSC72" s="88"/>
      <c r="OSD72" s="88"/>
      <c r="OSE72" s="88"/>
      <c r="OSF72" s="88"/>
      <c r="OSG72" s="88"/>
      <c r="OSH72" s="88"/>
      <c r="OSN72" s="88"/>
      <c r="OSO72" s="88"/>
      <c r="OSP72" s="88"/>
      <c r="OSQ72" s="88"/>
      <c r="OSR72" s="88"/>
      <c r="OSS72" s="88"/>
      <c r="OST72" s="88"/>
      <c r="OSU72" s="88"/>
      <c r="OSV72" s="88"/>
      <c r="OSW72" s="88"/>
      <c r="OTC72" s="88"/>
      <c r="OTD72" s="88"/>
      <c r="OTE72" s="88"/>
      <c r="OTF72" s="88"/>
      <c r="OTG72" s="88"/>
      <c r="OTH72" s="88"/>
      <c r="OTI72" s="88"/>
      <c r="OTJ72" s="88"/>
      <c r="OTK72" s="88"/>
      <c r="OTL72" s="88"/>
      <c r="OTR72" s="88"/>
      <c r="OTS72" s="88"/>
      <c r="OTT72" s="88"/>
      <c r="OTU72" s="88"/>
      <c r="OTV72" s="88"/>
      <c r="OTW72" s="88"/>
      <c r="OTX72" s="88"/>
      <c r="OTY72" s="88"/>
      <c r="OTZ72" s="88"/>
      <c r="OUA72" s="88"/>
      <c r="OUG72" s="88"/>
      <c r="OUH72" s="88"/>
      <c r="OUI72" s="88"/>
      <c r="OUJ72" s="88"/>
      <c r="OUK72" s="88"/>
      <c r="OUL72" s="88"/>
      <c r="OUM72" s="88"/>
      <c r="OUN72" s="88"/>
      <c r="OUO72" s="88"/>
      <c r="OUP72" s="88"/>
      <c r="OUV72" s="88"/>
      <c r="OUW72" s="88"/>
      <c r="OUX72" s="88"/>
      <c r="OUY72" s="88"/>
      <c r="OUZ72" s="88"/>
      <c r="OVA72" s="88"/>
      <c r="OVB72" s="88"/>
      <c r="OVC72" s="88"/>
      <c r="OVD72" s="88"/>
      <c r="OVE72" s="88"/>
      <c r="OVK72" s="88"/>
      <c r="OVL72" s="88"/>
      <c r="OVM72" s="88"/>
      <c r="OVN72" s="88"/>
      <c r="OVO72" s="88"/>
      <c r="OVP72" s="88"/>
      <c r="OVQ72" s="88"/>
      <c r="OVR72" s="88"/>
      <c r="OVS72" s="88"/>
      <c r="OVT72" s="88"/>
      <c r="OVZ72" s="88"/>
      <c r="OWA72" s="88"/>
      <c r="OWB72" s="88"/>
      <c r="OWC72" s="88"/>
      <c r="OWD72" s="88"/>
      <c r="OWE72" s="88"/>
      <c r="OWF72" s="88"/>
      <c r="OWG72" s="88"/>
      <c r="OWH72" s="88"/>
      <c r="OWI72" s="88"/>
      <c r="OWO72" s="88"/>
      <c r="OWP72" s="88"/>
      <c r="OWQ72" s="88"/>
      <c r="OWR72" s="88"/>
      <c r="OWS72" s="88"/>
      <c r="OWT72" s="88"/>
      <c r="OWU72" s="88"/>
      <c r="OWV72" s="88"/>
      <c r="OWW72" s="88"/>
      <c r="OWX72" s="88"/>
      <c r="OXD72" s="88"/>
      <c r="OXE72" s="88"/>
      <c r="OXF72" s="88"/>
      <c r="OXG72" s="88"/>
      <c r="OXH72" s="88"/>
      <c r="OXI72" s="88"/>
      <c r="OXJ72" s="88"/>
      <c r="OXK72" s="88"/>
      <c r="OXL72" s="88"/>
      <c r="OXM72" s="88"/>
      <c r="OXS72" s="88"/>
      <c r="OXT72" s="88"/>
      <c r="OXU72" s="88"/>
      <c r="OXV72" s="88"/>
      <c r="OXW72" s="88"/>
      <c r="OXX72" s="88"/>
      <c r="OXY72" s="88"/>
      <c r="OXZ72" s="88"/>
      <c r="OYA72" s="88"/>
      <c r="OYB72" s="88"/>
      <c r="OYH72" s="88"/>
      <c r="OYI72" s="88"/>
      <c r="OYJ72" s="88"/>
      <c r="OYK72" s="88"/>
      <c r="OYL72" s="88"/>
      <c r="OYM72" s="88"/>
      <c r="OYN72" s="88"/>
      <c r="OYO72" s="88"/>
      <c r="OYP72" s="88"/>
      <c r="OYQ72" s="88"/>
      <c r="OYW72" s="88"/>
      <c r="OYX72" s="88"/>
      <c r="OYY72" s="88"/>
      <c r="OYZ72" s="88"/>
      <c r="OZA72" s="88"/>
      <c r="OZB72" s="88"/>
      <c r="OZC72" s="88"/>
      <c r="OZD72" s="88"/>
      <c r="OZE72" s="88"/>
      <c r="OZF72" s="88"/>
      <c r="OZL72" s="88"/>
      <c r="OZM72" s="88"/>
      <c r="OZN72" s="88"/>
      <c r="OZO72" s="88"/>
      <c r="OZP72" s="88"/>
      <c r="OZQ72" s="88"/>
      <c r="OZR72" s="88"/>
      <c r="OZS72" s="88"/>
      <c r="OZT72" s="88"/>
      <c r="OZU72" s="88"/>
      <c r="PAA72" s="88"/>
      <c r="PAB72" s="88"/>
      <c r="PAC72" s="88"/>
      <c r="PAD72" s="88"/>
      <c r="PAE72" s="88"/>
      <c r="PAF72" s="88"/>
      <c r="PAG72" s="88"/>
      <c r="PAH72" s="88"/>
      <c r="PAI72" s="88"/>
      <c r="PAJ72" s="88"/>
      <c r="PAP72" s="88"/>
      <c r="PAQ72" s="88"/>
      <c r="PAR72" s="88"/>
      <c r="PAS72" s="88"/>
      <c r="PAT72" s="88"/>
      <c r="PAU72" s="88"/>
      <c r="PAV72" s="88"/>
      <c r="PAW72" s="88"/>
      <c r="PAX72" s="88"/>
      <c r="PAY72" s="88"/>
      <c r="PBE72" s="88"/>
      <c r="PBF72" s="88"/>
      <c r="PBG72" s="88"/>
      <c r="PBH72" s="88"/>
      <c r="PBI72" s="88"/>
      <c r="PBJ72" s="88"/>
      <c r="PBK72" s="88"/>
      <c r="PBL72" s="88"/>
      <c r="PBM72" s="88"/>
      <c r="PBN72" s="88"/>
      <c r="PBT72" s="88"/>
      <c r="PBU72" s="88"/>
      <c r="PBV72" s="88"/>
      <c r="PBW72" s="88"/>
      <c r="PBX72" s="88"/>
      <c r="PBY72" s="88"/>
      <c r="PBZ72" s="88"/>
      <c r="PCA72" s="88"/>
      <c r="PCB72" s="88"/>
      <c r="PCC72" s="88"/>
      <c r="PCI72" s="88"/>
      <c r="PCJ72" s="88"/>
      <c r="PCK72" s="88"/>
      <c r="PCL72" s="88"/>
      <c r="PCM72" s="88"/>
      <c r="PCN72" s="88"/>
      <c r="PCO72" s="88"/>
      <c r="PCP72" s="88"/>
      <c r="PCQ72" s="88"/>
      <c r="PCR72" s="88"/>
      <c r="PCX72" s="88"/>
      <c r="PCY72" s="88"/>
      <c r="PCZ72" s="88"/>
      <c r="PDA72" s="88"/>
      <c r="PDB72" s="88"/>
      <c r="PDC72" s="88"/>
      <c r="PDD72" s="88"/>
      <c r="PDE72" s="88"/>
      <c r="PDF72" s="88"/>
      <c r="PDG72" s="88"/>
      <c r="PDM72" s="88"/>
      <c r="PDN72" s="88"/>
      <c r="PDO72" s="88"/>
      <c r="PDP72" s="88"/>
      <c r="PDQ72" s="88"/>
      <c r="PDR72" s="88"/>
      <c r="PDS72" s="88"/>
      <c r="PDT72" s="88"/>
      <c r="PDU72" s="88"/>
      <c r="PDV72" s="88"/>
      <c r="PEB72" s="88"/>
      <c r="PEC72" s="88"/>
      <c r="PED72" s="88"/>
      <c r="PEE72" s="88"/>
      <c r="PEF72" s="88"/>
      <c r="PEG72" s="88"/>
      <c r="PEH72" s="88"/>
      <c r="PEI72" s="88"/>
      <c r="PEJ72" s="88"/>
      <c r="PEK72" s="88"/>
      <c r="PEQ72" s="88"/>
      <c r="PER72" s="88"/>
      <c r="PES72" s="88"/>
      <c r="PET72" s="88"/>
      <c r="PEU72" s="88"/>
      <c r="PEV72" s="88"/>
      <c r="PEW72" s="88"/>
      <c r="PEX72" s="88"/>
      <c r="PEY72" s="88"/>
      <c r="PEZ72" s="88"/>
      <c r="PFF72" s="88"/>
      <c r="PFG72" s="88"/>
      <c r="PFH72" s="88"/>
      <c r="PFI72" s="88"/>
      <c r="PFJ72" s="88"/>
      <c r="PFK72" s="88"/>
      <c r="PFL72" s="88"/>
      <c r="PFM72" s="88"/>
      <c r="PFN72" s="88"/>
      <c r="PFO72" s="88"/>
      <c r="PFU72" s="88"/>
      <c r="PFV72" s="88"/>
      <c r="PFW72" s="88"/>
      <c r="PFX72" s="88"/>
      <c r="PFY72" s="88"/>
      <c r="PFZ72" s="88"/>
      <c r="PGA72" s="88"/>
      <c r="PGB72" s="88"/>
      <c r="PGC72" s="88"/>
      <c r="PGD72" s="88"/>
      <c r="PGJ72" s="88"/>
      <c r="PGK72" s="88"/>
      <c r="PGL72" s="88"/>
      <c r="PGM72" s="88"/>
      <c r="PGN72" s="88"/>
      <c r="PGO72" s="88"/>
      <c r="PGP72" s="88"/>
      <c r="PGQ72" s="88"/>
      <c r="PGR72" s="88"/>
      <c r="PGS72" s="88"/>
      <c r="PGY72" s="88"/>
      <c r="PGZ72" s="88"/>
      <c r="PHA72" s="88"/>
      <c r="PHB72" s="88"/>
      <c r="PHC72" s="88"/>
      <c r="PHD72" s="88"/>
      <c r="PHE72" s="88"/>
      <c r="PHF72" s="88"/>
      <c r="PHG72" s="88"/>
      <c r="PHH72" s="88"/>
      <c r="PHN72" s="88"/>
      <c r="PHO72" s="88"/>
      <c r="PHP72" s="88"/>
      <c r="PHQ72" s="88"/>
      <c r="PHR72" s="88"/>
      <c r="PHS72" s="88"/>
      <c r="PHT72" s="88"/>
      <c r="PHU72" s="88"/>
      <c r="PHV72" s="88"/>
      <c r="PHW72" s="88"/>
      <c r="PIC72" s="88"/>
      <c r="PID72" s="88"/>
      <c r="PIE72" s="88"/>
      <c r="PIF72" s="88"/>
      <c r="PIG72" s="88"/>
      <c r="PIH72" s="88"/>
      <c r="PII72" s="88"/>
      <c r="PIJ72" s="88"/>
      <c r="PIK72" s="88"/>
      <c r="PIL72" s="88"/>
      <c r="PIR72" s="88"/>
      <c r="PIS72" s="88"/>
      <c r="PIT72" s="88"/>
      <c r="PIU72" s="88"/>
      <c r="PIV72" s="88"/>
      <c r="PIW72" s="88"/>
      <c r="PIX72" s="88"/>
      <c r="PIY72" s="88"/>
      <c r="PIZ72" s="88"/>
      <c r="PJA72" s="88"/>
      <c r="PJG72" s="88"/>
      <c r="PJH72" s="88"/>
      <c r="PJI72" s="88"/>
      <c r="PJJ72" s="88"/>
      <c r="PJK72" s="88"/>
      <c r="PJL72" s="88"/>
      <c r="PJM72" s="88"/>
      <c r="PJN72" s="88"/>
      <c r="PJO72" s="88"/>
      <c r="PJP72" s="88"/>
      <c r="PJV72" s="88"/>
      <c r="PJW72" s="88"/>
      <c r="PJX72" s="88"/>
      <c r="PJY72" s="88"/>
      <c r="PJZ72" s="88"/>
      <c r="PKA72" s="88"/>
      <c r="PKB72" s="88"/>
      <c r="PKC72" s="88"/>
      <c r="PKD72" s="88"/>
      <c r="PKE72" s="88"/>
      <c r="PKK72" s="88"/>
      <c r="PKL72" s="88"/>
      <c r="PKM72" s="88"/>
      <c r="PKN72" s="88"/>
      <c r="PKO72" s="88"/>
      <c r="PKP72" s="88"/>
      <c r="PKQ72" s="88"/>
      <c r="PKR72" s="88"/>
      <c r="PKS72" s="88"/>
      <c r="PKT72" s="88"/>
      <c r="PKZ72" s="88"/>
      <c r="PLA72" s="88"/>
      <c r="PLB72" s="88"/>
      <c r="PLC72" s="88"/>
      <c r="PLD72" s="88"/>
      <c r="PLE72" s="88"/>
      <c r="PLF72" s="88"/>
      <c r="PLG72" s="88"/>
      <c r="PLH72" s="88"/>
      <c r="PLI72" s="88"/>
      <c r="PLO72" s="88"/>
      <c r="PLP72" s="88"/>
      <c r="PLQ72" s="88"/>
      <c r="PLR72" s="88"/>
      <c r="PLS72" s="88"/>
      <c r="PLT72" s="88"/>
      <c r="PLU72" s="88"/>
      <c r="PLV72" s="88"/>
      <c r="PLW72" s="88"/>
      <c r="PLX72" s="88"/>
      <c r="PMD72" s="88"/>
      <c r="PME72" s="88"/>
      <c r="PMF72" s="88"/>
      <c r="PMG72" s="88"/>
      <c r="PMH72" s="88"/>
      <c r="PMI72" s="88"/>
      <c r="PMJ72" s="88"/>
      <c r="PMK72" s="88"/>
      <c r="PML72" s="88"/>
      <c r="PMM72" s="88"/>
      <c r="PMS72" s="88"/>
      <c r="PMT72" s="88"/>
      <c r="PMU72" s="88"/>
      <c r="PMV72" s="88"/>
      <c r="PMW72" s="88"/>
      <c r="PMX72" s="88"/>
      <c r="PMY72" s="88"/>
      <c r="PMZ72" s="88"/>
      <c r="PNA72" s="88"/>
      <c r="PNB72" s="88"/>
      <c r="PNH72" s="88"/>
      <c r="PNI72" s="88"/>
      <c r="PNJ72" s="88"/>
      <c r="PNK72" s="88"/>
      <c r="PNL72" s="88"/>
      <c r="PNM72" s="88"/>
      <c r="PNN72" s="88"/>
      <c r="PNO72" s="88"/>
      <c r="PNP72" s="88"/>
      <c r="PNQ72" s="88"/>
      <c r="PNW72" s="88"/>
      <c r="PNX72" s="88"/>
      <c r="PNY72" s="88"/>
      <c r="PNZ72" s="88"/>
      <c r="POA72" s="88"/>
      <c r="POB72" s="88"/>
      <c r="POC72" s="88"/>
      <c r="POD72" s="88"/>
      <c r="POE72" s="88"/>
      <c r="POF72" s="88"/>
      <c r="POL72" s="88"/>
      <c r="POM72" s="88"/>
      <c r="PON72" s="88"/>
      <c r="POO72" s="88"/>
      <c r="POP72" s="88"/>
      <c r="POQ72" s="88"/>
      <c r="POR72" s="88"/>
      <c r="POS72" s="88"/>
      <c r="POT72" s="88"/>
      <c r="POU72" s="88"/>
      <c r="PPA72" s="88"/>
      <c r="PPB72" s="88"/>
      <c r="PPC72" s="88"/>
      <c r="PPD72" s="88"/>
      <c r="PPE72" s="88"/>
      <c r="PPF72" s="88"/>
      <c r="PPG72" s="88"/>
      <c r="PPH72" s="88"/>
      <c r="PPI72" s="88"/>
      <c r="PPJ72" s="88"/>
      <c r="PPP72" s="88"/>
      <c r="PPQ72" s="88"/>
      <c r="PPR72" s="88"/>
      <c r="PPS72" s="88"/>
      <c r="PPT72" s="88"/>
      <c r="PPU72" s="88"/>
      <c r="PPV72" s="88"/>
      <c r="PPW72" s="88"/>
      <c r="PPX72" s="88"/>
      <c r="PPY72" s="88"/>
      <c r="PQE72" s="88"/>
      <c r="PQF72" s="88"/>
      <c r="PQG72" s="88"/>
      <c r="PQH72" s="88"/>
      <c r="PQI72" s="88"/>
      <c r="PQJ72" s="88"/>
      <c r="PQK72" s="88"/>
      <c r="PQL72" s="88"/>
      <c r="PQM72" s="88"/>
      <c r="PQN72" s="88"/>
      <c r="PQT72" s="88"/>
      <c r="PQU72" s="88"/>
      <c r="PQV72" s="88"/>
      <c r="PQW72" s="88"/>
      <c r="PQX72" s="88"/>
      <c r="PQY72" s="88"/>
      <c r="PQZ72" s="88"/>
      <c r="PRA72" s="88"/>
      <c r="PRB72" s="88"/>
      <c r="PRC72" s="88"/>
      <c r="PRI72" s="88"/>
      <c r="PRJ72" s="88"/>
      <c r="PRK72" s="88"/>
      <c r="PRL72" s="88"/>
      <c r="PRM72" s="88"/>
      <c r="PRN72" s="88"/>
      <c r="PRO72" s="88"/>
      <c r="PRP72" s="88"/>
      <c r="PRQ72" s="88"/>
      <c r="PRR72" s="88"/>
      <c r="PRX72" s="88"/>
      <c r="PRY72" s="88"/>
      <c r="PRZ72" s="88"/>
      <c r="PSA72" s="88"/>
      <c r="PSB72" s="88"/>
      <c r="PSC72" s="88"/>
      <c r="PSD72" s="88"/>
      <c r="PSE72" s="88"/>
      <c r="PSF72" s="88"/>
      <c r="PSG72" s="88"/>
      <c r="PSM72" s="88"/>
      <c r="PSN72" s="88"/>
      <c r="PSO72" s="88"/>
      <c r="PSP72" s="88"/>
      <c r="PSQ72" s="88"/>
      <c r="PSR72" s="88"/>
      <c r="PSS72" s="88"/>
      <c r="PST72" s="88"/>
      <c r="PSU72" s="88"/>
      <c r="PSV72" s="88"/>
      <c r="PTB72" s="88"/>
      <c r="PTC72" s="88"/>
      <c r="PTD72" s="88"/>
      <c r="PTE72" s="88"/>
      <c r="PTF72" s="88"/>
      <c r="PTG72" s="88"/>
      <c r="PTH72" s="88"/>
      <c r="PTI72" s="88"/>
      <c r="PTJ72" s="88"/>
      <c r="PTK72" s="88"/>
      <c r="PTQ72" s="88"/>
      <c r="PTR72" s="88"/>
      <c r="PTS72" s="88"/>
      <c r="PTT72" s="88"/>
      <c r="PTU72" s="88"/>
      <c r="PTV72" s="88"/>
      <c r="PTW72" s="88"/>
      <c r="PTX72" s="88"/>
      <c r="PTY72" s="88"/>
      <c r="PTZ72" s="88"/>
      <c r="PUF72" s="88"/>
      <c r="PUG72" s="88"/>
      <c r="PUH72" s="88"/>
      <c r="PUI72" s="88"/>
      <c r="PUJ72" s="88"/>
      <c r="PUK72" s="88"/>
      <c r="PUL72" s="88"/>
      <c r="PUM72" s="88"/>
      <c r="PUN72" s="88"/>
      <c r="PUO72" s="88"/>
      <c r="PUU72" s="88"/>
      <c r="PUV72" s="88"/>
      <c r="PUW72" s="88"/>
      <c r="PUX72" s="88"/>
      <c r="PUY72" s="88"/>
      <c r="PUZ72" s="88"/>
      <c r="PVA72" s="88"/>
      <c r="PVB72" s="88"/>
      <c r="PVC72" s="88"/>
      <c r="PVD72" s="88"/>
      <c r="PVJ72" s="88"/>
      <c r="PVK72" s="88"/>
      <c r="PVL72" s="88"/>
      <c r="PVM72" s="88"/>
      <c r="PVN72" s="88"/>
      <c r="PVO72" s="88"/>
      <c r="PVP72" s="88"/>
      <c r="PVQ72" s="88"/>
      <c r="PVR72" s="88"/>
      <c r="PVS72" s="88"/>
      <c r="PVY72" s="88"/>
      <c r="PVZ72" s="88"/>
      <c r="PWA72" s="88"/>
      <c r="PWB72" s="88"/>
      <c r="PWC72" s="88"/>
      <c r="PWD72" s="88"/>
      <c r="PWE72" s="88"/>
      <c r="PWF72" s="88"/>
      <c r="PWG72" s="88"/>
      <c r="PWH72" s="88"/>
      <c r="PWN72" s="88"/>
      <c r="PWO72" s="88"/>
      <c r="PWP72" s="88"/>
      <c r="PWQ72" s="88"/>
      <c r="PWR72" s="88"/>
      <c r="PWS72" s="88"/>
      <c r="PWT72" s="88"/>
      <c r="PWU72" s="88"/>
      <c r="PWV72" s="88"/>
      <c r="PWW72" s="88"/>
      <c r="PXC72" s="88"/>
      <c r="PXD72" s="88"/>
      <c r="PXE72" s="88"/>
      <c r="PXF72" s="88"/>
      <c r="PXG72" s="88"/>
      <c r="PXH72" s="88"/>
      <c r="PXI72" s="88"/>
      <c r="PXJ72" s="88"/>
      <c r="PXK72" s="88"/>
      <c r="PXL72" s="88"/>
      <c r="PXR72" s="88"/>
      <c r="PXS72" s="88"/>
      <c r="PXT72" s="88"/>
      <c r="PXU72" s="88"/>
      <c r="PXV72" s="88"/>
      <c r="PXW72" s="88"/>
      <c r="PXX72" s="88"/>
      <c r="PXY72" s="88"/>
      <c r="PXZ72" s="88"/>
      <c r="PYA72" s="88"/>
      <c r="PYG72" s="88"/>
      <c r="PYH72" s="88"/>
      <c r="PYI72" s="88"/>
      <c r="PYJ72" s="88"/>
      <c r="PYK72" s="88"/>
      <c r="PYL72" s="88"/>
      <c r="PYM72" s="88"/>
      <c r="PYN72" s="88"/>
      <c r="PYO72" s="88"/>
      <c r="PYP72" s="88"/>
      <c r="PYV72" s="88"/>
      <c r="PYW72" s="88"/>
      <c r="PYX72" s="88"/>
      <c r="PYY72" s="88"/>
      <c r="PYZ72" s="88"/>
      <c r="PZA72" s="88"/>
      <c r="PZB72" s="88"/>
      <c r="PZC72" s="88"/>
      <c r="PZD72" s="88"/>
      <c r="PZE72" s="88"/>
      <c r="PZK72" s="88"/>
      <c r="PZL72" s="88"/>
      <c r="PZM72" s="88"/>
      <c r="PZN72" s="88"/>
      <c r="PZO72" s="88"/>
      <c r="PZP72" s="88"/>
      <c r="PZQ72" s="88"/>
      <c r="PZR72" s="88"/>
      <c r="PZS72" s="88"/>
      <c r="PZT72" s="88"/>
      <c r="PZZ72" s="88"/>
      <c r="QAA72" s="88"/>
      <c r="QAB72" s="88"/>
      <c r="QAC72" s="88"/>
      <c r="QAD72" s="88"/>
      <c r="QAE72" s="88"/>
      <c r="QAF72" s="88"/>
      <c r="QAG72" s="88"/>
      <c r="QAH72" s="88"/>
      <c r="QAI72" s="88"/>
      <c r="QAO72" s="88"/>
      <c r="QAP72" s="88"/>
      <c r="QAQ72" s="88"/>
      <c r="QAR72" s="88"/>
      <c r="QAS72" s="88"/>
      <c r="QAT72" s="88"/>
      <c r="QAU72" s="88"/>
      <c r="QAV72" s="88"/>
      <c r="QAW72" s="88"/>
      <c r="QAX72" s="88"/>
      <c r="QBD72" s="88"/>
      <c r="QBE72" s="88"/>
      <c r="QBF72" s="88"/>
      <c r="QBG72" s="88"/>
      <c r="QBH72" s="88"/>
      <c r="QBI72" s="88"/>
      <c r="QBJ72" s="88"/>
      <c r="QBK72" s="88"/>
      <c r="QBL72" s="88"/>
      <c r="QBM72" s="88"/>
      <c r="QBS72" s="88"/>
      <c r="QBT72" s="88"/>
      <c r="QBU72" s="88"/>
      <c r="QBV72" s="88"/>
      <c r="QBW72" s="88"/>
      <c r="QBX72" s="88"/>
      <c r="QBY72" s="88"/>
      <c r="QBZ72" s="88"/>
      <c r="QCA72" s="88"/>
      <c r="QCB72" s="88"/>
      <c r="QCH72" s="88"/>
      <c r="QCI72" s="88"/>
      <c r="QCJ72" s="88"/>
      <c r="QCK72" s="88"/>
      <c r="QCL72" s="88"/>
      <c r="QCM72" s="88"/>
      <c r="QCN72" s="88"/>
      <c r="QCO72" s="88"/>
      <c r="QCP72" s="88"/>
      <c r="QCQ72" s="88"/>
      <c r="QCW72" s="88"/>
      <c r="QCX72" s="88"/>
      <c r="QCY72" s="88"/>
      <c r="QCZ72" s="88"/>
      <c r="QDA72" s="88"/>
      <c r="QDB72" s="88"/>
      <c r="QDC72" s="88"/>
      <c r="QDD72" s="88"/>
      <c r="QDE72" s="88"/>
      <c r="QDF72" s="88"/>
      <c r="QDL72" s="88"/>
      <c r="QDM72" s="88"/>
      <c r="QDN72" s="88"/>
      <c r="QDO72" s="88"/>
      <c r="QDP72" s="88"/>
      <c r="QDQ72" s="88"/>
      <c r="QDR72" s="88"/>
      <c r="QDS72" s="88"/>
      <c r="QDT72" s="88"/>
      <c r="QDU72" s="88"/>
      <c r="QEA72" s="88"/>
      <c r="QEB72" s="88"/>
      <c r="QEC72" s="88"/>
      <c r="QED72" s="88"/>
      <c r="QEE72" s="88"/>
      <c r="QEF72" s="88"/>
      <c r="QEG72" s="88"/>
      <c r="QEH72" s="88"/>
      <c r="QEI72" s="88"/>
      <c r="QEJ72" s="88"/>
      <c r="QEP72" s="88"/>
      <c r="QEQ72" s="88"/>
      <c r="QER72" s="88"/>
      <c r="QES72" s="88"/>
      <c r="QET72" s="88"/>
      <c r="QEU72" s="88"/>
      <c r="QEV72" s="88"/>
      <c r="QEW72" s="88"/>
      <c r="QEX72" s="88"/>
      <c r="QEY72" s="88"/>
      <c r="QFE72" s="88"/>
      <c r="QFF72" s="88"/>
      <c r="QFG72" s="88"/>
      <c r="QFH72" s="88"/>
      <c r="QFI72" s="88"/>
      <c r="QFJ72" s="88"/>
      <c r="QFK72" s="88"/>
      <c r="QFL72" s="88"/>
      <c r="QFM72" s="88"/>
      <c r="QFN72" s="88"/>
      <c r="QFT72" s="88"/>
      <c r="QFU72" s="88"/>
      <c r="QFV72" s="88"/>
      <c r="QFW72" s="88"/>
      <c r="QFX72" s="88"/>
      <c r="QFY72" s="88"/>
      <c r="QFZ72" s="88"/>
      <c r="QGA72" s="88"/>
      <c r="QGB72" s="88"/>
      <c r="QGC72" s="88"/>
      <c r="QGI72" s="88"/>
      <c r="QGJ72" s="88"/>
      <c r="QGK72" s="88"/>
      <c r="QGL72" s="88"/>
      <c r="QGM72" s="88"/>
      <c r="QGN72" s="88"/>
      <c r="QGO72" s="88"/>
      <c r="QGP72" s="88"/>
      <c r="QGQ72" s="88"/>
      <c r="QGR72" s="88"/>
      <c r="QGX72" s="88"/>
      <c r="QGY72" s="88"/>
      <c r="QGZ72" s="88"/>
      <c r="QHA72" s="88"/>
      <c r="QHB72" s="88"/>
      <c r="QHC72" s="88"/>
      <c r="QHD72" s="88"/>
      <c r="QHE72" s="88"/>
      <c r="QHF72" s="88"/>
      <c r="QHG72" s="88"/>
      <c r="QHM72" s="88"/>
      <c r="QHN72" s="88"/>
      <c r="QHO72" s="88"/>
      <c r="QHP72" s="88"/>
      <c r="QHQ72" s="88"/>
      <c r="QHR72" s="88"/>
      <c r="QHS72" s="88"/>
      <c r="QHT72" s="88"/>
      <c r="QHU72" s="88"/>
      <c r="QHV72" s="88"/>
      <c r="QIB72" s="88"/>
      <c r="QIC72" s="88"/>
      <c r="QID72" s="88"/>
      <c r="QIE72" s="88"/>
      <c r="QIF72" s="88"/>
      <c r="QIG72" s="88"/>
      <c r="QIH72" s="88"/>
      <c r="QII72" s="88"/>
      <c r="QIJ72" s="88"/>
      <c r="QIK72" s="88"/>
      <c r="QIQ72" s="88"/>
      <c r="QIR72" s="88"/>
      <c r="QIS72" s="88"/>
      <c r="QIT72" s="88"/>
      <c r="QIU72" s="88"/>
      <c r="QIV72" s="88"/>
      <c r="QIW72" s="88"/>
      <c r="QIX72" s="88"/>
      <c r="QIY72" s="88"/>
      <c r="QIZ72" s="88"/>
      <c r="QJF72" s="88"/>
      <c r="QJG72" s="88"/>
      <c r="QJH72" s="88"/>
      <c r="QJI72" s="88"/>
      <c r="QJJ72" s="88"/>
      <c r="QJK72" s="88"/>
      <c r="QJL72" s="88"/>
      <c r="QJM72" s="88"/>
      <c r="QJN72" s="88"/>
      <c r="QJO72" s="88"/>
      <c r="QJU72" s="88"/>
      <c r="QJV72" s="88"/>
      <c r="QJW72" s="88"/>
      <c r="QJX72" s="88"/>
      <c r="QJY72" s="88"/>
      <c r="QJZ72" s="88"/>
      <c r="QKA72" s="88"/>
      <c r="QKB72" s="88"/>
      <c r="QKC72" s="88"/>
      <c r="QKD72" s="88"/>
      <c r="QKJ72" s="88"/>
      <c r="QKK72" s="88"/>
      <c r="QKL72" s="88"/>
      <c r="QKM72" s="88"/>
      <c r="QKN72" s="88"/>
      <c r="QKO72" s="88"/>
      <c r="QKP72" s="88"/>
      <c r="QKQ72" s="88"/>
      <c r="QKR72" s="88"/>
      <c r="QKS72" s="88"/>
      <c r="QKY72" s="88"/>
      <c r="QKZ72" s="88"/>
      <c r="QLA72" s="88"/>
      <c r="QLB72" s="88"/>
      <c r="QLC72" s="88"/>
      <c r="QLD72" s="88"/>
      <c r="QLE72" s="88"/>
      <c r="QLF72" s="88"/>
      <c r="QLG72" s="88"/>
      <c r="QLH72" s="88"/>
      <c r="QLN72" s="88"/>
      <c r="QLO72" s="88"/>
      <c r="QLP72" s="88"/>
      <c r="QLQ72" s="88"/>
      <c r="QLR72" s="88"/>
      <c r="QLS72" s="88"/>
      <c r="QLT72" s="88"/>
      <c r="QLU72" s="88"/>
      <c r="QLV72" s="88"/>
      <c r="QLW72" s="88"/>
      <c r="QMC72" s="88"/>
      <c r="QMD72" s="88"/>
      <c r="QME72" s="88"/>
      <c r="QMF72" s="88"/>
      <c r="QMG72" s="88"/>
      <c r="QMH72" s="88"/>
      <c r="QMI72" s="88"/>
      <c r="QMJ72" s="88"/>
      <c r="QMK72" s="88"/>
      <c r="QML72" s="88"/>
      <c r="QMR72" s="88"/>
      <c r="QMS72" s="88"/>
      <c r="QMT72" s="88"/>
      <c r="QMU72" s="88"/>
      <c r="QMV72" s="88"/>
      <c r="QMW72" s="88"/>
      <c r="QMX72" s="88"/>
      <c r="QMY72" s="88"/>
      <c r="QMZ72" s="88"/>
      <c r="QNA72" s="88"/>
      <c r="QNG72" s="88"/>
      <c r="QNH72" s="88"/>
      <c r="QNI72" s="88"/>
      <c r="QNJ72" s="88"/>
      <c r="QNK72" s="88"/>
      <c r="QNL72" s="88"/>
      <c r="QNM72" s="88"/>
      <c r="QNN72" s="88"/>
      <c r="QNO72" s="88"/>
      <c r="QNP72" s="88"/>
      <c r="QNV72" s="88"/>
      <c r="QNW72" s="88"/>
      <c r="QNX72" s="88"/>
      <c r="QNY72" s="88"/>
      <c r="QNZ72" s="88"/>
      <c r="QOA72" s="88"/>
      <c r="QOB72" s="88"/>
      <c r="QOC72" s="88"/>
      <c r="QOD72" s="88"/>
      <c r="QOE72" s="88"/>
      <c r="QOK72" s="88"/>
      <c r="QOL72" s="88"/>
      <c r="QOM72" s="88"/>
      <c r="QON72" s="88"/>
      <c r="QOO72" s="88"/>
      <c r="QOP72" s="88"/>
      <c r="QOQ72" s="88"/>
      <c r="QOR72" s="88"/>
      <c r="QOS72" s="88"/>
      <c r="QOT72" s="88"/>
      <c r="QOZ72" s="88"/>
      <c r="QPA72" s="88"/>
      <c r="QPB72" s="88"/>
      <c r="QPC72" s="88"/>
      <c r="QPD72" s="88"/>
      <c r="QPE72" s="88"/>
      <c r="QPF72" s="88"/>
      <c r="QPG72" s="88"/>
      <c r="QPH72" s="88"/>
      <c r="QPI72" s="88"/>
      <c r="QPO72" s="88"/>
      <c r="QPP72" s="88"/>
      <c r="QPQ72" s="88"/>
      <c r="QPR72" s="88"/>
      <c r="QPS72" s="88"/>
      <c r="QPT72" s="88"/>
      <c r="QPU72" s="88"/>
      <c r="QPV72" s="88"/>
      <c r="QPW72" s="88"/>
      <c r="QPX72" s="88"/>
      <c r="QQD72" s="88"/>
      <c r="QQE72" s="88"/>
      <c r="QQF72" s="88"/>
      <c r="QQG72" s="88"/>
      <c r="QQH72" s="88"/>
      <c r="QQI72" s="88"/>
      <c r="QQJ72" s="88"/>
      <c r="QQK72" s="88"/>
      <c r="QQL72" s="88"/>
      <c r="QQM72" s="88"/>
      <c r="QQS72" s="88"/>
      <c r="QQT72" s="88"/>
      <c r="QQU72" s="88"/>
      <c r="QQV72" s="88"/>
      <c r="QQW72" s="88"/>
      <c r="QQX72" s="88"/>
      <c r="QQY72" s="88"/>
      <c r="QQZ72" s="88"/>
      <c r="QRA72" s="88"/>
      <c r="QRB72" s="88"/>
      <c r="QRH72" s="88"/>
      <c r="QRI72" s="88"/>
      <c r="QRJ72" s="88"/>
      <c r="QRK72" s="88"/>
      <c r="QRL72" s="88"/>
      <c r="QRM72" s="88"/>
      <c r="QRN72" s="88"/>
      <c r="QRO72" s="88"/>
      <c r="QRP72" s="88"/>
      <c r="QRQ72" s="88"/>
      <c r="QRW72" s="88"/>
      <c r="QRX72" s="88"/>
      <c r="QRY72" s="88"/>
      <c r="QRZ72" s="88"/>
      <c r="QSA72" s="88"/>
      <c r="QSB72" s="88"/>
      <c r="QSC72" s="88"/>
      <c r="QSD72" s="88"/>
      <c r="QSE72" s="88"/>
      <c r="QSF72" s="88"/>
      <c r="QSL72" s="88"/>
      <c r="QSM72" s="88"/>
      <c r="QSN72" s="88"/>
      <c r="QSO72" s="88"/>
      <c r="QSP72" s="88"/>
      <c r="QSQ72" s="88"/>
      <c r="QSR72" s="88"/>
      <c r="QSS72" s="88"/>
      <c r="QST72" s="88"/>
      <c r="QSU72" s="88"/>
      <c r="QTA72" s="88"/>
      <c r="QTB72" s="88"/>
      <c r="QTC72" s="88"/>
      <c r="QTD72" s="88"/>
      <c r="QTE72" s="88"/>
      <c r="QTF72" s="88"/>
      <c r="QTG72" s="88"/>
      <c r="QTH72" s="88"/>
      <c r="QTI72" s="88"/>
      <c r="QTJ72" s="88"/>
      <c r="QTP72" s="88"/>
      <c r="QTQ72" s="88"/>
      <c r="QTR72" s="88"/>
      <c r="QTS72" s="88"/>
      <c r="QTT72" s="88"/>
      <c r="QTU72" s="88"/>
      <c r="QTV72" s="88"/>
      <c r="QTW72" s="88"/>
      <c r="QTX72" s="88"/>
      <c r="QTY72" s="88"/>
      <c r="QUE72" s="88"/>
      <c r="QUF72" s="88"/>
      <c r="QUG72" s="88"/>
      <c r="QUH72" s="88"/>
      <c r="QUI72" s="88"/>
      <c r="QUJ72" s="88"/>
      <c r="QUK72" s="88"/>
      <c r="QUL72" s="88"/>
      <c r="QUM72" s="88"/>
      <c r="QUN72" s="88"/>
      <c r="QUT72" s="88"/>
      <c r="QUU72" s="88"/>
      <c r="QUV72" s="88"/>
      <c r="QUW72" s="88"/>
      <c r="QUX72" s="88"/>
      <c r="QUY72" s="88"/>
      <c r="QUZ72" s="88"/>
      <c r="QVA72" s="88"/>
      <c r="QVB72" s="88"/>
      <c r="QVC72" s="88"/>
      <c r="QVI72" s="88"/>
      <c r="QVJ72" s="88"/>
      <c r="QVK72" s="88"/>
      <c r="QVL72" s="88"/>
      <c r="QVM72" s="88"/>
      <c r="QVN72" s="88"/>
      <c r="QVO72" s="88"/>
      <c r="QVP72" s="88"/>
      <c r="QVQ72" s="88"/>
      <c r="QVR72" s="88"/>
      <c r="QVX72" s="88"/>
      <c r="QVY72" s="88"/>
      <c r="QVZ72" s="88"/>
      <c r="QWA72" s="88"/>
      <c r="QWB72" s="88"/>
      <c r="QWC72" s="88"/>
      <c r="QWD72" s="88"/>
      <c r="QWE72" s="88"/>
      <c r="QWF72" s="88"/>
      <c r="QWG72" s="88"/>
      <c r="QWM72" s="88"/>
      <c r="QWN72" s="88"/>
      <c r="QWO72" s="88"/>
      <c r="QWP72" s="88"/>
      <c r="QWQ72" s="88"/>
      <c r="QWR72" s="88"/>
      <c r="QWS72" s="88"/>
      <c r="QWT72" s="88"/>
      <c r="QWU72" s="88"/>
      <c r="QWV72" s="88"/>
      <c r="QXB72" s="88"/>
      <c r="QXC72" s="88"/>
      <c r="QXD72" s="88"/>
      <c r="QXE72" s="88"/>
      <c r="QXF72" s="88"/>
      <c r="QXG72" s="88"/>
      <c r="QXH72" s="88"/>
      <c r="QXI72" s="88"/>
      <c r="QXJ72" s="88"/>
      <c r="QXK72" s="88"/>
      <c r="QXQ72" s="88"/>
      <c r="QXR72" s="88"/>
      <c r="QXS72" s="88"/>
      <c r="QXT72" s="88"/>
      <c r="QXU72" s="88"/>
      <c r="QXV72" s="88"/>
      <c r="QXW72" s="88"/>
      <c r="QXX72" s="88"/>
      <c r="QXY72" s="88"/>
      <c r="QXZ72" s="88"/>
      <c r="QYF72" s="88"/>
      <c r="QYG72" s="88"/>
      <c r="QYH72" s="88"/>
      <c r="QYI72" s="88"/>
      <c r="QYJ72" s="88"/>
      <c r="QYK72" s="88"/>
      <c r="QYL72" s="88"/>
      <c r="QYM72" s="88"/>
      <c r="QYN72" s="88"/>
      <c r="QYO72" s="88"/>
      <c r="QYU72" s="88"/>
      <c r="QYV72" s="88"/>
      <c r="QYW72" s="88"/>
      <c r="QYX72" s="88"/>
      <c r="QYY72" s="88"/>
      <c r="QYZ72" s="88"/>
      <c r="QZA72" s="88"/>
      <c r="QZB72" s="88"/>
      <c r="QZC72" s="88"/>
      <c r="QZD72" s="88"/>
      <c r="QZJ72" s="88"/>
      <c r="QZK72" s="88"/>
      <c r="QZL72" s="88"/>
      <c r="QZM72" s="88"/>
      <c r="QZN72" s="88"/>
      <c r="QZO72" s="88"/>
      <c r="QZP72" s="88"/>
      <c r="QZQ72" s="88"/>
      <c r="QZR72" s="88"/>
      <c r="QZS72" s="88"/>
      <c r="QZY72" s="88"/>
      <c r="QZZ72" s="88"/>
      <c r="RAA72" s="88"/>
      <c r="RAB72" s="88"/>
      <c r="RAC72" s="88"/>
      <c r="RAD72" s="88"/>
      <c r="RAE72" s="88"/>
      <c r="RAF72" s="88"/>
      <c r="RAG72" s="88"/>
      <c r="RAH72" s="88"/>
      <c r="RAN72" s="88"/>
      <c r="RAO72" s="88"/>
      <c r="RAP72" s="88"/>
      <c r="RAQ72" s="88"/>
      <c r="RAR72" s="88"/>
      <c r="RAS72" s="88"/>
      <c r="RAT72" s="88"/>
      <c r="RAU72" s="88"/>
      <c r="RAV72" s="88"/>
      <c r="RAW72" s="88"/>
      <c r="RBC72" s="88"/>
      <c r="RBD72" s="88"/>
      <c r="RBE72" s="88"/>
      <c r="RBF72" s="88"/>
      <c r="RBG72" s="88"/>
      <c r="RBH72" s="88"/>
      <c r="RBI72" s="88"/>
      <c r="RBJ72" s="88"/>
      <c r="RBK72" s="88"/>
      <c r="RBL72" s="88"/>
      <c r="RBR72" s="88"/>
      <c r="RBS72" s="88"/>
      <c r="RBT72" s="88"/>
      <c r="RBU72" s="88"/>
      <c r="RBV72" s="88"/>
      <c r="RBW72" s="88"/>
      <c r="RBX72" s="88"/>
      <c r="RBY72" s="88"/>
      <c r="RBZ72" s="88"/>
      <c r="RCA72" s="88"/>
      <c r="RCG72" s="88"/>
      <c r="RCH72" s="88"/>
      <c r="RCI72" s="88"/>
      <c r="RCJ72" s="88"/>
      <c r="RCK72" s="88"/>
      <c r="RCL72" s="88"/>
      <c r="RCM72" s="88"/>
      <c r="RCN72" s="88"/>
      <c r="RCO72" s="88"/>
      <c r="RCP72" s="88"/>
      <c r="RCV72" s="88"/>
      <c r="RCW72" s="88"/>
      <c r="RCX72" s="88"/>
      <c r="RCY72" s="88"/>
      <c r="RCZ72" s="88"/>
      <c r="RDA72" s="88"/>
      <c r="RDB72" s="88"/>
      <c r="RDC72" s="88"/>
      <c r="RDD72" s="88"/>
      <c r="RDE72" s="88"/>
      <c r="RDK72" s="88"/>
      <c r="RDL72" s="88"/>
      <c r="RDM72" s="88"/>
      <c r="RDN72" s="88"/>
      <c r="RDO72" s="88"/>
      <c r="RDP72" s="88"/>
      <c r="RDQ72" s="88"/>
      <c r="RDR72" s="88"/>
      <c r="RDS72" s="88"/>
      <c r="RDT72" s="88"/>
      <c r="RDZ72" s="88"/>
      <c r="REA72" s="88"/>
      <c r="REB72" s="88"/>
      <c r="REC72" s="88"/>
      <c r="RED72" s="88"/>
      <c r="REE72" s="88"/>
      <c r="REF72" s="88"/>
      <c r="REG72" s="88"/>
      <c r="REH72" s="88"/>
      <c r="REI72" s="88"/>
      <c r="REO72" s="88"/>
      <c r="REP72" s="88"/>
      <c r="REQ72" s="88"/>
      <c r="RER72" s="88"/>
      <c r="RES72" s="88"/>
      <c r="RET72" s="88"/>
      <c r="REU72" s="88"/>
      <c r="REV72" s="88"/>
      <c r="REW72" s="88"/>
      <c r="REX72" s="88"/>
      <c r="RFD72" s="88"/>
      <c r="RFE72" s="88"/>
      <c r="RFF72" s="88"/>
      <c r="RFG72" s="88"/>
      <c r="RFH72" s="88"/>
      <c r="RFI72" s="88"/>
      <c r="RFJ72" s="88"/>
      <c r="RFK72" s="88"/>
      <c r="RFL72" s="88"/>
      <c r="RFM72" s="88"/>
      <c r="RFS72" s="88"/>
      <c r="RFT72" s="88"/>
      <c r="RFU72" s="88"/>
      <c r="RFV72" s="88"/>
      <c r="RFW72" s="88"/>
      <c r="RFX72" s="88"/>
      <c r="RFY72" s="88"/>
      <c r="RFZ72" s="88"/>
      <c r="RGA72" s="88"/>
      <c r="RGB72" s="88"/>
      <c r="RGH72" s="88"/>
      <c r="RGI72" s="88"/>
      <c r="RGJ72" s="88"/>
      <c r="RGK72" s="88"/>
      <c r="RGL72" s="88"/>
      <c r="RGM72" s="88"/>
      <c r="RGN72" s="88"/>
      <c r="RGO72" s="88"/>
      <c r="RGP72" s="88"/>
      <c r="RGQ72" s="88"/>
      <c r="RGW72" s="88"/>
      <c r="RGX72" s="88"/>
      <c r="RGY72" s="88"/>
      <c r="RGZ72" s="88"/>
      <c r="RHA72" s="88"/>
      <c r="RHB72" s="88"/>
      <c r="RHC72" s="88"/>
      <c r="RHD72" s="88"/>
      <c r="RHE72" s="88"/>
      <c r="RHF72" s="88"/>
      <c r="RHL72" s="88"/>
      <c r="RHM72" s="88"/>
      <c r="RHN72" s="88"/>
      <c r="RHO72" s="88"/>
      <c r="RHP72" s="88"/>
      <c r="RHQ72" s="88"/>
      <c r="RHR72" s="88"/>
      <c r="RHS72" s="88"/>
      <c r="RHT72" s="88"/>
      <c r="RHU72" s="88"/>
      <c r="RIA72" s="88"/>
      <c r="RIB72" s="88"/>
      <c r="RIC72" s="88"/>
      <c r="RID72" s="88"/>
      <c r="RIE72" s="88"/>
      <c r="RIF72" s="88"/>
      <c r="RIG72" s="88"/>
      <c r="RIH72" s="88"/>
      <c r="RII72" s="88"/>
      <c r="RIJ72" s="88"/>
      <c r="RIP72" s="88"/>
      <c r="RIQ72" s="88"/>
      <c r="RIR72" s="88"/>
      <c r="RIS72" s="88"/>
      <c r="RIT72" s="88"/>
      <c r="RIU72" s="88"/>
      <c r="RIV72" s="88"/>
      <c r="RIW72" s="88"/>
      <c r="RIX72" s="88"/>
      <c r="RIY72" s="88"/>
      <c r="RJE72" s="88"/>
      <c r="RJF72" s="88"/>
      <c r="RJG72" s="88"/>
      <c r="RJH72" s="88"/>
      <c r="RJI72" s="88"/>
      <c r="RJJ72" s="88"/>
      <c r="RJK72" s="88"/>
      <c r="RJL72" s="88"/>
      <c r="RJM72" s="88"/>
      <c r="RJN72" s="88"/>
      <c r="RJT72" s="88"/>
      <c r="RJU72" s="88"/>
      <c r="RJV72" s="88"/>
      <c r="RJW72" s="88"/>
      <c r="RJX72" s="88"/>
      <c r="RJY72" s="88"/>
      <c r="RJZ72" s="88"/>
      <c r="RKA72" s="88"/>
      <c r="RKB72" s="88"/>
      <c r="RKC72" s="88"/>
      <c r="RKI72" s="88"/>
      <c r="RKJ72" s="88"/>
      <c r="RKK72" s="88"/>
      <c r="RKL72" s="88"/>
      <c r="RKM72" s="88"/>
      <c r="RKN72" s="88"/>
      <c r="RKO72" s="88"/>
      <c r="RKP72" s="88"/>
      <c r="RKQ72" s="88"/>
      <c r="RKR72" s="88"/>
      <c r="RKX72" s="88"/>
      <c r="RKY72" s="88"/>
      <c r="RKZ72" s="88"/>
      <c r="RLA72" s="88"/>
      <c r="RLB72" s="88"/>
      <c r="RLC72" s="88"/>
      <c r="RLD72" s="88"/>
      <c r="RLE72" s="88"/>
      <c r="RLF72" s="88"/>
      <c r="RLG72" s="88"/>
      <c r="RLM72" s="88"/>
      <c r="RLN72" s="88"/>
      <c r="RLO72" s="88"/>
      <c r="RLP72" s="88"/>
      <c r="RLQ72" s="88"/>
      <c r="RLR72" s="88"/>
      <c r="RLS72" s="88"/>
      <c r="RLT72" s="88"/>
      <c r="RLU72" s="88"/>
      <c r="RLV72" s="88"/>
      <c r="RMB72" s="88"/>
      <c r="RMC72" s="88"/>
      <c r="RMD72" s="88"/>
      <c r="RME72" s="88"/>
      <c r="RMF72" s="88"/>
      <c r="RMG72" s="88"/>
      <c r="RMH72" s="88"/>
      <c r="RMI72" s="88"/>
      <c r="RMJ72" s="88"/>
      <c r="RMK72" s="88"/>
      <c r="RMQ72" s="88"/>
      <c r="RMR72" s="88"/>
      <c r="RMS72" s="88"/>
      <c r="RMT72" s="88"/>
      <c r="RMU72" s="88"/>
      <c r="RMV72" s="88"/>
      <c r="RMW72" s="88"/>
      <c r="RMX72" s="88"/>
      <c r="RMY72" s="88"/>
      <c r="RMZ72" s="88"/>
      <c r="RNF72" s="88"/>
      <c r="RNG72" s="88"/>
      <c r="RNH72" s="88"/>
      <c r="RNI72" s="88"/>
      <c r="RNJ72" s="88"/>
      <c r="RNK72" s="88"/>
      <c r="RNL72" s="88"/>
      <c r="RNM72" s="88"/>
      <c r="RNN72" s="88"/>
      <c r="RNO72" s="88"/>
      <c r="RNU72" s="88"/>
      <c r="RNV72" s="88"/>
      <c r="RNW72" s="88"/>
      <c r="RNX72" s="88"/>
      <c r="RNY72" s="88"/>
      <c r="RNZ72" s="88"/>
      <c r="ROA72" s="88"/>
      <c r="ROB72" s="88"/>
      <c r="ROC72" s="88"/>
      <c r="ROD72" s="88"/>
      <c r="ROJ72" s="88"/>
      <c r="ROK72" s="88"/>
      <c r="ROL72" s="88"/>
      <c r="ROM72" s="88"/>
      <c r="RON72" s="88"/>
      <c r="ROO72" s="88"/>
      <c r="ROP72" s="88"/>
      <c r="ROQ72" s="88"/>
      <c r="ROR72" s="88"/>
      <c r="ROS72" s="88"/>
      <c r="ROY72" s="88"/>
      <c r="ROZ72" s="88"/>
      <c r="RPA72" s="88"/>
      <c r="RPB72" s="88"/>
      <c r="RPC72" s="88"/>
      <c r="RPD72" s="88"/>
      <c r="RPE72" s="88"/>
      <c r="RPF72" s="88"/>
      <c r="RPG72" s="88"/>
      <c r="RPH72" s="88"/>
      <c r="RPN72" s="88"/>
      <c r="RPO72" s="88"/>
      <c r="RPP72" s="88"/>
      <c r="RPQ72" s="88"/>
      <c r="RPR72" s="88"/>
      <c r="RPS72" s="88"/>
      <c r="RPT72" s="88"/>
      <c r="RPU72" s="88"/>
      <c r="RPV72" s="88"/>
      <c r="RPW72" s="88"/>
      <c r="RQC72" s="88"/>
      <c r="RQD72" s="88"/>
      <c r="RQE72" s="88"/>
      <c r="RQF72" s="88"/>
      <c r="RQG72" s="88"/>
      <c r="RQH72" s="88"/>
      <c r="RQI72" s="88"/>
      <c r="RQJ72" s="88"/>
      <c r="RQK72" s="88"/>
      <c r="RQL72" s="88"/>
      <c r="RQR72" s="88"/>
      <c r="RQS72" s="88"/>
      <c r="RQT72" s="88"/>
      <c r="RQU72" s="88"/>
      <c r="RQV72" s="88"/>
      <c r="RQW72" s="88"/>
      <c r="RQX72" s="88"/>
      <c r="RQY72" s="88"/>
      <c r="RQZ72" s="88"/>
      <c r="RRA72" s="88"/>
      <c r="RRG72" s="88"/>
      <c r="RRH72" s="88"/>
      <c r="RRI72" s="88"/>
      <c r="RRJ72" s="88"/>
      <c r="RRK72" s="88"/>
      <c r="RRL72" s="88"/>
      <c r="RRM72" s="88"/>
      <c r="RRN72" s="88"/>
      <c r="RRO72" s="88"/>
      <c r="RRP72" s="88"/>
      <c r="RRV72" s="88"/>
      <c r="RRW72" s="88"/>
      <c r="RRX72" s="88"/>
      <c r="RRY72" s="88"/>
      <c r="RRZ72" s="88"/>
      <c r="RSA72" s="88"/>
      <c r="RSB72" s="88"/>
      <c r="RSC72" s="88"/>
      <c r="RSD72" s="88"/>
      <c r="RSE72" s="88"/>
      <c r="RSK72" s="88"/>
      <c r="RSL72" s="88"/>
      <c r="RSM72" s="88"/>
      <c r="RSN72" s="88"/>
      <c r="RSO72" s="88"/>
      <c r="RSP72" s="88"/>
      <c r="RSQ72" s="88"/>
      <c r="RSR72" s="88"/>
      <c r="RSS72" s="88"/>
      <c r="RST72" s="88"/>
      <c r="RSZ72" s="88"/>
      <c r="RTA72" s="88"/>
      <c r="RTB72" s="88"/>
      <c r="RTC72" s="88"/>
      <c r="RTD72" s="88"/>
      <c r="RTE72" s="88"/>
      <c r="RTF72" s="88"/>
      <c r="RTG72" s="88"/>
      <c r="RTH72" s="88"/>
      <c r="RTI72" s="88"/>
      <c r="RTO72" s="88"/>
      <c r="RTP72" s="88"/>
      <c r="RTQ72" s="88"/>
      <c r="RTR72" s="88"/>
      <c r="RTS72" s="88"/>
      <c r="RTT72" s="88"/>
      <c r="RTU72" s="88"/>
      <c r="RTV72" s="88"/>
      <c r="RTW72" s="88"/>
      <c r="RTX72" s="88"/>
      <c r="RUD72" s="88"/>
      <c r="RUE72" s="88"/>
      <c r="RUF72" s="88"/>
      <c r="RUG72" s="88"/>
      <c r="RUH72" s="88"/>
      <c r="RUI72" s="88"/>
      <c r="RUJ72" s="88"/>
      <c r="RUK72" s="88"/>
      <c r="RUL72" s="88"/>
      <c r="RUM72" s="88"/>
      <c r="RUS72" s="88"/>
      <c r="RUT72" s="88"/>
      <c r="RUU72" s="88"/>
      <c r="RUV72" s="88"/>
      <c r="RUW72" s="88"/>
      <c r="RUX72" s="88"/>
      <c r="RUY72" s="88"/>
      <c r="RUZ72" s="88"/>
      <c r="RVA72" s="88"/>
      <c r="RVB72" s="88"/>
      <c r="RVH72" s="88"/>
      <c r="RVI72" s="88"/>
      <c r="RVJ72" s="88"/>
      <c r="RVK72" s="88"/>
      <c r="RVL72" s="88"/>
      <c r="RVM72" s="88"/>
      <c r="RVN72" s="88"/>
      <c r="RVO72" s="88"/>
      <c r="RVP72" s="88"/>
      <c r="RVQ72" s="88"/>
      <c r="RVW72" s="88"/>
      <c r="RVX72" s="88"/>
      <c r="RVY72" s="88"/>
      <c r="RVZ72" s="88"/>
      <c r="RWA72" s="88"/>
      <c r="RWB72" s="88"/>
      <c r="RWC72" s="88"/>
      <c r="RWD72" s="88"/>
      <c r="RWE72" s="88"/>
      <c r="RWF72" s="88"/>
      <c r="RWL72" s="88"/>
      <c r="RWM72" s="88"/>
      <c r="RWN72" s="88"/>
      <c r="RWO72" s="88"/>
      <c r="RWP72" s="88"/>
      <c r="RWQ72" s="88"/>
      <c r="RWR72" s="88"/>
      <c r="RWS72" s="88"/>
      <c r="RWT72" s="88"/>
      <c r="RWU72" s="88"/>
      <c r="RXA72" s="88"/>
      <c r="RXB72" s="88"/>
      <c r="RXC72" s="88"/>
      <c r="RXD72" s="88"/>
      <c r="RXE72" s="88"/>
      <c r="RXF72" s="88"/>
      <c r="RXG72" s="88"/>
      <c r="RXH72" s="88"/>
      <c r="RXI72" s="88"/>
      <c r="RXJ72" s="88"/>
      <c r="RXP72" s="88"/>
      <c r="RXQ72" s="88"/>
      <c r="RXR72" s="88"/>
      <c r="RXS72" s="88"/>
      <c r="RXT72" s="88"/>
      <c r="RXU72" s="88"/>
      <c r="RXV72" s="88"/>
      <c r="RXW72" s="88"/>
      <c r="RXX72" s="88"/>
      <c r="RXY72" s="88"/>
      <c r="RYE72" s="88"/>
      <c r="RYF72" s="88"/>
      <c r="RYG72" s="88"/>
      <c r="RYH72" s="88"/>
      <c r="RYI72" s="88"/>
      <c r="RYJ72" s="88"/>
      <c r="RYK72" s="88"/>
      <c r="RYL72" s="88"/>
      <c r="RYM72" s="88"/>
      <c r="RYN72" s="88"/>
      <c r="RYT72" s="88"/>
      <c r="RYU72" s="88"/>
      <c r="RYV72" s="88"/>
      <c r="RYW72" s="88"/>
      <c r="RYX72" s="88"/>
      <c r="RYY72" s="88"/>
      <c r="RYZ72" s="88"/>
      <c r="RZA72" s="88"/>
      <c r="RZB72" s="88"/>
      <c r="RZC72" s="88"/>
      <c r="RZI72" s="88"/>
      <c r="RZJ72" s="88"/>
      <c r="RZK72" s="88"/>
      <c r="RZL72" s="88"/>
      <c r="RZM72" s="88"/>
      <c r="RZN72" s="88"/>
      <c r="RZO72" s="88"/>
      <c r="RZP72" s="88"/>
      <c r="RZQ72" s="88"/>
      <c r="RZR72" s="88"/>
      <c r="RZX72" s="88"/>
      <c r="RZY72" s="88"/>
      <c r="RZZ72" s="88"/>
      <c r="SAA72" s="88"/>
      <c r="SAB72" s="88"/>
      <c r="SAC72" s="88"/>
      <c r="SAD72" s="88"/>
      <c r="SAE72" s="88"/>
      <c r="SAF72" s="88"/>
      <c r="SAG72" s="88"/>
      <c r="SAM72" s="88"/>
      <c r="SAN72" s="88"/>
      <c r="SAO72" s="88"/>
      <c r="SAP72" s="88"/>
      <c r="SAQ72" s="88"/>
      <c r="SAR72" s="88"/>
      <c r="SAS72" s="88"/>
      <c r="SAT72" s="88"/>
      <c r="SAU72" s="88"/>
      <c r="SAV72" s="88"/>
      <c r="SBB72" s="88"/>
      <c r="SBC72" s="88"/>
      <c r="SBD72" s="88"/>
      <c r="SBE72" s="88"/>
      <c r="SBF72" s="88"/>
      <c r="SBG72" s="88"/>
      <c r="SBH72" s="88"/>
      <c r="SBI72" s="88"/>
      <c r="SBJ72" s="88"/>
      <c r="SBK72" s="88"/>
      <c r="SBQ72" s="88"/>
      <c r="SBR72" s="88"/>
      <c r="SBS72" s="88"/>
      <c r="SBT72" s="88"/>
      <c r="SBU72" s="88"/>
      <c r="SBV72" s="88"/>
      <c r="SBW72" s="88"/>
      <c r="SBX72" s="88"/>
      <c r="SBY72" s="88"/>
      <c r="SBZ72" s="88"/>
      <c r="SCF72" s="88"/>
      <c r="SCG72" s="88"/>
      <c r="SCH72" s="88"/>
      <c r="SCI72" s="88"/>
      <c r="SCJ72" s="88"/>
      <c r="SCK72" s="88"/>
      <c r="SCL72" s="88"/>
      <c r="SCM72" s="88"/>
      <c r="SCN72" s="88"/>
      <c r="SCO72" s="88"/>
      <c r="SCU72" s="88"/>
      <c r="SCV72" s="88"/>
      <c r="SCW72" s="88"/>
      <c r="SCX72" s="88"/>
      <c r="SCY72" s="88"/>
      <c r="SCZ72" s="88"/>
      <c r="SDA72" s="88"/>
      <c r="SDB72" s="88"/>
      <c r="SDC72" s="88"/>
      <c r="SDD72" s="88"/>
      <c r="SDJ72" s="88"/>
      <c r="SDK72" s="88"/>
      <c r="SDL72" s="88"/>
      <c r="SDM72" s="88"/>
      <c r="SDN72" s="88"/>
      <c r="SDO72" s="88"/>
      <c r="SDP72" s="88"/>
      <c r="SDQ72" s="88"/>
      <c r="SDR72" s="88"/>
      <c r="SDS72" s="88"/>
      <c r="SDY72" s="88"/>
      <c r="SDZ72" s="88"/>
      <c r="SEA72" s="88"/>
      <c r="SEB72" s="88"/>
      <c r="SEC72" s="88"/>
      <c r="SED72" s="88"/>
      <c r="SEE72" s="88"/>
      <c r="SEF72" s="88"/>
      <c r="SEG72" s="88"/>
      <c r="SEH72" s="88"/>
      <c r="SEN72" s="88"/>
      <c r="SEO72" s="88"/>
      <c r="SEP72" s="88"/>
      <c r="SEQ72" s="88"/>
      <c r="SER72" s="88"/>
      <c r="SES72" s="88"/>
      <c r="SET72" s="88"/>
      <c r="SEU72" s="88"/>
      <c r="SEV72" s="88"/>
      <c r="SEW72" s="88"/>
      <c r="SFC72" s="88"/>
      <c r="SFD72" s="88"/>
      <c r="SFE72" s="88"/>
      <c r="SFF72" s="88"/>
      <c r="SFG72" s="88"/>
      <c r="SFH72" s="88"/>
      <c r="SFI72" s="88"/>
      <c r="SFJ72" s="88"/>
      <c r="SFK72" s="88"/>
      <c r="SFL72" s="88"/>
      <c r="SFR72" s="88"/>
      <c r="SFS72" s="88"/>
      <c r="SFT72" s="88"/>
      <c r="SFU72" s="88"/>
      <c r="SFV72" s="88"/>
      <c r="SFW72" s="88"/>
      <c r="SFX72" s="88"/>
      <c r="SFY72" s="88"/>
      <c r="SFZ72" s="88"/>
      <c r="SGA72" s="88"/>
      <c r="SGG72" s="88"/>
      <c r="SGH72" s="88"/>
      <c r="SGI72" s="88"/>
      <c r="SGJ72" s="88"/>
      <c r="SGK72" s="88"/>
      <c r="SGL72" s="88"/>
      <c r="SGM72" s="88"/>
      <c r="SGN72" s="88"/>
      <c r="SGO72" s="88"/>
      <c r="SGP72" s="88"/>
      <c r="SGV72" s="88"/>
      <c r="SGW72" s="88"/>
      <c r="SGX72" s="88"/>
      <c r="SGY72" s="88"/>
      <c r="SGZ72" s="88"/>
      <c r="SHA72" s="88"/>
      <c r="SHB72" s="88"/>
      <c r="SHC72" s="88"/>
      <c r="SHD72" s="88"/>
      <c r="SHE72" s="88"/>
      <c r="SHK72" s="88"/>
      <c r="SHL72" s="88"/>
      <c r="SHM72" s="88"/>
      <c r="SHN72" s="88"/>
      <c r="SHO72" s="88"/>
      <c r="SHP72" s="88"/>
      <c r="SHQ72" s="88"/>
      <c r="SHR72" s="88"/>
      <c r="SHS72" s="88"/>
      <c r="SHT72" s="88"/>
      <c r="SHZ72" s="88"/>
      <c r="SIA72" s="88"/>
      <c r="SIB72" s="88"/>
      <c r="SIC72" s="88"/>
      <c r="SID72" s="88"/>
      <c r="SIE72" s="88"/>
      <c r="SIF72" s="88"/>
      <c r="SIG72" s="88"/>
      <c r="SIH72" s="88"/>
      <c r="SII72" s="88"/>
      <c r="SIO72" s="88"/>
      <c r="SIP72" s="88"/>
      <c r="SIQ72" s="88"/>
      <c r="SIR72" s="88"/>
      <c r="SIS72" s="88"/>
      <c r="SIT72" s="88"/>
      <c r="SIU72" s="88"/>
      <c r="SIV72" s="88"/>
      <c r="SIW72" s="88"/>
      <c r="SIX72" s="88"/>
      <c r="SJD72" s="88"/>
      <c r="SJE72" s="88"/>
      <c r="SJF72" s="88"/>
      <c r="SJG72" s="88"/>
      <c r="SJH72" s="88"/>
      <c r="SJI72" s="88"/>
      <c r="SJJ72" s="88"/>
      <c r="SJK72" s="88"/>
      <c r="SJL72" s="88"/>
      <c r="SJM72" s="88"/>
      <c r="SJS72" s="88"/>
      <c r="SJT72" s="88"/>
      <c r="SJU72" s="88"/>
      <c r="SJV72" s="88"/>
      <c r="SJW72" s="88"/>
      <c r="SJX72" s="88"/>
      <c r="SJY72" s="88"/>
      <c r="SJZ72" s="88"/>
      <c r="SKA72" s="88"/>
      <c r="SKB72" s="88"/>
      <c r="SKH72" s="88"/>
      <c r="SKI72" s="88"/>
      <c r="SKJ72" s="88"/>
      <c r="SKK72" s="88"/>
      <c r="SKL72" s="88"/>
      <c r="SKM72" s="88"/>
      <c r="SKN72" s="88"/>
      <c r="SKO72" s="88"/>
      <c r="SKP72" s="88"/>
      <c r="SKQ72" s="88"/>
      <c r="SKW72" s="88"/>
      <c r="SKX72" s="88"/>
      <c r="SKY72" s="88"/>
      <c r="SKZ72" s="88"/>
      <c r="SLA72" s="88"/>
      <c r="SLB72" s="88"/>
      <c r="SLC72" s="88"/>
      <c r="SLD72" s="88"/>
      <c r="SLE72" s="88"/>
      <c r="SLF72" s="88"/>
      <c r="SLL72" s="88"/>
      <c r="SLM72" s="88"/>
      <c r="SLN72" s="88"/>
      <c r="SLO72" s="88"/>
      <c r="SLP72" s="88"/>
      <c r="SLQ72" s="88"/>
      <c r="SLR72" s="88"/>
      <c r="SLS72" s="88"/>
      <c r="SLT72" s="88"/>
      <c r="SLU72" s="88"/>
      <c r="SMA72" s="88"/>
      <c r="SMB72" s="88"/>
      <c r="SMC72" s="88"/>
      <c r="SMD72" s="88"/>
      <c r="SME72" s="88"/>
      <c r="SMF72" s="88"/>
      <c r="SMG72" s="88"/>
      <c r="SMH72" s="88"/>
      <c r="SMI72" s="88"/>
      <c r="SMJ72" s="88"/>
      <c r="SMP72" s="88"/>
      <c r="SMQ72" s="88"/>
      <c r="SMR72" s="88"/>
      <c r="SMS72" s="88"/>
      <c r="SMT72" s="88"/>
      <c r="SMU72" s="88"/>
      <c r="SMV72" s="88"/>
      <c r="SMW72" s="88"/>
      <c r="SMX72" s="88"/>
      <c r="SMY72" s="88"/>
      <c r="SNE72" s="88"/>
      <c r="SNF72" s="88"/>
      <c r="SNG72" s="88"/>
      <c r="SNH72" s="88"/>
      <c r="SNI72" s="88"/>
      <c r="SNJ72" s="88"/>
      <c r="SNK72" s="88"/>
      <c r="SNL72" s="88"/>
      <c r="SNM72" s="88"/>
      <c r="SNN72" s="88"/>
      <c r="SNT72" s="88"/>
      <c r="SNU72" s="88"/>
      <c r="SNV72" s="88"/>
      <c r="SNW72" s="88"/>
      <c r="SNX72" s="88"/>
      <c r="SNY72" s="88"/>
      <c r="SNZ72" s="88"/>
      <c r="SOA72" s="88"/>
      <c r="SOB72" s="88"/>
      <c r="SOC72" s="88"/>
      <c r="SOI72" s="88"/>
      <c r="SOJ72" s="88"/>
      <c r="SOK72" s="88"/>
      <c r="SOL72" s="88"/>
      <c r="SOM72" s="88"/>
      <c r="SON72" s="88"/>
      <c r="SOO72" s="88"/>
      <c r="SOP72" s="88"/>
      <c r="SOQ72" s="88"/>
      <c r="SOR72" s="88"/>
      <c r="SOX72" s="88"/>
      <c r="SOY72" s="88"/>
      <c r="SOZ72" s="88"/>
      <c r="SPA72" s="88"/>
      <c r="SPB72" s="88"/>
      <c r="SPC72" s="88"/>
      <c r="SPD72" s="88"/>
      <c r="SPE72" s="88"/>
      <c r="SPF72" s="88"/>
      <c r="SPG72" s="88"/>
      <c r="SPM72" s="88"/>
      <c r="SPN72" s="88"/>
      <c r="SPO72" s="88"/>
      <c r="SPP72" s="88"/>
      <c r="SPQ72" s="88"/>
      <c r="SPR72" s="88"/>
      <c r="SPS72" s="88"/>
      <c r="SPT72" s="88"/>
      <c r="SPU72" s="88"/>
      <c r="SPV72" s="88"/>
      <c r="SQB72" s="88"/>
      <c r="SQC72" s="88"/>
      <c r="SQD72" s="88"/>
      <c r="SQE72" s="88"/>
      <c r="SQF72" s="88"/>
      <c r="SQG72" s="88"/>
      <c r="SQH72" s="88"/>
      <c r="SQI72" s="88"/>
      <c r="SQJ72" s="88"/>
      <c r="SQK72" s="88"/>
      <c r="SQQ72" s="88"/>
      <c r="SQR72" s="88"/>
      <c r="SQS72" s="88"/>
      <c r="SQT72" s="88"/>
      <c r="SQU72" s="88"/>
      <c r="SQV72" s="88"/>
      <c r="SQW72" s="88"/>
      <c r="SQX72" s="88"/>
      <c r="SQY72" s="88"/>
      <c r="SQZ72" s="88"/>
      <c r="SRF72" s="88"/>
      <c r="SRG72" s="88"/>
      <c r="SRH72" s="88"/>
      <c r="SRI72" s="88"/>
      <c r="SRJ72" s="88"/>
      <c r="SRK72" s="88"/>
      <c r="SRL72" s="88"/>
      <c r="SRM72" s="88"/>
      <c r="SRN72" s="88"/>
      <c r="SRO72" s="88"/>
      <c r="SRU72" s="88"/>
      <c r="SRV72" s="88"/>
      <c r="SRW72" s="88"/>
      <c r="SRX72" s="88"/>
      <c r="SRY72" s="88"/>
      <c r="SRZ72" s="88"/>
      <c r="SSA72" s="88"/>
      <c r="SSB72" s="88"/>
      <c r="SSC72" s="88"/>
      <c r="SSD72" s="88"/>
      <c r="SSJ72" s="88"/>
      <c r="SSK72" s="88"/>
      <c r="SSL72" s="88"/>
      <c r="SSM72" s="88"/>
      <c r="SSN72" s="88"/>
      <c r="SSO72" s="88"/>
      <c r="SSP72" s="88"/>
      <c r="SSQ72" s="88"/>
      <c r="SSR72" s="88"/>
      <c r="SSS72" s="88"/>
      <c r="SSY72" s="88"/>
      <c r="SSZ72" s="88"/>
      <c r="STA72" s="88"/>
      <c r="STB72" s="88"/>
      <c r="STC72" s="88"/>
      <c r="STD72" s="88"/>
      <c r="STE72" s="88"/>
      <c r="STF72" s="88"/>
      <c r="STG72" s="88"/>
      <c r="STH72" s="88"/>
      <c r="STN72" s="88"/>
      <c r="STO72" s="88"/>
      <c r="STP72" s="88"/>
      <c r="STQ72" s="88"/>
      <c r="STR72" s="88"/>
      <c r="STS72" s="88"/>
      <c r="STT72" s="88"/>
      <c r="STU72" s="88"/>
      <c r="STV72" s="88"/>
      <c r="STW72" s="88"/>
      <c r="SUC72" s="88"/>
      <c r="SUD72" s="88"/>
      <c r="SUE72" s="88"/>
      <c r="SUF72" s="88"/>
      <c r="SUG72" s="88"/>
      <c r="SUH72" s="88"/>
      <c r="SUI72" s="88"/>
      <c r="SUJ72" s="88"/>
      <c r="SUK72" s="88"/>
      <c r="SUL72" s="88"/>
      <c r="SUR72" s="88"/>
      <c r="SUS72" s="88"/>
      <c r="SUT72" s="88"/>
      <c r="SUU72" s="88"/>
      <c r="SUV72" s="88"/>
      <c r="SUW72" s="88"/>
      <c r="SUX72" s="88"/>
      <c r="SUY72" s="88"/>
      <c r="SUZ72" s="88"/>
      <c r="SVA72" s="88"/>
      <c r="SVG72" s="88"/>
      <c r="SVH72" s="88"/>
      <c r="SVI72" s="88"/>
      <c r="SVJ72" s="88"/>
      <c r="SVK72" s="88"/>
      <c r="SVL72" s="88"/>
      <c r="SVM72" s="88"/>
      <c r="SVN72" s="88"/>
      <c r="SVO72" s="88"/>
      <c r="SVP72" s="88"/>
      <c r="SVV72" s="88"/>
      <c r="SVW72" s="88"/>
      <c r="SVX72" s="88"/>
      <c r="SVY72" s="88"/>
      <c r="SVZ72" s="88"/>
      <c r="SWA72" s="88"/>
      <c r="SWB72" s="88"/>
      <c r="SWC72" s="88"/>
      <c r="SWD72" s="88"/>
      <c r="SWE72" s="88"/>
      <c r="SWK72" s="88"/>
      <c r="SWL72" s="88"/>
      <c r="SWM72" s="88"/>
      <c r="SWN72" s="88"/>
      <c r="SWO72" s="88"/>
      <c r="SWP72" s="88"/>
      <c r="SWQ72" s="88"/>
      <c r="SWR72" s="88"/>
      <c r="SWS72" s="88"/>
      <c r="SWT72" s="88"/>
      <c r="SWZ72" s="88"/>
      <c r="SXA72" s="88"/>
      <c r="SXB72" s="88"/>
      <c r="SXC72" s="88"/>
      <c r="SXD72" s="88"/>
      <c r="SXE72" s="88"/>
      <c r="SXF72" s="88"/>
      <c r="SXG72" s="88"/>
      <c r="SXH72" s="88"/>
      <c r="SXI72" s="88"/>
      <c r="SXO72" s="88"/>
      <c r="SXP72" s="88"/>
      <c r="SXQ72" s="88"/>
      <c r="SXR72" s="88"/>
      <c r="SXS72" s="88"/>
      <c r="SXT72" s="88"/>
      <c r="SXU72" s="88"/>
      <c r="SXV72" s="88"/>
      <c r="SXW72" s="88"/>
      <c r="SXX72" s="88"/>
      <c r="SYD72" s="88"/>
      <c r="SYE72" s="88"/>
      <c r="SYF72" s="88"/>
      <c r="SYG72" s="88"/>
      <c r="SYH72" s="88"/>
      <c r="SYI72" s="88"/>
      <c r="SYJ72" s="88"/>
      <c r="SYK72" s="88"/>
      <c r="SYL72" s="88"/>
      <c r="SYM72" s="88"/>
      <c r="SYS72" s="88"/>
      <c r="SYT72" s="88"/>
      <c r="SYU72" s="88"/>
      <c r="SYV72" s="88"/>
      <c r="SYW72" s="88"/>
      <c r="SYX72" s="88"/>
      <c r="SYY72" s="88"/>
      <c r="SYZ72" s="88"/>
      <c r="SZA72" s="88"/>
      <c r="SZB72" s="88"/>
      <c r="SZH72" s="88"/>
      <c r="SZI72" s="88"/>
      <c r="SZJ72" s="88"/>
      <c r="SZK72" s="88"/>
      <c r="SZL72" s="88"/>
      <c r="SZM72" s="88"/>
      <c r="SZN72" s="88"/>
      <c r="SZO72" s="88"/>
      <c r="SZP72" s="88"/>
      <c r="SZQ72" s="88"/>
      <c r="SZW72" s="88"/>
      <c r="SZX72" s="88"/>
      <c r="SZY72" s="88"/>
      <c r="SZZ72" s="88"/>
      <c r="TAA72" s="88"/>
      <c r="TAB72" s="88"/>
      <c r="TAC72" s="88"/>
      <c r="TAD72" s="88"/>
      <c r="TAE72" s="88"/>
      <c r="TAF72" s="88"/>
      <c r="TAL72" s="88"/>
      <c r="TAM72" s="88"/>
      <c r="TAN72" s="88"/>
      <c r="TAO72" s="88"/>
      <c r="TAP72" s="88"/>
      <c r="TAQ72" s="88"/>
      <c r="TAR72" s="88"/>
      <c r="TAS72" s="88"/>
      <c r="TAT72" s="88"/>
      <c r="TAU72" s="88"/>
      <c r="TBA72" s="88"/>
      <c r="TBB72" s="88"/>
      <c r="TBC72" s="88"/>
      <c r="TBD72" s="88"/>
      <c r="TBE72" s="88"/>
      <c r="TBF72" s="88"/>
      <c r="TBG72" s="88"/>
      <c r="TBH72" s="88"/>
      <c r="TBI72" s="88"/>
      <c r="TBJ72" s="88"/>
      <c r="TBP72" s="88"/>
      <c r="TBQ72" s="88"/>
      <c r="TBR72" s="88"/>
      <c r="TBS72" s="88"/>
      <c r="TBT72" s="88"/>
      <c r="TBU72" s="88"/>
      <c r="TBV72" s="88"/>
      <c r="TBW72" s="88"/>
      <c r="TBX72" s="88"/>
      <c r="TBY72" s="88"/>
      <c r="TCE72" s="88"/>
      <c r="TCF72" s="88"/>
      <c r="TCG72" s="88"/>
      <c r="TCH72" s="88"/>
      <c r="TCI72" s="88"/>
      <c r="TCJ72" s="88"/>
      <c r="TCK72" s="88"/>
      <c r="TCL72" s="88"/>
      <c r="TCM72" s="88"/>
      <c r="TCN72" s="88"/>
      <c r="TCT72" s="88"/>
      <c r="TCU72" s="88"/>
      <c r="TCV72" s="88"/>
      <c r="TCW72" s="88"/>
      <c r="TCX72" s="88"/>
      <c r="TCY72" s="88"/>
      <c r="TCZ72" s="88"/>
      <c r="TDA72" s="88"/>
      <c r="TDB72" s="88"/>
      <c r="TDC72" s="88"/>
      <c r="TDI72" s="88"/>
      <c r="TDJ72" s="88"/>
      <c r="TDK72" s="88"/>
      <c r="TDL72" s="88"/>
      <c r="TDM72" s="88"/>
      <c r="TDN72" s="88"/>
      <c r="TDO72" s="88"/>
      <c r="TDP72" s="88"/>
      <c r="TDQ72" s="88"/>
      <c r="TDR72" s="88"/>
      <c r="TDX72" s="88"/>
      <c r="TDY72" s="88"/>
      <c r="TDZ72" s="88"/>
      <c r="TEA72" s="88"/>
      <c r="TEB72" s="88"/>
      <c r="TEC72" s="88"/>
      <c r="TED72" s="88"/>
      <c r="TEE72" s="88"/>
      <c r="TEF72" s="88"/>
      <c r="TEG72" s="88"/>
      <c r="TEM72" s="88"/>
      <c r="TEN72" s="88"/>
      <c r="TEO72" s="88"/>
      <c r="TEP72" s="88"/>
      <c r="TEQ72" s="88"/>
      <c r="TER72" s="88"/>
      <c r="TES72" s="88"/>
      <c r="TET72" s="88"/>
      <c r="TEU72" s="88"/>
      <c r="TEV72" s="88"/>
      <c r="TFB72" s="88"/>
      <c r="TFC72" s="88"/>
      <c r="TFD72" s="88"/>
      <c r="TFE72" s="88"/>
      <c r="TFF72" s="88"/>
      <c r="TFG72" s="88"/>
      <c r="TFH72" s="88"/>
      <c r="TFI72" s="88"/>
      <c r="TFJ72" s="88"/>
      <c r="TFK72" s="88"/>
      <c r="TFQ72" s="88"/>
      <c r="TFR72" s="88"/>
      <c r="TFS72" s="88"/>
      <c r="TFT72" s="88"/>
      <c r="TFU72" s="88"/>
      <c r="TFV72" s="88"/>
      <c r="TFW72" s="88"/>
      <c r="TFX72" s="88"/>
      <c r="TFY72" s="88"/>
      <c r="TFZ72" s="88"/>
      <c r="TGF72" s="88"/>
      <c r="TGG72" s="88"/>
      <c r="TGH72" s="88"/>
      <c r="TGI72" s="88"/>
      <c r="TGJ72" s="88"/>
      <c r="TGK72" s="88"/>
      <c r="TGL72" s="88"/>
      <c r="TGM72" s="88"/>
      <c r="TGN72" s="88"/>
      <c r="TGO72" s="88"/>
      <c r="TGU72" s="88"/>
      <c r="TGV72" s="88"/>
      <c r="TGW72" s="88"/>
      <c r="TGX72" s="88"/>
      <c r="TGY72" s="88"/>
      <c r="TGZ72" s="88"/>
      <c r="THA72" s="88"/>
      <c r="THB72" s="88"/>
      <c r="THC72" s="88"/>
      <c r="THD72" s="88"/>
      <c r="THJ72" s="88"/>
      <c r="THK72" s="88"/>
      <c r="THL72" s="88"/>
      <c r="THM72" s="88"/>
      <c r="THN72" s="88"/>
      <c r="THO72" s="88"/>
      <c r="THP72" s="88"/>
      <c r="THQ72" s="88"/>
      <c r="THR72" s="88"/>
      <c r="THS72" s="88"/>
      <c r="THY72" s="88"/>
      <c r="THZ72" s="88"/>
      <c r="TIA72" s="88"/>
      <c r="TIB72" s="88"/>
      <c r="TIC72" s="88"/>
      <c r="TID72" s="88"/>
      <c r="TIE72" s="88"/>
      <c r="TIF72" s="88"/>
      <c r="TIG72" s="88"/>
      <c r="TIH72" s="88"/>
      <c r="TIN72" s="88"/>
      <c r="TIO72" s="88"/>
      <c r="TIP72" s="88"/>
      <c r="TIQ72" s="88"/>
      <c r="TIR72" s="88"/>
      <c r="TIS72" s="88"/>
      <c r="TIT72" s="88"/>
      <c r="TIU72" s="88"/>
      <c r="TIV72" s="88"/>
      <c r="TIW72" s="88"/>
      <c r="TJC72" s="88"/>
      <c r="TJD72" s="88"/>
      <c r="TJE72" s="88"/>
      <c r="TJF72" s="88"/>
      <c r="TJG72" s="88"/>
      <c r="TJH72" s="88"/>
      <c r="TJI72" s="88"/>
      <c r="TJJ72" s="88"/>
      <c r="TJK72" s="88"/>
      <c r="TJL72" s="88"/>
      <c r="TJR72" s="88"/>
      <c r="TJS72" s="88"/>
      <c r="TJT72" s="88"/>
      <c r="TJU72" s="88"/>
      <c r="TJV72" s="88"/>
      <c r="TJW72" s="88"/>
      <c r="TJX72" s="88"/>
      <c r="TJY72" s="88"/>
      <c r="TJZ72" s="88"/>
      <c r="TKA72" s="88"/>
      <c r="TKG72" s="88"/>
      <c r="TKH72" s="88"/>
      <c r="TKI72" s="88"/>
      <c r="TKJ72" s="88"/>
      <c r="TKK72" s="88"/>
      <c r="TKL72" s="88"/>
      <c r="TKM72" s="88"/>
      <c r="TKN72" s="88"/>
      <c r="TKO72" s="88"/>
      <c r="TKP72" s="88"/>
      <c r="TKV72" s="88"/>
      <c r="TKW72" s="88"/>
      <c r="TKX72" s="88"/>
      <c r="TKY72" s="88"/>
      <c r="TKZ72" s="88"/>
      <c r="TLA72" s="88"/>
      <c r="TLB72" s="88"/>
      <c r="TLC72" s="88"/>
      <c r="TLD72" s="88"/>
      <c r="TLE72" s="88"/>
      <c r="TLK72" s="88"/>
      <c r="TLL72" s="88"/>
      <c r="TLM72" s="88"/>
      <c r="TLN72" s="88"/>
      <c r="TLO72" s="88"/>
      <c r="TLP72" s="88"/>
      <c r="TLQ72" s="88"/>
      <c r="TLR72" s="88"/>
      <c r="TLS72" s="88"/>
      <c r="TLT72" s="88"/>
      <c r="TLZ72" s="88"/>
      <c r="TMA72" s="88"/>
      <c r="TMB72" s="88"/>
      <c r="TMC72" s="88"/>
      <c r="TMD72" s="88"/>
      <c r="TME72" s="88"/>
      <c r="TMF72" s="88"/>
      <c r="TMG72" s="88"/>
      <c r="TMH72" s="88"/>
      <c r="TMI72" s="88"/>
      <c r="TMO72" s="88"/>
      <c r="TMP72" s="88"/>
      <c r="TMQ72" s="88"/>
      <c r="TMR72" s="88"/>
      <c r="TMS72" s="88"/>
      <c r="TMT72" s="88"/>
      <c r="TMU72" s="88"/>
      <c r="TMV72" s="88"/>
      <c r="TMW72" s="88"/>
      <c r="TMX72" s="88"/>
      <c r="TND72" s="88"/>
      <c r="TNE72" s="88"/>
      <c r="TNF72" s="88"/>
      <c r="TNG72" s="88"/>
      <c r="TNH72" s="88"/>
      <c r="TNI72" s="88"/>
      <c r="TNJ72" s="88"/>
      <c r="TNK72" s="88"/>
      <c r="TNL72" s="88"/>
      <c r="TNM72" s="88"/>
      <c r="TNS72" s="88"/>
      <c r="TNT72" s="88"/>
      <c r="TNU72" s="88"/>
      <c r="TNV72" s="88"/>
      <c r="TNW72" s="88"/>
      <c r="TNX72" s="88"/>
      <c r="TNY72" s="88"/>
      <c r="TNZ72" s="88"/>
      <c r="TOA72" s="88"/>
      <c r="TOB72" s="88"/>
      <c r="TOH72" s="88"/>
      <c r="TOI72" s="88"/>
      <c r="TOJ72" s="88"/>
      <c r="TOK72" s="88"/>
      <c r="TOL72" s="88"/>
      <c r="TOM72" s="88"/>
      <c r="TON72" s="88"/>
      <c r="TOO72" s="88"/>
      <c r="TOP72" s="88"/>
      <c r="TOQ72" s="88"/>
      <c r="TOW72" s="88"/>
      <c r="TOX72" s="88"/>
      <c r="TOY72" s="88"/>
      <c r="TOZ72" s="88"/>
      <c r="TPA72" s="88"/>
      <c r="TPB72" s="88"/>
      <c r="TPC72" s="88"/>
      <c r="TPD72" s="88"/>
      <c r="TPE72" s="88"/>
      <c r="TPF72" s="88"/>
      <c r="TPL72" s="88"/>
      <c r="TPM72" s="88"/>
      <c r="TPN72" s="88"/>
      <c r="TPO72" s="88"/>
      <c r="TPP72" s="88"/>
      <c r="TPQ72" s="88"/>
      <c r="TPR72" s="88"/>
      <c r="TPS72" s="88"/>
      <c r="TPT72" s="88"/>
      <c r="TPU72" s="88"/>
      <c r="TQA72" s="88"/>
      <c r="TQB72" s="88"/>
      <c r="TQC72" s="88"/>
      <c r="TQD72" s="88"/>
      <c r="TQE72" s="88"/>
      <c r="TQF72" s="88"/>
      <c r="TQG72" s="88"/>
      <c r="TQH72" s="88"/>
      <c r="TQI72" s="88"/>
      <c r="TQJ72" s="88"/>
      <c r="TQP72" s="88"/>
      <c r="TQQ72" s="88"/>
      <c r="TQR72" s="88"/>
      <c r="TQS72" s="88"/>
      <c r="TQT72" s="88"/>
      <c r="TQU72" s="88"/>
      <c r="TQV72" s="88"/>
      <c r="TQW72" s="88"/>
      <c r="TQX72" s="88"/>
      <c r="TQY72" s="88"/>
      <c r="TRE72" s="88"/>
      <c r="TRF72" s="88"/>
      <c r="TRG72" s="88"/>
      <c r="TRH72" s="88"/>
      <c r="TRI72" s="88"/>
      <c r="TRJ72" s="88"/>
      <c r="TRK72" s="88"/>
      <c r="TRL72" s="88"/>
      <c r="TRM72" s="88"/>
      <c r="TRN72" s="88"/>
      <c r="TRT72" s="88"/>
      <c r="TRU72" s="88"/>
      <c r="TRV72" s="88"/>
      <c r="TRW72" s="88"/>
      <c r="TRX72" s="88"/>
      <c r="TRY72" s="88"/>
      <c r="TRZ72" s="88"/>
      <c r="TSA72" s="88"/>
      <c r="TSB72" s="88"/>
      <c r="TSC72" s="88"/>
      <c r="TSI72" s="88"/>
      <c r="TSJ72" s="88"/>
      <c r="TSK72" s="88"/>
      <c r="TSL72" s="88"/>
      <c r="TSM72" s="88"/>
      <c r="TSN72" s="88"/>
      <c r="TSO72" s="88"/>
      <c r="TSP72" s="88"/>
      <c r="TSQ72" s="88"/>
      <c r="TSR72" s="88"/>
      <c r="TSX72" s="88"/>
      <c r="TSY72" s="88"/>
      <c r="TSZ72" s="88"/>
      <c r="TTA72" s="88"/>
      <c r="TTB72" s="88"/>
      <c r="TTC72" s="88"/>
      <c r="TTD72" s="88"/>
      <c r="TTE72" s="88"/>
      <c r="TTF72" s="88"/>
      <c r="TTG72" s="88"/>
      <c r="TTM72" s="88"/>
      <c r="TTN72" s="88"/>
      <c r="TTO72" s="88"/>
      <c r="TTP72" s="88"/>
      <c r="TTQ72" s="88"/>
      <c r="TTR72" s="88"/>
      <c r="TTS72" s="88"/>
      <c r="TTT72" s="88"/>
      <c r="TTU72" s="88"/>
      <c r="TTV72" s="88"/>
      <c r="TUB72" s="88"/>
      <c r="TUC72" s="88"/>
      <c r="TUD72" s="88"/>
      <c r="TUE72" s="88"/>
      <c r="TUF72" s="88"/>
      <c r="TUG72" s="88"/>
      <c r="TUH72" s="88"/>
      <c r="TUI72" s="88"/>
      <c r="TUJ72" s="88"/>
      <c r="TUK72" s="88"/>
      <c r="TUQ72" s="88"/>
      <c r="TUR72" s="88"/>
      <c r="TUS72" s="88"/>
      <c r="TUT72" s="88"/>
      <c r="TUU72" s="88"/>
      <c r="TUV72" s="88"/>
      <c r="TUW72" s="88"/>
      <c r="TUX72" s="88"/>
      <c r="TUY72" s="88"/>
      <c r="TUZ72" s="88"/>
      <c r="TVF72" s="88"/>
      <c r="TVG72" s="88"/>
      <c r="TVH72" s="88"/>
      <c r="TVI72" s="88"/>
      <c r="TVJ72" s="88"/>
      <c r="TVK72" s="88"/>
      <c r="TVL72" s="88"/>
      <c r="TVM72" s="88"/>
      <c r="TVN72" s="88"/>
      <c r="TVO72" s="88"/>
      <c r="TVU72" s="88"/>
      <c r="TVV72" s="88"/>
      <c r="TVW72" s="88"/>
      <c r="TVX72" s="88"/>
      <c r="TVY72" s="88"/>
      <c r="TVZ72" s="88"/>
      <c r="TWA72" s="88"/>
      <c r="TWB72" s="88"/>
      <c r="TWC72" s="88"/>
      <c r="TWD72" s="88"/>
      <c r="TWJ72" s="88"/>
      <c r="TWK72" s="88"/>
      <c r="TWL72" s="88"/>
      <c r="TWM72" s="88"/>
      <c r="TWN72" s="88"/>
      <c r="TWO72" s="88"/>
      <c r="TWP72" s="88"/>
      <c r="TWQ72" s="88"/>
      <c r="TWR72" s="88"/>
      <c r="TWS72" s="88"/>
      <c r="TWY72" s="88"/>
      <c r="TWZ72" s="88"/>
      <c r="TXA72" s="88"/>
      <c r="TXB72" s="88"/>
      <c r="TXC72" s="88"/>
      <c r="TXD72" s="88"/>
      <c r="TXE72" s="88"/>
      <c r="TXF72" s="88"/>
      <c r="TXG72" s="88"/>
      <c r="TXH72" s="88"/>
      <c r="TXN72" s="88"/>
      <c r="TXO72" s="88"/>
      <c r="TXP72" s="88"/>
      <c r="TXQ72" s="88"/>
      <c r="TXR72" s="88"/>
      <c r="TXS72" s="88"/>
      <c r="TXT72" s="88"/>
      <c r="TXU72" s="88"/>
      <c r="TXV72" s="88"/>
      <c r="TXW72" s="88"/>
      <c r="TYC72" s="88"/>
      <c r="TYD72" s="88"/>
      <c r="TYE72" s="88"/>
      <c r="TYF72" s="88"/>
      <c r="TYG72" s="88"/>
      <c r="TYH72" s="88"/>
      <c r="TYI72" s="88"/>
      <c r="TYJ72" s="88"/>
      <c r="TYK72" s="88"/>
      <c r="TYL72" s="88"/>
      <c r="TYR72" s="88"/>
      <c r="TYS72" s="88"/>
      <c r="TYT72" s="88"/>
      <c r="TYU72" s="88"/>
      <c r="TYV72" s="88"/>
      <c r="TYW72" s="88"/>
      <c r="TYX72" s="88"/>
      <c r="TYY72" s="88"/>
      <c r="TYZ72" s="88"/>
      <c r="TZA72" s="88"/>
      <c r="TZG72" s="88"/>
      <c r="TZH72" s="88"/>
      <c r="TZI72" s="88"/>
      <c r="TZJ72" s="88"/>
      <c r="TZK72" s="88"/>
      <c r="TZL72" s="88"/>
      <c r="TZM72" s="88"/>
      <c r="TZN72" s="88"/>
      <c r="TZO72" s="88"/>
      <c r="TZP72" s="88"/>
      <c r="TZV72" s="88"/>
      <c r="TZW72" s="88"/>
      <c r="TZX72" s="88"/>
      <c r="TZY72" s="88"/>
      <c r="TZZ72" s="88"/>
      <c r="UAA72" s="88"/>
      <c r="UAB72" s="88"/>
      <c r="UAC72" s="88"/>
      <c r="UAD72" s="88"/>
      <c r="UAE72" s="88"/>
      <c r="UAK72" s="88"/>
      <c r="UAL72" s="88"/>
      <c r="UAM72" s="88"/>
      <c r="UAN72" s="88"/>
      <c r="UAO72" s="88"/>
      <c r="UAP72" s="88"/>
      <c r="UAQ72" s="88"/>
      <c r="UAR72" s="88"/>
      <c r="UAS72" s="88"/>
      <c r="UAT72" s="88"/>
      <c r="UAZ72" s="88"/>
      <c r="UBA72" s="88"/>
      <c r="UBB72" s="88"/>
      <c r="UBC72" s="88"/>
      <c r="UBD72" s="88"/>
      <c r="UBE72" s="88"/>
      <c r="UBF72" s="88"/>
      <c r="UBG72" s="88"/>
      <c r="UBH72" s="88"/>
      <c r="UBI72" s="88"/>
      <c r="UBO72" s="88"/>
      <c r="UBP72" s="88"/>
      <c r="UBQ72" s="88"/>
      <c r="UBR72" s="88"/>
      <c r="UBS72" s="88"/>
      <c r="UBT72" s="88"/>
      <c r="UBU72" s="88"/>
      <c r="UBV72" s="88"/>
      <c r="UBW72" s="88"/>
      <c r="UBX72" s="88"/>
      <c r="UCD72" s="88"/>
      <c r="UCE72" s="88"/>
      <c r="UCF72" s="88"/>
      <c r="UCG72" s="88"/>
      <c r="UCH72" s="88"/>
      <c r="UCI72" s="88"/>
      <c r="UCJ72" s="88"/>
      <c r="UCK72" s="88"/>
      <c r="UCL72" s="88"/>
      <c r="UCM72" s="88"/>
      <c r="UCS72" s="88"/>
      <c r="UCT72" s="88"/>
      <c r="UCU72" s="88"/>
      <c r="UCV72" s="88"/>
      <c r="UCW72" s="88"/>
      <c r="UCX72" s="88"/>
      <c r="UCY72" s="88"/>
      <c r="UCZ72" s="88"/>
      <c r="UDA72" s="88"/>
      <c r="UDB72" s="88"/>
      <c r="UDH72" s="88"/>
      <c r="UDI72" s="88"/>
      <c r="UDJ72" s="88"/>
      <c r="UDK72" s="88"/>
      <c r="UDL72" s="88"/>
      <c r="UDM72" s="88"/>
      <c r="UDN72" s="88"/>
      <c r="UDO72" s="88"/>
      <c r="UDP72" s="88"/>
      <c r="UDQ72" s="88"/>
      <c r="UDW72" s="88"/>
      <c r="UDX72" s="88"/>
      <c r="UDY72" s="88"/>
      <c r="UDZ72" s="88"/>
      <c r="UEA72" s="88"/>
      <c r="UEB72" s="88"/>
      <c r="UEC72" s="88"/>
      <c r="UED72" s="88"/>
      <c r="UEE72" s="88"/>
      <c r="UEF72" s="88"/>
      <c r="UEL72" s="88"/>
      <c r="UEM72" s="88"/>
      <c r="UEN72" s="88"/>
      <c r="UEO72" s="88"/>
      <c r="UEP72" s="88"/>
      <c r="UEQ72" s="88"/>
      <c r="UER72" s="88"/>
      <c r="UES72" s="88"/>
      <c r="UET72" s="88"/>
      <c r="UEU72" s="88"/>
      <c r="UFA72" s="88"/>
      <c r="UFB72" s="88"/>
      <c r="UFC72" s="88"/>
      <c r="UFD72" s="88"/>
      <c r="UFE72" s="88"/>
      <c r="UFF72" s="88"/>
      <c r="UFG72" s="88"/>
      <c r="UFH72" s="88"/>
      <c r="UFI72" s="88"/>
      <c r="UFJ72" s="88"/>
      <c r="UFP72" s="88"/>
      <c r="UFQ72" s="88"/>
      <c r="UFR72" s="88"/>
      <c r="UFS72" s="88"/>
      <c r="UFT72" s="88"/>
      <c r="UFU72" s="88"/>
      <c r="UFV72" s="88"/>
      <c r="UFW72" s="88"/>
      <c r="UFX72" s="88"/>
      <c r="UFY72" s="88"/>
      <c r="UGE72" s="88"/>
      <c r="UGF72" s="88"/>
      <c r="UGG72" s="88"/>
      <c r="UGH72" s="88"/>
      <c r="UGI72" s="88"/>
      <c r="UGJ72" s="88"/>
      <c r="UGK72" s="88"/>
      <c r="UGL72" s="88"/>
      <c r="UGM72" s="88"/>
      <c r="UGN72" s="88"/>
      <c r="UGT72" s="88"/>
      <c r="UGU72" s="88"/>
      <c r="UGV72" s="88"/>
      <c r="UGW72" s="88"/>
      <c r="UGX72" s="88"/>
      <c r="UGY72" s="88"/>
      <c r="UGZ72" s="88"/>
      <c r="UHA72" s="88"/>
      <c r="UHB72" s="88"/>
      <c r="UHC72" s="88"/>
      <c r="UHI72" s="88"/>
      <c r="UHJ72" s="88"/>
      <c r="UHK72" s="88"/>
      <c r="UHL72" s="88"/>
      <c r="UHM72" s="88"/>
      <c r="UHN72" s="88"/>
      <c r="UHO72" s="88"/>
      <c r="UHP72" s="88"/>
      <c r="UHQ72" s="88"/>
      <c r="UHR72" s="88"/>
      <c r="UHX72" s="88"/>
      <c r="UHY72" s="88"/>
      <c r="UHZ72" s="88"/>
      <c r="UIA72" s="88"/>
      <c r="UIB72" s="88"/>
      <c r="UIC72" s="88"/>
      <c r="UID72" s="88"/>
      <c r="UIE72" s="88"/>
      <c r="UIF72" s="88"/>
      <c r="UIG72" s="88"/>
      <c r="UIM72" s="88"/>
      <c r="UIN72" s="88"/>
      <c r="UIO72" s="88"/>
      <c r="UIP72" s="88"/>
      <c r="UIQ72" s="88"/>
      <c r="UIR72" s="88"/>
      <c r="UIS72" s="88"/>
      <c r="UIT72" s="88"/>
      <c r="UIU72" s="88"/>
      <c r="UIV72" s="88"/>
      <c r="UJB72" s="88"/>
      <c r="UJC72" s="88"/>
      <c r="UJD72" s="88"/>
      <c r="UJE72" s="88"/>
      <c r="UJF72" s="88"/>
      <c r="UJG72" s="88"/>
      <c r="UJH72" s="88"/>
      <c r="UJI72" s="88"/>
      <c r="UJJ72" s="88"/>
      <c r="UJK72" s="88"/>
      <c r="UJQ72" s="88"/>
      <c r="UJR72" s="88"/>
      <c r="UJS72" s="88"/>
      <c r="UJT72" s="88"/>
      <c r="UJU72" s="88"/>
      <c r="UJV72" s="88"/>
      <c r="UJW72" s="88"/>
      <c r="UJX72" s="88"/>
      <c r="UJY72" s="88"/>
      <c r="UJZ72" s="88"/>
      <c r="UKF72" s="88"/>
      <c r="UKG72" s="88"/>
      <c r="UKH72" s="88"/>
      <c r="UKI72" s="88"/>
      <c r="UKJ72" s="88"/>
      <c r="UKK72" s="88"/>
      <c r="UKL72" s="88"/>
      <c r="UKM72" s="88"/>
      <c r="UKN72" s="88"/>
      <c r="UKO72" s="88"/>
      <c r="UKU72" s="88"/>
      <c r="UKV72" s="88"/>
      <c r="UKW72" s="88"/>
      <c r="UKX72" s="88"/>
      <c r="UKY72" s="88"/>
      <c r="UKZ72" s="88"/>
      <c r="ULA72" s="88"/>
      <c r="ULB72" s="88"/>
      <c r="ULC72" s="88"/>
      <c r="ULD72" s="88"/>
      <c r="ULJ72" s="88"/>
      <c r="ULK72" s="88"/>
      <c r="ULL72" s="88"/>
      <c r="ULM72" s="88"/>
      <c r="ULN72" s="88"/>
      <c r="ULO72" s="88"/>
      <c r="ULP72" s="88"/>
      <c r="ULQ72" s="88"/>
      <c r="ULR72" s="88"/>
      <c r="ULS72" s="88"/>
      <c r="ULY72" s="88"/>
      <c r="ULZ72" s="88"/>
      <c r="UMA72" s="88"/>
      <c r="UMB72" s="88"/>
      <c r="UMC72" s="88"/>
      <c r="UMD72" s="88"/>
      <c r="UME72" s="88"/>
      <c r="UMF72" s="88"/>
      <c r="UMG72" s="88"/>
      <c r="UMH72" s="88"/>
      <c r="UMN72" s="88"/>
      <c r="UMO72" s="88"/>
      <c r="UMP72" s="88"/>
      <c r="UMQ72" s="88"/>
      <c r="UMR72" s="88"/>
      <c r="UMS72" s="88"/>
      <c r="UMT72" s="88"/>
      <c r="UMU72" s="88"/>
      <c r="UMV72" s="88"/>
      <c r="UMW72" s="88"/>
      <c r="UNC72" s="88"/>
      <c r="UND72" s="88"/>
      <c r="UNE72" s="88"/>
      <c r="UNF72" s="88"/>
      <c r="UNG72" s="88"/>
      <c r="UNH72" s="88"/>
      <c r="UNI72" s="88"/>
      <c r="UNJ72" s="88"/>
      <c r="UNK72" s="88"/>
      <c r="UNL72" s="88"/>
      <c r="UNR72" s="88"/>
      <c r="UNS72" s="88"/>
      <c r="UNT72" s="88"/>
      <c r="UNU72" s="88"/>
      <c r="UNV72" s="88"/>
      <c r="UNW72" s="88"/>
      <c r="UNX72" s="88"/>
      <c r="UNY72" s="88"/>
      <c r="UNZ72" s="88"/>
      <c r="UOA72" s="88"/>
      <c r="UOG72" s="88"/>
      <c r="UOH72" s="88"/>
      <c r="UOI72" s="88"/>
      <c r="UOJ72" s="88"/>
      <c r="UOK72" s="88"/>
      <c r="UOL72" s="88"/>
      <c r="UOM72" s="88"/>
      <c r="UON72" s="88"/>
      <c r="UOO72" s="88"/>
      <c r="UOP72" s="88"/>
      <c r="UOV72" s="88"/>
      <c r="UOW72" s="88"/>
      <c r="UOX72" s="88"/>
      <c r="UOY72" s="88"/>
      <c r="UOZ72" s="88"/>
      <c r="UPA72" s="88"/>
      <c r="UPB72" s="88"/>
      <c r="UPC72" s="88"/>
      <c r="UPD72" s="88"/>
      <c r="UPE72" s="88"/>
      <c r="UPK72" s="88"/>
      <c r="UPL72" s="88"/>
      <c r="UPM72" s="88"/>
      <c r="UPN72" s="88"/>
      <c r="UPO72" s="88"/>
      <c r="UPP72" s="88"/>
      <c r="UPQ72" s="88"/>
      <c r="UPR72" s="88"/>
      <c r="UPS72" s="88"/>
      <c r="UPT72" s="88"/>
      <c r="UPZ72" s="88"/>
      <c r="UQA72" s="88"/>
      <c r="UQB72" s="88"/>
      <c r="UQC72" s="88"/>
      <c r="UQD72" s="88"/>
      <c r="UQE72" s="88"/>
      <c r="UQF72" s="88"/>
      <c r="UQG72" s="88"/>
      <c r="UQH72" s="88"/>
      <c r="UQI72" s="88"/>
      <c r="UQO72" s="88"/>
      <c r="UQP72" s="88"/>
      <c r="UQQ72" s="88"/>
      <c r="UQR72" s="88"/>
      <c r="UQS72" s="88"/>
      <c r="UQT72" s="88"/>
      <c r="UQU72" s="88"/>
      <c r="UQV72" s="88"/>
      <c r="UQW72" s="88"/>
      <c r="UQX72" s="88"/>
      <c r="URD72" s="88"/>
      <c r="URE72" s="88"/>
      <c r="URF72" s="88"/>
      <c r="URG72" s="88"/>
      <c r="URH72" s="88"/>
      <c r="URI72" s="88"/>
      <c r="URJ72" s="88"/>
      <c r="URK72" s="88"/>
      <c r="URL72" s="88"/>
      <c r="URM72" s="88"/>
      <c r="URS72" s="88"/>
      <c r="URT72" s="88"/>
      <c r="URU72" s="88"/>
      <c r="URV72" s="88"/>
      <c r="URW72" s="88"/>
      <c r="URX72" s="88"/>
      <c r="URY72" s="88"/>
      <c r="URZ72" s="88"/>
      <c r="USA72" s="88"/>
      <c r="USB72" s="88"/>
      <c r="USH72" s="88"/>
      <c r="USI72" s="88"/>
      <c r="USJ72" s="88"/>
      <c r="USK72" s="88"/>
      <c r="USL72" s="88"/>
      <c r="USM72" s="88"/>
      <c r="USN72" s="88"/>
      <c r="USO72" s="88"/>
      <c r="USP72" s="88"/>
      <c r="USQ72" s="88"/>
      <c r="USW72" s="88"/>
      <c r="USX72" s="88"/>
      <c r="USY72" s="88"/>
      <c r="USZ72" s="88"/>
      <c r="UTA72" s="88"/>
      <c r="UTB72" s="88"/>
      <c r="UTC72" s="88"/>
      <c r="UTD72" s="88"/>
      <c r="UTE72" s="88"/>
      <c r="UTF72" s="88"/>
      <c r="UTL72" s="88"/>
      <c r="UTM72" s="88"/>
      <c r="UTN72" s="88"/>
      <c r="UTO72" s="88"/>
      <c r="UTP72" s="88"/>
      <c r="UTQ72" s="88"/>
      <c r="UTR72" s="88"/>
      <c r="UTS72" s="88"/>
      <c r="UTT72" s="88"/>
      <c r="UTU72" s="88"/>
      <c r="UUA72" s="88"/>
      <c r="UUB72" s="88"/>
      <c r="UUC72" s="88"/>
      <c r="UUD72" s="88"/>
      <c r="UUE72" s="88"/>
      <c r="UUF72" s="88"/>
      <c r="UUG72" s="88"/>
      <c r="UUH72" s="88"/>
      <c r="UUI72" s="88"/>
      <c r="UUJ72" s="88"/>
      <c r="UUP72" s="88"/>
      <c r="UUQ72" s="88"/>
      <c r="UUR72" s="88"/>
      <c r="UUS72" s="88"/>
      <c r="UUT72" s="88"/>
      <c r="UUU72" s="88"/>
      <c r="UUV72" s="88"/>
      <c r="UUW72" s="88"/>
      <c r="UUX72" s="88"/>
      <c r="UUY72" s="88"/>
      <c r="UVE72" s="88"/>
      <c r="UVF72" s="88"/>
      <c r="UVG72" s="88"/>
      <c r="UVH72" s="88"/>
      <c r="UVI72" s="88"/>
      <c r="UVJ72" s="88"/>
      <c r="UVK72" s="88"/>
      <c r="UVL72" s="88"/>
      <c r="UVM72" s="88"/>
      <c r="UVN72" s="88"/>
      <c r="UVT72" s="88"/>
      <c r="UVU72" s="88"/>
      <c r="UVV72" s="88"/>
      <c r="UVW72" s="88"/>
      <c r="UVX72" s="88"/>
      <c r="UVY72" s="88"/>
      <c r="UVZ72" s="88"/>
      <c r="UWA72" s="88"/>
      <c r="UWB72" s="88"/>
      <c r="UWC72" s="88"/>
      <c r="UWI72" s="88"/>
      <c r="UWJ72" s="88"/>
      <c r="UWK72" s="88"/>
      <c r="UWL72" s="88"/>
      <c r="UWM72" s="88"/>
      <c r="UWN72" s="88"/>
      <c r="UWO72" s="88"/>
      <c r="UWP72" s="88"/>
      <c r="UWQ72" s="88"/>
      <c r="UWR72" s="88"/>
      <c r="UWX72" s="88"/>
      <c r="UWY72" s="88"/>
      <c r="UWZ72" s="88"/>
      <c r="UXA72" s="88"/>
      <c r="UXB72" s="88"/>
      <c r="UXC72" s="88"/>
      <c r="UXD72" s="88"/>
      <c r="UXE72" s="88"/>
      <c r="UXF72" s="88"/>
      <c r="UXG72" s="88"/>
      <c r="UXM72" s="88"/>
      <c r="UXN72" s="88"/>
      <c r="UXO72" s="88"/>
      <c r="UXP72" s="88"/>
      <c r="UXQ72" s="88"/>
      <c r="UXR72" s="88"/>
      <c r="UXS72" s="88"/>
      <c r="UXT72" s="88"/>
      <c r="UXU72" s="88"/>
      <c r="UXV72" s="88"/>
      <c r="UYB72" s="88"/>
      <c r="UYC72" s="88"/>
      <c r="UYD72" s="88"/>
      <c r="UYE72" s="88"/>
      <c r="UYF72" s="88"/>
      <c r="UYG72" s="88"/>
      <c r="UYH72" s="88"/>
      <c r="UYI72" s="88"/>
      <c r="UYJ72" s="88"/>
      <c r="UYK72" s="88"/>
      <c r="UYQ72" s="88"/>
      <c r="UYR72" s="88"/>
      <c r="UYS72" s="88"/>
      <c r="UYT72" s="88"/>
      <c r="UYU72" s="88"/>
      <c r="UYV72" s="88"/>
      <c r="UYW72" s="88"/>
      <c r="UYX72" s="88"/>
      <c r="UYY72" s="88"/>
      <c r="UYZ72" s="88"/>
      <c r="UZF72" s="88"/>
      <c r="UZG72" s="88"/>
      <c r="UZH72" s="88"/>
      <c r="UZI72" s="88"/>
      <c r="UZJ72" s="88"/>
      <c r="UZK72" s="88"/>
      <c r="UZL72" s="88"/>
      <c r="UZM72" s="88"/>
      <c r="UZN72" s="88"/>
      <c r="UZO72" s="88"/>
      <c r="UZU72" s="88"/>
      <c r="UZV72" s="88"/>
      <c r="UZW72" s="88"/>
      <c r="UZX72" s="88"/>
      <c r="UZY72" s="88"/>
      <c r="UZZ72" s="88"/>
      <c r="VAA72" s="88"/>
      <c r="VAB72" s="88"/>
      <c r="VAC72" s="88"/>
      <c r="VAD72" s="88"/>
      <c r="VAJ72" s="88"/>
      <c r="VAK72" s="88"/>
      <c r="VAL72" s="88"/>
      <c r="VAM72" s="88"/>
      <c r="VAN72" s="88"/>
      <c r="VAO72" s="88"/>
      <c r="VAP72" s="88"/>
      <c r="VAQ72" s="88"/>
      <c r="VAR72" s="88"/>
      <c r="VAS72" s="88"/>
      <c r="VAY72" s="88"/>
      <c r="VAZ72" s="88"/>
      <c r="VBA72" s="88"/>
      <c r="VBB72" s="88"/>
      <c r="VBC72" s="88"/>
      <c r="VBD72" s="88"/>
      <c r="VBE72" s="88"/>
      <c r="VBF72" s="88"/>
      <c r="VBG72" s="88"/>
      <c r="VBH72" s="88"/>
      <c r="VBN72" s="88"/>
      <c r="VBO72" s="88"/>
      <c r="VBP72" s="88"/>
      <c r="VBQ72" s="88"/>
      <c r="VBR72" s="88"/>
      <c r="VBS72" s="88"/>
      <c r="VBT72" s="88"/>
      <c r="VBU72" s="88"/>
      <c r="VBV72" s="88"/>
      <c r="VBW72" s="88"/>
      <c r="VCC72" s="88"/>
      <c r="VCD72" s="88"/>
      <c r="VCE72" s="88"/>
      <c r="VCF72" s="88"/>
      <c r="VCG72" s="88"/>
      <c r="VCH72" s="88"/>
      <c r="VCI72" s="88"/>
      <c r="VCJ72" s="88"/>
      <c r="VCK72" s="88"/>
      <c r="VCL72" s="88"/>
      <c r="VCR72" s="88"/>
      <c r="VCS72" s="88"/>
      <c r="VCT72" s="88"/>
      <c r="VCU72" s="88"/>
      <c r="VCV72" s="88"/>
      <c r="VCW72" s="88"/>
      <c r="VCX72" s="88"/>
      <c r="VCY72" s="88"/>
      <c r="VCZ72" s="88"/>
      <c r="VDA72" s="88"/>
      <c r="VDG72" s="88"/>
      <c r="VDH72" s="88"/>
      <c r="VDI72" s="88"/>
      <c r="VDJ72" s="88"/>
      <c r="VDK72" s="88"/>
      <c r="VDL72" s="88"/>
      <c r="VDM72" s="88"/>
      <c r="VDN72" s="88"/>
      <c r="VDO72" s="88"/>
      <c r="VDP72" s="88"/>
      <c r="VDV72" s="88"/>
      <c r="VDW72" s="88"/>
      <c r="VDX72" s="88"/>
      <c r="VDY72" s="88"/>
      <c r="VDZ72" s="88"/>
      <c r="VEA72" s="88"/>
      <c r="VEB72" s="88"/>
      <c r="VEC72" s="88"/>
      <c r="VED72" s="88"/>
      <c r="VEE72" s="88"/>
      <c r="VEK72" s="88"/>
      <c r="VEL72" s="88"/>
      <c r="VEM72" s="88"/>
      <c r="VEN72" s="88"/>
      <c r="VEO72" s="88"/>
      <c r="VEP72" s="88"/>
      <c r="VEQ72" s="88"/>
      <c r="VER72" s="88"/>
      <c r="VES72" s="88"/>
      <c r="VET72" s="88"/>
      <c r="VEZ72" s="88"/>
      <c r="VFA72" s="88"/>
      <c r="VFB72" s="88"/>
      <c r="VFC72" s="88"/>
      <c r="VFD72" s="88"/>
      <c r="VFE72" s="88"/>
      <c r="VFF72" s="88"/>
      <c r="VFG72" s="88"/>
      <c r="VFH72" s="88"/>
      <c r="VFI72" s="88"/>
      <c r="VFO72" s="88"/>
      <c r="VFP72" s="88"/>
      <c r="VFQ72" s="88"/>
      <c r="VFR72" s="88"/>
      <c r="VFS72" s="88"/>
      <c r="VFT72" s="88"/>
      <c r="VFU72" s="88"/>
      <c r="VFV72" s="88"/>
      <c r="VFW72" s="88"/>
      <c r="VFX72" s="88"/>
      <c r="VGD72" s="88"/>
      <c r="VGE72" s="88"/>
      <c r="VGF72" s="88"/>
      <c r="VGG72" s="88"/>
      <c r="VGH72" s="88"/>
      <c r="VGI72" s="88"/>
      <c r="VGJ72" s="88"/>
      <c r="VGK72" s="88"/>
      <c r="VGL72" s="88"/>
      <c r="VGM72" s="88"/>
      <c r="VGS72" s="88"/>
      <c r="VGT72" s="88"/>
      <c r="VGU72" s="88"/>
      <c r="VGV72" s="88"/>
      <c r="VGW72" s="88"/>
      <c r="VGX72" s="88"/>
      <c r="VGY72" s="88"/>
      <c r="VGZ72" s="88"/>
      <c r="VHA72" s="88"/>
      <c r="VHB72" s="88"/>
      <c r="VHH72" s="88"/>
      <c r="VHI72" s="88"/>
      <c r="VHJ72" s="88"/>
      <c r="VHK72" s="88"/>
      <c r="VHL72" s="88"/>
      <c r="VHM72" s="88"/>
      <c r="VHN72" s="88"/>
      <c r="VHO72" s="88"/>
      <c r="VHP72" s="88"/>
      <c r="VHQ72" s="88"/>
      <c r="VHW72" s="88"/>
      <c r="VHX72" s="88"/>
      <c r="VHY72" s="88"/>
      <c r="VHZ72" s="88"/>
      <c r="VIA72" s="88"/>
      <c r="VIB72" s="88"/>
      <c r="VIC72" s="88"/>
      <c r="VID72" s="88"/>
      <c r="VIE72" s="88"/>
      <c r="VIF72" s="88"/>
      <c r="VIL72" s="88"/>
      <c r="VIM72" s="88"/>
      <c r="VIN72" s="88"/>
      <c r="VIO72" s="88"/>
      <c r="VIP72" s="88"/>
      <c r="VIQ72" s="88"/>
      <c r="VIR72" s="88"/>
      <c r="VIS72" s="88"/>
      <c r="VIT72" s="88"/>
      <c r="VIU72" s="88"/>
      <c r="VJA72" s="88"/>
      <c r="VJB72" s="88"/>
      <c r="VJC72" s="88"/>
      <c r="VJD72" s="88"/>
      <c r="VJE72" s="88"/>
      <c r="VJF72" s="88"/>
      <c r="VJG72" s="88"/>
      <c r="VJH72" s="88"/>
      <c r="VJI72" s="88"/>
      <c r="VJJ72" s="88"/>
      <c r="VJP72" s="88"/>
      <c r="VJQ72" s="88"/>
      <c r="VJR72" s="88"/>
      <c r="VJS72" s="88"/>
      <c r="VJT72" s="88"/>
      <c r="VJU72" s="88"/>
      <c r="VJV72" s="88"/>
      <c r="VJW72" s="88"/>
      <c r="VJX72" s="88"/>
      <c r="VJY72" s="88"/>
      <c r="VKE72" s="88"/>
      <c r="VKF72" s="88"/>
      <c r="VKG72" s="88"/>
      <c r="VKH72" s="88"/>
      <c r="VKI72" s="88"/>
      <c r="VKJ72" s="88"/>
      <c r="VKK72" s="88"/>
      <c r="VKL72" s="88"/>
      <c r="VKM72" s="88"/>
      <c r="VKN72" s="88"/>
      <c r="VKT72" s="88"/>
      <c r="VKU72" s="88"/>
      <c r="VKV72" s="88"/>
      <c r="VKW72" s="88"/>
      <c r="VKX72" s="88"/>
      <c r="VKY72" s="88"/>
      <c r="VKZ72" s="88"/>
      <c r="VLA72" s="88"/>
      <c r="VLB72" s="88"/>
      <c r="VLC72" s="88"/>
      <c r="VLI72" s="88"/>
      <c r="VLJ72" s="88"/>
      <c r="VLK72" s="88"/>
      <c r="VLL72" s="88"/>
      <c r="VLM72" s="88"/>
      <c r="VLN72" s="88"/>
      <c r="VLO72" s="88"/>
      <c r="VLP72" s="88"/>
      <c r="VLQ72" s="88"/>
      <c r="VLR72" s="88"/>
      <c r="VLX72" s="88"/>
      <c r="VLY72" s="88"/>
      <c r="VLZ72" s="88"/>
      <c r="VMA72" s="88"/>
      <c r="VMB72" s="88"/>
      <c r="VMC72" s="88"/>
      <c r="VMD72" s="88"/>
      <c r="VME72" s="88"/>
      <c r="VMF72" s="88"/>
      <c r="VMG72" s="88"/>
      <c r="VMM72" s="88"/>
      <c r="VMN72" s="88"/>
      <c r="VMO72" s="88"/>
      <c r="VMP72" s="88"/>
      <c r="VMQ72" s="88"/>
      <c r="VMR72" s="88"/>
      <c r="VMS72" s="88"/>
      <c r="VMT72" s="88"/>
      <c r="VMU72" s="88"/>
      <c r="VMV72" s="88"/>
      <c r="VNB72" s="88"/>
      <c r="VNC72" s="88"/>
      <c r="VND72" s="88"/>
      <c r="VNE72" s="88"/>
      <c r="VNF72" s="88"/>
      <c r="VNG72" s="88"/>
      <c r="VNH72" s="88"/>
      <c r="VNI72" s="88"/>
      <c r="VNJ72" s="88"/>
      <c r="VNK72" s="88"/>
      <c r="VNQ72" s="88"/>
      <c r="VNR72" s="88"/>
      <c r="VNS72" s="88"/>
      <c r="VNT72" s="88"/>
      <c r="VNU72" s="88"/>
      <c r="VNV72" s="88"/>
      <c r="VNW72" s="88"/>
      <c r="VNX72" s="88"/>
      <c r="VNY72" s="88"/>
      <c r="VNZ72" s="88"/>
      <c r="VOF72" s="88"/>
      <c r="VOG72" s="88"/>
      <c r="VOH72" s="88"/>
      <c r="VOI72" s="88"/>
      <c r="VOJ72" s="88"/>
      <c r="VOK72" s="88"/>
      <c r="VOL72" s="88"/>
      <c r="VOM72" s="88"/>
      <c r="VON72" s="88"/>
      <c r="VOO72" s="88"/>
      <c r="VOU72" s="88"/>
      <c r="VOV72" s="88"/>
      <c r="VOW72" s="88"/>
      <c r="VOX72" s="88"/>
      <c r="VOY72" s="88"/>
      <c r="VOZ72" s="88"/>
      <c r="VPA72" s="88"/>
      <c r="VPB72" s="88"/>
      <c r="VPC72" s="88"/>
      <c r="VPD72" s="88"/>
      <c r="VPJ72" s="88"/>
      <c r="VPK72" s="88"/>
      <c r="VPL72" s="88"/>
      <c r="VPM72" s="88"/>
      <c r="VPN72" s="88"/>
      <c r="VPO72" s="88"/>
      <c r="VPP72" s="88"/>
      <c r="VPQ72" s="88"/>
      <c r="VPR72" s="88"/>
      <c r="VPS72" s="88"/>
      <c r="VPY72" s="88"/>
      <c r="VPZ72" s="88"/>
      <c r="VQA72" s="88"/>
      <c r="VQB72" s="88"/>
      <c r="VQC72" s="88"/>
      <c r="VQD72" s="88"/>
      <c r="VQE72" s="88"/>
      <c r="VQF72" s="88"/>
      <c r="VQG72" s="88"/>
      <c r="VQH72" s="88"/>
      <c r="VQN72" s="88"/>
      <c r="VQO72" s="88"/>
      <c r="VQP72" s="88"/>
      <c r="VQQ72" s="88"/>
      <c r="VQR72" s="88"/>
      <c r="VQS72" s="88"/>
      <c r="VQT72" s="88"/>
      <c r="VQU72" s="88"/>
      <c r="VQV72" s="88"/>
      <c r="VQW72" s="88"/>
      <c r="VRC72" s="88"/>
      <c r="VRD72" s="88"/>
      <c r="VRE72" s="88"/>
      <c r="VRF72" s="88"/>
      <c r="VRG72" s="88"/>
      <c r="VRH72" s="88"/>
      <c r="VRI72" s="88"/>
      <c r="VRJ72" s="88"/>
      <c r="VRK72" s="88"/>
      <c r="VRL72" s="88"/>
      <c r="VRR72" s="88"/>
      <c r="VRS72" s="88"/>
      <c r="VRT72" s="88"/>
      <c r="VRU72" s="88"/>
      <c r="VRV72" s="88"/>
      <c r="VRW72" s="88"/>
      <c r="VRX72" s="88"/>
      <c r="VRY72" s="88"/>
      <c r="VRZ72" s="88"/>
      <c r="VSA72" s="88"/>
      <c r="VSG72" s="88"/>
      <c r="VSH72" s="88"/>
      <c r="VSI72" s="88"/>
      <c r="VSJ72" s="88"/>
      <c r="VSK72" s="88"/>
      <c r="VSL72" s="88"/>
      <c r="VSM72" s="88"/>
      <c r="VSN72" s="88"/>
      <c r="VSO72" s="88"/>
      <c r="VSP72" s="88"/>
      <c r="VSV72" s="88"/>
      <c r="VSW72" s="88"/>
      <c r="VSX72" s="88"/>
      <c r="VSY72" s="88"/>
      <c r="VSZ72" s="88"/>
      <c r="VTA72" s="88"/>
      <c r="VTB72" s="88"/>
      <c r="VTC72" s="88"/>
      <c r="VTD72" s="88"/>
      <c r="VTE72" s="88"/>
      <c r="VTK72" s="88"/>
      <c r="VTL72" s="88"/>
      <c r="VTM72" s="88"/>
      <c r="VTN72" s="88"/>
      <c r="VTO72" s="88"/>
      <c r="VTP72" s="88"/>
      <c r="VTQ72" s="88"/>
      <c r="VTR72" s="88"/>
      <c r="VTS72" s="88"/>
      <c r="VTT72" s="88"/>
      <c r="VTZ72" s="88"/>
      <c r="VUA72" s="88"/>
      <c r="VUB72" s="88"/>
      <c r="VUC72" s="88"/>
      <c r="VUD72" s="88"/>
      <c r="VUE72" s="88"/>
      <c r="VUF72" s="88"/>
      <c r="VUG72" s="88"/>
      <c r="VUH72" s="88"/>
      <c r="VUI72" s="88"/>
      <c r="VUO72" s="88"/>
      <c r="VUP72" s="88"/>
      <c r="VUQ72" s="88"/>
      <c r="VUR72" s="88"/>
      <c r="VUS72" s="88"/>
      <c r="VUT72" s="88"/>
      <c r="VUU72" s="88"/>
      <c r="VUV72" s="88"/>
      <c r="VUW72" s="88"/>
      <c r="VUX72" s="88"/>
      <c r="VVD72" s="88"/>
      <c r="VVE72" s="88"/>
      <c r="VVF72" s="88"/>
      <c r="VVG72" s="88"/>
      <c r="VVH72" s="88"/>
      <c r="VVI72" s="88"/>
      <c r="VVJ72" s="88"/>
      <c r="VVK72" s="88"/>
      <c r="VVL72" s="88"/>
      <c r="VVM72" s="88"/>
      <c r="VVS72" s="88"/>
      <c r="VVT72" s="88"/>
      <c r="VVU72" s="88"/>
      <c r="VVV72" s="88"/>
      <c r="VVW72" s="88"/>
      <c r="VVX72" s="88"/>
      <c r="VVY72" s="88"/>
      <c r="VVZ72" s="88"/>
      <c r="VWA72" s="88"/>
      <c r="VWB72" s="88"/>
      <c r="VWH72" s="88"/>
      <c r="VWI72" s="88"/>
      <c r="VWJ72" s="88"/>
      <c r="VWK72" s="88"/>
      <c r="VWL72" s="88"/>
      <c r="VWM72" s="88"/>
      <c r="VWN72" s="88"/>
      <c r="VWO72" s="88"/>
      <c r="VWP72" s="88"/>
      <c r="VWQ72" s="88"/>
      <c r="VWW72" s="88"/>
      <c r="VWX72" s="88"/>
      <c r="VWY72" s="88"/>
      <c r="VWZ72" s="88"/>
      <c r="VXA72" s="88"/>
      <c r="VXB72" s="88"/>
      <c r="VXC72" s="88"/>
      <c r="VXD72" s="88"/>
      <c r="VXE72" s="88"/>
      <c r="VXF72" s="88"/>
      <c r="VXL72" s="88"/>
      <c r="VXM72" s="88"/>
      <c r="VXN72" s="88"/>
      <c r="VXO72" s="88"/>
      <c r="VXP72" s="88"/>
      <c r="VXQ72" s="88"/>
      <c r="VXR72" s="88"/>
      <c r="VXS72" s="88"/>
      <c r="VXT72" s="88"/>
      <c r="VXU72" s="88"/>
      <c r="VYA72" s="88"/>
      <c r="VYB72" s="88"/>
      <c r="VYC72" s="88"/>
      <c r="VYD72" s="88"/>
      <c r="VYE72" s="88"/>
      <c r="VYF72" s="88"/>
      <c r="VYG72" s="88"/>
      <c r="VYH72" s="88"/>
      <c r="VYI72" s="88"/>
      <c r="VYJ72" s="88"/>
      <c r="VYP72" s="88"/>
      <c r="VYQ72" s="88"/>
      <c r="VYR72" s="88"/>
      <c r="VYS72" s="88"/>
      <c r="VYT72" s="88"/>
      <c r="VYU72" s="88"/>
      <c r="VYV72" s="88"/>
      <c r="VYW72" s="88"/>
      <c r="VYX72" s="88"/>
      <c r="VYY72" s="88"/>
      <c r="VZE72" s="88"/>
      <c r="VZF72" s="88"/>
      <c r="VZG72" s="88"/>
      <c r="VZH72" s="88"/>
      <c r="VZI72" s="88"/>
      <c r="VZJ72" s="88"/>
      <c r="VZK72" s="88"/>
      <c r="VZL72" s="88"/>
      <c r="VZM72" s="88"/>
      <c r="VZN72" s="88"/>
      <c r="VZT72" s="88"/>
      <c r="VZU72" s="88"/>
      <c r="VZV72" s="88"/>
      <c r="VZW72" s="88"/>
      <c r="VZX72" s="88"/>
      <c r="VZY72" s="88"/>
      <c r="VZZ72" s="88"/>
      <c r="WAA72" s="88"/>
      <c r="WAB72" s="88"/>
      <c r="WAC72" s="88"/>
      <c r="WAI72" s="88"/>
      <c r="WAJ72" s="88"/>
      <c r="WAK72" s="88"/>
      <c r="WAL72" s="88"/>
      <c r="WAM72" s="88"/>
      <c r="WAN72" s="88"/>
      <c r="WAO72" s="88"/>
      <c r="WAP72" s="88"/>
      <c r="WAQ72" s="88"/>
      <c r="WAR72" s="88"/>
      <c r="WAX72" s="88"/>
      <c r="WAY72" s="88"/>
      <c r="WAZ72" s="88"/>
      <c r="WBA72" s="88"/>
      <c r="WBB72" s="88"/>
    </row>
    <row r="73" spans="8:2047 2053:3067 3073:6142 6148:10237 10243:13312 13318:14332 14338:15602">
      <c r="H73" s="87"/>
      <c r="I73" s="87"/>
      <c r="J73" s="87"/>
      <c r="L73" s="88"/>
      <c r="N73" s="88"/>
      <c r="O73" s="87"/>
      <c r="P73" s="87"/>
      <c r="Q73" s="87"/>
      <c r="R73" s="87"/>
      <c r="S73" s="87"/>
      <c r="T73" s="87"/>
      <c r="U73" s="87"/>
      <c r="V73" s="87"/>
      <c r="W73" s="87"/>
      <c r="X73" s="87"/>
      <c r="Y73" s="87"/>
      <c r="Z73" s="87"/>
      <c r="AA73" s="87"/>
      <c r="AB73" s="87"/>
      <c r="AC73" s="87"/>
      <c r="AD73" s="88"/>
      <c r="AE73" s="87" t="s">
        <v>222</v>
      </c>
      <c r="AF73" s="157">
        <f>SUMIFS($R:$R,$E:$E,"Waste",$G:$G,"Cap")</f>
        <v>23481.504763690678</v>
      </c>
      <c r="AG73" s="88"/>
      <c r="AH73" s="88"/>
      <c r="AI73" s="156"/>
      <c r="AJ73" s="88"/>
      <c r="AK73" s="87" t="s">
        <v>222</v>
      </c>
      <c r="AL73" s="157">
        <f>SUMIFS($W:$W,$E:$E,"Waste",$G:$G,"Cap")</f>
        <v>22636.135702259999</v>
      </c>
      <c r="AM73" s="88"/>
      <c r="AN73" s="161"/>
      <c r="AQ73" s="88"/>
      <c r="AR73" s="88"/>
      <c r="AS73" s="88"/>
      <c r="AT73" s="88"/>
      <c r="AU73" s="88"/>
      <c r="AV73" s="88"/>
      <c r="AW73" s="88"/>
      <c r="AX73" s="88"/>
      <c r="AY73" s="88"/>
      <c r="AZ73" s="88"/>
      <c r="BF73" s="88"/>
      <c r="BG73" s="88"/>
      <c r="BH73" s="88"/>
      <c r="BI73" s="88"/>
      <c r="BJ73" s="88"/>
      <c r="BK73" s="88"/>
      <c r="BL73" s="88"/>
      <c r="BM73" s="88"/>
      <c r="BN73" s="88"/>
      <c r="BO73" s="88"/>
      <c r="BU73" s="88"/>
      <c r="BV73" s="88"/>
      <c r="BW73" s="88"/>
      <c r="BX73" s="88"/>
      <c r="BY73" s="88"/>
      <c r="BZ73" s="88"/>
      <c r="CA73" s="88"/>
      <c r="CB73" s="88"/>
      <c r="CC73" s="88"/>
      <c r="CD73" s="88"/>
      <c r="CJ73" s="88"/>
      <c r="CK73" s="88"/>
      <c r="CL73" s="88"/>
      <c r="CM73" s="88"/>
      <c r="CN73" s="88"/>
      <c r="CO73" s="88"/>
      <c r="CP73" s="88"/>
      <c r="CQ73" s="88"/>
      <c r="CR73" s="88"/>
      <c r="CS73" s="88"/>
      <c r="CY73" s="88"/>
      <c r="CZ73" s="88"/>
      <c r="DA73" s="88"/>
      <c r="DB73" s="88"/>
      <c r="DC73" s="88"/>
      <c r="DD73" s="88"/>
      <c r="DE73" s="88"/>
      <c r="DF73" s="88"/>
      <c r="DG73" s="88"/>
      <c r="DH73" s="88"/>
      <c r="DN73" s="88"/>
      <c r="DO73" s="88"/>
      <c r="DP73" s="88"/>
      <c r="DQ73" s="88"/>
      <c r="DR73" s="88"/>
      <c r="DS73" s="88"/>
      <c r="DT73" s="88"/>
      <c r="DU73" s="88"/>
      <c r="DV73" s="88"/>
      <c r="DW73" s="88"/>
      <c r="EC73" s="88"/>
      <c r="ED73" s="88"/>
      <c r="EE73" s="88"/>
      <c r="EF73" s="88"/>
      <c r="EG73" s="88"/>
      <c r="EH73" s="88"/>
      <c r="EI73" s="88"/>
      <c r="EJ73" s="88"/>
      <c r="EK73" s="88"/>
      <c r="EL73" s="88"/>
      <c r="ER73" s="88"/>
      <c r="ES73" s="88"/>
      <c r="ET73" s="88"/>
      <c r="EU73" s="88"/>
      <c r="EV73" s="88"/>
      <c r="EW73" s="88"/>
      <c r="EX73" s="88"/>
      <c r="EY73" s="88"/>
      <c r="EZ73" s="88"/>
      <c r="FA73" s="88"/>
      <c r="FG73" s="88"/>
      <c r="FH73" s="88"/>
      <c r="FI73" s="88"/>
      <c r="FJ73" s="88"/>
      <c r="FK73" s="88"/>
      <c r="FL73" s="88"/>
      <c r="FM73" s="88"/>
      <c r="FN73" s="88"/>
      <c r="FO73" s="88"/>
      <c r="FP73" s="88"/>
      <c r="FV73" s="88"/>
      <c r="FW73" s="88"/>
      <c r="FX73" s="88"/>
      <c r="FY73" s="88"/>
      <c r="FZ73" s="88"/>
      <c r="GA73" s="88"/>
      <c r="GB73" s="88"/>
      <c r="GC73" s="88"/>
      <c r="GD73" s="88"/>
      <c r="GE73" s="88"/>
      <c r="GK73" s="88"/>
      <c r="GL73" s="88"/>
      <c r="GM73" s="88"/>
      <c r="GN73" s="88"/>
      <c r="GO73" s="88"/>
      <c r="GP73" s="88"/>
      <c r="GQ73" s="88"/>
      <c r="GR73" s="88"/>
      <c r="GS73" s="88"/>
      <c r="GT73" s="88"/>
      <c r="GZ73" s="88"/>
      <c r="HA73" s="88"/>
      <c r="HB73" s="88"/>
      <c r="HC73" s="88"/>
      <c r="HD73" s="88"/>
      <c r="HE73" s="88"/>
      <c r="HF73" s="88"/>
      <c r="HG73" s="88"/>
      <c r="HH73" s="88"/>
      <c r="HI73" s="88"/>
      <c r="HO73" s="88"/>
      <c r="HP73" s="88"/>
      <c r="HQ73" s="88"/>
      <c r="HR73" s="88"/>
      <c r="HS73" s="88"/>
      <c r="HT73" s="88"/>
      <c r="HU73" s="88"/>
      <c r="HV73" s="88"/>
      <c r="HW73" s="88"/>
      <c r="HX73" s="88"/>
      <c r="ID73" s="88"/>
      <c r="IE73" s="88"/>
      <c r="IF73" s="88"/>
      <c r="IG73" s="88"/>
      <c r="IH73" s="88"/>
      <c r="II73" s="88"/>
      <c r="IJ73" s="88"/>
      <c r="IK73" s="88"/>
      <c r="IL73" s="88"/>
      <c r="IM73" s="88"/>
      <c r="IS73" s="88"/>
      <c r="IT73" s="88"/>
      <c r="IU73" s="88"/>
      <c r="IV73" s="88"/>
      <c r="IW73" s="88"/>
      <c r="IX73" s="88"/>
      <c r="IY73" s="88"/>
      <c r="IZ73" s="88"/>
      <c r="JA73" s="88"/>
      <c r="JB73" s="88"/>
      <c r="JH73" s="88"/>
      <c r="JI73" s="88"/>
      <c r="JJ73" s="88"/>
      <c r="JK73" s="88"/>
      <c r="JL73" s="88"/>
      <c r="JM73" s="88"/>
      <c r="JN73" s="88"/>
      <c r="JO73" s="88"/>
      <c r="JP73" s="88"/>
      <c r="JQ73" s="88"/>
      <c r="JW73" s="88"/>
      <c r="JX73" s="88"/>
      <c r="JY73" s="88"/>
      <c r="JZ73" s="88"/>
      <c r="KA73" s="88"/>
      <c r="KB73" s="88"/>
      <c r="KC73" s="88"/>
      <c r="KD73" s="88"/>
      <c r="KE73" s="88"/>
      <c r="KF73" s="88"/>
      <c r="KL73" s="88"/>
      <c r="KM73" s="88"/>
      <c r="KN73" s="88"/>
      <c r="KO73" s="88"/>
      <c r="KP73" s="88"/>
      <c r="KQ73" s="88"/>
      <c r="KR73" s="88"/>
      <c r="KS73" s="88"/>
      <c r="KT73" s="88"/>
      <c r="KU73" s="88"/>
      <c r="LA73" s="88"/>
      <c r="LB73" s="88"/>
      <c r="LC73" s="88"/>
      <c r="LD73" s="88"/>
      <c r="LE73" s="88"/>
      <c r="LF73" s="88"/>
      <c r="LG73" s="88"/>
      <c r="LH73" s="88"/>
      <c r="LI73" s="88"/>
      <c r="LJ73" s="88"/>
      <c r="LP73" s="88"/>
      <c r="LQ73" s="88"/>
      <c r="LR73" s="88"/>
      <c r="LS73" s="88"/>
      <c r="LT73" s="88"/>
      <c r="LU73" s="88"/>
      <c r="LV73" s="88"/>
      <c r="LW73" s="88"/>
      <c r="LX73" s="88"/>
      <c r="LY73" s="88"/>
      <c r="ME73" s="88"/>
      <c r="MF73" s="88"/>
      <c r="MG73" s="88"/>
      <c r="MH73" s="88"/>
      <c r="MI73" s="88"/>
      <c r="MJ73" s="88"/>
      <c r="MK73" s="88"/>
      <c r="ML73" s="88"/>
      <c r="MM73" s="88"/>
      <c r="MN73" s="88"/>
      <c r="MT73" s="88"/>
      <c r="MU73" s="88"/>
      <c r="MV73" s="88"/>
      <c r="MW73" s="88"/>
      <c r="MX73" s="88"/>
      <c r="MY73" s="88"/>
      <c r="MZ73" s="88"/>
      <c r="NA73" s="88"/>
      <c r="NB73" s="88"/>
      <c r="NC73" s="88"/>
      <c r="NI73" s="88"/>
      <c r="NJ73" s="88"/>
      <c r="NK73" s="88"/>
      <c r="NL73" s="88"/>
      <c r="NM73" s="88"/>
      <c r="NN73" s="88"/>
      <c r="NO73" s="88"/>
      <c r="NP73" s="88"/>
      <c r="NQ73" s="88"/>
      <c r="NR73" s="88"/>
      <c r="NX73" s="88"/>
      <c r="NY73" s="88"/>
      <c r="NZ73" s="88"/>
      <c r="OA73" s="88"/>
      <c r="OB73" s="88"/>
      <c r="OC73" s="88"/>
      <c r="OD73" s="88"/>
      <c r="OE73" s="88"/>
      <c r="OF73" s="88"/>
      <c r="OG73" s="88"/>
      <c r="OM73" s="88"/>
      <c r="ON73" s="88"/>
      <c r="OO73" s="88"/>
      <c r="OP73" s="88"/>
      <c r="OQ73" s="88"/>
      <c r="OR73" s="88"/>
      <c r="OS73" s="88"/>
      <c r="OT73" s="88"/>
      <c r="OU73" s="88"/>
      <c r="OV73" s="88"/>
      <c r="PB73" s="88"/>
      <c r="PC73" s="88"/>
      <c r="PD73" s="88"/>
      <c r="PE73" s="88"/>
      <c r="PF73" s="88"/>
      <c r="PG73" s="88"/>
      <c r="PH73" s="88"/>
      <c r="PI73" s="88"/>
      <c r="PJ73" s="88"/>
      <c r="PK73" s="88"/>
      <c r="PQ73" s="88"/>
      <c r="PR73" s="88"/>
      <c r="PS73" s="88"/>
      <c r="PT73" s="88"/>
      <c r="PU73" s="88"/>
      <c r="PV73" s="88"/>
      <c r="PW73" s="88"/>
      <c r="PX73" s="88"/>
      <c r="PY73" s="88"/>
      <c r="PZ73" s="88"/>
      <c r="QF73" s="88"/>
      <c r="QG73" s="88"/>
      <c r="QH73" s="88"/>
      <c r="QI73" s="88"/>
      <c r="QJ73" s="88"/>
      <c r="QK73" s="88"/>
      <c r="QL73" s="88"/>
      <c r="QM73" s="88"/>
      <c r="QN73" s="88"/>
      <c r="QO73" s="88"/>
      <c r="QU73" s="88"/>
      <c r="QV73" s="88"/>
      <c r="QW73" s="88"/>
      <c r="QX73" s="88"/>
      <c r="QY73" s="88"/>
      <c r="QZ73" s="88"/>
      <c r="RA73" s="88"/>
      <c r="RB73" s="88"/>
      <c r="RC73" s="88"/>
      <c r="RD73" s="88"/>
      <c r="RJ73" s="88"/>
      <c r="RK73" s="88"/>
      <c r="RL73" s="88"/>
      <c r="RM73" s="88"/>
      <c r="RN73" s="88"/>
      <c r="RO73" s="88"/>
      <c r="RP73" s="88"/>
      <c r="RQ73" s="88"/>
      <c r="RR73" s="88"/>
      <c r="RS73" s="88"/>
      <c r="RY73" s="88"/>
      <c r="RZ73" s="88"/>
      <c r="SA73" s="88"/>
      <c r="SB73" s="88"/>
      <c r="SC73" s="88"/>
      <c r="SD73" s="88"/>
      <c r="SE73" s="88"/>
      <c r="SF73" s="88"/>
      <c r="SG73" s="88"/>
      <c r="SH73" s="88"/>
      <c r="SN73" s="88"/>
      <c r="SO73" s="88"/>
      <c r="SP73" s="88"/>
      <c r="SQ73" s="88"/>
      <c r="SR73" s="88"/>
      <c r="SS73" s="88"/>
      <c r="ST73" s="88"/>
      <c r="SU73" s="88"/>
      <c r="SV73" s="88"/>
      <c r="SW73" s="88"/>
      <c r="TC73" s="88"/>
      <c r="TD73" s="88"/>
      <c r="TE73" s="88"/>
      <c r="TF73" s="88"/>
      <c r="TG73" s="88"/>
      <c r="TH73" s="88"/>
      <c r="TI73" s="88"/>
      <c r="TJ73" s="88"/>
      <c r="TK73" s="88"/>
      <c r="TL73" s="88"/>
      <c r="TR73" s="88"/>
      <c r="TS73" s="88"/>
      <c r="TT73" s="88"/>
      <c r="TU73" s="88"/>
      <c r="TV73" s="88"/>
      <c r="TW73" s="88"/>
      <c r="TX73" s="88"/>
      <c r="TY73" s="88"/>
      <c r="TZ73" s="88"/>
      <c r="UA73" s="88"/>
      <c r="UG73" s="88"/>
      <c r="UH73" s="88"/>
      <c r="UI73" s="88"/>
      <c r="UJ73" s="88"/>
      <c r="UK73" s="88"/>
      <c r="UL73" s="88"/>
      <c r="UM73" s="88"/>
      <c r="UN73" s="88"/>
      <c r="UO73" s="88"/>
      <c r="UP73" s="88"/>
      <c r="UV73" s="88"/>
      <c r="UW73" s="88"/>
      <c r="UX73" s="88"/>
      <c r="UY73" s="88"/>
      <c r="UZ73" s="88"/>
      <c r="VA73" s="88"/>
      <c r="VB73" s="88"/>
      <c r="VC73" s="88"/>
      <c r="VD73" s="88"/>
      <c r="VE73" s="88"/>
      <c r="VK73" s="88"/>
      <c r="VL73" s="88"/>
      <c r="VM73" s="88"/>
      <c r="VN73" s="88"/>
      <c r="VO73" s="88"/>
      <c r="VP73" s="88"/>
      <c r="VQ73" s="88"/>
      <c r="VR73" s="88"/>
      <c r="VS73" s="88"/>
      <c r="VT73" s="88"/>
      <c r="VZ73" s="88"/>
      <c r="WA73" s="88"/>
      <c r="WB73" s="88"/>
      <c r="WC73" s="88"/>
      <c r="WD73" s="88"/>
      <c r="WE73" s="88"/>
      <c r="WF73" s="88"/>
      <c r="WG73" s="88"/>
      <c r="WH73" s="88"/>
      <c r="WI73" s="88"/>
      <c r="WO73" s="88"/>
      <c r="WP73" s="88"/>
      <c r="WQ73" s="88"/>
      <c r="WR73" s="88"/>
      <c r="WS73" s="88"/>
      <c r="WT73" s="88"/>
      <c r="WU73" s="88"/>
      <c r="WV73" s="88"/>
      <c r="WW73" s="88"/>
      <c r="WX73" s="88"/>
      <c r="XD73" s="88"/>
      <c r="XE73" s="88"/>
      <c r="XF73" s="88"/>
      <c r="XG73" s="88"/>
      <c r="XH73" s="88"/>
      <c r="XI73" s="88"/>
      <c r="XJ73" s="88"/>
      <c r="XK73" s="88"/>
      <c r="XL73" s="88"/>
      <c r="XM73" s="88"/>
      <c r="XS73" s="88"/>
      <c r="XT73" s="88"/>
      <c r="XU73" s="88"/>
      <c r="XV73" s="88"/>
      <c r="XW73" s="88"/>
      <c r="XX73" s="88"/>
      <c r="XY73" s="88"/>
      <c r="XZ73" s="88"/>
      <c r="YA73" s="88"/>
      <c r="YB73" s="88"/>
      <c r="YH73" s="88"/>
      <c r="YI73" s="88"/>
      <c r="YJ73" s="88"/>
      <c r="YK73" s="88"/>
      <c r="YL73" s="88"/>
      <c r="YM73" s="88"/>
      <c r="YN73" s="88"/>
      <c r="YO73" s="88"/>
      <c r="YP73" s="88"/>
      <c r="YQ73" s="88"/>
      <c r="YW73" s="88"/>
      <c r="YX73" s="88"/>
      <c r="YY73" s="88"/>
      <c r="YZ73" s="88"/>
      <c r="ZA73" s="88"/>
      <c r="ZB73" s="88"/>
      <c r="ZC73" s="88"/>
      <c r="ZD73" s="88"/>
      <c r="ZE73" s="88"/>
      <c r="ZF73" s="88"/>
      <c r="ZL73" s="88"/>
      <c r="ZM73" s="88"/>
      <c r="ZN73" s="88"/>
      <c r="ZO73" s="88"/>
      <c r="ZP73" s="88"/>
      <c r="ZQ73" s="88"/>
      <c r="ZR73" s="88"/>
      <c r="ZS73" s="88"/>
      <c r="ZT73" s="88"/>
      <c r="ZU73" s="88"/>
      <c r="AAA73" s="88"/>
      <c r="AAB73" s="88"/>
      <c r="AAC73" s="88"/>
      <c r="AAD73" s="88"/>
      <c r="AAE73" s="88"/>
      <c r="AAF73" s="88"/>
      <c r="AAG73" s="88"/>
      <c r="AAH73" s="88"/>
      <c r="AAI73" s="88"/>
      <c r="AAJ73" s="88"/>
      <c r="AAP73" s="88"/>
      <c r="AAQ73" s="88"/>
      <c r="AAR73" s="88"/>
      <c r="AAS73" s="88"/>
      <c r="AAT73" s="88"/>
      <c r="AAU73" s="88"/>
      <c r="AAV73" s="88"/>
      <c r="AAW73" s="88"/>
      <c r="AAX73" s="88"/>
      <c r="AAY73" s="88"/>
      <c r="ABE73" s="88"/>
      <c r="ABF73" s="88"/>
      <c r="ABG73" s="88"/>
      <c r="ABH73" s="88"/>
      <c r="ABI73" s="88"/>
      <c r="ABJ73" s="88"/>
      <c r="ABK73" s="88"/>
      <c r="ABL73" s="88"/>
      <c r="ABM73" s="88"/>
      <c r="ABN73" s="88"/>
      <c r="ABT73" s="88"/>
      <c r="ABU73" s="88"/>
      <c r="ABV73" s="88"/>
      <c r="ABW73" s="88"/>
      <c r="ABX73" s="88"/>
      <c r="ABY73" s="88"/>
      <c r="ABZ73" s="88"/>
      <c r="ACA73" s="88"/>
      <c r="ACB73" s="88"/>
      <c r="ACC73" s="88"/>
      <c r="ACI73" s="88"/>
      <c r="ACJ73" s="88"/>
      <c r="ACK73" s="88"/>
      <c r="ACL73" s="88"/>
      <c r="ACM73" s="88"/>
      <c r="ACN73" s="88"/>
      <c r="ACO73" s="88"/>
      <c r="ACP73" s="88"/>
      <c r="ACQ73" s="88"/>
      <c r="ACR73" s="88"/>
      <c r="ACX73" s="88"/>
      <c r="ACY73" s="88"/>
      <c r="ACZ73" s="88"/>
      <c r="ADA73" s="88"/>
      <c r="ADB73" s="88"/>
      <c r="ADC73" s="88"/>
      <c r="ADD73" s="88"/>
      <c r="ADE73" s="88"/>
      <c r="ADF73" s="88"/>
      <c r="ADG73" s="88"/>
      <c r="ADM73" s="88"/>
      <c r="ADN73" s="88"/>
      <c r="ADO73" s="88"/>
      <c r="ADP73" s="88"/>
      <c r="ADQ73" s="88"/>
      <c r="ADR73" s="88"/>
      <c r="ADS73" s="88"/>
      <c r="ADT73" s="88"/>
      <c r="ADU73" s="88"/>
      <c r="ADV73" s="88"/>
      <c r="AEB73" s="88"/>
      <c r="AEC73" s="88"/>
      <c r="AED73" s="88"/>
      <c r="AEE73" s="88"/>
      <c r="AEF73" s="88"/>
      <c r="AEG73" s="88"/>
      <c r="AEH73" s="88"/>
      <c r="AEI73" s="88"/>
      <c r="AEJ73" s="88"/>
      <c r="AEK73" s="88"/>
      <c r="AEQ73" s="88"/>
      <c r="AER73" s="88"/>
      <c r="AES73" s="88"/>
      <c r="AET73" s="88"/>
      <c r="AEU73" s="88"/>
      <c r="AEV73" s="88"/>
      <c r="AEW73" s="88"/>
      <c r="AEX73" s="88"/>
      <c r="AEY73" s="88"/>
      <c r="AEZ73" s="88"/>
      <c r="AFF73" s="88"/>
      <c r="AFG73" s="88"/>
      <c r="AFH73" s="88"/>
      <c r="AFI73" s="88"/>
      <c r="AFJ73" s="88"/>
      <c r="AFK73" s="88"/>
      <c r="AFL73" s="88"/>
      <c r="AFM73" s="88"/>
      <c r="AFN73" s="88"/>
      <c r="AFO73" s="88"/>
      <c r="AFU73" s="88"/>
      <c r="AFV73" s="88"/>
      <c r="AFW73" s="88"/>
      <c r="AFX73" s="88"/>
      <c r="AFY73" s="88"/>
      <c r="AFZ73" s="88"/>
      <c r="AGA73" s="88"/>
      <c r="AGB73" s="88"/>
      <c r="AGC73" s="88"/>
      <c r="AGD73" s="88"/>
      <c r="AGJ73" s="88"/>
      <c r="AGK73" s="88"/>
      <c r="AGL73" s="88"/>
      <c r="AGM73" s="88"/>
      <c r="AGN73" s="88"/>
      <c r="AGO73" s="88"/>
      <c r="AGP73" s="88"/>
      <c r="AGQ73" s="88"/>
      <c r="AGR73" s="88"/>
      <c r="AGS73" s="88"/>
      <c r="AGY73" s="88"/>
      <c r="AGZ73" s="88"/>
      <c r="AHA73" s="88"/>
      <c r="AHB73" s="88"/>
      <c r="AHC73" s="88"/>
      <c r="AHD73" s="88"/>
      <c r="AHE73" s="88"/>
      <c r="AHF73" s="88"/>
      <c r="AHG73" s="88"/>
      <c r="AHH73" s="88"/>
      <c r="AHN73" s="88"/>
      <c r="AHO73" s="88"/>
      <c r="AHP73" s="88"/>
      <c r="AHQ73" s="88"/>
      <c r="AHR73" s="88"/>
      <c r="AHS73" s="88"/>
      <c r="AHT73" s="88"/>
      <c r="AHU73" s="88"/>
      <c r="AHV73" s="88"/>
      <c r="AHW73" s="88"/>
      <c r="AIC73" s="88"/>
      <c r="AID73" s="88"/>
      <c r="AIE73" s="88"/>
      <c r="AIF73" s="88"/>
      <c r="AIG73" s="88"/>
      <c r="AIH73" s="88"/>
      <c r="AII73" s="88"/>
      <c r="AIJ73" s="88"/>
      <c r="AIK73" s="88"/>
      <c r="AIL73" s="88"/>
      <c r="AIR73" s="88"/>
      <c r="AIS73" s="88"/>
      <c r="AIT73" s="88"/>
      <c r="AIU73" s="88"/>
      <c r="AIV73" s="88"/>
      <c r="AIW73" s="88"/>
      <c r="AIX73" s="88"/>
      <c r="AIY73" s="88"/>
      <c r="AIZ73" s="88"/>
      <c r="AJA73" s="88"/>
      <c r="AJG73" s="88"/>
      <c r="AJH73" s="88"/>
      <c r="AJI73" s="88"/>
      <c r="AJJ73" s="88"/>
      <c r="AJK73" s="88"/>
      <c r="AJL73" s="88"/>
      <c r="AJM73" s="88"/>
      <c r="AJN73" s="88"/>
      <c r="AJO73" s="88"/>
      <c r="AJP73" s="88"/>
      <c r="AJV73" s="88"/>
      <c r="AJW73" s="88"/>
      <c r="AJX73" s="88"/>
      <c r="AJY73" s="88"/>
      <c r="AJZ73" s="88"/>
      <c r="AKA73" s="88"/>
      <c r="AKB73" s="88"/>
      <c r="AKC73" s="88"/>
      <c r="AKD73" s="88"/>
      <c r="AKE73" s="88"/>
      <c r="AKK73" s="88"/>
      <c r="AKL73" s="88"/>
      <c r="AKM73" s="88"/>
      <c r="AKN73" s="88"/>
      <c r="AKO73" s="88"/>
      <c r="AKP73" s="88"/>
      <c r="AKQ73" s="88"/>
      <c r="AKR73" s="88"/>
      <c r="AKS73" s="88"/>
      <c r="AKT73" s="88"/>
      <c r="AKZ73" s="88"/>
      <c r="ALA73" s="88"/>
      <c r="ALB73" s="88"/>
      <c r="ALC73" s="88"/>
      <c r="ALD73" s="88"/>
      <c r="ALE73" s="88"/>
      <c r="ALF73" s="88"/>
      <c r="ALG73" s="88"/>
      <c r="ALH73" s="88"/>
      <c r="ALI73" s="88"/>
      <c r="ALO73" s="88"/>
      <c r="ALP73" s="88"/>
      <c r="ALQ73" s="88"/>
      <c r="ALR73" s="88"/>
      <c r="ALS73" s="88"/>
      <c r="ALT73" s="88"/>
      <c r="ALU73" s="88"/>
      <c r="ALV73" s="88"/>
      <c r="ALW73" s="88"/>
      <c r="ALX73" s="88"/>
      <c r="AMD73" s="88"/>
      <c r="AME73" s="88"/>
      <c r="AMF73" s="88"/>
      <c r="AMG73" s="88"/>
      <c r="AMH73" s="88"/>
      <c r="AMI73" s="88"/>
      <c r="AMJ73" s="88"/>
      <c r="AMK73" s="88"/>
      <c r="AML73" s="88"/>
      <c r="AMM73" s="88"/>
      <c r="AMS73" s="88"/>
      <c r="AMT73" s="88"/>
      <c r="AMU73" s="88"/>
      <c r="AMV73" s="88"/>
      <c r="AMW73" s="88"/>
      <c r="AMX73" s="88"/>
      <c r="AMY73" s="88"/>
      <c r="AMZ73" s="88"/>
      <c r="ANA73" s="88"/>
      <c r="ANB73" s="88"/>
      <c r="ANH73" s="88"/>
      <c r="ANI73" s="88"/>
      <c r="ANJ73" s="88"/>
      <c r="ANK73" s="88"/>
      <c r="ANL73" s="88"/>
      <c r="ANM73" s="88"/>
      <c r="ANN73" s="88"/>
      <c r="ANO73" s="88"/>
      <c r="ANP73" s="88"/>
      <c r="ANQ73" s="88"/>
      <c r="ANW73" s="88"/>
      <c r="ANX73" s="88"/>
      <c r="ANY73" s="88"/>
      <c r="ANZ73" s="88"/>
      <c r="AOA73" s="88"/>
      <c r="AOB73" s="88"/>
      <c r="AOC73" s="88"/>
      <c r="AOD73" s="88"/>
      <c r="AOE73" s="88"/>
      <c r="AOF73" s="88"/>
      <c r="AOL73" s="88"/>
      <c r="AOM73" s="88"/>
      <c r="AON73" s="88"/>
      <c r="AOO73" s="88"/>
      <c r="AOP73" s="88"/>
      <c r="AOQ73" s="88"/>
      <c r="AOR73" s="88"/>
      <c r="AOS73" s="88"/>
      <c r="AOT73" s="88"/>
      <c r="AOU73" s="88"/>
      <c r="APA73" s="88"/>
      <c r="APB73" s="88"/>
      <c r="APC73" s="88"/>
      <c r="APD73" s="88"/>
      <c r="APE73" s="88"/>
      <c r="APF73" s="88"/>
      <c r="APG73" s="88"/>
      <c r="APH73" s="88"/>
      <c r="API73" s="88"/>
      <c r="APJ73" s="88"/>
      <c r="APP73" s="88"/>
      <c r="APQ73" s="88"/>
      <c r="APR73" s="88"/>
      <c r="APS73" s="88"/>
      <c r="APT73" s="88"/>
      <c r="APU73" s="88"/>
      <c r="APV73" s="88"/>
      <c r="APW73" s="88"/>
      <c r="APX73" s="88"/>
      <c r="APY73" s="88"/>
      <c r="AQE73" s="88"/>
      <c r="AQF73" s="88"/>
      <c r="AQG73" s="88"/>
      <c r="AQH73" s="88"/>
      <c r="AQI73" s="88"/>
      <c r="AQJ73" s="88"/>
      <c r="AQK73" s="88"/>
      <c r="AQL73" s="88"/>
      <c r="AQM73" s="88"/>
      <c r="AQN73" s="88"/>
      <c r="AQT73" s="88"/>
      <c r="AQU73" s="88"/>
      <c r="AQV73" s="88"/>
      <c r="AQW73" s="88"/>
      <c r="AQX73" s="88"/>
      <c r="AQY73" s="88"/>
      <c r="AQZ73" s="88"/>
      <c r="ARA73" s="88"/>
      <c r="ARB73" s="88"/>
      <c r="ARC73" s="88"/>
      <c r="ARI73" s="88"/>
      <c r="ARJ73" s="88"/>
      <c r="ARK73" s="88"/>
      <c r="ARL73" s="88"/>
      <c r="ARM73" s="88"/>
      <c r="ARN73" s="88"/>
      <c r="ARO73" s="88"/>
      <c r="ARP73" s="88"/>
      <c r="ARQ73" s="88"/>
      <c r="ARR73" s="88"/>
      <c r="ARX73" s="88"/>
      <c r="ARY73" s="88"/>
      <c r="ARZ73" s="88"/>
      <c r="ASA73" s="88"/>
      <c r="ASB73" s="88"/>
      <c r="ASC73" s="88"/>
      <c r="ASD73" s="88"/>
      <c r="ASE73" s="88"/>
      <c r="ASF73" s="88"/>
      <c r="ASG73" s="88"/>
      <c r="ASM73" s="88"/>
      <c r="ASN73" s="88"/>
      <c r="ASO73" s="88"/>
      <c r="ASP73" s="88"/>
      <c r="ASQ73" s="88"/>
      <c r="ASR73" s="88"/>
      <c r="ASS73" s="88"/>
      <c r="AST73" s="88"/>
      <c r="ASU73" s="88"/>
      <c r="ASV73" s="88"/>
      <c r="ATB73" s="88"/>
      <c r="ATC73" s="88"/>
      <c r="ATD73" s="88"/>
      <c r="ATE73" s="88"/>
      <c r="ATF73" s="88"/>
      <c r="ATG73" s="88"/>
      <c r="ATH73" s="88"/>
      <c r="ATI73" s="88"/>
      <c r="ATJ73" s="88"/>
      <c r="ATK73" s="88"/>
      <c r="ATQ73" s="88"/>
      <c r="ATR73" s="88"/>
      <c r="ATS73" s="88"/>
      <c r="ATT73" s="88"/>
      <c r="ATU73" s="88"/>
      <c r="ATV73" s="88"/>
      <c r="ATW73" s="88"/>
      <c r="ATX73" s="88"/>
      <c r="ATY73" s="88"/>
      <c r="ATZ73" s="88"/>
      <c r="AUF73" s="88"/>
      <c r="AUG73" s="88"/>
      <c r="AUH73" s="88"/>
      <c r="AUI73" s="88"/>
      <c r="AUJ73" s="88"/>
      <c r="AUK73" s="88"/>
      <c r="AUL73" s="88"/>
      <c r="AUM73" s="88"/>
      <c r="AUN73" s="88"/>
      <c r="AUO73" s="88"/>
      <c r="AUU73" s="88"/>
      <c r="AUV73" s="88"/>
      <c r="AUW73" s="88"/>
      <c r="AUX73" s="88"/>
      <c r="AUY73" s="88"/>
      <c r="AUZ73" s="88"/>
      <c r="AVA73" s="88"/>
      <c r="AVB73" s="88"/>
      <c r="AVC73" s="88"/>
      <c r="AVD73" s="88"/>
      <c r="AVJ73" s="88"/>
      <c r="AVK73" s="88"/>
      <c r="AVL73" s="88"/>
      <c r="AVM73" s="88"/>
      <c r="AVN73" s="88"/>
      <c r="AVO73" s="88"/>
      <c r="AVP73" s="88"/>
      <c r="AVQ73" s="88"/>
      <c r="AVR73" s="88"/>
      <c r="AVS73" s="88"/>
      <c r="AVY73" s="88"/>
      <c r="AVZ73" s="88"/>
      <c r="AWA73" s="88"/>
      <c r="AWB73" s="88"/>
      <c r="AWC73" s="88"/>
      <c r="AWD73" s="88"/>
      <c r="AWE73" s="88"/>
      <c r="AWF73" s="88"/>
      <c r="AWG73" s="88"/>
      <c r="AWH73" s="88"/>
      <c r="AWN73" s="88"/>
      <c r="AWO73" s="88"/>
      <c r="AWP73" s="88"/>
      <c r="AWQ73" s="88"/>
      <c r="AWR73" s="88"/>
      <c r="AWS73" s="88"/>
      <c r="AWT73" s="88"/>
      <c r="AWU73" s="88"/>
      <c r="AWV73" s="88"/>
      <c r="AWW73" s="88"/>
      <c r="AXC73" s="88"/>
      <c r="AXD73" s="88"/>
      <c r="AXE73" s="88"/>
      <c r="AXF73" s="88"/>
      <c r="AXG73" s="88"/>
      <c r="AXH73" s="88"/>
      <c r="AXI73" s="88"/>
      <c r="AXJ73" s="88"/>
      <c r="AXK73" s="88"/>
      <c r="AXL73" s="88"/>
      <c r="AXR73" s="88"/>
      <c r="AXS73" s="88"/>
      <c r="AXT73" s="88"/>
      <c r="AXU73" s="88"/>
      <c r="AXV73" s="88"/>
      <c r="AXW73" s="88"/>
      <c r="AXX73" s="88"/>
      <c r="AXY73" s="88"/>
      <c r="AXZ73" s="88"/>
      <c r="AYA73" s="88"/>
      <c r="AYG73" s="88"/>
      <c r="AYH73" s="88"/>
      <c r="AYI73" s="88"/>
      <c r="AYJ73" s="88"/>
      <c r="AYK73" s="88"/>
      <c r="AYL73" s="88"/>
      <c r="AYM73" s="88"/>
      <c r="AYN73" s="88"/>
      <c r="AYO73" s="88"/>
      <c r="AYP73" s="88"/>
      <c r="AYV73" s="88"/>
      <c r="AYW73" s="88"/>
      <c r="AYX73" s="88"/>
      <c r="AYY73" s="88"/>
      <c r="AYZ73" s="88"/>
      <c r="AZA73" s="88"/>
      <c r="AZB73" s="88"/>
      <c r="AZC73" s="88"/>
      <c r="AZD73" s="88"/>
      <c r="AZE73" s="88"/>
      <c r="AZK73" s="88"/>
      <c r="AZL73" s="88"/>
      <c r="AZM73" s="88"/>
      <c r="AZN73" s="88"/>
      <c r="AZO73" s="88"/>
      <c r="AZP73" s="88"/>
      <c r="AZQ73" s="88"/>
      <c r="AZR73" s="88"/>
      <c r="AZS73" s="88"/>
      <c r="AZT73" s="88"/>
      <c r="AZZ73" s="88"/>
      <c r="BAA73" s="88"/>
      <c r="BAB73" s="88"/>
      <c r="BAC73" s="88"/>
      <c r="BAD73" s="88"/>
      <c r="BAE73" s="88"/>
      <c r="BAF73" s="88"/>
      <c r="BAG73" s="88"/>
      <c r="BAH73" s="88"/>
      <c r="BAI73" s="88"/>
      <c r="BAO73" s="88"/>
      <c r="BAP73" s="88"/>
      <c r="BAQ73" s="88"/>
      <c r="BAR73" s="88"/>
      <c r="BAS73" s="88"/>
      <c r="BAT73" s="88"/>
      <c r="BAU73" s="88"/>
      <c r="BAV73" s="88"/>
      <c r="BAW73" s="88"/>
      <c r="BAX73" s="88"/>
      <c r="BBD73" s="88"/>
      <c r="BBE73" s="88"/>
      <c r="BBF73" s="88"/>
      <c r="BBG73" s="88"/>
      <c r="BBH73" s="88"/>
      <c r="BBI73" s="88"/>
      <c r="BBJ73" s="88"/>
      <c r="BBK73" s="88"/>
      <c r="BBL73" s="88"/>
      <c r="BBM73" s="88"/>
      <c r="BBS73" s="88"/>
      <c r="BBT73" s="88"/>
      <c r="BBU73" s="88"/>
      <c r="BBV73" s="88"/>
      <c r="BBW73" s="88"/>
      <c r="BBX73" s="88"/>
      <c r="BBY73" s="88"/>
      <c r="BBZ73" s="88"/>
      <c r="BCA73" s="88"/>
      <c r="BCB73" s="88"/>
      <c r="BCH73" s="88"/>
      <c r="BCI73" s="88"/>
      <c r="BCJ73" s="88"/>
      <c r="BCK73" s="88"/>
      <c r="BCL73" s="88"/>
      <c r="BCM73" s="88"/>
      <c r="BCN73" s="88"/>
      <c r="BCO73" s="88"/>
      <c r="BCP73" s="88"/>
      <c r="BCQ73" s="88"/>
      <c r="BCW73" s="88"/>
      <c r="BCX73" s="88"/>
      <c r="BCY73" s="88"/>
      <c r="BCZ73" s="88"/>
      <c r="BDA73" s="88"/>
      <c r="BDB73" s="88"/>
      <c r="BDC73" s="88"/>
      <c r="BDD73" s="88"/>
      <c r="BDE73" s="88"/>
      <c r="BDF73" s="88"/>
      <c r="BDL73" s="88"/>
      <c r="BDM73" s="88"/>
      <c r="BDN73" s="88"/>
      <c r="BDO73" s="88"/>
      <c r="BDP73" s="88"/>
      <c r="BDQ73" s="88"/>
      <c r="BDR73" s="88"/>
      <c r="BDS73" s="88"/>
      <c r="BDT73" s="88"/>
      <c r="BDU73" s="88"/>
      <c r="BEA73" s="88"/>
      <c r="BEB73" s="88"/>
      <c r="BEC73" s="88"/>
      <c r="BED73" s="88"/>
      <c r="BEE73" s="88"/>
      <c r="BEF73" s="88"/>
      <c r="BEG73" s="88"/>
      <c r="BEH73" s="88"/>
      <c r="BEI73" s="88"/>
      <c r="BEJ73" s="88"/>
      <c r="BEP73" s="88"/>
      <c r="BEQ73" s="88"/>
      <c r="BER73" s="88"/>
      <c r="BES73" s="88"/>
      <c r="BET73" s="88"/>
      <c r="BEU73" s="88"/>
      <c r="BEV73" s="88"/>
      <c r="BEW73" s="88"/>
      <c r="BEX73" s="88"/>
      <c r="BEY73" s="88"/>
      <c r="BFE73" s="88"/>
      <c r="BFF73" s="88"/>
      <c r="BFG73" s="88"/>
      <c r="BFH73" s="88"/>
      <c r="BFI73" s="88"/>
      <c r="BFJ73" s="88"/>
      <c r="BFK73" s="88"/>
      <c r="BFL73" s="88"/>
      <c r="BFM73" s="88"/>
      <c r="BFN73" s="88"/>
      <c r="BFT73" s="88"/>
      <c r="BFU73" s="88"/>
      <c r="BFV73" s="88"/>
      <c r="BFW73" s="88"/>
      <c r="BFX73" s="88"/>
      <c r="BFY73" s="88"/>
      <c r="BFZ73" s="88"/>
      <c r="BGA73" s="88"/>
      <c r="BGB73" s="88"/>
      <c r="BGC73" s="88"/>
      <c r="BGI73" s="88"/>
      <c r="BGJ73" s="88"/>
      <c r="BGK73" s="88"/>
      <c r="BGL73" s="88"/>
      <c r="BGM73" s="88"/>
      <c r="BGN73" s="88"/>
      <c r="BGO73" s="88"/>
      <c r="BGP73" s="88"/>
      <c r="BGQ73" s="88"/>
      <c r="BGR73" s="88"/>
      <c r="BGX73" s="88"/>
      <c r="BGY73" s="88"/>
      <c r="BGZ73" s="88"/>
      <c r="BHA73" s="88"/>
      <c r="BHB73" s="88"/>
      <c r="BHC73" s="88"/>
      <c r="BHD73" s="88"/>
      <c r="BHE73" s="88"/>
      <c r="BHF73" s="88"/>
      <c r="BHG73" s="88"/>
      <c r="BHM73" s="88"/>
      <c r="BHN73" s="88"/>
      <c r="BHO73" s="88"/>
      <c r="BHP73" s="88"/>
      <c r="BHQ73" s="88"/>
      <c r="BHR73" s="88"/>
      <c r="BHS73" s="88"/>
      <c r="BHT73" s="88"/>
      <c r="BHU73" s="88"/>
      <c r="BHV73" s="88"/>
      <c r="BIB73" s="88"/>
      <c r="BIC73" s="88"/>
      <c r="BID73" s="88"/>
      <c r="BIE73" s="88"/>
      <c r="BIF73" s="88"/>
      <c r="BIG73" s="88"/>
      <c r="BIH73" s="88"/>
      <c r="BII73" s="88"/>
      <c r="BIJ73" s="88"/>
      <c r="BIK73" s="88"/>
      <c r="BIQ73" s="88"/>
      <c r="BIR73" s="88"/>
      <c r="BIS73" s="88"/>
      <c r="BIT73" s="88"/>
      <c r="BIU73" s="88"/>
      <c r="BIV73" s="88"/>
      <c r="BIW73" s="88"/>
      <c r="BIX73" s="88"/>
      <c r="BIY73" s="88"/>
      <c r="BIZ73" s="88"/>
      <c r="BJF73" s="88"/>
      <c r="BJG73" s="88"/>
      <c r="BJH73" s="88"/>
      <c r="BJI73" s="88"/>
      <c r="BJJ73" s="88"/>
      <c r="BJK73" s="88"/>
      <c r="BJL73" s="88"/>
      <c r="BJM73" s="88"/>
      <c r="BJN73" s="88"/>
      <c r="BJO73" s="88"/>
      <c r="BJU73" s="88"/>
      <c r="BJV73" s="88"/>
      <c r="BJW73" s="88"/>
      <c r="BJX73" s="88"/>
      <c r="BJY73" s="88"/>
      <c r="BJZ73" s="88"/>
      <c r="BKA73" s="88"/>
      <c r="BKB73" s="88"/>
      <c r="BKC73" s="88"/>
      <c r="BKD73" s="88"/>
      <c r="BKJ73" s="88"/>
      <c r="BKK73" s="88"/>
      <c r="BKL73" s="88"/>
      <c r="BKM73" s="88"/>
      <c r="BKN73" s="88"/>
      <c r="BKO73" s="88"/>
      <c r="BKP73" s="88"/>
      <c r="BKQ73" s="88"/>
      <c r="BKR73" s="88"/>
      <c r="BKS73" s="88"/>
      <c r="BKY73" s="88"/>
      <c r="BKZ73" s="88"/>
      <c r="BLA73" s="88"/>
      <c r="BLB73" s="88"/>
      <c r="BLC73" s="88"/>
      <c r="BLD73" s="88"/>
      <c r="BLE73" s="88"/>
      <c r="BLF73" s="88"/>
      <c r="BLG73" s="88"/>
      <c r="BLH73" s="88"/>
      <c r="BLN73" s="88"/>
      <c r="BLO73" s="88"/>
      <c r="BLP73" s="88"/>
      <c r="BLQ73" s="88"/>
      <c r="BLR73" s="88"/>
      <c r="BLS73" s="88"/>
      <c r="BLT73" s="88"/>
      <c r="BLU73" s="88"/>
      <c r="BLV73" s="88"/>
      <c r="BLW73" s="88"/>
      <c r="BMC73" s="88"/>
      <c r="BMD73" s="88"/>
      <c r="BME73" s="88"/>
      <c r="BMF73" s="88"/>
      <c r="BMG73" s="88"/>
      <c r="BMH73" s="88"/>
      <c r="BMI73" s="88"/>
      <c r="BMJ73" s="88"/>
      <c r="BMK73" s="88"/>
      <c r="BML73" s="88"/>
      <c r="BMR73" s="88"/>
      <c r="BMS73" s="88"/>
      <c r="BMT73" s="88"/>
      <c r="BMU73" s="88"/>
      <c r="BMV73" s="88"/>
      <c r="BMW73" s="88"/>
      <c r="BMX73" s="88"/>
      <c r="BMY73" s="88"/>
      <c r="BMZ73" s="88"/>
      <c r="BNA73" s="88"/>
      <c r="BNG73" s="88"/>
      <c r="BNH73" s="88"/>
      <c r="BNI73" s="88"/>
      <c r="BNJ73" s="88"/>
      <c r="BNK73" s="88"/>
      <c r="BNL73" s="88"/>
      <c r="BNM73" s="88"/>
      <c r="BNN73" s="88"/>
      <c r="BNO73" s="88"/>
      <c r="BNP73" s="88"/>
      <c r="BNV73" s="88"/>
      <c r="BNW73" s="88"/>
      <c r="BNX73" s="88"/>
      <c r="BNY73" s="88"/>
      <c r="BNZ73" s="88"/>
      <c r="BOA73" s="88"/>
      <c r="BOB73" s="88"/>
      <c r="BOC73" s="88"/>
      <c r="BOD73" s="88"/>
      <c r="BOE73" s="88"/>
      <c r="BOK73" s="88"/>
      <c r="BOL73" s="88"/>
      <c r="BOM73" s="88"/>
      <c r="BON73" s="88"/>
      <c r="BOO73" s="88"/>
      <c r="BOP73" s="88"/>
      <c r="BOQ73" s="88"/>
      <c r="BOR73" s="88"/>
      <c r="BOS73" s="88"/>
      <c r="BOT73" s="88"/>
      <c r="BOZ73" s="88"/>
      <c r="BPA73" s="88"/>
      <c r="BPB73" s="88"/>
      <c r="BPC73" s="88"/>
      <c r="BPD73" s="88"/>
      <c r="BPE73" s="88"/>
      <c r="BPF73" s="88"/>
      <c r="BPG73" s="88"/>
      <c r="BPH73" s="88"/>
      <c r="BPI73" s="88"/>
      <c r="BPO73" s="88"/>
      <c r="BPP73" s="88"/>
      <c r="BPQ73" s="88"/>
      <c r="BPR73" s="88"/>
      <c r="BPS73" s="88"/>
      <c r="BPT73" s="88"/>
      <c r="BPU73" s="88"/>
      <c r="BPV73" s="88"/>
      <c r="BPW73" s="88"/>
      <c r="BPX73" s="88"/>
      <c r="BQD73" s="88"/>
      <c r="BQE73" s="88"/>
      <c r="BQF73" s="88"/>
      <c r="BQG73" s="88"/>
      <c r="BQH73" s="88"/>
      <c r="BQI73" s="88"/>
      <c r="BQJ73" s="88"/>
      <c r="BQK73" s="88"/>
      <c r="BQL73" s="88"/>
      <c r="BQM73" s="88"/>
      <c r="BQS73" s="88"/>
      <c r="BQT73" s="88"/>
      <c r="BQU73" s="88"/>
      <c r="BQV73" s="88"/>
      <c r="BQW73" s="88"/>
      <c r="BQX73" s="88"/>
      <c r="BQY73" s="88"/>
      <c r="BQZ73" s="88"/>
      <c r="BRA73" s="88"/>
      <c r="BRB73" s="88"/>
      <c r="BRH73" s="88"/>
      <c r="BRI73" s="88"/>
      <c r="BRJ73" s="88"/>
      <c r="BRK73" s="88"/>
      <c r="BRL73" s="88"/>
      <c r="BRM73" s="88"/>
      <c r="BRN73" s="88"/>
      <c r="BRO73" s="88"/>
      <c r="BRP73" s="88"/>
      <c r="BRQ73" s="88"/>
      <c r="BRW73" s="88"/>
      <c r="BRX73" s="88"/>
      <c r="BRY73" s="88"/>
      <c r="BRZ73" s="88"/>
      <c r="BSA73" s="88"/>
      <c r="BSB73" s="88"/>
      <c r="BSC73" s="88"/>
      <c r="BSD73" s="88"/>
      <c r="BSE73" s="88"/>
      <c r="BSF73" s="88"/>
      <c r="BSL73" s="88"/>
      <c r="BSM73" s="88"/>
      <c r="BSN73" s="88"/>
      <c r="BSO73" s="88"/>
      <c r="BSP73" s="88"/>
      <c r="BSQ73" s="88"/>
      <c r="BSR73" s="88"/>
      <c r="BSS73" s="88"/>
      <c r="BST73" s="88"/>
      <c r="BSU73" s="88"/>
      <c r="BTA73" s="88"/>
      <c r="BTB73" s="88"/>
      <c r="BTC73" s="88"/>
      <c r="BTD73" s="88"/>
      <c r="BTE73" s="88"/>
      <c r="BTF73" s="88"/>
      <c r="BTG73" s="88"/>
      <c r="BTH73" s="88"/>
      <c r="BTI73" s="88"/>
      <c r="BTJ73" s="88"/>
      <c r="BTP73" s="88"/>
      <c r="BTQ73" s="88"/>
      <c r="BTR73" s="88"/>
      <c r="BTS73" s="88"/>
      <c r="BTT73" s="88"/>
      <c r="BTU73" s="88"/>
      <c r="BTV73" s="88"/>
      <c r="BTW73" s="88"/>
      <c r="BTX73" s="88"/>
      <c r="BTY73" s="88"/>
      <c r="BUE73" s="88"/>
      <c r="BUF73" s="88"/>
      <c r="BUG73" s="88"/>
      <c r="BUH73" s="88"/>
      <c r="BUI73" s="88"/>
      <c r="BUJ73" s="88"/>
      <c r="BUK73" s="88"/>
      <c r="BUL73" s="88"/>
      <c r="BUM73" s="88"/>
      <c r="BUN73" s="88"/>
      <c r="BUT73" s="88"/>
      <c r="BUU73" s="88"/>
      <c r="BUV73" s="88"/>
      <c r="BUW73" s="88"/>
      <c r="BUX73" s="88"/>
      <c r="BUY73" s="88"/>
      <c r="BUZ73" s="88"/>
      <c r="BVA73" s="88"/>
      <c r="BVB73" s="88"/>
      <c r="BVC73" s="88"/>
      <c r="BVI73" s="88"/>
      <c r="BVJ73" s="88"/>
      <c r="BVK73" s="88"/>
      <c r="BVL73" s="88"/>
      <c r="BVM73" s="88"/>
      <c r="BVN73" s="88"/>
      <c r="BVO73" s="88"/>
      <c r="BVP73" s="88"/>
      <c r="BVQ73" s="88"/>
      <c r="BVR73" s="88"/>
      <c r="BVX73" s="88"/>
      <c r="BVY73" s="88"/>
      <c r="BVZ73" s="88"/>
      <c r="BWA73" s="88"/>
      <c r="BWB73" s="88"/>
      <c r="BWC73" s="88"/>
      <c r="BWD73" s="88"/>
      <c r="BWE73" s="88"/>
      <c r="BWF73" s="88"/>
      <c r="BWG73" s="88"/>
      <c r="BWM73" s="88"/>
      <c r="BWN73" s="88"/>
      <c r="BWO73" s="88"/>
      <c r="BWP73" s="88"/>
      <c r="BWQ73" s="88"/>
      <c r="BWR73" s="88"/>
      <c r="BWS73" s="88"/>
      <c r="BWT73" s="88"/>
      <c r="BWU73" s="88"/>
      <c r="BWV73" s="88"/>
      <c r="BXB73" s="88"/>
      <c r="BXC73" s="88"/>
      <c r="BXD73" s="88"/>
      <c r="BXE73" s="88"/>
      <c r="BXF73" s="88"/>
      <c r="BXG73" s="88"/>
      <c r="BXH73" s="88"/>
      <c r="BXI73" s="88"/>
      <c r="BXJ73" s="88"/>
      <c r="BXK73" s="88"/>
      <c r="BXQ73" s="88"/>
      <c r="BXR73" s="88"/>
      <c r="BXS73" s="88"/>
      <c r="BXT73" s="88"/>
      <c r="BXU73" s="88"/>
      <c r="BXV73" s="88"/>
      <c r="BXW73" s="88"/>
      <c r="BXX73" s="88"/>
      <c r="BXY73" s="88"/>
      <c r="BXZ73" s="88"/>
      <c r="BYF73" s="88"/>
      <c r="BYG73" s="88"/>
      <c r="BYH73" s="88"/>
      <c r="BYI73" s="88"/>
      <c r="BYJ73" s="88"/>
      <c r="BYK73" s="88"/>
      <c r="BYL73" s="88"/>
      <c r="BYM73" s="88"/>
      <c r="BYN73" s="88"/>
      <c r="BYO73" s="88"/>
      <c r="BYU73" s="88"/>
      <c r="BYV73" s="88"/>
      <c r="BYW73" s="88"/>
      <c r="BYX73" s="88"/>
      <c r="BYY73" s="88"/>
      <c r="BYZ73" s="88"/>
      <c r="BZA73" s="88"/>
      <c r="BZB73" s="88"/>
      <c r="BZC73" s="88"/>
      <c r="BZD73" s="88"/>
      <c r="BZJ73" s="88"/>
      <c r="BZK73" s="88"/>
      <c r="BZL73" s="88"/>
      <c r="BZM73" s="88"/>
      <c r="BZN73" s="88"/>
      <c r="BZO73" s="88"/>
      <c r="BZP73" s="88"/>
      <c r="BZQ73" s="88"/>
      <c r="BZR73" s="88"/>
      <c r="BZS73" s="88"/>
      <c r="BZY73" s="88"/>
      <c r="BZZ73" s="88"/>
      <c r="CAA73" s="88"/>
      <c r="CAB73" s="88"/>
      <c r="CAC73" s="88"/>
      <c r="CAD73" s="88"/>
      <c r="CAE73" s="88"/>
      <c r="CAF73" s="88"/>
      <c r="CAG73" s="88"/>
      <c r="CAH73" s="88"/>
      <c r="CAN73" s="88"/>
      <c r="CAO73" s="88"/>
      <c r="CAP73" s="88"/>
      <c r="CAQ73" s="88"/>
      <c r="CAR73" s="88"/>
      <c r="CAS73" s="88"/>
      <c r="CAT73" s="88"/>
      <c r="CAU73" s="88"/>
      <c r="CAV73" s="88"/>
      <c r="CAW73" s="88"/>
      <c r="CBC73" s="88"/>
      <c r="CBD73" s="88"/>
      <c r="CBE73" s="88"/>
      <c r="CBF73" s="88"/>
      <c r="CBG73" s="88"/>
      <c r="CBH73" s="88"/>
      <c r="CBI73" s="88"/>
      <c r="CBJ73" s="88"/>
      <c r="CBK73" s="88"/>
      <c r="CBL73" s="88"/>
      <c r="CBR73" s="88"/>
      <c r="CBS73" s="88"/>
      <c r="CBT73" s="88"/>
      <c r="CBU73" s="88"/>
      <c r="CBV73" s="88"/>
      <c r="CBW73" s="88"/>
      <c r="CBX73" s="88"/>
      <c r="CBY73" s="88"/>
      <c r="CBZ73" s="88"/>
      <c r="CCA73" s="88"/>
      <c r="CCG73" s="88"/>
      <c r="CCH73" s="88"/>
      <c r="CCI73" s="88"/>
      <c r="CCJ73" s="88"/>
      <c r="CCK73" s="88"/>
      <c r="CCL73" s="88"/>
      <c r="CCM73" s="88"/>
      <c r="CCN73" s="88"/>
      <c r="CCO73" s="88"/>
      <c r="CCP73" s="88"/>
      <c r="CCV73" s="88"/>
      <c r="CCW73" s="88"/>
      <c r="CCX73" s="88"/>
      <c r="CCY73" s="88"/>
      <c r="CCZ73" s="88"/>
      <c r="CDA73" s="88"/>
      <c r="CDB73" s="88"/>
      <c r="CDC73" s="88"/>
      <c r="CDD73" s="88"/>
      <c r="CDE73" s="88"/>
      <c r="CDK73" s="88"/>
      <c r="CDL73" s="88"/>
      <c r="CDM73" s="88"/>
      <c r="CDN73" s="88"/>
      <c r="CDO73" s="88"/>
      <c r="CDP73" s="88"/>
      <c r="CDQ73" s="88"/>
      <c r="CDR73" s="88"/>
      <c r="CDS73" s="88"/>
      <c r="CDT73" s="88"/>
      <c r="CDZ73" s="88"/>
      <c r="CEA73" s="88"/>
      <c r="CEB73" s="88"/>
      <c r="CEC73" s="88"/>
      <c r="CED73" s="88"/>
      <c r="CEE73" s="88"/>
      <c r="CEF73" s="88"/>
      <c r="CEG73" s="88"/>
      <c r="CEH73" s="88"/>
      <c r="CEI73" s="88"/>
      <c r="CEO73" s="88"/>
      <c r="CEP73" s="88"/>
      <c r="CEQ73" s="88"/>
      <c r="CER73" s="88"/>
      <c r="CES73" s="88"/>
      <c r="CET73" s="88"/>
      <c r="CEU73" s="88"/>
      <c r="CEV73" s="88"/>
      <c r="CEW73" s="88"/>
      <c r="CEX73" s="88"/>
      <c r="CFD73" s="88"/>
      <c r="CFE73" s="88"/>
      <c r="CFF73" s="88"/>
      <c r="CFG73" s="88"/>
      <c r="CFH73" s="88"/>
      <c r="CFI73" s="88"/>
      <c r="CFJ73" s="88"/>
      <c r="CFK73" s="88"/>
      <c r="CFL73" s="88"/>
      <c r="CFM73" s="88"/>
      <c r="CFS73" s="88"/>
      <c r="CFT73" s="88"/>
      <c r="CFU73" s="88"/>
      <c r="CFV73" s="88"/>
      <c r="CFW73" s="88"/>
      <c r="CFX73" s="88"/>
      <c r="CFY73" s="88"/>
      <c r="CFZ73" s="88"/>
      <c r="CGA73" s="88"/>
      <c r="CGB73" s="88"/>
      <c r="CGH73" s="88"/>
      <c r="CGI73" s="88"/>
      <c r="CGJ73" s="88"/>
      <c r="CGK73" s="88"/>
      <c r="CGL73" s="88"/>
      <c r="CGM73" s="88"/>
      <c r="CGN73" s="88"/>
      <c r="CGO73" s="88"/>
      <c r="CGP73" s="88"/>
      <c r="CGQ73" s="88"/>
      <c r="CGW73" s="88"/>
      <c r="CGX73" s="88"/>
      <c r="CGY73" s="88"/>
      <c r="CGZ73" s="88"/>
      <c r="CHA73" s="88"/>
      <c r="CHB73" s="88"/>
      <c r="CHC73" s="88"/>
      <c r="CHD73" s="88"/>
      <c r="CHE73" s="88"/>
      <c r="CHF73" s="88"/>
      <c r="CHL73" s="88"/>
      <c r="CHM73" s="88"/>
      <c r="CHN73" s="88"/>
      <c r="CHO73" s="88"/>
      <c r="CHP73" s="88"/>
      <c r="CHQ73" s="88"/>
      <c r="CHR73" s="88"/>
      <c r="CHS73" s="88"/>
      <c r="CHT73" s="88"/>
      <c r="CHU73" s="88"/>
      <c r="CIA73" s="88"/>
      <c r="CIB73" s="88"/>
      <c r="CIC73" s="88"/>
      <c r="CID73" s="88"/>
      <c r="CIE73" s="88"/>
      <c r="CIF73" s="88"/>
      <c r="CIG73" s="88"/>
      <c r="CIH73" s="88"/>
      <c r="CII73" s="88"/>
      <c r="CIJ73" s="88"/>
      <c r="CIP73" s="88"/>
      <c r="CIQ73" s="88"/>
      <c r="CIR73" s="88"/>
      <c r="CIS73" s="88"/>
      <c r="CIT73" s="88"/>
      <c r="CIU73" s="88"/>
      <c r="CIV73" s="88"/>
      <c r="CIW73" s="88"/>
      <c r="CIX73" s="88"/>
      <c r="CIY73" s="88"/>
      <c r="CJE73" s="88"/>
      <c r="CJF73" s="88"/>
      <c r="CJG73" s="88"/>
      <c r="CJH73" s="88"/>
      <c r="CJI73" s="88"/>
      <c r="CJJ73" s="88"/>
      <c r="CJK73" s="88"/>
      <c r="CJL73" s="88"/>
      <c r="CJM73" s="88"/>
      <c r="CJN73" s="88"/>
      <c r="CJT73" s="88"/>
      <c r="CJU73" s="88"/>
      <c r="CJV73" s="88"/>
      <c r="CJW73" s="88"/>
      <c r="CJX73" s="88"/>
      <c r="CJY73" s="88"/>
      <c r="CJZ73" s="88"/>
      <c r="CKA73" s="88"/>
      <c r="CKB73" s="88"/>
      <c r="CKC73" s="88"/>
      <c r="CKI73" s="88"/>
      <c r="CKJ73" s="88"/>
      <c r="CKK73" s="88"/>
      <c r="CKL73" s="88"/>
      <c r="CKM73" s="88"/>
      <c r="CKN73" s="88"/>
      <c r="CKO73" s="88"/>
      <c r="CKP73" s="88"/>
      <c r="CKQ73" s="88"/>
      <c r="CKR73" s="88"/>
      <c r="CKX73" s="88"/>
      <c r="CKY73" s="88"/>
      <c r="CKZ73" s="88"/>
      <c r="CLA73" s="88"/>
      <c r="CLB73" s="88"/>
      <c r="CLC73" s="88"/>
      <c r="CLD73" s="88"/>
      <c r="CLE73" s="88"/>
      <c r="CLF73" s="88"/>
      <c r="CLG73" s="88"/>
      <c r="CLM73" s="88"/>
      <c r="CLN73" s="88"/>
      <c r="CLO73" s="88"/>
      <c r="CLP73" s="88"/>
      <c r="CLQ73" s="88"/>
      <c r="CLR73" s="88"/>
      <c r="CLS73" s="88"/>
      <c r="CLT73" s="88"/>
      <c r="CLU73" s="88"/>
      <c r="CLV73" s="88"/>
      <c r="CMB73" s="88"/>
      <c r="CMC73" s="88"/>
      <c r="CMD73" s="88"/>
      <c r="CME73" s="88"/>
      <c r="CMF73" s="88"/>
      <c r="CMG73" s="88"/>
      <c r="CMH73" s="88"/>
      <c r="CMI73" s="88"/>
      <c r="CMJ73" s="88"/>
      <c r="CMK73" s="88"/>
      <c r="CMQ73" s="88"/>
      <c r="CMR73" s="88"/>
      <c r="CMS73" s="88"/>
      <c r="CMT73" s="88"/>
      <c r="CMU73" s="88"/>
      <c r="CMV73" s="88"/>
      <c r="CMW73" s="88"/>
      <c r="CMX73" s="88"/>
      <c r="CMY73" s="88"/>
      <c r="CMZ73" s="88"/>
      <c r="CNF73" s="88"/>
      <c r="CNG73" s="88"/>
      <c r="CNH73" s="88"/>
      <c r="CNI73" s="88"/>
      <c r="CNJ73" s="88"/>
      <c r="CNK73" s="88"/>
      <c r="CNL73" s="88"/>
      <c r="CNM73" s="88"/>
      <c r="CNN73" s="88"/>
      <c r="CNO73" s="88"/>
      <c r="CNU73" s="88"/>
      <c r="CNV73" s="88"/>
      <c r="CNW73" s="88"/>
      <c r="CNX73" s="88"/>
      <c r="CNY73" s="88"/>
      <c r="CNZ73" s="88"/>
      <c r="COA73" s="88"/>
      <c r="COB73" s="88"/>
      <c r="COC73" s="88"/>
      <c r="COD73" s="88"/>
      <c r="COJ73" s="88"/>
      <c r="COK73" s="88"/>
      <c r="COL73" s="88"/>
      <c r="COM73" s="88"/>
      <c r="CON73" s="88"/>
      <c r="COO73" s="88"/>
      <c r="COP73" s="88"/>
      <c r="COQ73" s="88"/>
      <c r="COR73" s="88"/>
      <c r="COS73" s="88"/>
      <c r="COY73" s="88"/>
      <c r="COZ73" s="88"/>
      <c r="CPA73" s="88"/>
      <c r="CPB73" s="88"/>
      <c r="CPC73" s="88"/>
      <c r="CPD73" s="88"/>
      <c r="CPE73" s="88"/>
      <c r="CPF73" s="88"/>
      <c r="CPG73" s="88"/>
      <c r="CPH73" s="88"/>
      <c r="CPN73" s="88"/>
      <c r="CPO73" s="88"/>
      <c r="CPP73" s="88"/>
      <c r="CPQ73" s="88"/>
      <c r="CPR73" s="88"/>
      <c r="CPS73" s="88"/>
      <c r="CPT73" s="88"/>
      <c r="CPU73" s="88"/>
      <c r="CPV73" s="88"/>
      <c r="CPW73" s="88"/>
      <c r="CQC73" s="88"/>
      <c r="CQD73" s="88"/>
      <c r="CQE73" s="88"/>
      <c r="CQF73" s="88"/>
      <c r="CQG73" s="88"/>
      <c r="CQH73" s="88"/>
      <c r="CQI73" s="88"/>
      <c r="CQJ73" s="88"/>
      <c r="CQK73" s="88"/>
      <c r="CQL73" s="88"/>
      <c r="CQR73" s="88"/>
      <c r="CQS73" s="88"/>
      <c r="CQT73" s="88"/>
      <c r="CQU73" s="88"/>
      <c r="CQV73" s="88"/>
      <c r="CQW73" s="88"/>
      <c r="CQX73" s="88"/>
      <c r="CQY73" s="88"/>
      <c r="CQZ73" s="88"/>
      <c r="CRA73" s="88"/>
      <c r="CRG73" s="88"/>
      <c r="CRH73" s="88"/>
      <c r="CRI73" s="88"/>
      <c r="CRJ73" s="88"/>
      <c r="CRK73" s="88"/>
      <c r="CRL73" s="88"/>
      <c r="CRM73" s="88"/>
      <c r="CRN73" s="88"/>
      <c r="CRO73" s="88"/>
      <c r="CRP73" s="88"/>
      <c r="CRV73" s="88"/>
      <c r="CRW73" s="88"/>
      <c r="CRX73" s="88"/>
      <c r="CRY73" s="88"/>
      <c r="CRZ73" s="88"/>
      <c r="CSA73" s="88"/>
      <c r="CSB73" s="88"/>
      <c r="CSC73" s="88"/>
      <c r="CSD73" s="88"/>
      <c r="CSE73" s="88"/>
      <c r="CSK73" s="88"/>
      <c r="CSL73" s="88"/>
      <c r="CSM73" s="88"/>
      <c r="CSN73" s="88"/>
      <c r="CSO73" s="88"/>
      <c r="CSP73" s="88"/>
      <c r="CSQ73" s="88"/>
      <c r="CSR73" s="88"/>
      <c r="CSS73" s="88"/>
      <c r="CST73" s="88"/>
      <c r="CSZ73" s="88"/>
      <c r="CTA73" s="88"/>
      <c r="CTB73" s="88"/>
      <c r="CTC73" s="88"/>
      <c r="CTD73" s="88"/>
      <c r="CTE73" s="88"/>
      <c r="CTF73" s="88"/>
      <c r="CTG73" s="88"/>
      <c r="CTH73" s="88"/>
      <c r="CTI73" s="88"/>
      <c r="CTO73" s="88"/>
      <c r="CTP73" s="88"/>
      <c r="CTQ73" s="88"/>
      <c r="CTR73" s="88"/>
      <c r="CTS73" s="88"/>
      <c r="CTT73" s="88"/>
      <c r="CTU73" s="88"/>
      <c r="CTV73" s="88"/>
      <c r="CTW73" s="88"/>
      <c r="CTX73" s="88"/>
      <c r="CUD73" s="88"/>
      <c r="CUE73" s="88"/>
      <c r="CUF73" s="88"/>
      <c r="CUG73" s="88"/>
      <c r="CUH73" s="88"/>
      <c r="CUI73" s="88"/>
      <c r="CUJ73" s="88"/>
      <c r="CUK73" s="88"/>
      <c r="CUL73" s="88"/>
      <c r="CUM73" s="88"/>
      <c r="CUS73" s="88"/>
      <c r="CUT73" s="88"/>
      <c r="CUU73" s="88"/>
      <c r="CUV73" s="88"/>
      <c r="CUW73" s="88"/>
      <c r="CUX73" s="88"/>
      <c r="CUY73" s="88"/>
      <c r="CUZ73" s="88"/>
      <c r="CVA73" s="88"/>
      <c r="CVB73" s="88"/>
      <c r="CVH73" s="88"/>
      <c r="CVI73" s="88"/>
      <c r="CVJ73" s="88"/>
      <c r="CVK73" s="88"/>
      <c r="CVL73" s="88"/>
      <c r="CVM73" s="88"/>
      <c r="CVN73" s="88"/>
      <c r="CVO73" s="88"/>
      <c r="CVP73" s="88"/>
      <c r="CVQ73" s="88"/>
      <c r="CVW73" s="88"/>
      <c r="CVX73" s="88"/>
      <c r="CVY73" s="88"/>
      <c r="CVZ73" s="88"/>
      <c r="CWA73" s="88"/>
      <c r="CWB73" s="88"/>
      <c r="CWC73" s="88"/>
      <c r="CWD73" s="88"/>
      <c r="CWE73" s="88"/>
      <c r="CWF73" s="88"/>
      <c r="CWL73" s="88"/>
      <c r="CWM73" s="88"/>
      <c r="CWN73" s="88"/>
      <c r="CWO73" s="88"/>
      <c r="CWP73" s="88"/>
      <c r="CWQ73" s="88"/>
      <c r="CWR73" s="88"/>
      <c r="CWS73" s="88"/>
      <c r="CWT73" s="88"/>
      <c r="CWU73" s="88"/>
      <c r="CXA73" s="88"/>
      <c r="CXB73" s="88"/>
      <c r="CXC73" s="88"/>
      <c r="CXD73" s="88"/>
      <c r="CXE73" s="88"/>
      <c r="CXF73" s="88"/>
      <c r="CXG73" s="88"/>
      <c r="CXH73" s="88"/>
      <c r="CXI73" s="88"/>
      <c r="CXJ73" s="88"/>
      <c r="CXP73" s="88"/>
      <c r="CXQ73" s="88"/>
      <c r="CXR73" s="88"/>
      <c r="CXS73" s="88"/>
      <c r="CXT73" s="88"/>
      <c r="CXU73" s="88"/>
      <c r="CXV73" s="88"/>
      <c r="CXW73" s="88"/>
      <c r="CXX73" s="88"/>
      <c r="CXY73" s="88"/>
      <c r="CYE73" s="88"/>
      <c r="CYF73" s="88"/>
      <c r="CYG73" s="88"/>
      <c r="CYH73" s="88"/>
      <c r="CYI73" s="88"/>
      <c r="CYJ73" s="88"/>
      <c r="CYK73" s="88"/>
      <c r="CYL73" s="88"/>
      <c r="CYM73" s="88"/>
      <c r="CYN73" s="88"/>
      <c r="CYT73" s="88"/>
      <c r="CYU73" s="88"/>
      <c r="CYV73" s="88"/>
      <c r="CYW73" s="88"/>
      <c r="CYX73" s="88"/>
      <c r="CYY73" s="88"/>
      <c r="CYZ73" s="88"/>
      <c r="CZA73" s="88"/>
      <c r="CZB73" s="88"/>
      <c r="CZC73" s="88"/>
      <c r="CZI73" s="88"/>
      <c r="CZJ73" s="88"/>
      <c r="CZK73" s="88"/>
      <c r="CZL73" s="88"/>
      <c r="CZM73" s="88"/>
      <c r="CZN73" s="88"/>
      <c r="CZO73" s="88"/>
      <c r="CZP73" s="88"/>
      <c r="CZQ73" s="88"/>
      <c r="CZR73" s="88"/>
      <c r="CZX73" s="88"/>
      <c r="CZY73" s="88"/>
      <c r="CZZ73" s="88"/>
      <c r="DAA73" s="88"/>
      <c r="DAB73" s="88"/>
      <c r="DAC73" s="88"/>
      <c r="DAD73" s="88"/>
      <c r="DAE73" s="88"/>
      <c r="DAF73" s="88"/>
      <c r="DAG73" s="88"/>
      <c r="DAM73" s="88"/>
      <c r="DAN73" s="88"/>
      <c r="DAO73" s="88"/>
      <c r="DAP73" s="88"/>
      <c r="DAQ73" s="88"/>
      <c r="DAR73" s="88"/>
      <c r="DAS73" s="88"/>
      <c r="DAT73" s="88"/>
      <c r="DAU73" s="88"/>
      <c r="DAV73" s="88"/>
      <c r="DBB73" s="88"/>
      <c r="DBC73" s="88"/>
      <c r="DBD73" s="88"/>
      <c r="DBE73" s="88"/>
      <c r="DBF73" s="88"/>
      <c r="DBG73" s="88"/>
      <c r="DBH73" s="88"/>
      <c r="DBI73" s="88"/>
      <c r="DBJ73" s="88"/>
      <c r="DBK73" s="88"/>
      <c r="DBQ73" s="88"/>
      <c r="DBR73" s="88"/>
      <c r="DBS73" s="88"/>
      <c r="DBT73" s="88"/>
      <c r="DBU73" s="88"/>
      <c r="DBV73" s="88"/>
      <c r="DBW73" s="88"/>
      <c r="DBX73" s="88"/>
      <c r="DBY73" s="88"/>
      <c r="DBZ73" s="88"/>
      <c r="DCF73" s="88"/>
      <c r="DCG73" s="88"/>
      <c r="DCH73" s="88"/>
      <c r="DCI73" s="88"/>
      <c r="DCJ73" s="88"/>
      <c r="DCK73" s="88"/>
      <c r="DCL73" s="88"/>
      <c r="DCM73" s="88"/>
      <c r="DCN73" s="88"/>
      <c r="DCO73" s="88"/>
      <c r="DCU73" s="88"/>
      <c r="DCV73" s="88"/>
      <c r="DCW73" s="88"/>
      <c r="DCX73" s="88"/>
      <c r="DCY73" s="88"/>
      <c r="DCZ73" s="88"/>
      <c r="DDA73" s="88"/>
      <c r="DDB73" s="88"/>
      <c r="DDC73" s="88"/>
      <c r="DDD73" s="88"/>
      <c r="DDJ73" s="88"/>
      <c r="DDK73" s="88"/>
      <c r="DDL73" s="88"/>
      <c r="DDM73" s="88"/>
      <c r="DDN73" s="88"/>
      <c r="DDO73" s="88"/>
      <c r="DDP73" s="88"/>
      <c r="DDQ73" s="88"/>
      <c r="DDR73" s="88"/>
      <c r="DDS73" s="88"/>
      <c r="DDY73" s="88"/>
      <c r="DDZ73" s="88"/>
      <c r="DEA73" s="88"/>
      <c r="DEB73" s="88"/>
      <c r="DEC73" s="88"/>
      <c r="DED73" s="88"/>
      <c r="DEE73" s="88"/>
      <c r="DEF73" s="88"/>
      <c r="DEG73" s="88"/>
      <c r="DEH73" s="88"/>
      <c r="DEN73" s="88"/>
      <c r="DEO73" s="88"/>
      <c r="DEP73" s="88"/>
      <c r="DEQ73" s="88"/>
      <c r="DER73" s="88"/>
      <c r="DES73" s="88"/>
      <c r="DET73" s="88"/>
      <c r="DEU73" s="88"/>
      <c r="DEV73" s="88"/>
      <c r="DEW73" s="88"/>
      <c r="DFC73" s="88"/>
      <c r="DFD73" s="88"/>
      <c r="DFE73" s="88"/>
      <c r="DFF73" s="88"/>
      <c r="DFG73" s="88"/>
      <c r="DFH73" s="88"/>
      <c r="DFI73" s="88"/>
      <c r="DFJ73" s="88"/>
      <c r="DFK73" s="88"/>
      <c r="DFL73" s="88"/>
      <c r="DFR73" s="88"/>
      <c r="DFS73" s="88"/>
      <c r="DFT73" s="88"/>
      <c r="DFU73" s="88"/>
      <c r="DFV73" s="88"/>
      <c r="DFW73" s="88"/>
      <c r="DFX73" s="88"/>
      <c r="DFY73" s="88"/>
      <c r="DFZ73" s="88"/>
      <c r="DGA73" s="88"/>
      <c r="DGG73" s="88"/>
      <c r="DGH73" s="88"/>
      <c r="DGI73" s="88"/>
      <c r="DGJ73" s="88"/>
      <c r="DGK73" s="88"/>
      <c r="DGL73" s="88"/>
      <c r="DGM73" s="88"/>
      <c r="DGN73" s="88"/>
      <c r="DGO73" s="88"/>
      <c r="DGP73" s="88"/>
      <c r="DGV73" s="88"/>
      <c r="DGW73" s="88"/>
      <c r="DGX73" s="88"/>
      <c r="DGY73" s="88"/>
      <c r="DGZ73" s="88"/>
      <c r="DHA73" s="88"/>
      <c r="DHB73" s="88"/>
      <c r="DHC73" s="88"/>
      <c r="DHD73" s="88"/>
      <c r="DHE73" s="88"/>
      <c r="DHK73" s="88"/>
      <c r="DHL73" s="88"/>
      <c r="DHM73" s="88"/>
      <c r="DHN73" s="88"/>
      <c r="DHO73" s="88"/>
      <c r="DHP73" s="88"/>
      <c r="DHQ73" s="88"/>
      <c r="DHR73" s="88"/>
      <c r="DHS73" s="88"/>
      <c r="DHT73" s="88"/>
      <c r="DHZ73" s="88"/>
      <c r="DIA73" s="88"/>
      <c r="DIB73" s="88"/>
      <c r="DIC73" s="88"/>
      <c r="DID73" s="88"/>
      <c r="DIE73" s="88"/>
      <c r="DIF73" s="88"/>
      <c r="DIG73" s="88"/>
      <c r="DIH73" s="88"/>
      <c r="DII73" s="88"/>
      <c r="DIO73" s="88"/>
      <c r="DIP73" s="88"/>
      <c r="DIQ73" s="88"/>
      <c r="DIR73" s="88"/>
      <c r="DIS73" s="88"/>
      <c r="DIT73" s="88"/>
      <c r="DIU73" s="88"/>
      <c r="DIV73" s="88"/>
      <c r="DIW73" s="88"/>
      <c r="DIX73" s="88"/>
      <c r="DJD73" s="88"/>
      <c r="DJE73" s="88"/>
      <c r="DJF73" s="88"/>
      <c r="DJG73" s="88"/>
      <c r="DJH73" s="88"/>
      <c r="DJI73" s="88"/>
      <c r="DJJ73" s="88"/>
      <c r="DJK73" s="88"/>
      <c r="DJL73" s="88"/>
      <c r="DJM73" s="88"/>
      <c r="DJS73" s="88"/>
      <c r="DJT73" s="88"/>
      <c r="DJU73" s="88"/>
      <c r="DJV73" s="88"/>
      <c r="DJW73" s="88"/>
      <c r="DJX73" s="88"/>
      <c r="DJY73" s="88"/>
      <c r="DJZ73" s="88"/>
      <c r="DKA73" s="88"/>
      <c r="DKB73" s="88"/>
      <c r="DKH73" s="88"/>
      <c r="DKI73" s="88"/>
      <c r="DKJ73" s="88"/>
      <c r="DKK73" s="88"/>
      <c r="DKL73" s="88"/>
      <c r="DKM73" s="88"/>
      <c r="DKN73" s="88"/>
      <c r="DKO73" s="88"/>
      <c r="DKP73" s="88"/>
      <c r="DKQ73" s="88"/>
      <c r="DKW73" s="88"/>
      <c r="DKX73" s="88"/>
      <c r="DKY73" s="88"/>
      <c r="DKZ73" s="88"/>
      <c r="DLA73" s="88"/>
      <c r="DLB73" s="88"/>
      <c r="DLC73" s="88"/>
      <c r="DLD73" s="88"/>
      <c r="DLE73" s="88"/>
      <c r="DLF73" s="88"/>
      <c r="DLL73" s="88"/>
      <c r="DLM73" s="88"/>
      <c r="DLN73" s="88"/>
      <c r="DLO73" s="88"/>
      <c r="DLP73" s="88"/>
      <c r="DLQ73" s="88"/>
      <c r="DLR73" s="88"/>
      <c r="DLS73" s="88"/>
      <c r="DLT73" s="88"/>
      <c r="DLU73" s="88"/>
      <c r="DMA73" s="88"/>
      <c r="DMB73" s="88"/>
      <c r="DMC73" s="88"/>
      <c r="DMD73" s="88"/>
      <c r="DME73" s="88"/>
      <c r="DMF73" s="88"/>
      <c r="DMG73" s="88"/>
      <c r="DMH73" s="88"/>
      <c r="DMI73" s="88"/>
      <c r="DMJ73" s="88"/>
      <c r="DMP73" s="88"/>
      <c r="DMQ73" s="88"/>
      <c r="DMR73" s="88"/>
      <c r="DMS73" s="88"/>
      <c r="DMT73" s="88"/>
      <c r="DMU73" s="88"/>
      <c r="DMV73" s="88"/>
      <c r="DMW73" s="88"/>
      <c r="DMX73" s="88"/>
      <c r="DMY73" s="88"/>
      <c r="DNE73" s="88"/>
      <c r="DNF73" s="88"/>
      <c r="DNG73" s="88"/>
      <c r="DNH73" s="88"/>
      <c r="DNI73" s="88"/>
      <c r="DNJ73" s="88"/>
      <c r="DNK73" s="88"/>
      <c r="DNL73" s="88"/>
      <c r="DNM73" s="88"/>
      <c r="DNN73" s="88"/>
      <c r="DNT73" s="88"/>
      <c r="DNU73" s="88"/>
      <c r="DNV73" s="88"/>
      <c r="DNW73" s="88"/>
      <c r="DNX73" s="88"/>
      <c r="DNY73" s="88"/>
      <c r="DNZ73" s="88"/>
      <c r="DOA73" s="88"/>
      <c r="DOB73" s="88"/>
      <c r="DOC73" s="88"/>
      <c r="DOI73" s="88"/>
      <c r="DOJ73" s="88"/>
      <c r="DOK73" s="88"/>
      <c r="DOL73" s="88"/>
      <c r="DOM73" s="88"/>
      <c r="DON73" s="88"/>
      <c r="DOO73" s="88"/>
      <c r="DOP73" s="88"/>
      <c r="DOQ73" s="88"/>
      <c r="DOR73" s="88"/>
      <c r="DOX73" s="88"/>
      <c r="DOY73" s="88"/>
      <c r="DOZ73" s="88"/>
      <c r="DPA73" s="88"/>
      <c r="DPB73" s="88"/>
      <c r="DPC73" s="88"/>
      <c r="DPD73" s="88"/>
      <c r="DPE73" s="88"/>
      <c r="DPF73" s="88"/>
      <c r="DPG73" s="88"/>
      <c r="DPM73" s="88"/>
      <c r="DPN73" s="88"/>
      <c r="DPO73" s="88"/>
      <c r="DPP73" s="88"/>
      <c r="DPQ73" s="88"/>
      <c r="DPR73" s="88"/>
      <c r="DPS73" s="88"/>
      <c r="DPT73" s="88"/>
      <c r="DPU73" s="88"/>
      <c r="DPV73" s="88"/>
      <c r="DQB73" s="88"/>
      <c r="DQC73" s="88"/>
      <c r="DQD73" s="88"/>
      <c r="DQE73" s="88"/>
      <c r="DQF73" s="88"/>
      <c r="DQG73" s="88"/>
      <c r="DQH73" s="88"/>
      <c r="DQI73" s="88"/>
      <c r="DQJ73" s="88"/>
      <c r="DQK73" s="88"/>
      <c r="DQQ73" s="88"/>
      <c r="DQR73" s="88"/>
      <c r="DQS73" s="88"/>
      <c r="DQT73" s="88"/>
      <c r="DQU73" s="88"/>
      <c r="DQV73" s="88"/>
      <c r="DQW73" s="88"/>
      <c r="DQX73" s="88"/>
      <c r="DQY73" s="88"/>
      <c r="DQZ73" s="88"/>
      <c r="DRF73" s="88"/>
      <c r="DRG73" s="88"/>
      <c r="DRH73" s="88"/>
      <c r="DRI73" s="88"/>
      <c r="DRJ73" s="88"/>
      <c r="DRK73" s="88"/>
      <c r="DRL73" s="88"/>
      <c r="DRM73" s="88"/>
      <c r="DRN73" s="88"/>
      <c r="DRO73" s="88"/>
      <c r="DRU73" s="88"/>
      <c r="DRV73" s="88"/>
      <c r="DRW73" s="88"/>
      <c r="DRX73" s="88"/>
      <c r="DRY73" s="88"/>
      <c r="DRZ73" s="88"/>
      <c r="DSA73" s="88"/>
      <c r="DSB73" s="88"/>
      <c r="DSC73" s="88"/>
      <c r="DSD73" s="88"/>
      <c r="DSJ73" s="88"/>
      <c r="DSK73" s="88"/>
      <c r="DSL73" s="88"/>
      <c r="DSM73" s="88"/>
      <c r="DSN73" s="88"/>
      <c r="DSO73" s="88"/>
      <c r="DSP73" s="88"/>
      <c r="DSQ73" s="88"/>
      <c r="DSR73" s="88"/>
      <c r="DSS73" s="88"/>
      <c r="DSY73" s="88"/>
      <c r="DSZ73" s="88"/>
      <c r="DTA73" s="88"/>
      <c r="DTB73" s="88"/>
      <c r="DTC73" s="88"/>
      <c r="DTD73" s="88"/>
      <c r="DTE73" s="88"/>
      <c r="DTF73" s="88"/>
      <c r="DTG73" s="88"/>
      <c r="DTH73" s="88"/>
      <c r="DTN73" s="88"/>
      <c r="DTO73" s="88"/>
      <c r="DTP73" s="88"/>
      <c r="DTQ73" s="88"/>
      <c r="DTR73" s="88"/>
      <c r="DTS73" s="88"/>
      <c r="DTT73" s="88"/>
      <c r="DTU73" s="88"/>
      <c r="DTV73" s="88"/>
      <c r="DTW73" s="88"/>
      <c r="DUC73" s="88"/>
      <c r="DUD73" s="88"/>
      <c r="DUE73" s="88"/>
      <c r="DUF73" s="88"/>
      <c r="DUG73" s="88"/>
      <c r="DUH73" s="88"/>
      <c r="DUI73" s="88"/>
      <c r="DUJ73" s="88"/>
      <c r="DUK73" s="88"/>
      <c r="DUL73" s="88"/>
      <c r="DUR73" s="88"/>
      <c r="DUS73" s="88"/>
      <c r="DUT73" s="88"/>
      <c r="DUU73" s="88"/>
      <c r="DUV73" s="88"/>
      <c r="DUW73" s="88"/>
      <c r="DUX73" s="88"/>
      <c r="DUY73" s="88"/>
      <c r="DUZ73" s="88"/>
      <c r="DVA73" s="88"/>
      <c r="DVG73" s="88"/>
      <c r="DVH73" s="88"/>
      <c r="DVI73" s="88"/>
      <c r="DVJ73" s="88"/>
      <c r="DVK73" s="88"/>
      <c r="DVL73" s="88"/>
      <c r="DVM73" s="88"/>
      <c r="DVN73" s="88"/>
      <c r="DVO73" s="88"/>
      <c r="DVP73" s="88"/>
      <c r="DVV73" s="88"/>
      <c r="DVW73" s="88"/>
      <c r="DVX73" s="88"/>
      <c r="DVY73" s="88"/>
      <c r="DVZ73" s="88"/>
      <c r="DWA73" s="88"/>
      <c r="DWB73" s="88"/>
      <c r="DWC73" s="88"/>
      <c r="DWD73" s="88"/>
      <c r="DWE73" s="88"/>
      <c r="DWK73" s="88"/>
      <c r="DWL73" s="88"/>
      <c r="DWM73" s="88"/>
      <c r="DWN73" s="88"/>
      <c r="DWO73" s="88"/>
      <c r="DWP73" s="88"/>
      <c r="DWQ73" s="88"/>
      <c r="DWR73" s="88"/>
      <c r="DWS73" s="88"/>
      <c r="DWT73" s="88"/>
      <c r="DWZ73" s="88"/>
      <c r="DXA73" s="88"/>
      <c r="DXB73" s="88"/>
      <c r="DXC73" s="88"/>
      <c r="DXD73" s="88"/>
      <c r="DXE73" s="88"/>
      <c r="DXF73" s="88"/>
      <c r="DXG73" s="88"/>
      <c r="DXH73" s="88"/>
      <c r="DXI73" s="88"/>
      <c r="DXO73" s="88"/>
      <c r="DXP73" s="88"/>
      <c r="DXQ73" s="88"/>
      <c r="DXR73" s="88"/>
      <c r="DXS73" s="88"/>
      <c r="DXT73" s="88"/>
      <c r="DXU73" s="88"/>
      <c r="DXV73" s="88"/>
      <c r="DXW73" s="88"/>
      <c r="DXX73" s="88"/>
      <c r="DYD73" s="88"/>
      <c r="DYE73" s="88"/>
      <c r="DYF73" s="88"/>
      <c r="DYG73" s="88"/>
      <c r="DYH73" s="88"/>
      <c r="DYI73" s="88"/>
      <c r="DYJ73" s="88"/>
      <c r="DYK73" s="88"/>
      <c r="DYL73" s="88"/>
      <c r="DYM73" s="88"/>
      <c r="DYS73" s="88"/>
      <c r="DYT73" s="88"/>
      <c r="DYU73" s="88"/>
      <c r="DYV73" s="88"/>
      <c r="DYW73" s="88"/>
      <c r="DYX73" s="88"/>
      <c r="DYY73" s="88"/>
      <c r="DYZ73" s="88"/>
      <c r="DZA73" s="88"/>
      <c r="DZB73" s="88"/>
      <c r="DZH73" s="88"/>
      <c r="DZI73" s="88"/>
      <c r="DZJ73" s="88"/>
      <c r="DZK73" s="88"/>
      <c r="DZL73" s="88"/>
      <c r="DZM73" s="88"/>
      <c r="DZN73" s="88"/>
      <c r="DZO73" s="88"/>
      <c r="DZP73" s="88"/>
      <c r="DZQ73" s="88"/>
      <c r="DZW73" s="88"/>
      <c r="DZX73" s="88"/>
      <c r="DZY73" s="88"/>
      <c r="DZZ73" s="88"/>
      <c r="EAA73" s="88"/>
      <c r="EAB73" s="88"/>
      <c r="EAC73" s="88"/>
      <c r="EAD73" s="88"/>
      <c r="EAE73" s="88"/>
      <c r="EAF73" s="88"/>
      <c r="EAL73" s="88"/>
      <c r="EAM73" s="88"/>
      <c r="EAN73" s="88"/>
      <c r="EAO73" s="88"/>
      <c r="EAP73" s="88"/>
      <c r="EAQ73" s="88"/>
      <c r="EAR73" s="88"/>
      <c r="EAS73" s="88"/>
      <c r="EAT73" s="88"/>
      <c r="EAU73" s="88"/>
      <c r="EBA73" s="88"/>
      <c r="EBB73" s="88"/>
      <c r="EBC73" s="88"/>
      <c r="EBD73" s="88"/>
      <c r="EBE73" s="88"/>
      <c r="EBF73" s="88"/>
      <c r="EBG73" s="88"/>
      <c r="EBH73" s="88"/>
      <c r="EBI73" s="88"/>
      <c r="EBJ73" s="88"/>
      <c r="EBP73" s="88"/>
      <c r="EBQ73" s="88"/>
      <c r="EBR73" s="88"/>
      <c r="EBS73" s="88"/>
      <c r="EBT73" s="88"/>
      <c r="EBU73" s="88"/>
      <c r="EBV73" s="88"/>
      <c r="EBW73" s="88"/>
      <c r="EBX73" s="88"/>
      <c r="EBY73" s="88"/>
      <c r="ECE73" s="88"/>
      <c r="ECF73" s="88"/>
      <c r="ECG73" s="88"/>
      <c r="ECH73" s="88"/>
      <c r="ECI73" s="88"/>
      <c r="ECJ73" s="88"/>
      <c r="ECK73" s="88"/>
      <c r="ECL73" s="88"/>
      <c r="ECM73" s="88"/>
      <c r="ECN73" s="88"/>
      <c r="ECT73" s="88"/>
      <c r="ECU73" s="88"/>
      <c r="ECV73" s="88"/>
      <c r="ECW73" s="88"/>
      <c r="ECX73" s="88"/>
      <c r="ECY73" s="88"/>
      <c r="ECZ73" s="88"/>
      <c r="EDA73" s="88"/>
      <c r="EDB73" s="88"/>
      <c r="EDC73" s="88"/>
      <c r="EDI73" s="88"/>
      <c r="EDJ73" s="88"/>
      <c r="EDK73" s="88"/>
      <c r="EDL73" s="88"/>
      <c r="EDM73" s="88"/>
      <c r="EDN73" s="88"/>
      <c r="EDO73" s="88"/>
      <c r="EDP73" s="88"/>
      <c r="EDQ73" s="88"/>
      <c r="EDR73" s="88"/>
      <c r="EDX73" s="88"/>
      <c r="EDY73" s="88"/>
      <c r="EDZ73" s="88"/>
      <c r="EEA73" s="88"/>
      <c r="EEB73" s="88"/>
      <c r="EEC73" s="88"/>
      <c r="EED73" s="88"/>
      <c r="EEE73" s="88"/>
      <c r="EEF73" s="88"/>
      <c r="EEG73" s="88"/>
      <c r="EEM73" s="88"/>
      <c r="EEN73" s="88"/>
      <c r="EEO73" s="88"/>
      <c r="EEP73" s="88"/>
      <c r="EEQ73" s="88"/>
      <c r="EER73" s="88"/>
      <c r="EES73" s="88"/>
      <c r="EET73" s="88"/>
      <c r="EEU73" s="88"/>
      <c r="EEV73" s="88"/>
      <c r="EFB73" s="88"/>
      <c r="EFC73" s="88"/>
      <c r="EFD73" s="88"/>
      <c r="EFE73" s="88"/>
      <c r="EFF73" s="88"/>
      <c r="EFG73" s="88"/>
      <c r="EFH73" s="88"/>
      <c r="EFI73" s="88"/>
      <c r="EFJ73" s="88"/>
      <c r="EFK73" s="88"/>
      <c r="EFQ73" s="88"/>
      <c r="EFR73" s="88"/>
      <c r="EFS73" s="88"/>
      <c r="EFT73" s="88"/>
      <c r="EFU73" s="88"/>
      <c r="EFV73" s="88"/>
      <c r="EFW73" s="88"/>
      <c r="EFX73" s="88"/>
      <c r="EFY73" s="88"/>
      <c r="EFZ73" s="88"/>
      <c r="EGF73" s="88"/>
      <c r="EGG73" s="88"/>
      <c r="EGH73" s="88"/>
      <c r="EGI73" s="88"/>
      <c r="EGJ73" s="88"/>
      <c r="EGK73" s="88"/>
      <c r="EGL73" s="88"/>
      <c r="EGM73" s="88"/>
      <c r="EGN73" s="88"/>
      <c r="EGO73" s="88"/>
      <c r="EGU73" s="88"/>
      <c r="EGV73" s="88"/>
      <c r="EGW73" s="88"/>
      <c r="EGX73" s="88"/>
      <c r="EGY73" s="88"/>
      <c r="EGZ73" s="88"/>
      <c r="EHA73" s="88"/>
      <c r="EHB73" s="88"/>
      <c r="EHC73" s="88"/>
      <c r="EHD73" s="88"/>
      <c r="EHJ73" s="88"/>
      <c r="EHK73" s="88"/>
      <c r="EHL73" s="88"/>
      <c r="EHM73" s="88"/>
      <c r="EHN73" s="88"/>
      <c r="EHO73" s="88"/>
      <c r="EHP73" s="88"/>
      <c r="EHQ73" s="88"/>
      <c r="EHR73" s="88"/>
      <c r="EHS73" s="88"/>
      <c r="EHY73" s="88"/>
      <c r="EHZ73" s="88"/>
      <c r="EIA73" s="88"/>
      <c r="EIB73" s="88"/>
      <c r="EIC73" s="88"/>
      <c r="EID73" s="88"/>
      <c r="EIE73" s="88"/>
      <c r="EIF73" s="88"/>
      <c r="EIG73" s="88"/>
      <c r="EIH73" s="88"/>
      <c r="EIN73" s="88"/>
      <c r="EIO73" s="88"/>
      <c r="EIP73" s="88"/>
      <c r="EIQ73" s="88"/>
      <c r="EIR73" s="88"/>
      <c r="EIS73" s="88"/>
      <c r="EIT73" s="88"/>
      <c r="EIU73" s="88"/>
      <c r="EIV73" s="88"/>
      <c r="EIW73" s="88"/>
      <c r="EJC73" s="88"/>
      <c r="EJD73" s="88"/>
      <c r="EJE73" s="88"/>
      <c r="EJF73" s="88"/>
      <c r="EJG73" s="88"/>
      <c r="EJH73" s="88"/>
      <c r="EJI73" s="88"/>
      <c r="EJJ73" s="88"/>
      <c r="EJK73" s="88"/>
      <c r="EJL73" s="88"/>
      <c r="EJR73" s="88"/>
      <c r="EJS73" s="88"/>
      <c r="EJT73" s="88"/>
      <c r="EJU73" s="88"/>
      <c r="EJV73" s="88"/>
      <c r="EJW73" s="88"/>
      <c r="EJX73" s="88"/>
      <c r="EJY73" s="88"/>
      <c r="EJZ73" s="88"/>
      <c r="EKA73" s="88"/>
      <c r="EKG73" s="88"/>
      <c r="EKH73" s="88"/>
      <c r="EKI73" s="88"/>
      <c r="EKJ73" s="88"/>
      <c r="EKK73" s="88"/>
      <c r="EKL73" s="88"/>
      <c r="EKM73" s="88"/>
      <c r="EKN73" s="88"/>
      <c r="EKO73" s="88"/>
      <c r="EKP73" s="88"/>
      <c r="EKV73" s="88"/>
      <c r="EKW73" s="88"/>
      <c r="EKX73" s="88"/>
      <c r="EKY73" s="88"/>
      <c r="EKZ73" s="88"/>
      <c r="ELA73" s="88"/>
      <c r="ELB73" s="88"/>
      <c r="ELC73" s="88"/>
      <c r="ELD73" s="88"/>
      <c r="ELE73" s="88"/>
      <c r="ELK73" s="88"/>
      <c r="ELL73" s="88"/>
      <c r="ELM73" s="88"/>
      <c r="ELN73" s="88"/>
      <c r="ELO73" s="88"/>
      <c r="ELP73" s="88"/>
      <c r="ELQ73" s="88"/>
      <c r="ELR73" s="88"/>
      <c r="ELS73" s="88"/>
      <c r="ELT73" s="88"/>
      <c r="ELZ73" s="88"/>
      <c r="EMA73" s="88"/>
      <c r="EMB73" s="88"/>
      <c r="EMC73" s="88"/>
      <c r="EMD73" s="88"/>
      <c r="EME73" s="88"/>
      <c r="EMF73" s="88"/>
      <c r="EMG73" s="88"/>
      <c r="EMH73" s="88"/>
      <c r="EMI73" s="88"/>
      <c r="EMO73" s="88"/>
      <c r="EMP73" s="88"/>
      <c r="EMQ73" s="88"/>
      <c r="EMR73" s="88"/>
      <c r="EMS73" s="88"/>
      <c r="EMT73" s="88"/>
      <c r="EMU73" s="88"/>
      <c r="EMV73" s="88"/>
      <c r="EMW73" s="88"/>
      <c r="EMX73" s="88"/>
      <c r="END73" s="88"/>
      <c r="ENE73" s="88"/>
      <c r="ENF73" s="88"/>
      <c r="ENG73" s="88"/>
      <c r="ENH73" s="88"/>
      <c r="ENI73" s="88"/>
      <c r="ENJ73" s="88"/>
      <c r="ENK73" s="88"/>
      <c r="ENL73" s="88"/>
      <c r="ENM73" s="88"/>
      <c r="ENS73" s="88"/>
      <c r="ENT73" s="88"/>
      <c r="ENU73" s="88"/>
      <c r="ENV73" s="88"/>
      <c r="ENW73" s="88"/>
      <c r="ENX73" s="88"/>
      <c r="ENY73" s="88"/>
      <c r="ENZ73" s="88"/>
      <c r="EOA73" s="88"/>
      <c r="EOB73" s="88"/>
      <c r="EOH73" s="88"/>
      <c r="EOI73" s="88"/>
      <c r="EOJ73" s="88"/>
      <c r="EOK73" s="88"/>
      <c r="EOL73" s="88"/>
      <c r="EOM73" s="88"/>
      <c r="EON73" s="88"/>
      <c r="EOO73" s="88"/>
      <c r="EOP73" s="88"/>
      <c r="EOQ73" s="88"/>
      <c r="EOW73" s="88"/>
      <c r="EOX73" s="88"/>
      <c r="EOY73" s="88"/>
      <c r="EOZ73" s="88"/>
      <c r="EPA73" s="88"/>
      <c r="EPB73" s="88"/>
      <c r="EPC73" s="88"/>
      <c r="EPD73" s="88"/>
      <c r="EPE73" s="88"/>
      <c r="EPF73" s="88"/>
      <c r="EPL73" s="88"/>
      <c r="EPM73" s="88"/>
      <c r="EPN73" s="88"/>
      <c r="EPO73" s="88"/>
      <c r="EPP73" s="88"/>
      <c r="EPQ73" s="88"/>
      <c r="EPR73" s="88"/>
      <c r="EPS73" s="88"/>
      <c r="EPT73" s="88"/>
      <c r="EPU73" s="88"/>
      <c r="EQA73" s="88"/>
      <c r="EQB73" s="88"/>
      <c r="EQC73" s="88"/>
      <c r="EQD73" s="88"/>
      <c r="EQE73" s="88"/>
      <c r="EQF73" s="88"/>
      <c r="EQG73" s="88"/>
      <c r="EQH73" s="88"/>
      <c r="EQI73" s="88"/>
      <c r="EQJ73" s="88"/>
      <c r="EQP73" s="88"/>
      <c r="EQQ73" s="88"/>
      <c r="EQR73" s="88"/>
      <c r="EQS73" s="88"/>
      <c r="EQT73" s="88"/>
      <c r="EQU73" s="88"/>
      <c r="EQV73" s="88"/>
      <c r="EQW73" s="88"/>
      <c r="EQX73" s="88"/>
      <c r="EQY73" s="88"/>
      <c r="ERE73" s="88"/>
      <c r="ERF73" s="88"/>
      <c r="ERG73" s="88"/>
      <c r="ERH73" s="88"/>
      <c r="ERI73" s="88"/>
      <c r="ERJ73" s="88"/>
      <c r="ERK73" s="88"/>
      <c r="ERL73" s="88"/>
      <c r="ERM73" s="88"/>
      <c r="ERN73" s="88"/>
      <c r="ERT73" s="88"/>
      <c r="ERU73" s="88"/>
      <c r="ERV73" s="88"/>
      <c r="ERW73" s="88"/>
      <c r="ERX73" s="88"/>
      <c r="ERY73" s="88"/>
      <c r="ERZ73" s="88"/>
      <c r="ESA73" s="88"/>
      <c r="ESB73" s="88"/>
      <c r="ESC73" s="88"/>
      <c r="ESI73" s="88"/>
      <c r="ESJ73" s="88"/>
      <c r="ESK73" s="88"/>
      <c r="ESL73" s="88"/>
      <c r="ESM73" s="88"/>
      <c r="ESN73" s="88"/>
      <c r="ESO73" s="88"/>
      <c r="ESP73" s="88"/>
      <c r="ESQ73" s="88"/>
      <c r="ESR73" s="88"/>
      <c r="ESX73" s="88"/>
      <c r="ESY73" s="88"/>
      <c r="ESZ73" s="88"/>
      <c r="ETA73" s="88"/>
      <c r="ETB73" s="88"/>
      <c r="ETC73" s="88"/>
      <c r="ETD73" s="88"/>
      <c r="ETE73" s="88"/>
      <c r="ETF73" s="88"/>
      <c r="ETG73" s="88"/>
      <c r="ETM73" s="88"/>
      <c r="ETN73" s="88"/>
      <c r="ETO73" s="88"/>
      <c r="ETP73" s="88"/>
      <c r="ETQ73" s="88"/>
      <c r="ETR73" s="88"/>
      <c r="ETS73" s="88"/>
      <c r="ETT73" s="88"/>
      <c r="ETU73" s="88"/>
      <c r="ETV73" s="88"/>
      <c r="EUB73" s="88"/>
      <c r="EUC73" s="88"/>
      <c r="EUD73" s="88"/>
      <c r="EUE73" s="88"/>
      <c r="EUF73" s="88"/>
      <c r="EUG73" s="88"/>
      <c r="EUH73" s="88"/>
      <c r="EUI73" s="88"/>
      <c r="EUJ73" s="88"/>
      <c r="EUK73" s="88"/>
      <c r="EUQ73" s="88"/>
      <c r="EUR73" s="88"/>
      <c r="EUS73" s="88"/>
      <c r="EUT73" s="88"/>
      <c r="EUU73" s="88"/>
      <c r="EUV73" s="88"/>
      <c r="EUW73" s="88"/>
      <c r="EUX73" s="88"/>
      <c r="EUY73" s="88"/>
      <c r="EUZ73" s="88"/>
      <c r="EVF73" s="88"/>
      <c r="EVG73" s="88"/>
      <c r="EVH73" s="88"/>
      <c r="EVI73" s="88"/>
      <c r="EVJ73" s="88"/>
      <c r="EVK73" s="88"/>
      <c r="EVL73" s="88"/>
      <c r="EVM73" s="88"/>
      <c r="EVN73" s="88"/>
      <c r="EVO73" s="88"/>
      <c r="EVU73" s="88"/>
      <c r="EVV73" s="88"/>
      <c r="EVW73" s="88"/>
      <c r="EVX73" s="88"/>
      <c r="EVY73" s="88"/>
      <c r="EVZ73" s="88"/>
      <c r="EWA73" s="88"/>
      <c r="EWB73" s="88"/>
      <c r="EWC73" s="88"/>
      <c r="EWD73" s="88"/>
      <c r="EWJ73" s="88"/>
      <c r="EWK73" s="88"/>
      <c r="EWL73" s="88"/>
      <c r="EWM73" s="88"/>
      <c r="EWN73" s="88"/>
      <c r="EWO73" s="88"/>
      <c r="EWP73" s="88"/>
      <c r="EWQ73" s="88"/>
      <c r="EWR73" s="88"/>
      <c r="EWS73" s="88"/>
      <c r="EWY73" s="88"/>
      <c r="EWZ73" s="88"/>
      <c r="EXA73" s="88"/>
      <c r="EXB73" s="88"/>
      <c r="EXC73" s="88"/>
      <c r="EXD73" s="88"/>
      <c r="EXE73" s="88"/>
      <c r="EXF73" s="88"/>
      <c r="EXG73" s="88"/>
      <c r="EXH73" s="88"/>
      <c r="EXN73" s="88"/>
      <c r="EXO73" s="88"/>
      <c r="EXP73" s="88"/>
      <c r="EXQ73" s="88"/>
      <c r="EXR73" s="88"/>
      <c r="EXS73" s="88"/>
      <c r="EXT73" s="88"/>
      <c r="EXU73" s="88"/>
      <c r="EXV73" s="88"/>
      <c r="EXW73" s="88"/>
      <c r="EYC73" s="88"/>
      <c r="EYD73" s="88"/>
      <c r="EYE73" s="88"/>
      <c r="EYF73" s="88"/>
      <c r="EYG73" s="88"/>
      <c r="EYH73" s="88"/>
      <c r="EYI73" s="88"/>
      <c r="EYJ73" s="88"/>
      <c r="EYK73" s="88"/>
      <c r="EYL73" s="88"/>
      <c r="EYR73" s="88"/>
      <c r="EYS73" s="88"/>
      <c r="EYT73" s="88"/>
      <c r="EYU73" s="88"/>
      <c r="EYV73" s="88"/>
      <c r="EYW73" s="88"/>
      <c r="EYX73" s="88"/>
      <c r="EYY73" s="88"/>
      <c r="EYZ73" s="88"/>
      <c r="EZA73" s="88"/>
      <c r="EZG73" s="88"/>
      <c r="EZH73" s="88"/>
      <c r="EZI73" s="88"/>
      <c r="EZJ73" s="88"/>
      <c r="EZK73" s="88"/>
      <c r="EZL73" s="88"/>
      <c r="EZM73" s="88"/>
      <c r="EZN73" s="88"/>
      <c r="EZO73" s="88"/>
      <c r="EZP73" s="88"/>
      <c r="EZV73" s="88"/>
      <c r="EZW73" s="88"/>
      <c r="EZX73" s="88"/>
      <c r="EZY73" s="88"/>
      <c r="EZZ73" s="88"/>
      <c r="FAA73" s="88"/>
      <c r="FAB73" s="88"/>
      <c r="FAC73" s="88"/>
      <c r="FAD73" s="88"/>
      <c r="FAE73" s="88"/>
      <c r="FAK73" s="88"/>
      <c r="FAL73" s="88"/>
      <c r="FAM73" s="88"/>
      <c r="FAN73" s="88"/>
      <c r="FAO73" s="88"/>
      <c r="FAP73" s="88"/>
      <c r="FAQ73" s="88"/>
      <c r="FAR73" s="88"/>
      <c r="FAS73" s="88"/>
      <c r="FAT73" s="88"/>
      <c r="FAZ73" s="88"/>
      <c r="FBA73" s="88"/>
      <c r="FBB73" s="88"/>
      <c r="FBC73" s="88"/>
      <c r="FBD73" s="88"/>
      <c r="FBE73" s="88"/>
      <c r="FBF73" s="88"/>
      <c r="FBG73" s="88"/>
      <c r="FBH73" s="88"/>
      <c r="FBI73" s="88"/>
      <c r="FBO73" s="88"/>
      <c r="FBP73" s="88"/>
      <c r="FBQ73" s="88"/>
      <c r="FBR73" s="88"/>
      <c r="FBS73" s="88"/>
      <c r="FBT73" s="88"/>
      <c r="FBU73" s="88"/>
      <c r="FBV73" s="88"/>
      <c r="FBW73" s="88"/>
      <c r="FBX73" s="88"/>
      <c r="FCD73" s="88"/>
      <c r="FCE73" s="88"/>
      <c r="FCF73" s="88"/>
      <c r="FCG73" s="88"/>
      <c r="FCH73" s="88"/>
      <c r="FCI73" s="88"/>
      <c r="FCJ73" s="88"/>
      <c r="FCK73" s="88"/>
      <c r="FCL73" s="88"/>
      <c r="FCM73" s="88"/>
      <c r="FCS73" s="88"/>
      <c r="FCT73" s="88"/>
      <c r="FCU73" s="88"/>
      <c r="FCV73" s="88"/>
      <c r="FCW73" s="88"/>
      <c r="FCX73" s="88"/>
      <c r="FCY73" s="88"/>
      <c r="FCZ73" s="88"/>
      <c r="FDA73" s="88"/>
      <c r="FDB73" s="88"/>
      <c r="FDH73" s="88"/>
      <c r="FDI73" s="88"/>
      <c r="FDJ73" s="88"/>
      <c r="FDK73" s="88"/>
      <c r="FDL73" s="88"/>
      <c r="FDM73" s="88"/>
      <c r="FDN73" s="88"/>
      <c r="FDO73" s="88"/>
      <c r="FDP73" s="88"/>
      <c r="FDQ73" s="88"/>
      <c r="FDW73" s="88"/>
      <c r="FDX73" s="88"/>
      <c r="FDY73" s="88"/>
      <c r="FDZ73" s="88"/>
      <c r="FEA73" s="88"/>
      <c r="FEB73" s="88"/>
      <c r="FEC73" s="88"/>
      <c r="FED73" s="88"/>
      <c r="FEE73" s="88"/>
      <c r="FEF73" s="88"/>
      <c r="FEL73" s="88"/>
      <c r="FEM73" s="88"/>
      <c r="FEN73" s="88"/>
      <c r="FEO73" s="88"/>
      <c r="FEP73" s="88"/>
      <c r="FEQ73" s="88"/>
      <c r="FER73" s="88"/>
      <c r="FES73" s="88"/>
      <c r="FET73" s="88"/>
      <c r="FEU73" s="88"/>
      <c r="FFA73" s="88"/>
      <c r="FFB73" s="88"/>
      <c r="FFC73" s="88"/>
      <c r="FFD73" s="88"/>
      <c r="FFE73" s="88"/>
      <c r="FFF73" s="88"/>
      <c r="FFG73" s="88"/>
      <c r="FFH73" s="88"/>
      <c r="FFI73" s="88"/>
      <c r="FFJ73" s="88"/>
      <c r="FFP73" s="88"/>
      <c r="FFQ73" s="88"/>
      <c r="FFR73" s="88"/>
      <c r="FFS73" s="88"/>
      <c r="FFT73" s="88"/>
      <c r="FFU73" s="88"/>
      <c r="FFV73" s="88"/>
      <c r="FFW73" s="88"/>
      <c r="FFX73" s="88"/>
      <c r="FFY73" s="88"/>
      <c r="FGE73" s="88"/>
      <c r="FGF73" s="88"/>
      <c r="FGG73" s="88"/>
      <c r="FGH73" s="88"/>
      <c r="FGI73" s="88"/>
      <c r="FGJ73" s="88"/>
      <c r="FGK73" s="88"/>
      <c r="FGL73" s="88"/>
      <c r="FGM73" s="88"/>
      <c r="FGN73" s="88"/>
      <c r="FGT73" s="88"/>
      <c r="FGU73" s="88"/>
      <c r="FGV73" s="88"/>
      <c r="FGW73" s="88"/>
      <c r="FGX73" s="88"/>
      <c r="FGY73" s="88"/>
      <c r="FGZ73" s="88"/>
      <c r="FHA73" s="88"/>
      <c r="FHB73" s="88"/>
      <c r="FHC73" s="88"/>
      <c r="FHI73" s="88"/>
      <c r="FHJ73" s="88"/>
      <c r="FHK73" s="88"/>
      <c r="FHL73" s="88"/>
      <c r="FHM73" s="88"/>
      <c r="FHN73" s="88"/>
      <c r="FHO73" s="88"/>
      <c r="FHP73" s="88"/>
      <c r="FHQ73" s="88"/>
      <c r="FHR73" s="88"/>
      <c r="FHX73" s="88"/>
      <c r="FHY73" s="88"/>
      <c r="FHZ73" s="88"/>
      <c r="FIA73" s="88"/>
      <c r="FIB73" s="88"/>
      <c r="FIC73" s="88"/>
      <c r="FID73" s="88"/>
      <c r="FIE73" s="88"/>
      <c r="FIF73" s="88"/>
      <c r="FIG73" s="88"/>
      <c r="FIM73" s="88"/>
      <c r="FIN73" s="88"/>
      <c r="FIO73" s="88"/>
      <c r="FIP73" s="88"/>
      <c r="FIQ73" s="88"/>
      <c r="FIR73" s="88"/>
      <c r="FIS73" s="88"/>
      <c r="FIT73" s="88"/>
      <c r="FIU73" s="88"/>
      <c r="FIV73" s="88"/>
      <c r="FJB73" s="88"/>
      <c r="FJC73" s="88"/>
      <c r="FJD73" s="88"/>
      <c r="FJE73" s="88"/>
      <c r="FJF73" s="88"/>
      <c r="FJG73" s="88"/>
      <c r="FJH73" s="88"/>
      <c r="FJI73" s="88"/>
      <c r="FJJ73" s="88"/>
      <c r="FJK73" s="88"/>
      <c r="FJQ73" s="88"/>
      <c r="FJR73" s="88"/>
      <c r="FJS73" s="88"/>
      <c r="FJT73" s="88"/>
      <c r="FJU73" s="88"/>
      <c r="FJV73" s="88"/>
      <c r="FJW73" s="88"/>
      <c r="FJX73" s="88"/>
      <c r="FJY73" s="88"/>
      <c r="FJZ73" s="88"/>
      <c r="FKF73" s="88"/>
      <c r="FKG73" s="88"/>
      <c r="FKH73" s="88"/>
      <c r="FKI73" s="88"/>
      <c r="FKJ73" s="88"/>
      <c r="FKK73" s="88"/>
      <c r="FKL73" s="88"/>
      <c r="FKM73" s="88"/>
      <c r="FKN73" s="88"/>
      <c r="FKO73" s="88"/>
      <c r="FKU73" s="88"/>
      <c r="FKV73" s="88"/>
      <c r="FKW73" s="88"/>
      <c r="FKX73" s="88"/>
      <c r="FKY73" s="88"/>
      <c r="FKZ73" s="88"/>
      <c r="FLA73" s="88"/>
      <c r="FLB73" s="88"/>
      <c r="FLC73" s="88"/>
      <c r="FLD73" s="88"/>
      <c r="FLJ73" s="88"/>
      <c r="FLK73" s="88"/>
      <c r="FLL73" s="88"/>
      <c r="FLM73" s="88"/>
      <c r="FLN73" s="88"/>
      <c r="FLO73" s="88"/>
      <c r="FLP73" s="88"/>
      <c r="FLQ73" s="88"/>
      <c r="FLR73" s="88"/>
      <c r="FLS73" s="88"/>
      <c r="FLY73" s="88"/>
      <c r="FLZ73" s="88"/>
      <c r="FMA73" s="88"/>
      <c r="FMB73" s="88"/>
      <c r="FMC73" s="88"/>
      <c r="FMD73" s="88"/>
      <c r="FME73" s="88"/>
      <c r="FMF73" s="88"/>
      <c r="FMG73" s="88"/>
      <c r="FMH73" s="88"/>
      <c r="FMN73" s="88"/>
      <c r="FMO73" s="88"/>
      <c r="FMP73" s="88"/>
      <c r="FMQ73" s="88"/>
      <c r="FMR73" s="88"/>
      <c r="FMS73" s="88"/>
      <c r="FMT73" s="88"/>
      <c r="FMU73" s="88"/>
      <c r="FMV73" s="88"/>
      <c r="FMW73" s="88"/>
      <c r="FNC73" s="88"/>
      <c r="FND73" s="88"/>
      <c r="FNE73" s="88"/>
      <c r="FNF73" s="88"/>
      <c r="FNG73" s="88"/>
      <c r="FNH73" s="88"/>
      <c r="FNI73" s="88"/>
      <c r="FNJ73" s="88"/>
      <c r="FNK73" s="88"/>
      <c r="FNL73" s="88"/>
      <c r="FNR73" s="88"/>
      <c r="FNS73" s="88"/>
      <c r="FNT73" s="88"/>
      <c r="FNU73" s="88"/>
      <c r="FNV73" s="88"/>
      <c r="FNW73" s="88"/>
      <c r="FNX73" s="88"/>
      <c r="FNY73" s="88"/>
      <c r="FNZ73" s="88"/>
      <c r="FOA73" s="88"/>
      <c r="FOG73" s="88"/>
      <c r="FOH73" s="88"/>
      <c r="FOI73" s="88"/>
      <c r="FOJ73" s="88"/>
      <c r="FOK73" s="88"/>
      <c r="FOL73" s="88"/>
      <c r="FOM73" s="88"/>
      <c r="FON73" s="88"/>
      <c r="FOO73" s="88"/>
      <c r="FOP73" s="88"/>
      <c r="FOV73" s="88"/>
      <c r="FOW73" s="88"/>
      <c r="FOX73" s="88"/>
      <c r="FOY73" s="88"/>
      <c r="FOZ73" s="88"/>
      <c r="FPA73" s="88"/>
      <c r="FPB73" s="88"/>
      <c r="FPC73" s="88"/>
      <c r="FPD73" s="88"/>
      <c r="FPE73" s="88"/>
      <c r="FPK73" s="88"/>
      <c r="FPL73" s="88"/>
      <c r="FPM73" s="88"/>
      <c r="FPN73" s="88"/>
      <c r="FPO73" s="88"/>
      <c r="FPP73" s="88"/>
      <c r="FPQ73" s="88"/>
      <c r="FPR73" s="88"/>
      <c r="FPS73" s="88"/>
      <c r="FPT73" s="88"/>
      <c r="FPZ73" s="88"/>
      <c r="FQA73" s="88"/>
      <c r="FQB73" s="88"/>
      <c r="FQC73" s="88"/>
      <c r="FQD73" s="88"/>
      <c r="FQE73" s="88"/>
      <c r="FQF73" s="88"/>
      <c r="FQG73" s="88"/>
      <c r="FQH73" s="88"/>
      <c r="FQI73" s="88"/>
      <c r="FQO73" s="88"/>
      <c r="FQP73" s="88"/>
      <c r="FQQ73" s="88"/>
      <c r="FQR73" s="88"/>
      <c r="FQS73" s="88"/>
      <c r="FQT73" s="88"/>
      <c r="FQU73" s="88"/>
      <c r="FQV73" s="88"/>
      <c r="FQW73" s="88"/>
      <c r="FQX73" s="88"/>
      <c r="FRD73" s="88"/>
      <c r="FRE73" s="88"/>
      <c r="FRF73" s="88"/>
      <c r="FRG73" s="88"/>
      <c r="FRH73" s="88"/>
      <c r="FRI73" s="88"/>
      <c r="FRJ73" s="88"/>
      <c r="FRK73" s="88"/>
      <c r="FRL73" s="88"/>
      <c r="FRM73" s="88"/>
      <c r="FRS73" s="88"/>
      <c r="FRT73" s="88"/>
      <c r="FRU73" s="88"/>
      <c r="FRV73" s="88"/>
      <c r="FRW73" s="88"/>
      <c r="FRX73" s="88"/>
      <c r="FRY73" s="88"/>
      <c r="FRZ73" s="88"/>
      <c r="FSA73" s="88"/>
      <c r="FSB73" s="88"/>
      <c r="FSH73" s="88"/>
      <c r="FSI73" s="88"/>
      <c r="FSJ73" s="88"/>
      <c r="FSK73" s="88"/>
      <c r="FSL73" s="88"/>
      <c r="FSM73" s="88"/>
      <c r="FSN73" s="88"/>
      <c r="FSO73" s="88"/>
      <c r="FSP73" s="88"/>
      <c r="FSQ73" s="88"/>
      <c r="FSW73" s="88"/>
      <c r="FSX73" s="88"/>
      <c r="FSY73" s="88"/>
      <c r="FSZ73" s="88"/>
      <c r="FTA73" s="88"/>
      <c r="FTB73" s="88"/>
      <c r="FTC73" s="88"/>
      <c r="FTD73" s="88"/>
      <c r="FTE73" s="88"/>
      <c r="FTF73" s="88"/>
      <c r="FTL73" s="88"/>
      <c r="FTM73" s="88"/>
      <c r="FTN73" s="88"/>
      <c r="FTO73" s="88"/>
      <c r="FTP73" s="88"/>
      <c r="FTQ73" s="88"/>
      <c r="FTR73" s="88"/>
      <c r="FTS73" s="88"/>
      <c r="FTT73" s="88"/>
      <c r="FTU73" s="88"/>
      <c r="FUA73" s="88"/>
      <c r="FUB73" s="88"/>
      <c r="FUC73" s="88"/>
      <c r="FUD73" s="88"/>
      <c r="FUE73" s="88"/>
      <c r="FUF73" s="88"/>
      <c r="FUG73" s="88"/>
      <c r="FUH73" s="88"/>
      <c r="FUI73" s="88"/>
      <c r="FUJ73" s="88"/>
      <c r="FUP73" s="88"/>
      <c r="FUQ73" s="88"/>
      <c r="FUR73" s="88"/>
      <c r="FUS73" s="88"/>
      <c r="FUT73" s="88"/>
      <c r="FUU73" s="88"/>
      <c r="FUV73" s="88"/>
      <c r="FUW73" s="88"/>
      <c r="FUX73" s="88"/>
      <c r="FUY73" s="88"/>
      <c r="FVE73" s="88"/>
      <c r="FVF73" s="88"/>
      <c r="FVG73" s="88"/>
      <c r="FVH73" s="88"/>
      <c r="FVI73" s="88"/>
      <c r="FVJ73" s="88"/>
      <c r="FVK73" s="88"/>
      <c r="FVL73" s="88"/>
      <c r="FVM73" s="88"/>
      <c r="FVN73" s="88"/>
      <c r="FVT73" s="88"/>
      <c r="FVU73" s="88"/>
      <c r="FVV73" s="88"/>
      <c r="FVW73" s="88"/>
      <c r="FVX73" s="88"/>
      <c r="FVY73" s="88"/>
      <c r="FVZ73" s="88"/>
      <c r="FWA73" s="88"/>
      <c r="FWB73" s="88"/>
      <c r="FWC73" s="88"/>
      <c r="FWI73" s="88"/>
      <c r="FWJ73" s="88"/>
      <c r="FWK73" s="88"/>
      <c r="FWL73" s="88"/>
      <c r="FWM73" s="88"/>
      <c r="FWN73" s="88"/>
      <c r="FWO73" s="88"/>
      <c r="FWP73" s="88"/>
      <c r="FWQ73" s="88"/>
      <c r="FWR73" s="88"/>
      <c r="FWX73" s="88"/>
      <c r="FWY73" s="88"/>
      <c r="FWZ73" s="88"/>
      <c r="FXA73" s="88"/>
      <c r="FXB73" s="88"/>
      <c r="FXC73" s="88"/>
      <c r="FXD73" s="88"/>
      <c r="FXE73" s="88"/>
      <c r="FXF73" s="88"/>
      <c r="FXG73" s="88"/>
      <c r="FXM73" s="88"/>
      <c r="FXN73" s="88"/>
      <c r="FXO73" s="88"/>
      <c r="FXP73" s="88"/>
      <c r="FXQ73" s="88"/>
      <c r="FXR73" s="88"/>
      <c r="FXS73" s="88"/>
      <c r="FXT73" s="88"/>
      <c r="FXU73" s="88"/>
      <c r="FXV73" s="88"/>
      <c r="FYB73" s="88"/>
      <c r="FYC73" s="88"/>
      <c r="FYD73" s="88"/>
      <c r="FYE73" s="88"/>
      <c r="FYF73" s="88"/>
      <c r="FYG73" s="88"/>
      <c r="FYH73" s="88"/>
      <c r="FYI73" s="88"/>
      <c r="FYJ73" s="88"/>
      <c r="FYK73" s="88"/>
      <c r="FYQ73" s="88"/>
      <c r="FYR73" s="88"/>
      <c r="FYS73" s="88"/>
      <c r="FYT73" s="88"/>
      <c r="FYU73" s="88"/>
      <c r="FYV73" s="88"/>
      <c r="FYW73" s="88"/>
      <c r="FYX73" s="88"/>
      <c r="FYY73" s="88"/>
      <c r="FYZ73" s="88"/>
      <c r="FZF73" s="88"/>
      <c r="FZG73" s="88"/>
      <c r="FZH73" s="88"/>
      <c r="FZI73" s="88"/>
      <c r="FZJ73" s="88"/>
      <c r="FZK73" s="88"/>
      <c r="FZL73" s="88"/>
      <c r="FZM73" s="88"/>
      <c r="FZN73" s="88"/>
      <c r="FZO73" s="88"/>
      <c r="FZU73" s="88"/>
      <c r="FZV73" s="88"/>
      <c r="FZW73" s="88"/>
      <c r="FZX73" s="88"/>
      <c r="FZY73" s="88"/>
      <c r="FZZ73" s="88"/>
      <c r="GAA73" s="88"/>
      <c r="GAB73" s="88"/>
      <c r="GAC73" s="88"/>
      <c r="GAD73" s="88"/>
      <c r="GAJ73" s="88"/>
      <c r="GAK73" s="88"/>
      <c r="GAL73" s="88"/>
      <c r="GAM73" s="88"/>
      <c r="GAN73" s="88"/>
      <c r="GAO73" s="88"/>
      <c r="GAP73" s="88"/>
      <c r="GAQ73" s="88"/>
      <c r="GAR73" s="88"/>
      <c r="GAS73" s="88"/>
      <c r="GAY73" s="88"/>
      <c r="GAZ73" s="88"/>
      <c r="GBA73" s="88"/>
      <c r="GBB73" s="88"/>
      <c r="GBC73" s="88"/>
      <c r="GBD73" s="88"/>
      <c r="GBE73" s="88"/>
      <c r="GBF73" s="88"/>
      <c r="GBG73" s="88"/>
      <c r="GBH73" s="88"/>
      <c r="GBN73" s="88"/>
      <c r="GBO73" s="88"/>
      <c r="GBP73" s="88"/>
      <c r="GBQ73" s="88"/>
      <c r="GBR73" s="88"/>
      <c r="GBS73" s="88"/>
      <c r="GBT73" s="88"/>
      <c r="GBU73" s="88"/>
      <c r="GBV73" s="88"/>
      <c r="GBW73" s="88"/>
      <c r="GCC73" s="88"/>
      <c r="GCD73" s="88"/>
      <c r="GCE73" s="88"/>
      <c r="GCF73" s="88"/>
      <c r="GCG73" s="88"/>
      <c r="GCH73" s="88"/>
      <c r="GCI73" s="88"/>
      <c r="GCJ73" s="88"/>
      <c r="GCK73" s="88"/>
      <c r="GCL73" s="88"/>
      <c r="GCR73" s="88"/>
      <c r="GCS73" s="88"/>
      <c r="GCT73" s="88"/>
      <c r="GCU73" s="88"/>
      <c r="GCV73" s="88"/>
      <c r="GCW73" s="88"/>
      <c r="GCX73" s="88"/>
      <c r="GCY73" s="88"/>
      <c r="GCZ73" s="88"/>
      <c r="GDA73" s="88"/>
      <c r="GDG73" s="88"/>
      <c r="GDH73" s="88"/>
      <c r="GDI73" s="88"/>
      <c r="GDJ73" s="88"/>
      <c r="GDK73" s="88"/>
      <c r="GDL73" s="88"/>
      <c r="GDM73" s="88"/>
      <c r="GDN73" s="88"/>
      <c r="GDO73" s="88"/>
      <c r="GDP73" s="88"/>
      <c r="GDV73" s="88"/>
      <c r="GDW73" s="88"/>
      <c r="GDX73" s="88"/>
      <c r="GDY73" s="88"/>
      <c r="GDZ73" s="88"/>
      <c r="GEA73" s="88"/>
      <c r="GEB73" s="88"/>
      <c r="GEC73" s="88"/>
      <c r="GED73" s="88"/>
      <c r="GEE73" s="88"/>
      <c r="GEK73" s="88"/>
      <c r="GEL73" s="88"/>
      <c r="GEM73" s="88"/>
      <c r="GEN73" s="88"/>
      <c r="GEO73" s="88"/>
      <c r="GEP73" s="88"/>
      <c r="GEQ73" s="88"/>
      <c r="GER73" s="88"/>
      <c r="GES73" s="88"/>
      <c r="GET73" s="88"/>
      <c r="GEZ73" s="88"/>
      <c r="GFA73" s="88"/>
      <c r="GFB73" s="88"/>
      <c r="GFC73" s="88"/>
      <c r="GFD73" s="88"/>
      <c r="GFE73" s="88"/>
      <c r="GFF73" s="88"/>
      <c r="GFG73" s="88"/>
      <c r="GFH73" s="88"/>
      <c r="GFI73" s="88"/>
      <c r="GFO73" s="88"/>
      <c r="GFP73" s="88"/>
      <c r="GFQ73" s="88"/>
      <c r="GFR73" s="88"/>
      <c r="GFS73" s="88"/>
      <c r="GFT73" s="88"/>
      <c r="GFU73" s="88"/>
      <c r="GFV73" s="88"/>
      <c r="GFW73" s="88"/>
      <c r="GFX73" s="88"/>
      <c r="GGD73" s="88"/>
      <c r="GGE73" s="88"/>
      <c r="GGF73" s="88"/>
      <c r="GGG73" s="88"/>
      <c r="GGH73" s="88"/>
      <c r="GGI73" s="88"/>
      <c r="GGJ73" s="88"/>
      <c r="GGK73" s="88"/>
      <c r="GGL73" s="88"/>
      <c r="GGM73" s="88"/>
      <c r="GGS73" s="88"/>
      <c r="GGT73" s="88"/>
      <c r="GGU73" s="88"/>
      <c r="GGV73" s="88"/>
      <c r="GGW73" s="88"/>
      <c r="GGX73" s="88"/>
      <c r="GGY73" s="88"/>
      <c r="GGZ73" s="88"/>
      <c r="GHA73" s="88"/>
      <c r="GHB73" s="88"/>
      <c r="GHH73" s="88"/>
      <c r="GHI73" s="88"/>
      <c r="GHJ73" s="88"/>
      <c r="GHK73" s="88"/>
      <c r="GHL73" s="88"/>
      <c r="GHM73" s="88"/>
      <c r="GHN73" s="88"/>
      <c r="GHO73" s="88"/>
      <c r="GHP73" s="88"/>
      <c r="GHQ73" s="88"/>
      <c r="GHW73" s="88"/>
      <c r="GHX73" s="88"/>
      <c r="GHY73" s="88"/>
      <c r="GHZ73" s="88"/>
      <c r="GIA73" s="88"/>
      <c r="GIB73" s="88"/>
      <c r="GIC73" s="88"/>
      <c r="GID73" s="88"/>
      <c r="GIE73" s="88"/>
      <c r="GIF73" s="88"/>
      <c r="GIL73" s="88"/>
      <c r="GIM73" s="88"/>
      <c r="GIN73" s="88"/>
      <c r="GIO73" s="88"/>
      <c r="GIP73" s="88"/>
      <c r="GIQ73" s="88"/>
      <c r="GIR73" s="88"/>
      <c r="GIS73" s="88"/>
      <c r="GIT73" s="88"/>
      <c r="GIU73" s="88"/>
      <c r="GJA73" s="88"/>
      <c r="GJB73" s="88"/>
      <c r="GJC73" s="88"/>
      <c r="GJD73" s="88"/>
      <c r="GJE73" s="88"/>
      <c r="GJF73" s="88"/>
      <c r="GJG73" s="88"/>
      <c r="GJH73" s="88"/>
      <c r="GJI73" s="88"/>
      <c r="GJJ73" s="88"/>
      <c r="GJP73" s="88"/>
      <c r="GJQ73" s="88"/>
      <c r="GJR73" s="88"/>
      <c r="GJS73" s="88"/>
      <c r="GJT73" s="88"/>
      <c r="GJU73" s="88"/>
      <c r="GJV73" s="88"/>
      <c r="GJW73" s="88"/>
      <c r="GJX73" s="88"/>
      <c r="GJY73" s="88"/>
      <c r="GKE73" s="88"/>
      <c r="GKF73" s="88"/>
      <c r="GKG73" s="88"/>
      <c r="GKH73" s="88"/>
      <c r="GKI73" s="88"/>
      <c r="GKJ73" s="88"/>
      <c r="GKK73" s="88"/>
      <c r="GKL73" s="88"/>
      <c r="GKM73" s="88"/>
      <c r="GKN73" s="88"/>
      <c r="GKT73" s="88"/>
      <c r="GKU73" s="88"/>
      <c r="GKV73" s="88"/>
      <c r="GKW73" s="88"/>
      <c r="GKX73" s="88"/>
      <c r="GKY73" s="88"/>
      <c r="GKZ73" s="88"/>
      <c r="GLA73" s="88"/>
      <c r="GLB73" s="88"/>
      <c r="GLC73" s="88"/>
      <c r="GLI73" s="88"/>
      <c r="GLJ73" s="88"/>
      <c r="GLK73" s="88"/>
      <c r="GLL73" s="88"/>
      <c r="GLM73" s="88"/>
      <c r="GLN73" s="88"/>
      <c r="GLO73" s="88"/>
      <c r="GLP73" s="88"/>
      <c r="GLQ73" s="88"/>
      <c r="GLR73" s="88"/>
      <c r="GLX73" s="88"/>
      <c r="GLY73" s="88"/>
      <c r="GLZ73" s="88"/>
      <c r="GMA73" s="88"/>
      <c r="GMB73" s="88"/>
      <c r="GMC73" s="88"/>
      <c r="GMD73" s="88"/>
      <c r="GME73" s="88"/>
      <c r="GMF73" s="88"/>
      <c r="GMG73" s="88"/>
      <c r="GMM73" s="88"/>
      <c r="GMN73" s="88"/>
      <c r="GMO73" s="88"/>
      <c r="GMP73" s="88"/>
      <c r="GMQ73" s="88"/>
      <c r="GMR73" s="88"/>
      <c r="GMS73" s="88"/>
      <c r="GMT73" s="88"/>
      <c r="GMU73" s="88"/>
      <c r="GMV73" s="88"/>
      <c r="GNB73" s="88"/>
      <c r="GNC73" s="88"/>
      <c r="GND73" s="88"/>
      <c r="GNE73" s="88"/>
      <c r="GNF73" s="88"/>
      <c r="GNG73" s="88"/>
      <c r="GNH73" s="88"/>
      <c r="GNI73" s="88"/>
      <c r="GNJ73" s="88"/>
      <c r="GNK73" s="88"/>
      <c r="GNQ73" s="88"/>
      <c r="GNR73" s="88"/>
      <c r="GNS73" s="88"/>
      <c r="GNT73" s="88"/>
      <c r="GNU73" s="88"/>
      <c r="GNV73" s="88"/>
      <c r="GNW73" s="88"/>
      <c r="GNX73" s="88"/>
      <c r="GNY73" s="88"/>
      <c r="GNZ73" s="88"/>
      <c r="GOF73" s="88"/>
      <c r="GOG73" s="88"/>
      <c r="GOH73" s="88"/>
      <c r="GOI73" s="88"/>
      <c r="GOJ73" s="88"/>
      <c r="GOK73" s="88"/>
      <c r="GOL73" s="88"/>
      <c r="GOM73" s="88"/>
      <c r="GON73" s="88"/>
      <c r="GOO73" s="88"/>
      <c r="GOU73" s="88"/>
      <c r="GOV73" s="88"/>
      <c r="GOW73" s="88"/>
      <c r="GOX73" s="88"/>
      <c r="GOY73" s="88"/>
      <c r="GOZ73" s="88"/>
      <c r="GPA73" s="88"/>
      <c r="GPB73" s="88"/>
      <c r="GPC73" s="88"/>
      <c r="GPD73" s="88"/>
      <c r="GPJ73" s="88"/>
      <c r="GPK73" s="88"/>
      <c r="GPL73" s="88"/>
      <c r="GPM73" s="88"/>
      <c r="GPN73" s="88"/>
      <c r="GPO73" s="88"/>
      <c r="GPP73" s="88"/>
      <c r="GPQ73" s="88"/>
      <c r="GPR73" s="88"/>
      <c r="GPS73" s="88"/>
      <c r="GPY73" s="88"/>
      <c r="GPZ73" s="88"/>
      <c r="GQA73" s="88"/>
      <c r="GQB73" s="88"/>
      <c r="GQC73" s="88"/>
      <c r="GQD73" s="88"/>
      <c r="GQE73" s="88"/>
      <c r="GQF73" s="88"/>
      <c r="GQG73" s="88"/>
      <c r="GQH73" s="88"/>
      <c r="GQN73" s="88"/>
      <c r="GQO73" s="88"/>
      <c r="GQP73" s="88"/>
      <c r="GQQ73" s="88"/>
      <c r="GQR73" s="88"/>
      <c r="GQS73" s="88"/>
      <c r="GQT73" s="88"/>
      <c r="GQU73" s="88"/>
      <c r="GQV73" s="88"/>
      <c r="GQW73" s="88"/>
      <c r="GRC73" s="88"/>
      <c r="GRD73" s="88"/>
      <c r="GRE73" s="88"/>
      <c r="GRF73" s="88"/>
      <c r="GRG73" s="88"/>
      <c r="GRH73" s="88"/>
      <c r="GRI73" s="88"/>
      <c r="GRJ73" s="88"/>
      <c r="GRK73" s="88"/>
      <c r="GRL73" s="88"/>
      <c r="GRR73" s="88"/>
      <c r="GRS73" s="88"/>
      <c r="GRT73" s="88"/>
      <c r="GRU73" s="88"/>
      <c r="GRV73" s="88"/>
      <c r="GRW73" s="88"/>
      <c r="GRX73" s="88"/>
      <c r="GRY73" s="88"/>
      <c r="GRZ73" s="88"/>
      <c r="GSA73" s="88"/>
      <c r="GSG73" s="88"/>
      <c r="GSH73" s="88"/>
      <c r="GSI73" s="88"/>
      <c r="GSJ73" s="88"/>
      <c r="GSK73" s="88"/>
      <c r="GSL73" s="88"/>
      <c r="GSM73" s="88"/>
      <c r="GSN73" s="88"/>
      <c r="GSO73" s="88"/>
      <c r="GSP73" s="88"/>
      <c r="GSV73" s="88"/>
      <c r="GSW73" s="88"/>
      <c r="GSX73" s="88"/>
      <c r="GSY73" s="88"/>
      <c r="GSZ73" s="88"/>
      <c r="GTA73" s="88"/>
      <c r="GTB73" s="88"/>
      <c r="GTC73" s="88"/>
      <c r="GTD73" s="88"/>
      <c r="GTE73" s="88"/>
      <c r="GTK73" s="88"/>
      <c r="GTL73" s="88"/>
      <c r="GTM73" s="88"/>
      <c r="GTN73" s="88"/>
      <c r="GTO73" s="88"/>
      <c r="GTP73" s="88"/>
      <c r="GTQ73" s="88"/>
      <c r="GTR73" s="88"/>
      <c r="GTS73" s="88"/>
      <c r="GTT73" s="88"/>
      <c r="GTZ73" s="88"/>
      <c r="GUA73" s="88"/>
      <c r="GUB73" s="88"/>
      <c r="GUC73" s="88"/>
      <c r="GUD73" s="88"/>
      <c r="GUE73" s="88"/>
      <c r="GUF73" s="88"/>
      <c r="GUG73" s="88"/>
      <c r="GUH73" s="88"/>
      <c r="GUI73" s="88"/>
      <c r="GUO73" s="88"/>
      <c r="GUP73" s="88"/>
      <c r="GUQ73" s="88"/>
      <c r="GUR73" s="88"/>
      <c r="GUS73" s="88"/>
      <c r="GUT73" s="88"/>
      <c r="GUU73" s="88"/>
      <c r="GUV73" s="88"/>
      <c r="GUW73" s="88"/>
      <c r="GUX73" s="88"/>
      <c r="GVD73" s="88"/>
      <c r="GVE73" s="88"/>
      <c r="GVF73" s="88"/>
      <c r="GVG73" s="88"/>
      <c r="GVH73" s="88"/>
      <c r="GVI73" s="88"/>
      <c r="GVJ73" s="88"/>
      <c r="GVK73" s="88"/>
      <c r="GVL73" s="88"/>
      <c r="GVM73" s="88"/>
      <c r="GVS73" s="88"/>
      <c r="GVT73" s="88"/>
      <c r="GVU73" s="88"/>
      <c r="GVV73" s="88"/>
      <c r="GVW73" s="88"/>
      <c r="GVX73" s="88"/>
      <c r="GVY73" s="88"/>
      <c r="GVZ73" s="88"/>
      <c r="GWA73" s="88"/>
      <c r="GWB73" s="88"/>
      <c r="GWH73" s="88"/>
      <c r="GWI73" s="88"/>
      <c r="GWJ73" s="88"/>
      <c r="GWK73" s="88"/>
      <c r="GWL73" s="88"/>
      <c r="GWM73" s="88"/>
      <c r="GWN73" s="88"/>
      <c r="GWO73" s="88"/>
      <c r="GWP73" s="88"/>
      <c r="GWQ73" s="88"/>
      <c r="GWW73" s="88"/>
      <c r="GWX73" s="88"/>
      <c r="GWY73" s="88"/>
      <c r="GWZ73" s="88"/>
      <c r="GXA73" s="88"/>
      <c r="GXB73" s="88"/>
      <c r="GXC73" s="88"/>
      <c r="GXD73" s="88"/>
      <c r="GXE73" s="88"/>
      <c r="GXF73" s="88"/>
      <c r="GXL73" s="88"/>
      <c r="GXM73" s="88"/>
      <c r="GXN73" s="88"/>
      <c r="GXO73" s="88"/>
      <c r="GXP73" s="88"/>
      <c r="GXQ73" s="88"/>
      <c r="GXR73" s="88"/>
      <c r="GXS73" s="88"/>
      <c r="GXT73" s="88"/>
      <c r="GXU73" s="88"/>
      <c r="GYA73" s="88"/>
      <c r="GYB73" s="88"/>
      <c r="GYC73" s="88"/>
      <c r="GYD73" s="88"/>
      <c r="GYE73" s="88"/>
      <c r="GYF73" s="88"/>
      <c r="GYG73" s="88"/>
      <c r="GYH73" s="88"/>
      <c r="GYI73" s="88"/>
      <c r="GYJ73" s="88"/>
      <c r="GYP73" s="88"/>
      <c r="GYQ73" s="88"/>
      <c r="GYR73" s="88"/>
      <c r="GYS73" s="88"/>
      <c r="GYT73" s="88"/>
      <c r="GYU73" s="88"/>
      <c r="GYV73" s="88"/>
      <c r="GYW73" s="88"/>
      <c r="GYX73" s="88"/>
      <c r="GYY73" s="88"/>
      <c r="GZE73" s="88"/>
      <c r="GZF73" s="88"/>
      <c r="GZG73" s="88"/>
      <c r="GZH73" s="88"/>
      <c r="GZI73" s="88"/>
      <c r="GZJ73" s="88"/>
      <c r="GZK73" s="88"/>
      <c r="GZL73" s="88"/>
      <c r="GZM73" s="88"/>
      <c r="GZN73" s="88"/>
      <c r="GZT73" s="88"/>
      <c r="GZU73" s="88"/>
      <c r="GZV73" s="88"/>
      <c r="GZW73" s="88"/>
      <c r="GZX73" s="88"/>
      <c r="GZY73" s="88"/>
      <c r="GZZ73" s="88"/>
      <c r="HAA73" s="88"/>
      <c r="HAB73" s="88"/>
      <c r="HAC73" s="88"/>
      <c r="HAI73" s="88"/>
      <c r="HAJ73" s="88"/>
      <c r="HAK73" s="88"/>
      <c r="HAL73" s="88"/>
      <c r="HAM73" s="88"/>
      <c r="HAN73" s="88"/>
      <c r="HAO73" s="88"/>
      <c r="HAP73" s="88"/>
      <c r="HAQ73" s="88"/>
      <c r="HAR73" s="88"/>
      <c r="HAX73" s="88"/>
      <c r="HAY73" s="88"/>
      <c r="HAZ73" s="88"/>
      <c r="HBA73" s="88"/>
      <c r="HBB73" s="88"/>
      <c r="HBC73" s="88"/>
      <c r="HBD73" s="88"/>
      <c r="HBE73" s="88"/>
      <c r="HBF73" s="88"/>
      <c r="HBG73" s="88"/>
      <c r="HBM73" s="88"/>
      <c r="HBN73" s="88"/>
      <c r="HBO73" s="88"/>
      <c r="HBP73" s="88"/>
      <c r="HBQ73" s="88"/>
      <c r="HBR73" s="88"/>
      <c r="HBS73" s="88"/>
      <c r="HBT73" s="88"/>
      <c r="HBU73" s="88"/>
      <c r="HBV73" s="88"/>
      <c r="HCB73" s="88"/>
      <c r="HCC73" s="88"/>
      <c r="HCD73" s="88"/>
      <c r="HCE73" s="88"/>
      <c r="HCF73" s="88"/>
      <c r="HCG73" s="88"/>
      <c r="HCH73" s="88"/>
      <c r="HCI73" s="88"/>
      <c r="HCJ73" s="88"/>
      <c r="HCK73" s="88"/>
      <c r="HCQ73" s="88"/>
      <c r="HCR73" s="88"/>
      <c r="HCS73" s="88"/>
      <c r="HCT73" s="88"/>
      <c r="HCU73" s="88"/>
      <c r="HCV73" s="88"/>
      <c r="HCW73" s="88"/>
      <c r="HCX73" s="88"/>
      <c r="HCY73" s="88"/>
      <c r="HCZ73" s="88"/>
      <c r="HDF73" s="88"/>
      <c r="HDG73" s="88"/>
      <c r="HDH73" s="88"/>
      <c r="HDI73" s="88"/>
      <c r="HDJ73" s="88"/>
      <c r="HDK73" s="88"/>
      <c r="HDL73" s="88"/>
      <c r="HDM73" s="88"/>
      <c r="HDN73" s="88"/>
      <c r="HDO73" s="88"/>
      <c r="HDU73" s="88"/>
      <c r="HDV73" s="88"/>
      <c r="HDW73" s="88"/>
      <c r="HDX73" s="88"/>
      <c r="HDY73" s="88"/>
      <c r="HDZ73" s="88"/>
      <c r="HEA73" s="88"/>
      <c r="HEB73" s="88"/>
      <c r="HEC73" s="88"/>
      <c r="HED73" s="88"/>
      <c r="HEJ73" s="88"/>
      <c r="HEK73" s="88"/>
      <c r="HEL73" s="88"/>
      <c r="HEM73" s="88"/>
      <c r="HEN73" s="88"/>
      <c r="HEO73" s="88"/>
      <c r="HEP73" s="88"/>
      <c r="HEQ73" s="88"/>
      <c r="HER73" s="88"/>
      <c r="HES73" s="88"/>
      <c r="HEY73" s="88"/>
      <c r="HEZ73" s="88"/>
      <c r="HFA73" s="88"/>
      <c r="HFB73" s="88"/>
      <c r="HFC73" s="88"/>
      <c r="HFD73" s="88"/>
      <c r="HFE73" s="88"/>
      <c r="HFF73" s="88"/>
      <c r="HFG73" s="88"/>
      <c r="HFH73" s="88"/>
      <c r="HFN73" s="88"/>
      <c r="HFO73" s="88"/>
      <c r="HFP73" s="88"/>
      <c r="HFQ73" s="88"/>
      <c r="HFR73" s="88"/>
      <c r="HFS73" s="88"/>
      <c r="HFT73" s="88"/>
      <c r="HFU73" s="88"/>
      <c r="HFV73" s="88"/>
      <c r="HFW73" s="88"/>
      <c r="HGC73" s="88"/>
      <c r="HGD73" s="88"/>
      <c r="HGE73" s="88"/>
      <c r="HGF73" s="88"/>
      <c r="HGG73" s="88"/>
      <c r="HGH73" s="88"/>
      <c r="HGI73" s="88"/>
      <c r="HGJ73" s="88"/>
      <c r="HGK73" s="88"/>
      <c r="HGL73" s="88"/>
      <c r="HGR73" s="88"/>
      <c r="HGS73" s="88"/>
      <c r="HGT73" s="88"/>
      <c r="HGU73" s="88"/>
      <c r="HGV73" s="88"/>
      <c r="HGW73" s="88"/>
      <c r="HGX73" s="88"/>
      <c r="HGY73" s="88"/>
      <c r="HGZ73" s="88"/>
      <c r="HHA73" s="88"/>
      <c r="HHG73" s="88"/>
      <c r="HHH73" s="88"/>
      <c r="HHI73" s="88"/>
      <c r="HHJ73" s="88"/>
      <c r="HHK73" s="88"/>
      <c r="HHL73" s="88"/>
      <c r="HHM73" s="88"/>
      <c r="HHN73" s="88"/>
      <c r="HHO73" s="88"/>
      <c r="HHP73" s="88"/>
      <c r="HHV73" s="88"/>
      <c r="HHW73" s="88"/>
      <c r="HHX73" s="88"/>
      <c r="HHY73" s="88"/>
      <c r="HHZ73" s="88"/>
      <c r="HIA73" s="88"/>
      <c r="HIB73" s="88"/>
      <c r="HIC73" s="88"/>
      <c r="HID73" s="88"/>
      <c r="HIE73" s="88"/>
      <c r="HIK73" s="88"/>
      <c r="HIL73" s="88"/>
      <c r="HIM73" s="88"/>
      <c r="HIN73" s="88"/>
      <c r="HIO73" s="88"/>
      <c r="HIP73" s="88"/>
      <c r="HIQ73" s="88"/>
      <c r="HIR73" s="88"/>
      <c r="HIS73" s="88"/>
      <c r="HIT73" s="88"/>
      <c r="HIZ73" s="88"/>
      <c r="HJA73" s="88"/>
      <c r="HJB73" s="88"/>
      <c r="HJC73" s="88"/>
      <c r="HJD73" s="88"/>
      <c r="HJE73" s="88"/>
      <c r="HJF73" s="88"/>
      <c r="HJG73" s="88"/>
      <c r="HJH73" s="88"/>
      <c r="HJI73" s="88"/>
      <c r="HJO73" s="88"/>
      <c r="HJP73" s="88"/>
      <c r="HJQ73" s="88"/>
      <c r="HJR73" s="88"/>
      <c r="HJS73" s="88"/>
      <c r="HJT73" s="88"/>
      <c r="HJU73" s="88"/>
      <c r="HJV73" s="88"/>
      <c r="HJW73" s="88"/>
      <c r="HJX73" s="88"/>
      <c r="HKD73" s="88"/>
      <c r="HKE73" s="88"/>
      <c r="HKF73" s="88"/>
      <c r="HKG73" s="88"/>
      <c r="HKH73" s="88"/>
      <c r="HKI73" s="88"/>
      <c r="HKJ73" s="88"/>
      <c r="HKK73" s="88"/>
      <c r="HKL73" s="88"/>
      <c r="HKM73" s="88"/>
      <c r="HKS73" s="88"/>
      <c r="HKT73" s="88"/>
      <c r="HKU73" s="88"/>
      <c r="HKV73" s="88"/>
      <c r="HKW73" s="88"/>
      <c r="HKX73" s="88"/>
      <c r="HKY73" s="88"/>
      <c r="HKZ73" s="88"/>
      <c r="HLA73" s="88"/>
      <c r="HLB73" s="88"/>
      <c r="HLH73" s="88"/>
      <c r="HLI73" s="88"/>
      <c r="HLJ73" s="88"/>
      <c r="HLK73" s="88"/>
      <c r="HLL73" s="88"/>
      <c r="HLM73" s="88"/>
      <c r="HLN73" s="88"/>
      <c r="HLO73" s="88"/>
      <c r="HLP73" s="88"/>
      <c r="HLQ73" s="88"/>
      <c r="HLW73" s="88"/>
      <c r="HLX73" s="88"/>
      <c r="HLY73" s="88"/>
      <c r="HLZ73" s="88"/>
      <c r="HMA73" s="88"/>
      <c r="HMB73" s="88"/>
      <c r="HMC73" s="88"/>
      <c r="HMD73" s="88"/>
      <c r="HME73" s="88"/>
      <c r="HMF73" s="88"/>
      <c r="HML73" s="88"/>
      <c r="HMM73" s="88"/>
      <c r="HMN73" s="88"/>
      <c r="HMO73" s="88"/>
      <c r="HMP73" s="88"/>
      <c r="HMQ73" s="88"/>
      <c r="HMR73" s="88"/>
      <c r="HMS73" s="88"/>
      <c r="HMT73" s="88"/>
      <c r="HMU73" s="88"/>
      <c r="HNA73" s="88"/>
      <c r="HNB73" s="88"/>
      <c r="HNC73" s="88"/>
      <c r="HND73" s="88"/>
      <c r="HNE73" s="88"/>
      <c r="HNF73" s="88"/>
      <c r="HNG73" s="88"/>
      <c r="HNH73" s="88"/>
      <c r="HNI73" s="88"/>
      <c r="HNJ73" s="88"/>
      <c r="HNP73" s="88"/>
      <c r="HNQ73" s="88"/>
      <c r="HNR73" s="88"/>
      <c r="HNS73" s="88"/>
      <c r="HNT73" s="88"/>
      <c r="HNU73" s="88"/>
      <c r="HNV73" s="88"/>
      <c r="HNW73" s="88"/>
      <c r="HNX73" s="88"/>
      <c r="HNY73" s="88"/>
      <c r="HOE73" s="88"/>
      <c r="HOF73" s="88"/>
      <c r="HOG73" s="88"/>
      <c r="HOH73" s="88"/>
      <c r="HOI73" s="88"/>
      <c r="HOJ73" s="88"/>
      <c r="HOK73" s="88"/>
      <c r="HOL73" s="88"/>
      <c r="HOM73" s="88"/>
      <c r="HON73" s="88"/>
      <c r="HOT73" s="88"/>
      <c r="HOU73" s="88"/>
      <c r="HOV73" s="88"/>
      <c r="HOW73" s="88"/>
      <c r="HOX73" s="88"/>
      <c r="HOY73" s="88"/>
      <c r="HOZ73" s="88"/>
      <c r="HPA73" s="88"/>
      <c r="HPB73" s="88"/>
      <c r="HPC73" s="88"/>
      <c r="HPI73" s="88"/>
      <c r="HPJ73" s="88"/>
      <c r="HPK73" s="88"/>
      <c r="HPL73" s="88"/>
      <c r="HPM73" s="88"/>
      <c r="HPN73" s="88"/>
      <c r="HPO73" s="88"/>
      <c r="HPP73" s="88"/>
      <c r="HPQ73" s="88"/>
      <c r="HPR73" s="88"/>
      <c r="HPX73" s="88"/>
      <c r="HPY73" s="88"/>
      <c r="HPZ73" s="88"/>
      <c r="HQA73" s="88"/>
      <c r="HQB73" s="88"/>
      <c r="HQC73" s="88"/>
      <c r="HQD73" s="88"/>
      <c r="HQE73" s="88"/>
      <c r="HQF73" s="88"/>
      <c r="HQG73" s="88"/>
      <c r="HQM73" s="88"/>
      <c r="HQN73" s="88"/>
      <c r="HQO73" s="88"/>
      <c r="HQP73" s="88"/>
      <c r="HQQ73" s="88"/>
      <c r="HQR73" s="88"/>
      <c r="HQS73" s="88"/>
      <c r="HQT73" s="88"/>
      <c r="HQU73" s="88"/>
      <c r="HQV73" s="88"/>
      <c r="HRB73" s="88"/>
      <c r="HRC73" s="88"/>
      <c r="HRD73" s="88"/>
      <c r="HRE73" s="88"/>
      <c r="HRF73" s="88"/>
      <c r="HRG73" s="88"/>
      <c r="HRH73" s="88"/>
      <c r="HRI73" s="88"/>
      <c r="HRJ73" s="88"/>
      <c r="HRK73" s="88"/>
      <c r="HRQ73" s="88"/>
      <c r="HRR73" s="88"/>
      <c r="HRS73" s="88"/>
      <c r="HRT73" s="88"/>
      <c r="HRU73" s="88"/>
      <c r="HRV73" s="88"/>
      <c r="HRW73" s="88"/>
      <c r="HRX73" s="88"/>
      <c r="HRY73" s="88"/>
      <c r="HRZ73" s="88"/>
      <c r="HSF73" s="88"/>
      <c r="HSG73" s="88"/>
      <c r="HSH73" s="88"/>
      <c r="HSI73" s="88"/>
      <c r="HSJ73" s="88"/>
      <c r="HSK73" s="88"/>
      <c r="HSL73" s="88"/>
      <c r="HSM73" s="88"/>
      <c r="HSN73" s="88"/>
      <c r="HSO73" s="88"/>
      <c r="HSU73" s="88"/>
      <c r="HSV73" s="88"/>
      <c r="HSW73" s="88"/>
      <c r="HSX73" s="88"/>
      <c r="HSY73" s="88"/>
      <c r="HSZ73" s="88"/>
      <c r="HTA73" s="88"/>
      <c r="HTB73" s="88"/>
      <c r="HTC73" s="88"/>
      <c r="HTD73" s="88"/>
      <c r="HTJ73" s="88"/>
      <c r="HTK73" s="88"/>
      <c r="HTL73" s="88"/>
      <c r="HTM73" s="88"/>
      <c r="HTN73" s="88"/>
      <c r="HTO73" s="88"/>
      <c r="HTP73" s="88"/>
      <c r="HTQ73" s="88"/>
      <c r="HTR73" s="88"/>
      <c r="HTS73" s="88"/>
      <c r="HTY73" s="88"/>
      <c r="HTZ73" s="88"/>
      <c r="HUA73" s="88"/>
      <c r="HUB73" s="88"/>
      <c r="HUC73" s="88"/>
      <c r="HUD73" s="88"/>
      <c r="HUE73" s="88"/>
      <c r="HUF73" s="88"/>
      <c r="HUG73" s="88"/>
      <c r="HUH73" s="88"/>
      <c r="HUN73" s="88"/>
      <c r="HUO73" s="88"/>
      <c r="HUP73" s="88"/>
      <c r="HUQ73" s="88"/>
      <c r="HUR73" s="88"/>
      <c r="HUS73" s="88"/>
      <c r="HUT73" s="88"/>
      <c r="HUU73" s="88"/>
      <c r="HUV73" s="88"/>
      <c r="HUW73" s="88"/>
      <c r="HVC73" s="88"/>
      <c r="HVD73" s="88"/>
      <c r="HVE73" s="88"/>
      <c r="HVF73" s="88"/>
      <c r="HVG73" s="88"/>
      <c r="HVH73" s="88"/>
      <c r="HVI73" s="88"/>
      <c r="HVJ73" s="88"/>
      <c r="HVK73" s="88"/>
      <c r="HVL73" s="88"/>
      <c r="HVR73" s="88"/>
      <c r="HVS73" s="88"/>
      <c r="HVT73" s="88"/>
      <c r="HVU73" s="88"/>
      <c r="HVV73" s="88"/>
      <c r="HVW73" s="88"/>
      <c r="HVX73" s="88"/>
      <c r="HVY73" s="88"/>
      <c r="HVZ73" s="88"/>
      <c r="HWA73" s="88"/>
      <c r="HWG73" s="88"/>
      <c r="HWH73" s="88"/>
      <c r="HWI73" s="88"/>
      <c r="HWJ73" s="88"/>
      <c r="HWK73" s="88"/>
      <c r="HWL73" s="88"/>
      <c r="HWM73" s="88"/>
      <c r="HWN73" s="88"/>
      <c r="HWO73" s="88"/>
      <c r="HWP73" s="88"/>
      <c r="HWV73" s="88"/>
      <c r="HWW73" s="88"/>
      <c r="HWX73" s="88"/>
      <c r="HWY73" s="88"/>
      <c r="HWZ73" s="88"/>
      <c r="HXA73" s="88"/>
      <c r="HXB73" s="88"/>
      <c r="HXC73" s="88"/>
      <c r="HXD73" s="88"/>
      <c r="HXE73" s="88"/>
      <c r="HXK73" s="88"/>
      <c r="HXL73" s="88"/>
      <c r="HXM73" s="88"/>
      <c r="HXN73" s="88"/>
      <c r="HXO73" s="88"/>
      <c r="HXP73" s="88"/>
      <c r="HXQ73" s="88"/>
      <c r="HXR73" s="88"/>
      <c r="HXS73" s="88"/>
      <c r="HXT73" s="88"/>
      <c r="HXZ73" s="88"/>
      <c r="HYA73" s="88"/>
      <c r="HYB73" s="88"/>
      <c r="HYC73" s="88"/>
      <c r="HYD73" s="88"/>
      <c r="HYE73" s="88"/>
      <c r="HYF73" s="88"/>
      <c r="HYG73" s="88"/>
      <c r="HYH73" s="88"/>
      <c r="HYI73" s="88"/>
      <c r="HYO73" s="88"/>
      <c r="HYP73" s="88"/>
      <c r="HYQ73" s="88"/>
      <c r="HYR73" s="88"/>
      <c r="HYS73" s="88"/>
      <c r="HYT73" s="88"/>
      <c r="HYU73" s="88"/>
      <c r="HYV73" s="88"/>
      <c r="HYW73" s="88"/>
      <c r="HYX73" s="88"/>
      <c r="HZD73" s="88"/>
      <c r="HZE73" s="88"/>
      <c r="HZF73" s="88"/>
      <c r="HZG73" s="88"/>
      <c r="HZH73" s="88"/>
      <c r="HZI73" s="88"/>
      <c r="HZJ73" s="88"/>
      <c r="HZK73" s="88"/>
      <c r="HZL73" s="88"/>
      <c r="HZM73" s="88"/>
      <c r="HZS73" s="88"/>
      <c r="HZT73" s="88"/>
      <c r="HZU73" s="88"/>
      <c r="HZV73" s="88"/>
      <c r="HZW73" s="88"/>
      <c r="HZX73" s="88"/>
      <c r="HZY73" s="88"/>
      <c r="HZZ73" s="88"/>
      <c r="IAA73" s="88"/>
      <c r="IAB73" s="88"/>
      <c r="IAH73" s="88"/>
      <c r="IAI73" s="88"/>
      <c r="IAJ73" s="88"/>
      <c r="IAK73" s="88"/>
      <c r="IAL73" s="88"/>
      <c r="IAM73" s="88"/>
      <c r="IAN73" s="88"/>
      <c r="IAO73" s="88"/>
      <c r="IAP73" s="88"/>
      <c r="IAQ73" s="88"/>
      <c r="IAW73" s="88"/>
      <c r="IAX73" s="88"/>
      <c r="IAY73" s="88"/>
      <c r="IAZ73" s="88"/>
      <c r="IBA73" s="88"/>
      <c r="IBB73" s="88"/>
      <c r="IBC73" s="88"/>
      <c r="IBD73" s="88"/>
      <c r="IBE73" s="88"/>
      <c r="IBF73" s="88"/>
      <c r="IBL73" s="88"/>
      <c r="IBM73" s="88"/>
      <c r="IBN73" s="88"/>
      <c r="IBO73" s="88"/>
      <c r="IBP73" s="88"/>
      <c r="IBQ73" s="88"/>
      <c r="IBR73" s="88"/>
      <c r="IBS73" s="88"/>
      <c r="IBT73" s="88"/>
      <c r="IBU73" s="88"/>
      <c r="ICA73" s="88"/>
      <c r="ICB73" s="88"/>
      <c r="ICC73" s="88"/>
      <c r="ICD73" s="88"/>
      <c r="ICE73" s="88"/>
      <c r="ICF73" s="88"/>
      <c r="ICG73" s="88"/>
      <c r="ICH73" s="88"/>
      <c r="ICI73" s="88"/>
      <c r="ICJ73" s="88"/>
      <c r="ICP73" s="88"/>
      <c r="ICQ73" s="88"/>
      <c r="ICR73" s="88"/>
      <c r="ICS73" s="88"/>
      <c r="ICT73" s="88"/>
      <c r="ICU73" s="88"/>
      <c r="ICV73" s="88"/>
      <c r="ICW73" s="88"/>
      <c r="ICX73" s="88"/>
      <c r="ICY73" s="88"/>
      <c r="IDE73" s="88"/>
      <c r="IDF73" s="88"/>
      <c r="IDG73" s="88"/>
      <c r="IDH73" s="88"/>
      <c r="IDI73" s="88"/>
      <c r="IDJ73" s="88"/>
      <c r="IDK73" s="88"/>
      <c r="IDL73" s="88"/>
      <c r="IDM73" s="88"/>
      <c r="IDN73" s="88"/>
      <c r="IDT73" s="88"/>
      <c r="IDU73" s="88"/>
      <c r="IDV73" s="88"/>
      <c r="IDW73" s="88"/>
      <c r="IDX73" s="88"/>
      <c r="IDY73" s="88"/>
      <c r="IDZ73" s="88"/>
      <c r="IEA73" s="88"/>
      <c r="IEB73" s="88"/>
      <c r="IEC73" s="88"/>
      <c r="IEI73" s="88"/>
      <c r="IEJ73" s="88"/>
      <c r="IEK73" s="88"/>
      <c r="IEL73" s="88"/>
      <c r="IEM73" s="88"/>
      <c r="IEN73" s="88"/>
      <c r="IEO73" s="88"/>
      <c r="IEP73" s="88"/>
      <c r="IEQ73" s="88"/>
      <c r="IER73" s="88"/>
      <c r="IEX73" s="88"/>
      <c r="IEY73" s="88"/>
      <c r="IEZ73" s="88"/>
      <c r="IFA73" s="88"/>
      <c r="IFB73" s="88"/>
      <c r="IFC73" s="88"/>
      <c r="IFD73" s="88"/>
      <c r="IFE73" s="88"/>
      <c r="IFF73" s="88"/>
      <c r="IFG73" s="88"/>
      <c r="IFM73" s="88"/>
      <c r="IFN73" s="88"/>
      <c r="IFO73" s="88"/>
      <c r="IFP73" s="88"/>
      <c r="IFQ73" s="88"/>
      <c r="IFR73" s="88"/>
      <c r="IFS73" s="88"/>
      <c r="IFT73" s="88"/>
      <c r="IFU73" s="88"/>
      <c r="IFV73" s="88"/>
      <c r="IGB73" s="88"/>
      <c r="IGC73" s="88"/>
      <c r="IGD73" s="88"/>
      <c r="IGE73" s="88"/>
      <c r="IGF73" s="88"/>
      <c r="IGG73" s="88"/>
      <c r="IGH73" s="88"/>
      <c r="IGI73" s="88"/>
      <c r="IGJ73" s="88"/>
      <c r="IGK73" s="88"/>
      <c r="IGQ73" s="88"/>
      <c r="IGR73" s="88"/>
      <c r="IGS73" s="88"/>
      <c r="IGT73" s="88"/>
      <c r="IGU73" s="88"/>
      <c r="IGV73" s="88"/>
      <c r="IGW73" s="88"/>
      <c r="IGX73" s="88"/>
      <c r="IGY73" s="88"/>
      <c r="IGZ73" s="88"/>
      <c r="IHF73" s="88"/>
      <c r="IHG73" s="88"/>
      <c r="IHH73" s="88"/>
      <c r="IHI73" s="88"/>
      <c r="IHJ73" s="88"/>
      <c r="IHK73" s="88"/>
      <c r="IHL73" s="88"/>
      <c r="IHM73" s="88"/>
      <c r="IHN73" s="88"/>
      <c r="IHO73" s="88"/>
      <c r="IHU73" s="88"/>
      <c r="IHV73" s="88"/>
      <c r="IHW73" s="88"/>
      <c r="IHX73" s="88"/>
      <c r="IHY73" s="88"/>
      <c r="IHZ73" s="88"/>
      <c r="IIA73" s="88"/>
      <c r="IIB73" s="88"/>
      <c r="IIC73" s="88"/>
      <c r="IID73" s="88"/>
      <c r="IIJ73" s="88"/>
      <c r="IIK73" s="88"/>
      <c r="IIL73" s="88"/>
      <c r="IIM73" s="88"/>
      <c r="IIN73" s="88"/>
      <c r="IIO73" s="88"/>
      <c r="IIP73" s="88"/>
      <c r="IIQ73" s="88"/>
      <c r="IIR73" s="88"/>
      <c r="IIS73" s="88"/>
      <c r="IIY73" s="88"/>
      <c r="IIZ73" s="88"/>
      <c r="IJA73" s="88"/>
      <c r="IJB73" s="88"/>
      <c r="IJC73" s="88"/>
      <c r="IJD73" s="88"/>
      <c r="IJE73" s="88"/>
      <c r="IJF73" s="88"/>
      <c r="IJG73" s="88"/>
      <c r="IJH73" s="88"/>
      <c r="IJN73" s="88"/>
      <c r="IJO73" s="88"/>
      <c r="IJP73" s="88"/>
      <c r="IJQ73" s="88"/>
      <c r="IJR73" s="88"/>
      <c r="IJS73" s="88"/>
      <c r="IJT73" s="88"/>
      <c r="IJU73" s="88"/>
      <c r="IJV73" s="88"/>
      <c r="IJW73" s="88"/>
      <c r="IKC73" s="88"/>
      <c r="IKD73" s="88"/>
      <c r="IKE73" s="88"/>
      <c r="IKF73" s="88"/>
      <c r="IKG73" s="88"/>
      <c r="IKH73" s="88"/>
      <c r="IKI73" s="88"/>
      <c r="IKJ73" s="88"/>
      <c r="IKK73" s="88"/>
      <c r="IKL73" s="88"/>
      <c r="IKR73" s="88"/>
      <c r="IKS73" s="88"/>
      <c r="IKT73" s="88"/>
      <c r="IKU73" s="88"/>
      <c r="IKV73" s="88"/>
      <c r="IKW73" s="88"/>
      <c r="IKX73" s="88"/>
      <c r="IKY73" s="88"/>
      <c r="IKZ73" s="88"/>
      <c r="ILA73" s="88"/>
      <c r="ILG73" s="88"/>
      <c r="ILH73" s="88"/>
      <c r="ILI73" s="88"/>
      <c r="ILJ73" s="88"/>
      <c r="ILK73" s="88"/>
      <c r="ILL73" s="88"/>
      <c r="ILM73" s="88"/>
      <c r="ILN73" s="88"/>
      <c r="ILO73" s="88"/>
      <c r="ILP73" s="88"/>
      <c r="ILV73" s="88"/>
      <c r="ILW73" s="88"/>
      <c r="ILX73" s="88"/>
      <c r="ILY73" s="88"/>
      <c r="ILZ73" s="88"/>
      <c r="IMA73" s="88"/>
      <c r="IMB73" s="88"/>
      <c r="IMC73" s="88"/>
      <c r="IMD73" s="88"/>
      <c r="IME73" s="88"/>
      <c r="IMK73" s="88"/>
      <c r="IML73" s="88"/>
      <c r="IMM73" s="88"/>
      <c r="IMN73" s="88"/>
      <c r="IMO73" s="88"/>
      <c r="IMP73" s="88"/>
      <c r="IMQ73" s="88"/>
      <c r="IMR73" s="88"/>
      <c r="IMS73" s="88"/>
      <c r="IMT73" s="88"/>
      <c r="IMZ73" s="88"/>
      <c r="INA73" s="88"/>
      <c r="INB73" s="88"/>
      <c r="INC73" s="88"/>
      <c r="IND73" s="88"/>
      <c r="INE73" s="88"/>
      <c r="INF73" s="88"/>
      <c r="ING73" s="88"/>
      <c r="INH73" s="88"/>
      <c r="INI73" s="88"/>
      <c r="INO73" s="88"/>
      <c r="INP73" s="88"/>
      <c r="INQ73" s="88"/>
      <c r="INR73" s="88"/>
      <c r="INS73" s="88"/>
      <c r="INT73" s="88"/>
      <c r="INU73" s="88"/>
      <c r="INV73" s="88"/>
      <c r="INW73" s="88"/>
      <c r="INX73" s="88"/>
      <c r="IOD73" s="88"/>
      <c r="IOE73" s="88"/>
      <c r="IOF73" s="88"/>
      <c r="IOG73" s="88"/>
      <c r="IOH73" s="88"/>
      <c r="IOI73" s="88"/>
      <c r="IOJ73" s="88"/>
      <c r="IOK73" s="88"/>
      <c r="IOL73" s="88"/>
      <c r="IOM73" s="88"/>
      <c r="IOS73" s="88"/>
      <c r="IOT73" s="88"/>
      <c r="IOU73" s="88"/>
      <c r="IOV73" s="88"/>
      <c r="IOW73" s="88"/>
      <c r="IOX73" s="88"/>
      <c r="IOY73" s="88"/>
      <c r="IOZ73" s="88"/>
      <c r="IPA73" s="88"/>
      <c r="IPB73" s="88"/>
      <c r="IPH73" s="88"/>
      <c r="IPI73" s="88"/>
      <c r="IPJ73" s="88"/>
      <c r="IPK73" s="88"/>
      <c r="IPL73" s="88"/>
      <c r="IPM73" s="88"/>
      <c r="IPN73" s="88"/>
      <c r="IPO73" s="88"/>
      <c r="IPP73" s="88"/>
      <c r="IPQ73" s="88"/>
      <c r="IPW73" s="88"/>
      <c r="IPX73" s="88"/>
      <c r="IPY73" s="88"/>
      <c r="IPZ73" s="88"/>
      <c r="IQA73" s="88"/>
      <c r="IQB73" s="88"/>
      <c r="IQC73" s="88"/>
      <c r="IQD73" s="88"/>
      <c r="IQE73" s="88"/>
      <c r="IQF73" s="88"/>
      <c r="IQL73" s="88"/>
      <c r="IQM73" s="88"/>
      <c r="IQN73" s="88"/>
      <c r="IQO73" s="88"/>
      <c r="IQP73" s="88"/>
      <c r="IQQ73" s="88"/>
      <c r="IQR73" s="88"/>
      <c r="IQS73" s="88"/>
      <c r="IQT73" s="88"/>
      <c r="IQU73" s="88"/>
      <c r="IRA73" s="88"/>
      <c r="IRB73" s="88"/>
      <c r="IRC73" s="88"/>
      <c r="IRD73" s="88"/>
      <c r="IRE73" s="88"/>
      <c r="IRF73" s="88"/>
      <c r="IRG73" s="88"/>
      <c r="IRH73" s="88"/>
      <c r="IRI73" s="88"/>
      <c r="IRJ73" s="88"/>
      <c r="IRP73" s="88"/>
      <c r="IRQ73" s="88"/>
      <c r="IRR73" s="88"/>
      <c r="IRS73" s="88"/>
      <c r="IRT73" s="88"/>
      <c r="IRU73" s="88"/>
      <c r="IRV73" s="88"/>
      <c r="IRW73" s="88"/>
      <c r="IRX73" s="88"/>
      <c r="IRY73" s="88"/>
      <c r="ISE73" s="88"/>
      <c r="ISF73" s="88"/>
      <c r="ISG73" s="88"/>
      <c r="ISH73" s="88"/>
      <c r="ISI73" s="88"/>
      <c r="ISJ73" s="88"/>
      <c r="ISK73" s="88"/>
      <c r="ISL73" s="88"/>
      <c r="ISM73" s="88"/>
      <c r="ISN73" s="88"/>
      <c r="IST73" s="88"/>
      <c r="ISU73" s="88"/>
      <c r="ISV73" s="88"/>
      <c r="ISW73" s="88"/>
      <c r="ISX73" s="88"/>
      <c r="ISY73" s="88"/>
      <c r="ISZ73" s="88"/>
      <c r="ITA73" s="88"/>
      <c r="ITB73" s="88"/>
      <c r="ITC73" s="88"/>
      <c r="ITI73" s="88"/>
      <c r="ITJ73" s="88"/>
      <c r="ITK73" s="88"/>
      <c r="ITL73" s="88"/>
      <c r="ITM73" s="88"/>
      <c r="ITN73" s="88"/>
      <c r="ITO73" s="88"/>
      <c r="ITP73" s="88"/>
      <c r="ITQ73" s="88"/>
      <c r="ITR73" s="88"/>
      <c r="ITX73" s="88"/>
      <c r="ITY73" s="88"/>
      <c r="ITZ73" s="88"/>
      <c r="IUA73" s="88"/>
      <c r="IUB73" s="88"/>
      <c r="IUC73" s="88"/>
      <c r="IUD73" s="88"/>
      <c r="IUE73" s="88"/>
      <c r="IUF73" s="88"/>
      <c r="IUG73" s="88"/>
      <c r="IUM73" s="88"/>
      <c r="IUN73" s="88"/>
      <c r="IUO73" s="88"/>
      <c r="IUP73" s="88"/>
      <c r="IUQ73" s="88"/>
      <c r="IUR73" s="88"/>
      <c r="IUS73" s="88"/>
      <c r="IUT73" s="88"/>
      <c r="IUU73" s="88"/>
      <c r="IUV73" s="88"/>
      <c r="IVB73" s="88"/>
      <c r="IVC73" s="88"/>
      <c r="IVD73" s="88"/>
      <c r="IVE73" s="88"/>
      <c r="IVF73" s="88"/>
      <c r="IVG73" s="88"/>
      <c r="IVH73" s="88"/>
      <c r="IVI73" s="88"/>
      <c r="IVJ73" s="88"/>
      <c r="IVK73" s="88"/>
      <c r="IVQ73" s="88"/>
      <c r="IVR73" s="88"/>
      <c r="IVS73" s="88"/>
      <c r="IVT73" s="88"/>
      <c r="IVU73" s="88"/>
      <c r="IVV73" s="88"/>
      <c r="IVW73" s="88"/>
      <c r="IVX73" s="88"/>
      <c r="IVY73" s="88"/>
      <c r="IVZ73" s="88"/>
      <c r="IWF73" s="88"/>
      <c r="IWG73" s="88"/>
      <c r="IWH73" s="88"/>
      <c r="IWI73" s="88"/>
      <c r="IWJ73" s="88"/>
      <c r="IWK73" s="88"/>
      <c r="IWL73" s="88"/>
      <c r="IWM73" s="88"/>
      <c r="IWN73" s="88"/>
      <c r="IWO73" s="88"/>
      <c r="IWU73" s="88"/>
      <c r="IWV73" s="88"/>
      <c r="IWW73" s="88"/>
      <c r="IWX73" s="88"/>
      <c r="IWY73" s="88"/>
      <c r="IWZ73" s="88"/>
      <c r="IXA73" s="88"/>
      <c r="IXB73" s="88"/>
      <c r="IXC73" s="88"/>
      <c r="IXD73" s="88"/>
      <c r="IXJ73" s="88"/>
      <c r="IXK73" s="88"/>
      <c r="IXL73" s="88"/>
      <c r="IXM73" s="88"/>
      <c r="IXN73" s="88"/>
      <c r="IXO73" s="88"/>
      <c r="IXP73" s="88"/>
      <c r="IXQ73" s="88"/>
      <c r="IXR73" s="88"/>
      <c r="IXS73" s="88"/>
      <c r="IXY73" s="88"/>
      <c r="IXZ73" s="88"/>
      <c r="IYA73" s="88"/>
      <c r="IYB73" s="88"/>
      <c r="IYC73" s="88"/>
      <c r="IYD73" s="88"/>
      <c r="IYE73" s="88"/>
      <c r="IYF73" s="88"/>
      <c r="IYG73" s="88"/>
      <c r="IYH73" s="88"/>
      <c r="IYN73" s="88"/>
      <c r="IYO73" s="88"/>
      <c r="IYP73" s="88"/>
      <c r="IYQ73" s="88"/>
      <c r="IYR73" s="88"/>
      <c r="IYS73" s="88"/>
      <c r="IYT73" s="88"/>
      <c r="IYU73" s="88"/>
      <c r="IYV73" s="88"/>
      <c r="IYW73" s="88"/>
      <c r="IZC73" s="88"/>
      <c r="IZD73" s="88"/>
      <c r="IZE73" s="88"/>
      <c r="IZF73" s="88"/>
      <c r="IZG73" s="88"/>
      <c r="IZH73" s="88"/>
      <c r="IZI73" s="88"/>
      <c r="IZJ73" s="88"/>
      <c r="IZK73" s="88"/>
      <c r="IZL73" s="88"/>
      <c r="IZR73" s="88"/>
      <c r="IZS73" s="88"/>
      <c r="IZT73" s="88"/>
      <c r="IZU73" s="88"/>
      <c r="IZV73" s="88"/>
      <c r="IZW73" s="88"/>
      <c r="IZX73" s="88"/>
      <c r="IZY73" s="88"/>
      <c r="IZZ73" s="88"/>
      <c r="JAA73" s="88"/>
      <c r="JAG73" s="88"/>
      <c r="JAH73" s="88"/>
      <c r="JAI73" s="88"/>
      <c r="JAJ73" s="88"/>
      <c r="JAK73" s="88"/>
      <c r="JAL73" s="88"/>
      <c r="JAM73" s="88"/>
      <c r="JAN73" s="88"/>
      <c r="JAO73" s="88"/>
      <c r="JAP73" s="88"/>
      <c r="JAV73" s="88"/>
      <c r="JAW73" s="88"/>
      <c r="JAX73" s="88"/>
      <c r="JAY73" s="88"/>
      <c r="JAZ73" s="88"/>
      <c r="JBA73" s="88"/>
      <c r="JBB73" s="88"/>
      <c r="JBC73" s="88"/>
      <c r="JBD73" s="88"/>
      <c r="JBE73" s="88"/>
      <c r="JBK73" s="88"/>
      <c r="JBL73" s="88"/>
      <c r="JBM73" s="88"/>
      <c r="JBN73" s="88"/>
      <c r="JBO73" s="88"/>
      <c r="JBP73" s="88"/>
      <c r="JBQ73" s="88"/>
      <c r="JBR73" s="88"/>
      <c r="JBS73" s="88"/>
      <c r="JBT73" s="88"/>
      <c r="JBZ73" s="88"/>
      <c r="JCA73" s="88"/>
      <c r="JCB73" s="88"/>
      <c r="JCC73" s="88"/>
      <c r="JCD73" s="88"/>
      <c r="JCE73" s="88"/>
      <c r="JCF73" s="88"/>
      <c r="JCG73" s="88"/>
      <c r="JCH73" s="88"/>
      <c r="JCI73" s="88"/>
      <c r="JCO73" s="88"/>
      <c r="JCP73" s="88"/>
      <c r="JCQ73" s="88"/>
      <c r="JCR73" s="88"/>
      <c r="JCS73" s="88"/>
      <c r="JCT73" s="88"/>
      <c r="JCU73" s="88"/>
      <c r="JCV73" s="88"/>
      <c r="JCW73" s="88"/>
      <c r="JCX73" s="88"/>
      <c r="JDD73" s="88"/>
      <c r="JDE73" s="88"/>
      <c r="JDF73" s="88"/>
      <c r="JDG73" s="88"/>
      <c r="JDH73" s="88"/>
      <c r="JDI73" s="88"/>
      <c r="JDJ73" s="88"/>
      <c r="JDK73" s="88"/>
      <c r="JDL73" s="88"/>
      <c r="JDM73" s="88"/>
      <c r="JDS73" s="88"/>
      <c r="JDT73" s="88"/>
      <c r="JDU73" s="88"/>
      <c r="JDV73" s="88"/>
      <c r="JDW73" s="88"/>
      <c r="JDX73" s="88"/>
      <c r="JDY73" s="88"/>
      <c r="JDZ73" s="88"/>
      <c r="JEA73" s="88"/>
      <c r="JEB73" s="88"/>
      <c r="JEH73" s="88"/>
      <c r="JEI73" s="88"/>
      <c r="JEJ73" s="88"/>
      <c r="JEK73" s="88"/>
      <c r="JEL73" s="88"/>
      <c r="JEM73" s="88"/>
      <c r="JEN73" s="88"/>
      <c r="JEO73" s="88"/>
      <c r="JEP73" s="88"/>
      <c r="JEQ73" s="88"/>
      <c r="JEW73" s="88"/>
      <c r="JEX73" s="88"/>
      <c r="JEY73" s="88"/>
      <c r="JEZ73" s="88"/>
      <c r="JFA73" s="88"/>
      <c r="JFB73" s="88"/>
      <c r="JFC73" s="88"/>
      <c r="JFD73" s="88"/>
      <c r="JFE73" s="88"/>
      <c r="JFF73" s="88"/>
      <c r="JFL73" s="88"/>
      <c r="JFM73" s="88"/>
      <c r="JFN73" s="88"/>
      <c r="JFO73" s="88"/>
      <c r="JFP73" s="88"/>
      <c r="JFQ73" s="88"/>
      <c r="JFR73" s="88"/>
      <c r="JFS73" s="88"/>
      <c r="JFT73" s="88"/>
      <c r="JFU73" s="88"/>
      <c r="JGA73" s="88"/>
      <c r="JGB73" s="88"/>
      <c r="JGC73" s="88"/>
      <c r="JGD73" s="88"/>
      <c r="JGE73" s="88"/>
      <c r="JGF73" s="88"/>
      <c r="JGG73" s="88"/>
      <c r="JGH73" s="88"/>
      <c r="JGI73" s="88"/>
      <c r="JGJ73" s="88"/>
      <c r="JGP73" s="88"/>
      <c r="JGQ73" s="88"/>
      <c r="JGR73" s="88"/>
      <c r="JGS73" s="88"/>
      <c r="JGT73" s="88"/>
      <c r="JGU73" s="88"/>
      <c r="JGV73" s="88"/>
      <c r="JGW73" s="88"/>
      <c r="JGX73" s="88"/>
      <c r="JGY73" s="88"/>
      <c r="JHE73" s="88"/>
      <c r="JHF73" s="88"/>
      <c r="JHG73" s="88"/>
      <c r="JHH73" s="88"/>
      <c r="JHI73" s="88"/>
      <c r="JHJ73" s="88"/>
      <c r="JHK73" s="88"/>
      <c r="JHL73" s="88"/>
      <c r="JHM73" s="88"/>
      <c r="JHN73" s="88"/>
      <c r="JHT73" s="88"/>
      <c r="JHU73" s="88"/>
      <c r="JHV73" s="88"/>
      <c r="JHW73" s="88"/>
      <c r="JHX73" s="88"/>
      <c r="JHY73" s="88"/>
      <c r="JHZ73" s="88"/>
      <c r="JIA73" s="88"/>
      <c r="JIB73" s="88"/>
      <c r="JIC73" s="88"/>
      <c r="JII73" s="88"/>
      <c r="JIJ73" s="88"/>
      <c r="JIK73" s="88"/>
      <c r="JIL73" s="88"/>
      <c r="JIM73" s="88"/>
      <c r="JIN73" s="88"/>
      <c r="JIO73" s="88"/>
      <c r="JIP73" s="88"/>
      <c r="JIQ73" s="88"/>
      <c r="JIR73" s="88"/>
      <c r="JIX73" s="88"/>
      <c r="JIY73" s="88"/>
      <c r="JIZ73" s="88"/>
      <c r="JJA73" s="88"/>
      <c r="JJB73" s="88"/>
      <c r="JJC73" s="88"/>
      <c r="JJD73" s="88"/>
      <c r="JJE73" s="88"/>
      <c r="JJF73" s="88"/>
      <c r="JJG73" s="88"/>
      <c r="JJM73" s="88"/>
      <c r="JJN73" s="88"/>
      <c r="JJO73" s="88"/>
      <c r="JJP73" s="88"/>
      <c r="JJQ73" s="88"/>
      <c r="JJR73" s="88"/>
      <c r="JJS73" s="88"/>
      <c r="JJT73" s="88"/>
      <c r="JJU73" s="88"/>
      <c r="JJV73" s="88"/>
      <c r="JKB73" s="88"/>
      <c r="JKC73" s="88"/>
      <c r="JKD73" s="88"/>
      <c r="JKE73" s="88"/>
      <c r="JKF73" s="88"/>
      <c r="JKG73" s="88"/>
      <c r="JKH73" s="88"/>
      <c r="JKI73" s="88"/>
      <c r="JKJ73" s="88"/>
      <c r="JKK73" s="88"/>
      <c r="JKQ73" s="88"/>
      <c r="JKR73" s="88"/>
      <c r="JKS73" s="88"/>
      <c r="JKT73" s="88"/>
      <c r="JKU73" s="88"/>
      <c r="JKV73" s="88"/>
      <c r="JKW73" s="88"/>
      <c r="JKX73" s="88"/>
      <c r="JKY73" s="88"/>
      <c r="JKZ73" s="88"/>
      <c r="JLF73" s="88"/>
      <c r="JLG73" s="88"/>
      <c r="JLH73" s="88"/>
      <c r="JLI73" s="88"/>
      <c r="JLJ73" s="88"/>
      <c r="JLK73" s="88"/>
      <c r="JLL73" s="88"/>
      <c r="JLM73" s="88"/>
      <c r="JLN73" s="88"/>
      <c r="JLO73" s="88"/>
      <c r="JLU73" s="88"/>
      <c r="JLV73" s="88"/>
      <c r="JLW73" s="88"/>
      <c r="JLX73" s="88"/>
      <c r="JLY73" s="88"/>
      <c r="JLZ73" s="88"/>
      <c r="JMA73" s="88"/>
      <c r="JMB73" s="88"/>
      <c r="JMC73" s="88"/>
      <c r="JMD73" s="88"/>
      <c r="JMJ73" s="88"/>
      <c r="JMK73" s="88"/>
      <c r="JML73" s="88"/>
      <c r="JMM73" s="88"/>
      <c r="JMN73" s="88"/>
      <c r="JMO73" s="88"/>
      <c r="JMP73" s="88"/>
      <c r="JMQ73" s="88"/>
      <c r="JMR73" s="88"/>
      <c r="JMS73" s="88"/>
      <c r="JMY73" s="88"/>
      <c r="JMZ73" s="88"/>
      <c r="JNA73" s="88"/>
      <c r="JNB73" s="88"/>
      <c r="JNC73" s="88"/>
      <c r="JND73" s="88"/>
      <c r="JNE73" s="88"/>
      <c r="JNF73" s="88"/>
      <c r="JNG73" s="88"/>
      <c r="JNH73" s="88"/>
      <c r="JNN73" s="88"/>
      <c r="JNO73" s="88"/>
      <c r="JNP73" s="88"/>
      <c r="JNQ73" s="88"/>
      <c r="JNR73" s="88"/>
      <c r="JNS73" s="88"/>
      <c r="JNT73" s="88"/>
      <c r="JNU73" s="88"/>
      <c r="JNV73" s="88"/>
      <c r="JNW73" s="88"/>
      <c r="JOC73" s="88"/>
      <c r="JOD73" s="88"/>
      <c r="JOE73" s="88"/>
      <c r="JOF73" s="88"/>
      <c r="JOG73" s="88"/>
      <c r="JOH73" s="88"/>
      <c r="JOI73" s="88"/>
      <c r="JOJ73" s="88"/>
      <c r="JOK73" s="88"/>
      <c r="JOL73" s="88"/>
      <c r="JOR73" s="88"/>
      <c r="JOS73" s="88"/>
      <c r="JOT73" s="88"/>
      <c r="JOU73" s="88"/>
      <c r="JOV73" s="88"/>
      <c r="JOW73" s="88"/>
      <c r="JOX73" s="88"/>
      <c r="JOY73" s="88"/>
      <c r="JOZ73" s="88"/>
      <c r="JPA73" s="88"/>
      <c r="JPG73" s="88"/>
      <c r="JPH73" s="88"/>
      <c r="JPI73" s="88"/>
      <c r="JPJ73" s="88"/>
      <c r="JPK73" s="88"/>
      <c r="JPL73" s="88"/>
      <c r="JPM73" s="88"/>
      <c r="JPN73" s="88"/>
      <c r="JPO73" s="88"/>
      <c r="JPP73" s="88"/>
      <c r="JPV73" s="88"/>
      <c r="JPW73" s="88"/>
      <c r="JPX73" s="88"/>
      <c r="JPY73" s="88"/>
      <c r="JPZ73" s="88"/>
      <c r="JQA73" s="88"/>
      <c r="JQB73" s="88"/>
      <c r="JQC73" s="88"/>
      <c r="JQD73" s="88"/>
      <c r="JQE73" s="88"/>
      <c r="JQK73" s="88"/>
      <c r="JQL73" s="88"/>
      <c r="JQM73" s="88"/>
      <c r="JQN73" s="88"/>
      <c r="JQO73" s="88"/>
      <c r="JQP73" s="88"/>
      <c r="JQQ73" s="88"/>
      <c r="JQR73" s="88"/>
      <c r="JQS73" s="88"/>
      <c r="JQT73" s="88"/>
      <c r="JQZ73" s="88"/>
      <c r="JRA73" s="88"/>
      <c r="JRB73" s="88"/>
      <c r="JRC73" s="88"/>
      <c r="JRD73" s="88"/>
      <c r="JRE73" s="88"/>
      <c r="JRF73" s="88"/>
      <c r="JRG73" s="88"/>
      <c r="JRH73" s="88"/>
      <c r="JRI73" s="88"/>
      <c r="JRO73" s="88"/>
      <c r="JRP73" s="88"/>
      <c r="JRQ73" s="88"/>
      <c r="JRR73" s="88"/>
      <c r="JRS73" s="88"/>
      <c r="JRT73" s="88"/>
      <c r="JRU73" s="88"/>
      <c r="JRV73" s="88"/>
      <c r="JRW73" s="88"/>
      <c r="JRX73" s="88"/>
      <c r="JSD73" s="88"/>
      <c r="JSE73" s="88"/>
      <c r="JSF73" s="88"/>
      <c r="JSG73" s="88"/>
      <c r="JSH73" s="88"/>
      <c r="JSI73" s="88"/>
      <c r="JSJ73" s="88"/>
      <c r="JSK73" s="88"/>
      <c r="JSL73" s="88"/>
      <c r="JSM73" s="88"/>
      <c r="JSS73" s="88"/>
      <c r="JST73" s="88"/>
      <c r="JSU73" s="88"/>
      <c r="JSV73" s="88"/>
      <c r="JSW73" s="88"/>
      <c r="JSX73" s="88"/>
      <c r="JSY73" s="88"/>
      <c r="JSZ73" s="88"/>
      <c r="JTA73" s="88"/>
      <c r="JTB73" s="88"/>
      <c r="JTH73" s="88"/>
      <c r="JTI73" s="88"/>
      <c r="JTJ73" s="88"/>
      <c r="JTK73" s="88"/>
      <c r="JTL73" s="88"/>
      <c r="JTM73" s="88"/>
      <c r="JTN73" s="88"/>
      <c r="JTO73" s="88"/>
      <c r="JTP73" s="88"/>
      <c r="JTQ73" s="88"/>
      <c r="JTW73" s="88"/>
      <c r="JTX73" s="88"/>
      <c r="JTY73" s="88"/>
      <c r="JTZ73" s="88"/>
      <c r="JUA73" s="88"/>
      <c r="JUB73" s="88"/>
      <c r="JUC73" s="88"/>
      <c r="JUD73" s="88"/>
      <c r="JUE73" s="88"/>
      <c r="JUF73" s="88"/>
      <c r="JUL73" s="88"/>
      <c r="JUM73" s="88"/>
      <c r="JUN73" s="88"/>
      <c r="JUO73" s="88"/>
      <c r="JUP73" s="88"/>
      <c r="JUQ73" s="88"/>
      <c r="JUR73" s="88"/>
      <c r="JUS73" s="88"/>
      <c r="JUT73" s="88"/>
      <c r="JUU73" s="88"/>
      <c r="JVA73" s="88"/>
      <c r="JVB73" s="88"/>
      <c r="JVC73" s="88"/>
      <c r="JVD73" s="88"/>
      <c r="JVE73" s="88"/>
      <c r="JVF73" s="88"/>
      <c r="JVG73" s="88"/>
      <c r="JVH73" s="88"/>
      <c r="JVI73" s="88"/>
      <c r="JVJ73" s="88"/>
      <c r="JVP73" s="88"/>
      <c r="JVQ73" s="88"/>
      <c r="JVR73" s="88"/>
      <c r="JVS73" s="88"/>
      <c r="JVT73" s="88"/>
      <c r="JVU73" s="88"/>
      <c r="JVV73" s="88"/>
      <c r="JVW73" s="88"/>
      <c r="JVX73" s="88"/>
      <c r="JVY73" s="88"/>
      <c r="JWE73" s="88"/>
      <c r="JWF73" s="88"/>
      <c r="JWG73" s="88"/>
      <c r="JWH73" s="88"/>
      <c r="JWI73" s="88"/>
      <c r="JWJ73" s="88"/>
      <c r="JWK73" s="88"/>
      <c r="JWL73" s="88"/>
      <c r="JWM73" s="88"/>
      <c r="JWN73" s="88"/>
      <c r="JWT73" s="88"/>
      <c r="JWU73" s="88"/>
      <c r="JWV73" s="88"/>
      <c r="JWW73" s="88"/>
      <c r="JWX73" s="88"/>
      <c r="JWY73" s="88"/>
      <c r="JWZ73" s="88"/>
      <c r="JXA73" s="88"/>
      <c r="JXB73" s="88"/>
      <c r="JXC73" s="88"/>
      <c r="JXI73" s="88"/>
      <c r="JXJ73" s="88"/>
      <c r="JXK73" s="88"/>
      <c r="JXL73" s="88"/>
      <c r="JXM73" s="88"/>
      <c r="JXN73" s="88"/>
      <c r="JXO73" s="88"/>
      <c r="JXP73" s="88"/>
      <c r="JXQ73" s="88"/>
      <c r="JXR73" s="88"/>
      <c r="JXX73" s="88"/>
      <c r="JXY73" s="88"/>
      <c r="JXZ73" s="88"/>
      <c r="JYA73" s="88"/>
      <c r="JYB73" s="88"/>
      <c r="JYC73" s="88"/>
      <c r="JYD73" s="88"/>
      <c r="JYE73" s="88"/>
      <c r="JYF73" s="88"/>
      <c r="JYG73" s="88"/>
      <c r="JYM73" s="88"/>
      <c r="JYN73" s="88"/>
      <c r="JYO73" s="88"/>
      <c r="JYP73" s="88"/>
      <c r="JYQ73" s="88"/>
      <c r="JYR73" s="88"/>
      <c r="JYS73" s="88"/>
      <c r="JYT73" s="88"/>
      <c r="JYU73" s="88"/>
      <c r="JYV73" s="88"/>
      <c r="JZB73" s="88"/>
      <c r="JZC73" s="88"/>
      <c r="JZD73" s="88"/>
      <c r="JZE73" s="88"/>
      <c r="JZF73" s="88"/>
      <c r="JZG73" s="88"/>
      <c r="JZH73" s="88"/>
      <c r="JZI73" s="88"/>
      <c r="JZJ73" s="88"/>
      <c r="JZK73" s="88"/>
      <c r="JZQ73" s="88"/>
      <c r="JZR73" s="88"/>
      <c r="JZS73" s="88"/>
      <c r="JZT73" s="88"/>
      <c r="JZU73" s="88"/>
      <c r="JZV73" s="88"/>
      <c r="JZW73" s="88"/>
      <c r="JZX73" s="88"/>
      <c r="JZY73" s="88"/>
      <c r="JZZ73" s="88"/>
      <c r="KAF73" s="88"/>
      <c r="KAG73" s="88"/>
      <c r="KAH73" s="88"/>
      <c r="KAI73" s="88"/>
      <c r="KAJ73" s="88"/>
      <c r="KAK73" s="88"/>
      <c r="KAL73" s="88"/>
      <c r="KAM73" s="88"/>
      <c r="KAN73" s="88"/>
      <c r="KAO73" s="88"/>
      <c r="KAU73" s="88"/>
      <c r="KAV73" s="88"/>
      <c r="KAW73" s="88"/>
      <c r="KAX73" s="88"/>
      <c r="KAY73" s="88"/>
      <c r="KAZ73" s="88"/>
      <c r="KBA73" s="88"/>
      <c r="KBB73" s="88"/>
      <c r="KBC73" s="88"/>
      <c r="KBD73" s="88"/>
      <c r="KBJ73" s="88"/>
      <c r="KBK73" s="88"/>
      <c r="KBL73" s="88"/>
      <c r="KBM73" s="88"/>
      <c r="KBN73" s="88"/>
      <c r="KBO73" s="88"/>
      <c r="KBP73" s="88"/>
      <c r="KBQ73" s="88"/>
      <c r="KBR73" s="88"/>
      <c r="KBS73" s="88"/>
      <c r="KBY73" s="88"/>
      <c r="KBZ73" s="88"/>
      <c r="KCA73" s="88"/>
      <c r="KCB73" s="88"/>
      <c r="KCC73" s="88"/>
      <c r="KCD73" s="88"/>
      <c r="KCE73" s="88"/>
      <c r="KCF73" s="88"/>
      <c r="KCG73" s="88"/>
      <c r="KCH73" s="88"/>
      <c r="KCN73" s="88"/>
      <c r="KCO73" s="88"/>
      <c r="KCP73" s="88"/>
      <c r="KCQ73" s="88"/>
      <c r="KCR73" s="88"/>
      <c r="KCS73" s="88"/>
      <c r="KCT73" s="88"/>
      <c r="KCU73" s="88"/>
      <c r="KCV73" s="88"/>
      <c r="KCW73" s="88"/>
      <c r="KDC73" s="88"/>
      <c r="KDD73" s="88"/>
      <c r="KDE73" s="88"/>
      <c r="KDF73" s="88"/>
      <c r="KDG73" s="88"/>
      <c r="KDH73" s="88"/>
      <c r="KDI73" s="88"/>
      <c r="KDJ73" s="88"/>
      <c r="KDK73" s="88"/>
      <c r="KDL73" s="88"/>
      <c r="KDR73" s="88"/>
      <c r="KDS73" s="88"/>
      <c r="KDT73" s="88"/>
      <c r="KDU73" s="88"/>
      <c r="KDV73" s="88"/>
      <c r="KDW73" s="88"/>
      <c r="KDX73" s="88"/>
      <c r="KDY73" s="88"/>
      <c r="KDZ73" s="88"/>
      <c r="KEA73" s="88"/>
      <c r="KEG73" s="88"/>
      <c r="KEH73" s="88"/>
      <c r="KEI73" s="88"/>
      <c r="KEJ73" s="88"/>
      <c r="KEK73" s="88"/>
      <c r="KEL73" s="88"/>
      <c r="KEM73" s="88"/>
      <c r="KEN73" s="88"/>
      <c r="KEO73" s="88"/>
      <c r="KEP73" s="88"/>
      <c r="KEV73" s="88"/>
      <c r="KEW73" s="88"/>
      <c r="KEX73" s="88"/>
      <c r="KEY73" s="88"/>
      <c r="KEZ73" s="88"/>
      <c r="KFA73" s="88"/>
      <c r="KFB73" s="88"/>
      <c r="KFC73" s="88"/>
      <c r="KFD73" s="88"/>
      <c r="KFE73" s="88"/>
      <c r="KFK73" s="88"/>
      <c r="KFL73" s="88"/>
      <c r="KFM73" s="88"/>
      <c r="KFN73" s="88"/>
      <c r="KFO73" s="88"/>
      <c r="KFP73" s="88"/>
      <c r="KFQ73" s="88"/>
      <c r="KFR73" s="88"/>
      <c r="KFS73" s="88"/>
      <c r="KFT73" s="88"/>
      <c r="KFZ73" s="88"/>
      <c r="KGA73" s="88"/>
      <c r="KGB73" s="88"/>
      <c r="KGC73" s="88"/>
      <c r="KGD73" s="88"/>
      <c r="KGE73" s="88"/>
      <c r="KGF73" s="88"/>
      <c r="KGG73" s="88"/>
      <c r="KGH73" s="88"/>
      <c r="KGI73" s="88"/>
      <c r="KGO73" s="88"/>
      <c r="KGP73" s="88"/>
      <c r="KGQ73" s="88"/>
      <c r="KGR73" s="88"/>
      <c r="KGS73" s="88"/>
      <c r="KGT73" s="88"/>
      <c r="KGU73" s="88"/>
      <c r="KGV73" s="88"/>
      <c r="KGW73" s="88"/>
      <c r="KGX73" s="88"/>
      <c r="KHD73" s="88"/>
      <c r="KHE73" s="88"/>
      <c r="KHF73" s="88"/>
      <c r="KHG73" s="88"/>
      <c r="KHH73" s="88"/>
      <c r="KHI73" s="88"/>
      <c r="KHJ73" s="88"/>
      <c r="KHK73" s="88"/>
      <c r="KHL73" s="88"/>
      <c r="KHM73" s="88"/>
      <c r="KHS73" s="88"/>
      <c r="KHT73" s="88"/>
      <c r="KHU73" s="88"/>
      <c r="KHV73" s="88"/>
      <c r="KHW73" s="88"/>
      <c r="KHX73" s="88"/>
      <c r="KHY73" s="88"/>
      <c r="KHZ73" s="88"/>
      <c r="KIA73" s="88"/>
      <c r="KIB73" s="88"/>
      <c r="KIH73" s="88"/>
      <c r="KII73" s="88"/>
      <c r="KIJ73" s="88"/>
      <c r="KIK73" s="88"/>
      <c r="KIL73" s="88"/>
      <c r="KIM73" s="88"/>
      <c r="KIN73" s="88"/>
      <c r="KIO73" s="88"/>
      <c r="KIP73" s="88"/>
      <c r="KIQ73" s="88"/>
      <c r="KIW73" s="88"/>
      <c r="KIX73" s="88"/>
      <c r="KIY73" s="88"/>
      <c r="KIZ73" s="88"/>
      <c r="KJA73" s="88"/>
      <c r="KJB73" s="88"/>
      <c r="KJC73" s="88"/>
      <c r="KJD73" s="88"/>
      <c r="KJE73" s="88"/>
      <c r="KJF73" s="88"/>
      <c r="KJL73" s="88"/>
      <c r="KJM73" s="88"/>
      <c r="KJN73" s="88"/>
      <c r="KJO73" s="88"/>
      <c r="KJP73" s="88"/>
      <c r="KJQ73" s="88"/>
      <c r="KJR73" s="88"/>
      <c r="KJS73" s="88"/>
      <c r="KJT73" s="88"/>
      <c r="KJU73" s="88"/>
      <c r="KKA73" s="88"/>
      <c r="KKB73" s="88"/>
      <c r="KKC73" s="88"/>
      <c r="KKD73" s="88"/>
      <c r="KKE73" s="88"/>
      <c r="KKF73" s="88"/>
      <c r="KKG73" s="88"/>
      <c r="KKH73" s="88"/>
      <c r="KKI73" s="88"/>
      <c r="KKJ73" s="88"/>
      <c r="KKP73" s="88"/>
      <c r="KKQ73" s="88"/>
      <c r="KKR73" s="88"/>
      <c r="KKS73" s="88"/>
      <c r="KKT73" s="88"/>
      <c r="KKU73" s="88"/>
      <c r="KKV73" s="88"/>
      <c r="KKW73" s="88"/>
      <c r="KKX73" s="88"/>
      <c r="KKY73" s="88"/>
      <c r="KLE73" s="88"/>
      <c r="KLF73" s="88"/>
      <c r="KLG73" s="88"/>
      <c r="KLH73" s="88"/>
      <c r="KLI73" s="88"/>
      <c r="KLJ73" s="88"/>
      <c r="KLK73" s="88"/>
      <c r="KLL73" s="88"/>
      <c r="KLM73" s="88"/>
      <c r="KLN73" s="88"/>
      <c r="KLT73" s="88"/>
      <c r="KLU73" s="88"/>
      <c r="KLV73" s="88"/>
      <c r="KLW73" s="88"/>
      <c r="KLX73" s="88"/>
      <c r="KLY73" s="88"/>
      <c r="KLZ73" s="88"/>
      <c r="KMA73" s="88"/>
      <c r="KMB73" s="88"/>
      <c r="KMC73" s="88"/>
      <c r="KMI73" s="88"/>
      <c r="KMJ73" s="88"/>
      <c r="KMK73" s="88"/>
      <c r="KML73" s="88"/>
      <c r="KMM73" s="88"/>
      <c r="KMN73" s="88"/>
      <c r="KMO73" s="88"/>
      <c r="KMP73" s="88"/>
      <c r="KMQ73" s="88"/>
      <c r="KMR73" s="88"/>
      <c r="KMX73" s="88"/>
      <c r="KMY73" s="88"/>
      <c r="KMZ73" s="88"/>
      <c r="KNA73" s="88"/>
      <c r="KNB73" s="88"/>
      <c r="KNC73" s="88"/>
      <c r="KND73" s="88"/>
      <c r="KNE73" s="88"/>
      <c r="KNF73" s="88"/>
      <c r="KNG73" s="88"/>
      <c r="KNM73" s="88"/>
      <c r="KNN73" s="88"/>
      <c r="KNO73" s="88"/>
      <c r="KNP73" s="88"/>
      <c r="KNQ73" s="88"/>
      <c r="KNR73" s="88"/>
      <c r="KNS73" s="88"/>
      <c r="KNT73" s="88"/>
      <c r="KNU73" s="88"/>
      <c r="KNV73" s="88"/>
      <c r="KOB73" s="88"/>
      <c r="KOC73" s="88"/>
      <c r="KOD73" s="88"/>
      <c r="KOE73" s="88"/>
      <c r="KOF73" s="88"/>
      <c r="KOG73" s="88"/>
      <c r="KOH73" s="88"/>
      <c r="KOI73" s="88"/>
      <c r="KOJ73" s="88"/>
      <c r="KOK73" s="88"/>
      <c r="KOQ73" s="88"/>
      <c r="KOR73" s="88"/>
      <c r="KOS73" s="88"/>
      <c r="KOT73" s="88"/>
      <c r="KOU73" s="88"/>
      <c r="KOV73" s="88"/>
      <c r="KOW73" s="88"/>
      <c r="KOX73" s="88"/>
      <c r="KOY73" s="88"/>
      <c r="KOZ73" s="88"/>
      <c r="KPF73" s="88"/>
      <c r="KPG73" s="88"/>
      <c r="KPH73" s="88"/>
      <c r="KPI73" s="88"/>
      <c r="KPJ73" s="88"/>
      <c r="KPK73" s="88"/>
      <c r="KPL73" s="88"/>
      <c r="KPM73" s="88"/>
      <c r="KPN73" s="88"/>
      <c r="KPO73" s="88"/>
      <c r="KPU73" s="88"/>
      <c r="KPV73" s="88"/>
      <c r="KPW73" s="88"/>
      <c r="KPX73" s="88"/>
      <c r="KPY73" s="88"/>
      <c r="KPZ73" s="88"/>
      <c r="KQA73" s="88"/>
      <c r="KQB73" s="88"/>
      <c r="KQC73" s="88"/>
      <c r="KQD73" s="88"/>
      <c r="KQJ73" s="88"/>
      <c r="KQK73" s="88"/>
      <c r="KQL73" s="88"/>
      <c r="KQM73" s="88"/>
      <c r="KQN73" s="88"/>
      <c r="KQO73" s="88"/>
      <c r="KQP73" s="88"/>
      <c r="KQQ73" s="88"/>
      <c r="KQR73" s="88"/>
      <c r="KQS73" s="88"/>
      <c r="KQY73" s="88"/>
      <c r="KQZ73" s="88"/>
      <c r="KRA73" s="88"/>
      <c r="KRB73" s="88"/>
      <c r="KRC73" s="88"/>
      <c r="KRD73" s="88"/>
      <c r="KRE73" s="88"/>
      <c r="KRF73" s="88"/>
      <c r="KRG73" s="88"/>
      <c r="KRH73" s="88"/>
      <c r="KRN73" s="88"/>
      <c r="KRO73" s="88"/>
      <c r="KRP73" s="88"/>
      <c r="KRQ73" s="88"/>
      <c r="KRR73" s="88"/>
      <c r="KRS73" s="88"/>
      <c r="KRT73" s="88"/>
      <c r="KRU73" s="88"/>
      <c r="KRV73" s="88"/>
      <c r="KRW73" s="88"/>
      <c r="KSC73" s="88"/>
      <c r="KSD73" s="88"/>
      <c r="KSE73" s="88"/>
      <c r="KSF73" s="88"/>
      <c r="KSG73" s="88"/>
      <c r="KSH73" s="88"/>
      <c r="KSI73" s="88"/>
      <c r="KSJ73" s="88"/>
      <c r="KSK73" s="88"/>
      <c r="KSL73" s="88"/>
      <c r="KSR73" s="88"/>
      <c r="KSS73" s="88"/>
      <c r="KST73" s="88"/>
      <c r="KSU73" s="88"/>
      <c r="KSV73" s="88"/>
      <c r="KSW73" s="88"/>
      <c r="KSX73" s="88"/>
      <c r="KSY73" s="88"/>
      <c r="KSZ73" s="88"/>
      <c r="KTA73" s="88"/>
      <c r="KTG73" s="88"/>
      <c r="KTH73" s="88"/>
      <c r="KTI73" s="88"/>
      <c r="KTJ73" s="88"/>
      <c r="KTK73" s="88"/>
      <c r="KTL73" s="88"/>
      <c r="KTM73" s="88"/>
      <c r="KTN73" s="88"/>
      <c r="KTO73" s="88"/>
      <c r="KTP73" s="88"/>
      <c r="KTV73" s="88"/>
      <c r="KTW73" s="88"/>
      <c r="KTX73" s="88"/>
      <c r="KTY73" s="88"/>
      <c r="KTZ73" s="88"/>
      <c r="KUA73" s="88"/>
      <c r="KUB73" s="88"/>
      <c r="KUC73" s="88"/>
      <c r="KUD73" s="88"/>
      <c r="KUE73" s="88"/>
      <c r="KUK73" s="88"/>
      <c r="KUL73" s="88"/>
      <c r="KUM73" s="88"/>
      <c r="KUN73" s="88"/>
      <c r="KUO73" s="88"/>
      <c r="KUP73" s="88"/>
      <c r="KUQ73" s="88"/>
      <c r="KUR73" s="88"/>
      <c r="KUS73" s="88"/>
      <c r="KUT73" s="88"/>
      <c r="KUZ73" s="88"/>
      <c r="KVA73" s="88"/>
      <c r="KVB73" s="88"/>
      <c r="KVC73" s="88"/>
      <c r="KVD73" s="88"/>
      <c r="KVE73" s="88"/>
      <c r="KVF73" s="88"/>
      <c r="KVG73" s="88"/>
      <c r="KVH73" s="88"/>
      <c r="KVI73" s="88"/>
      <c r="KVO73" s="88"/>
      <c r="KVP73" s="88"/>
      <c r="KVQ73" s="88"/>
      <c r="KVR73" s="88"/>
      <c r="KVS73" s="88"/>
      <c r="KVT73" s="88"/>
      <c r="KVU73" s="88"/>
      <c r="KVV73" s="88"/>
      <c r="KVW73" s="88"/>
      <c r="KVX73" s="88"/>
      <c r="KWD73" s="88"/>
      <c r="KWE73" s="88"/>
      <c r="KWF73" s="88"/>
      <c r="KWG73" s="88"/>
      <c r="KWH73" s="88"/>
      <c r="KWI73" s="88"/>
      <c r="KWJ73" s="88"/>
      <c r="KWK73" s="88"/>
      <c r="KWL73" s="88"/>
      <c r="KWM73" s="88"/>
      <c r="KWS73" s="88"/>
      <c r="KWT73" s="88"/>
      <c r="KWU73" s="88"/>
      <c r="KWV73" s="88"/>
      <c r="KWW73" s="88"/>
      <c r="KWX73" s="88"/>
      <c r="KWY73" s="88"/>
      <c r="KWZ73" s="88"/>
      <c r="KXA73" s="88"/>
      <c r="KXB73" s="88"/>
      <c r="KXH73" s="88"/>
      <c r="KXI73" s="88"/>
      <c r="KXJ73" s="88"/>
      <c r="KXK73" s="88"/>
      <c r="KXL73" s="88"/>
      <c r="KXM73" s="88"/>
      <c r="KXN73" s="88"/>
      <c r="KXO73" s="88"/>
      <c r="KXP73" s="88"/>
      <c r="KXQ73" s="88"/>
      <c r="KXW73" s="88"/>
      <c r="KXX73" s="88"/>
      <c r="KXY73" s="88"/>
      <c r="KXZ73" s="88"/>
      <c r="KYA73" s="88"/>
      <c r="KYB73" s="88"/>
      <c r="KYC73" s="88"/>
      <c r="KYD73" s="88"/>
      <c r="KYE73" s="88"/>
      <c r="KYF73" s="88"/>
      <c r="KYL73" s="88"/>
      <c r="KYM73" s="88"/>
      <c r="KYN73" s="88"/>
      <c r="KYO73" s="88"/>
      <c r="KYP73" s="88"/>
      <c r="KYQ73" s="88"/>
      <c r="KYR73" s="88"/>
      <c r="KYS73" s="88"/>
      <c r="KYT73" s="88"/>
      <c r="KYU73" s="88"/>
      <c r="KZA73" s="88"/>
      <c r="KZB73" s="88"/>
      <c r="KZC73" s="88"/>
      <c r="KZD73" s="88"/>
      <c r="KZE73" s="88"/>
      <c r="KZF73" s="88"/>
      <c r="KZG73" s="88"/>
      <c r="KZH73" s="88"/>
      <c r="KZI73" s="88"/>
      <c r="KZJ73" s="88"/>
      <c r="KZP73" s="88"/>
      <c r="KZQ73" s="88"/>
      <c r="KZR73" s="88"/>
      <c r="KZS73" s="88"/>
      <c r="KZT73" s="88"/>
      <c r="KZU73" s="88"/>
      <c r="KZV73" s="88"/>
      <c r="KZW73" s="88"/>
      <c r="KZX73" s="88"/>
      <c r="KZY73" s="88"/>
      <c r="LAE73" s="88"/>
      <c r="LAF73" s="88"/>
      <c r="LAG73" s="88"/>
      <c r="LAH73" s="88"/>
      <c r="LAI73" s="88"/>
      <c r="LAJ73" s="88"/>
      <c r="LAK73" s="88"/>
      <c r="LAL73" s="88"/>
      <c r="LAM73" s="88"/>
      <c r="LAN73" s="88"/>
      <c r="LAT73" s="88"/>
      <c r="LAU73" s="88"/>
      <c r="LAV73" s="88"/>
      <c r="LAW73" s="88"/>
      <c r="LAX73" s="88"/>
      <c r="LAY73" s="88"/>
      <c r="LAZ73" s="88"/>
      <c r="LBA73" s="88"/>
      <c r="LBB73" s="88"/>
      <c r="LBC73" s="88"/>
      <c r="LBI73" s="88"/>
      <c r="LBJ73" s="88"/>
      <c r="LBK73" s="88"/>
      <c r="LBL73" s="88"/>
      <c r="LBM73" s="88"/>
      <c r="LBN73" s="88"/>
      <c r="LBO73" s="88"/>
      <c r="LBP73" s="88"/>
      <c r="LBQ73" s="88"/>
      <c r="LBR73" s="88"/>
      <c r="LBX73" s="88"/>
      <c r="LBY73" s="88"/>
      <c r="LBZ73" s="88"/>
      <c r="LCA73" s="88"/>
      <c r="LCB73" s="88"/>
      <c r="LCC73" s="88"/>
      <c r="LCD73" s="88"/>
      <c r="LCE73" s="88"/>
      <c r="LCF73" s="88"/>
      <c r="LCG73" s="88"/>
      <c r="LCM73" s="88"/>
      <c r="LCN73" s="88"/>
      <c r="LCO73" s="88"/>
      <c r="LCP73" s="88"/>
      <c r="LCQ73" s="88"/>
      <c r="LCR73" s="88"/>
      <c r="LCS73" s="88"/>
      <c r="LCT73" s="88"/>
      <c r="LCU73" s="88"/>
      <c r="LCV73" s="88"/>
      <c r="LDB73" s="88"/>
      <c r="LDC73" s="88"/>
      <c r="LDD73" s="88"/>
      <c r="LDE73" s="88"/>
      <c r="LDF73" s="88"/>
      <c r="LDG73" s="88"/>
      <c r="LDH73" s="88"/>
      <c r="LDI73" s="88"/>
      <c r="LDJ73" s="88"/>
      <c r="LDK73" s="88"/>
      <c r="LDQ73" s="88"/>
      <c r="LDR73" s="88"/>
      <c r="LDS73" s="88"/>
      <c r="LDT73" s="88"/>
      <c r="LDU73" s="88"/>
      <c r="LDV73" s="88"/>
      <c r="LDW73" s="88"/>
      <c r="LDX73" s="88"/>
      <c r="LDY73" s="88"/>
      <c r="LDZ73" s="88"/>
      <c r="LEF73" s="88"/>
      <c r="LEG73" s="88"/>
      <c r="LEH73" s="88"/>
      <c r="LEI73" s="88"/>
      <c r="LEJ73" s="88"/>
      <c r="LEK73" s="88"/>
      <c r="LEL73" s="88"/>
      <c r="LEM73" s="88"/>
      <c r="LEN73" s="88"/>
      <c r="LEO73" s="88"/>
      <c r="LEU73" s="88"/>
      <c r="LEV73" s="88"/>
      <c r="LEW73" s="88"/>
      <c r="LEX73" s="88"/>
      <c r="LEY73" s="88"/>
      <c r="LEZ73" s="88"/>
      <c r="LFA73" s="88"/>
      <c r="LFB73" s="88"/>
      <c r="LFC73" s="88"/>
      <c r="LFD73" s="88"/>
      <c r="LFJ73" s="88"/>
      <c r="LFK73" s="88"/>
      <c r="LFL73" s="88"/>
      <c r="LFM73" s="88"/>
      <c r="LFN73" s="88"/>
      <c r="LFO73" s="88"/>
      <c r="LFP73" s="88"/>
      <c r="LFQ73" s="88"/>
      <c r="LFR73" s="88"/>
      <c r="LFS73" s="88"/>
      <c r="LFY73" s="88"/>
      <c r="LFZ73" s="88"/>
      <c r="LGA73" s="88"/>
      <c r="LGB73" s="88"/>
      <c r="LGC73" s="88"/>
      <c r="LGD73" s="88"/>
      <c r="LGE73" s="88"/>
      <c r="LGF73" s="88"/>
      <c r="LGG73" s="88"/>
      <c r="LGH73" s="88"/>
      <c r="LGN73" s="88"/>
      <c r="LGO73" s="88"/>
      <c r="LGP73" s="88"/>
      <c r="LGQ73" s="88"/>
      <c r="LGR73" s="88"/>
      <c r="LGS73" s="88"/>
      <c r="LGT73" s="88"/>
      <c r="LGU73" s="88"/>
      <c r="LGV73" s="88"/>
      <c r="LGW73" s="88"/>
      <c r="LHC73" s="88"/>
      <c r="LHD73" s="88"/>
      <c r="LHE73" s="88"/>
      <c r="LHF73" s="88"/>
      <c r="LHG73" s="88"/>
      <c r="LHH73" s="88"/>
      <c r="LHI73" s="88"/>
      <c r="LHJ73" s="88"/>
      <c r="LHK73" s="88"/>
      <c r="LHL73" s="88"/>
      <c r="LHR73" s="88"/>
      <c r="LHS73" s="88"/>
      <c r="LHT73" s="88"/>
      <c r="LHU73" s="88"/>
      <c r="LHV73" s="88"/>
      <c r="LHW73" s="88"/>
      <c r="LHX73" s="88"/>
      <c r="LHY73" s="88"/>
      <c r="LHZ73" s="88"/>
      <c r="LIA73" s="88"/>
      <c r="LIG73" s="88"/>
      <c r="LIH73" s="88"/>
      <c r="LII73" s="88"/>
      <c r="LIJ73" s="88"/>
      <c r="LIK73" s="88"/>
      <c r="LIL73" s="88"/>
      <c r="LIM73" s="88"/>
      <c r="LIN73" s="88"/>
      <c r="LIO73" s="88"/>
      <c r="LIP73" s="88"/>
      <c r="LIV73" s="88"/>
      <c r="LIW73" s="88"/>
      <c r="LIX73" s="88"/>
      <c r="LIY73" s="88"/>
      <c r="LIZ73" s="88"/>
      <c r="LJA73" s="88"/>
      <c r="LJB73" s="88"/>
      <c r="LJC73" s="88"/>
      <c r="LJD73" s="88"/>
      <c r="LJE73" s="88"/>
      <c r="LJK73" s="88"/>
      <c r="LJL73" s="88"/>
      <c r="LJM73" s="88"/>
      <c r="LJN73" s="88"/>
      <c r="LJO73" s="88"/>
      <c r="LJP73" s="88"/>
      <c r="LJQ73" s="88"/>
      <c r="LJR73" s="88"/>
      <c r="LJS73" s="88"/>
      <c r="LJT73" s="88"/>
      <c r="LJZ73" s="88"/>
      <c r="LKA73" s="88"/>
      <c r="LKB73" s="88"/>
      <c r="LKC73" s="88"/>
      <c r="LKD73" s="88"/>
      <c r="LKE73" s="88"/>
      <c r="LKF73" s="88"/>
      <c r="LKG73" s="88"/>
      <c r="LKH73" s="88"/>
      <c r="LKI73" s="88"/>
      <c r="LKO73" s="88"/>
      <c r="LKP73" s="88"/>
      <c r="LKQ73" s="88"/>
      <c r="LKR73" s="88"/>
      <c r="LKS73" s="88"/>
      <c r="LKT73" s="88"/>
      <c r="LKU73" s="88"/>
      <c r="LKV73" s="88"/>
      <c r="LKW73" s="88"/>
      <c r="LKX73" s="88"/>
      <c r="LLD73" s="88"/>
      <c r="LLE73" s="88"/>
      <c r="LLF73" s="88"/>
      <c r="LLG73" s="88"/>
      <c r="LLH73" s="88"/>
      <c r="LLI73" s="88"/>
      <c r="LLJ73" s="88"/>
      <c r="LLK73" s="88"/>
      <c r="LLL73" s="88"/>
      <c r="LLM73" s="88"/>
      <c r="LLS73" s="88"/>
      <c r="LLT73" s="88"/>
      <c r="LLU73" s="88"/>
      <c r="LLV73" s="88"/>
      <c r="LLW73" s="88"/>
      <c r="LLX73" s="88"/>
      <c r="LLY73" s="88"/>
      <c r="LLZ73" s="88"/>
      <c r="LMA73" s="88"/>
      <c r="LMB73" s="88"/>
      <c r="LMH73" s="88"/>
      <c r="LMI73" s="88"/>
      <c r="LMJ73" s="88"/>
      <c r="LMK73" s="88"/>
      <c r="LML73" s="88"/>
      <c r="LMM73" s="88"/>
      <c r="LMN73" s="88"/>
      <c r="LMO73" s="88"/>
      <c r="LMP73" s="88"/>
      <c r="LMQ73" s="88"/>
      <c r="LMW73" s="88"/>
      <c r="LMX73" s="88"/>
      <c r="LMY73" s="88"/>
      <c r="LMZ73" s="88"/>
      <c r="LNA73" s="88"/>
      <c r="LNB73" s="88"/>
      <c r="LNC73" s="88"/>
      <c r="LND73" s="88"/>
      <c r="LNE73" s="88"/>
      <c r="LNF73" s="88"/>
      <c r="LNL73" s="88"/>
      <c r="LNM73" s="88"/>
      <c r="LNN73" s="88"/>
      <c r="LNO73" s="88"/>
      <c r="LNP73" s="88"/>
      <c r="LNQ73" s="88"/>
      <c r="LNR73" s="88"/>
      <c r="LNS73" s="88"/>
      <c r="LNT73" s="88"/>
      <c r="LNU73" s="88"/>
      <c r="LOA73" s="88"/>
      <c r="LOB73" s="88"/>
      <c r="LOC73" s="88"/>
      <c r="LOD73" s="88"/>
      <c r="LOE73" s="88"/>
      <c r="LOF73" s="88"/>
      <c r="LOG73" s="88"/>
      <c r="LOH73" s="88"/>
      <c r="LOI73" s="88"/>
      <c r="LOJ73" s="88"/>
      <c r="LOP73" s="88"/>
      <c r="LOQ73" s="88"/>
      <c r="LOR73" s="88"/>
      <c r="LOS73" s="88"/>
      <c r="LOT73" s="88"/>
      <c r="LOU73" s="88"/>
      <c r="LOV73" s="88"/>
      <c r="LOW73" s="88"/>
      <c r="LOX73" s="88"/>
      <c r="LOY73" s="88"/>
      <c r="LPE73" s="88"/>
      <c r="LPF73" s="88"/>
      <c r="LPG73" s="88"/>
      <c r="LPH73" s="88"/>
      <c r="LPI73" s="88"/>
      <c r="LPJ73" s="88"/>
      <c r="LPK73" s="88"/>
      <c r="LPL73" s="88"/>
      <c r="LPM73" s="88"/>
      <c r="LPN73" s="88"/>
      <c r="LPT73" s="88"/>
      <c r="LPU73" s="88"/>
      <c r="LPV73" s="88"/>
      <c r="LPW73" s="88"/>
      <c r="LPX73" s="88"/>
      <c r="LPY73" s="88"/>
      <c r="LPZ73" s="88"/>
      <c r="LQA73" s="88"/>
      <c r="LQB73" s="88"/>
      <c r="LQC73" s="88"/>
      <c r="LQI73" s="88"/>
      <c r="LQJ73" s="88"/>
      <c r="LQK73" s="88"/>
      <c r="LQL73" s="88"/>
      <c r="LQM73" s="88"/>
      <c r="LQN73" s="88"/>
      <c r="LQO73" s="88"/>
      <c r="LQP73" s="88"/>
      <c r="LQQ73" s="88"/>
      <c r="LQR73" s="88"/>
      <c r="LQX73" s="88"/>
      <c r="LQY73" s="88"/>
      <c r="LQZ73" s="88"/>
      <c r="LRA73" s="88"/>
      <c r="LRB73" s="88"/>
      <c r="LRC73" s="88"/>
      <c r="LRD73" s="88"/>
      <c r="LRE73" s="88"/>
      <c r="LRF73" s="88"/>
      <c r="LRG73" s="88"/>
      <c r="LRM73" s="88"/>
      <c r="LRN73" s="88"/>
      <c r="LRO73" s="88"/>
      <c r="LRP73" s="88"/>
      <c r="LRQ73" s="88"/>
      <c r="LRR73" s="88"/>
      <c r="LRS73" s="88"/>
      <c r="LRT73" s="88"/>
      <c r="LRU73" s="88"/>
      <c r="LRV73" s="88"/>
      <c r="LSB73" s="88"/>
      <c r="LSC73" s="88"/>
      <c r="LSD73" s="88"/>
      <c r="LSE73" s="88"/>
      <c r="LSF73" s="88"/>
      <c r="LSG73" s="88"/>
      <c r="LSH73" s="88"/>
      <c r="LSI73" s="88"/>
      <c r="LSJ73" s="88"/>
      <c r="LSK73" s="88"/>
      <c r="LSQ73" s="88"/>
      <c r="LSR73" s="88"/>
      <c r="LSS73" s="88"/>
      <c r="LST73" s="88"/>
      <c r="LSU73" s="88"/>
      <c r="LSV73" s="88"/>
      <c r="LSW73" s="88"/>
      <c r="LSX73" s="88"/>
      <c r="LSY73" s="88"/>
      <c r="LSZ73" s="88"/>
      <c r="LTF73" s="88"/>
      <c r="LTG73" s="88"/>
      <c r="LTH73" s="88"/>
      <c r="LTI73" s="88"/>
      <c r="LTJ73" s="88"/>
      <c r="LTK73" s="88"/>
      <c r="LTL73" s="88"/>
      <c r="LTM73" s="88"/>
      <c r="LTN73" s="88"/>
      <c r="LTO73" s="88"/>
      <c r="LTU73" s="88"/>
      <c r="LTV73" s="88"/>
      <c r="LTW73" s="88"/>
      <c r="LTX73" s="88"/>
      <c r="LTY73" s="88"/>
      <c r="LTZ73" s="88"/>
      <c r="LUA73" s="88"/>
      <c r="LUB73" s="88"/>
      <c r="LUC73" s="88"/>
      <c r="LUD73" s="88"/>
      <c r="LUJ73" s="88"/>
      <c r="LUK73" s="88"/>
      <c r="LUL73" s="88"/>
      <c r="LUM73" s="88"/>
      <c r="LUN73" s="88"/>
      <c r="LUO73" s="88"/>
      <c r="LUP73" s="88"/>
      <c r="LUQ73" s="88"/>
      <c r="LUR73" s="88"/>
      <c r="LUS73" s="88"/>
      <c r="LUY73" s="88"/>
      <c r="LUZ73" s="88"/>
      <c r="LVA73" s="88"/>
      <c r="LVB73" s="88"/>
      <c r="LVC73" s="88"/>
      <c r="LVD73" s="88"/>
      <c r="LVE73" s="88"/>
      <c r="LVF73" s="88"/>
      <c r="LVG73" s="88"/>
      <c r="LVH73" s="88"/>
      <c r="LVN73" s="88"/>
      <c r="LVO73" s="88"/>
      <c r="LVP73" s="88"/>
      <c r="LVQ73" s="88"/>
      <c r="LVR73" s="88"/>
      <c r="LVS73" s="88"/>
      <c r="LVT73" s="88"/>
      <c r="LVU73" s="88"/>
      <c r="LVV73" s="88"/>
      <c r="LVW73" s="88"/>
      <c r="LWC73" s="88"/>
      <c r="LWD73" s="88"/>
      <c r="LWE73" s="88"/>
      <c r="LWF73" s="88"/>
      <c r="LWG73" s="88"/>
      <c r="LWH73" s="88"/>
      <c r="LWI73" s="88"/>
      <c r="LWJ73" s="88"/>
      <c r="LWK73" s="88"/>
      <c r="LWL73" s="88"/>
      <c r="LWR73" s="88"/>
      <c r="LWS73" s="88"/>
      <c r="LWT73" s="88"/>
      <c r="LWU73" s="88"/>
      <c r="LWV73" s="88"/>
      <c r="LWW73" s="88"/>
      <c r="LWX73" s="88"/>
      <c r="LWY73" s="88"/>
      <c r="LWZ73" s="88"/>
      <c r="LXA73" s="88"/>
      <c r="LXG73" s="88"/>
      <c r="LXH73" s="88"/>
      <c r="LXI73" s="88"/>
      <c r="LXJ73" s="88"/>
      <c r="LXK73" s="88"/>
      <c r="LXL73" s="88"/>
      <c r="LXM73" s="88"/>
      <c r="LXN73" s="88"/>
      <c r="LXO73" s="88"/>
      <c r="LXP73" s="88"/>
      <c r="LXV73" s="88"/>
      <c r="LXW73" s="88"/>
      <c r="LXX73" s="88"/>
      <c r="LXY73" s="88"/>
      <c r="LXZ73" s="88"/>
      <c r="LYA73" s="88"/>
      <c r="LYB73" s="88"/>
      <c r="LYC73" s="88"/>
      <c r="LYD73" s="88"/>
      <c r="LYE73" s="88"/>
      <c r="LYK73" s="88"/>
      <c r="LYL73" s="88"/>
      <c r="LYM73" s="88"/>
      <c r="LYN73" s="88"/>
      <c r="LYO73" s="88"/>
      <c r="LYP73" s="88"/>
      <c r="LYQ73" s="88"/>
      <c r="LYR73" s="88"/>
      <c r="LYS73" s="88"/>
      <c r="LYT73" s="88"/>
      <c r="LYZ73" s="88"/>
      <c r="LZA73" s="88"/>
      <c r="LZB73" s="88"/>
      <c r="LZC73" s="88"/>
      <c r="LZD73" s="88"/>
      <c r="LZE73" s="88"/>
      <c r="LZF73" s="88"/>
      <c r="LZG73" s="88"/>
      <c r="LZH73" s="88"/>
      <c r="LZI73" s="88"/>
      <c r="LZO73" s="88"/>
      <c r="LZP73" s="88"/>
      <c r="LZQ73" s="88"/>
      <c r="LZR73" s="88"/>
      <c r="LZS73" s="88"/>
      <c r="LZT73" s="88"/>
      <c r="LZU73" s="88"/>
      <c r="LZV73" s="88"/>
      <c r="LZW73" s="88"/>
      <c r="LZX73" s="88"/>
      <c r="MAD73" s="88"/>
      <c r="MAE73" s="88"/>
      <c r="MAF73" s="88"/>
      <c r="MAG73" s="88"/>
      <c r="MAH73" s="88"/>
      <c r="MAI73" s="88"/>
      <c r="MAJ73" s="88"/>
      <c r="MAK73" s="88"/>
      <c r="MAL73" s="88"/>
      <c r="MAM73" s="88"/>
      <c r="MAS73" s="88"/>
      <c r="MAT73" s="88"/>
      <c r="MAU73" s="88"/>
      <c r="MAV73" s="88"/>
      <c r="MAW73" s="88"/>
      <c r="MAX73" s="88"/>
      <c r="MAY73" s="88"/>
      <c r="MAZ73" s="88"/>
      <c r="MBA73" s="88"/>
      <c r="MBB73" s="88"/>
      <c r="MBH73" s="88"/>
      <c r="MBI73" s="88"/>
      <c r="MBJ73" s="88"/>
      <c r="MBK73" s="88"/>
      <c r="MBL73" s="88"/>
      <c r="MBM73" s="88"/>
      <c r="MBN73" s="88"/>
      <c r="MBO73" s="88"/>
      <c r="MBP73" s="88"/>
      <c r="MBQ73" s="88"/>
      <c r="MBW73" s="88"/>
      <c r="MBX73" s="88"/>
      <c r="MBY73" s="88"/>
      <c r="MBZ73" s="88"/>
      <c r="MCA73" s="88"/>
      <c r="MCB73" s="88"/>
      <c r="MCC73" s="88"/>
      <c r="MCD73" s="88"/>
      <c r="MCE73" s="88"/>
      <c r="MCF73" s="88"/>
      <c r="MCL73" s="88"/>
      <c r="MCM73" s="88"/>
      <c r="MCN73" s="88"/>
      <c r="MCO73" s="88"/>
      <c r="MCP73" s="88"/>
      <c r="MCQ73" s="88"/>
      <c r="MCR73" s="88"/>
      <c r="MCS73" s="88"/>
      <c r="MCT73" s="88"/>
      <c r="MCU73" s="88"/>
      <c r="MDA73" s="88"/>
      <c r="MDB73" s="88"/>
      <c r="MDC73" s="88"/>
      <c r="MDD73" s="88"/>
      <c r="MDE73" s="88"/>
      <c r="MDF73" s="88"/>
      <c r="MDG73" s="88"/>
      <c r="MDH73" s="88"/>
      <c r="MDI73" s="88"/>
      <c r="MDJ73" s="88"/>
      <c r="MDP73" s="88"/>
      <c r="MDQ73" s="88"/>
      <c r="MDR73" s="88"/>
      <c r="MDS73" s="88"/>
      <c r="MDT73" s="88"/>
      <c r="MDU73" s="88"/>
      <c r="MDV73" s="88"/>
      <c r="MDW73" s="88"/>
      <c r="MDX73" s="88"/>
      <c r="MDY73" s="88"/>
      <c r="MEE73" s="88"/>
      <c r="MEF73" s="88"/>
      <c r="MEG73" s="88"/>
      <c r="MEH73" s="88"/>
      <c r="MEI73" s="88"/>
      <c r="MEJ73" s="88"/>
      <c r="MEK73" s="88"/>
      <c r="MEL73" s="88"/>
      <c r="MEM73" s="88"/>
      <c r="MEN73" s="88"/>
      <c r="MET73" s="88"/>
      <c r="MEU73" s="88"/>
      <c r="MEV73" s="88"/>
      <c r="MEW73" s="88"/>
      <c r="MEX73" s="88"/>
      <c r="MEY73" s="88"/>
      <c r="MEZ73" s="88"/>
      <c r="MFA73" s="88"/>
      <c r="MFB73" s="88"/>
      <c r="MFC73" s="88"/>
      <c r="MFI73" s="88"/>
      <c r="MFJ73" s="88"/>
      <c r="MFK73" s="88"/>
      <c r="MFL73" s="88"/>
      <c r="MFM73" s="88"/>
      <c r="MFN73" s="88"/>
      <c r="MFO73" s="88"/>
      <c r="MFP73" s="88"/>
      <c r="MFQ73" s="88"/>
      <c r="MFR73" s="88"/>
      <c r="MFX73" s="88"/>
      <c r="MFY73" s="88"/>
      <c r="MFZ73" s="88"/>
      <c r="MGA73" s="88"/>
      <c r="MGB73" s="88"/>
      <c r="MGC73" s="88"/>
      <c r="MGD73" s="88"/>
      <c r="MGE73" s="88"/>
      <c r="MGF73" s="88"/>
      <c r="MGG73" s="88"/>
      <c r="MGM73" s="88"/>
      <c r="MGN73" s="88"/>
      <c r="MGO73" s="88"/>
      <c r="MGP73" s="88"/>
      <c r="MGQ73" s="88"/>
      <c r="MGR73" s="88"/>
      <c r="MGS73" s="88"/>
      <c r="MGT73" s="88"/>
      <c r="MGU73" s="88"/>
      <c r="MGV73" s="88"/>
      <c r="MHB73" s="88"/>
      <c r="MHC73" s="88"/>
      <c r="MHD73" s="88"/>
      <c r="MHE73" s="88"/>
      <c r="MHF73" s="88"/>
      <c r="MHG73" s="88"/>
      <c r="MHH73" s="88"/>
      <c r="MHI73" s="88"/>
      <c r="MHJ73" s="88"/>
      <c r="MHK73" s="88"/>
      <c r="MHQ73" s="88"/>
      <c r="MHR73" s="88"/>
      <c r="MHS73" s="88"/>
      <c r="MHT73" s="88"/>
      <c r="MHU73" s="88"/>
      <c r="MHV73" s="88"/>
      <c r="MHW73" s="88"/>
      <c r="MHX73" s="88"/>
      <c r="MHY73" s="88"/>
      <c r="MHZ73" s="88"/>
      <c r="MIF73" s="88"/>
      <c r="MIG73" s="88"/>
      <c r="MIH73" s="88"/>
      <c r="MII73" s="88"/>
      <c r="MIJ73" s="88"/>
      <c r="MIK73" s="88"/>
      <c r="MIL73" s="88"/>
      <c r="MIM73" s="88"/>
      <c r="MIN73" s="88"/>
      <c r="MIO73" s="88"/>
      <c r="MIU73" s="88"/>
      <c r="MIV73" s="88"/>
      <c r="MIW73" s="88"/>
      <c r="MIX73" s="88"/>
      <c r="MIY73" s="88"/>
      <c r="MIZ73" s="88"/>
      <c r="MJA73" s="88"/>
      <c r="MJB73" s="88"/>
      <c r="MJC73" s="88"/>
      <c r="MJD73" s="88"/>
      <c r="MJJ73" s="88"/>
      <c r="MJK73" s="88"/>
      <c r="MJL73" s="88"/>
      <c r="MJM73" s="88"/>
      <c r="MJN73" s="88"/>
      <c r="MJO73" s="88"/>
      <c r="MJP73" s="88"/>
      <c r="MJQ73" s="88"/>
      <c r="MJR73" s="88"/>
      <c r="MJS73" s="88"/>
      <c r="MJY73" s="88"/>
      <c r="MJZ73" s="88"/>
      <c r="MKA73" s="88"/>
      <c r="MKB73" s="88"/>
      <c r="MKC73" s="88"/>
      <c r="MKD73" s="88"/>
      <c r="MKE73" s="88"/>
      <c r="MKF73" s="88"/>
      <c r="MKG73" s="88"/>
      <c r="MKH73" s="88"/>
      <c r="MKN73" s="88"/>
      <c r="MKO73" s="88"/>
      <c r="MKP73" s="88"/>
      <c r="MKQ73" s="88"/>
      <c r="MKR73" s="88"/>
      <c r="MKS73" s="88"/>
      <c r="MKT73" s="88"/>
      <c r="MKU73" s="88"/>
      <c r="MKV73" s="88"/>
      <c r="MKW73" s="88"/>
      <c r="MLC73" s="88"/>
      <c r="MLD73" s="88"/>
      <c r="MLE73" s="88"/>
      <c r="MLF73" s="88"/>
      <c r="MLG73" s="88"/>
      <c r="MLH73" s="88"/>
      <c r="MLI73" s="88"/>
      <c r="MLJ73" s="88"/>
      <c r="MLK73" s="88"/>
      <c r="MLL73" s="88"/>
      <c r="MLR73" s="88"/>
      <c r="MLS73" s="88"/>
      <c r="MLT73" s="88"/>
      <c r="MLU73" s="88"/>
      <c r="MLV73" s="88"/>
      <c r="MLW73" s="88"/>
      <c r="MLX73" s="88"/>
      <c r="MLY73" s="88"/>
      <c r="MLZ73" s="88"/>
      <c r="MMA73" s="88"/>
      <c r="MMG73" s="88"/>
      <c r="MMH73" s="88"/>
      <c r="MMI73" s="88"/>
      <c r="MMJ73" s="88"/>
      <c r="MMK73" s="88"/>
      <c r="MML73" s="88"/>
      <c r="MMM73" s="88"/>
      <c r="MMN73" s="88"/>
      <c r="MMO73" s="88"/>
      <c r="MMP73" s="88"/>
      <c r="MMV73" s="88"/>
      <c r="MMW73" s="88"/>
      <c r="MMX73" s="88"/>
      <c r="MMY73" s="88"/>
      <c r="MMZ73" s="88"/>
      <c r="MNA73" s="88"/>
      <c r="MNB73" s="88"/>
      <c r="MNC73" s="88"/>
      <c r="MND73" s="88"/>
      <c r="MNE73" s="88"/>
      <c r="MNK73" s="88"/>
      <c r="MNL73" s="88"/>
      <c r="MNM73" s="88"/>
      <c r="MNN73" s="88"/>
      <c r="MNO73" s="88"/>
      <c r="MNP73" s="88"/>
      <c r="MNQ73" s="88"/>
      <c r="MNR73" s="88"/>
      <c r="MNS73" s="88"/>
      <c r="MNT73" s="88"/>
      <c r="MNZ73" s="88"/>
      <c r="MOA73" s="88"/>
      <c r="MOB73" s="88"/>
      <c r="MOC73" s="88"/>
      <c r="MOD73" s="88"/>
      <c r="MOE73" s="88"/>
      <c r="MOF73" s="88"/>
      <c r="MOG73" s="88"/>
      <c r="MOH73" s="88"/>
      <c r="MOI73" s="88"/>
      <c r="MOO73" s="88"/>
      <c r="MOP73" s="88"/>
      <c r="MOQ73" s="88"/>
      <c r="MOR73" s="88"/>
      <c r="MOS73" s="88"/>
      <c r="MOT73" s="88"/>
      <c r="MOU73" s="88"/>
      <c r="MOV73" s="88"/>
      <c r="MOW73" s="88"/>
      <c r="MOX73" s="88"/>
      <c r="MPD73" s="88"/>
      <c r="MPE73" s="88"/>
      <c r="MPF73" s="88"/>
      <c r="MPG73" s="88"/>
      <c r="MPH73" s="88"/>
      <c r="MPI73" s="88"/>
      <c r="MPJ73" s="88"/>
      <c r="MPK73" s="88"/>
      <c r="MPL73" s="88"/>
      <c r="MPM73" s="88"/>
      <c r="MPS73" s="88"/>
      <c r="MPT73" s="88"/>
      <c r="MPU73" s="88"/>
      <c r="MPV73" s="88"/>
      <c r="MPW73" s="88"/>
      <c r="MPX73" s="88"/>
      <c r="MPY73" s="88"/>
      <c r="MPZ73" s="88"/>
      <c r="MQA73" s="88"/>
      <c r="MQB73" s="88"/>
      <c r="MQH73" s="88"/>
      <c r="MQI73" s="88"/>
      <c r="MQJ73" s="88"/>
      <c r="MQK73" s="88"/>
      <c r="MQL73" s="88"/>
      <c r="MQM73" s="88"/>
      <c r="MQN73" s="88"/>
      <c r="MQO73" s="88"/>
      <c r="MQP73" s="88"/>
      <c r="MQQ73" s="88"/>
      <c r="MQW73" s="88"/>
      <c r="MQX73" s="88"/>
      <c r="MQY73" s="88"/>
      <c r="MQZ73" s="88"/>
      <c r="MRA73" s="88"/>
      <c r="MRB73" s="88"/>
      <c r="MRC73" s="88"/>
      <c r="MRD73" s="88"/>
      <c r="MRE73" s="88"/>
      <c r="MRF73" s="88"/>
      <c r="MRL73" s="88"/>
      <c r="MRM73" s="88"/>
      <c r="MRN73" s="88"/>
      <c r="MRO73" s="88"/>
      <c r="MRP73" s="88"/>
      <c r="MRQ73" s="88"/>
      <c r="MRR73" s="88"/>
      <c r="MRS73" s="88"/>
      <c r="MRT73" s="88"/>
      <c r="MRU73" s="88"/>
      <c r="MSA73" s="88"/>
      <c r="MSB73" s="88"/>
      <c r="MSC73" s="88"/>
      <c r="MSD73" s="88"/>
      <c r="MSE73" s="88"/>
      <c r="MSF73" s="88"/>
      <c r="MSG73" s="88"/>
      <c r="MSH73" s="88"/>
      <c r="MSI73" s="88"/>
      <c r="MSJ73" s="88"/>
      <c r="MSP73" s="88"/>
      <c r="MSQ73" s="88"/>
      <c r="MSR73" s="88"/>
      <c r="MSS73" s="88"/>
      <c r="MST73" s="88"/>
      <c r="MSU73" s="88"/>
      <c r="MSV73" s="88"/>
      <c r="MSW73" s="88"/>
      <c r="MSX73" s="88"/>
      <c r="MSY73" s="88"/>
      <c r="MTE73" s="88"/>
      <c r="MTF73" s="88"/>
      <c r="MTG73" s="88"/>
      <c r="MTH73" s="88"/>
      <c r="MTI73" s="88"/>
      <c r="MTJ73" s="88"/>
      <c r="MTK73" s="88"/>
      <c r="MTL73" s="88"/>
      <c r="MTM73" s="88"/>
      <c r="MTN73" s="88"/>
      <c r="MTT73" s="88"/>
      <c r="MTU73" s="88"/>
      <c r="MTV73" s="88"/>
      <c r="MTW73" s="88"/>
      <c r="MTX73" s="88"/>
      <c r="MTY73" s="88"/>
      <c r="MTZ73" s="88"/>
      <c r="MUA73" s="88"/>
      <c r="MUB73" s="88"/>
      <c r="MUC73" s="88"/>
      <c r="MUI73" s="88"/>
      <c r="MUJ73" s="88"/>
      <c r="MUK73" s="88"/>
      <c r="MUL73" s="88"/>
      <c r="MUM73" s="88"/>
      <c r="MUN73" s="88"/>
      <c r="MUO73" s="88"/>
      <c r="MUP73" s="88"/>
      <c r="MUQ73" s="88"/>
      <c r="MUR73" s="88"/>
      <c r="MUX73" s="88"/>
      <c r="MUY73" s="88"/>
      <c r="MUZ73" s="88"/>
      <c r="MVA73" s="88"/>
      <c r="MVB73" s="88"/>
      <c r="MVC73" s="88"/>
      <c r="MVD73" s="88"/>
      <c r="MVE73" s="88"/>
      <c r="MVF73" s="88"/>
      <c r="MVG73" s="88"/>
      <c r="MVM73" s="88"/>
      <c r="MVN73" s="88"/>
      <c r="MVO73" s="88"/>
      <c r="MVP73" s="88"/>
      <c r="MVQ73" s="88"/>
      <c r="MVR73" s="88"/>
      <c r="MVS73" s="88"/>
      <c r="MVT73" s="88"/>
      <c r="MVU73" s="88"/>
      <c r="MVV73" s="88"/>
      <c r="MWB73" s="88"/>
      <c r="MWC73" s="88"/>
      <c r="MWD73" s="88"/>
      <c r="MWE73" s="88"/>
      <c r="MWF73" s="88"/>
      <c r="MWG73" s="88"/>
      <c r="MWH73" s="88"/>
      <c r="MWI73" s="88"/>
      <c r="MWJ73" s="88"/>
      <c r="MWK73" s="88"/>
      <c r="MWQ73" s="88"/>
      <c r="MWR73" s="88"/>
      <c r="MWS73" s="88"/>
      <c r="MWT73" s="88"/>
      <c r="MWU73" s="88"/>
      <c r="MWV73" s="88"/>
      <c r="MWW73" s="88"/>
      <c r="MWX73" s="88"/>
      <c r="MWY73" s="88"/>
      <c r="MWZ73" s="88"/>
      <c r="MXF73" s="88"/>
      <c r="MXG73" s="88"/>
      <c r="MXH73" s="88"/>
      <c r="MXI73" s="88"/>
      <c r="MXJ73" s="88"/>
      <c r="MXK73" s="88"/>
      <c r="MXL73" s="88"/>
      <c r="MXM73" s="88"/>
      <c r="MXN73" s="88"/>
      <c r="MXO73" s="88"/>
      <c r="MXU73" s="88"/>
      <c r="MXV73" s="88"/>
      <c r="MXW73" s="88"/>
      <c r="MXX73" s="88"/>
      <c r="MXY73" s="88"/>
      <c r="MXZ73" s="88"/>
      <c r="MYA73" s="88"/>
      <c r="MYB73" s="88"/>
      <c r="MYC73" s="88"/>
      <c r="MYD73" s="88"/>
      <c r="MYJ73" s="88"/>
      <c r="MYK73" s="88"/>
      <c r="MYL73" s="88"/>
      <c r="MYM73" s="88"/>
      <c r="MYN73" s="88"/>
      <c r="MYO73" s="88"/>
      <c r="MYP73" s="88"/>
      <c r="MYQ73" s="88"/>
      <c r="MYR73" s="88"/>
      <c r="MYS73" s="88"/>
      <c r="MYY73" s="88"/>
      <c r="MYZ73" s="88"/>
      <c r="MZA73" s="88"/>
      <c r="MZB73" s="88"/>
      <c r="MZC73" s="88"/>
      <c r="MZD73" s="88"/>
      <c r="MZE73" s="88"/>
      <c r="MZF73" s="88"/>
      <c r="MZG73" s="88"/>
      <c r="MZH73" s="88"/>
      <c r="MZN73" s="88"/>
      <c r="MZO73" s="88"/>
      <c r="MZP73" s="88"/>
      <c r="MZQ73" s="88"/>
      <c r="MZR73" s="88"/>
      <c r="MZS73" s="88"/>
      <c r="MZT73" s="88"/>
      <c r="MZU73" s="88"/>
      <c r="MZV73" s="88"/>
      <c r="MZW73" s="88"/>
      <c r="NAC73" s="88"/>
      <c r="NAD73" s="88"/>
      <c r="NAE73" s="88"/>
      <c r="NAF73" s="88"/>
      <c r="NAG73" s="88"/>
      <c r="NAH73" s="88"/>
      <c r="NAI73" s="88"/>
      <c r="NAJ73" s="88"/>
      <c r="NAK73" s="88"/>
      <c r="NAL73" s="88"/>
      <c r="NAR73" s="88"/>
      <c r="NAS73" s="88"/>
      <c r="NAT73" s="88"/>
      <c r="NAU73" s="88"/>
      <c r="NAV73" s="88"/>
      <c r="NAW73" s="88"/>
      <c r="NAX73" s="88"/>
      <c r="NAY73" s="88"/>
      <c r="NAZ73" s="88"/>
      <c r="NBA73" s="88"/>
      <c r="NBG73" s="88"/>
      <c r="NBH73" s="88"/>
      <c r="NBI73" s="88"/>
      <c r="NBJ73" s="88"/>
      <c r="NBK73" s="88"/>
      <c r="NBL73" s="88"/>
      <c r="NBM73" s="88"/>
      <c r="NBN73" s="88"/>
      <c r="NBO73" s="88"/>
      <c r="NBP73" s="88"/>
      <c r="NBV73" s="88"/>
      <c r="NBW73" s="88"/>
      <c r="NBX73" s="88"/>
      <c r="NBY73" s="88"/>
      <c r="NBZ73" s="88"/>
      <c r="NCA73" s="88"/>
      <c r="NCB73" s="88"/>
      <c r="NCC73" s="88"/>
      <c r="NCD73" s="88"/>
      <c r="NCE73" s="88"/>
      <c r="NCK73" s="88"/>
      <c r="NCL73" s="88"/>
      <c r="NCM73" s="88"/>
      <c r="NCN73" s="88"/>
      <c r="NCO73" s="88"/>
      <c r="NCP73" s="88"/>
      <c r="NCQ73" s="88"/>
      <c r="NCR73" s="88"/>
      <c r="NCS73" s="88"/>
      <c r="NCT73" s="88"/>
      <c r="NCZ73" s="88"/>
      <c r="NDA73" s="88"/>
      <c r="NDB73" s="88"/>
      <c r="NDC73" s="88"/>
      <c r="NDD73" s="88"/>
      <c r="NDE73" s="88"/>
      <c r="NDF73" s="88"/>
      <c r="NDG73" s="88"/>
      <c r="NDH73" s="88"/>
      <c r="NDI73" s="88"/>
      <c r="NDO73" s="88"/>
      <c r="NDP73" s="88"/>
      <c r="NDQ73" s="88"/>
      <c r="NDR73" s="88"/>
      <c r="NDS73" s="88"/>
      <c r="NDT73" s="88"/>
      <c r="NDU73" s="88"/>
      <c r="NDV73" s="88"/>
      <c r="NDW73" s="88"/>
      <c r="NDX73" s="88"/>
      <c r="NED73" s="88"/>
      <c r="NEE73" s="88"/>
      <c r="NEF73" s="88"/>
      <c r="NEG73" s="88"/>
      <c r="NEH73" s="88"/>
      <c r="NEI73" s="88"/>
      <c r="NEJ73" s="88"/>
      <c r="NEK73" s="88"/>
      <c r="NEL73" s="88"/>
      <c r="NEM73" s="88"/>
      <c r="NES73" s="88"/>
      <c r="NET73" s="88"/>
      <c r="NEU73" s="88"/>
      <c r="NEV73" s="88"/>
      <c r="NEW73" s="88"/>
      <c r="NEX73" s="88"/>
      <c r="NEY73" s="88"/>
      <c r="NEZ73" s="88"/>
      <c r="NFA73" s="88"/>
      <c r="NFB73" s="88"/>
      <c r="NFH73" s="88"/>
      <c r="NFI73" s="88"/>
      <c r="NFJ73" s="88"/>
      <c r="NFK73" s="88"/>
      <c r="NFL73" s="88"/>
      <c r="NFM73" s="88"/>
      <c r="NFN73" s="88"/>
      <c r="NFO73" s="88"/>
      <c r="NFP73" s="88"/>
      <c r="NFQ73" s="88"/>
      <c r="NFW73" s="88"/>
      <c r="NFX73" s="88"/>
      <c r="NFY73" s="88"/>
      <c r="NFZ73" s="88"/>
      <c r="NGA73" s="88"/>
      <c r="NGB73" s="88"/>
      <c r="NGC73" s="88"/>
      <c r="NGD73" s="88"/>
      <c r="NGE73" s="88"/>
      <c r="NGF73" s="88"/>
      <c r="NGL73" s="88"/>
      <c r="NGM73" s="88"/>
      <c r="NGN73" s="88"/>
      <c r="NGO73" s="88"/>
      <c r="NGP73" s="88"/>
      <c r="NGQ73" s="88"/>
      <c r="NGR73" s="88"/>
      <c r="NGS73" s="88"/>
      <c r="NGT73" s="88"/>
      <c r="NGU73" s="88"/>
      <c r="NHA73" s="88"/>
      <c r="NHB73" s="88"/>
      <c r="NHC73" s="88"/>
      <c r="NHD73" s="88"/>
      <c r="NHE73" s="88"/>
      <c r="NHF73" s="88"/>
      <c r="NHG73" s="88"/>
      <c r="NHH73" s="88"/>
      <c r="NHI73" s="88"/>
      <c r="NHJ73" s="88"/>
      <c r="NHP73" s="88"/>
      <c r="NHQ73" s="88"/>
      <c r="NHR73" s="88"/>
      <c r="NHS73" s="88"/>
      <c r="NHT73" s="88"/>
      <c r="NHU73" s="88"/>
      <c r="NHV73" s="88"/>
      <c r="NHW73" s="88"/>
      <c r="NHX73" s="88"/>
      <c r="NHY73" s="88"/>
      <c r="NIE73" s="88"/>
      <c r="NIF73" s="88"/>
      <c r="NIG73" s="88"/>
      <c r="NIH73" s="88"/>
      <c r="NII73" s="88"/>
      <c r="NIJ73" s="88"/>
      <c r="NIK73" s="88"/>
      <c r="NIL73" s="88"/>
      <c r="NIM73" s="88"/>
      <c r="NIN73" s="88"/>
      <c r="NIT73" s="88"/>
      <c r="NIU73" s="88"/>
      <c r="NIV73" s="88"/>
      <c r="NIW73" s="88"/>
      <c r="NIX73" s="88"/>
      <c r="NIY73" s="88"/>
      <c r="NIZ73" s="88"/>
      <c r="NJA73" s="88"/>
      <c r="NJB73" s="88"/>
      <c r="NJC73" s="88"/>
      <c r="NJI73" s="88"/>
      <c r="NJJ73" s="88"/>
      <c r="NJK73" s="88"/>
      <c r="NJL73" s="88"/>
      <c r="NJM73" s="88"/>
      <c r="NJN73" s="88"/>
      <c r="NJO73" s="88"/>
      <c r="NJP73" s="88"/>
      <c r="NJQ73" s="88"/>
      <c r="NJR73" s="88"/>
      <c r="NJX73" s="88"/>
      <c r="NJY73" s="88"/>
      <c r="NJZ73" s="88"/>
      <c r="NKA73" s="88"/>
      <c r="NKB73" s="88"/>
      <c r="NKC73" s="88"/>
      <c r="NKD73" s="88"/>
      <c r="NKE73" s="88"/>
      <c r="NKF73" s="88"/>
      <c r="NKG73" s="88"/>
      <c r="NKM73" s="88"/>
      <c r="NKN73" s="88"/>
      <c r="NKO73" s="88"/>
      <c r="NKP73" s="88"/>
      <c r="NKQ73" s="88"/>
      <c r="NKR73" s="88"/>
      <c r="NKS73" s="88"/>
      <c r="NKT73" s="88"/>
      <c r="NKU73" s="88"/>
      <c r="NKV73" s="88"/>
      <c r="NLB73" s="88"/>
      <c r="NLC73" s="88"/>
      <c r="NLD73" s="88"/>
      <c r="NLE73" s="88"/>
      <c r="NLF73" s="88"/>
      <c r="NLG73" s="88"/>
      <c r="NLH73" s="88"/>
      <c r="NLI73" s="88"/>
      <c r="NLJ73" s="88"/>
      <c r="NLK73" s="88"/>
      <c r="NLQ73" s="88"/>
      <c r="NLR73" s="88"/>
      <c r="NLS73" s="88"/>
      <c r="NLT73" s="88"/>
      <c r="NLU73" s="88"/>
      <c r="NLV73" s="88"/>
      <c r="NLW73" s="88"/>
      <c r="NLX73" s="88"/>
      <c r="NLY73" s="88"/>
      <c r="NLZ73" s="88"/>
      <c r="NMF73" s="88"/>
      <c r="NMG73" s="88"/>
      <c r="NMH73" s="88"/>
      <c r="NMI73" s="88"/>
      <c r="NMJ73" s="88"/>
      <c r="NMK73" s="88"/>
      <c r="NML73" s="88"/>
      <c r="NMM73" s="88"/>
      <c r="NMN73" s="88"/>
      <c r="NMO73" s="88"/>
      <c r="NMU73" s="88"/>
      <c r="NMV73" s="88"/>
      <c r="NMW73" s="88"/>
      <c r="NMX73" s="88"/>
      <c r="NMY73" s="88"/>
      <c r="NMZ73" s="88"/>
      <c r="NNA73" s="88"/>
      <c r="NNB73" s="88"/>
      <c r="NNC73" s="88"/>
      <c r="NND73" s="88"/>
      <c r="NNJ73" s="88"/>
      <c r="NNK73" s="88"/>
      <c r="NNL73" s="88"/>
      <c r="NNM73" s="88"/>
      <c r="NNN73" s="88"/>
      <c r="NNO73" s="88"/>
      <c r="NNP73" s="88"/>
      <c r="NNQ73" s="88"/>
      <c r="NNR73" s="88"/>
      <c r="NNS73" s="88"/>
      <c r="NNY73" s="88"/>
      <c r="NNZ73" s="88"/>
      <c r="NOA73" s="88"/>
      <c r="NOB73" s="88"/>
      <c r="NOC73" s="88"/>
      <c r="NOD73" s="88"/>
      <c r="NOE73" s="88"/>
      <c r="NOF73" s="88"/>
      <c r="NOG73" s="88"/>
      <c r="NOH73" s="88"/>
      <c r="NON73" s="88"/>
      <c r="NOO73" s="88"/>
      <c r="NOP73" s="88"/>
      <c r="NOQ73" s="88"/>
      <c r="NOR73" s="88"/>
      <c r="NOS73" s="88"/>
      <c r="NOT73" s="88"/>
      <c r="NOU73" s="88"/>
      <c r="NOV73" s="88"/>
      <c r="NOW73" s="88"/>
      <c r="NPC73" s="88"/>
      <c r="NPD73" s="88"/>
      <c r="NPE73" s="88"/>
      <c r="NPF73" s="88"/>
      <c r="NPG73" s="88"/>
      <c r="NPH73" s="88"/>
      <c r="NPI73" s="88"/>
      <c r="NPJ73" s="88"/>
      <c r="NPK73" s="88"/>
      <c r="NPL73" s="88"/>
      <c r="NPR73" s="88"/>
      <c r="NPS73" s="88"/>
      <c r="NPT73" s="88"/>
      <c r="NPU73" s="88"/>
      <c r="NPV73" s="88"/>
      <c r="NPW73" s="88"/>
      <c r="NPX73" s="88"/>
      <c r="NPY73" s="88"/>
      <c r="NPZ73" s="88"/>
      <c r="NQA73" s="88"/>
      <c r="NQG73" s="88"/>
      <c r="NQH73" s="88"/>
      <c r="NQI73" s="88"/>
      <c r="NQJ73" s="88"/>
      <c r="NQK73" s="88"/>
      <c r="NQL73" s="88"/>
      <c r="NQM73" s="88"/>
      <c r="NQN73" s="88"/>
      <c r="NQO73" s="88"/>
      <c r="NQP73" s="88"/>
      <c r="NQV73" s="88"/>
      <c r="NQW73" s="88"/>
      <c r="NQX73" s="88"/>
      <c r="NQY73" s="88"/>
      <c r="NQZ73" s="88"/>
      <c r="NRA73" s="88"/>
      <c r="NRB73" s="88"/>
      <c r="NRC73" s="88"/>
      <c r="NRD73" s="88"/>
      <c r="NRE73" s="88"/>
      <c r="NRK73" s="88"/>
      <c r="NRL73" s="88"/>
      <c r="NRM73" s="88"/>
      <c r="NRN73" s="88"/>
      <c r="NRO73" s="88"/>
      <c r="NRP73" s="88"/>
      <c r="NRQ73" s="88"/>
      <c r="NRR73" s="88"/>
      <c r="NRS73" s="88"/>
      <c r="NRT73" s="88"/>
      <c r="NRZ73" s="88"/>
      <c r="NSA73" s="88"/>
      <c r="NSB73" s="88"/>
      <c r="NSC73" s="88"/>
      <c r="NSD73" s="88"/>
      <c r="NSE73" s="88"/>
      <c r="NSF73" s="88"/>
      <c r="NSG73" s="88"/>
      <c r="NSH73" s="88"/>
      <c r="NSI73" s="88"/>
      <c r="NSO73" s="88"/>
      <c r="NSP73" s="88"/>
      <c r="NSQ73" s="88"/>
      <c r="NSR73" s="88"/>
      <c r="NSS73" s="88"/>
      <c r="NST73" s="88"/>
      <c r="NSU73" s="88"/>
      <c r="NSV73" s="88"/>
      <c r="NSW73" s="88"/>
      <c r="NSX73" s="88"/>
      <c r="NTD73" s="88"/>
      <c r="NTE73" s="88"/>
      <c r="NTF73" s="88"/>
      <c r="NTG73" s="88"/>
      <c r="NTH73" s="88"/>
      <c r="NTI73" s="88"/>
      <c r="NTJ73" s="88"/>
      <c r="NTK73" s="88"/>
      <c r="NTL73" s="88"/>
      <c r="NTM73" s="88"/>
      <c r="NTS73" s="88"/>
      <c r="NTT73" s="88"/>
      <c r="NTU73" s="88"/>
      <c r="NTV73" s="88"/>
      <c r="NTW73" s="88"/>
      <c r="NTX73" s="88"/>
      <c r="NTY73" s="88"/>
      <c r="NTZ73" s="88"/>
      <c r="NUA73" s="88"/>
      <c r="NUB73" s="88"/>
      <c r="NUH73" s="88"/>
      <c r="NUI73" s="88"/>
      <c r="NUJ73" s="88"/>
      <c r="NUK73" s="88"/>
      <c r="NUL73" s="88"/>
      <c r="NUM73" s="88"/>
      <c r="NUN73" s="88"/>
      <c r="NUO73" s="88"/>
      <c r="NUP73" s="88"/>
      <c r="NUQ73" s="88"/>
      <c r="NUW73" s="88"/>
      <c r="NUX73" s="88"/>
      <c r="NUY73" s="88"/>
      <c r="NUZ73" s="88"/>
      <c r="NVA73" s="88"/>
      <c r="NVB73" s="88"/>
      <c r="NVC73" s="88"/>
      <c r="NVD73" s="88"/>
      <c r="NVE73" s="88"/>
      <c r="NVF73" s="88"/>
      <c r="NVL73" s="88"/>
      <c r="NVM73" s="88"/>
      <c r="NVN73" s="88"/>
      <c r="NVO73" s="88"/>
      <c r="NVP73" s="88"/>
      <c r="NVQ73" s="88"/>
      <c r="NVR73" s="88"/>
      <c r="NVS73" s="88"/>
      <c r="NVT73" s="88"/>
      <c r="NVU73" s="88"/>
      <c r="NWA73" s="88"/>
      <c r="NWB73" s="88"/>
      <c r="NWC73" s="88"/>
      <c r="NWD73" s="88"/>
      <c r="NWE73" s="88"/>
      <c r="NWF73" s="88"/>
      <c r="NWG73" s="88"/>
      <c r="NWH73" s="88"/>
      <c r="NWI73" s="88"/>
      <c r="NWJ73" s="88"/>
      <c r="NWP73" s="88"/>
      <c r="NWQ73" s="88"/>
      <c r="NWR73" s="88"/>
      <c r="NWS73" s="88"/>
      <c r="NWT73" s="88"/>
      <c r="NWU73" s="88"/>
      <c r="NWV73" s="88"/>
      <c r="NWW73" s="88"/>
      <c r="NWX73" s="88"/>
      <c r="NWY73" s="88"/>
      <c r="NXE73" s="88"/>
      <c r="NXF73" s="88"/>
      <c r="NXG73" s="88"/>
      <c r="NXH73" s="88"/>
      <c r="NXI73" s="88"/>
      <c r="NXJ73" s="88"/>
      <c r="NXK73" s="88"/>
      <c r="NXL73" s="88"/>
      <c r="NXM73" s="88"/>
      <c r="NXN73" s="88"/>
      <c r="NXT73" s="88"/>
      <c r="NXU73" s="88"/>
      <c r="NXV73" s="88"/>
      <c r="NXW73" s="88"/>
      <c r="NXX73" s="88"/>
      <c r="NXY73" s="88"/>
      <c r="NXZ73" s="88"/>
      <c r="NYA73" s="88"/>
      <c r="NYB73" s="88"/>
      <c r="NYC73" s="88"/>
      <c r="NYI73" s="88"/>
      <c r="NYJ73" s="88"/>
      <c r="NYK73" s="88"/>
      <c r="NYL73" s="88"/>
      <c r="NYM73" s="88"/>
      <c r="NYN73" s="88"/>
      <c r="NYO73" s="88"/>
      <c r="NYP73" s="88"/>
      <c r="NYQ73" s="88"/>
      <c r="NYR73" s="88"/>
      <c r="NYX73" s="88"/>
      <c r="NYY73" s="88"/>
      <c r="NYZ73" s="88"/>
      <c r="NZA73" s="88"/>
      <c r="NZB73" s="88"/>
      <c r="NZC73" s="88"/>
      <c r="NZD73" s="88"/>
      <c r="NZE73" s="88"/>
      <c r="NZF73" s="88"/>
      <c r="NZG73" s="88"/>
      <c r="NZM73" s="88"/>
      <c r="NZN73" s="88"/>
      <c r="NZO73" s="88"/>
      <c r="NZP73" s="88"/>
      <c r="NZQ73" s="88"/>
      <c r="NZR73" s="88"/>
      <c r="NZS73" s="88"/>
      <c r="NZT73" s="88"/>
      <c r="NZU73" s="88"/>
      <c r="NZV73" s="88"/>
      <c r="OAB73" s="88"/>
      <c r="OAC73" s="88"/>
      <c r="OAD73" s="88"/>
      <c r="OAE73" s="88"/>
      <c r="OAF73" s="88"/>
      <c r="OAG73" s="88"/>
      <c r="OAH73" s="88"/>
      <c r="OAI73" s="88"/>
      <c r="OAJ73" s="88"/>
      <c r="OAK73" s="88"/>
      <c r="OAQ73" s="88"/>
      <c r="OAR73" s="88"/>
      <c r="OAS73" s="88"/>
      <c r="OAT73" s="88"/>
      <c r="OAU73" s="88"/>
      <c r="OAV73" s="88"/>
      <c r="OAW73" s="88"/>
      <c r="OAX73" s="88"/>
      <c r="OAY73" s="88"/>
      <c r="OAZ73" s="88"/>
      <c r="OBF73" s="88"/>
      <c r="OBG73" s="88"/>
      <c r="OBH73" s="88"/>
      <c r="OBI73" s="88"/>
      <c r="OBJ73" s="88"/>
      <c r="OBK73" s="88"/>
      <c r="OBL73" s="88"/>
      <c r="OBM73" s="88"/>
      <c r="OBN73" s="88"/>
      <c r="OBO73" s="88"/>
      <c r="OBU73" s="88"/>
      <c r="OBV73" s="88"/>
      <c r="OBW73" s="88"/>
      <c r="OBX73" s="88"/>
      <c r="OBY73" s="88"/>
      <c r="OBZ73" s="88"/>
      <c r="OCA73" s="88"/>
      <c r="OCB73" s="88"/>
      <c r="OCC73" s="88"/>
      <c r="OCD73" s="88"/>
      <c r="OCJ73" s="88"/>
      <c r="OCK73" s="88"/>
      <c r="OCL73" s="88"/>
      <c r="OCM73" s="88"/>
      <c r="OCN73" s="88"/>
      <c r="OCO73" s="88"/>
      <c r="OCP73" s="88"/>
      <c r="OCQ73" s="88"/>
      <c r="OCR73" s="88"/>
      <c r="OCS73" s="88"/>
      <c r="OCY73" s="88"/>
      <c r="OCZ73" s="88"/>
      <c r="ODA73" s="88"/>
      <c r="ODB73" s="88"/>
      <c r="ODC73" s="88"/>
      <c r="ODD73" s="88"/>
      <c r="ODE73" s="88"/>
      <c r="ODF73" s="88"/>
      <c r="ODG73" s="88"/>
      <c r="ODH73" s="88"/>
      <c r="ODN73" s="88"/>
      <c r="ODO73" s="88"/>
      <c r="ODP73" s="88"/>
      <c r="ODQ73" s="88"/>
      <c r="ODR73" s="88"/>
      <c r="ODS73" s="88"/>
      <c r="ODT73" s="88"/>
      <c r="ODU73" s="88"/>
      <c r="ODV73" s="88"/>
      <c r="ODW73" s="88"/>
      <c r="OEC73" s="88"/>
      <c r="OED73" s="88"/>
      <c r="OEE73" s="88"/>
      <c r="OEF73" s="88"/>
      <c r="OEG73" s="88"/>
      <c r="OEH73" s="88"/>
      <c r="OEI73" s="88"/>
      <c r="OEJ73" s="88"/>
      <c r="OEK73" s="88"/>
      <c r="OEL73" s="88"/>
      <c r="OER73" s="88"/>
      <c r="OES73" s="88"/>
      <c r="OET73" s="88"/>
      <c r="OEU73" s="88"/>
      <c r="OEV73" s="88"/>
      <c r="OEW73" s="88"/>
      <c r="OEX73" s="88"/>
      <c r="OEY73" s="88"/>
      <c r="OEZ73" s="88"/>
      <c r="OFA73" s="88"/>
      <c r="OFG73" s="88"/>
      <c r="OFH73" s="88"/>
      <c r="OFI73" s="88"/>
      <c r="OFJ73" s="88"/>
      <c r="OFK73" s="88"/>
      <c r="OFL73" s="88"/>
      <c r="OFM73" s="88"/>
      <c r="OFN73" s="88"/>
      <c r="OFO73" s="88"/>
      <c r="OFP73" s="88"/>
      <c r="OFV73" s="88"/>
      <c r="OFW73" s="88"/>
      <c r="OFX73" s="88"/>
      <c r="OFY73" s="88"/>
      <c r="OFZ73" s="88"/>
      <c r="OGA73" s="88"/>
      <c r="OGB73" s="88"/>
      <c r="OGC73" s="88"/>
      <c r="OGD73" s="88"/>
      <c r="OGE73" s="88"/>
      <c r="OGK73" s="88"/>
      <c r="OGL73" s="88"/>
      <c r="OGM73" s="88"/>
      <c r="OGN73" s="88"/>
      <c r="OGO73" s="88"/>
      <c r="OGP73" s="88"/>
      <c r="OGQ73" s="88"/>
      <c r="OGR73" s="88"/>
      <c r="OGS73" s="88"/>
      <c r="OGT73" s="88"/>
      <c r="OGZ73" s="88"/>
      <c r="OHA73" s="88"/>
      <c r="OHB73" s="88"/>
      <c r="OHC73" s="88"/>
      <c r="OHD73" s="88"/>
      <c r="OHE73" s="88"/>
      <c r="OHF73" s="88"/>
      <c r="OHG73" s="88"/>
      <c r="OHH73" s="88"/>
      <c r="OHI73" s="88"/>
      <c r="OHO73" s="88"/>
      <c r="OHP73" s="88"/>
      <c r="OHQ73" s="88"/>
      <c r="OHR73" s="88"/>
      <c r="OHS73" s="88"/>
      <c r="OHT73" s="88"/>
      <c r="OHU73" s="88"/>
      <c r="OHV73" s="88"/>
      <c r="OHW73" s="88"/>
      <c r="OHX73" s="88"/>
      <c r="OID73" s="88"/>
      <c r="OIE73" s="88"/>
      <c r="OIF73" s="88"/>
      <c r="OIG73" s="88"/>
      <c r="OIH73" s="88"/>
      <c r="OII73" s="88"/>
      <c r="OIJ73" s="88"/>
      <c r="OIK73" s="88"/>
      <c r="OIL73" s="88"/>
      <c r="OIM73" s="88"/>
      <c r="OIS73" s="88"/>
      <c r="OIT73" s="88"/>
      <c r="OIU73" s="88"/>
      <c r="OIV73" s="88"/>
      <c r="OIW73" s="88"/>
      <c r="OIX73" s="88"/>
      <c r="OIY73" s="88"/>
      <c r="OIZ73" s="88"/>
      <c r="OJA73" s="88"/>
      <c r="OJB73" s="88"/>
      <c r="OJH73" s="88"/>
      <c r="OJI73" s="88"/>
      <c r="OJJ73" s="88"/>
      <c r="OJK73" s="88"/>
      <c r="OJL73" s="88"/>
      <c r="OJM73" s="88"/>
      <c r="OJN73" s="88"/>
      <c r="OJO73" s="88"/>
      <c r="OJP73" s="88"/>
      <c r="OJQ73" s="88"/>
      <c r="OJW73" s="88"/>
      <c r="OJX73" s="88"/>
      <c r="OJY73" s="88"/>
      <c r="OJZ73" s="88"/>
      <c r="OKA73" s="88"/>
      <c r="OKB73" s="88"/>
      <c r="OKC73" s="88"/>
      <c r="OKD73" s="88"/>
      <c r="OKE73" s="88"/>
      <c r="OKF73" s="88"/>
      <c r="OKL73" s="88"/>
      <c r="OKM73" s="88"/>
      <c r="OKN73" s="88"/>
      <c r="OKO73" s="88"/>
      <c r="OKP73" s="88"/>
      <c r="OKQ73" s="88"/>
      <c r="OKR73" s="88"/>
      <c r="OKS73" s="88"/>
      <c r="OKT73" s="88"/>
      <c r="OKU73" s="88"/>
      <c r="OLA73" s="88"/>
      <c r="OLB73" s="88"/>
      <c r="OLC73" s="88"/>
      <c r="OLD73" s="88"/>
      <c r="OLE73" s="88"/>
      <c r="OLF73" s="88"/>
      <c r="OLG73" s="88"/>
      <c r="OLH73" s="88"/>
      <c r="OLI73" s="88"/>
      <c r="OLJ73" s="88"/>
      <c r="OLP73" s="88"/>
      <c r="OLQ73" s="88"/>
      <c r="OLR73" s="88"/>
      <c r="OLS73" s="88"/>
      <c r="OLT73" s="88"/>
      <c r="OLU73" s="88"/>
      <c r="OLV73" s="88"/>
      <c r="OLW73" s="88"/>
      <c r="OLX73" s="88"/>
      <c r="OLY73" s="88"/>
      <c r="OME73" s="88"/>
      <c r="OMF73" s="88"/>
      <c r="OMG73" s="88"/>
      <c r="OMH73" s="88"/>
      <c r="OMI73" s="88"/>
      <c r="OMJ73" s="88"/>
      <c r="OMK73" s="88"/>
      <c r="OML73" s="88"/>
      <c r="OMM73" s="88"/>
      <c r="OMN73" s="88"/>
      <c r="OMT73" s="88"/>
      <c r="OMU73" s="88"/>
      <c r="OMV73" s="88"/>
      <c r="OMW73" s="88"/>
      <c r="OMX73" s="88"/>
      <c r="OMY73" s="88"/>
      <c r="OMZ73" s="88"/>
      <c r="ONA73" s="88"/>
      <c r="ONB73" s="88"/>
      <c r="ONC73" s="88"/>
      <c r="ONI73" s="88"/>
      <c r="ONJ73" s="88"/>
      <c r="ONK73" s="88"/>
      <c r="ONL73" s="88"/>
      <c r="ONM73" s="88"/>
      <c r="ONN73" s="88"/>
      <c r="ONO73" s="88"/>
      <c r="ONP73" s="88"/>
      <c r="ONQ73" s="88"/>
      <c r="ONR73" s="88"/>
      <c r="ONX73" s="88"/>
      <c r="ONY73" s="88"/>
      <c r="ONZ73" s="88"/>
      <c r="OOA73" s="88"/>
      <c r="OOB73" s="88"/>
      <c r="OOC73" s="88"/>
      <c r="OOD73" s="88"/>
      <c r="OOE73" s="88"/>
      <c r="OOF73" s="88"/>
      <c r="OOG73" s="88"/>
      <c r="OOM73" s="88"/>
      <c r="OON73" s="88"/>
      <c r="OOO73" s="88"/>
      <c r="OOP73" s="88"/>
      <c r="OOQ73" s="88"/>
      <c r="OOR73" s="88"/>
      <c r="OOS73" s="88"/>
      <c r="OOT73" s="88"/>
      <c r="OOU73" s="88"/>
      <c r="OOV73" s="88"/>
      <c r="OPB73" s="88"/>
      <c r="OPC73" s="88"/>
      <c r="OPD73" s="88"/>
      <c r="OPE73" s="88"/>
      <c r="OPF73" s="88"/>
      <c r="OPG73" s="88"/>
      <c r="OPH73" s="88"/>
      <c r="OPI73" s="88"/>
      <c r="OPJ73" s="88"/>
      <c r="OPK73" s="88"/>
      <c r="OPQ73" s="88"/>
      <c r="OPR73" s="88"/>
      <c r="OPS73" s="88"/>
      <c r="OPT73" s="88"/>
      <c r="OPU73" s="88"/>
      <c r="OPV73" s="88"/>
      <c r="OPW73" s="88"/>
      <c r="OPX73" s="88"/>
      <c r="OPY73" s="88"/>
      <c r="OPZ73" s="88"/>
      <c r="OQF73" s="88"/>
      <c r="OQG73" s="88"/>
      <c r="OQH73" s="88"/>
      <c r="OQI73" s="88"/>
      <c r="OQJ73" s="88"/>
      <c r="OQK73" s="88"/>
      <c r="OQL73" s="88"/>
      <c r="OQM73" s="88"/>
      <c r="OQN73" s="88"/>
      <c r="OQO73" s="88"/>
      <c r="OQU73" s="88"/>
      <c r="OQV73" s="88"/>
      <c r="OQW73" s="88"/>
      <c r="OQX73" s="88"/>
      <c r="OQY73" s="88"/>
      <c r="OQZ73" s="88"/>
      <c r="ORA73" s="88"/>
      <c r="ORB73" s="88"/>
      <c r="ORC73" s="88"/>
      <c r="ORD73" s="88"/>
      <c r="ORJ73" s="88"/>
      <c r="ORK73" s="88"/>
      <c r="ORL73" s="88"/>
      <c r="ORM73" s="88"/>
      <c r="ORN73" s="88"/>
      <c r="ORO73" s="88"/>
      <c r="ORP73" s="88"/>
      <c r="ORQ73" s="88"/>
      <c r="ORR73" s="88"/>
      <c r="ORS73" s="88"/>
      <c r="ORY73" s="88"/>
      <c r="ORZ73" s="88"/>
      <c r="OSA73" s="88"/>
      <c r="OSB73" s="88"/>
      <c r="OSC73" s="88"/>
      <c r="OSD73" s="88"/>
      <c r="OSE73" s="88"/>
      <c r="OSF73" s="88"/>
      <c r="OSG73" s="88"/>
      <c r="OSH73" s="88"/>
      <c r="OSN73" s="88"/>
      <c r="OSO73" s="88"/>
      <c r="OSP73" s="88"/>
      <c r="OSQ73" s="88"/>
      <c r="OSR73" s="88"/>
      <c r="OSS73" s="88"/>
      <c r="OST73" s="88"/>
      <c r="OSU73" s="88"/>
      <c r="OSV73" s="88"/>
      <c r="OSW73" s="88"/>
      <c r="OTC73" s="88"/>
      <c r="OTD73" s="88"/>
      <c r="OTE73" s="88"/>
      <c r="OTF73" s="88"/>
      <c r="OTG73" s="88"/>
      <c r="OTH73" s="88"/>
      <c r="OTI73" s="88"/>
      <c r="OTJ73" s="88"/>
      <c r="OTK73" s="88"/>
      <c r="OTL73" s="88"/>
      <c r="OTR73" s="88"/>
      <c r="OTS73" s="88"/>
      <c r="OTT73" s="88"/>
      <c r="OTU73" s="88"/>
      <c r="OTV73" s="88"/>
      <c r="OTW73" s="88"/>
      <c r="OTX73" s="88"/>
      <c r="OTY73" s="88"/>
      <c r="OTZ73" s="88"/>
      <c r="OUA73" s="88"/>
      <c r="OUG73" s="88"/>
      <c r="OUH73" s="88"/>
      <c r="OUI73" s="88"/>
      <c r="OUJ73" s="88"/>
      <c r="OUK73" s="88"/>
      <c r="OUL73" s="88"/>
      <c r="OUM73" s="88"/>
      <c r="OUN73" s="88"/>
      <c r="OUO73" s="88"/>
      <c r="OUP73" s="88"/>
      <c r="OUV73" s="88"/>
      <c r="OUW73" s="88"/>
      <c r="OUX73" s="88"/>
      <c r="OUY73" s="88"/>
      <c r="OUZ73" s="88"/>
      <c r="OVA73" s="88"/>
      <c r="OVB73" s="88"/>
      <c r="OVC73" s="88"/>
      <c r="OVD73" s="88"/>
      <c r="OVE73" s="88"/>
      <c r="OVK73" s="88"/>
      <c r="OVL73" s="88"/>
      <c r="OVM73" s="88"/>
      <c r="OVN73" s="88"/>
      <c r="OVO73" s="88"/>
      <c r="OVP73" s="88"/>
      <c r="OVQ73" s="88"/>
      <c r="OVR73" s="88"/>
      <c r="OVS73" s="88"/>
      <c r="OVT73" s="88"/>
      <c r="OVZ73" s="88"/>
      <c r="OWA73" s="88"/>
      <c r="OWB73" s="88"/>
      <c r="OWC73" s="88"/>
      <c r="OWD73" s="88"/>
      <c r="OWE73" s="88"/>
      <c r="OWF73" s="88"/>
      <c r="OWG73" s="88"/>
      <c r="OWH73" s="88"/>
      <c r="OWI73" s="88"/>
      <c r="OWO73" s="88"/>
      <c r="OWP73" s="88"/>
      <c r="OWQ73" s="88"/>
      <c r="OWR73" s="88"/>
      <c r="OWS73" s="88"/>
      <c r="OWT73" s="88"/>
      <c r="OWU73" s="88"/>
      <c r="OWV73" s="88"/>
      <c r="OWW73" s="88"/>
      <c r="OWX73" s="88"/>
      <c r="OXD73" s="88"/>
      <c r="OXE73" s="88"/>
      <c r="OXF73" s="88"/>
      <c r="OXG73" s="88"/>
      <c r="OXH73" s="88"/>
      <c r="OXI73" s="88"/>
      <c r="OXJ73" s="88"/>
      <c r="OXK73" s="88"/>
      <c r="OXL73" s="88"/>
      <c r="OXM73" s="88"/>
      <c r="OXS73" s="88"/>
      <c r="OXT73" s="88"/>
      <c r="OXU73" s="88"/>
      <c r="OXV73" s="88"/>
      <c r="OXW73" s="88"/>
      <c r="OXX73" s="88"/>
      <c r="OXY73" s="88"/>
      <c r="OXZ73" s="88"/>
      <c r="OYA73" s="88"/>
      <c r="OYB73" s="88"/>
      <c r="OYH73" s="88"/>
      <c r="OYI73" s="88"/>
      <c r="OYJ73" s="88"/>
      <c r="OYK73" s="88"/>
      <c r="OYL73" s="88"/>
      <c r="OYM73" s="88"/>
      <c r="OYN73" s="88"/>
      <c r="OYO73" s="88"/>
      <c r="OYP73" s="88"/>
      <c r="OYQ73" s="88"/>
      <c r="OYW73" s="88"/>
      <c r="OYX73" s="88"/>
      <c r="OYY73" s="88"/>
      <c r="OYZ73" s="88"/>
      <c r="OZA73" s="88"/>
      <c r="OZB73" s="88"/>
      <c r="OZC73" s="88"/>
      <c r="OZD73" s="88"/>
      <c r="OZE73" s="88"/>
      <c r="OZF73" s="88"/>
      <c r="OZL73" s="88"/>
      <c r="OZM73" s="88"/>
      <c r="OZN73" s="88"/>
      <c r="OZO73" s="88"/>
      <c r="OZP73" s="88"/>
      <c r="OZQ73" s="88"/>
      <c r="OZR73" s="88"/>
      <c r="OZS73" s="88"/>
      <c r="OZT73" s="88"/>
      <c r="OZU73" s="88"/>
      <c r="PAA73" s="88"/>
      <c r="PAB73" s="88"/>
      <c r="PAC73" s="88"/>
      <c r="PAD73" s="88"/>
      <c r="PAE73" s="88"/>
      <c r="PAF73" s="88"/>
      <c r="PAG73" s="88"/>
      <c r="PAH73" s="88"/>
      <c r="PAI73" s="88"/>
      <c r="PAJ73" s="88"/>
      <c r="PAP73" s="88"/>
      <c r="PAQ73" s="88"/>
      <c r="PAR73" s="88"/>
      <c r="PAS73" s="88"/>
      <c r="PAT73" s="88"/>
      <c r="PAU73" s="88"/>
      <c r="PAV73" s="88"/>
      <c r="PAW73" s="88"/>
      <c r="PAX73" s="88"/>
      <c r="PAY73" s="88"/>
      <c r="PBE73" s="88"/>
      <c r="PBF73" s="88"/>
      <c r="PBG73" s="88"/>
      <c r="PBH73" s="88"/>
      <c r="PBI73" s="88"/>
      <c r="PBJ73" s="88"/>
      <c r="PBK73" s="88"/>
      <c r="PBL73" s="88"/>
      <c r="PBM73" s="88"/>
      <c r="PBN73" s="88"/>
      <c r="PBT73" s="88"/>
      <c r="PBU73" s="88"/>
      <c r="PBV73" s="88"/>
      <c r="PBW73" s="88"/>
      <c r="PBX73" s="88"/>
      <c r="PBY73" s="88"/>
      <c r="PBZ73" s="88"/>
      <c r="PCA73" s="88"/>
      <c r="PCB73" s="88"/>
      <c r="PCC73" s="88"/>
      <c r="PCI73" s="88"/>
      <c r="PCJ73" s="88"/>
      <c r="PCK73" s="88"/>
      <c r="PCL73" s="88"/>
      <c r="PCM73" s="88"/>
      <c r="PCN73" s="88"/>
      <c r="PCO73" s="88"/>
      <c r="PCP73" s="88"/>
      <c r="PCQ73" s="88"/>
      <c r="PCR73" s="88"/>
      <c r="PCX73" s="88"/>
      <c r="PCY73" s="88"/>
      <c r="PCZ73" s="88"/>
      <c r="PDA73" s="88"/>
      <c r="PDB73" s="88"/>
      <c r="PDC73" s="88"/>
      <c r="PDD73" s="88"/>
      <c r="PDE73" s="88"/>
      <c r="PDF73" s="88"/>
      <c r="PDG73" s="88"/>
      <c r="PDM73" s="88"/>
      <c r="PDN73" s="88"/>
      <c r="PDO73" s="88"/>
      <c r="PDP73" s="88"/>
      <c r="PDQ73" s="88"/>
      <c r="PDR73" s="88"/>
      <c r="PDS73" s="88"/>
      <c r="PDT73" s="88"/>
      <c r="PDU73" s="88"/>
      <c r="PDV73" s="88"/>
      <c r="PEB73" s="88"/>
      <c r="PEC73" s="88"/>
      <c r="PED73" s="88"/>
      <c r="PEE73" s="88"/>
      <c r="PEF73" s="88"/>
      <c r="PEG73" s="88"/>
      <c r="PEH73" s="88"/>
      <c r="PEI73" s="88"/>
      <c r="PEJ73" s="88"/>
      <c r="PEK73" s="88"/>
      <c r="PEQ73" s="88"/>
      <c r="PER73" s="88"/>
      <c r="PES73" s="88"/>
      <c r="PET73" s="88"/>
      <c r="PEU73" s="88"/>
      <c r="PEV73" s="88"/>
      <c r="PEW73" s="88"/>
      <c r="PEX73" s="88"/>
      <c r="PEY73" s="88"/>
      <c r="PEZ73" s="88"/>
      <c r="PFF73" s="88"/>
      <c r="PFG73" s="88"/>
      <c r="PFH73" s="88"/>
      <c r="PFI73" s="88"/>
      <c r="PFJ73" s="88"/>
      <c r="PFK73" s="88"/>
      <c r="PFL73" s="88"/>
      <c r="PFM73" s="88"/>
      <c r="PFN73" s="88"/>
      <c r="PFO73" s="88"/>
      <c r="PFU73" s="88"/>
      <c r="PFV73" s="88"/>
      <c r="PFW73" s="88"/>
      <c r="PFX73" s="88"/>
      <c r="PFY73" s="88"/>
      <c r="PFZ73" s="88"/>
      <c r="PGA73" s="88"/>
      <c r="PGB73" s="88"/>
      <c r="PGC73" s="88"/>
      <c r="PGD73" s="88"/>
      <c r="PGJ73" s="88"/>
      <c r="PGK73" s="88"/>
      <c r="PGL73" s="88"/>
      <c r="PGM73" s="88"/>
      <c r="PGN73" s="88"/>
      <c r="PGO73" s="88"/>
      <c r="PGP73" s="88"/>
      <c r="PGQ73" s="88"/>
      <c r="PGR73" s="88"/>
      <c r="PGS73" s="88"/>
      <c r="PGY73" s="88"/>
      <c r="PGZ73" s="88"/>
      <c r="PHA73" s="88"/>
      <c r="PHB73" s="88"/>
      <c r="PHC73" s="88"/>
      <c r="PHD73" s="88"/>
      <c r="PHE73" s="88"/>
      <c r="PHF73" s="88"/>
      <c r="PHG73" s="88"/>
      <c r="PHH73" s="88"/>
      <c r="PHN73" s="88"/>
      <c r="PHO73" s="88"/>
      <c r="PHP73" s="88"/>
      <c r="PHQ73" s="88"/>
      <c r="PHR73" s="88"/>
      <c r="PHS73" s="88"/>
      <c r="PHT73" s="88"/>
      <c r="PHU73" s="88"/>
      <c r="PHV73" s="88"/>
      <c r="PHW73" s="88"/>
      <c r="PIC73" s="88"/>
      <c r="PID73" s="88"/>
      <c r="PIE73" s="88"/>
      <c r="PIF73" s="88"/>
      <c r="PIG73" s="88"/>
      <c r="PIH73" s="88"/>
      <c r="PII73" s="88"/>
      <c r="PIJ73" s="88"/>
      <c r="PIK73" s="88"/>
      <c r="PIL73" s="88"/>
      <c r="PIR73" s="88"/>
      <c r="PIS73" s="88"/>
      <c r="PIT73" s="88"/>
      <c r="PIU73" s="88"/>
      <c r="PIV73" s="88"/>
      <c r="PIW73" s="88"/>
      <c r="PIX73" s="88"/>
      <c r="PIY73" s="88"/>
      <c r="PIZ73" s="88"/>
      <c r="PJA73" s="88"/>
      <c r="PJG73" s="88"/>
      <c r="PJH73" s="88"/>
      <c r="PJI73" s="88"/>
      <c r="PJJ73" s="88"/>
      <c r="PJK73" s="88"/>
      <c r="PJL73" s="88"/>
      <c r="PJM73" s="88"/>
      <c r="PJN73" s="88"/>
      <c r="PJO73" s="88"/>
      <c r="PJP73" s="88"/>
      <c r="PJV73" s="88"/>
      <c r="PJW73" s="88"/>
      <c r="PJX73" s="88"/>
      <c r="PJY73" s="88"/>
      <c r="PJZ73" s="88"/>
      <c r="PKA73" s="88"/>
      <c r="PKB73" s="88"/>
      <c r="PKC73" s="88"/>
      <c r="PKD73" s="88"/>
      <c r="PKE73" s="88"/>
      <c r="PKK73" s="88"/>
      <c r="PKL73" s="88"/>
      <c r="PKM73" s="88"/>
      <c r="PKN73" s="88"/>
      <c r="PKO73" s="88"/>
      <c r="PKP73" s="88"/>
      <c r="PKQ73" s="88"/>
      <c r="PKR73" s="88"/>
      <c r="PKS73" s="88"/>
      <c r="PKT73" s="88"/>
      <c r="PKZ73" s="88"/>
      <c r="PLA73" s="88"/>
      <c r="PLB73" s="88"/>
      <c r="PLC73" s="88"/>
      <c r="PLD73" s="88"/>
      <c r="PLE73" s="88"/>
      <c r="PLF73" s="88"/>
      <c r="PLG73" s="88"/>
      <c r="PLH73" s="88"/>
      <c r="PLI73" s="88"/>
      <c r="PLO73" s="88"/>
      <c r="PLP73" s="88"/>
      <c r="PLQ73" s="88"/>
      <c r="PLR73" s="88"/>
      <c r="PLS73" s="88"/>
      <c r="PLT73" s="88"/>
      <c r="PLU73" s="88"/>
      <c r="PLV73" s="88"/>
      <c r="PLW73" s="88"/>
      <c r="PLX73" s="88"/>
      <c r="PMD73" s="88"/>
      <c r="PME73" s="88"/>
      <c r="PMF73" s="88"/>
      <c r="PMG73" s="88"/>
      <c r="PMH73" s="88"/>
      <c r="PMI73" s="88"/>
      <c r="PMJ73" s="88"/>
      <c r="PMK73" s="88"/>
      <c r="PML73" s="88"/>
      <c r="PMM73" s="88"/>
      <c r="PMS73" s="88"/>
      <c r="PMT73" s="88"/>
      <c r="PMU73" s="88"/>
      <c r="PMV73" s="88"/>
      <c r="PMW73" s="88"/>
      <c r="PMX73" s="88"/>
      <c r="PMY73" s="88"/>
      <c r="PMZ73" s="88"/>
      <c r="PNA73" s="88"/>
      <c r="PNB73" s="88"/>
      <c r="PNH73" s="88"/>
      <c r="PNI73" s="88"/>
      <c r="PNJ73" s="88"/>
      <c r="PNK73" s="88"/>
      <c r="PNL73" s="88"/>
      <c r="PNM73" s="88"/>
      <c r="PNN73" s="88"/>
      <c r="PNO73" s="88"/>
      <c r="PNP73" s="88"/>
      <c r="PNQ73" s="88"/>
      <c r="PNW73" s="88"/>
      <c r="PNX73" s="88"/>
      <c r="PNY73" s="88"/>
      <c r="PNZ73" s="88"/>
      <c r="POA73" s="88"/>
      <c r="POB73" s="88"/>
      <c r="POC73" s="88"/>
      <c r="POD73" s="88"/>
      <c r="POE73" s="88"/>
      <c r="POF73" s="88"/>
      <c r="POL73" s="88"/>
      <c r="POM73" s="88"/>
      <c r="PON73" s="88"/>
      <c r="POO73" s="88"/>
      <c r="POP73" s="88"/>
      <c r="POQ73" s="88"/>
      <c r="POR73" s="88"/>
      <c r="POS73" s="88"/>
      <c r="POT73" s="88"/>
      <c r="POU73" s="88"/>
      <c r="PPA73" s="88"/>
      <c r="PPB73" s="88"/>
      <c r="PPC73" s="88"/>
      <c r="PPD73" s="88"/>
      <c r="PPE73" s="88"/>
      <c r="PPF73" s="88"/>
      <c r="PPG73" s="88"/>
      <c r="PPH73" s="88"/>
      <c r="PPI73" s="88"/>
      <c r="PPJ73" s="88"/>
      <c r="PPP73" s="88"/>
      <c r="PPQ73" s="88"/>
      <c r="PPR73" s="88"/>
      <c r="PPS73" s="88"/>
      <c r="PPT73" s="88"/>
      <c r="PPU73" s="88"/>
      <c r="PPV73" s="88"/>
      <c r="PPW73" s="88"/>
      <c r="PPX73" s="88"/>
      <c r="PPY73" s="88"/>
      <c r="PQE73" s="88"/>
      <c r="PQF73" s="88"/>
      <c r="PQG73" s="88"/>
      <c r="PQH73" s="88"/>
      <c r="PQI73" s="88"/>
      <c r="PQJ73" s="88"/>
      <c r="PQK73" s="88"/>
      <c r="PQL73" s="88"/>
      <c r="PQM73" s="88"/>
      <c r="PQN73" s="88"/>
      <c r="PQT73" s="88"/>
      <c r="PQU73" s="88"/>
      <c r="PQV73" s="88"/>
      <c r="PQW73" s="88"/>
      <c r="PQX73" s="88"/>
      <c r="PQY73" s="88"/>
      <c r="PQZ73" s="88"/>
      <c r="PRA73" s="88"/>
      <c r="PRB73" s="88"/>
      <c r="PRC73" s="88"/>
      <c r="PRI73" s="88"/>
      <c r="PRJ73" s="88"/>
      <c r="PRK73" s="88"/>
      <c r="PRL73" s="88"/>
      <c r="PRM73" s="88"/>
      <c r="PRN73" s="88"/>
      <c r="PRO73" s="88"/>
      <c r="PRP73" s="88"/>
      <c r="PRQ73" s="88"/>
      <c r="PRR73" s="88"/>
      <c r="PRX73" s="88"/>
      <c r="PRY73" s="88"/>
      <c r="PRZ73" s="88"/>
      <c r="PSA73" s="88"/>
      <c r="PSB73" s="88"/>
      <c r="PSC73" s="88"/>
      <c r="PSD73" s="88"/>
      <c r="PSE73" s="88"/>
      <c r="PSF73" s="88"/>
      <c r="PSG73" s="88"/>
      <c r="PSM73" s="88"/>
      <c r="PSN73" s="88"/>
      <c r="PSO73" s="88"/>
      <c r="PSP73" s="88"/>
      <c r="PSQ73" s="88"/>
      <c r="PSR73" s="88"/>
      <c r="PSS73" s="88"/>
      <c r="PST73" s="88"/>
      <c r="PSU73" s="88"/>
      <c r="PSV73" s="88"/>
      <c r="PTB73" s="88"/>
      <c r="PTC73" s="88"/>
      <c r="PTD73" s="88"/>
      <c r="PTE73" s="88"/>
      <c r="PTF73" s="88"/>
      <c r="PTG73" s="88"/>
      <c r="PTH73" s="88"/>
      <c r="PTI73" s="88"/>
      <c r="PTJ73" s="88"/>
      <c r="PTK73" s="88"/>
      <c r="PTQ73" s="88"/>
      <c r="PTR73" s="88"/>
      <c r="PTS73" s="88"/>
      <c r="PTT73" s="88"/>
      <c r="PTU73" s="88"/>
      <c r="PTV73" s="88"/>
      <c r="PTW73" s="88"/>
      <c r="PTX73" s="88"/>
      <c r="PTY73" s="88"/>
      <c r="PTZ73" s="88"/>
      <c r="PUF73" s="88"/>
      <c r="PUG73" s="88"/>
      <c r="PUH73" s="88"/>
      <c r="PUI73" s="88"/>
      <c r="PUJ73" s="88"/>
      <c r="PUK73" s="88"/>
      <c r="PUL73" s="88"/>
      <c r="PUM73" s="88"/>
      <c r="PUN73" s="88"/>
      <c r="PUO73" s="88"/>
      <c r="PUU73" s="88"/>
      <c r="PUV73" s="88"/>
      <c r="PUW73" s="88"/>
      <c r="PUX73" s="88"/>
      <c r="PUY73" s="88"/>
      <c r="PUZ73" s="88"/>
      <c r="PVA73" s="88"/>
      <c r="PVB73" s="88"/>
      <c r="PVC73" s="88"/>
      <c r="PVD73" s="88"/>
      <c r="PVJ73" s="88"/>
      <c r="PVK73" s="88"/>
      <c r="PVL73" s="88"/>
      <c r="PVM73" s="88"/>
      <c r="PVN73" s="88"/>
      <c r="PVO73" s="88"/>
      <c r="PVP73" s="88"/>
      <c r="PVQ73" s="88"/>
      <c r="PVR73" s="88"/>
      <c r="PVS73" s="88"/>
      <c r="PVY73" s="88"/>
      <c r="PVZ73" s="88"/>
      <c r="PWA73" s="88"/>
      <c r="PWB73" s="88"/>
      <c r="PWC73" s="88"/>
      <c r="PWD73" s="88"/>
      <c r="PWE73" s="88"/>
      <c r="PWF73" s="88"/>
      <c r="PWG73" s="88"/>
      <c r="PWH73" s="88"/>
      <c r="PWN73" s="88"/>
      <c r="PWO73" s="88"/>
      <c r="PWP73" s="88"/>
      <c r="PWQ73" s="88"/>
      <c r="PWR73" s="88"/>
      <c r="PWS73" s="88"/>
      <c r="PWT73" s="88"/>
      <c r="PWU73" s="88"/>
      <c r="PWV73" s="88"/>
      <c r="PWW73" s="88"/>
      <c r="PXC73" s="88"/>
      <c r="PXD73" s="88"/>
      <c r="PXE73" s="88"/>
      <c r="PXF73" s="88"/>
      <c r="PXG73" s="88"/>
      <c r="PXH73" s="88"/>
      <c r="PXI73" s="88"/>
      <c r="PXJ73" s="88"/>
      <c r="PXK73" s="88"/>
      <c r="PXL73" s="88"/>
      <c r="PXR73" s="88"/>
      <c r="PXS73" s="88"/>
      <c r="PXT73" s="88"/>
      <c r="PXU73" s="88"/>
      <c r="PXV73" s="88"/>
      <c r="PXW73" s="88"/>
      <c r="PXX73" s="88"/>
      <c r="PXY73" s="88"/>
      <c r="PXZ73" s="88"/>
      <c r="PYA73" s="88"/>
      <c r="PYG73" s="88"/>
      <c r="PYH73" s="88"/>
      <c r="PYI73" s="88"/>
      <c r="PYJ73" s="88"/>
      <c r="PYK73" s="88"/>
      <c r="PYL73" s="88"/>
      <c r="PYM73" s="88"/>
      <c r="PYN73" s="88"/>
      <c r="PYO73" s="88"/>
      <c r="PYP73" s="88"/>
      <c r="PYV73" s="88"/>
      <c r="PYW73" s="88"/>
      <c r="PYX73" s="88"/>
      <c r="PYY73" s="88"/>
      <c r="PYZ73" s="88"/>
      <c r="PZA73" s="88"/>
      <c r="PZB73" s="88"/>
      <c r="PZC73" s="88"/>
      <c r="PZD73" s="88"/>
      <c r="PZE73" s="88"/>
      <c r="PZK73" s="88"/>
      <c r="PZL73" s="88"/>
      <c r="PZM73" s="88"/>
      <c r="PZN73" s="88"/>
      <c r="PZO73" s="88"/>
      <c r="PZP73" s="88"/>
      <c r="PZQ73" s="88"/>
      <c r="PZR73" s="88"/>
      <c r="PZS73" s="88"/>
      <c r="PZT73" s="88"/>
      <c r="PZZ73" s="88"/>
      <c r="QAA73" s="88"/>
      <c r="QAB73" s="88"/>
      <c r="QAC73" s="88"/>
      <c r="QAD73" s="88"/>
      <c r="QAE73" s="88"/>
      <c r="QAF73" s="88"/>
      <c r="QAG73" s="88"/>
      <c r="QAH73" s="88"/>
      <c r="QAI73" s="88"/>
      <c r="QAO73" s="88"/>
      <c r="QAP73" s="88"/>
      <c r="QAQ73" s="88"/>
      <c r="QAR73" s="88"/>
      <c r="QAS73" s="88"/>
      <c r="QAT73" s="88"/>
      <c r="QAU73" s="88"/>
      <c r="QAV73" s="88"/>
      <c r="QAW73" s="88"/>
      <c r="QAX73" s="88"/>
      <c r="QBD73" s="88"/>
      <c r="QBE73" s="88"/>
      <c r="QBF73" s="88"/>
      <c r="QBG73" s="88"/>
      <c r="QBH73" s="88"/>
      <c r="QBI73" s="88"/>
      <c r="QBJ73" s="88"/>
      <c r="QBK73" s="88"/>
      <c r="QBL73" s="88"/>
      <c r="QBM73" s="88"/>
      <c r="QBS73" s="88"/>
      <c r="QBT73" s="88"/>
      <c r="QBU73" s="88"/>
      <c r="QBV73" s="88"/>
      <c r="QBW73" s="88"/>
      <c r="QBX73" s="88"/>
      <c r="QBY73" s="88"/>
      <c r="QBZ73" s="88"/>
      <c r="QCA73" s="88"/>
      <c r="QCB73" s="88"/>
      <c r="QCH73" s="88"/>
      <c r="QCI73" s="88"/>
      <c r="QCJ73" s="88"/>
      <c r="QCK73" s="88"/>
      <c r="QCL73" s="88"/>
      <c r="QCM73" s="88"/>
      <c r="QCN73" s="88"/>
      <c r="QCO73" s="88"/>
      <c r="QCP73" s="88"/>
      <c r="QCQ73" s="88"/>
      <c r="QCW73" s="88"/>
      <c r="QCX73" s="88"/>
      <c r="QCY73" s="88"/>
      <c r="QCZ73" s="88"/>
      <c r="QDA73" s="88"/>
      <c r="QDB73" s="88"/>
      <c r="QDC73" s="88"/>
      <c r="QDD73" s="88"/>
      <c r="QDE73" s="88"/>
      <c r="QDF73" s="88"/>
      <c r="QDL73" s="88"/>
      <c r="QDM73" s="88"/>
      <c r="QDN73" s="88"/>
      <c r="QDO73" s="88"/>
      <c r="QDP73" s="88"/>
      <c r="QDQ73" s="88"/>
      <c r="QDR73" s="88"/>
      <c r="QDS73" s="88"/>
      <c r="QDT73" s="88"/>
      <c r="QDU73" s="88"/>
      <c r="QEA73" s="88"/>
      <c r="QEB73" s="88"/>
      <c r="QEC73" s="88"/>
      <c r="QED73" s="88"/>
      <c r="QEE73" s="88"/>
      <c r="QEF73" s="88"/>
      <c r="QEG73" s="88"/>
      <c r="QEH73" s="88"/>
      <c r="QEI73" s="88"/>
      <c r="QEJ73" s="88"/>
      <c r="QEP73" s="88"/>
      <c r="QEQ73" s="88"/>
      <c r="QER73" s="88"/>
      <c r="QES73" s="88"/>
      <c r="QET73" s="88"/>
      <c r="QEU73" s="88"/>
      <c r="QEV73" s="88"/>
      <c r="QEW73" s="88"/>
      <c r="QEX73" s="88"/>
      <c r="QEY73" s="88"/>
      <c r="QFE73" s="88"/>
      <c r="QFF73" s="88"/>
      <c r="QFG73" s="88"/>
      <c r="QFH73" s="88"/>
      <c r="QFI73" s="88"/>
      <c r="QFJ73" s="88"/>
      <c r="QFK73" s="88"/>
      <c r="QFL73" s="88"/>
      <c r="QFM73" s="88"/>
      <c r="QFN73" s="88"/>
      <c r="QFT73" s="88"/>
      <c r="QFU73" s="88"/>
      <c r="QFV73" s="88"/>
      <c r="QFW73" s="88"/>
      <c r="QFX73" s="88"/>
      <c r="QFY73" s="88"/>
      <c r="QFZ73" s="88"/>
      <c r="QGA73" s="88"/>
      <c r="QGB73" s="88"/>
      <c r="QGC73" s="88"/>
      <c r="QGI73" s="88"/>
      <c r="QGJ73" s="88"/>
      <c r="QGK73" s="88"/>
      <c r="QGL73" s="88"/>
      <c r="QGM73" s="88"/>
      <c r="QGN73" s="88"/>
      <c r="QGO73" s="88"/>
      <c r="QGP73" s="88"/>
      <c r="QGQ73" s="88"/>
      <c r="QGR73" s="88"/>
      <c r="QGX73" s="88"/>
      <c r="QGY73" s="88"/>
      <c r="QGZ73" s="88"/>
      <c r="QHA73" s="88"/>
      <c r="QHB73" s="88"/>
      <c r="QHC73" s="88"/>
      <c r="QHD73" s="88"/>
      <c r="QHE73" s="88"/>
      <c r="QHF73" s="88"/>
      <c r="QHG73" s="88"/>
      <c r="QHM73" s="88"/>
      <c r="QHN73" s="88"/>
      <c r="QHO73" s="88"/>
      <c r="QHP73" s="88"/>
      <c r="QHQ73" s="88"/>
      <c r="QHR73" s="88"/>
      <c r="QHS73" s="88"/>
      <c r="QHT73" s="88"/>
      <c r="QHU73" s="88"/>
      <c r="QHV73" s="88"/>
      <c r="QIB73" s="88"/>
      <c r="QIC73" s="88"/>
      <c r="QID73" s="88"/>
      <c r="QIE73" s="88"/>
      <c r="QIF73" s="88"/>
      <c r="QIG73" s="88"/>
      <c r="QIH73" s="88"/>
      <c r="QII73" s="88"/>
      <c r="QIJ73" s="88"/>
      <c r="QIK73" s="88"/>
      <c r="QIQ73" s="88"/>
      <c r="QIR73" s="88"/>
      <c r="QIS73" s="88"/>
      <c r="QIT73" s="88"/>
      <c r="QIU73" s="88"/>
      <c r="QIV73" s="88"/>
      <c r="QIW73" s="88"/>
      <c r="QIX73" s="88"/>
      <c r="QIY73" s="88"/>
      <c r="QIZ73" s="88"/>
      <c r="QJF73" s="88"/>
      <c r="QJG73" s="88"/>
      <c r="QJH73" s="88"/>
      <c r="QJI73" s="88"/>
      <c r="QJJ73" s="88"/>
      <c r="QJK73" s="88"/>
      <c r="QJL73" s="88"/>
      <c r="QJM73" s="88"/>
      <c r="QJN73" s="88"/>
      <c r="QJO73" s="88"/>
      <c r="QJU73" s="88"/>
      <c r="QJV73" s="88"/>
      <c r="QJW73" s="88"/>
      <c r="QJX73" s="88"/>
      <c r="QJY73" s="88"/>
      <c r="QJZ73" s="88"/>
      <c r="QKA73" s="88"/>
      <c r="QKB73" s="88"/>
      <c r="QKC73" s="88"/>
      <c r="QKD73" s="88"/>
      <c r="QKJ73" s="88"/>
      <c r="QKK73" s="88"/>
      <c r="QKL73" s="88"/>
      <c r="QKM73" s="88"/>
      <c r="QKN73" s="88"/>
      <c r="QKO73" s="88"/>
      <c r="QKP73" s="88"/>
      <c r="QKQ73" s="88"/>
      <c r="QKR73" s="88"/>
      <c r="QKS73" s="88"/>
      <c r="QKY73" s="88"/>
      <c r="QKZ73" s="88"/>
      <c r="QLA73" s="88"/>
      <c r="QLB73" s="88"/>
      <c r="QLC73" s="88"/>
      <c r="QLD73" s="88"/>
      <c r="QLE73" s="88"/>
      <c r="QLF73" s="88"/>
      <c r="QLG73" s="88"/>
      <c r="QLH73" s="88"/>
      <c r="QLN73" s="88"/>
      <c r="QLO73" s="88"/>
      <c r="QLP73" s="88"/>
      <c r="QLQ73" s="88"/>
      <c r="QLR73" s="88"/>
      <c r="QLS73" s="88"/>
      <c r="QLT73" s="88"/>
      <c r="QLU73" s="88"/>
      <c r="QLV73" s="88"/>
      <c r="QLW73" s="88"/>
      <c r="QMC73" s="88"/>
      <c r="QMD73" s="88"/>
      <c r="QME73" s="88"/>
      <c r="QMF73" s="88"/>
      <c r="QMG73" s="88"/>
      <c r="QMH73" s="88"/>
      <c r="QMI73" s="88"/>
      <c r="QMJ73" s="88"/>
      <c r="QMK73" s="88"/>
      <c r="QML73" s="88"/>
      <c r="QMR73" s="88"/>
      <c r="QMS73" s="88"/>
      <c r="QMT73" s="88"/>
      <c r="QMU73" s="88"/>
      <c r="QMV73" s="88"/>
      <c r="QMW73" s="88"/>
      <c r="QMX73" s="88"/>
      <c r="QMY73" s="88"/>
      <c r="QMZ73" s="88"/>
      <c r="QNA73" s="88"/>
      <c r="QNG73" s="88"/>
      <c r="QNH73" s="88"/>
      <c r="QNI73" s="88"/>
      <c r="QNJ73" s="88"/>
      <c r="QNK73" s="88"/>
      <c r="QNL73" s="88"/>
      <c r="QNM73" s="88"/>
      <c r="QNN73" s="88"/>
      <c r="QNO73" s="88"/>
      <c r="QNP73" s="88"/>
      <c r="QNV73" s="88"/>
      <c r="QNW73" s="88"/>
      <c r="QNX73" s="88"/>
      <c r="QNY73" s="88"/>
      <c r="QNZ73" s="88"/>
      <c r="QOA73" s="88"/>
      <c r="QOB73" s="88"/>
      <c r="QOC73" s="88"/>
      <c r="QOD73" s="88"/>
      <c r="QOE73" s="88"/>
      <c r="QOK73" s="88"/>
      <c r="QOL73" s="88"/>
      <c r="QOM73" s="88"/>
      <c r="QON73" s="88"/>
      <c r="QOO73" s="88"/>
      <c r="QOP73" s="88"/>
      <c r="QOQ73" s="88"/>
      <c r="QOR73" s="88"/>
      <c r="QOS73" s="88"/>
      <c r="QOT73" s="88"/>
      <c r="QOZ73" s="88"/>
      <c r="QPA73" s="88"/>
      <c r="QPB73" s="88"/>
      <c r="QPC73" s="88"/>
      <c r="QPD73" s="88"/>
      <c r="QPE73" s="88"/>
      <c r="QPF73" s="88"/>
      <c r="QPG73" s="88"/>
      <c r="QPH73" s="88"/>
      <c r="QPI73" s="88"/>
      <c r="QPO73" s="88"/>
      <c r="QPP73" s="88"/>
      <c r="QPQ73" s="88"/>
      <c r="QPR73" s="88"/>
      <c r="QPS73" s="88"/>
      <c r="QPT73" s="88"/>
      <c r="QPU73" s="88"/>
      <c r="QPV73" s="88"/>
      <c r="QPW73" s="88"/>
      <c r="QPX73" s="88"/>
      <c r="QQD73" s="88"/>
      <c r="QQE73" s="88"/>
      <c r="QQF73" s="88"/>
      <c r="QQG73" s="88"/>
      <c r="QQH73" s="88"/>
      <c r="QQI73" s="88"/>
      <c r="QQJ73" s="88"/>
      <c r="QQK73" s="88"/>
      <c r="QQL73" s="88"/>
      <c r="QQM73" s="88"/>
      <c r="QQS73" s="88"/>
      <c r="QQT73" s="88"/>
      <c r="QQU73" s="88"/>
      <c r="QQV73" s="88"/>
      <c r="QQW73" s="88"/>
      <c r="QQX73" s="88"/>
      <c r="QQY73" s="88"/>
      <c r="QQZ73" s="88"/>
      <c r="QRA73" s="88"/>
      <c r="QRB73" s="88"/>
      <c r="QRH73" s="88"/>
      <c r="QRI73" s="88"/>
      <c r="QRJ73" s="88"/>
      <c r="QRK73" s="88"/>
      <c r="QRL73" s="88"/>
      <c r="QRM73" s="88"/>
      <c r="QRN73" s="88"/>
      <c r="QRO73" s="88"/>
      <c r="QRP73" s="88"/>
      <c r="QRQ73" s="88"/>
      <c r="QRW73" s="88"/>
      <c r="QRX73" s="88"/>
      <c r="QRY73" s="88"/>
      <c r="QRZ73" s="88"/>
      <c r="QSA73" s="88"/>
      <c r="QSB73" s="88"/>
      <c r="QSC73" s="88"/>
      <c r="QSD73" s="88"/>
      <c r="QSE73" s="88"/>
      <c r="QSF73" s="88"/>
      <c r="QSL73" s="88"/>
      <c r="QSM73" s="88"/>
      <c r="QSN73" s="88"/>
      <c r="QSO73" s="88"/>
      <c r="QSP73" s="88"/>
      <c r="QSQ73" s="88"/>
      <c r="QSR73" s="88"/>
      <c r="QSS73" s="88"/>
      <c r="QST73" s="88"/>
      <c r="QSU73" s="88"/>
      <c r="QTA73" s="88"/>
      <c r="QTB73" s="88"/>
      <c r="QTC73" s="88"/>
      <c r="QTD73" s="88"/>
      <c r="QTE73" s="88"/>
      <c r="QTF73" s="88"/>
      <c r="QTG73" s="88"/>
      <c r="QTH73" s="88"/>
      <c r="QTI73" s="88"/>
      <c r="QTJ73" s="88"/>
      <c r="QTP73" s="88"/>
      <c r="QTQ73" s="88"/>
      <c r="QTR73" s="88"/>
      <c r="QTS73" s="88"/>
      <c r="QTT73" s="88"/>
      <c r="QTU73" s="88"/>
      <c r="QTV73" s="88"/>
      <c r="QTW73" s="88"/>
      <c r="QTX73" s="88"/>
      <c r="QTY73" s="88"/>
      <c r="QUE73" s="88"/>
      <c r="QUF73" s="88"/>
      <c r="QUG73" s="88"/>
      <c r="QUH73" s="88"/>
      <c r="QUI73" s="88"/>
      <c r="QUJ73" s="88"/>
      <c r="QUK73" s="88"/>
      <c r="QUL73" s="88"/>
      <c r="QUM73" s="88"/>
      <c r="QUN73" s="88"/>
      <c r="QUT73" s="88"/>
      <c r="QUU73" s="88"/>
      <c r="QUV73" s="88"/>
      <c r="QUW73" s="88"/>
      <c r="QUX73" s="88"/>
      <c r="QUY73" s="88"/>
      <c r="QUZ73" s="88"/>
      <c r="QVA73" s="88"/>
      <c r="QVB73" s="88"/>
      <c r="QVC73" s="88"/>
      <c r="QVI73" s="88"/>
      <c r="QVJ73" s="88"/>
      <c r="QVK73" s="88"/>
      <c r="QVL73" s="88"/>
      <c r="QVM73" s="88"/>
      <c r="QVN73" s="88"/>
      <c r="QVO73" s="88"/>
      <c r="QVP73" s="88"/>
      <c r="QVQ73" s="88"/>
      <c r="QVR73" s="88"/>
      <c r="QVX73" s="88"/>
      <c r="QVY73" s="88"/>
      <c r="QVZ73" s="88"/>
      <c r="QWA73" s="88"/>
      <c r="QWB73" s="88"/>
      <c r="QWC73" s="88"/>
      <c r="QWD73" s="88"/>
      <c r="QWE73" s="88"/>
      <c r="QWF73" s="88"/>
      <c r="QWG73" s="88"/>
      <c r="QWM73" s="88"/>
      <c r="QWN73" s="88"/>
      <c r="QWO73" s="88"/>
      <c r="QWP73" s="88"/>
      <c r="QWQ73" s="88"/>
      <c r="QWR73" s="88"/>
      <c r="QWS73" s="88"/>
      <c r="QWT73" s="88"/>
      <c r="QWU73" s="88"/>
      <c r="QWV73" s="88"/>
      <c r="QXB73" s="88"/>
      <c r="QXC73" s="88"/>
      <c r="QXD73" s="88"/>
      <c r="QXE73" s="88"/>
      <c r="QXF73" s="88"/>
      <c r="QXG73" s="88"/>
      <c r="QXH73" s="88"/>
      <c r="QXI73" s="88"/>
      <c r="QXJ73" s="88"/>
      <c r="QXK73" s="88"/>
      <c r="QXQ73" s="88"/>
      <c r="QXR73" s="88"/>
      <c r="QXS73" s="88"/>
      <c r="QXT73" s="88"/>
      <c r="QXU73" s="88"/>
      <c r="QXV73" s="88"/>
      <c r="QXW73" s="88"/>
      <c r="QXX73" s="88"/>
      <c r="QXY73" s="88"/>
      <c r="QXZ73" s="88"/>
      <c r="QYF73" s="88"/>
      <c r="QYG73" s="88"/>
      <c r="QYH73" s="88"/>
      <c r="QYI73" s="88"/>
      <c r="QYJ73" s="88"/>
      <c r="QYK73" s="88"/>
      <c r="QYL73" s="88"/>
      <c r="QYM73" s="88"/>
      <c r="QYN73" s="88"/>
      <c r="QYO73" s="88"/>
      <c r="QYU73" s="88"/>
      <c r="QYV73" s="88"/>
      <c r="QYW73" s="88"/>
      <c r="QYX73" s="88"/>
      <c r="QYY73" s="88"/>
      <c r="QYZ73" s="88"/>
      <c r="QZA73" s="88"/>
      <c r="QZB73" s="88"/>
      <c r="QZC73" s="88"/>
      <c r="QZD73" s="88"/>
      <c r="QZJ73" s="88"/>
      <c r="QZK73" s="88"/>
      <c r="QZL73" s="88"/>
      <c r="QZM73" s="88"/>
      <c r="QZN73" s="88"/>
      <c r="QZO73" s="88"/>
      <c r="QZP73" s="88"/>
      <c r="QZQ73" s="88"/>
      <c r="QZR73" s="88"/>
      <c r="QZS73" s="88"/>
      <c r="QZY73" s="88"/>
      <c r="QZZ73" s="88"/>
      <c r="RAA73" s="88"/>
      <c r="RAB73" s="88"/>
      <c r="RAC73" s="88"/>
      <c r="RAD73" s="88"/>
      <c r="RAE73" s="88"/>
      <c r="RAF73" s="88"/>
      <c r="RAG73" s="88"/>
      <c r="RAH73" s="88"/>
      <c r="RAN73" s="88"/>
      <c r="RAO73" s="88"/>
      <c r="RAP73" s="88"/>
      <c r="RAQ73" s="88"/>
      <c r="RAR73" s="88"/>
      <c r="RAS73" s="88"/>
      <c r="RAT73" s="88"/>
      <c r="RAU73" s="88"/>
      <c r="RAV73" s="88"/>
      <c r="RAW73" s="88"/>
      <c r="RBC73" s="88"/>
      <c r="RBD73" s="88"/>
      <c r="RBE73" s="88"/>
      <c r="RBF73" s="88"/>
      <c r="RBG73" s="88"/>
      <c r="RBH73" s="88"/>
      <c r="RBI73" s="88"/>
      <c r="RBJ73" s="88"/>
      <c r="RBK73" s="88"/>
      <c r="RBL73" s="88"/>
      <c r="RBR73" s="88"/>
      <c r="RBS73" s="88"/>
      <c r="RBT73" s="88"/>
      <c r="RBU73" s="88"/>
      <c r="RBV73" s="88"/>
      <c r="RBW73" s="88"/>
      <c r="RBX73" s="88"/>
      <c r="RBY73" s="88"/>
      <c r="RBZ73" s="88"/>
      <c r="RCA73" s="88"/>
      <c r="RCG73" s="88"/>
      <c r="RCH73" s="88"/>
      <c r="RCI73" s="88"/>
      <c r="RCJ73" s="88"/>
      <c r="RCK73" s="88"/>
      <c r="RCL73" s="88"/>
      <c r="RCM73" s="88"/>
      <c r="RCN73" s="88"/>
      <c r="RCO73" s="88"/>
      <c r="RCP73" s="88"/>
      <c r="RCV73" s="88"/>
      <c r="RCW73" s="88"/>
      <c r="RCX73" s="88"/>
      <c r="RCY73" s="88"/>
      <c r="RCZ73" s="88"/>
      <c r="RDA73" s="88"/>
      <c r="RDB73" s="88"/>
      <c r="RDC73" s="88"/>
      <c r="RDD73" s="88"/>
      <c r="RDE73" s="88"/>
      <c r="RDK73" s="88"/>
      <c r="RDL73" s="88"/>
      <c r="RDM73" s="88"/>
      <c r="RDN73" s="88"/>
      <c r="RDO73" s="88"/>
      <c r="RDP73" s="88"/>
      <c r="RDQ73" s="88"/>
      <c r="RDR73" s="88"/>
      <c r="RDS73" s="88"/>
      <c r="RDT73" s="88"/>
      <c r="RDZ73" s="88"/>
      <c r="REA73" s="88"/>
      <c r="REB73" s="88"/>
      <c r="REC73" s="88"/>
      <c r="RED73" s="88"/>
      <c r="REE73" s="88"/>
      <c r="REF73" s="88"/>
      <c r="REG73" s="88"/>
      <c r="REH73" s="88"/>
      <c r="REI73" s="88"/>
      <c r="REO73" s="88"/>
      <c r="REP73" s="88"/>
      <c r="REQ73" s="88"/>
      <c r="RER73" s="88"/>
      <c r="RES73" s="88"/>
      <c r="RET73" s="88"/>
      <c r="REU73" s="88"/>
      <c r="REV73" s="88"/>
      <c r="REW73" s="88"/>
      <c r="REX73" s="88"/>
      <c r="RFD73" s="88"/>
      <c r="RFE73" s="88"/>
      <c r="RFF73" s="88"/>
      <c r="RFG73" s="88"/>
      <c r="RFH73" s="88"/>
      <c r="RFI73" s="88"/>
      <c r="RFJ73" s="88"/>
      <c r="RFK73" s="88"/>
      <c r="RFL73" s="88"/>
      <c r="RFM73" s="88"/>
      <c r="RFS73" s="88"/>
      <c r="RFT73" s="88"/>
      <c r="RFU73" s="88"/>
      <c r="RFV73" s="88"/>
      <c r="RFW73" s="88"/>
      <c r="RFX73" s="88"/>
      <c r="RFY73" s="88"/>
      <c r="RFZ73" s="88"/>
      <c r="RGA73" s="88"/>
      <c r="RGB73" s="88"/>
      <c r="RGH73" s="88"/>
      <c r="RGI73" s="88"/>
      <c r="RGJ73" s="88"/>
      <c r="RGK73" s="88"/>
      <c r="RGL73" s="88"/>
      <c r="RGM73" s="88"/>
      <c r="RGN73" s="88"/>
      <c r="RGO73" s="88"/>
      <c r="RGP73" s="88"/>
      <c r="RGQ73" s="88"/>
      <c r="RGW73" s="88"/>
      <c r="RGX73" s="88"/>
      <c r="RGY73" s="88"/>
      <c r="RGZ73" s="88"/>
      <c r="RHA73" s="88"/>
      <c r="RHB73" s="88"/>
      <c r="RHC73" s="88"/>
      <c r="RHD73" s="88"/>
      <c r="RHE73" s="88"/>
      <c r="RHF73" s="88"/>
      <c r="RHL73" s="88"/>
      <c r="RHM73" s="88"/>
      <c r="RHN73" s="88"/>
      <c r="RHO73" s="88"/>
      <c r="RHP73" s="88"/>
      <c r="RHQ73" s="88"/>
      <c r="RHR73" s="88"/>
      <c r="RHS73" s="88"/>
      <c r="RHT73" s="88"/>
      <c r="RHU73" s="88"/>
      <c r="RIA73" s="88"/>
      <c r="RIB73" s="88"/>
      <c r="RIC73" s="88"/>
      <c r="RID73" s="88"/>
      <c r="RIE73" s="88"/>
      <c r="RIF73" s="88"/>
      <c r="RIG73" s="88"/>
      <c r="RIH73" s="88"/>
      <c r="RII73" s="88"/>
      <c r="RIJ73" s="88"/>
      <c r="RIP73" s="88"/>
      <c r="RIQ73" s="88"/>
      <c r="RIR73" s="88"/>
      <c r="RIS73" s="88"/>
      <c r="RIT73" s="88"/>
      <c r="RIU73" s="88"/>
      <c r="RIV73" s="88"/>
      <c r="RIW73" s="88"/>
      <c r="RIX73" s="88"/>
      <c r="RIY73" s="88"/>
      <c r="RJE73" s="88"/>
      <c r="RJF73" s="88"/>
      <c r="RJG73" s="88"/>
      <c r="RJH73" s="88"/>
      <c r="RJI73" s="88"/>
      <c r="RJJ73" s="88"/>
      <c r="RJK73" s="88"/>
      <c r="RJL73" s="88"/>
      <c r="RJM73" s="88"/>
      <c r="RJN73" s="88"/>
      <c r="RJT73" s="88"/>
      <c r="RJU73" s="88"/>
      <c r="RJV73" s="88"/>
      <c r="RJW73" s="88"/>
      <c r="RJX73" s="88"/>
      <c r="RJY73" s="88"/>
      <c r="RJZ73" s="88"/>
      <c r="RKA73" s="88"/>
      <c r="RKB73" s="88"/>
      <c r="RKC73" s="88"/>
      <c r="RKI73" s="88"/>
      <c r="RKJ73" s="88"/>
      <c r="RKK73" s="88"/>
      <c r="RKL73" s="88"/>
      <c r="RKM73" s="88"/>
      <c r="RKN73" s="88"/>
      <c r="RKO73" s="88"/>
      <c r="RKP73" s="88"/>
      <c r="RKQ73" s="88"/>
      <c r="RKR73" s="88"/>
      <c r="RKX73" s="88"/>
      <c r="RKY73" s="88"/>
      <c r="RKZ73" s="88"/>
      <c r="RLA73" s="88"/>
      <c r="RLB73" s="88"/>
      <c r="RLC73" s="88"/>
      <c r="RLD73" s="88"/>
      <c r="RLE73" s="88"/>
      <c r="RLF73" s="88"/>
      <c r="RLG73" s="88"/>
      <c r="RLM73" s="88"/>
      <c r="RLN73" s="88"/>
      <c r="RLO73" s="88"/>
      <c r="RLP73" s="88"/>
      <c r="RLQ73" s="88"/>
      <c r="RLR73" s="88"/>
      <c r="RLS73" s="88"/>
      <c r="RLT73" s="88"/>
      <c r="RLU73" s="88"/>
      <c r="RLV73" s="88"/>
      <c r="RMB73" s="88"/>
      <c r="RMC73" s="88"/>
      <c r="RMD73" s="88"/>
      <c r="RME73" s="88"/>
      <c r="RMF73" s="88"/>
      <c r="RMG73" s="88"/>
      <c r="RMH73" s="88"/>
      <c r="RMI73" s="88"/>
      <c r="RMJ73" s="88"/>
      <c r="RMK73" s="88"/>
      <c r="RMQ73" s="88"/>
      <c r="RMR73" s="88"/>
      <c r="RMS73" s="88"/>
      <c r="RMT73" s="88"/>
      <c r="RMU73" s="88"/>
      <c r="RMV73" s="88"/>
      <c r="RMW73" s="88"/>
      <c r="RMX73" s="88"/>
      <c r="RMY73" s="88"/>
      <c r="RMZ73" s="88"/>
      <c r="RNF73" s="88"/>
      <c r="RNG73" s="88"/>
      <c r="RNH73" s="88"/>
      <c r="RNI73" s="88"/>
      <c r="RNJ73" s="88"/>
      <c r="RNK73" s="88"/>
      <c r="RNL73" s="88"/>
      <c r="RNM73" s="88"/>
      <c r="RNN73" s="88"/>
      <c r="RNO73" s="88"/>
      <c r="RNU73" s="88"/>
      <c r="RNV73" s="88"/>
      <c r="RNW73" s="88"/>
      <c r="RNX73" s="88"/>
      <c r="RNY73" s="88"/>
      <c r="RNZ73" s="88"/>
      <c r="ROA73" s="88"/>
      <c r="ROB73" s="88"/>
      <c r="ROC73" s="88"/>
      <c r="ROD73" s="88"/>
      <c r="ROJ73" s="88"/>
      <c r="ROK73" s="88"/>
      <c r="ROL73" s="88"/>
      <c r="ROM73" s="88"/>
      <c r="RON73" s="88"/>
      <c r="ROO73" s="88"/>
      <c r="ROP73" s="88"/>
      <c r="ROQ73" s="88"/>
      <c r="ROR73" s="88"/>
      <c r="ROS73" s="88"/>
      <c r="ROY73" s="88"/>
      <c r="ROZ73" s="88"/>
      <c r="RPA73" s="88"/>
      <c r="RPB73" s="88"/>
      <c r="RPC73" s="88"/>
      <c r="RPD73" s="88"/>
      <c r="RPE73" s="88"/>
      <c r="RPF73" s="88"/>
      <c r="RPG73" s="88"/>
      <c r="RPH73" s="88"/>
      <c r="RPN73" s="88"/>
      <c r="RPO73" s="88"/>
      <c r="RPP73" s="88"/>
      <c r="RPQ73" s="88"/>
      <c r="RPR73" s="88"/>
      <c r="RPS73" s="88"/>
      <c r="RPT73" s="88"/>
      <c r="RPU73" s="88"/>
      <c r="RPV73" s="88"/>
      <c r="RPW73" s="88"/>
      <c r="RQC73" s="88"/>
      <c r="RQD73" s="88"/>
      <c r="RQE73" s="88"/>
      <c r="RQF73" s="88"/>
      <c r="RQG73" s="88"/>
      <c r="RQH73" s="88"/>
      <c r="RQI73" s="88"/>
      <c r="RQJ73" s="88"/>
      <c r="RQK73" s="88"/>
      <c r="RQL73" s="88"/>
      <c r="RQR73" s="88"/>
      <c r="RQS73" s="88"/>
      <c r="RQT73" s="88"/>
      <c r="RQU73" s="88"/>
      <c r="RQV73" s="88"/>
      <c r="RQW73" s="88"/>
      <c r="RQX73" s="88"/>
      <c r="RQY73" s="88"/>
      <c r="RQZ73" s="88"/>
      <c r="RRA73" s="88"/>
      <c r="RRG73" s="88"/>
      <c r="RRH73" s="88"/>
      <c r="RRI73" s="88"/>
      <c r="RRJ73" s="88"/>
      <c r="RRK73" s="88"/>
      <c r="RRL73" s="88"/>
      <c r="RRM73" s="88"/>
      <c r="RRN73" s="88"/>
      <c r="RRO73" s="88"/>
      <c r="RRP73" s="88"/>
      <c r="RRV73" s="88"/>
      <c r="RRW73" s="88"/>
      <c r="RRX73" s="88"/>
      <c r="RRY73" s="88"/>
      <c r="RRZ73" s="88"/>
      <c r="RSA73" s="88"/>
      <c r="RSB73" s="88"/>
      <c r="RSC73" s="88"/>
      <c r="RSD73" s="88"/>
      <c r="RSE73" s="88"/>
      <c r="RSK73" s="88"/>
      <c r="RSL73" s="88"/>
      <c r="RSM73" s="88"/>
      <c r="RSN73" s="88"/>
      <c r="RSO73" s="88"/>
      <c r="RSP73" s="88"/>
      <c r="RSQ73" s="88"/>
      <c r="RSR73" s="88"/>
      <c r="RSS73" s="88"/>
      <c r="RST73" s="88"/>
      <c r="RSZ73" s="88"/>
      <c r="RTA73" s="88"/>
      <c r="RTB73" s="88"/>
      <c r="RTC73" s="88"/>
      <c r="RTD73" s="88"/>
      <c r="RTE73" s="88"/>
      <c r="RTF73" s="88"/>
      <c r="RTG73" s="88"/>
      <c r="RTH73" s="88"/>
      <c r="RTI73" s="88"/>
      <c r="RTO73" s="88"/>
      <c r="RTP73" s="88"/>
      <c r="RTQ73" s="88"/>
      <c r="RTR73" s="88"/>
      <c r="RTS73" s="88"/>
      <c r="RTT73" s="88"/>
      <c r="RTU73" s="88"/>
      <c r="RTV73" s="88"/>
      <c r="RTW73" s="88"/>
      <c r="RTX73" s="88"/>
      <c r="RUD73" s="88"/>
      <c r="RUE73" s="88"/>
      <c r="RUF73" s="88"/>
      <c r="RUG73" s="88"/>
      <c r="RUH73" s="88"/>
      <c r="RUI73" s="88"/>
      <c r="RUJ73" s="88"/>
      <c r="RUK73" s="88"/>
      <c r="RUL73" s="88"/>
      <c r="RUM73" s="88"/>
      <c r="RUS73" s="88"/>
      <c r="RUT73" s="88"/>
      <c r="RUU73" s="88"/>
      <c r="RUV73" s="88"/>
      <c r="RUW73" s="88"/>
      <c r="RUX73" s="88"/>
      <c r="RUY73" s="88"/>
      <c r="RUZ73" s="88"/>
      <c r="RVA73" s="88"/>
      <c r="RVB73" s="88"/>
      <c r="RVH73" s="88"/>
      <c r="RVI73" s="88"/>
      <c r="RVJ73" s="88"/>
      <c r="RVK73" s="88"/>
      <c r="RVL73" s="88"/>
      <c r="RVM73" s="88"/>
      <c r="RVN73" s="88"/>
      <c r="RVO73" s="88"/>
      <c r="RVP73" s="88"/>
      <c r="RVQ73" s="88"/>
      <c r="RVW73" s="88"/>
      <c r="RVX73" s="88"/>
      <c r="RVY73" s="88"/>
      <c r="RVZ73" s="88"/>
      <c r="RWA73" s="88"/>
      <c r="RWB73" s="88"/>
      <c r="RWC73" s="88"/>
      <c r="RWD73" s="88"/>
      <c r="RWE73" s="88"/>
      <c r="RWF73" s="88"/>
      <c r="RWL73" s="88"/>
      <c r="RWM73" s="88"/>
      <c r="RWN73" s="88"/>
      <c r="RWO73" s="88"/>
      <c r="RWP73" s="88"/>
      <c r="RWQ73" s="88"/>
      <c r="RWR73" s="88"/>
      <c r="RWS73" s="88"/>
      <c r="RWT73" s="88"/>
      <c r="RWU73" s="88"/>
      <c r="RXA73" s="88"/>
      <c r="RXB73" s="88"/>
      <c r="RXC73" s="88"/>
      <c r="RXD73" s="88"/>
      <c r="RXE73" s="88"/>
      <c r="RXF73" s="88"/>
      <c r="RXG73" s="88"/>
      <c r="RXH73" s="88"/>
      <c r="RXI73" s="88"/>
      <c r="RXJ73" s="88"/>
      <c r="RXP73" s="88"/>
      <c r="RXQ73" s="88"/>
      <c r="RXR73" s="88"/>
      <c r="RXS73" s="88"/>
      <c r="RXT73" s="88"/>
      <c r="RXU73" s="88"/>
      <c r="RXV73" s="88"/>
      <c r="RXW73" s="88"/>
      <c r="RXX73" s="88"/>
      <c r="RXY73" s="88"/>
      <c r="RYE73" s="88"/>
      <c r="RYF73" s="88"/>
      <c r="RYG73" s="88"/>
      <c r="RYH73" s="88"/>
      <c r="RYI73" s="88"/>
      <c r="RYJ73" s="88"/>
      <c r="RYK73" s="88"/>
      <c r="RYL73" s="88"/>
      <c r="RYM73" s="88"/>
      <c r="RYN73" s="88"/>
      <c r="RYT73" s="88"/>
      <c r="RYU73" s="88"/>
      <c r="RYV73" s="88"/>
      <c r="RYW73" s="88"/>
      <c r="RYX73" s="88"/>
      <c r="RYY73" s="88"/>
      <c r="RYZ73" s="88"/>
      <c r="RZA73" s="88"/>
      <c r="RZB73" s="88"/>
      <c r="RZC73" s="88"/>
      <c r="RZI73" s="88"/>
      <c r="RZJ73" s="88"/>
      <c r="RZK73" s="88"/>
      <c r="RZL73" s="88"/>
      <c r="RZM73" s="88"/>
      <c r="RZN73" s="88"/>
      <c r="RZO73" s="88"/>
      <c r="RZP73" s="88"/>
      <c r="RZQ73" s="88"/>
      <c r="RZR73" s="88"/>
      <c r="RZX73" s="88"/>
      <c r="RZY73" s="88"/>
      <c r="RZZ73" s="88"/>
      <c r="SAA73" s="88"/>
      <c r="SAB73" s="88"/>
      <c r="SAC73" s="88"/>
      <c r="SAD73" s="88"/>
      <c r="SAE73" s="88"/>
      <c r="SAF73" s="88"/>
      <c r="SAG73" s="88"/>
      <c r="SAM73" s="88"/>
      <c r="SAN73" s="88"/>
      <c r="SAO73" s="88"/>
      <c r="SAP73" s="88"/>
      <c r="SAQ73" s="88"/>
      <c r="SAR73" s="88"/>
      <c r="SAS73" s="88"/>
      <c r="SAT73" s="88"/>
      <c r="SAU73" s="88"/>
      <c r="SAV73" s="88"/>
      <c r="SBB73" s="88"/>
      <c r="SBC73" s="88"/>
      <c r="SBD73" s="88"/>
      <c r="SBE73" s="88"/>
      <c r="SBF73" s="88"/>
      <c r="SBG73" s="88"/>
      <c r="SBH73" s="88"/>
      <c r="SBI73" s="88"/>
      <c r="SBJ73" s="88"/>
      <c r="SBK73" s="88"/>
      <c r="SBQ73" s="88"/>
      <c r="SBR73" s="88"/>
      <c r="SBS73" s="88"/>
      <c r="SBT73" s="88"/>
      <c r="SBU73" s="88"/>
      <c r="SBV73" s="88"/>
      <c r="SBW73" s="88"/>
      <c r="SBX73" s="88"/>
      <c r="SBY73" s="88"/>
      <c r="SBZ73" s="88"/>
      <c r="SCF73" s="88"/>
      <c r="SCG73" s="88"/>
      <c r="SCH73" s="88"/>
      <c r="SCI73" s="88"/>
      <c r="SCJ73" s="88"/>
      <c r="SCK73" s="88"/>
      <c r="SCL73" s="88"/>
      <c r="SCM73" s="88"/>
      <c r="SCN73" s="88"/>
      <c r="SCO73" s="88"/>
      <c r="SCU73" s="88"/>
      <c r="SCV73" s="88"/>
      <c r="SCW73" s="88"/>
      <c r="SCX73" s="88"/>
      <c r="SCY73" s="88"/>
      <c r="SCZ73" s="88"/>
      <c r="SDA73" s="88"/>
      <c r="SDB73" s="88"/>
      <c r="SDC73" s="88"/>
      <c r="SDD73" s="88"/>
      <c r="SDJ73" s="88"/>
      <c r="SDK73" s="88"/>
      <c r="SDL73" s="88"/>
      <c r="SDM73" s="88"/>
      <c r="SDN73" s="88"/>
      <c r="SDO73" s="88"/>
      <c r="SDP73" s="88"/>
      <c r="SDQ73" s="88"/>
      <c r="SDR73" s="88"/>
      <c r="SDS73" s="88"/>
      <c r="SDY73" s="88"/>
      <c r="SDZ73" s="88"/>
      <c r="SEA73" s="88"/>
      <c r="SEB73" s="88"/>
      <c r="SEC73" s="88"/>
      <c r="SED73" s="88"/>
      <c r="SEE73" s="88"/>
      <c r="SEF73" s="88"/>
      <c r="SEG73" s="88"/>
      <c r="SEH73" s="88"/>
      <c r="SEN73" s="88"/>
      <c r="SEO73" s="88"/>
      <c r="SEP73" s="88"/>
      <c r="SEQ73" s="88"/>
      <c r="SER73" s="88"/>
      <c r="SES73" s="88"/>
      <c r="SET73" s="88"/>
      <c r="SEU73" s="88"/>
      <c r="SEV73" s="88"/>
      <c r="SEW73" s="88"/>
      <c r="SFC73" s="88"/>
      <c r="SFD73" s="88"/>
      <c r="SFE73" s="88"/>
      <c r="SFF73" s="88"/>
      <c r="SFG73" s="88"/>
      <c r="SFH73" s="88"/>
      <c r="SFI73" s="88"/>
      <c r="SFJ73" s="88"/>
      <c r="SFK73" s="88"/>
      <c r="SFL73" s="88"/>
      <c r="SFR73" s="88"/>
      <c r="SFS73" s="88"/>
      <c r="SFT73" s="88"/>
      <c r="SFU73" s="88"/>
      <c r="SFV73" s="88"/>
      <c r="SFW73" s="88"/>
      <c r="SFX73" s="88"/>
      <c r="SFY73" s="88"/>
      <c r="SFZ73" s="88"/>
      <c r="SGA73" s="88"/>
      <c r="SGG73" s="88"/>
      <c r="SGH73" s="88"/>
      <c r="SGI73" s="88"/>
      <c r="SGJ73" s="88"/>
      <c r="SGK73" s="88"/>
      <c r="SGL73" s="88"/>
      <c r="SGM73" s="88"/>
      <c r="SGN73" s="88"/>
      <c r="SGO73" s="88"/>
      <c r="SGP73" s="88"/>
      <c r="SGV73" s="88"/>
      <c r="SGW73" s="88"/>
      <c r="SGX73" s="88"/>
      <c r="SGY73" s="88"/>
      <c r="SGZ73" s="88"/>
      <c r="SHA73" s="88"/>
      <c r="SHB73" s="88"/>
      <c r="SHC73" s="88"/>
      <c r="SHD73" s="88"/>
      <c r="SHE73" s="88"/>
      <c r="SHK73" s="88"/>
      <c r="SHL73" s="88"/>
      <c r="SHM73" s="88"/>
      <c r="SHN73" s="88"/>
      <c r="SHO73" s="88"/>
      <c r="SHP73" s="88"/>
      <c r="SHQ73" s="88"/>
      <c r="SHR73" s="88"/>
      <c r="SHS73" s="88"/>
      <c r="SHT73" s="88"/>
      <c r="SHZ73" s="88"/>
      <c r="SIA73" s="88"/>
      <c r="SIB73" s="88"/>
      <c r="SIC73" s="88"/>
      <c r="SID73" s="88"/>
      <c r="SIE73" s="88"/>
      <c r="SIF73" s="88"/>
      <c r="SIG73" s="88"/>
      <c r="SIH73" s="88"/>
      <c r="SII73" s="88"/>
      <c r="SIO73" s="88"/>
      <c r="SIP73" s="88"/>
      <c r="SIQ73" s="88"/>
      <c r="SIR73" s="88"/>
      <c r="SIS73" s="88"/>
      <c r="SIT73" s="88"/>
      <c r="SIU73" s="88"/>
      <c r="SIV73" s="88"/>
      <c r="SIW73" s="88"/>
      <c r="SIX73" s="88"/>
      <c r="SJD73" s="88"/>
      <c r="SJE73" s="88"/>
      <c r="SJF73" s="88"/>
      <c r="SJG73" s="88"/>
      <c r="SJH73" s="88"/>
      <c r="SJI73" s="88"/>
      <c r="SJJ73" s="88"/>
      <c r="SJK73" s="88"/>
      <c r="SJL73" s="88"/>
      <c r="SJM73" s="88"/>
      <c r="SJS73" s="88"/>
      <c r="SJT73" s="88"/>
      <c r="SJU73" s="88"/>
      <c r="SJV73" s="88"/>
      <c r="SJW73" s="88"/>
      <c r="SJX73" s="88"/>
      <c r="SJY73" s="88"/>
      <c r="SJZ73" s="88"/>
      <c r="SKA73" s="88"/>
      <c r="SKB73" s="88"/>
      <c r="SKH73" s="88"/>
      <c r="SKI73" s="88"/>
      <c r="SKJ73" s="88"/>
      <c r="SKK73" s="88"/>
      <c r="SKL73" s="88"/>
      <c r="SKM73" s="88"/>
      <c r="SKN73" s="88"/>
      <c r="SKO73" s="88"/>
      <c r="SKP73" s="88"/>
      <c r="SKQ73" s="88"/>
      <c r="SKW73" s="88"/>
      <c r="SKX73" s="88"/>
      <c r="SKY73" s="88"/>
      <c r="SKZ73" s="88"/>
      <c r="SLA73" s="88"/>
      <c r="SLB73" s="88"/>
      <c r="SLC73" s="88"/>
      <c r="SLD73" s="88"/>
      <c r="SLE73" s="88"/>
      <c r="SLF73" s="88"/>
      <c r="SLL73" s="88"/>
      <c r="SLM73" s="88"/>
      <c r="SLN73" s="88"/>
      <c r="SLO73" s="88"/>
      <c r="SLP73" s="88"/>
      <c r="SLQ73" s="88"/>
      <c r="SLR73" s="88"/>
      <c r="SLS73" s="88"/>
      <c r="SLT73" s="88"/>
      <c r="SLU73" s="88"/>
      <c r="SMA73" s="88"/>
      <c r="SMB73" s="88"/>
      <c r="SMC73" s="88"/>
      <c r="SMD73" s="88"/>
      <c r="SME73" s="88"/>
      <c r="SMF73" s="88"/>
      <c r="SMG73" s="88"/>
      <c r="SMH73" s="88"/>
      <c r="SMI73" s="88"/>
      <c r="SMJ73" s="88"/>
      <c r="SMP73" s="88"/>
      <c r="SMQ73" s="88"/>
      <c r="SMR73" s="88"/>
      <c r="SMS73" s="88"/>
      <c r="SMT73" s="88"/>
      <c r="SMU73" s="88"/>
      <c r="SMV73" s="88"/>
      <c r="SMW73" s="88"/>
      <c r="SMX73" s="88"/>
      <c r="SMY73" s="88"/>
      <c r="SNE73" s="88"/>
      <c r="SNF73" s="88"/>
      <c r="SNG73" s="88"/>
      <c r="SNH73" s="88"/>
      <c r="SNI73" s="88"/>
      <c r="SNJ73" s="88"/>
      <c r="SNK73" s="88"/>
      <c r="SNL73" s="88"/>
      <c r="SNM73" s="88"/>
      <c r="SNN73" s="88"/>
      <c r="SNT73" s="88"/>
      <c r="SNU73" s="88"/>
      <c r="SNV73" s="88"/>
      <c r="SNW73" s="88"/>
      <c r="SNX73" s="88"/>
      <c r="SNY73" s="88"/>
      <c r="SNZ73" s="88"/>
      <c r="SOA73" s="88"/>
      <c r="SOB73" s="88"/>
      <c r="SOC73" s="88"/>
      <c r="SOI73" s="88"/>
      <c r="SOJ73" s="88"/>
      <c r="SOK73" s="88"/>
      <c r="SOL73" s="88"/>
      <c r="SOM73" s="88"/>
      <c r="SON73" s="88"/>
      <c r="SOO73" s="88"/>
      <c r="SOP73" s="88"/>
      <c r="SOQ73" s="88"/>
      <c r="SOR73" s="88"/>
      <c r="SOX73" s="88"/>
      <c r="SOY73" s="88"/>
      <c r="SOZ73" s="88"/>
      <c r="SPA73" s="88"/>
      <c r="SPB73" s="88"/>
      <c r="SPC73" s="88"/>
      <c r="SPD73" s="88"/>
      <c r="SPE73" s="88"/>
      <c r="SPF73" s="88"/>
      <c r="SPG73" s="88"/>
      <c r="SPM73" s="88"/>
      <c r="SPN73" s="88"/>
      <c r="SPO73" s="88"/>
      <c r="SPP73" s="88"/>
      <c r="SPQ73" s="88"/>
      <c r="SPR73" s="88"/>
      <c r="SPS73" s="88"/>
      <c r="SPT73" s="88"/>
      <c r="SPU73" s="88"/>
      <c r="SPV73" s="88"/>
      <c r="SQB73" s="88"/>
      <c r="SQC73" s="88"/>
      <c r="SQD73" s="88"/>
      <c r="SQE73" s="88"/>
      <c r="SQF73" s="88"/>
      <c r="SQG73" s="88"/>
      <c r="SQH73" s="88"/>
      <c r="SQI73" s="88"/>
      <c r="SQJ73" s="88"/>
      <c r="SQK73" s="88"/>
      <c r="SQQ73" s="88"/>
      <c r="SQR73" s="88"/>
      <c r="SQS73" s="88"/>
      <c r="SQT73" s="88"/>
      <c r="SQU73" s="88"/>
      <c r="SQV73" s="88"/>
      <c r="SQW73" s="88"/>
      <c r="SQX73" s="88"/>
      <c r="SQY73" s="88"/>
      <c r="SQZ73" s="88"/>
      <c r="SRF73" s="88"/>
      <c r="SRG73" s="88"/>
      <c r="SRH73" s="88"/>
      <c r="SRI73" s="88"/>
      <c r="SRJ73" s="88"/>
      <c r="SRK73" s="88"/>
      <c r="SRL73" s="88"/>
      <c r="SRM73" s="88"/>
      <c r="SRN73" s="88"/>
      <c r="SRO73" s="88"/>
      <c r="SRU73" s="88"/>
      <c r="SRV73" s="88"/>
      <c r="SRW73" s="88"/>
      <c r="SRX73" s="88"/>
      <c r="SRY73" s="88"/>
      <c r="SRZ73" s="88"/>
      <c r="SSA73" s="88"/>
      <c r="SSB73" s="88"/>
      <c r="SSC73" s="88"/>
      <c r="SSD73" s="88"/>
      <c r="SSJ73" s="88"/>
      <c r="SSK73" s="88"/>
      <c r="SSL73" s="88"/>
      <c r="SSM73" s="88"/>
      <c r="SSN73" s="88"/>
      <c r="SSO73" s="88"/>
      <c r="SSP73" s="88"/>
      <c r="SSQ73" s="88"/>
      <c r="SSR73" s="88"/>
      <c r="SSS73" s="88"/>
      <c r="SSY73" s="88"/>
      <c r="SSZ73" s="88"/>
      <c r="STA73" s="88"/>
      <c r="STB73" s="88"/>
      <c r="STC73" s="88"/>
      <c r="STD73" s="88"/>
      <c r="STE73" s="88"/>
      <c r="STF73" s="88"/>
      <c r="STG73" s="88"/>
      <c r="STH73" s="88"/>
      <c r="STN73" s="88"/>
      <c r="STO73" s="88"/>
      <c r="STP73" s="88"/>
      <c r="STQ73" s="88"/>
      <c r="STR73" s="88"/>
      <c r="STS73" s="88"/>
      <c r="STT73" s="88"/>
      <c r="STU73" s="88"/>
      <c r="STV73" s="88"/>
      <c r="STW73" s="88"/>
      <c r="SUC73" s="88"/>
      <c r="SUD73" s="88"/>
      <c r="SUE73" s="88"/>
      <c r="SUF73" s="88"/>
      <c r="SUG73" s="88"/>
      <c r="SUH73" s="88"/>
      <c r="SUI73" s="88"/>
      <c r="SUJ73" s="88"/>
      <c r="SUK73" s="88"/>
      <c r="SUL73" s="88"/>
      <c r="SUR73" s="88"/>
      <c r="SUS73" s="88"/>
      <c r="SUT73" s="88"/>
      <c r="SUU73" s="88"/>
      <c r="SUV73" s="88"/>
      <c r="SUW73" s="88"/>
      <c r="SUX73" s="88"/>
      <c r="SUY73" s="88"/>
      <c r="SUZ73" s="88"/>
      <c r="SVA73" s="88"/>
      <c r="SVG73" s="88"/>
      <c r="SVH73" s="88"/>
      <c r="SVI73" s="88"/>
      <c r="SVJ73" s="88"/>
      <c r="SVK73" s="88"/>
      <c r="SVL73" s="88"/>
      <c r="SVM73" s="88"/>
      <c r="SVN73" s="88"/>
      <c r="SVO73" s="88"/>
      <c r="SVP73" s="88"/>
      <c r="SVV73" s="88"/>
      <c r="SVW73" s="88"/>
      <c r="SVX73" s="88"/>
      <c r="SVY73" s="88"/>
      <c r="SVZ73" s="88"/>
      <c r="SWA73" s="88"/>
      <c r="SWB73" s="88"/>
      <c r="SWC73" s="88"/>
      <c r="SWD73" s="88"/>
      <c r="SWE73" s="88"/>
      <c r="SWK73" s="88"/>
      <c r="SWL73" s="88"/>
      <c r="SWM73" s="88"/>
      <c r="SWN73" s="88"/>
      <c r="SWO73" s="88"/>
      <c r="SWP73" s="88"/>
      <c r="SWQ73" s="88"/>
      <c r="SWR73" s="88"/>
      <c r="SWS73" s="88"/>
      <c r="SWT73" s="88"/>
      <c r="SWZ73" s="88"/>
      <c r="SXA73" s="88"/>
      <c r="SXB73" s="88"/>
      <c r="SXC73" s="88"/>
      <c r="SXD73" s="88"/>
      <c r="SXE73" s="88"/>
      <c r="SXF73" s="88"/>
      <c r="SXG73" s="88"/>
      <c r="SXH73" s="88"/>
      <c r="SXI73" s="88"/>
      <c r="SXO73" s="88"/>
      <c r="SXP73" s="88"/>
      <c r="SXQ73" s="88"/>
      <c r="SXR73" s="88"/>
      <c r="SXS73" s="88"/>
      <c r="SXT73" s="88"/>
      <c r="SXU73" s="88"/>
      <c r="SXV73" s="88"/>
      <c r="SXW73" s="88"/>
      <c r="SXX73" s="88"/>
      <c r="SYD73" s="88"/>
      <c r="SYE73" s="88"/>
      <c r="SYF73" s="88"/>
      <c r="SYG73" s="88"/>
      <c r="SYH73" s="88"/>
      <c r="SYI73" s="88"/>
      <c r="SYJ73" s="88"/>
      <c r="SYK73" s="88"/>
      <c r="SYL73" s="88"/>
      <c r="SYM73" s="88"/>
      <c r="SYS73" s="88"/>
      <c r="SYT73" s="88"/>
      <c r="SYU73" s="88"/>
      <c r="SYV73" s="88"/>
      <c r="SYW73" s="88"/>
      <c r="SYX73" s="88"/>
      <c r="SYY73" s="88"/>
      <c r="SYZ73" s="88"/>
      <c r="SZA73" s="88"/>
      <c r="SZB73" s="88"/>
      <c r="SZH73" s="88"/>
      <c r="SZI73" s="88"/>
      <c r="SZJ73" s="88"/>
      <c r="SZK73" s="88"/>
      <c r="SZL73" s="88"/>
      <c r="SZM73" s="88"/>
      <c r="SZN73" s="88"/>
      <c r="SZO73" s="88"/>
      <c r="SZP73" s="88"/>
      <c r="SZQ73" s="88"/>
      <c r="SZW73" s="88"/>
      <c r="SZX73" s="88"/>
      <c r="SZY73" s="88"/>
      <c r="SZZ73" s="88"/>
      <c r="TAA73" s="88"/>
      <c r="TAB73" s="88"/>
      <c r="TAC73" s="88"/>
      <c r="TAD73" s="88"/>
      <c r="TAE73" s="88"/>
      <c r="TAF73" s="88"/>
      <c r="TAL73" s="88"/>
      <c r="TAM73" s="88"/>
      <c r="TAN73" s="88"/>
      <c r="TAO73" s="88"/>
      <c r="TAP73" s="88"/>
      <c r="TAQ73" s="88"/>
      <c r="TAR73" s="88"/>
      <c r="TAS73" s="88"/>
      <c r="TAT73" s="88"/>
      <c r="TAU73" s="88"/>
      <c r="TBA73" s="88"/>
      <c r="TBB73" s="88"/>
      <c r="TBC73" s="88"/>
      <c r="TBD73" s="88"/>
      <c r="TBE73" s="88"/>
      <c r="TBF73" s="88"/>
      <c r="TBG73" s="88"/>
      <c r="TBH73" s="88"/>
      <c r="TBI73" s="88"/>
      <c r="TBJ73" s="88"/>
      <c r="TBP73" s="88"/>
      <c r="TBQ73" s="88"/>
      <c r="TBR73" s="88"/>
      <c r="TBS73" s="88"/>
      <c r="TBT73" s="88"/>
      <c r="TBU73" s="88"/>
      <c r="TBV73" s="88"/>
      <c r="TBW73" s="88"/>
      <c r="TBX73" s="88"/>
      <c r="TBY73" s="88"/>
      <c r="TCE73" s="88"/>
      <c r="TCF73" s="88"/>
      <c r="TCG73" s="88"/>
      <c r="TCH73" s="88"/>
      <c r="TCI73" s="88"/>
      <c r="TCJ73" s="88"/>
      <c r="TCK73" s="88"/>
      <c r="TCL73" s="88"/>
      <c r="TCM73" s="88"/>
      <c r="TCN73" s="88"/>
      <c r="TCT73" s="88"/>
      <c r="TCU73" s="88"/>
      <c r="TCV73" s="88"/>
      <c r="TCW73" s="88"/>
      <c r="TCX73" s="88"/>
      <c r="TCY73" s="88"/>
      <c r="TCZ73" s="88"/>
      <c r="TDA73" s="88"/>
      <c r="TDB73" s="88"/>
      <c r="TDC73" s="88"/>
      <c r="TDI73" s="88"/>
      <c r="TDJ73" s="88"/>
      <c r="TDK73" s="88"/>
      <c r="TDL73" s="88"/>
      <c r="TDM73" s="88"/>
      <c r="TDN73" s="88"/>
      <c r="TDO73" s="88"/>
      <c r="TDP73" s="88"/>
      <c r="TDQ73" s="88"/>
      <c r="TDR73" s="88"/>
      <c r="TDX73" s="88"/>
      <c r="TDY73" s="88"/>
      <c r="TDZ73" s="88"/>
      <c r="TEA73" s="88"/>
      <c r="TEB73" s="88"/>
      <c r="TEC73" s="88"/>
      <c r="TED73" s="88"/>
      <c r="TEE73" s="88"/>
      <c r="TEF73" s="88"/>
      <c r="TEG73" s="88"/>
      <c r="TEM73" s="88"/>
      <c r="TEN73" s="88"/>
      <c r="TEO73" s="88"/>
      <c r="TEP73" s="88"/>
      <c r="TEQ73" s="88"/>
      <c r="TER73" s="88"/>
      <c r="TES73" s="88"/>
      <c r="TET73" s="88"/>
      <c r="TEU73" s="88"/>
      <c r="TEV73" s="88"/>
      <c r="TFB73" s="88"/>
      <c r="TFC73" s="88"/>
      <c r="TFD73" s="88"/>
      <c r="TFE73" s="88"/>
      <c r="TFF73" s="88"/>
      <c r="TFG73" s="88"/>
      <c r="TFH73" s="88"/>
      <c r="TFI73" s="88"/>
      <c r="TFJ73" s="88"/>
      <c r="TFK73" s="88"/>
      <c r="TFQ73" s="88"/>
      <c r="TFR73" s="88"/>
      <c r="TFS73" s="88"/>
      <c r="TFT73" s="88"/>
      <c r="TFU73" s="88"/>
      <c r="TFV73" s="88"/>
      <c r="TFW73" s="88"/>
      <c r="TFX73" s="88"/>
      <c r="TFY73" s="88"/>
      <c r="TFZ73" s="88"/>
      <c r="TGF73" s="88"/>
      <c r="TGG73" s="88"/>
      <c r="TGH73" s="88"/>
      <c r="TGI73" s="88"/>
      <c r="TGJ73" s="88"/>
      <c r="TGK73" s="88"/>
      <c r="TGL73" s="88"/>
      <c r="TGM73" s="88"/>
      <c r="TGN73" s="88"/>
      <c r="TGO73" s="88"/>
      <c r="TGU73" s="88"/>
      <c r="TGV73" s="88"/>
      <c r="TGW73" s="88"/>
      <c r="TGX73" s="88"/>
      <c r="TGY73" s="88"/>
      <c r="TGZ73" s="88"/>
      <c r="THA73" s="88"/>
      <c r="THB73" s="88"/>
      <c r="THC73" s="88"/>
      <c r="THD73" s="88"/>
      <c r="THJ73" s="88"/>
      <c r="THK73" s="88"/>
      <c r="THL73" s="88"/>
      <c r="THM73" s="88"/>
      <c r="THN73" s="88"/>
      <c r="THO73" s="88"/>
      <c r="THP73" s="88"/>
      <c r="THQ73" s="88"/>
      <c r="THR73" s="88"/>
      <c r="THS73" s="88"/>
      <c r="THY73" s="88"/>
      <c r="THZ73" s="88"/>
      <c r="TIA73" s="88"/>
      <c r="TIB73" s="88"/>
      <c r="TIC73" s="88"/>
      <c r="TID73" s="88"/>
      <c r="TIE73" s="88"/>
      <c r="TIF73" s="88"/>
      <c r="TIG73" s="88"/>
      <c r="TIH73" s="88"/>
      <c r="TIN73" s="88"/>
      <c r="TIO73" s="88"/>
      <c r="TIP73" s="88"/>
      <c r="TIQ73" s="88"/>
      <c r="TIR73" s="88"/>
      <c r="TIS73" s="88"/>
      <c r="TIT73" s="88"/>
      <c r="TIU73" s="88"/>
      <c r="TIV73" s="88"/>
      <c r="TIW73" s="88"/>
      <c r="TJC73" s="88"/>
      <c r="TJD73" s="88"/>
      <c r="TJE73" s="88"/>
      <c r="TJF73" s="88"/>
      <c r="TJG73" s="88"/>
      <c r="TJH73" s="88"/>
      <c r="TJI73" s="88"/>
      <c r="TJJ73" s="88"/>
      <c r="TJK73" s="88"/>
      <c r="TJL73" s="88"/>
      <c r="TJR73" s="88"/>
      <c r="TJS73" s="88"/>
      <c r="TJT73" s="88"/>
      <c r="TJU73" s="88"/>
      <c r="TJV73" s="88"/>
      <c r="TJW73" s="88"/>
      <c r="TJX73" s="88"/>
      <c r="TJY73" s="88"/>
      <c r="TJZ73" s="88"/>
      <c r="TKA73" s="88"/>
      <c r="TKG73" s="88"/>
      <c r="TKH73" s="88"/>
      <c r="TKI73" s="88"/>
      <c r="TKJ73" s="88"/>
      <c r="TKK73" s="88"/>
      <c r="TKL73" s="88"/>
      <c r="TKM73" s="88"/>
      <c r="TKN73" s="88"/>
      <c r="TKO73" s="88"/>
      <c r="TKP73" s="88"/>
      <c r="TKV73" s="88"/>
      <c r="TKW73" s="88"/>
      <c r="TKX73" s="88"/>
      <c r="TKY73" s="88"/>
      <c r="TKZ73" s="88"/>
      <c r="TLA73" s="88"/>
      <c r="TLB73" s="88"/>
      <c r="TLC73" s="88"/>
      <c r="TLD73" s="88"/>
      <c r="TLE73" s="88"/>
      <c r="TLK73" s="88"/>
      <c r="TLL73" s="88"/>
      <c r="TLM73" s="88"/>
      <c r="TLN73" s="88"/>
      <c r="TLO73" s="88"/>
      <c r="TLP73" s="88"/>
      <c r="TLQ73" s="88"/>
      <c r="TLR73" s="88"/>
      <c r="TLS73" s="88"/>
      <c r="TLT73" s="88"/>
      <c r="TLZ73" s="88"/>
      <c r="TMA73" s="88"/>
      <c r="TMB73" s="88"/>
      <c r="TMC73" s="88"/>
      <c r="TMD73" s="88"/>
      <c r="TME73" s="88"/>
      <c r="TMF73" s="88"/>
      <c r="TMG73" s="88"/>
      <c r="TMH73" s="88"/>
      <c r="TMI73" s="88"/>
      <c r="TMO73" s="88"/>
      <c r="TMP73" s="88"/>
      <c r="TMQ73" s="88"/>
      <c r="TMR73" s="88"/>
      <c r="TMS73" s="88"/>
      <c r="TMT73" s="88"/>
      <c r="TMU73" s="88"/>
      <c r="TMV73" s="88"/>
      <c r="TMW73" s="88"/>
      <c r="TMX73" s="88"/>
      <c r="TND73" s="88"/>
      <c r="TNE73" s="88"/>
      <c r="TNF73" s="88"/>
      <c r="TNG73" s="88"/>
      <c r="TNH73" s="88"/>
      <c r="TNI73" s="88"/>
      <c r="TNJ73" s="88"/>
      <c r="TNK73" s="88"/>
      <c r="TNL73" s="88"/>
      <c r="TNM73" s="88"/>
      <c r="TNS73" s="88"/>
      <c r="TNT73" s="88"/>
      <c r="TNU73" s="88"/>
      <c r="TNV73" s="88"/>
      <c r="TNW73" s="88"/>
      <c r="TNX73" s="88"/>
      <c r="TNY73" s="88"/>
      <c r="TNZ73" s="88"/>
      <c r="TOA73" s="88"/>
      <c r="TOB73" s="88"/>
      <c r="TOH73" s="88"/>
      <c r="TOI73" s="88"/>
      <c r="TOJ73" s="88"/>
      <c r="TOK73" s="88"/>
      <c r="TOL73" s="88"/>
      <c r="TOM73" s="88"/>
      <c r="TON73" s="88"/>
      <c r="TOO73" s="88"/>
      <c r="TOP73" s="88"/>
      <c r="TOQ73" s="88"/>
      <c r="TOW73" s="88"/>
      <c r="TOX73" s="88"/>
      <c r="TOY73" s="88"/>
      <c r="TOZ73" s="88"/>
      <c r="TPA73" s="88"/>
      <c r="TPB73" s="88"/>
      <c r="TPC73" s="88"/>
      <c r="TPD73" s="88"/>
      <c r="TPE73" s="88"/>
      <c r="TPF73" s="88"/>
      <c r="TPL73" s="88"/>
      <c r="TPM73" s="88"/>
      <c r="TPN73" s="88"/>
      <c r="TPO73" s="88"/>
      <c r="TPP73" s="88"/>
      <c r="TPQ73" s="88"/>
      <c r="TPR73" s="88"/>
      <c r="TPS73" s="88"/>
      <c r="TPT73" s="88"/>
      <c r="TPU73" s="88"/>
      <c r="TQA73" s="88"/>
      <c r="TQB73" s="88"/>
      <c r="TQC73" s="88"/>
      <c r="TQD73" s="88"/>
      <c r="TQE73" s="88"/>
      <c r="TQF73" s="88"/>
      <c r="TQG73" s="88"/>
      <c r="TQH73" s="88"/>
      <c r="TQI73" s="88"/>
      <c r="TQJ73" s="88"/>
      <c r="TQP73" s="88"/>
      <c r="TQQ73" s="88"/>
      <c r="TQR73" s="88"/>
      <c r="TQS73" s="88"/>
      <c r="TQT73" s="88"/>
      <c r="TQU73" s="88"/>
      <c r="TQV73" s="88"/>
      <c r="TQW73" s="88"/>
      <c r="TQX73" s="88"/>
      <c r="TQY73" s="88"/>
      <c r="TRE73" s="88"/>
      <c r="TRF73" s="88"/>
      <c r="TRG73" s="88"/>
      <c r="TRH73" s="88"/>
      <c r="TRI73" s="88"/>
      <c r="TRJ73" s="88"/>
      <c r="TRK73" s="88"/>
      <c r="TRL73" s="88"/>
      <c r="TRM73" s="88"/>
      <c r="TRN73" s="88"/>
      <c r="TRT73" s="88"/>
      <c r="TRU73" s="88"/>
      <c r="TRV73" s="88"/>
      <c r="TRW73" s="88"/>
      <c r="TRX73" s="88"/>
      <c r="TRY73" s="88"/>
      <c r="TRZ73" s="88"/>
      <c r="TSA73" s="88"/>
      <c r="TSB73" s="88"/>
      <c r="TSC73" s="88"/>
      <c r="TSI73" s="88"/>
      <c r="TSJ73" s="88"/>
      <c r="TSK73" s="88"/>
      <c r="TSL73" s="88"/>
      <c r="TSM73" s="88"/>
      <c r="TSN73" s="88"/>
      <c r="TSO73" s="88"/>
      <c r="TSP73" s="88"/>
      <c r="TSQ73" s="88"/>
      <c r="TSR73" s="88"/>
      <c r="TSX73" s="88"/>
      <c r="TSY73" s="88"/>
      <c r="TSZ73" s="88"/>
      <c r="TTA73" s="88"/>
      <c r="TTB73" s="88"/>
      <c r="TTC73" s="88"/>
      <c r="TTD73" s="88"/>
      <c r="TTE73" s="88"/>
      <c r="TTF73" s="88"/>
      <c r="TTG73" s="88"/>
      <c r="TTM73" s="88"/>
      <c r="TTN73" s="88"/>
      <c r="TTO73" s="88"/>
      <c r="TTP73" s="88"/>
      <c r="TTQ73" s="88"/>
      <c r="TTR73" s="88"/>
      <c r="TTS73" s="88"/>
      <c r="TTT73" s="88"/>
      <c r="TTU73" s="88"/>
      <c r="TTV73" s="88"/>
      <c r="TUB73" s="88"/>
      <c r="TUC73" s="88"/>
      <c r="TUD73" s="88"/>
      <c r="TUE73" s="88"/>
      <c r="TUF73" s="88"/>
      <c r="TUG73" s="88"/>
      <c r="TUH73" s="88"/>
      <c r="TUI73" s="88"/>
      <c r="TUJ73" s="88"/>
      <c r="TUK73" s="88"/>
      <c r="TUQ73" s="88"/>
      <c r="TUR73" s="88"/>
      <c r="TUS73" s="88"/>
      <c r="TUT73" s="88"/>
      <c r="TUU73" s="88"/>
      <c r="TUV73" s="88"/>
      <c r="TUW73" s="88"/>
      <c r="TUX73" s="88"/>
      <c r="TUY73" s="88"/>
      <c r="TUZ73" s="88"/>
      <c r="TVF73" s="88"/>
      <c r="TVG73" s="88"/>
      <c r="TVH73" s="88"/>
      <c r="TVI73" s="88"/>
      <c r="TVJ73" s="88"/>
      <c r="TVK73" s="88"/>
      <c r="TVL73" s="88"/>
      <c r="TVM73" s="88"/>
      <c r="TVN73" s="88"/>
      <c r="TVO73" s="88"/>
      <c r="TVU73" s="88"/>
      <c r="TVV73" s="88"/>
      <c r="TVW73" s="88"/>
      <c r="TVX73" s="88"/>
      <c r="TVY73" s="88"/>
      <c r="TVZ73" s="88"/>
      <c r="TWA73" s="88"/>
      <c r="TWB73" s="88"/>
      <c r="TWC73" s="88"/>
      <c r="TWD73" s="88"/>
      <c r="TWJ73" s="88"/>
      <c r="TWK73" s="88"/>
      <c r="TWL73" s="88"/>
      <c r="TWM73" s="88"/>
      <c r="TWN73" s="88"/>
      <c r="TWO73" s="88"/>
      <c r="TWP73" s="88"/>
      <c r="TWQ73" s="88"/>
      <c r="TWR73" s="88"/>
      <c r="TWS73" s="88"/>
      <c r="TWY73" s="88"/>
      <c r="TWZ73" s="88"/>
      <c r="TXA73" s="88"/>
      <c r="TXB73" s="88"/>
      <c r="TXC73" s="88"/>
      <c r="TXD73" s="88"/>
      <c r="TXE73" s="88"/>
      <c r="TXF73" s="88"/>
      <c r="TXG73" s="88"/>
      <c r="TXH73" s="88"/>
      <c r="TXN73" s="88"/>
      <c r="TXO73" s="88"/>
      <c r="TXP73" s="88"/>
      <c r="TXQ73" s="88"/>
      <c r="TXR73" s="88"/>
      <c r="TXS73" s="88"/>
      <c r="TXT73" s="88"/>
      <c r="TXU73" s="88"/>
      <c r="TXV73" s="88"/>
      <c r="TXW73" s="88"/>
      <c r="TYC73" s="88"/>
      <c r="TYD73" s="88"/>
      <c r="TYE73" s="88"/>
      <c r="TYF73" s="88"/>
      <c r="TYG73" s="88"/>
      <c r="TYH73" s="88"/>
      <c r="TYI73" s="88"/>
      <c r="TYJ73" s="88"/>
      <c r="TYK73" s="88"/>
      <c r="TYL73" s="88"/>
      <c r="TYR73" s="88"/>
      <c r="TYS73" s="88"/>
      <c r="TYT73" s="88"/>
      <c r="TYU73" s="88"/>
      <c r="TYV73" s="88"/>
      <c r="TYW73" s="88"/>
      <c r="TYX73" s="88"/>
      <c r="TYY73" s="88"/>
      <c r="TYZ73" s="88"/>
      <c r="TZA73" s="88"/>
      <c r="TZG73" s="88"/>
      <c r="TZH73" s="88"/>
      <c r="TZI73" s="88"/>
      <c r="TZJ73" s="88"/>
      <c r="TZK73" s="88"/>
      <c r="TZL73" s="88"/>
      <c r="TZM73" s="88"/>
      <c r="TZN73" s="88"/>
      <c r="TZO73" s="88"/>
      <c r="TZP73" s="88"/>
      <c r="TZV73" s="88"/>
      <c r="TZW73" s="88"/>
      <c r="TZX73" s="88"/>
      <c r="TZY73" s="88"/>
      <c r="TZZ73" s="88"/>
      <c r="UAA73" s="88"/>
      <c r="UAB73" s="88"/>
      <c r="UAC73" s="88"/>
      <c r="UAD73" s="88"/>
      <c r="UAE73" s="88"/>
      <c r="UAK73" s="88"/>
      <c r="UAL73" s="88"/>
      <c r="UAM73" s="88"/>
      <c r="UAN73" s="88"/>
      <c r="UAO73" s="88"/>
      <c r="UAP73" s="88"/>
      <c r="UAQ73" s="88"/>
      <c r="UAR73" s="88"/>
      <c r="UAS73" s="88"/>
      <c r="UAT73" s="88"/>
      <c r="UAZ73" s="88"/>
      <c r="UBA73" s="88"/>
      <c r="UBB73" s="88"/>
      <c r="UBC73" s="88"/>
      <c r="UBD73" s="88"/>
      <c r="UBE73" s="88"/>
      <c r="UBF73" s="88"/>
      <c r="UBG73" s="88"/>
      <c r="UBH73" s="88"/>
      <c r="UBI73" s="88"/>
      <c r="UBO73" s="88"/>
      <c r="UBP73" s="88"/>
      <c r="UBQ73" s="88"/>
      <c r="UBR73" s="88"/>
      <c r="UBS73" s="88"/>
      <c r="UBT73" s="88"/>
      <c r="UBU73" s="88"/>
      <c r="UBV73" s="88"/>
      <c r="UBW73" s="88"/>
      <c r="UBX73" s="88"/>
      <c r="UCD73" s="88"/>
      <c r="UCE73" s="88"/>
      <c r="UCF73" s="88"/>
      <c r="UCG73" s="88"/>
      <c r="UCH73" s="88"/>
      <c r="UCI73" s="88"/>
      <c r="UCJ73" s="88"/>
      <c r="UCK73" s="88"/>
      <c r="UCL73" s="88"/>
      <c r="UCM73" s="88"/>
      <c r="UCS73" s="88"/>
      <c r="UCT73" s="88"/>
      <c r="UCU73" s="88"/>
      <c r="UCV73" s="88"/>
      <c r="UCW73" s="88"/>
      <c r="UCX73" s="88"/>
      <c r="UCY73" s="88"/>
      <c r="UCZ73" s="88"/>
      <c r="UDA73" s="88"/>
      <c r="UDB73" s="88"/>
      <c r="UDH73" s="88"/>
      <c r="UDI73" s="88"/>
      <c r="UDJ73" s="88"/>
      <c r="UDK73" s="88"/>
      <c r="UDL73" s="88"/>
      <c r="UDM73" s="88"/>
      <c r="UDN73" s="88"/>
      <c r="UDO73" s="88"/>
      <c r="UDP73" s="88"/>
      <c r="UDQ73" s="88"/>
      <c r="UDW73" s="88"/>
      <c r="UDX73" s="88"/>
      <c r="UDY73" s="88"/>
      <c r="UDZ73" s="88"/>
      <c r="UEA73" s="88"/>
      <c r="UEB73" s="88"/>
      <c r="UEC73" s="88"/>
      <c r="UED73" s="88"/>
      <c r="UEE73" s="88"/>
      <c r="UEF73" s="88"/>
      <c r="UEL73" s="88"/>
      <c r="UEM73" s="88"/>
      <c r="UEN73" s="88"/>
      <c r="UEO73" s="88"/>
      <c r="UEP73" s="88"/>
      <c r="UEQ73" s="88"/>
      <c r="UER73" s="88"/>
      <c r="UES73" s="88"/>
      <c r="UET73" s="88"/>
      <c r="UEU73" s="88"/>
      <c r="UFA73" s="88"/>
      <c r="UFB73" s="88"/>
      <c r="UFC73" s="88"/>
      <c r="UFD73" s="88"/>
      <c r="UFE73" s="88"/>
      <c r="UFF73" s="88"/>
      <c r="UFG73" s="88"/>
      <c r="UFH73" s="88"/>
      <c r="UFI73" s="88"/>
      <c r="UFJ73" s="88"/>
      <c r="UFP73" s="88"/>
      <c r="UFQ73" s="88"/>
      <c r="UFR73" s="88"/>
      <c r="UFS73" s="88"/>
      <c r="UFT73" s="88"/>
      <c r="UFU73" s="88"/>
      <c r="UFV73" s="88"/>
      <c r="UFW73" s="88"/>
      <c r="UFX73" s="88"/>
      <c r="UFY73" s="88"/>
      <c r="UGE73" s="88"/>
      <c r="UGF73" s="88"/>
      <c r="UGG73" s="88"/>
      <c r="UGH73" s="88"/>
      <c r="UGI73" s="88"/>
      <c r="UGJ73" s="88"/>
      <c r="UGK73" s="88"/>
      <c r="UGL73" s="88"/>
      <c r="UGM73" s="88"/>
      <c r="UGN73" s="88"/>
      <c r="UGT73" s="88"/>
      <c r="UGU73" s="88"/>
      <c r="UGV73" s="88"/>
      <c r="UGW73" s="88"/>
      <c r="UGX73" s="88"/>
      <c r="UGY73" s="88"/>
      <c r="UGZ73" s="88"/>
      <c r="UHA73" s="88"/>
      <c r="UHB73" s="88"/>
      <c r="UHC73" s="88"/>
      <c r="UHI73" s="88"/>
      <c r="UHJ73" s="88"/>
      <c r="UHK73" s="88"/>
      <c r="UHL73" s="88"/>
      <c r="UHM73" s="88"/>
      <c r="UHN73" s="88"/>
      <c r="UHO73" s="88"/>
      <c r="UHP73" s="88"/>
      <c r="UHQ73" s="88"/>
      <c r="UHR73" s="88"/>
      <c r="UHX73" s="88"/>
      <c r="UHY73" s="88"/>
      <c r="UHZ73" s="88"/>
      <c r="UIA73" s="88"/>
      <c r="UIB73" s="88"/>
      <c r="UIC73" s="88"/>
      <c r="UID73" s="88"/>
      <c r="UIE73" s="88"/>
      <c r="UIF73" s="88"/>
      <c r="UIG73" s="88"/>
      <c r="UIM73" s="88"/>
      <c r="UIN73" s="88"/>
      <c r="UIO73" s="88"/>
      <c r="UIP73" s="88"/>
      <c r="UIQ73" s="88"/>
      <c r="UIR73" s="88"/>
      <c r="UIS73" s="88"/>
      <c r="UIT73" s="88"/>
      <c r="UIU73" s="88"/>
      <c r="UIV73" s="88"/>
      <c r="UJB73" s="88"/>
      <c r="UJC73" s="88"/>
      <c r="UJD73" s="88"/>
      <c r="UJE73" s="88"/>
      <c r="UJF73" s="88"/>
      <c r="UJG73" s="88"/>
      <c r="UJH73" s="88"/>
      <c r="UJI73" s="88"/>
      <c r="UJJ73" s="88"/>
      <c r="UJK73" s="88"/>
      <c r="UJQ73" s="88"/>
      <c r="UJR73" s="88"/>
      <c r="UJS73" s="88"/>
      <c r="UJT73" s="88"/>
      <c r="UJU73" s="88"/>
      <c r="UJV73" s="88"/>
      <c r="UJW73" s="88"/>
      <c r="UJX73" s="88"/>
      <c r="UJY73" s="88"/>
      <c r="UJZ73" s="88"/>
      <c r="UKF73" s="88"/>
      <c r="UKG73" s="88"/>
      <c r="UKH73" s="88"/>
      <c r="UKI73" s="88"/>
      <c r="UKJ73" s="88"/>
      <c r="UKK73" s="88"/>
      <c r="UKL73" s="88"/>
      <c r="UKM73" s="88"/>
      <c r="UKN73" s="88"/>
      <c r="UKO73" s="88"/>
      <c r="UKU73" s="88"/>
      <c r="UKV73" s="88"/>
      <c r="UKW73" s="88"/>
      <c r="UKX73" s="88"/>
      <c r="UKY73" s="88"/>
      <c r="UKZ73" s="88"/>
      <c r="ULA73" s="88"/>
      <c r="ULB73" s="88"/>
      <c r="ULC73" s="88"/>
      <c r="ULD73" s="88"/>
      <c r="ULJ73" s="88"/>
      <c r="ULK73" s="88"/>
      <c r="ULL73" s="88"/>
      <c r="ULM73" s="88"/>
      <c r="ULN73" s="88"/>
      <c r="ULO73" s="88"/>
      <c r="ULP73" s="88"/>
      <c r="ULQ73" s="88"/>
      <c r="ULR73" s="88"/>
      <c r="ULS73" s="88"/>
      <c r="ULY73" s="88"/>
      <c r="ULZ73" s="88"/>
      <c r="UMA73" s="88"/>
      <c r="UMB73" s="88"/>
      <c r="UMC73" s="88"/>
      <c r="UMD73" s="88"/>
      <c r="UME73" s="88"/>
      <c r="UMF73" s="88"/>
      <c r="UMG73" s="88"/>
      <c r="UMH73" s="88"/>
      <c r="UMN73" s="88"/>
      <c r="UMO73" s="88"/>
      <c r="UMP73" s="88"/>
      <c r="UMQ73" s="88"/>
      <c r="UMR73" s="88"/>
      <c r="UMS73" s="88"/>
      <c r="UMT73" s="88"/>
      <c r="UMU73" s="88"/>
      <c r="UMV73" s="88"/>
      <c r="UMW73" s="88"/>
      <c r="UNC73" s="88"/>
      <c r="UND73" s="88"/>
      <c r="UNE73" s="88"/>
      <c r="UNF73" s="88"/>
      <c r="UNG73" s="88"/>
      <c r="UNH73" s="88"/>
      <c r="UNI73" s="88"/>
      <c r="UNJ73" s="88"/>
      <c r="UNK73" s="88"/>
      <c r="UNL73" s="88"/>
      <c r="UNR73" s="88"/>
      <c r="UNS73" s="88"/>
      <c r="UNT73" s="88"/>
      <c r="UNU73" s="88"/>
      <c r="UNV73" s="88"/>
      <c r="UNW73" s="88"/>
      <c r="UNX73" s="88"/>
      <c r="UNY73" s="88"/>
      <c r="UNZ73" s="88"/>
      <c r="UOA73" s="88"/>
      <c r="UOG73" s="88"/>
      <c r="UOH73" s="88"/>
      <c r="UOI73" s="88"/>
      <c r="UOJ73" s="88"/>
      <c r="UOK73" s="88"/>
      <c r="UOL73" s="88"/>
      <c r="UOM73" s="88"/>
      <c r="UON73" s="88"/>
      <c r="UOO73" s="88"/>
      <c r="UOP73" s="88"/>
      <c r="UOV73" s="88"/>
      <c r="UOW73" s="88"/>
      <c r="UOX73" s="88"/>
      <c r="UOY73" s="88"/>
      <c r="UOZ73" s="88"/>
      <c r="UPA73" s="88"/>
      <c r="UPB73" s="88"/>
      <c r="UPC73" s="88"/>
      <c r="UPD73" s="88"/>
      <c r="UPE73" s="88"/>
      <c r="UPK73" s="88"/>
      <c r="UPL73" s="88"/>
      <c r="UPM73" s="88"/>
      <c r="UPN73" s="88"/>
      <c r="UPO73" s="88"/>
      <c r="UPP73" s="88"/>
      <c r="UPQ73" s="88"/>
      <c r="UPR73" s="88"/>
      <c r="UPS73" s="88"/>
      <c r="UPT73" s="88"/>
      <c r="UPZ73" s="88"/>
      <c r="UQA73" s="88"/>
      <c r="UQB73" s="88"/>
      <c r="UQC73" s="88"/>
      <c r="UQD73" s="88"/>
      <c r="UQE73" s="88"/>
      <c r="UQF73" s="88"/>
      <c r="UQG73" s="88"/>
      <c r="UQH73" s="88"/>
      <c r="UQI73" s="88"/>
      <c r="UQO73" s="88"/>
      <c r="UQP73" s="88"/>
      <c r="UQQ73" s="88"/>
      <c r="UQR73" s="88"/>
      <c r="UQS73" s="88"/>
      <c r="UQT73" s="88"/>
      <c r="UQU73" s="88"/>
      <c r="UQV73" s="88"/>
      <c r="UQW73" s="88"/>
      <c r="UQX73" s="88"/>
      <c r="URD73" s="88"/>
      <c r="URE73" s="88"/>
      <c r="URF73" s="88"/>
      <c r="URG73" s="88"/>
      <c r="URH73" s="88"/>
      <c r="URI73" s="88"/>
      <c r="URJ73" s="88"/>
      <c r="URK73" s="88"/>
      <c r="URL73" s="88"/>
      <c r="URM73" s="88"/>
      <c r="URS73" s="88"/>
      <c r="URT73" s="88"/>
      <c r="URU73" s="88"/>
      <c r="URV73" s="88"/>
      <c r="URW73" s="88"/>
      <c r="URX73" s="88"/>
      <c r="URY73" s="88"/>
      <c r="URZ73" s="88"/>
      <c r="USA73" s="88"/>
      <c r="USB73" s="88"/>
      <c r="USH73" s="88"/>
      <c r="USI73" s="88"/>
      <c r="USJ73" s="88"/>
      <c r="USK73" s="88"/>
      <c r="USL73" s="88"/>
      <c r="USM73" s="88"/>
      <c r="USN73" s="88"/>
      <c r="USO73" s="88"/>
      <c r="USP73" s="88"/>
      <c r="USQ73" s="88"/>
      <c r="USW73" s="88"/>
      <c r="USX73" s="88"/>
      <c r="USY73" s="88"/>
      <c r="USZ73" s="88"/>
      <c r="UTA73" s="88"/>
      <c r="UTB73" s="88"/>
      <c r="UTC73" s="88"/>
      <c r="UTD73" s="88"/>
      <c r="UTE73" s="88"/>
      <c r="UTF73" s="88"/>
      <c r="UTL73" s="88"/>
      <c r="UTM73" s="88"/>
      <c r="UTN73" s="88"/>
      <c r="UTO73" s="88"/>
      <c r="UTP73" s="88"/>
      <c r="UTQ73" s="88"/>
      <c r="UTR73" s="88"/>
      <c r="UTS73" s="88"/>
      <c r="UTT73" s="88"/>
      <c r="UTU73" s="88"/>
      <c r="UUA73" s="88"/>
      <c r="UUB73" s="88"/>
      <c r="UUC73" s="88"/>
      <c r="UUD73" s="88"/>
      <c r="UUE73" s="88"/>
      <c r="UUF73" s="88"/>
      <c r="UUG73" s="88"/>
      <c r="UUH73" s="88"/>
      <c r="UUI73" s="88"/>
      <c r="UUJ73" s="88"/>
      <c r="UUP73" s="88"/>
      <c r="UUQ73" s="88"/>
      <c r="UUR73" s="88"/>
      <c r="UUS73" s="88"/>
      <c r="UUT73" s="88"/>
      <c r="UUU73" s="88"/>
      <c r="UUV73" s="88"/>
      <c r="UUW73" s="88"/>
      <c r="UUX73" s="88"/>
      <c r="UUY73" s="88"/>
      <c r="UVE73" s="88"/>
      <c r="UVF73" s="88"/>
      <c r="UVG73" s="88"/>
      <c r="UVH73" s="88"/>
      <c r="UVI73" s="88"/>
      <c r="UVJ73" s="88"/>
      <c r="UVK73" s="88"/>
      <c r="UVL73" s="88"/>
      <c r="UVM73" s="88"/>
      <c r="UVN73" s="88"/>
      <c r="UVT73" s="88"/>
      <c r="UVU73" s="88"/>
      <c r="UVV73" s="88"/>
      <c r="UVW73" s="88"/>
      <c r="UVX73" s="88"/>
      <c r="UVY73" s="88"/>
      <c r="UVZ73" s="88"/>
      <c r="UWA73" s="88"/>
      <c r="UWB73" s="88"/>
      <c r="UWC73" s="88"/>
      <c r="UWI73" s="88"/>
      <c r="UWJ73" s="88"/>
      <c r="UWK73" s="88"/>
      <c r="UWL73" s="88"/>
      <c r="UWM73" s="88"/>
      <c r="UWN73" s="88"/>
      <c r="UWO73" s="88"/>
      <c r="UWP73" s="88"/>
      <c r="UWQ73" s="88"/>
      <c r="UWR73" s="88"/>
      <c r="UWX73" s="88"/>
      <c r="UWY73" s="88"/>
      <c r="UWZ73" s="88"/>
      <c r="UXA73" s="88"/>
      <c r="UXB73" s="88"/>
      <c r="UXC73" s="88"/>
      <c r="UXD73" s="88"/>
      <c r="UXE73" s="88"/>
      <c r="UXF73" s="88"/>
      <c r="UXG73" s="88"/>
      <c r="UXM73" s="88"/>
      <c r="UXN73" s="88"/>
      <c r="UXO73" s="88"/>
      <c r="UXP73" s="88"/>
      <c r="UXQ73" s="88"/>
      <c r="UXR73" s="88"/>
      <c r="UXS73" s="88"/>
      <c r="UXT73" s="88"/>
      <c r="UXU73" s="88"/>
      <c r="UXV73" s="88"/>
      <c r="UYB73" s="88"/>
      <c r="UYC73" s="88"/>
      <c r="UYD73" s="88"/>
      <c r="UYE73" s="88"/>
      <c r="UYF73" s="88"/>
      <c r="UYG73" s="88"/>
      <c r="UYH73" s="88"/>
      <c r="UYI73" s="88"/>
      <c r="UYJ73" s="88"/>
      <c r="UYK73" s="88"/>
      <c r="UYQ73" s="88"/>
      <c r="UYR73" s="88"/>
      <c r="UYS73" s="88"/>
      <c r="UYT73" s="88"/>
      <c r="UYU73" s="88"/>
      <c r="UYV73" s="88"/>
      <c r="UYW73" s="88"/>
      <c r="UYX73" s="88"/>
      <c r="UYY73" s="88"/>
      <c r="UYZ73" s="88"/>
      <c r="UZF73" s="88"/>
      <c r="UZG73" s="88"/>
      <c r="UZH73" s="88"/>
      <c r="UZI73" s="88"/>
      <c r="UZJ73" s="88"/>
      <c r="UZK73" s="88"/>
      <c r="UZL73" s="88"/>
      <c r="UZM73" s="88"/>
      <c r="UZN73" s="88"/>
      <c r="UZO73" s="88"/>
      <c r="UZU73" s="88"/>
      <c r="UZV73" s="88"/>
      <c r="UZW73" s="88"/>
      <c r="UZX73" s="88"/>
      <c r="UZY73" s="88"/>
      <c r="UZZ73" s="88"/>
      <c r="VAA73" s="88"/>
      <c r="VAB73" s="88"/>
      <c r="VAC73" s="88"/>
      <c r="VAD73" s="88"/>
      <c r="VAJ73" s="88"/>
      <c r="VAK73" s="88"/>
      <c r="VAL73" s="88"/>
      <c r="VAM73" s="88"/>
      <c r="VAN73" s="88"/>
      <c r="VAO73" s="88"/>
      <c r="VAP73" s="88"/>
      <c r="VAQ73" s="88"/>
      <c r="VAR73" s="88"/>
      <c r="VAS73" s="88"/>
      <c r="VAY73" s="88"/>
      <c r="VAZ73" s="88"/>
      <c r="VBA73" s="88"/>
      <c r="VBB73" s="88"/>
      <c r="VBC73" s="88"/>
      <c r="VBD73" s="88"/>
      <c r="VBE73" s="88"/>
      <c r="VBF73" s="88"/>
      <c r="VBG73" s="88"/>
      <c r="VBH73" s="88"/>
      <c r="VBN73" s="88"/>
      <c r="VBO73" s="88"/>
      <c r="VBP73" s="88"/>
      <c r="VBQ73" s="88"/>
      <c r="VBR73" s="88"/>
      <c r="VBS73" s="88"/>
      <c r="VBT73" s="88"/>
      <c r="VBU73" s="88"/>
      <c r="VBV73" s="88"/>
      <c r="VBW73" s="88"/>
      <c r="VCC73" s="88"/>
      <c r="VCD73" s="88"/>
      <c r="VCE73" s="88"/>
      <c r="VCF73" s="88"/>
      <c r="VCG73" s="88"/>
      <c r="VCH73" s="88"/>
      <c r="VCI73" s="88"/>
      <c r="VCJ73" s="88"/>
      <c r="VCK73" s="88"/>
      <c r="VCL73" s="88"/>
      <c r="VCR73" s="88"/>
      <c r="VCS73" s="88"/>
      <c r="VCT73" s="88"/>
      <c r="VCU73" s="88"/>
      <c r="VCV73" s="88"/>
      <c r="VCW73" s="88"/>
      <c r="VCX73" s="88"/>
      <c r="VCY73" s="88"/>
      <c r="VCZ73" s="88"/>
      <c r="VDA73" s="88"/>
      <c r="VDG73" s="88"/>
      <c r="VDH73" s="88"/>
      <c r="VDI73" s="88"/>
      <c r="VDJ73" s="88"/>
      <c r="VDK73" s="88"/>
      <c r="VDL73" s="88"/>
      <c r="VDM73" s="88"/>
      <c r="VDN73" s="88"/>
      <c r="VDO73" s="88"/>
      <c r="VDP73" s="88"/>
      <c r="VDV73" s="88"/>
      <c r="VDW73" s="88"/>
      <c r="VDX73" s="88"/>
      <c r="VDY73" s="88"/>
      <c r="VDZ73" s="88"/>
      <c r="VEA73" s="88"/>
      <c r="VEB73" s="88"/>
      <c r="VEC73" s="88"/>
      <c r="VED73" s="88"/>
      <c r="VEE73" s="88"/>
      <c r="VEK73" s="88"/>
      <c r="VEL73" s="88"/>
      <c r="VEM73" s="88"/>
      <c r="VEN73" s="88"/>
      <c r="VEO73" s="88"/>
      <c r="VEP73" s="88"/>
      <c r="VEQ73" s="88"/>
      <c r="VER73" s="88"/>
      <c r="VES73" s="88"/>
      <c r="VET73" s="88"/>
      <c r="VEZ73" s="88"/>
      <c r="VFA73" s="88"/>
      <c r="VFB73" s="88"/>
      <c r="VFC73" s="88"/>
      <c r="VFD73" s="88"/>
      <c r="VFE73" s="88"/>
      <c r="VFF73" s="88"/>
      <c r="VFG73" s="88"/>
      <c r="VFH73" s="88"/>
      <c r="VFI73" s="88"/>
      <c r="VFO73" s="88"/>
      <c r="VFP73" s="88"/>
      <c r="VFQ73" s="88"/>
      <c r="VFR73" s="88"/>
      <c r="VFS73" s="88"/>
      <c r="VFT73" s="88"/>
      <c r="VFU73" s="88"/>
      <c r="VFV73" s="88"/>
      <c r="VFW73" s="88"/>
      <c r="VFX73" s="88"/>
      <c r="VGD73" s="88"/>
      <c r="VGE73" s="88"/>
      <c r="VGF73" s="88"/>
      <c r="VGG73" s="88"/>
      <c r="VGH73" s="88"/>
      <c r="VGI73" s="88"/>
      <c r="VGJ73" s="88"/>
      <c r="VGK73" s="88"/>
      <c r="VGL73" s="88"/>
      <c r="VGM73" s="88"/>
      <c r="VGS73" s="88"/>
      <c r="VGT73" s="88"/>
      <c r="VGU73" s="88"/>
      <c r="VGV73" s="88"/>
      <c r="VGW73" s="88"/>
      <c r="VGX73" s="88"/>
      <c r="VGY73" s="88"/>
      <c r="VGZ73" s="88"/>
      <c r="VHA73" s="88"/>
      <c r="VHB73" s="88"/>
      <c r="VHH73" s="88"/>
      <c r="VHI73" s="88"/>
      <c r="VHJ73" s="88"/>
      <c r="VHK73" s="88"/>
      <c r="VHL73" s="88"/>
      <c r="VHM73" s="88"/>
      <c r="VHN73" s="88"/>
      <c r="VHO73" s="88"/>
      <c r="VHP73" s="88"/>
      <c r="VHQ73" s="88"/>
      <c r="VHW73" s="88"/>
      <c r="VHX73" s="88"/>
      <c r="VHY73" s="88"/>
      <c r="VHZ73" s="88"/>
      <c r="VIA73" s="88"/>
      <c r="VIB73" s="88"/>
      <c r="VIC73" s="88"/>
      <c r="VID73" s="88"/>
      <c r="VIE73" s="88"/>
      <c r="VIF73" s="88"/>
      <c r="VIL73" s="88"/>
      <c r="VIM73" s="88"/>
      <c r="VIN73" s="88"/>
      <c r="VIO73" s="88"/>
      <c r="VIP73" s="88"/>
      <c r="VIQ73" s="88"/>
      <c r="VIR73" s="88"/>
      <c r="VIS73" s="88"/>
      <c r="VIT73" s="88"/>
      <c r="VIU73" s="88"/>
      <c r="VJA73" s="88"/>
      <c r="VJB73" s="88"/>
      <c r="VJC73" s="88"/>
      <c r="VJD73" s="88"/>
      <c r="VJE73" s="88"/>
      <c r="VJF73" s="88"/>
      <c r="VJG73" s="88"/>
      <c r="VJH73" s="88"/>
      <c r="VJI73" s="88"/>
      <c r="VJJ73" s="88"/>
      <c r="VJP73" s="88"/>
      <c r="VJQ73" s="88"/>
      <c r="VJR73" s="88"/>
      <c r="VJS73" s="88"/>
      <c r="VJT73" s="88"/>
      <c r="VJU73" s="88"/>
      <c r="VJV73" s="88"/>
      <c r="VJW73" s="88"/>
      <c r="VJX73" s="88"/>
      <c r="VJY73" s="88"/>
      <c r="VKE73" s="88"/>
      <c r="VKF73" s="88"/>
      <c r="VKG73" s="88"/>
      <c r="VKH73" s="88"/>
      <c r="VKI73" s="88"/>
      <c r="VKJ73" s="88"/>
      <c r="VKK73" s="88"/>
      <c r="VKL73" s="88"/>
      <c r="VKM73" s="88"/>
      <c r="VKN73" s="88"/>
      <c r="VKT73" s="88"/>
      <c r="VKU73" s="88"/>
      <c r="VKV73" s="88"/>
      <c r="VKW73" s="88"/>
      <c r="VKX73" s="88"/>
      <c r="VKY73" s="88"/>
      <c r="VKZ73" s="88"/>
      <c r="VLA73" s="88"/>
      <c r="VLB73" s="88"/>
      <c r="VLC73" s="88"/>
      <c r="VLI73" s="88"/>
      <c r="VLJ73" s="88"/>
      <c r="VLK73" s="88"/>
      <c r="VLL73" s="88"/>
      <c r="VLM73" s="88"/>
      <c r="VLN73" s="88"/>
      <c r="VLO73" s="88"/>
      <c r="VLP73" s="88"/>
      <c r="VLQ73" s="88"/>
      <c r="VLR73" s="88"/>
      <c r="VLX73" s="88"/>
      <c r="VLY73" s="88"/>
      <c r="VLZ73" s="88"/>
      <c r="VMA73" s="88"/>
      <c r="VMB73" s="88"/>
      <c r="VMC73" s="88"/>
      <c r="VMD73" s="88"/>
      <c r="VME73" s="88"/>
      <c r="VMF73" s="88"/>
      <c r="VMG73" s="88"/>
      <c r="VMM73" s="88"/>
      <c r="VMN73" s="88"/>
      <c r="VMO73" s="88"/>
      <c r="VMP73" s="88"/>
      <c r="VMQ73" s="88"/>
      <c r="VMR73" s="88"/>
      <c r="VMS73" s="88"/>
      <c r="VMT73" s="88"/>
      <c r="VMU73" s="88"/>
      <c r="VMV73" s="88"/>
      <c r="VNB73" s="88"/>
      <c r="VNC73" s="88"/>
      <c r="VND73" s="88"/>
      <c r="VNE73" s="88"/>
      <c r="VNF73" s="88"/>
      <c r="VNG73" s="88"/>
      <c r="VNH73" s="88"/>
      <c r="VNI73" s="88"/>
      <c r="VNJ73" s="88"/>
      <c r="VNK73" s="88"/>
      <c r="VNQ73" s="88"/>
      <c r="VNR73" s="88"/>
      <c r="VNS73" s="88"/>
      <c r="VNT73" s="88"/>
      <c r="VNU73" s="88"/>
      <c r="VNV73" s="88"/>
      <c r="VNW73" s="88"/>
      <c r="VNX73" s="88"/>
      <c r="VNY73" s="88"/>
      <c r="VNZ73" s="88"/>
      <c r="VOF73" s="88"/>
      <c r="VOG73" s="88"/>
      <c r="VOH73" s="88"/>
      <c r="VOI73" s="88"/>
      <c r="VOJ73" s="88"/>
      <c r="VOK73" s="88"/>
      <c r="VOL73" s="88"/>
      <c r="VOM73" s="88"/>
      <c r="VON73" s="88"/>
      <c r="VOO73" s="88"/>
      <c r="VOU73" s="88"/>
      <c r="VOV73" s="88"/>
      <c r="VOW73" s="88"/>
      <c r="VOX73" s="88"/>
      <c r="VOY73" s="88"/>
      <c r="VOZ73" s="88"/>
      <c r="VPA73" s="88"/>
      <c r="VPB73" s="88"/>
      <c r="VPC73" s="88"/>
      <c r="VPD73" s="88"/>
      <c r="VPJ73" s="88"/>
      <c r="VPK73" s="88"/>
      <c r="VPL73" s="88"/>
      <c r="VPM73" s="88"/>
      <c r="VPN73" s="88"/>
      <c r="VPO73" s="88"/>
      <c r="VPP73" s="88"/>
      <c r="VPQ73" s="88"/>
      <c r="VPR73" s="88"/>
      <c r="VPS73" s="88"/>
      <c r="VPY73" s="88"/>
      <c r="VPZ73" s="88"/>
      <c r="VQA73" s="88"/>
      <c r="VQB73" s="88"/>
      <c r="VQC73" s="88"/>
      <c r="VQD73" s="88"/>
      <c r="VQE73" s="88"/>
      <c r="VQF73" s="88"/>
      <c r="VQG73" s="88"/>
      <c r="VQH73" s="88"/>
      <c r="VQN73" s="88"/>
      <c r="VQO73" s="88"/>
      <c r="VQP73" s="88"/>
      <c r="VQQ73" s="88"/>
      <c r="VQR73" s="88"/>
      <c r="VQS73" s="88"/>
      <c r="VQT73" s="88"/>
      <c r="VQU73" s="88"/>
      <c r="VQV73" s="88"/>
      <c r="VQW73" s="88"/>
      <c r="VRC73" s="88"/>
      <c r="VRD73" s="88"/>
      <c r="VRE73" s="88"/>
      <c r="VRF73" s="88"/>
      <c r="VRG73" s="88"/>
      <c r="VRH73" s="88"/>
      <c r="VRI73" s="88"/>
      <c r="VRJ73" s="88"/>
      <c r="VRK73" s="88"/>
      <c r="VRL73" s="88"/>
      <c r="VRR73" s="88"/>
      <c r="VRS73" s="88"/>
      <c r="VRT73" s="88"/>
      <c r="VRU73" s="88"/>
      <c r="VRV73" s="88"/>
      <c r="VRW73" s="88"/>
      <c r="VRX73" s="88"/>
      <c r="VRY73" s="88"/>
      <c r="VRZ73" s="88"/>
      <c r="VSA73" s="88"/>
      <c r="VSG73" s="88"/>
      <c r="VSH73" s="88"/>
      <c r="VSI73" s="88"/>
      <c r="VSJ73" s="88"/>
      <c r="VSK73" s="88"/>
      <c r="VSL73" s="88"/>
      <c r="VSM73" s="88"/>
      <c r="VSN73" s="88"/>
      <c r="VSO73" s="88"/>
      <c r="VSP73" s="88"/>
      <c r="VSV73" s="88"/>
      <c r="VSW73" s="88"/>
      <c r="VSX73" s="88"/>
      <c r="VSY73" s="88"/>
      <c r="VSZ73" s="88"/>
      <c r="VTA73" s="88"/>
      <c r="VTB73" s="88"/>
      <c r="VTC73" s="88"/>
      <c r="VTD73" s="88"/>
      <c r="VTE73" s="88"/>
      <c r="VTK73" s="88"/>
      <c r="VTL73" s="88"/>
      <c r="VTM73" s="88"/>
      <c r="VTN73" s="88"/>
      <c r="VTO73" s="88"/>
      <c r="VTP73" s="88"/>
      <c r="VTQ73" s="88"/>
      <c r="VTR73" s="88"/>
      <c r="VTS73" s="88"/>
      <c r="VTT73" s="88"/>
      <c r="VTZ73" s="88"/>
      <c r="VUA73" s="88"/>
      <c r="VUB73" s="88"/>
      <c r="VUC73" s="88"/>
      <c r="VUD73" s="88"/>
      <c r="VUE73" s="88"/>
      <c r="VUF73" s="88"/>
      <c r="VUG73" s="88"/>
      <c r="VUH73" s="88"/>
      <c r="VUI73" s="88"/>
      <c r="VUO73" s="88"/>
      <c r="VUP73" s="88"/>
      <c r="VUQ73" s="88"/>
      <c r="VUR73" s="88"/>
      <c r="VUS73" s="88"/>
      <c r="VUT73" s="88"/>
      <c r="VUU73" s="88"/>
      <c r="VUV73" s="88"/>
      <c r="VUW73" s="88"/>
      <c r="VUX73" s="88"/>
      <c r="VVD73" s="88"/>
      <c r="VVE73" s="88"/>
      <c r="VVF73" s="88"/>
      <c r="VVG73" s="88"/>
      <c r="VVH73" s="88"/>
      <c r="VVI73" s="88"/>
      <c r="VVJ73" s="88"/>
      <c r="VVK73" s="88"/>
      <c r="VVL73" s="88"/>
      <c r="VVM73" s="88"/>
      <c r="VVS73" s="88"/>
      <c r="VVT73" s="88"/>
      <c r="VVU73" s="88"/>
      <c r="VVV73" s="88"/>
      <c r="VVW73" s="88"/>
      <c r="VVX73" s="88"/>
      <c r="VVY73" s="88"/>
      <c r="VVZ73" s="88"/>
      <c r="VWA73" s="88"/>
      <c r="VWB73" s="88"/>
      <c r="VWH73" s="88"/>
      <c r="VWI73" s="88"/>
      <c r="VWJ73" s="88"/>
      <c r="VWK73" s="88"/>
      <c r="VWL73" s="88"/>
      <c r="VWM73" s="88"/>
      <c r="VWN73" s="88"/>
      <c r="VWO73" s="88"/>
      <c r="VWP73" s="88"/>
      <c r="VWQ73" s="88"/>
      <c r="VWW73" s="88"/>
      <c r="VWX73" s="88"/>
      <c r="VWY73" s="88"/>
      <c r="VWZ73" s="88"/>
      <c r="VXA73" s="88"/>
      <c r="VXB73" s="88"/>
      <c r="VXC73" s="88"/>
      <c r="VXD73" s="88"/>
      <c r="VXE73" s="88"/>
      <c r="VXF73" s="88"/>
      <c r="VXL73" s="88"/>
      <c r="VXM73" s="88"/>
      <c r="VXN73" s="88"/>
      <c r="VXO73" s="88"/>
      <c r="VXP73" s="88"/>
      <c r="VXQ73" s="88"/>
      <c r="VXR73" s="88"/>
      <c r="VXS73" s="88"/>
      <c r="VXT73" s="88"/>
      <c r="VXU73" s="88"/>
      <c r="VYA73" s="88"/>
      <c r="VYB73" s="88"/>
      <c r="VYC73" s="88"/>
      <c r="VYD73" s="88"/>
      <c r="VYE73" s="88"/>
      <c r="VYF73" s="88"/>
      <c r="VYG73" s="88"/>
      <c r="VYH73" s="88"/>
      <c r="VYI73" s="88"/>
      <c r="VYJ73" s="88"/>
      <c r="VYP73" s="88"/>
      <c r="VYQ73" s="88"/>
      <c r="VYR73" s="88"/>
      <c r="VYS73" s="88"/>
      <c r="VYT73" s="88"/>
      <c r="VYU73" s="88"/>
      <c r="VYV73" s="88"/>
      <c r="VYW73" s="88"/>
      <c r="VYX73" s="88"/>
      <c r="VYY73" s="88"/>
      <c r="VZE73" s="88"/>
      <c r="VZF73" s="88"/>
      <c r="VZG73" s="88"/>
      <c r="VZH73" s="88"/>
      <c r="VZI73" s="88"/>
      <c r="VZJ73" s="88"/>
      <c r="VZK73" s="88"/>
      <c r="VZL73" s="88"/>
      <c r="VZM73" s="88"/>
      <c r="VZN73" s="88"/>
      <c r="VZT73" s="88"/>
      <c r="VZU73" s="88"/>
      <c r="VZV73" s="88"/>
      <c r="VZW73" s="88"/>
      <c r="VZX73" s="88"/>
      <c r="VZY73" s="88"/>
      <c r="VZZ73" s="88"/>
      <c r="WAA73" s="88"/>
      <c r="WAB73" s="88"/>
      <c r="WAC73" s="88"/>
      <c r="WAI73" s="88"/>
      <c r="WAJ73" s="88"/>
      <c r="WAK73" s="88"/>
      <c r="WAL73" s="88"/>
      <c r="WAM73" s="88"/>
      <c r="WAN73" s="88"/>
      <c r="WAO73" s="88"/>
      <c r="WAP73" s="88"/>
      <c r="WAQ73" s="88"/>
      <c r="WAR73" s="88"/>
      <c r="WAX73" s="88"/>
      <c r="WAY73" s="88"/>
      <c r="WAZ73" s="88"/>
      <c r="WBA73" s="88"/>
      <c r="WBB73" s="88"/>
    </row>
    <row r="74" spans="8:2047 2053:3067 3073:6142 6148:10237 10243:13312 13318:14332 14338:15602">
      <c r="H74" s="87"/>
      <c r="I74" s="87"/>
      <c r="J74" s="87"/>
      <c r="L74" s="88"/>
      <c r="N74" s="88"/>
      <c r="O74" s="87"/>
      <c r="P74" s="87"/>
      <c r="Q74" s="87"/>
      <c r="R74" s="87"/>
      <c r="S74" s="87"/>
      <c r="T74" s="87"/>
      <c r="U74" s="87"/>
      <c r="V74" s="87"/>
      <c r="W74" s="87"/>
      <c r="X74" s="87"/>
      <c r="Y74" s="87"/>
      <c r="Z74" s="87"/>
      <c r="AA74" s="87"/>
      <c r="AB74" s="87"/>
      <c r="AC74" s="87"/>
      <c r="AD74" s="88"/>
      <c r="AE74" s="87" t="s">
        <v>223</v>
      </c>
      <c r="AF74" s="157">
        <f>SUMIFS($R:$R,$E:$E,"Waste",$G:$G,"Op")</f>
        <v>0</v>
      </c>
      <c r="AG74" s="88"/>
      <c r="AH74" s="88"/>
      <c r="AI74" s="156"/>
      <c r="AJ74" s="88"/>
      <c r="AK74" s="87" t="s">
        <v>223</v>
      </c>
      <c r="AL74" s="157">
        <f>SUMIFS($W:$W,$E:$E,"Waste",$G:$G,"Op")</f>
        <v>0</v>
      </c>
      <c r="AM74" s="88"/>
      <c r="AN74" s="161"/>
      <c r="AQ74" s="88"/>
      <c r="AR74" s="88"/>
      <c r="AS74" s="88"/>
      <c r="AT74" s="88"/>
      <c r="AU74" s="88"/>
      <c r="AV74" s="88"/>
      <c r="AW74" s="88"/>
      <c r="AX74" s="88"/>
      <c r="AY74" s="88"/>
      <c r="AZ74" s="88"/>
      <c r="BF74" s="88"/>
      <c r="BG74" s="88"/>
      <c r="BH74" s="88"/>
      <c r="BI74" s="88"/>
      <c r="BJ74" s="88"/>
      <c r="BK74" s="88"/>
      <c r="BL74" s="88"/>
      <c r="BM74" s="88"/>
      <c r="BN74" s="88"/>
      <c r="BO74" s="88"/>
      <c r="BU74" s="88"/>
      <c r="BV74" s="88"/>
      <c r="BW74" s="88"/>
      <c r="BX74" s="88"/>
      <c r="BY74" s="88"/>
      <c r="BZ74" s="88"/>
      <c r="CA74" s="88"/>
      <c r="CB74" s="88"/>
      <c r="CC74" s="88"/>
      <c r="CD74" s="88"/>
      <c r="CJ74" s="88"/>
      <c r="CK74" s="88"/>
      <c r="CL74" s="88"/>
      <c r="CM74" s="88"/>
      <c r="CN74" s="88"/>
      <c r="CO74" s="88"/>
      <c r="CP74" s="88"/>
      <c r="CQ74" s="88"/>
      <c r="CR74" s="88"/>
      <c r="CS74" s="88"/>
      <c r="CY74" s="88"/>
      <c r="CZ74" s="88"/>
      <c r="DA74" s="88"/>
      <c r="DB74" s="88"/>
      <c r="DC74" s="88"/>
      <c r="DD74" s="88"/>
      <c r="DE74" s="88"/>
      <c r="DF74" s="88"/>
      <c r="DG74" s="88"/>
      <c r="DH74" s="88"/>
      <c r="DN74" s="88"/>
      <c r="DO74" s="88"/>
      <c r="DP74" s="88"/>
      <c r="DQ74" s="88"/>
      <c r="DR74" s="88"/>
      <c r="DS74" s="88"/>
      <c r="DT74" s="88"/>
      <c r="DU74" s="88"/>
      <c r="DV74" s="88"/>
      <c r="DW74" s="88"/>
      <c r="EC74" s="88"/>
      <c r="ED74" s="88"/>
      <c r="EE74" s="88"/>
      <c r="EF74" s="88"/>
      <c r="EG74" s="88"/>
      <c r="EH74" s="88"/>
      <c r="EI74" s="88"/>
      <c r="EJ74" s="88"/>
      <c r="EK74" s="88"/>
      <c r="EL74" s="88"/>
      <c r="ER74" s="88"/>
      <c r="ES74" s="88"/>
      <c r="ET74" s="88"/>
      <c r="EU74" s="88"/>
      <c r="EV74" s="88"/>
      <c r="EW74" s="88"/>
      <c r="EX74" s="88"/>
      <c r="EY74" s="88"/>
      <c r="EZ74" s="88"/>
      <c r="FA74" s="88"/>
      <c r="FG74" s="88"/>
      <c r="FH74" s="88"/>
      <c r="FI74" s="88"/>
      <c r="FJ74" s="88"/>
      <c r="FK74" s="88"/>
      <c r="FL74" s="88"/>
      <c r="FM74" s="88"/>
      <c r="FN74" s="88"/>
      <c r="FO74" s="88"/>
      <c r="FP74" s="88"/>
      <c r="FV74" s="88"/>
      <c r="FW74" s="88"/>
      <c r="FX74" s="88"/>
      <c r="FY74" s="88"/>
      <c r="FZ74" s="88"/>
      <c r="GA74" s="88"/>
      <c r="GB74" s="88"/>
      <c r="GC74" s="88"/>
      <c r="GD74" s="88"/>
      <c r="GE74" s="88"/>
      <c r="GK74" s="88"/>
      <c r="GL74" s="88"/>
      <c r="GM74" s="88"/>
      <c r="GN74" s="88"/>
      <c r="GO74" s="88"/>
      <c r="GP74" s="88"/>
      <c r="GQ74" s="88"/>
      <c r="GR74" s="88"/>
      <c r="GS74" s="88"/>
      <c r="GT74" s="88"/>
      <c r="GZ74" s="88"/>
      <c r="HA74" s="88"/>
      <c r="HB74" s="88"/>
      <c r="HC74" s="88"/>
      <c r="HD74" s="88"/>
      <c r="HE74" s="88"/>
      <c r="HF74" s="88"/>
      <c r="HG74" s="88"/>
      <c r="HH74" s="88"/>
      <c r="HI74" s="88"/>
      <c r="HO74" s="88"/>
      <c r="HP74" s="88"/>
      <c r="HQ74" s="88"/>
      <c r="HR74" s="88"/>
      <c r="HS74" s="88"/>
      <c r="HT74" s="88"/>
      <c r="HU74" s="88"/>
      <c r="HV74" s="88"/>
      <c r="HW74" s="88"/>
      <c r="HX74" s="88"/>
      <c r="ID74" s="88"/>
      <c r="IE74" s="88"/>
      <c r="IF74" s="88"/>
      <c r="IG74" s="88"/>
      <c r="IH74" s="88"/>
      <c r="II74" s="88"/>
      <c r="IJ74" s="88"/>
      <c r="IK74" s="88"/>
      <c r="IL74" s="88"/>
      <c r="IM74" s="88"/>
      <c r="IS74" s="88"/>
      <c r="IT74" s="88"/>
      <c r="IU74" s="88"/>
      <c r="IV74" s="88"/>
      <c r="IW74" s="88"/>
      <c r="IX74" s="88"/>
      <c r="IY74" s="88"/>
      <c r="IZ74" s="88"/>
      <c r="JA74" s="88"/>
      <c r="JB74" s="88"/>
      <c r="JH74" s="88"/>
      <c r="JI74" s="88"/>
      <c r="JJ74" s="88"/>
      <c r="JK74" s="88"/>
      <c r="JL74" s="88"/>
      <c r="JM74" s="88"/>
      <c r="JN74" s="88"/>
      <c r="JO74" s="88"/>
      <c r="JP74" s="88"/>
      <c r="JQ74" s="88"/>
      <c r="JW74" s="88"/>
      <c r="JX74" s="88"/>
      <c r="JY74" s="88"/>
      <c r="JZ74" s="88"/>
      <c r="KA74" s="88"/>
      <c r="KB74" s="88"/>
      <c r="KC74" s="88"/>
      <c r="KD74" s="88"/>
      <c r="KE74" s="88"/>
      <c r="KF74" s="88"/>
      <c r="KL74" s="88"/>
      <c r="KM74" s="88"/>
      <c r="KN74" s="88"/>
      <c r="KO74" s="88"/>
      <c r="KP74" s="88"/>
      <c r="KQ74" s="88"/>
      <c r="KR74" s="88"/>
      <c r="KS74" s="88"/>
      <c r="KT74" s="88"/>
      <c r="KU74" s="88"/>
      <c r="LA74" s="88"/>
      <c r="LB74" s="88"/>
      <c r="LC74" s="88"/>
      <c r="LD74" s="88"/>
      <c r="LE74" s="88"/>
      <c r="LF74" s="88"/>
      <c r="LG74" s="88"/>
      <c r="LH74" s="88"/>
      <c r="LI74" s="88"/>
      <c r="LJ74" s="88"/>
      <c r="LP74" s="88"/>
      <c r="LQ74" s="88"/>
      <c r="LR74" s="88"/>
      <c r="LS74" s="88"/>
      <c r="LT74" s="88"/>
      <c r="LU74" s="88"/>
      <c r="LV74" s="88"/>
      <c r="LW74" s="88"/>
      <c r="LX74" s="88"/>
      <c r="LY74" s="88"/>
      <c r="ME74" s="88"/>
      <c r="MF74" s="88"/>
      <c r="MG74" s="88"/>
      <c r="MH74" s="88"/>
      <c r="MI74" s="88"/>
      <c r="MJ74" s="88"/>
      <c r="MK74" s="88"/>
      <c r="ML74" s="88"/>
      <c r="MM74" s="88"/>
      <c r="MN74" s="88"/>
      <c r="MT74" s="88"/>
      <c r="MU74" s="88"/>
      <c r="MV74" s="88"/>
      <c r="MW74" s="88"/>
      <c r="MX74" s="88"/>
      <c r="MY74" s="88"/>
      <c r="MZ74" s="88"/>
      <c r="NA74" s="88"/>
      <c r="NB74" s="88"/>
      <c r="NC74" s="88"/>
      <c r="NI74" s="88"/>
      <c r="NJ74" s="88"/>
      <c r="NK74" s="88"/>
      <c r="NL74" s="88"/>
      <c r="NM74" s="88"/>
      <c r="NN74" s="88"/>
      <c r="NO74" s="88"/>
      <c r="NP74" s="88"/>
      <c r="NQ74" s="88"/>
      <c r="NR74" s="88"/>
      <c r="NX74" s="88"/>
      <c r="NY74" s="88"/>
      <c r="NZ74" s="88"/>
      <c r="OA74" s="88"/>
      <c r="OB74" s="88"/>
      <c r="OC74" s="88"/>
      <c r="OD74" s="88"/>
      <c r="OE74" s="88"/>
      <c r="OF74" s="88"/>
      <c r="OG74" s="88"/>
      <c r="OM74" s="88"/>
      <c r="ON74" s="88"/>
      <c r="OO74" s="88"/>
      <c r="OP74" s="88"/>
      <c r="OQ74" s="88"/>
      <c r="OR74" s="88"/>
      <c r="OS74" s="88"/>
      <c r="OT74" s="88"/>
      <c r="OU74" s="88"/>
      <c r="OV74" s="88"/>
      <c r="PB74" s="88"/>
      <c r="PC74" s="88"/>
      <c r="PD74" s="88"/>
      <c r="PE74" s="88"/>
      <c r="PF74" s="88"/>
      <c r="PG74" s="88"/>
      <c r="PH74" s="88"/>
      <c r="PI74" s="88"/>
      <c r="PJ74" s="88"/>
      <c r="PK74" s="88"/>
      <c r="PQ74" s="88"/>
      <c r="PR74" s="88"/>
      <c r="PS74" s="88"/>
      <c r="PT74" s="88"/>
      <c r="PU74" s="88"/>
      <c r="PV74" s="88"/>
      <c r="PW74" s="88"/>
      <c r="PX74" s="88"/>
      <c r="PY74" s="88"/>
      <c r="PZ74" s="88"/>
      <c r="QF74" s="88"/>
      <c r="QG74" s="88"/>
      <c r="QH74" s="88"/>
      <c r="QI74" s="88"/>
      <c r="QJ74" s="88"/>
      <c r="QK74" s="88"/>
      <c r="QL74" s="88"/>
      <c r="QM74" s="88"/>
      <c r="QN74" s="88"/>
      <c r="QO74" s="88"/>
      <c r="QU74" s="88"/>
      <c r="QV74" s="88"/>
      <c r="QW74" s="88"/>
      <c r="QX74" s="88"/>
      <c r="QY74" s="88"/>
      <c r="QZ74" s="88"/>
      <c r="RA74" s="88"/>
      <c r="RB74" s="88"/>
      <c r="RC74" s="88"/>
      <c r="RD74" s="88"/>
      <c r="RJ74" s="88"/>
      <c r="RK74" s="88"/>
      <c r="RL74" s="88"/>
      <c r="RM74" s="88"/>
      <c r="RN74" s="88"/>
      <c r="RO74" s="88"/>
      <c r="RP74" s="88"/>
      <c r="RQ74" s="88"/>
      <c r="RR74" s="88"/>
      <c r="RS74" s="88"/>
      <c r="RY74" s="88"/>
      <c r="RZ74" s="88"/>
      <c r="SA74" s="88"/>
      <c r="SB74" s="88"/>
      <c r="SC74" s="88"/>
      <c r="SD74" s="88"/>
      <c r="SE74" s="88"/>
      <c r="SF74" s="88"/>
      <c r="SG74" s="88"/>
      <c r="SH74" s="88"/>
      <c r="SN74" s="88"/>
      <c r="SO74" s="88"/>
      <c r="SP74" s="88"/>
      <c r="SQ74" s="88"/>
      <c r="SR74" s="88"/>
      <c r="SS74" s="88"/>
      <c r="ST74" s="88"/>
      <c r="SU74" s="88"/>
      <c r="SV74" s="88"/>
      <c r="SW74" s="88"/>
      <c r="TC74" s="88"/>
      <c r="TD74" s="88"/>
      <c r="TE74" s="88"/>
      <c r="TF74" s="88"/>
      <c r="TG74" s="88"/>
      <c r="TH74" s="88"/>
      <c r="TI74" s="88"/>
      <c r="TJ74" s="88"/>
      <c r="TK74" s="88"/>
      <c r="TL74" s="88"/>
      <c r="TR74" s="88"/>
      <c r="TS74" s="88"/>
      <c r="TT74" s="88"/>
      <c r="TU74" s="88"/>
      <c r="TV74" s="88"/>
      <c r="TW74" s="88"/>
      <c r="TX74" s="88"/>
      <c r="TY74" s="88"/>
      <c r="TZ74" s="88"/>
      <c r="UA74" s="88"/>
      <c r="UG74" s="88"/>
      <c r="UH74" s="88"/>
      <c r="UI74" s="88"/>
      <c r="UJ74" s="88"/>
      <c r="UK74" s="88"/>
      <c r="UL74" s="88"/>
      <c r="UM74" s="88"/>
      <c r="UN74" s="88"/>
      <c r="UO74" s="88"/>
      <c r="UP74" s="88"/>
      <c r="UV74" s="88"/>
      <c r="UW74" s="88"/>
      <c r="UX74" s="88"/>
      <c r="UY74" s="88"/>
      <c r="UZ74" s="88"/>
      <c r="VA74" s="88"/>
      <c r="VB74" s="88"/>
      <c r="VC74" s="88"/>
      <c r="VD74" s="88"/>
      <c r="VE74" s="88"/>
      <c r="VK74" s="88"/>
      <c r="VL74" s="88"/>
      <c r="VM74" s="88"/>
      <c r="VN74" s="88"/>
      <c r="VO74" s="88"/>
      <c r="VP74" s="88"/>
      <c r="VQ74" s="88"/>
      <c r="VR74" s="88"/>
      <c r="VS74" s="88"/>
      <c r="VT74" s="88"/>
      <c r="VZ74" s="88"/>
      <c r="WA74" s="88"/>
      <c r="WB74" s="88"/>
      <c r="WC74" s="88"/>
      <c r="WD74" s="88"/>
      <c r="WE74" s="88"/>
      <c r="WF74" s="88"/>
      <c r="WG74" s="88"/>
      <c r="WH74" s="88"/>
      <c r="WI74" s="88"/>
      <c r="WO74" s="88"/>
      <c r="WP74" s="88"/>
      <c r="WQ74" s="88"/>
      <c r="WR74" s="88"/>
      <c r="WS74" s="88"/>
      <c r="WT74" s="88"/>
      <c r="WU74" s="88"/>
      <c r="WV74" s="88"/>
      <c r="WW74" s="88"/>
      <c r="WX74" s="88"/>
      <c r="XD74" s="88"/>
      <c r="XE74" s="88"/>
      <c r="XF74" s="88"/>
      <c r="XG74" s="88"/>
      <c r="XH74" s="88"/>
      <c r="XI74" s="88"/>
      <c r="XJ74" s="88"/>
      <c r="XK74" s="88"/>
      <c r="XL74" s="88"/>
      <c r="XM74" s="88"/>
      <c r="XS74" s="88"/>
      <c r="XT74" s="88"/>
      <c r="XU74" s="88"/>
      <c r="XV74" s="88"/>
      <c r="XW74" s="88"/>
      <c r="XX74" s="88"/>
      <c r="XY74" s="88"/>
      <c r="XZ74" s="88"/>
      <c r="YA74" s="88"/>
      <c r="YB74" s="88"/>
      <c r="YH74" s="88"/>
      <c r="YI74" s="88"/>
      <c r="YJ74" s="88"/>
      <c r="YK74" s="88"/>
      <c r="YL74" s="88"/>
      <c r="YM74" s="88"/>
      <c r="YN74" s="88"/>
      <c r="YO74" s="88"/>
      <c r="YP74" s="88"/>
      <c r="YQ74" s="88"/>
      <c r="YW74" s="88"/>
      <c r="YX74" s="88"/>
      <c r="YY74" s="88"/>
      <c r="YZ74" s="88"/>
      <c r="ZA74" s="88"/>
      <c r="ZB74" s="88"/>
      <c r="ZC74" s="88"/>
      <c r="ZD74" s="88"/>
      <c r="ZE74" s="88"/>
      <c r="ZF74" s="88"/>
      <c r="ZL74" s="88"/>
      <c r="ZM74" s="88"/>
      <c r="ZN74" s="88"/>
      <c r="ZO74" s="88"/>
      <c r="ZP74" s="88"/>
      <c r="ZQ74" s="88"/>
      <c r="ZR74" s="88"/>
      <c r="ZS74" s="88"/>
      <c r="ZT74" s="88"/>
      <c r="ZU74" s="88"/>
      <c r="AAA74" s="88"/>
      <c r="AAB74" s="88"/>
      <c r="AAC74" s="88"/>
      <c r="AAD74" s="88"/>
      <c r="AAE74" s="88"/>
      <c r="AAF74" s="88"/>
      <c r="AAG74" s="88"/>
      <c r="AAH74" s="88"/>
      <c r="AAI74" s="88"/>
      <c r="AAJ74" s="88"/>
      <c r="AAP74" s="88"/>
      <c r="AAQ74" s="88"/>
      <c r="AAR74" s="88"/>
      <c r="AAS74" s="88"/>
      <c r="AAT74" s="88"/>
      <c r="AAU74" s="88"/>
      <c r="AAV74" s="88"/>
      <c r="AAW74" s="88"/>
      <c r="AAX74" s="88"/>
      <c r="AAY74" s="88"/>
      <c r="ABE74" s="88"/>
      <c r="ABF74" s="88"/>
      <c r="ABG74" s="88"/>
      <c r="ABH74" s="88"/>
      <c r="ABI74" s="88"/>
      <c r="ABJ74" s="88"/>
      <c r="ABK74" s="88"/>
      <c r="ABL74" s="88"/>
      <c r="ABM74" s="88"/>
      <c r="ABN74" s="88"/>
      <c r="ABT74" s="88"/>
      <c r="ABU74" s="88"/>
      <c r="ABV74" s="88"/>
      <c r="ABW74" s="88"/>
      <c r="ABX74" s="88"/>
      <c r="ABY74" s="88"/>
      <c r="ABZ74" s="88"/>
      <c r="ACA74" s="88"/>
      <c r="ACB74" s="88"/>
      <c r="ACC74" s="88"/>
      <c r="ACI74" s="88"/>
      <c r="ACJ74" s="88"/>
      <c r="ACK74" s="88"/>
      <c r="ACL74" s="88"/>
      <c r="ACM74" s="88"/>
      <c r="ACN74" s="88"/>
      <c r="ACO74" s="88"/>
      <c r="ACP74" s="88"/>
      <c r="ACQ74" s="88"/>
      <c r="ACR74" s="88"/>
      <c r="ACX74" s="88"/>
      <c r="ACY74" s="88"/>
      <c r="ACZ74" s="88"/>
      <c r="ADA74" s="88"/>
      <c r="ADB74" s="88"/>
      <c r="ADC74" s="88"/>
      <c r="ADD74" s="88"/>
      <c r="ADE74" s="88"/>
      <c r="ADF74" s="88"/>
      <c r="ADG74" s="88"/>
      <c r="ADM74" s="88"/>
      <c r="ADN74" s="88"/>
      <c r="ADO74" s="88"/>
      <c r="ADP74" s="88"/>
      <c r="ADQ74" s="88"/>
      <c r="ADR74" s="88"/>
      <c r="ADS74" s="88"/>
      <c r="ADT74" s="88"/>
      <c r="ADU74" s="88"/>
      <c r="ADV74" s="88"/>
      <c r="AEB74" s="88"/>
      <c r="AEC74" s="88"/>
      <c r="AED74" s="88"/>
      <c r="AEE74" s="88"/>
      <c r="AEF74" s="88"/>
      <c r="AEG74" s="88"/>
      <c r="AEH74" s="88"/>
      <c r="AEI74" s="88"/>
      <c r="AEJ74" s="88"/>
      <c r="AEK74" s="88"/>
      <c r="AEQ74" s="88"/>
      <c r="AER74" s="88"/>
      <c r="AES74" s="88"/>
      <c r="AET74" s="88"/>
      <c r="AEU74" s="88"/>
      <c r="AEV74" s="88"/>
      <c r="AEW74" s="88"/>
      <c r="AEX74" s="88"/>
      <c r="AEY74" s="88"/>
      <c r="AEZ74" s="88"/>
      <c r="AFF74" s="88"/>
      <c r="AFG74" s="88"/>
      <c r="AFH74" s="88"/>
      <c r="AFI74" s="88"/>
      <c r="AFJ74" s="88"/>
      <c r="AFK74" s="88"/>
      <c r="AFL74" s="88"/>
      <c r="AFM74" s="88"/>
      <c r="AFN74" s="88"/>
      <c r="AFO74" s="88"/>
      <c r="AFU74" s="88"/>
      <c r="AFV74" s="88"/>
      <c r="AFW74" s="88"/>
      <c r="AFX74" s="88"/>
      <c r="AFY74" s="88"/>
      <c r="AFZ74" s="88"/>
      <c r="AGA74" s="88"/>
      <c r="AGB74" s="88"/>
      <c r="AGC74" s="88"/>
      <c r="AGD74" s="88"/>
      <c r="AGJ74" s="88"/>
      <c r="AGK74" s="88"/>
      <c r="AGL74" s="88"/>
      <c r="AGM74" s="88"/>
      <c r="AGN74" s="88"/>
      <c r="AGO74" s="88"/>
      <c r="AGP74" s="88"/>
      <c r="AGQ74" s="88"/>
      <c r="AGR74" s="88"/>
      <c r="AGS74" s="88"/>
      <c r="AGY74" s="88"/>
      <c r="AGZ74" s="88"/>
      <c r="AHA74" s="88"/>
      <c r="AHB74" s="88"/>
      <c r="AHC74" s="88"/>
      <c r="AHD74" s="88"/>
      <c r="AHE74" s="88"/>
      <c r="AHF74" s="88"/>
      <c r="AHG74" s="88"/>
      <c r="AHH74" s="88"/>
      <c r="AHN74" s="88"/>
      <c r="AHO74" s="88"/>
      <c r="AHP74" s="88"/>
      <c r="AHQ74" s="88"/>
      <c r="AHR74" s="88"/>
      <c r="AHS74" s="88"/>
      <c r="AHT74" s="88"/>
      <c r="AHU74" s="88"/>
      <c r="AHV74" s="88"/>
      <c r="AHW74" s="88"/>
      <c r="AIC74" s="88"/>
      <c r="AID74" s="88"/>
      <c r="AIE74" s="88"/>
      <c r="AIF74" s="88"/>
      <c r="AIG74" s="88"/>
      <c r="AIH74" s="88"/>
      <c r="AII74" s="88"/>
      <c r="AIJ74" s="88"/>
      <c r="AIK74" s="88"/>
      <c r="AIL74" s="88"/>
      <c r="AIR74" s="88"/>
      <c r="AIS74" s="88"/>
      <c r="AIT74" s="88"/>
      <c r="AIU74" s="88"/>
      <c r="AIV74" s="88"/>
      <c r="AIW74" s="88"/>
      <c r="AIX74" s="88"/>
      <c r="AIY74" s="88"/>
      <c r="AIZ74" s="88"/>
      <c r="AJA74" s="88"/>
      <c r="AJG74" s="88"/>
      <c r="AJH74" s="88"/>
      <c r="AJI74" s="88"/>
      <c r="AJJ74" s="88"/>
      <c r="AJK74" s="88"/>
      <c r="AJL74" s="88"/>
      <c r="AJM74" s="88"/>
      <c r="AJN74" s="88"/>
      <c r="AJO74" s="88"/>
      <c r="AJP74" s="88"/>
      <c r="AJV74" s="88"/>
      <c r="AJW74" s="88"/>
      <c r="AJX74" s="88"/>
      <c r="AJY74" s="88"/>
      <c r="AJZ74" s="88"/>
      <c r="AKA74" s="88"/>
      <c r="AKB74" s="88"/>
      <c r="AKC74" s="88"/>
      <c r="AKD74" s="88"/>
      <c r="AKE74" s="88"/>
      <c r="AKK74" s="88"/>
      <c r="AKL74" s="88"/>
      <c r="AKM74" s="88"/>
      <c r="AKN74" s="88"/>
      <c r="AKO74" s="88"/>
      <c r="AKP74" s="88"/>
      <c r="AKQ74" s="88"/>
      <c r="AKR74" s="88"/>
      <c r="AKS74" s="88"/>
      <c r="AKT74" s="88"/>
      <c r="AKZ74" s="88"/>
      <c r="ALA74" s="88"/>
      <c r="ALB74" s="88"/>
      <c r="ALC74" s="88"/>
      <c r="ALD74" s="88"/>
      <c r="ALE74" s="88"/>
      <c r="ALF74" s="88"/>
      <c r="ALG74" s="88"/>
      <c r="ALH74" s="88"/>
      <c r="ALI74" s="88"/>
      <c r="ALO74" s="88"/>
      <c r="ALP74" s="88"/>
      <c r="ALQ74" s="88"/>
      <c r="ALR74" s="88"/>
      <c r="ALS74" s="88"/>
      <c r="ALT74" s="88"/>
      <c r="ALU74" s="88"/>
      <c r="ALV74" s="88"/>
      <c r="ALW74" s="88"/>
      <c r="ALX74" s="88"/>
      <c r="AMD74" s="88"/>
      <c r="AME74" s="88"/>
      <c r="AMF74" s="88"/>
      <c r="AMG74" s="88"/>
      <c r="AMH74" s="88"/>
      <c r="AMI74" s="88"/>
      <c r="AMJ74" s="88"/>
      <c r="AMK74" s="88"/>
      <c r="AML74" s="88"/>
      <c r="AMM74" s="88"/>
      <c r="AMS74" s="88"/>
      <c r="AMT74" s="88"/>
      <c r="AMU74" s="88"/>
      <c r="AMV74" s="88"/>
      <c r="AMW74" s="88"/>
      <c r="AMX74" s="88"/>
      <c r="AMY74" s="88"/>
      <c r="AMZ74" s="88"/>
      <c r="ANA74" s="88"/>
      <c r="ANB74" s="88"/>
      <c r="ANH74" s="88"/>
      <c r="ANI74" s="88"/>
      <c r="ANJ74" s="88"/>
      <c r="ANK74" s="88"/>
      <c r="ANL74" s="88"/>
      <c r="ANM74" s="88"/>
      <c r="ANN74" s="88"/>
      <c r="ANO74" s="88"/>
      <c r="ANP74" s="88"/>
      <c r="ANQ74" s="88"/>
      <c r="ANW74" s="88"/>
      <c r="ANX74" s="88"/>
      <c r="ANY74" s="88"/>
      <c r="ANZ74" s="88"/>
      <c r="AOA74" s="88"/>
      <c r="AOB74" s="88"/>
      <c r="AOC74" s="88"/>
      <c r="AOD74" s="88"/>
      <c r="AOE74" s="88"/>
      <c r="AOF74" s="88"/>
      <c r="AOL74" s="88"/>
      <c r="AOM74" s="88"/>
      <c r="AON74" s="88"/>
      <c r="AOO74" s="88"/>
      <c r="AOP74" s="88"/>
      <c r="AOQ74" s="88"/>
      <c r="AOR74" s="88"/>
      <c r="AOS74" s="88"/>
      <c r="AOT74" s="88"/>
      <c r="AOU74" s="88"/>
      <c r="APA74" s="88"/>
      <c r="APB74" s="88"/>
      <c r="APC74" s="88"/>
      <c r="APD74" s="88"/>
      <c r="APE74" s="88"/>
      <c r="APF74" s="88"/>
      <c r="APG74" s="88"/>
      <c r="APH74" s="88"/>
      <c r="API74" s="88"/>
      <c r="APJ74" s="88"/>
      <c r="APP74" s="88"/>
      <c r="APQ74" s="88"/>
      <c r="APR74" s="88"/>
      <c r="APS74" s="88"/>
      <c r="APT74" s="88"/>
      <c r="APU74" s="88"/>
      <c r="APV74" s="88"/>
      <c r="APW74" s="88"/>
      <c r="APX74" s="88"/>
      <c r="APY74" s="88"/>
      <c r="AQE74" s="88"/>
      <c r="AQF74" s="88"/>
      <c r="AQG74" s="88"/>
      <c r="AQH74" s="88"/>
      <c r="AQI74" s="88"/>
      <c r="AQJ74" s="88"/>
      <c r="AQK74" s="88"/>
      <c r="AQL74" s="88"/>
      <c r="AQM74" s="88"/>
      <c r="AQN74" s="88"/>
      <c r="AQT74" s="88"/>
      <c r="AQU74" s="88"/>
      <c r="AQV74" s="88"/>
      <c r="AQW74" s="88"/>
      <c r="AQX74" s="88"/>
      <c r="AQY74" s="88"/>
      <c r="AQZ74" s="88"/>
      <c r="ARA74" s="88"/>
      <c r="ARB74" s="88"/>
      <c r="ARC74" s="88"/>
      <c r="ARI74" s="88"/>
      <c r="ARJ74" s="88"/>
      <c r="ARK74" s="88"/>
      <c r="ARL74" s="88"/>
      <c r="ARM74" s="88"/>
      <c r="ARN74" s="88"/>
      <c r="ARO74" s="88"/>
      <c r="ARP74" s="88"/>
      <c r="ARQ74" s="88"/>
      <c r="ARR74" s="88"/>
      <c r="ARX74" s="88"/>
      <c r="ARY74" s="88"/>
      <c r="ARZ74" s="88"/>
      <c r="ASA74" s="88"/>
      <c r="ASB74" s="88"/>
      <c r="ASC74" s="88"/>
      <c r="ASD74" s="88"/>
      <c r="ASE74" s="88"/>
      <c r="ASF74" s="88"/>
      <c r="ASG74" s="88"/>
      <c r="ASM74" s="88"/>
      <c r="ASN74" s="88"/>
      <c r="ASO74" s="88"/>
      <c r="ASP74" s="88"/>
      <c r="ASQ74" s="88"/>
      <c r="ASR74" s="88"/>
      <c r="ASS74" s="88"/>
      <c r="AST74" s="88"/>
      <c r="ASU74" s="88"/>
      <c r="ASV74" s="88"/>
      <c r="ATB74" s="88"/>
      <c r="ATC74" s="88"/>
      <c r="ATD74" s="88"/>
      <c r="ATE74" s="88"/>
      <c r="ATF74" s="88"/>
      <c r="ATG74" s="88"/>
      <c r="ATH74" s="88"/>
      <c r="ATI74" s="88"/>
      <c r="ATJ74" s="88"/>
      <c r="ATK74" s="88"/>
      <c r="ATQ74" s="88"/>
      <c r="ATR74" s="88"/>
      <c r="ATS74" s="88"/>
      <c r="ATT74" s="88"/>
      <c r="ATU74" s="88"/>
      <c r="ATV74" s="88"/>
      <c r="ATW74" s="88"/>
      <c r="ATX74" s="88"/>
      <c r="ATY74" s="88"/>
      <c r="ATZ74" s="88"/>
      <c r="AUF74" s="88"/>
      <c r="AUG74" s="88"/>
      <c r="AUH74" s="88"/>
      <c r="AUI74" s="88"/>
      <c r="AUJ74" s="88"/>
      <c r="AUK74" s="88"/>
      <c r="AUL74" s="88"/>
      <c r="AUM74" s="88"/>
      <c r="AUN74" s="88"/>
      <c r="AUO74" s="88"/>
      <c r="AUU74" s="88"/>
      <c r="AUV74" s="88"/>
      <c r="AUW74" s="88"/>
      <c r="AUX74" s="88"/>
      <c r="AUY74" s="88"/>
      <c r="AUZ74" s="88"/>
      <c r="AVA74" s="88"/>
      <c r="AVB74" s="88"/>
      <c r="AVC74" s="88"/>
      <c r="AVD74" s="88"/>
      <c r="AVJ74" s="88"/>
      <c r="AVK74" s="88"/>
      <c r="AVL74" s="88"/>
      <c r="AVM74" s="88"/>
      <c r="AVN74" s="88"/>
      <c r="AVO74" s="88"/>
      <c r="AVP74" s="88"/>
      <c r="AVQ74" s="88"/>
      <c r="AVR74" s="88"/>
      <c r="AVS74" s="88"/>
      <c r="AVY74" s="88"/>
      <c r="AVZ74" s="88"/>
      <c r="AWA74" s="88"/>
      <c r="AWB74" s="88"/>
      <c r="AWC74" s="88"/>
      <c r="AWD74" s="88"/>
      <c r="AWE74" s="88"/>
      <c r="AWF74" s="88"/>
      <c r="AWG74" s="88"/>
      <c r="AWH74" s="88"/>
      <c r="AWN74" s="88"/>
      <c r="AWO74" s="88"/>
      <c r="AWP74" s="88"/>
      <c r="AWQ74" s="88"/>
      <c r="AWR74" s="88"/>
      <c r="AWS74" s="88"/>
      <c r="AWT74" s="88"/>
      <c r="AWU74" s="88"/>
      <c r="AWV74" s="88"/>
      <c r="AWW74" s="88"/>
      <c r="AXC74" s="88"/>
      <c r="AXD74" s="88"/>
      <c r="AXE74" s="88"/>
      <c r="AXF74" s="88"/>
      <c r="AXG74" s="88"/>
      <c r="AXH74" s="88"/>
      <c r="AXI74" s="88"/>
      <c r="AXJ74" s="88"/>
      <c r="AXK74" s="88"/>
      <c r="AXL74" s="88"/>
      <c r="AXR74" s="88"/>
      <c r="AXS74" s="88"/>
      <c r="AXT74" s="88"/>
      <c r="AXU74" s="88"/>
      <c r="AXV74" s="88"/>
      <c r="AXW74" s="88"/>
      <c r="AXX74" s="88"/>
      <c r="AXY74" s="88"/>
      <c r="AXZ74" s="88"/>
      <c r="AYA74" s="88"/>
      <c r="AYG74" s="88"/>
      <c r="AYH74" s="88"/>
      <c r="AYI74" s="88"/>
      <c r="AYJ74" s="88"/>
      <c r="AYK74" s="88"/>
      <c r="AYL74" s="88"/>
      <c r="AYM74" s="88"/>
      <c r="AYN74" s="88"/>
      <c r="AYO74" s="88"/>
      <c r="AYP74" s="88"/>
      <c r="AYV74" s="88"/>
      <c r="AYW74" s="88"/>
      <c r="AYX74" s="88"/>
      <c r="AYY74" s="88"/>
      <c r="AYZ74" s="88"/>
      <c r="AZA74" s="88"/>
      <c r="AZB74" s="88"/>
      <c r="AZC74" s="88"/>
      <c r="AZD74" s="88"/>
      <c r="AZE74" s="88"/>
      <c r="AZK74" s="88"/>
      <c r="AZL74" s="88"/>
      <c r="AZM74" s="88"/>
      <c r="AZN74" s="88"/>
      <c r="AZO74" s="88"/>
      <c r="AZP74" s="88"/>
      <c r="AZQ74" s="88"/>
      <c r="AZR74" s="88"/>
      <c r="AZS74" s="88"/>
      <c r="AZT74" s="88"/>
      <c r="AZZ74" s="88"/>
      <c r="BAA74" s="88"/>
      <c r="BAB74" s="88"/>
      <c r="BAC74" s="88"/>
      <c r="BAD74" s="88"/>
      <c r="BAE74" s="88"/>
      <c r="BAF74" s="88"/>
      <c r="BAG74" s="88"/>
      <c r="BAH74" s="88"/>
      <c r="BAI74" s="88"/>
      <c r="BAO74" s="88"/>
      <c r="BAP74" s="88"/>
      <c r="BAQ74" s="88"/>
      <c r="BAR74" s="88"/>
      <c r="BAS74" s="88"/>
      <c r="BAT74" s="88"/>
      <c r="BAU74" s="88"/>
      <c r="BAV74" s="88"/>
      <c r="BAW74" s="88"/>
      <c r="BAX74" s="88"/>
      <c r="BBD74" s="88"/>
      <c r="BBE74" s="88"/>
      <c r="BBF74" s="88"/>
      <c r="BBG74" s="88"/>
      <c r="BBH74" s="88"/>
      <c r="BBI74" s="88"/>
      <c r="BBJ74" s="88"/>
      <c r="BBK74" s="88"/>
      <c r="BBL74" s="88"/>
      <c r="BBM74" s="88"/>
      <c r="BBS74" s="88"/>
      <c r="BBT74" s="88"/>
      <c r="BBU74" s="88"/>
      <c r="BBV74" s="88"/>
      <c r="BBW74" s="88"/>
      <c r="BBX74" s="88"/>
      <c r="BBY74" s="88"/>
      <c r="BBZ74" s="88"/>
      <c r="BCA74" s="88"/>
      <c r="BCB74" s="88"/>
      <c r="BCH74" s="88"/>
      <c r="BCI74" s="88"/>
      <c r="BCJ74" s="88"/>
      <c r="BCK74" s="88"/>
      <c r="BCL74" s="88"/>
      <c r="BCM74" s="88"/>
      <c r="BCN74" s="88"/>
      <c r="BCO74" s="88"/>
      <c r="BCP74" s="88"/>
      <c r="BCQ74" s="88"/>
      <c r="BCW74" s="88"/>
      <c r="BCX74" s="88"/>
      <c r="BCY74" s="88"/>
      <c r="BCZ74" s="88"/>
      <c r="BDA74" s="88"/>
      <c r="BDB74" s="88"/>
      <c r="BDC74" s="88"/>
      <c r="BDD74" s="88"/>
      <c r="BDE74" s="88"/>
      <c r="BDF74" s="88"/>
      <c r="BDL74" s="88"/>
      <c r="BDM74" s="88"/>
      <c r="BDN74" s="88"/>
      <c r="BDO74" s="88"/>
      <c r="BDP74" s="88"/>
      <c r="BDQ74" s="88"/>
      <c r="BDR74" s="88"/>
      <c r="BDS74" s="88"/>
      <c r="BDT74" s="88"/>
      <c r="BDU74" s="88"/>
      <c r="BEA74" s="88"/>
      <c r="BEB74" s="88"/>
      <c r="BEC74" s="88"/>
      <c r="BED74" s="88"/>
      <c r="BEE74" s="88"/>
      <c r="BEF74" s="88"/>
      <c r="BEG74" s="88"/>
      <c r="BEH74" s="88"/>
      <c r="BEI74" s="88"/>
      <c r="BEJ74" s="88"/>
      <c r="BEP74" s="88"/>
      <c r="BEQ74" s="88"/>
      <c r="BER74" s="88"/>
      <c r="BES74" s="88"/>
      <c r="BET74" s="88"/>
      <c r="BEU74" s="88"/>
      <c r="BEV74" s="88"/>
      <c r="BEW74" s="88"/>
      <c r="BEX74" s="88"/>
      <c r="BEY74" s="88"/>
      <c r="BFE74" s="88"/>
      <c r="BFF74" s="88"/>
      <c r="BFG74" s="88"/>
      <c r="BFH74" s="88"/>
      <c r="BFI74" s="88"/>
      <c r="BFJ74" s="88"/>
      <c r="BFK74" s="88"/>
      <c r="BFL74" s="88"/>
      <c r="BFM74" s="88"/>
      <c r="BFN74" s="88"/>
      <c r="BFT74" s="88"/>
      <c r="BFU74" s="88"/>
      <c r="BFV74" s="88"/>
      <c r="BFW74" s="88"/>
      <c r="BFX74" s="88"/>
      <c r="BFY74" s="88"/>
      <c r="BFZ74" s="88"/>
      <c r="BGA74" s="88"/>
      <c r="BGB74" s="88"/>
      <c r="BGC74" s="88"/>
      <c r="BGI74" s="88"/>
      <c r="BGJ74" s="88"/>
      <c r="BGK74" s="88"/>
      <c r="BGL74" s="88"/>
      <c r="BGM74" s="88"/>
      <c r="BGN74" s="88"/>
      <c r="BGO74" s="88"/>
      <c r="BGP74" s="88"/>
      <c r="BGQ74" s="88"/>
      <c r="BGR74" s="88"/>
      <c r="BGX74" s="88"/>
      <c r="BGY74" s="88"/>
      <c r="BGZ74" s="88"/>
      <c r="BHA74" s="88"/>
      <c r="BHB74" s="88"/>
      <c r="BHC74" s="88"/>
      <c r="BHD74" s="88"/>
      <c r="BHE74" s="88"/>
      <c r="BHF74" s="88"/>
      <c r="BHG74" s="88"/>
      <c r="BHM74" s="88"/>
      <c r="BHN74" s="88"/>
      <c r="BHO74" s="88"/>
      <c r="BHP74" s="88"/>
      <c r="BHQ74" s="88"/>
      <c r="BHR74" s="88"/>
      <c r="BHS74" s="88"/>
      <c r="BHT74" s="88"/>
      <c r="BHU74" s="88"/>
      <c r="BHV74" s="88"/>
      <c r="BIB74" s="88"/>
      <c r="BIC74" s="88"/>
      <c r="BID74" s="88"/>
      <c r="BIE74" s="88"/>
      <c r="BIF74" s="88"/>
      <c r="BIG74" s="88"/>
      <c r="BIH74" s="88"/>
      <c r="BII74" s="88"/>
      <c r="BIJ74" s="88"/>
      <c r="BIK74" s="88"/>
      <c r="BIQ74" s="88"/>
      <c r="BIR74" s="88"/>
      <c r="BIS74" s="88"/>
      <c r="BIT74" s="88"/>
      <c r="BIU74" s="88"/>
      <c r="BIV74" s="88"/>
      <c r="BIW74" s="88"/>
      <c r="BIX74" s="88"/>
      <c r="BIY74" s="88"/>
      <c r="BIZ74" s="88"/>
      <c r="BJF74" s="88"/>
      <c r="BJG74" s="88"/>
      <c r="BJH74" s="88"/>
      <c r="BJI74" s="88"/>
      <c r="BJJ74" s="88"/>
      <c r="BJK74" s="88"/>
      <c r="BJL74" s="88"/>
      <c r="BJM74" s="88"/>
      <c r="BJN74" s="88"/>
      <c r="BJO74" s="88"/>
      <c r="BJU74" s="88"/>
      <c r="BJV74" s="88"/>
      <c r="BJW74" s="88"/>
      <c r="BJX74" s="88"/>
      <c r="BJY74" s="88"/>
      <c r="BJZ74" s="88"/>
      <c r="BKA74" s="88"/>
      <c r="BKB74" s="88"/>
      <c r="BKC74" s="88"/>
      <c r="BKD74" s="88"/>
      <c r="BKJ74" s="88"/>
      <c r="BKK74" s="88"/>
      <c r="BKL74" s="88"/>
      <c r="BKM74" s="88"/>
      <c r="BKN74" s="88"/>
      <c r="BKO74" s="88"/>
      <c r="BKP74" s="88"/>
      <c r="BKQ74" s="88"/>
      <c r="BKR74" s="88"/>
      <c r="BKS74" s="88"/>
      <c r="BKY74" s="88"/>
      <c r="BKZ74" s="88"/>
      <c r="BLA74" s="88"/>
      <c r="BLB74" s="88"/>
      <c r="BLC74" s="88"/>
      <c r="BLD74" s="88"/>
      <c r="BLE74" s="88"/>
      <c r="BLF74" s="88"/>
      <c r="BLG74" s="88"/>
      <c r="BLH74" s="88"/>
      <c r="BLN74" s="88"/>
      <c r="BLO74" s="88"/>
      <c r="BLP74" s="88"/>
      <c r="BLQ74" s="88"/>
      <c r="BLR74" s="88"/>
      <c r="BLS74" s="88"/>
      <c r="BLT74" s="88"/>
      <c r="BLU74" s="88"/>
      <c r="BLV74" s="88"/>
      <c r="BLW74" s="88"/>
      <c r="BMC74" s="88"/>
      <c r="BMD74" s="88"/>
      <c r="BME74" s="88"/>
      <c r="BMF74" s="88"/>
      <c r="BMG74" s="88"/>
      <c r="BMH74" s="88"/>
      <c r="BMI74" s="88"/>
      <c r="BMJ74" s="88"/>
      <c r="BMK74" s="88"/>
      <c r="BML74" s="88"/>
      <c r="BMR74" s="88"/>
      <c r="BMS74" s="88"/>
      <c r="BMT74" s="88"/>
      <c r="BMU74" s="88"/>
      <c r="BMV74" s="88"/>
      <c r="BMW74" s="88"/>
      <c r="BMX74" s="88"/>
      <c r="BMY74" s="88"/>
      <c r="BMZ74" s="88"/>
      <c r="BNA74" s="88"/>
      <c r="BNG74" s="88"/>
      <c r="BNH74" s="88"/>
      <c r="BNI74" s="88"/>
      <c r="BNJ74" s="88"/>
      <c r="BNK74" s="88"/>
      <c r="BNL74" s="88"/>
      <c r="BNM74" s="88"/>
      <c r="BNN74" s="88"/>
      <c r="BNO74" s="88"/>
      <c r="BNP74" s="88"/>
      <c r="BNV74" s="88"/>
      <c r="BNW74" s="88"/>
      <c r="BNX74" s="88"/>
      <c r="BNY74" s="88"/>
      <c r="BNZ74" s="88"/>
      <c r="BOA74" s="88"/>
      <c r="BOB74" s="88"/>
      <c r="BOC74" s="88"/>
      <c r="BOD74" s="88"/>
      <c r="BOE74" s="88"/>
      <c r="BOK74" s="88"/>
      <c r="BOL74" s="88"/>
      <c r="BOM74" s="88"/>
      <c r="BON74" s="88"/>
      <c r="BOO74" s="88"/>
      <c r="BOP74" s="88"/>
      <c r="BOQ74" s="88"/>
      <c r="BOR74" s="88"/>
      <c r="BOS74" s="88"/>
      <c r="BOT74" s="88"/>
      <c r="BOZ74" s="88"/>
      <c r="BPA74" s="88"/>
      <c r="BPB74" s="88"/>
      <c r="BPC74" s="88"/>
      <c r="BPD74" s="88"/>
      <c r="BPE74" s="88"/>
      <c r="BPF74" s="88"/>
      <c r="BPG74" s="88"/>
      <c r="BPH74" s="88"/>
      <c r="BPI74" s="88"/>
      <c r="BPO74" s="88"/>
      <c r="BPP74" s="88"/>
      <c r="BPQ74" s="88"/>
      <c r="BPR74" s="88"/>
      <c r="BPS74" s="88"/>
      <c r="BPT74" s="88"/>
      <c r="BPU74" s="88"/>
      <c r="BPV74" s="88"/>
      <c r="BPW74" s="88"/>
      <c r="BPX74" s="88"/>
      <c r="BQD74" s="88"/>
      <c r="BQE74" s="88"/>
      <c r="BQF74" s="88"/>
      <c r="BQG74" s="88"/>
      <c r="BQH74" s="88"/>
      <c r="BQI74" s="88"/>
      <c r="BQJ74" s="88"/>
      <c r="BQK74" s="88"/>
      <c r="BQL74" s="88"/>
      <c r="BQM74" s="88"/>
      <c r="BQS74" s="88"/>
      <c r="BQT74" s="88"/>
      <c r="BQU74" s="88"/>
      <c r="BQV74" s="88"/>
      <c r="BQW74" s="88"/>
      <c r="BQX74" s="88"/>
      <c r="BQY74" s="88"/>
      <c r="BQZ74" s="88"/>
      <c r="BRA74" s="88"/>
      <c r="BRB74" s="88"/>
      <c r="BRH74" s="88"/>
      <c r="BRI74" s="88"/>
      <c r="BRJ74" s="88"/>
      <c r="BRK74" s="88"/>
      <c r="BRL74" s="88"/>
      <c r="BRM74" s="88"/>
      <c r="BRN74" s="88"/>
      <c r="BRO74" s="88"/>
      <c r="BRP74" s="88"/>
      <c r="BRQ74" s="88"/>
      <c r="BRW74" s="88"/>
      <c r="BRX74" s="88"/>
      <c r="BRY74" s="88"/>
      <c r="BRZ74" s="88"/>
      <c r="BSA74" s="88"/>
      <c r="BSB74" s="88"/>
      <c r="BSC74" s="88"/>
      <c r="BSD74" s="88"/>
      <c r="BSE74" s="88"/>
      <c r="BSF74" s="88"/>
      <c r="BSL74" s="88"/>
      <c r="BSM74" s="88"/>
      <c r="BSN74" s="88"/>
      <c r="BSO74" s="88"/>
      <c r="BSP74" s="88"/>
      <c r="BSQ74" s="88"/>
      <c r="BSR74" s="88"/>
      <c r="BSS74" s="88"/>
      <c r="BST74" s="88"/>
      <c r="BSU74" s="88"/>
      <c r="BTA74" s="88"/>
      <c r="BTB74" s="88"/>
      <c r="BTC74" s="88"/>
      <c r="BTD74" s="88"/>
      <c r="BTE74" s="88"/>
      <c r="BTF74" s="88"/>
      <c r="BTG74" s="88"/>
      <c r="BTH74" s="88"/>
      <c r="BTI74" s="88"/>
      <c r="BTJ74" s="88"/>
      <c r="BTP74" s="88"/>
      <c r="BTQ74" s="88"/>
      <c r="BTR74" s="88"/>
      <c r="BTS74" s="88"/>
      <c r="BTT74" s="88"/>
      <c r="BTU74" s="88"/>
      <c r="BTV74" s="88"/>
      <c r="BTW74" s="88"/>
      <c r="BTX74" s="88"/>
      <c r="BTY74" s="88"/>
      <c r="BUE74" s="88"/>
      <c r="BUF74" s="88"/>
      <c r="BUG74" s="88"/>
      <c r="BUH74" s="88"/>
      <c r="BUI74" s="88"/>
      <c r="BUJ74" s="88"/>
      <c r="BUK74" s="88"/>
      <c r="BUL74" s="88"/>
      <c r="BUM74" s="88"/>
      <c r="BUN74" s="88"/>
      <c r="BUT74" s="88"/>
      <c r="BUU74" s="88"/>
      <c r="BUV74" s="88"/>
      <c r="BUW74" s="88"/>
      <c r="BUX74" s="88"/>
      <c r="BUY74" s="88"/>
      <c r="BUZ74" s="88"/>
      <c r="BVA74" s="88"/>
      <c r="BVB74" s="88"/>
      <c r="BVC74" s="88"/>
      <c r="BVI74" s="88"/>
      <c r="BVJ74" s="88"/>
      <c r="BVK74" s="88"/>
      <c r="BVL74" s="88"/>
      <c r="BVM74" s="88"/>
      <c r="BVN74" s="88"/>
      <c r="BVO74" s="88"/>
      <c r="BVP74" s="88"/>
      <c r="BVQ74" s="88"/>
      <c r="BVR74" s="88"/>
      <c r="BVX74" s="88"/>
      <c r="BVY74" s="88"/>
      <c r="BVZ74" s="88"/>
      <c r="BWA74" s="88"/>
      <c r="BWB74" s="88"/>
      <c r="BWC74" s="88"/>
      <c r="BWD74" s="88"/>
      <c r="BWE74" s="88"/>
      <c r="BWF74" s="88"/>
      <c r="BWG74" s="88"/>
      <c r="BWM74" s="88"/>
      <c r="BWN74" s="88"/>
      <c r="BWO74" s="88"/>
      <c r="BWP74" s="88"/>
      <c r="BWQ74" s="88"/>
      <c r="BWR74" s="88"/>
      <c r="BWS74" s="88"/>
      <c r="BWT74" s="88"/>
      <c r="BWU74" s="88"/>
      <c r="BWV74" s="88"/>
      <c r="BXB74" s="88"/>
      <c r="BXC74" s="88"/>
      <c r="BXD74" s="88"/>
      <c r="BXE74" s="88"/>
      <c r="BXF74" s="88"/>
      <c r="BXG74" s="88"/>
      <c r="BXH74" s="88"/>
      <c r="BXI74" s="88"/>
      <c r="BXJ74" s="88"/>
      <c r="BXK74" s="88"/>
      <c r="BXQ74" s="88"/>
      <c r="BXR74" s="88"/>
      <c r="BXS74" s="88"/>
      <c r="BXT74" s="88"/>
      <c r="BXU74" s="88"/>
      <c r="BXV74" s="88"/>
      <c r="BXW74" s="88"/>
      <c r="BXX74" s="88"/>
      <c r="BXY74" s="88"/>
      <c r="BXZ74" s="88"/>
      <c r="BYF74" s="88"/>
      <c r="BYG74" s="88"/>
      <c r="BYH74" s="88"/>
      <c r="BYI74" s="88"/>
      <c r="BYJ74" s="88"/>
      <c r="BYK74" s="88"/>
      <c r="BYL74" s="88"/>
      <c r="BYM74" s="88"/>
      <c r="BYN74" s="88"/>
      <c r="BYO74" s="88"/>
      <c r="BYU74" s="88"/>
      <c r="BYV74" s="88"/>
      <c r="BYW74" s="88"/>
      <c r="BYX74" s="88"/>
      <c r="BYY74" s="88"/>
      <c r="BYZ74" s="88"/>
      <c r="BZA74" s="88"/>
      <c r="BZB74" s="88"/>
      <c r="BZC74" s="88"/>
      <c r="BZD74" s="88"/>
      <c r="BZJ74" s="88"/>
      <c r="BZK74" s="88"/>
      <c r="BZL74" s="88"/>
      <c r="BZM74" s="88"/>
      <c r="BZN74" s="88"/>
      <c r="BZO74" s="88"/>
      <c r="BZP74" s="88"/>
      <c r="BZQ74" s="88"/>
      <c r="BZR74" s="88"/>
      <c r="BZS74" s="88"/>
      <c r="BZY74" s="88"/>
      <c r="BZZ74" s="88"/>
      <c r="CAA74" s="88"/>
      <c r="CAB74" s="88"/>
      <c r="CAC74" s="88"/>
      <c r="CAD74" s="88"/>
      <c r="CAE74" s="88"/>
      <c r="CAF74" s="88"/>
      <c r="CAG74" s="88"/>
      <c r="CAH74" s="88"/>
      <c r="CAN74" s="88"/>
      <c r="CAO74" s="88"/>
      <c r="CAP74" s="88"/>
      <c r="CAQ74" s="88"/>
      <c r="CAR74" s="88"/>
      <c r="CAS74" s="88"/>
      <c r="CAT74" s="88"/>
      <c r="CAU74" s="88"/>
      <c r="CAV74" s="88"/>
      <c r="CAW74" s="88"/>
      <c r="CBC74" s="88"/>
      <c r="CBD74" s="88"/>
      <c r="CBE74" s="88"/>
      <c r="CBF74" s="88"/>
      <c r="CBG74" s="88"/>
      <c r="CBH74" s="88"/>
      <c r="CBI74" s="88"/>
      <c r="CBJ74" s="88"/>
      <c r="CBK74" s="88"/>
      <c r="CBL74" s="88"/>
      <c r="CBR74" s="88"/>
      <c r="CBS74" s="88"/>
      <c r="CBT74" s="88"/>
      <c r="CBU74" s="88"/>
      <c r="CBV74" s="88"/>
      <c r="CBW74" s="88"/>
      <c r="CBX74" s="88"/>
      <c r="CBY74" s="88"/>
      <c r="CBZ74" s="88"/>
      <c r="CCA74" s="88"/>
      <c r="CCG74" s="88"/>
      <c r="CCH74" s="88"/>
      <c r="CCI74" s="88"/>
      <c r="CCJ74" s="88"/>
      <c r="CCK74" s="88"/>
      <c r="CCL74" s="88"/>
      <c r="CCM74" s="88"/>
      <c r="CCN74" s="88"/>
      <c r="CCO74" s="88"/>
      <c r="CCP74" s="88"/>
      <c r="CCV74" s="88"/>
      <c r="CCW74" s="88"/>
      <c r="CCX74" s="88"/>
      <c r="CCY74" s="88"/>
      <c r="CCZ74" s="88"/>
      <c r="CDA74" s="88"/>
      <c r="CDB74" s="88"/>
      <c r="CDC74" s="88"/>
      <c r="CDD74" s="88"/>
      <c r="CDE74" s="88"/>
      <c r="CDK74" s="88"/>
      <c r="CDL74" s="88"/>
      <c r="CDM74" s="88"/>
      <c r="CDN74" s="88"/>
      <c r="CDO74" s="88"/>
      <c r="CDP74" s="88"/>
      <c r="CDQ74" s="88"/>
      <c r="CDR74" s="88"/>
      <c r="CDS74" s="88"/>
      <c r="CDT74" s="88"/>
      <c r="CDZ74" s="88"/>
      <c r="CEA74" s="88"/>
      <c r="CEB74" s="88"/>
      <c r="CEC74" s="88"/>
      <c r="CED74" s="88"/>
      <c r="CEE74" s="88"/>
      <c r="CEF74" s="88"/>
      <c r="CEG74" s="88"/>
      <c r="CEH74" s="88"/>
      <c r="CEI74" s="88"/>
      <c r="CEO74" s="88"/>
      <c r="CEP74" s="88"/>
      <c r="CEQ74" s="88"/>
      <c r="CER74" s="88"/>
      <c r="CES74" s="88"/>
      <c r="CET74" s="88"/>
      <c r="CEU74" s="88"/>
      <c r="CEV74" s="88"/>
      <c r="CEW74" s="88"/>
      <c r="CEX74" s="88"/>
      <c r="CFD74" s="88"/>
      <c r="CFE74" s="88"/>
      <c r="CFF74" s="88"/>
      <c r="CFG74" s="88"/>
      <c r="CFH74" s="88"/>
      <c r="CFI74" s="88"/>
      <c r="CFJ74" s="88"/>
      <c r="CFK74" s="88"/>
      <c r="CFL74" s="88"/>
      <c r="CFM74" s="88"/>
      <c r="CFS74" s="88"/>
      <c r="CFT74" s="88"/>
      <c r="CFU74" s="88"/>
      <c r="CFV74" s="88"/>
      <c r="CFW74" s="88"/>
      <c r="CFX74" s="88"/>
      <c r="CFY74" s="88"/>
      <c r="CFZ74" s="88"/>
      <c r="CGA74" s="88"/>
      <c r="CGB74" s="88"/>
      <c r="CGH74" s="88"/>
      <c r="CGI74" s="88"/>
      <c r="CGJ74" s="88"/>
      <c r="CGK74" s="88"/>
      <c r="CGL74" s="88"/>
      <c r="CGM74" s="88"/>
      <c r="CGN74" s="88"/>
      <c r="CGO74" s="88"/>
      <c r="CGP74" s="88"/>
      <c r="CGQ74" s="88"/>
      <c r="CGW74" s="88"/>
      <c r="CGX74" s="88"/>
      <c r="CGY74" s="88"/>
      <c r="CGZ74" s="88"/>
      <c r="CHA74" s="88"/>
      <c r="CHB74" s="88"/>
      <c r="CHC74" s="88"/>
      <c r="CHD74" s="88"/>
      <c r="CHE74" s="88"/>
      <c r="CHF74" s="88"/>
      <c r="CHL74" s="88"/>
      <c r="CHM74" s="88"/>
      <c r="CHN74" s="88"/>
      <c r="CHO74" s="88"/>
      <c r="CHP74" s="88"/>
      <c r="CHQ74" s="88"/>
      <c r="CHR74" s="88"/>
      <c r="CHS74" s="88"/>
      <c r="CHT74" s="88"/>
      <c r="CHU74" s="88"/>
      <c r="CIA74" s="88"/>
      <c r="CIB74" s="88"/>
      <c r="CIC74" s="88"/>
      <c r="CID74" s="88"/>
      <c r="CIE74" s="88"/>
      <c r="CIF74" s="88"/>
      <c r="CIG74" s="88"/>
      <c r="CIH74" s="88"/>
      <c r="CII74" s="88"/>
      <c r="CIJ74" s="88"/>
      <c r="CIP74" s="88"/>
      <c r="CIQ74" s="88"/>
      <c r="CIR74" s="88"/>
      <c r="CIS74" s="88"/>
      <c r="CIT74" s="88"/>
      <c r="CIU74" s="88"/>
      <c r="CIV74" s="88"/>
      <c r="CIW74" s="88"/>
      <c r="CIX74" s="88"/>
      <c r="CIY74" s="88"/>
      <c r="CJE74" s="88"/>
      <c r="CJF74" s="88"/>
      <c r="CJG74" s="88"/>
      <c r="CJH74" s="88"/>
      <c r="CJI74" s="88"/>
      <c r="CJJ74" s="88"/>
      <c r="CJK74" s="88"/>
      <c r="CJL74" s="88"/>
      <c r="CJM74" s="88"/>
      <c r="CJN74" s="88"/>
      <c r="CJT74" s="88"/>
      <c r="CJU74" s="88"/>
      <c r="CJV74" s="88"/>
      <c r="CJW74" s="88"/>
      <c r="CJX74" s="88"/>
      <c r="CJY74" s="88"/>
      <c r="CJZ74" s="88"/>
      <c r="CKA74" s="88"/>
      <c r="CKB74" s="88"/>
      <c r="CKC74" s="88"/>
      <c r="CKI74" s="88"/>
      <c r="CKJ74" s="88"/>
      <c r="CKK74" s="88"/>
      <c r="CKL74" s="88"/>
      <c r="CKM74" s="88"/>
      <c r="CKN74" s="88"/>
      <c r="CKO74" s="88"/>
      <c r="CKP74" s="88"/>
      <c r="CKQ74" s="88"/>
      <c r="CKR74" s="88"/>
      <c r="CKX74" s="88"/>
      <c r="CKY74" s="88"/>
      <c r="CKZ74" s="88"/>
      <c r="CLA74" s="88"/>
      <c r="CLB74" s="88"/>
      <c r="CLC74" s="88"/>
      <c r="CLD74" s="88"/>
      <c r="CLE74" s="88"/>
      <c r="CLF74" s="88"/>
      <c r="CLG74" s="88"/>
      <c r="CLM74" s="88"/>
      <c r="CLN74" s="88"/>
      <c r="CLO74" s="88"/>
      <c r="CLP74" s="88"/>
      <c r="CLQ74" s="88"/>
      <c r="CLR74" s="88"/>
      <c r="CLS74" s="88"/>
      <c r="CLT74" s="88"/>
      <c r="CLU74" s="88"/>
      <c r="CLV74" s="88"/>
      <c r="CMB74" s="88"/>
      <c r="CMC74" s="88"/>
      <c r="CMD74" s="88"/>
      <c r="CME74" s="88"/>
      <c r="CMF74" s="88"/>
      <c r="CMG74" s="88"/>
      <c r="CMH74" s="88"/>
      <c r="CMI74" s="88"/>
      <c r="CMJ74" s="88"/>
      <c r="CMK74" s="88"/>
      <c r="CMQ74" s="88"/>
      <c r="CMR74" s="88"/>
      <c r="CMS74" s="88"/>
      <c r="CMT74" s="88"/>
      <c r="CMU74" s="88"/>
      <c r="CMV74" s="88"/>
      <c r="CMW74" s="88"/>
      <c r="CMX74" s="88"/>
      <c r="CMY74" s="88"/>
      <c r="CMZ74" s="88"/>
      <c r="CNF74" s="88"/>
      <c r="CNG74" s="88"/>
      <c r="CNH74" s="88"/>
      <c r="CNI74" s="88"/>
      <c r="CNJ74" s="88"/>
      <c r="CNK74" s="88"/>
      <c r="CNL74" s="88"/>
      <c r="CNM74" s="88"/>
      <c r="CNN74" s="88"/>
      <c r="CNO74" s="88"/>
      <c r="CNU74" s="88"/>
      <c r="CNV74" s="88"/>
      <c r="CNW74" s="88"/>
      <c r="CNX74" s="88"/>
      <c r="CNY74" s="88"/>
      <c r="CNZ74" s="88"/>
      <c r="COA74" s="88"/>
      <c r="COB74" s="88"/>
      <c r="COC74" s="88"/>
      <c r="COD74" s="88"/>
      <c r="COJ74" s="88"/>
      <c r="COK74" s="88"/>
      <c r="COL74" s="88"/>
      <c r="COM74" s="88"/>
      <c r="CON74" s="88"/>
      <c r="COO74" s="88"/>
      <c r="COP74" s="88"/>
      <c r="COQ74" s="88"/>
      <c r="COR74" s="88"/>
      <c r="COS74" s="88"/>
      <c r="COY74" s="88"/>
      <c r="COZ74" s="88"/>
      <c r="CPA74" s="88"/>
      <c r="CPB74" s="88"/>
      <c r="CPC74" s="88"/>
      <c r="CPD74" s="88"/>
      <c r="CPE74" s="88"/>
      <c r="CPF74" s="88"/>
      <c r="CPG74" s="88"/>
      <c r="CPH74" s="88"/>
      <c r="CPN74" s="88"/>
      <c r="CPO74" s="88"/>
      <c r="CPP74" s="88"/>
      <c r="CPQ74" s="88"/>
      <c r="CPR74" s="88"/>
      <c r="CPS74" s="88"/>
      <c r="CPT74" s="88"/>
      <c r="CPU74" s="88"/>
      <c r="CPV74" s="88"/>
      <c r="CPW74" s="88"/>
      <c r="CQC74" s="88"/>
      <c r="CQD74" s="88"/>
      <c r="CQE74" s="88"/>
      <c r="CQF74" s="88"/>
      <c r="CQG74" s="88"/>
      <c r="CQH74" s="88"/>
      <c r="CQI74" s="88"/>
      <c r="CQJ74" s="88"/>
      <c r="CQK74" s="88"/>
      <c r="CQL74" s="88"/>
      <c r="CQR74" s="88"/>
      <c r="CQS74" s="88"/>
      <c r="CQT74" s="88"/>
      <c r="CQU74" s="88"/>
      <c r="CQV74" s="88"/>
      <c r="CQW74" s="88"/>
      <c r="CQX74" s="88"/>
      <c r="CQY74" s="88"/>
      <c r="CQZ74" s="88"/>
      <c r="CRA74" s="88"/>
      <c r="CRG74" s="88"/>
      <c r="CRH74" s="88"/>
      <c r="CRI74" s="88"/>
      <c r="CRJ74" s="88"/>
      <c r="CRK74" s="88"/>
      <c r="CRL74" s="88"/>
      <c r="CRM74" s="88"/>
      <c r="CRN74" s="88"/>
      <c r="CRO74" s="88"/>
      <c r="CRP74" s="88"/>
      <c r="CRV74" s="88"/>
      <c r="CRW74" s="88"/>
      <c r="CRX74" s="88"/>
      <c r="CRY74" s="88"/>
      <c r="CRZ74" s="88"/>
      <c r="CSA74" s="88"/>
      <c r="CSB74" s="88"/>
      <c r="CSC74" s="88"/>
      <c r="CSD74" s="88"/>
      <c r="CSE74" s="88"/>
      <c r="CSK74" s="88"/>
      <c r="CSL74" s="88"/>
      <c r="CSM74" s="88"/>
      <c r="CSN74" s="88"/>
      <c r="CSO74" s="88"/>
      <c r="CSP74" s="88"/>
      <c r="CSQ74" s="88"/>
      <c r="CSR74" s="88"/>
      <c r="CSS74" s="88"/>
      <c r="CST74" s="88"/>
      <c r="CSZ74" s="88"/>
      <c r="CTA74" s="88"/>
      <c r="CTB74" s="88"/>
      <c r="CTC74" s="88"/>
      <c r="CTD74" s="88"/>
      <c r="CTE74" s="88"/>
      <c r="CTF74" s="88"/>
      <c r="CTG74" s="88"/>
      <c r="CTH74" s="88"/>
      <c r="CTI74" s="88"/>
      <c r="CTO74" s="88"/>
      <c r="CTP74" s="88"/>
      <c r="CTQ74" s="88"/>
      <c r="CTR74" s="88"/>
      <c r="CTS74" s="88"/>
      <c r="CTT74" s="88"/>
      <c r="CTU74" s="88"/>
      <c r="CTV74" s="88"/>
      <c r="CTW74" s="88"/>
      <c r="CTX74" s="88"/>
      <c r="CUD74" s="88"/>
      <c r="CUE74" s="88"/>
      <c r="CUF74" s="88"/>
      <c r="CUG74" s="88"/>
      <c r="CUH74" s="88"/>
      <c r="CUI74" s="88"/>
      <c r="CUJ74" s="88"/>
      <c r="CUK74" s="88"/>
      <c r="CUL74" s="88"/>
      <c r="CUM74" s="88"/>
      <c r="CUS74" s="88"/>
      <c r="CUT74" s="88"/>
      <c r="CUU74" s="88"/>
      <c r="CUV74" s="88"/>
      <c r="CUW74" s="88"/>
      <c r="CUX74" s="88"/>
      <c r="CUY74" s="88"/>
      <c r="CUZ74" s="88"/>
      <c r="CVA74" s="88"/>
      <c r="CVB74" s="88"/>
      <c r="CVH74" s="88"/>
      <c r="CVI74" s="88"/>
      <c r="CVJ74" s="88"/>
      <c r="CVK74" s="88"/>
      <c r="CVL74" s="88"/>
      <c r="CVM74" s="88"/>
      <c r="CVN74" s="88"/>
      <c r="CVO74" s="88"/>
      <c r="CVP74" s="88"/>
      <c r="CVQ74" s="88"/>
      <c r="CVW74" s="88"/>
      <c r="CVX74" s="88"/>
      <c r="CVY74" s="88"/>
      <c r="CVZ74" s="88"/>
      <c r="CWA74" s="88"/>
      <c r="CWB74" s="88"/>
      <c r="CWC74" s="88"/>
      <c r="CWD74" s="88"/>
      <c r="CWE74" s="88"/>
      <c r="CWF74" s="88"/>
      <c r="CWL74" s="88"/>
      <c r="CWM74" s="88"/>
      <c r="CWN74" s="88"/>
      <c r="CWO74" s="88"/>
      <c r="CWP74" s="88"/>
      <c r="CWQ74" s="88"/>
      <c r="CWR74" s="88"/>
      <c r="CWS74" s="88"/>
      <c r="CWT74" s="88"/>
      <c r="CWU74" s="88"/>
      <c r="CXA74" s="88"/>
      <c r="CXB74" s="88"/>
      <c r="CXC74" s="88"/>
      <c r="CXD74" s="88"/>
      <c r="CXE74" s="88"/>
      <c r="CXF74" s="88"/>
      <c r="CXG74" s="88"/>
      <c r="CXH74" s="88"/>
      <c r="CXI74" s="88"/>
      <c r="CXJ74" s="88"/>
      <c r="CXP74" s="88"/>
      <c r="CXQ74" s="88"/>
      <c r="CXR74" s="88"/>
      <c r="CXS74" s="88"/>
      <c r="CXT74" s="88"/>
      <c r="CXU74" s="88"/>
      <c r="CXV74" s="88"/>
      <c r="CXW74" s="88"/>
      <c r="CXX74" s="88"/>
      <c r="CXY74" s="88"/>
      <c r="CYE74" s="88"/>
      <c r="CYF74" s="88"/>
      <c r="CYG74" s="88"/>
      <c r="CYH74" s="88"/>
      <c r="CYI74" s="88"/>
      <c r="CYJ74" s="88"/>
      <c r="CYK74" s="88"/>
      <c r="CYL74" s="88"/>
      <c r="CYM74" s="88"/>
      <c r="CYN74" s="88"/>
      <c r="CYT74" s="88"/>
      <c r="CYU74" s="88"/>
      <c r="CYV74" s="88"/>
      <c r="CYW74" s="88"/>
      <c r="CYX74" s="88"/>
      <c r="CYY74" s="88"/>
      <c r="CYZ74" s="88"/>
      <c r="CZA74" s="88"/>
      <c r="CZB74" s="88"/>
      <c r="CZC74" s="88"/>
      <c r="CZI74" s="88"/>
      <c r="CZJ74" s="88"/>
      <c r="CZK74" s="88"/>
      <c r="CZL74" s="88"/>
      <c r="CZM74" s="88"/>
      <c r="CZN74" s="88"/>
      <c r="CZO74" s="88"/>
      <c r="CZP74" s="88"/>
      <c r="CZQ74" s="88"/>
      <c r="CZR74" s="88"/>
      <c r="CZX74" s="88"/>
      <c r="CZY74" s="88"/>
      <c r="CZZ74" s="88"/>
      <c r="DAA74" s="88"/>
      <c r="DAB74" s="88"/>
      <c r="DAC74" s="88"/>
      <c r="DAD74" s="88"/>
      <c r="DAE74" s="88"/>
      <c r="DAF74" s="88"/>
      <c r="DAG74" s="88"/>
      <c r="DAM74" s="88"/>
      <c r="DAN74" s="88"/>
      <c r="DAO74" s="88"/>
      <c r="DAP74" s="88"/>
      <c r="DAQ74" s="88"/>
      <c r="DAR74" s="88"/>
      <c r="DAS74" s="88"/>
      <c r="DAT74" s="88"/>
      <c r="DAU74" s="88"/>
      <c r="DAV74" s="88"/>
      <c r="DBB74" s="88"/>
      <c r="DBC74" s="88"/>
      <c r="DBD74" s="88"/>
      <c r="DBE74" s="88"/>
      <c r="DBF74" s="88"/>
      <c r="DBG74" s="88"/>
      <c r="DBH74" s="88"/>
      <c r="DBI74" s="88"/>
      <c r="DBJ74" s="88"/>
      <c r="DBK74" s="88"/>
      <c r="DBQ74" s="88"/>
      <c r="DBR74" s="88"/>
      <c r="DBS74" s="88"/>
      <c r="DBT74" s="88"/>
      <c r="DBU74" s="88"/>
      <c r="DBV74" s="88"/>
      <c r="DBW74" s="88"/>
      <c r="DBX74" s="88"/>
      <c r="DBY74" s="88"/>
      <c r="DBZ74" s="88"/>
      <c r="DCF74" s="88"/>
      <c r="DCG74" s="88"/>
      <c r="DCH74" s="88"/>
      <c r="DCI74" s="88"/>
      <c r="DCJ74" s="88"/>
      <c r="DCK74" s="88"/>
      <c r="DCL74" s="88"/>
      <c r="DCM74" s="88"/>
      <c r="DCN74" s="88"/>
      <c r="DCO74" s="88"/>
      <c r="DCU74" s="88"/>
      <c r="DCV74" s="88"/>
      <c r="DCW74" s="88"/>
      <c r="DCX74" s="88"/>
      <c r="DCY74" s="88"/>
      <c r="DCZ74" s="88"/>
      <c r="DDA74" s="88"/>
      <c r="DDB74" s="88"/>
      <c r="DDC74" s="88"/>
      <c r="DDD74" s="88"/>
      <c r="DDJ74" s="88"/>
      <c r="DDK74" s="88"/>
      <c r="DDL74" s="88"/>
      <c r="DDM74" s="88"/>
      <c r="DDN74" s="88"/>
      <c r="DDO74" s="88"/>
      <c r="DDP74" s="88"/>
      <c r="DDQ74" s="88"/>
      <c r="DDR74" s="88"/>
      <c r="DDS74" s="88"/>
      <c r="DDY74" s="88"/>
      <c r="DDZ74" s="88"/>
      <c r="DEA74" s="88"/>
      <c r="DEB74" s="88"/>
      <c r="DEC74" s="88"/>
      <c r="DED74" s="88"/>
      <c r="DEE74" s="88"/>
      <c r="DEF74" s="88"/>
      <c r="DEG74" s="88"/>
      <c r="DEH74" s="88"/>
      <c r="DEN74" s="88"/>
      <c r="DEO74" s="88"/>
      <c r="DEP74" s="88"/>
      <c r="DEQ74" s="88"/>
      <c r="DER74" s="88"/>
      <c r="DES74" s="88"/>
      <c r="DET74" s="88"/>
      <c r="DEU74" s="88"/>
      <c r="DEV74" s="88"/>
      <c r="DEW74" s="88"/>
      <c r="DFC74" s="88"/>
      <c r="DFD74" s="88"/>
      <c r="DFE74" s="88"/>
      <c r="DFF74" s="88"/>
      <c r="DFG74" s="88"/>
      <c r="DFH74" s="88"/>
      <c r="DFI74" s="88"/>
      <c r="DFJ74" s="88"/>
      <c r="DFK74" s="88"/>
      <c r="DFL74" s="88"/>
      <c r="DFR74" s="88"/>
      <c r="DFS74" s="88"/>
      <c r="DFT74" s="88"/>
      <c r="DFU74" s="88"/>
      <c r="DFV74" s="88"/>
      <c r="DFW74" s="88"/>
      <c r="DFX74" s="88"/>
      <c r="DFY74" s="88"/>
      <c r="DFZ74" s="88"/>
      <c r="DGA74" s="88"/>
      <c r="DGG74" s="88"/>
      <c r="DGH74" s="88"/>
      <c r="DGI74" s="88"/>
      <c r="DGJ74" s="88"/>
      <c r="DGK74" s="88"/>
      <c r="DGL74" s="88"/>
      <c r="DGM74" s="88"/>
      <c r="DGN74" s="88"/>
      <c r="DGO74" s="88"/>
      <c r="DGP74" s="88"/>
      <c r="DGV74" s="88"/>
      <c r="DGW74" s="88"/>
      <c r="DGX74" s="88"/>
      <c r="DGY74" s="88"/>
      <c r="DGZ74" s="88"/>
      <c r="DHA74" s="88"/>
      <c r="DHB74" s="88"/>
      <c r="DHC74" s="88"/>
      <c r="DHD74" s="88"/>
      <c r="DHE74" s="88"/>
      <c r="DHK74" s="88"/>
      <c r="DHL74" s="88"/>
      <c r="DHM74" s="88"/>
      <c r="DHN74" s="88"/>
      <c r="DHO74" s="88"/>
      <c r="DHP74" s="88"/>
      <c r="DHQ74" s="88"/>
      <c r="DHR74" s="88"/>
      <c r="DHS74" s="88"/>
      <c r="DHT74" s="88"/>
      <c r="DHZ74" s="88"/>
      <c r="DIA74" s="88"/>
      <c r="DIB74" s="88"/>
      <c r="DIC74" s="88"/>
      <c r="DID74" s="88"/>
      <c r="DIE74" s="88"/>
      <c r="DIF74" s="88"/>
      <c r="DIG74" s="88"/>
      <c r="DIH74" s="88"/>
      <c r="DII74" s="88"/>
      <c r="DIO74" s="88"/>
      <c r="DIP74" s="88"/>
      <c r="DIQ74" s="88"/>
      <c r="DIR74" s="88"/>
      <c r="DIS74" s="88"/>
      <c r="DIT74" s="88"/>
      <c r="DIU74" s="88"/>
      <c r="DIV74" s="88"/>
      <c r="DIW74" s="88"/>
      <c r="DIX74" s="88"/>
      <c r="DJD74" s="88"/>
      <c r="DJE74" s="88"/>
      <c r="DJF74" s="88"/>
      <c r="DJG74" s="88"/>
      <c r="DJH74" s="88"/>
      <c r="DJI74" s="88"/>
      <c r="DJJ74" s="88"/>
      <c r="DJK74" s="88"/>
      <c r="DJL74" s="88"/>
      <c r="DJM74" s="88"/>
      <c r="DJS74" s="88"/>
      <c r="DJT74" s="88"/>
      <c r="DJU74" s="88"/>
      <c r="DJV74" s="88"/>
      <c r="DJW74" s="88"/>
      <c r="DJX74" s="88"/>
      <c r="DJY74" s="88"/>
      <c r="DJZ74" s="88"/>
      <c r="DKA74" s="88"/>
      <c r="DKB74" s="88"/>
      <c r="DKH74" s="88"/>
      <c r="DKI74" s="88"/>
      <c r="DKJ74" s="88"/>
      <c r="DKK74" s="88"/>
      <c r="DKL74" s="88"/>
      <c r="DKM74" s="88"/>
      <c r="DKN74" s="88"/>
      <c r="DKO74" s="88"/>
      <c r="DKP74" s="88"/>
      <c r="DKQ74" s="88"/>
      <c r="DKW74" s="88"/>
      <c r="DKX74" s="88"/>
      <c r="DKY74" s="88"/>
      <c r="DKZ74" s="88"/>
      <c r="DLA74" s="88"/>
      <c r="DLB74" s="88"/>
      <c r="DLC74" s="88"/>
      <c r="DLD74" s="88"/>
      <c r="DLE74" s="88"/>
      <c r="DLF74" s="88"/>
      <c r="DLL74" s="88"/>
      <c r="DLM74" s="88"/>
      <c r="DLN74" s="88"/>
      <c r="DLO74" s="88"/>
      <c r="DLP74" s="88"/>
      <c r="DLQ74" s="88"/>
      <c r="DLR74" s="88"/>
      <c r="DLS74" s="88"/>
      <c r="DLT74" s="88"/>
      <c r="DLU74" s="88"/>
      <c r="DMA74" s="88"/>
      <c r="DMB74" s="88"/>
      <c r="DMC74" s="88"/>
      <c r="DMD74" s="88"/>
      <c r="DME74" s="88"/>
      <c r="DMF74" s="88"/>
      <c r="DMG74" s="88"/>
      <c r="DMH74" s="88"/>
      <c r="DMI74" s="88"/>
      <c r="DMJ74" s="88"/>
      <c r="DMP74" s="88"/>
      <c r="DMQ74" s="88"/>
      <c r="DMR74" s="88"/>
      <c r="DMS74" s="88"/>
      <c r="DMT74" s="88"/>
      <c r="DMU74" s="88"/>
      <c r="DMV74" s="88"/>
      <c r="DMW74" s="88"/>
      <c r="DMX74" s="88"/>
      <c r="DMY74" s="88"/>
      <c r="DNE74" s="88"/>
      <c r="DNF74" s="88"/>
      <c r="DNG74" s="88"/>
      <c r="DNH74" s="88"/>
      <c r="DNI74" s="88"/>
      <c r="DNJ74" s="88"/>
      <c r="DNK74" s="88"/>
      <c r="DNL74" s="88"/>
      <c r="DNM74" s="88"/>
      <c r="DNN74" s="88"/>
      <c r="DNT74" s="88"/>
      <c r="DNU74" s="88"/>
      <c r="DNV74" s="88"/>
      <c r="DNW74" s="88"/>
      <c r="DNX74" s="88"/>
      <c r="DNY74" s="88"/>
      <c r="DNZ74" s="88"/>
      <c r="DOA74" s="88"/>
      <c r="DOB74" s="88"/>
      <c r="DOC74" s="88"/>
      <c r="DOI74" s="88"/>
      <c r="DOJ74" s="88"/>
      <c r="DOK74" s="88"/>
      <c r="DOL74" s="88"/>
      <c r="DOM74" s="88"/>
      <c r="DON74" s="88"/>
      <c r="DOO74" s="88"/>
      <c r="DOP74" s="88"/>
      <c r="DOQ74" s="88"/>
      <c r="DOR74" s="88"/>
      <c r="DOX74" s="88"/>
      <c r="DOY74" s="88"/>
      <c r="DOZ74" s="88"/>
      <c r="DPA74" s="88"/>
      <c r="DPB74" s="88"/>
      <c r="DPC74" s="88"/>
      <c r="DPD74" s="88"/>
      <c r="DPE74" s="88"/>
      <c r="DPF74" s="88"/>
      <c r="DPG74" s="88"/>
      <c r="DPM74" s="88"/>
      <c r="DPN74" s="88"/>
      <c r="DPO74" s="88"/>
      <c r="DPP74" s="88"/>
      <c r="DPQ74" s="88"/>
      <c r="DPR74" s="88"/>
      <c r="DPS74" s="88"/>
      <c r="DPT74" s="88"/>
      <c r="DPU74" s="88"/>
      <c r="DPV74" s="88"/>
      <c r="DQB74" s="88"/>
      <c r="DQC74" s="88"/>
      <c r="DQD74" s="88"/>
      <c r="DQE74" s="88"/>
      <c r="DQF74" s="88"/>
      <c r="DQG74" s="88"/>
      <c r="DQH74" s="88"/>
      <c r="DQI74" s="88"/>
      <c r="DQJ74" s="88"/>
      <c r="DQK74" s="88"/>
      <c r="DQQ74" s="88"/>
      <c r="DQR74" s="88"/>
      <c r="DQS74" s="88"/>
      <c r="DQT74" s="88"/>
      <c r="DQU74" s="88"/>
      <c r="DQV74" s="88"/>
      <c r="DQW74" s="88"/>
      <c r="DQX74" s="88"/>
      <c r="DQY74" s="88"/>
      <c r="DQZ74" s="88"/>
      <c r="DRF74" s="88"/>
      <c r="DRG74" s="88"/>
      <c r="DRH74" s="88"/>
      <c r="DRI74" s="88"/>
      <c r="DRJ74" s="88"/>
      <c r="DRK74" s="88"/>
      <c r="DRL74" s="88"/>
      <c r="DRM74" s="88"/>
      <c r="DRN74" s="88"/>
      <c r="DRO74" s="88"/>
      <c r="DRU74" s="88"/>
      <c r="DRV74" s="88"/>
      <c r="DRW74" s="88"/>
      <c r="DRX74" s="88"/>
      <c r="DRY74" s="88"/>
      <c r="DRZ74" s="88"/>
      <c r="DSA74" s="88"/>
      <c r="DSB74" s="88"/>
      <c r="DSC74" s="88"/>
      <c r="DSD74" s="88"/>
      <c r="DSJ74" s="88"/>
      <c r="DSK74" s="88"/>
      <c r="DSL74" s="88"/>
      <c r="DSM74" s="88"/>
      <c r="DSN74" s="88"/>
      <c r="DSO74" s="88"/>
      <c r="DSP74" s="88"/>
      <c r="DSQ74" s="88"/>
      <c r="DSR74" s="88"/>
      <c r="DSS74" s="88"/>
      <c r="DSY74" s="88"/>
      <c r="DSZ74" s="88"/>
      <c r="DTA74" s="88"/>
      <c r="DTB74" s="88"/>
      <c r="DTC74" s="88"/>
      <c r="DTD74" s="88"/>
      <c r="DTE74" s="88"/>
      <c r="DTF74" s="88"/>
      <c r="DTG74" s="88"/>
      <c r="DTH74" s="88"/>
      <c r="DTN74" s="88"/>
      <c r="DTO74" s="88"/>
      <c r="DTP74" s="88"/>
      <c r="DTQ74" s="88"/>
      <c r="DTR74" s="88"/>
      <c r="DTS74" s="88"/>
      <c r="DTT74" s="88"/>
      <c r="DTU74" s="88"/>
      <c r="DTV74" s="88"/>
      <c r="DTW74" s="88"/>
      <c r="DUC74" s="88"/>
      <c r="DUD74" s="88"/>
      <c r="DUE74" s="88"/>
      <c r="DUF74" s="88"/>
      <c r="DUG74" s="88"/>
      <c r="DUH74" s="88"/>
      <c r="DUI74" s="88"/>
      <c r="DUJ74" s="88"/>
      <c r="DUK74" s="88"/>
      <c r="DUL74" s="88"/>
      <c r="DUR74" s="88"/>
      <c r="DUS74" s="88"/>
      <c r="DUT74" s="88"/>
      <c r="DUU74" s="88"/>
      <c r="DUV74" s="88"/>
      <c r="DUW74" s="88"/>
      <c r="DUX74" s="88"/>
      <c r="DUY74" s="88"/>
      <c r="DUZ74" s="88"/>
      <c r="DVA74" s="88"/>
      <c r="DVG74" s="88"/>
      <c r="DVH74" s="88"/>
      <c r="DVI74" s="88"/>
      <c r="DVJ74" s="88"/>
      <c r="DVK74" s="88"/>
      <c r="DVL74" s="88"/>
      <c r="DVM74" s="88"/>
      <c r="DVN74" s="88"/>
      <c r="DVO74" s="88"/>
      <c r="DVP74" s="88"/>
      <c r="DVV74" s="88"/>
      <c r="DVW74" s="88"/>
      <c r="DVX74" s="88"/>
      <c r="DVY74" s="88"/>
      <c r="DVZ74" s="88"/>
      <c r="DWA74" s="88"/>
      <c r="DWB74" s="88"/>
      <c r="DWC74" s="88"/>
      <c r="DWD74" s="88"/>
      <c r="DWE74" s="88"/>
      <c r="DWK74" s="88"/>
      <c r="DWL74" s="88"/>
      <c r="DWM74" s="88"/>
      <c r="DWN74" s="88"/>
      <c r="DWO74" s="88"/>
      <c r="DWP74" s="88"/>
      <c r="DWQ74" s="88"/>
      <c r="DWR74" s="88"/>
      <c r="DWS74" s="88"/>
      <c r="DWT74" s="88"/>
      <c r="DWZ74" s="88"/>
      <c r="DXA74" s="88"/>
      <c r="DXB74" s="88"/>
      <c r="DXC74" s="88"/>
      <c r="DXD74" s="88"/>
      <c r="DXE74" s="88"/>
      <c r="DXF74" s="88"/>
      <c r="DXG74" s="88"/>
      <c r="DXH74" s="88"/>
      <c r="DXI74" s="88"/>
      <c r="DXO74" s="88"/>
      <c r="DXP74" s="88"/>
      <c r="DXQ74" s="88"/>
      <c r="DXR74" s="88"/>
      <c r="DXS74" s="88"/>
      <c r="DXT74" s="88"/>
      <c r="DXU74" s="88"/>
      <c r="DXV74" s="88"/>
      <c r="DXW74" s="88"/>
      <c r="DXX74" s="88"/>
      <c r="DYD74" s="88"/>
      <c r="DYE74" s="88"/>
      <c r="DYF74" s="88"/>
      <c r="DYG74" s="88"/>
      <c r="DYH74" s="88"/>
      <c r="DYI74" s="88"/>
      <c r="DYJ74" s="88"/>
      <c r="DYK74" s="88"/>
      <c r="DYL74" s="88"/>
      <c r="DYM74" s="88"/>
      <c r="DYS74" s="88"/>
      <c r="DYT74" s="88"/>
      <c r="DYU74" s="88"/>
      <c r="DYV74" s="88"/>
      <c r="DYW74" s="88"/>
      <c r="DYX74" s="88"/>
      <c r="DYY74" s="88"/>
      <c r="DYZ74" s="88"/>
      <c r="DZA74" s="88"/>
      <c r="DZB74" s="88"/>
      <c r="DZH74" s="88"/>
      <c r="DZI74" s="88"/>
      <c r="DZJ74" s="88"/>
      <c r="DZK74" s="88"/>
      <c r="DZL74" s="88"/>
      <c r="DZM74" s="88"/>
      <c r="DZN74" s="88"/>
      <c r="DZO74" s="88"/>
      <c r="DZP74" s="88"/>
      <c r="DZQ74" s="88"/>
      <c r="DZW74" s="88"/>
      <c r="DZX74" s="88"/>
      <c r="DZY74" s="88"/>
      <c r="DZZ74" s="88"/>
      <c r="EAA74" s="88"/>
      <c r="EAB74" s="88"/>
      <c r="EAC74" s="88"/>
      <c r="EAD74" s="88"/>
      <c r="EAE74" s="88"/>
      <c r="EAF74" s="88"/>
      <c r="EAL74" s="88"/>
      <c r="EAM74" s="88"/>
      <c r="EAN74" s="88"/>
      <c r="EAO74" s="88"/>
      <c r="EAP74" s="88"/>
      <c r="EAQ74" s="88"/>
      <c r="EAR74" s="88"/>
      <c r="EAS74" s="88"/>
      <c r="EAT74" s="88"/>
      <c r="EAU74" s="88"/>
      <c r="EBA74" s="88"/>
      <c r="EBB74" s="88"/>
      <c r="EBC74" s="88"/>
      <c r="EBD74" s="88"/>
      <c r="EBE74" s="88"/>
      <c r="EBF74" s="88"/>
      <c r="EBG74" s="88"/>
      <c r="EBH74" s="88"/>
      <c r="EBI74" s="88"/>
      <c r="EBJ74" s="88"/>
      <c r="EBP74" s="88"/>
      <c r="EBQ74" s="88"/>
      <c r="EBR74" s="88"/>
      <c r="EBS74" s="88"/>
      <c r="EBT74" s="88"/>
      <c r="EBU74" s="88"/>
      <c r="EBV74" s="88"/>
      <c r="EBW74" s="88"/>
      <c r="EBX74" s="88"/>
      <c r="EBY74" s="88"/>
      <c r="ECE74" s="88"/>
      <c r="ECF74" s="88"/>
      <c r="ECG74" s="88"/>
      <c r="ECH74" s="88"/>
      <c r="ECI74" s="88"/>
      <c r="ECJ74" s="88"/>
      <c r="ECK74" s="88"/>
      <c r="ECL74" s="88"/>
      <c r="ECM74" s="88"/>
      <c r="ECN74" s="88"/>
      <c r="ECT74" s="88"/>
      <c r="ECU74" s="88"/>
      <c r="ECV74" s="88"/>
      <c r="ECW74" s="88"/>
      <c r="ECX74" s="88"/>
      <c r="ECY74" s="88"/>
      <c r="ECZ74" s="88"/>
      <c r="EDA74" s="88"/>
      <c r="EDB74" s="88"/>
      <c r="EDC74" s="88"/>
      <c r="EDI74" s="88"/>
      <c r="EDJ74" s="88"/>
      <c r="EDK74" s="88"/>
      <c r="EDL74" s="88"/>
      <c r="EDM74" s="88"/>
      <c r="EDN74" s="88"/>
      <c r="EDO74" s="88"/>
      <c r="EDP74" s="88"/>
      <c r="EDQ74" s="88"/>
      <c r="EDR74" s="88"/>
      <c r="EDX74" s="88"/>
      <c r="EDY74" s="88"/>
      <c r="EDZ74" s="88"/>
      <c r="EEA74" s="88"/>
      <c r="EEB74" s="88"/>
      <c r="EEC74" s="88"/>
      <c r="EED74" s="88"/>
      <c r="EEE74" s="88"/>
      <c r="EEF74" s="88"/>
      <c r="EEG74" s="88"/>
      <c r="EEM74" s="88"/>
      <c r="EEN74" s="88"/>
      <c r="EEO74" s="88"/>
      <c r="EEP74" s="88"/>
      <c r="EEQ74" s="88"/>
      <c r="EER74" s="88"/>
      <c r="EES74" s="88"/>
      <c r="EET74" s="88"/>
      <c r="EEU74" s="88"/>
      <c r="EEV74" s="88"/>
      <c r="EFB74" s="88"/>
      <c r="EFC74" s="88"/>
      <c r="EFD74" s="88"/>
      <c r="EFE74" s="88"/>
      <c r="EFF74" s="88"/>
      <c r="EFG74" s="88"/>
      <c r="EFH74" s="88"/>
      <c r="EFI74" s="88"/>
      <c r="EFJ74" s="88"/>
      <c r="EFK74" s="88"/>
      <c r="EFQ74" s="88"/>
      <c r="EFR74" s="88"/>
      <c r="EFS74" s="88"/>
      <c r="EFT74" s="88"/>
      <c r="EFU74" s="88"/>
      <c r="EFV74" s="88"/>
      <c r="EFW74" s="88"/>
      <c r="EFX74" s="88"/>
      <c r="EFY74" s="88"/>
      <c r="EFZ74" s="88"/>
      <c r="EGF74" s="88"/>
      <c r="EGG74" s="88"/>
      <c r="EGH74" s="88"/>
      <c r="EGI74" s="88"/>
      <c r="EGJ74" s="88"/>
      <c r="EGK74" s="88"/>
      <c r="EGL74" s="88"/>
      <c r="EGM74" s="88"/>
      <c r="EGN74" s="88"/>
      <c r="EGO74" s="88"/>
      <c r="EGU74" s="88"/>
      <c r="EGV74" s="88"/>
      <c r="EGW74" s="88"/>
      <c r="EGX74" s="88"/>
      <c r="EGY74" s="88"/>
      <c r="EGZ74" s="88"/>
      <c r="EHA74" s="88"/>
      <c r="EHB74" s="88"/>
      <c r="EHC74" s="88"/>
      <c r="EHD74" s="88"/>
      <c r="EHJ74" s="88"/>
      <c r="EHK74" s="88"/>
      <c r="EHL74" s="88"/>
      <c r="EHM74" s="88"/>
      <c r="EHN74" s="88"/>
      <c r="EHO74" s="88"/>
      <c r="EHP74" s="88"/>
      <c r="EHQ74" s="88"/>
      <c r="EHR74" s="88"/>
      <c r="EHS74" s="88"/>
      <c r="EHY74" s="88"/>
      <c r="EHZ74" s="88"/>
      <c r="EIA74" s="88"/>
      <c r="EIB74" s="88"/>
      <c r="EIC74" s="88"/>
      <c r="EID74" s="88"/>
      <c r="EIE74" s="88"/>
      <c r="EIF74" s="88"/>
      <c r="EIG74" s="88"/>
      <c r="EIH74" s="88"/>
      <c r="EIN74" s="88"/>
      <c r="EIO74" s="88"/>
      <c r="EIP74" s="88"/>
      <c r="EIQ74" s="88"/>
      <c r="EIR74" s="88"/>
      <c r="EIS74" s="88"/>
      <c r="EIT74" s="88"/>
      <c r="EIU74" s="88"/>
      <c r="EIV74" s="88"/>
      <c r="EIW74" s="88"/>
      <c r="EJC74" s="88"/>
      <c r="EJD74" s="88"/>
      <c r="EJE74" s="88"/>
      <c r="EJF74" s="88"/>
      <c r="EJG74" s="88"/>
      <c r="EJH74" s="88"/>
      <c r="EJI74" s="88"/>
      <c r="EJJ74" s="88"/>
      <c r="EJK74" s="88"/>
      <c r="EJL74" s="88"/>
      <c r="EJR74" s="88"/>
      <c r="EJS74" s="88"/>
      <c r="EJT74" s="88"/>
      <c r="EJU74" s="88"/>
      <c r="EJV74" s="88"/>
      <c r="EJW74" s="88"/>
      <c r="EJX74" s="88"/>
      <c r="EJY74" s="88"/>
      <c r="EJZ74" s="88"/>
      <c r="EKA74" s="88"/>
      <c r="EKG74" s="88"/>
      <c r="EKH74" s="88"/>
      <c r="EKI74" s="88"/>
      <c r="EKJ74" s="88"/>
      <c r="EKK74" s="88"/>
      <c r="EKL74" s="88"/>
      <c r="EKM74" s="88"/>
      <c r="EKN74" s="88"/>
      <c r="EKO74" s="88"/>
      <c r="EKP74" s="88"/>
      <c r="EKV74" s="88"/>
      <c r="EKW74" s="88"/>
      <c r="EKX74" s="88"/>
      <c r="EKY74" s="88"/>
      <c r="EKZ74" s="88"/>
      <c r="ELA74" s="88"/>
      <c r="ELB74" s="88"/>
      <c r="ELC74" s="88"/>
      <c r="ELD74" s="88"/>
      <c r="ELE74" s="88"/>
      <c r="ELK74" s="88"/>
      <c r="ELL74" s="88"/>
      <c r="ELM74" s="88"/>
      <c r="ELN74" s="88"/>
      <c r="ELO74" s="88"/>
      <c r="ELP74" s="88"/>
      <c r="ELQ74" s="88"/>
      <c r="ELR74" s="88"/>
      <c r="ELS74" s="88"/>
      <c r="ELT74" s="88"/>
      <c r="ELZ74" s="88"/>
      <c r="EMA74" s="88"/>
      <c r="EMB74" s="88"/>
      <c r="EMC74" s="88"/>
      <c r="EMD74" s="88"/>
      <c r="EME74" s="88"/>
      <c r="EMF74" s="88"/>
      <c r="EMG74" s="88"/>
      <c r="EMH74" s="88"/>
      <c r="EMI74" s="88"/>
      <c r="EMO74" s="88"/>
      <c r="EMP74" s="88"/>
      <c r="EMQ74" s="88"/>
      <c r="EMR74" s="88"/>
      <c r="EMS74" s="88"/>
      <c r="EMT74" s="88"/>
      <c r="EMU74" s="88"/>
      <c r="EMV74" s="88"/>
      <c r="EMW74" s="88"/>
      <c r="EMX74" s="88"/>
      <c r="END74" s="88"/>
      <c r="ENE74" s="88"/>
      <c r="ENF74" s="88"/>
      <c r="ENG74" s="88"/>
      <c r="ENH74" s="88"/>
      <c r="ENI74" s="88"/>
      <c r="ENJ74" s="88"/>
      <c r="ENK74" s="88"/>
      <c r="ENL74" s="88"/>
      <c r="ENM74" s="88"/>
      <c r="ENS74" s="88"/>
      <c r="ENT74" s="88"/>
      <c r="ENU74" s="88"/>
      <c r="ENV74" s="88"/>
      <c r="ENW74" s="88"/>
      <c r="ENX74" s="88"/>
      <c r="ENY74" s="88"/>
      <c r="ENZ74" s="88"/>
      <c r="EOA74" s="88"/>
      <c r="EOB74" s="88"/>
      <c r="EOH74" s="88"/>
      <c r="EOI74" s="88"/>
      <c r="EOJ74" s="88"/>
      <c r="EOK74" s="88"/>
      <c r="EOL74" s="88"/>
      <c r="EOM74" s="88"/>
      <c r="EON74" s="88"/>
      <c r="EOO74" s="88"/>
      <c r="EOP74" s="88"/>
      <c r="EOQ74" s="88"/>
      <c r="EOW74" s="88"/>
      <c r="EOX74" s="88"/>
      <c r="EOY74" s="88"/>
      <c r="EOZ74" s="88"/>
      <c r="EPA74" s="88"/>
      <c r="EPB74" s="88"/>
      <c r="EPC74" s="88"/>
      <c r="EPD74" s="88"/>
      <c r="EPE74" s="88"/>
      <c r="EPF74" s="88"/>
      <c r="EPL74" s="88"/>
      <c r="EPM74" s="88"/>
      <c r="EPN74" s="88"/>
      <c r="EPO74" s="88"/>
      <c r="EPP74" s="88"/>
      <c r="EPQ74" s="88"/>
      <c r="EPR74" s="88"/>
      <c r="EPS74" s="88"/>
      <c r="EPT74" s="88"/>
      <c r="EPU74" s="88"/>
      <c r="EQA74" s="88"/>
      <c r="EQB74" s="88"/>
      <c r="EQC74" s="88"/>
      <c r="EQD74" s="88"/>
      <c r="EQE74" s="88"/>
      <c r="EQF74" s="88"/>
      <c r="EQG74" s="88"/>
      <c r="EQH74" s="88"/>
      <c r="EQI74" s="88"/>
      <c r="EQJ74" s="88"/>
      <c r="EQP74" s="88"/>
      <c r="EQQ74" s="88"/>
      <c r="EQR74" s="88"/>
      <c r="EQS74" s="88"/>
      <c r="EQT74" s="88"/>
      <c r="EQU74" s="88"/>
      <c r="EQV74" s="88"/>
      <c r="EQW74" s="88"/>
      <c r="EQX74" s="88"/>
      <c r="EQY74" s="88"/>
      <c r="ERE74" s="88"/>
      <c r="ERF74" s="88"/>
      <c r="ERG74" s="88"/>
      <c r="ERH74" s="88"/>
      <c r="ERI74" s="88"/>
      <c r="ERJ74" s="88"/>
      <c r="ERK74" s="88"/>
      <c r="ERL74" s="88"/>
      <c r="ERM74" s="88"/>
      <c r="ERN74" s="88"/>
      <c r="ERT74" s="88"/>
      <c r="ERU74" s="88"/>
      <c r="ERV74" s="88"/>
      <c r="ERW74" s="88"/>
      <c r="ERX74" s="88"/>
      <c r="ERY74" s="88"/>
      <c r="ERZ74" s="88"/>
      <c r="ESA74" s="88"/>
      <c r="ESB74" s="88"/>
      <c r="ESC74" s="88"/>
      <c r="ESI74" s="88"/>
      <c r="ESJ74" s="88"/>
      <c r="ESK74" s="88"/>
      <c r="ESL74" s="88"/>
      <c r="ESM74" s="88"/>
      <c r="ESN74" s="88"/>
      <c r="ESO74" s="88"/>
      <c r="ESP74" s="88"/>
      <c r="ESQ74" s="88"/>
      <c r="ESR74" s="88"/>
      <c r="ESX74" s="88"/>
      <c r="ESY74" s="88"/>
      <c r="ESZ74" s="88"/>
      <c r="ETA74" s="88"/>
      <c r="ETB74" s="88"/>
      <c r="ETC74" s="88"/>
      <c r="ETD74" s="88"/>
      <c r="ETE74" s="88"/>
      <c r="ETF74" s="88"/>
      <c r="ETG74" s="88"/>
      <c r="ETM74" s="88"/>
      <c r="ETN74" s="88"/>
      <c r="ETO74" s="88"/>
      <c r="ETP74" s="88"/>
      <c r="ETQ74" s="88"/>
      <c r="ETR74" s="88"/>
      <c r="ETS74" s="88"/>
      <c r="ETT74" s="88"/>
      <c r="ETU74" s="88"/>
      <c r="ETV74" s="88"/>
      <c r="EUB74" s="88"/>
      <c r="EUC74" s="88"/>
      <c r="EUD74" s="88"/>
      <c r="EUE74" s="88"/>
      <c r="EUF74" s="88"/>
      <c r="EUG74" s="88"/>
      <c r="EUH74" s="88"/>
      <c r="EUI74" s="88"/>
      <c r="EUJ74" s="88"/>
      <c r="EUK74" s="88"/>
      <c r="EUQ74" s="88"/>
      <c r="EUR74" s="88"/>
      <c r="EUS74" s="88"/>
      <c r="EUT74" s="88"/>
      <c r="EUU74" s="88"/>
      <c r="EUV74" s="88"/>
      <c r="EUW74" s="88"/>
      <c r="EUX74" s="88"/>
      <c r="EUY74" s="88"/>
      <c r="EUZ74" s="88"/>
      <c r="EVF74" s="88"/>
      <c r="EVG74" s="88"/>
      <c r="EVH74" s="88"/>
      <c r="EVI74" s="88"/>
      <c r="EVJ74" s="88"/>
      <c r="EVK74" s="88"/>
      <c r="EVL74" s="88"/>
      <c r="EVM74" s="88"/>
      <c r="EVN74" s="88"/>
      <c r="EVO74" s="88"/>
      <c r="EVU74" s="88"/>
      <c r="EVV74" s="88"/>
      <c r="EVW74" s="88"/>
      <c r="EVX74" s="88"/>
      <c r="EVY74" s="88"/>
      <c r="EVZ74" s="88"/>
      <c r="EWA74" s="88"/>
      <c r="EWB74" s="88"/>
      <c r="EWC74" s="88"/>
      <c r="EWD74" s="88"/>
      <c r="EWJ74" s="88"/>
      <c r="EWK74" s="88"/>
      <c r="EWL74" s="88"/>
      <c r="EWM74" s="88"/>
      <c r="EWN74" s="88"/>
      <c r="EWO74" s="88"/>
      <c r="EWP74" s="88"/>
      <c r="EWQ74" s="88"/>
      <c r="EWR74" s="88"/>
      <c r="EWS74" s="88"/>
      <c r="EWY74" s="88"/>
      <c r="EWZ74" s="88"/>
      <c r="EXA74" s="88"/>
      <c r="EXB74" s="88"/>
      <c r="EXC74" s="88"/>
      <c r="EXD74" s="88"/>
      <c r="EXE74" s="88"/>
      <c r="EXF74" s="88"/>
      <c r="EXG74" s="88"/>
      <c r="EXH74" s="88"/>
      <c r="EXN74" s="88"/>
      <c r="EXO74" s="88"/>
      <c r="EXP74" s="88"/>
      <c r="EXQ74" s="88"/>
      <c r="EXR74" s="88"/>
      <c r="EXS74" s="88"/>
      <c r="EXT74" s="88"/>
      <c r="EXU74" s="88"/>
      <c r="EXV74" s="88"/>
      <c r="EXW74" s="88"/>
      <c r="EYC74" s="88"/>
      <c r="EYD74" s="88"/>
      <c r="EYE74" s="88"/>
      <c r="EYF74" s="88"/>
      <c r="EYG74" s="88"/>
      <c r="EYH74" s="88"/>
      <c r="EYI74" s="88"/>
      <c r="EYJ74" s="88"/>
      <c r="EYK74" s="88"/>
      <c r="EYL74" s="88"/>
      <c r="EYR74" s="88"/>
      <c r="EYS74" s="88"/>
      <c r="EYT74" s="88"/>
      <c r="EYU74" s="88"/>
      <c r="EYV74" s="88"/>
      <c r="EYW74" s="88"/>
      <c r="EYX74" s="88"/>
      <c r="EYY74" s="88"/>
      <c r="EYZ74" s="88"/>
      <c r="EZA74" s="88"/>
      <c r="EZG74" s="88"/>
      <c r="EZH74" s="88"/>
      <c r="EZI74" s="88"/>
      <c r="EZJ74" s="88"/>
      <c r="EZK74" s="88"/>
      <c r="EZL74" s="88"/>
      <c r="EZM74" s="88"/>
      <c r="EZN74" s="88"/>
      <c r="EZO74" s="88"/>
      <c r="EZP74" s="88"/>
      <c r="EZV74" s="88"/>
      <c r="EZW74" s="88"/>
      <c r="EZX74" s="88"/>
      <c r="EZY74" s="88"/>
      <c r="EZZ74" s="88"/>
      <c r="FAA74" s="88"/>
      <c r="FAB74" s="88"/>
      <c r="FAC74" s="88"/>
      <c r="FAD74" s="88"/>
      <c r="FAE74" s="88"/>
      <c r="FAK74" s="88"/>
      <c r="FAL74" s="88"/>
      <c r="FAM74" s="88"/>
      <c r="FAN74" s="88"/>
      <c r="FAO74" s="88"/>
      <c r="FAP74" s="88"/>
      <c r="FAQ74" s="88"/>
      <c r="FAR74" s="88"/>
      <c r="FAS74" s="88"/>
      <c r="FAT74" s="88"/>
      <c r="FAZ74" s="88"/>
      <c r="FBA74" s="88"/>
      <c r="FBB74" s="88"/>
      <c r="FBC74" s="88"/>
      <c r="FBD74" s="88"/>
      <c r="FBE74" s="88"/>
      <c r="FBF74" s="88"/>
      <c r="FBG74" s="88"/>
      <c r="FBH74" s="88"/>
      <c r="FBI74" s="88"/>
      <c r="FBO74" s="88"/>
      <c r="FBP74" s="88"/>
      <c r="FBQ74" s="88"/>
      <c r="FBR74" s="88"/>
      <c r="FBS74" s="88"/>
      <c r="FBT74" s="88"/>
      <c r="FBU74" s="88"/>
      <c r="FBV74" s="88"/>
      <c r="FBW74" s="88"/>
      <c r="FBX74" s="88"/>
      <c r="FCD74" s="88"/>
      <c r="FCE74" s="88"/>
      <c r="FCF74" s="88"/>
      <c r="FCG74" s="88"/>
      <c r="FCH74" s="88"/>
      <c r="FCI74" s="88"/>
      <c r="FCJ74" s="88"/>
      <c r="FCK74" s="88"/>
      <c r="FCL74" s="88"/>
      <c r="FCM74" s="88"/>
      <c r="FCS74" s="88"/>
      <c r="FCT74" s="88"/>
      <c r="FCU74" s="88"/>
      <c r="FCV74" s="88"/>
      <c r="FCW74" s="88"/>
      <c r="FCX74" s="88"/>
      <c r="FCY74" s="88"/>
      <c r="FCZ74" s="88"/>
      <c r="FDA74" s="88"/>
      <c r="FDB74" s="88"/>
      <c r="FDH74" s="88"/>
      <c r="FDI74" s="88"/>
      <c r="FDJ74" s="88"/>
      <c r="FDK74" s="88"/>
      <c r="FDL74" s="88"/>
      <c r="FDM74" s="88"/>
      <c r="FDN74" s="88"/>
      <c r="FDO74" s="88"/>
      <c r="FDP74" s="88"/>
      <c r="FDQ74" s="88"/>
      <c r="FDW74" s="88"/>
      <c r="FDX74" s="88"/>
      <c r="FDY74" s="88"/>
      <c r="FDZ74" s="88"/>
      <c r="FEA74" s="88"/>
      <c r="FEB74" s="88"/>
      <c r="FEC74" s="88"/>
      <c r="FED74" s="88"/>
      <c r="FEE74" s="88"/>
      <c r="FEF74" s="88"/>
      <c r="FEL74" s="88"/>
      <c r="FEM74" s="88"/>
      <c r="FEN74" s="88"/>
      <c r="FEO74" s="88"/>
      <c r="FEP74" s="88"/>
      <c r="FEQ74" s="88"/>
      <c r="FER74" s="88"/>
      <c r="FES74" s="88"/>
      <c r="FET74" s="88"/>
      <c r="FEU74" s="88"/>
      <c r="FFA74" s="88"/>
      <c r="FFB74" s="88"/>
      <c r="FFC74" s="88"/>
      <c r="FFD74" s="88"/>
      <c r="FFE74" s="88"/>
      <c r="FFF74" s="88"/>
      <c r="FFG74" s="88"/>
      <c r="FFH74" s="88"/>
      <c r="FFI74" s="88"/>
      <c r="FFJ74" s="88"/>
      <c r="FFP74" s="88"/>
      <c r="FFQ74" s="88"/>
      <c r="FFR74" s="88"/>
      <c r="FFS74" s="88"/>
      <c r="FFT74" s="88"/>
      <c r="FFU74" s="88"/>
      <c r="FFV74" s="88"/>
      <c r="FFW74" s="88"/>
      <c r="FFX74" s="88"/>
      <c r="FFY74" s="88"/>
      <c r="FGE74" s="88"/>
      <c r="FGF74" s="88"/>
      <c r="FGG74" s="88"/>
      <c r="FGH74" s="88"/>
      <c r="FGI74" s="88"/>
      <c r="FGJ74" s="88"/>
      <c r="FGK74" s="88"/>
      <c r="FGL74" s="88"/>
      <c r="FGM74" s="88"/>
      <c r="FGN74" s="88"/>
      <c r="FGT74" s="88"/>
      <c r="FGU74" s="88"/>
      <c r="FGV74" s="88"/>
      <c r="FGW74" s="88"/>
      <c r="FGX74" s="88"/>
      <c r="FGY74" s="88"/>
      <c r="FGZ74" s="88"/>
      <c r="FHA74" s="88"/>
      <c r="FHB74" s="88"/>
      <c r="FHC74" s="88"/>
      <c r="FHI74" s="88"/>
      <c r="FHJ74" s="88"/>
      <c r="FHK74" s="88"/>
      <c r="FHL74" s="88"/>
      <c r="FHM74" s="88"/>
      <c r="FHN74" s="88"/>
      <c r="FHO74" s="88"/>
      <c r="FHP74" s="88"/>
      <c r="FHQ74" s="88"/>
      <c r="FHR74" s="88"/>
      <c r="FHX74" s="88"/>
      <c r="FHY74" s="88"/>
      <c r="FHZ74" s="88"/>
      <c r="FIA74" s="88"/>
      <c r="FIB74" s="88"/>
      <c r="FIC74" s="88"/>
      <c r="FID74" s="88"/>
      <c r="FIE74" s="88"/>
      <c r="FIF74" s="88"/>
      <c r="FIG74" s="88"/>
      <c r="FIM74" s="88"/>
      <c r="FIN74" s="88"/>
      <c r="FIO74" s="88"/>
      <c r="FIP74" s="88"/>
      <c r="FIQ74" s="88"/>
      <c r="FIR74" s="88"/>
      <c r="FIS74" s="88"/>
      <c r="FIT74" s="88"/>
      <c r="FIU74" s="88"/>
      <c r="FIV74" s="88"/>
      <c r="FJB74" s="88"/>
      <c r="FJC74" s="88"/>
      <c r="FJD74" s="88"/>
      <c r="FJE74" s="88"/>
      <c r="FJF74" s="88"/>
      <c r="FJG74" s="88"/>
      <c r="FJH74" s="88"/>
      <c r="FJI74" s="88"/>
      <c r="FJJ74" s="88"/>
      <c r="FJK74" s="88"/>
      <c r="FJQ74" s="88"/>
      <c r="FJR74" s="88"/>
      <c r="FJS74" s="88"/>
      <c r="FJT74" s="88"/>
      <c r="FJU74" s="88"/>
      <c r="FJV74" s="88"/>
      <c r="FJW74" s="88"/>
      <c r="FJX74" s="88"/>
      <c r="FJY74" s="88"/>
      <c r="FJZ74" s="88"/>
      <c r="FKF74" s="88"/>
      <c r="FKG74" s="88"/>
      <c r="FKH74" s="88"/>
      <c r="FKI74" s="88"/>
      <c r="FKJ74" s="88"/>
      <c r="FKK74" s="88"/>
      <c r="FKL74" s="88"/>
      <c r="FKM74" s="88"/>
      <c r="FKN74" s="88"/>
      <c r="FKO74" s="88"/>
      <c r="FKU74" s="88"/>
      <c r="FKV74" s="88"/>
      <c r="FKW74" s="88"/>
      <c r="FKX74" s="88"/>
      <c r="FKY74" s="88"/>
      <c r="FKZ74" s="88"/>
      <c r="FLA74" s="88"/>
      <c r="FLB74" s="88"/>
      <c r="FLC74" s="88"/>
      <c r="FLD74" s="88"/>
      <c r="FLJ74" s="88"/>
      <c r="FLK74" s="88"/>
      <c r="FLL74" s="88"/>
      <c r="FLM74" s="88"/>
      <c r="FLN74" s="88"/>
      <c r="FLO74" s="88"/>
      <c r="FLP74" s="88"/>
      <c r="FLQ74" s="88"/>
      <c r="FLR74" s="88"/>
      <c r="FLS74" s="88"/>
      <c r="FLY74" s="88"/>
      <c r="FLZ74" s="88"/>
      <c r="FMA74" s="88"/>
      <c r="FMB74" s="88"/>
      <c r="FMC74" s="88"/>
      <c r="FMD74" s="88"/>
      <c r="FME74" s="88"/>
      <c r="FMF74" s="88"/>
      <c r="FMG74" s="88"/>
      <c r="FMH74" s="88"/>
      <c r="FMN74" s="88"/>
      <c r="FMO74" s="88"/>
      <c r="FMP74" s="88"/>
      <c r="FMQ74" s="88"/>
      <c r="FMR74" s="88"/>
      <c r="FMS74" s="88"/>
      <c r="FMT74" s="88"/>
      <c r="FMU74" s="88"/>
      <c r="FMV74" s="88"/>
      <c r="FMW74" s="88"/>
      <c r="FNC74" s="88"/>
      <c r="FND74" s="88"/>
      <c r="FNE74" s="88"/>
      <c r="FNF74" s="88"/>
      <c r="FNG74" s="88"/>
      <c r="FNH74" s="88"/>
      <c r="FNI74" s="88"/>
      <c r="FNJ74" s="88"/>
      <c r="FNK74" s="88"/>
      <c r="FNL74" s="88"/>
      <c r="FNR74" s="88"/>
      <c r="FNS74" s="88"/>
      <c r="FNT74" s="88"/>
      <c r="FNU74" s="88"/>
      <c r="FNV74" s="88"/>
      <c r="FNW74" s="88"/>
      <c r="FNX74" s="88"/>
      <c r="FNY74" s="88"/>
      <c r="FNZ74" s="88"/>
      <c r="FOA74" s="88"/>
      <c r="FOG74" s="88"/>
      <c r="FOH74" s="88"/>
      <c r="FOI74" s="88"/>
      <c r="FOJ74" s="88"/>
      <c r="FOK74" s="88"/>
      <c r="FOL74" s="88"/>
      <c r="FOM74" s="88"/>
      <c r="FON74" s="88"/>
      <c r="FOO74" s="88"/>
      <c r="FOP74" s="88"/>
      <c r="FOV74" s="88"/>
      <c r="FOW74" s="88"/>
      <c r="FOX74" s="88"/>
      <c r="FOY74" s="88"/>
      <c r="FOZ74" s="88"/>
      <c r="FPA74" s="88"/>
      <c r="FPB74" s="88"/>
      <c r="FPC74" s="88"/>
      <c r="FPD74" s="88"/>
      <c r="FPE74" s="88"/>
      <c r="FPK74" s="88"/>
      <c r="FPL74" s="88"/>
      <c r="FPM74" s="88"/>
      <c r="FPN74" s="88"/>
      <c r="FPO74" s="88"/>
      <c r="FPP74" s="88"/>
      <c r="FPQ74" s="88"/>
      <c r="FPR74" s="88"/>
      <c r="FPS74" s="88"/>
      <c r="FPT74" s="88"/>
      <c r="FPZ74" s="88"/>
      <c r="FQA74" s="88"/>
      <c r="FQB74" s="88"/>
      <c r="FQC74" s="88"/>
      <c r="FQD74" s="88"/>
      <c r="FQE74" s="88"/>
      <c r="FQF74" s="88"/>
      <c r="FQG74" s="88"/>
      <c r="FQH74" s="88"/>
      <c r="FQI74" s="88"/>
      <c r="FQO74" s="88"/>
      <c r="FQP74" s="88"/>
      <c r="FQQ74" s="88"/>
      <c r="FQR74" s="88"/>
      <c r="FQS74" s="88"/>
      <c r="FQT74" s="88"/>
      <c r="FQU74" s="88"/>
      <c r="FQV74" s="88"/>
      <c r="FQW74" s="88"/>
      <c r="FQX74" s="88"/>
      <c r="FRD74" s="88"/>
      <c r="FRE74" s="88"/>
      <c r="FRF74" s="88"/>
      <c r="FRG74" s="88"/>
      <c r="FRH74" s="88"/>
      <c r="FRI74" s="88"/>
      <c r="FRJ74" s="88"/>
      <c r="FRK74" s="88"/>
      <c r="FRL74" s="88"/>
      <c r="FRM74" s="88"/>
      <c r="FRS74" s="88"/>
      <c r="FRT74" s="88"/>
      <c r="FRU74" s="88"/>
      <c r="FRV74" s="88"/>
      <c r="FRW74" s="88"/>
      <c r="FRX74" s="88"/>
      <c r="FRY74" s="88"/>
      <c r="FRZ74" s="88"/>
      <c r="FSA74" s="88"/>
      <c r="FSB74" s="88"/>
      <c r="FSH74" s="88"/>
      <c r="FSI74" s="88"/>
      <c r="FSJ74" s="88"/>
      <c r="FSK74" s="88"/>
      <c r="FSL74" s="88"/>
      <c r="FSM74" s="88"/>
      <c r="FSN74" s="88"/>
      <c r="FSO74" s="88"/>
      <c r="FSP74" s="88"/>
      <c r="FSQ74" s="88"/>
      <c r="FSW74" s="88"/>
      <c r="FSX74" s="88"/>
      <c r="FSY74" s="88"/>
      <c r="FSZ74" s="88"/>
      <c r="FTA74" s="88"/>
      <c r="FTB74" s="88"/>
      <c r="FTC74" s="88"/>
      <c r="FTD74" s="88"/>
      <c r="FTE74" s="88"/>
      <c r="FTF74" s="88"/>
      <c r="FTL74" s="88"/>
      <c r="FTM74" s="88"/>
      <c r="FTN74" s="88"/>
      <c r="FTO74" s="88"/>
      <c r="FTP74" s="88"/>
      <c r="FTQ74" s="88"/>
      <c r="FTR74" s="88"/>
      <c r="FTS74" s="88"/>
      <c r="FTT74" s="88"/>
      <c r="FTU74" s="88"/>
      <c r="FUA74" s="88"/>
      <c r="FUB74" s="88"/>
      <c r="FUC74" s="88"/>
      <c r="FUD74" s="88"/>
      <c r="FUE74" s="88"/>
      <c r="FUF74" s="88"/>
      <c r="FUG74" s="88"/>
      <c r="FUH74" s="88"/>
      <c r="FUI74" s="88"/>
      <c r="FUJ74" s="88"/>
      <c r="FUP74" s="88"/>
      <c r="FUQ74" s="88"/>
      <c r="FUR74" s="88"/>
      <c r="FUS74" s="88"/>
      <c r="FUT74" s="88"/>
      <c r="FUU74" s="88"/>
      <c r="FUV74" s="88"/>
      <c r="FUW74" s="88"/>
      <c r="FUX74" s="88"/>
      <c r="FUY74" s="88"/>
      <c r="FVE74" s="88"/>
      <c r="FVF74" s="88"/>
      <c r="FVG74" s="88"/>
      <c r="FVH74" s="88"/>
      <c r="FVI74" s="88"/>
      <c r="FVJ74" s="88"/>
      <c r="FVK74" s="88"/>
      <c r="FVL74" s="88"/>
      <c r="FVM74" s="88"/>
      <c r="FVN74" s="88"/>
      <c r="FVT74" s="88"/>
      <c r="FVU74" s="88"/>
      <c r="FVV74" s="88"/>
      <c r="FVW74" s="88"/>
      <c r="FVX74" s="88"/>
      <c r="FVY74" s="88"/>
      <c r="FVZ74" s="88"/>
      <c r="FWA74" s="88"/>
      <c r="FWB74" s="88"/>
      <c r="FWC74" s="88"/>
      <c r="FWI74" s="88"/>
      <c r="FWJ74" s="88"/>
      <c r="FWK74" s="88"/>
      <c r="FWL74" s="88"/>
      <c r="FWM74" s="88"/>
      <c r="FWN74" s="88"/>
      <c r="FWO74" s="88"/>
      <c r="FWP74" s="88"/>
      <c r="FWQ74" s="88"/>
      <c r="FWR74" s="88"/>
      <c r="FWX74" s="88"/>
      <c r="FWY74" s="88"/>
      <c r="FWZ74" s="88"/>
      <c r="FXA74" s="88"/>
      <c r="FXB74" s="88"/>
      <c r="FXC74" s="88"/>
      <c r="FXD74" s="88"/>
      <c r="FXE74" s="88"/>
      <c r="FXF74" s="88"/>
      <c r="FXG74" s="88"/>
      <c r="FXM74" s="88"/>
      <c r="FXN74" s="88"/>
      <c r="FXO74" s="88"/>
      <c r="FXP74" s="88"/>
      <c r="FXQ74" s="88"/>
      <c r="FXR74" s="88"/>
      <c r="FXS74" s="88"/>
      <c r="FXT74" s="88"/>
      <c r="FXU74" s="88"/>
      <c r="FXV74" s="88"/>
      <c r="FYB74" s="88"/>
      <c r="FYC74" s="88"/>
      <c r="FYD74" s="88"/>
      <c r="FYE74" s="88"/>
      <c r="FYF74" s="88"/>
      <c r="FYG74" s="88"/>
      <c r="FYH74" s="88"/>
      <c r="FYI74" s="88"/>
      <c r="FYJ74" s="88"/>
      <c r="FYK74" s="88"/>
      <c r="FYQ74" s="88"/>
      <c r="FYR74" s="88"/>
      <c r="FYS74" s="88"/>
      <c r="FYT74" s="88"/>
      <c r="FYU74" s="88"/>
      <c r="FYV74" s="88"/>
      <c r="FYW74" s="88"/>
      <c r="FYX74" s="88"/>
      <c r="FYY74" s="88"/>
      <c r="FYZ74" s="88"/>
      <c r="FZF74" s="88"/>
      <c r="FZG74" s="88"/>
      <c r="FZH74" s="88"/>
      <c r="FZI74" s="88"/>
      <c r="FZJ74" s="88"/>
      <c r="FZK74" s="88"/>
      <c r="FZL74" s="88"/>
      <c r="FZM74" s="88"/>
      <c r="FZN74" s="88"/>
      <c r="FZO74" s="88"/>
      <c r="FZU74" s="88"/>
      <c r="FZV74" s="88"/>
      <c r="FZW74" s="88"/>
      <c r="FZX74" s="88"/>
      <c r="FZY74" s="88"/>
      <c r="FZZ74" s="88"/>
      <c r="GAA74" s="88"/>
      <c r="GAB74" s="88"/>
      <c r="GAC74" s="88"/>
      <c r="GAD74" s="88"/>
      <c r="GAJ74" s="88"/>
      <c r="GAK74" s="88"/>
      <c r="GAL74" s="88"/>
      <c r="GAM74" s="88"/>
      <c r="GAN74" s="88"/>
      <c r="GAO74" s="88"/>
      <c r="GAP74" s="88"/>
      <c r="GAQ74" s="88"/>
      <c r="GAR74" s="88"/>
      <c r="GAS74" s="88"/>
      <c r="GAY74" s="88"/>
      <c r="GAZ74" s="88"/>
      <c r="GBA74" s="88"/>
      <c r="GBB74" s="88"/>
      <c r="GBC74" s="88"/>
      <c r="GBD74" s="88"/>
      <c r="GBE74" s="88"/>
      <c r="GBF74" s="88"/>
      <c r="GBG74" s="88"/>
      <c r="GBH74" s="88"/>
      <c r="GBN74" s="88"/>
      <c r="GBO74" s="88"/>
      <c r="GBP74" s="88"/>
      <c r="GBQ74" s="88"/>
      <c r="GBR74" s="88"/>
      <c r="GBS74" s="88"/>
      <c r="GBT74" s="88"/>
      <c r="GBU74" s="88"/>
      <c r="GBV74" s="88"/>
      <c r="GBW74" s="88"/>
      <c r="GCC74" s="88"/>
      <c r="GCD74" s="88"/>
      <c r="GCE74" s="88"/>
      <c r="GCF74" s="88"/>
      <c r="GCG74" s="88"/>
      <c r="GCH74" s="88"/>
      <c r="GCI74" s="88"/>
      <c r="GCJ74" s="88"/>
      <c r="GCK74" s="88"/>
      <c r="GCL74" s="88"/>
      <c r="GCR74" s="88"/>
      <c r="GCS74" s="88"/>
      <c r="GCT74" s="88"/>
      <c r="GCU74" s="88"/>
      <c r="GCV74" s="88"/>
      <c r="GCW74" s="88"/>
      <c r="GCX74" s="88"/>
      <c r="GCY74" s="88"/>
      <c r="GCZ74" s="88"/>
      <c r="GDA74" s="88"/>
      <c r="GDG74" s="88"/>
      <c r="GDH74" s="88"/>
      <c r="GDI74" s="88"/>
      <c r="GDJ74" s="88"/>
      <c r="GDK74" s="88"/>
      <c r="GDL74" s="88"/>
      <c r="GDM74" s="88"/>
      <c r="GDN74" s="88"/>
      <c r="GDO74" s="88"/>
      <c r="GDP74" s="88"/>
      <c r="GDV74" s="88"/>
      <c r="GDW74" s="88"/>
      <c r="GDX74" s="88"/>
      <c r="GDY74" s="88"/>
      <c r="GDZ74" s="88"/>
      <c r="GEA74" s="88"/>
      <c r="GEB74" s="88"/>
      <c r="GEC74" s="88"/>
      <c r="GED74" s="88"/>
      <c r="GEE74" s="88"/>
      <c r="GEK74" s="88"/>
      <c r="GEL74" s="88"/>
      <c r="GEM74" s="88"/>
      <c r="GEN74" s="88"/>
      <c r="GEO74" s="88"/>
      <c r="GEP74" s="88"/>
      <c r="GEQ74" s="88"/>
      <c r="GER74" s="88"/>
      <c r="GES74" s="88"/>
      <c r="GET74" s="88"/>
      <c r="GEZ74" s="88"/>
      <c r="GFA74" s="88"/>
      <c r="GFB74" s="88"/>
      <c r="GFC74" s="88"/>
      <c r="GFD74" s="88"/>
      <c r="GFE74" s="88"/>
      <c r="GFF74" s="88"/>
      <c r="GFG74" s="88"/>
      <c r="GFH74" s="88"/>
      <c r="GFI74" s="88"/>
      <c r="GFO74" s="88"/>
      <c r="GFP74" s="88"/>
      <c r="GFQ74" s="88"/>
      <c r="GFR74" s="88"/>
      <c r="GFS74" s="88"/>
      <c r="GFT74" s="88"/>
      <c r="GFU74" s="88"/>
      <c r="GFV74" s="88"/>
      <c r="GFW74" s="88"/>
      <c r="GFX74" s="88"/>
      <c r="GGD74" s="88"/>
      <c r="GGE74" s="88"/>
      <c r="GGF74" s="88"/>
      <c r="GGG74" s="88"/>
      <c r="GGH74" s="88"/>
      <c r="GGI74" s="88"/>
      <c r="GGJ74" s="88"/>
      <c r="GGK74" s="88"/>
      <c r="GGL74" s="88"/>
      <c r="GGM74" s="88"/>
      <c r="GGS74" s="88"/>
      <c r="GGT74" s="88"/>
      <c r="GGU74" s="88"/>
      <c r="GGV74" s="88"/>
      <c r="GGW74" s="88"/>
      <c r="GGX74" s="88"/>
      <c r="GGY74" s="88"/>
      <c r="GGZ74" s="88"/>
      <c r="GHA74" s="88"/>
      <c r="GHB74" s="88"/>
      <c r="GHH74" s="88"/>
      <c r="GHI74" s="88"/>
      <c r="GHJ74" s="88"/>
      <c r="GHK74" s="88"/>
      <c r="GHL74" s="88"/>
      <c r="GHM74" s="88"/>
      <c r="GHN74" s="88"/>
      <c r="GHO74" s="88"/>
      <c r="GHP74" s="88"/>
      <c r="GHQ74" s="88"/>
      <c r="GHW74" s="88"/>
      <c r="GHX74" s="88"/>
      <c r="GHY74" s="88"/>
      <c r="GHZ74" s="88"/>
      <c r="GIA74" s="88"/>
      <c r="GIB74" s="88"/>
      <c r="GIC74" s="88"/>
      <c r="GID74" s="88"/>
      <c r="GIE74" s="88"/>
      <c r="GIF74" s="88"/>
      <c r="GIL74" s="88"/>
      <c r="GIM74" s="88"/>
      <c r="GIN74" s="88"/>
      <c r="GIO74" s="88"/>
      <c r="GIP74" s="88"/>
      <c r="GIQ74" s="88"/>
      <c r="GIR74" s="88"/>
      <c r="GIS74" s="88"/>
      <c r="GIT74" s="88"/>
      <c r="GIU74" s="88"/>
      <c r="GJA74" s="88"/>
      <c r="GJB74" s="88"/>
      <c r="GJC74" s="88"/>
      <c r="GJD74" s="88"/>
      <c r="GJE74" s="88"/>
      <c r="GJF74" s="88"/>
      <c r="GJG74" s="88"/>
      <c r="GJH74" s="88"/>
      <c r="GJI74" s="88"/>
      <c r="GJJ74" s="88"/>
      <c r="GJP74" s="88"/>
      <c r="GJQ74" s="88"/>
      <c r="GJR74" s="88"/>
      <c r="GJS74" s="88"/>
      <c r="GJT74" s="88"/>
      <c r="GJU74" s="88"/>
      <c r="GJV74" s="88"/>
      <c r="GJW74" s="88"/>
      <c r="GJX74" s="88"/>
      <c r="GJY74" s="88"/>
      <c r="GKE74" s="88"/>
      <c r="GKF74" s="88"/>
      <c r="GKG74" s="88"/>
      <c r="GKH74" s="88"/>
      <c r="GKI74" s="88"/>
      <c r="GKJ74" s="88"/>
      <c r="GKK74" s="88"/>
      <c r="GKL74" s="88"/>
      <c r="GKM74" s="88"/>
      <c r="GKN74" s="88"/>
      <c r="GKT74" s="88"/>
      <c r="GKU74" s="88"/>
      <c r="GKV74" s="88"/>
      <c r="GKW74" s="88"/>
      <c r="GKX74" s="88"/>
      <c r="GKY74" s="88"/>
      <c r="GKZ74" s="88"/>
      <c r="GLA74" s="88"/>
      <c r="GLB74" s="88"/>
      <c r="GLC74" s="88"/>
      <c r="GLI74" s="88"/>
      <c r="GLJ74" s="88"/>
      <c r="GLK74" s="88"/>
      <c r="GLL74" s="88"/>
      <c r="GLM74" s="88"/>
      <c r="GLN74" s="88"/>
      <c r="GLO74" s="88"/>
      <c r="GLP74" s="88"/>
      <c r="GLQ74" s="88"/>
      <c r="GLR74" s="88"/>
      <c r="GLX74" s="88"/>
      <c r="GLY74" s="88"/>
      <c r="GLZ74" s="88"/>
      <c r="GMA74" s="88"/>
      <c r="GMB74" s="88"/>
      <c r="GMC74" s="88"/>
      <c r="GMD74" s="88"/>
      <c r="GME74" s="88"/>
      <c r="GMF74" s="88"/>
      <c r="GMG74" s="88"/>
      <c r="GMM74" s="88"/>
      <c r="GMN74" s="88"/>
      <c r="GMO74" s="88"/>
      <c r="GMP74" s="88"/>
      <c r="GMQ74" s="88"/>
      <c r="GMR74" s="88"/>
      <c r="GMS74" s="88"/>
      <c r="GMT74" s="88"/>
      <c r="GMU74" s="88"/>
      <c r="GMV74" s="88"/>
      <c r="GNB74" s="88"/>
      <c r="GNC74" s="88"/>
      <c r="GND74" s="88"/>
      <c r="GNE74" s="88"/>
      <c r="GNF74" s="88"/>
      <c r="GNG74" s="88"/>
      <c r="GNH74" s="88"/>
      <c r="GNI74" s="88"/>
      <c r="GNJ74" s="88"/>
      <c r="GNK74" s="88"/>
      <c r="GNQ74" s="88"/>
      <c r="GNR74" s="88"/>
      <c r="GNS74" s="88"/>
      <c r="GNT74" s="88"/>
      <c r="GNU74" s="88"/>
      <c r="GNV74" s="88"/>
      <c r="GNW74" s="88"/>
      <c r="GNX74" s="88"/>
      <c r="GNY74" s="88"/>
      <c r="GNZ74" s="88"/>
      <c r="GOF74" s="88"/>
      <c r="GOG74" s="88"/>
      <c r="GOH74" s="88"/>
      <c r="GOI74" s="88"/>
      <c r="GOJ74" s="88"/>
      <c r="GOK74" s="88"/>
      <c r="GOL74" s="88"/>
      <c r="GOM74" s="88"/>
      <c r="GON74" s="88"/>
      <c r="GOO74" s="88"/>
      <c r="GOU74" s="88"/>
      <c r="GOV74" s="88"/>
      <c r="GOW74" s="88"/>
      <c r="GOX74" s="88"/>
      <c r="GOY74" s="88"/>
      <c r="GOZ74" s="88"/>
      <c r="GPA74" s="88"/>
      <c r="GPB74" s="88"/>
      <c r="GPC74" s="88"/>
      <c r="GPD74" s="88"/>
      <c r="GPJ74" s="88"/>
      <c r="GPK74" s="88"/>
      <c r="GPL74" s="88"/>
      <c r="GPM74" s="88"/>
      <c r="GPN74" s="88"/>
      <c r="GPO74" s="88"/>
      <c r="GPP74" s="88"/>
      <c r="GPQ74" s="88"/>
      <c r="GPR74" s="88"/>
      <c r="GPS74" s="88"/>
      <c r="GPY74" s="88"/>
      <c r="GPZ74" s="88"/>
      <c r="GQA74" s="88"/>
      <c r="GQB74" s="88"/>
      <c r="GQC74" s="88"/>
      <c r="GQD74" s="88"/>
      <c r="GQE74" s="88"/>
      <c r="GQF74" s="88"/>
      <c r="GQG74" s="88"/>
      <c r="GQH74" s="88"/>
      <c r="GQN74" s="88"/>
      <c r="GQO74" s="88"/>
      <c r="GQP74" s="88"/>
      <c r="GQQ74" s="88"/>
      <c r="GQR74" s="88"/>
      <c r="GQS74" s="88"/>
      <c r="GQT74" s="88"/>
      <c r="GQU74" s="88"/>
      <c r="GQV74" s="88"/>
      <c r="GQW74" s="88"/>
      <c r="GRC74" s="88"/>
      <c r="GRD74" s="88"/>
      <c r="GRE74" s="88"/>
      <c r="GRF74" s="88"/>
      <c r="GRG74" s="88"/>
      <c r="GRH74" s="88"/>
      <c r="GRI74" s="88"/>
      <c r="GRJ74" s="88"/>
      <c r="GRK74" s="88"/>
      <c r="GRL74" s="88"/>
      <c r="GRR74" s="88"/>
      <c r="GRS74" s="88"/>
      <c r="GRT74" s="88"/>
      <c r="GRU74" s="88"/>
      <c r="GRV74" s="88"/>
      <c r="GRW74" s="88"/>
      <c r="GRX74" s="88"/>
      <c r="GRY74" s="88"/>
      <c r="GRZ74" s="88"/>
      <c r="GSA74" s="88"/>
      <c r="GSG74" s="88"/>
      <c r="GSH74" s="88"/>
      <c r="GSI74" s="88"/>
      <c r="GSJ74" s="88"/>
      <c r="GSK74" s="88"/>
      <c r="GSL74" s="88"/>
      <c r="GSM74" s="88"/>
      <c r="GSN74" s="88"/>
      <c r="GSO74" s="88"/>
      <c r="GSP74" s="88"/>
      <c r="GSV74" s="88"/>
      <c r="GSW74" s="88"/>
      <c r="GSX74" s="88"/>
      <c r="GSY74" s="88"/>
      <c r="GSZ74" s="88"/>
      <c r="GTA74" s="88"/>
      <c r="GTB74" s="88"/>
      <c r="GTC74" s="88"/>
      <c r="GTD74" s="88"/>
      <c r="GTE74" s="88"/>
      <c r="GTK74" s="88"/>
      <c r="GTL74" s="88"/>
      <c r="GTM74" s="88"/>
      <c r="GTN74" s="88"/>
      <c r="GTO74" s="88"/>
      <c r="GTP74" s="88"/>
      <c r="GTQ74" s="88"/>
      <c r="GTR74" s="88"/>
      <c r="GTS74" s="88"/>
      <c r="GTT74" s="88"/>
      <c r="GTZ74" s="88"/>
      <c r="GUA74" s="88"/>
      <c r="GUB74" s="88"/>
      <c r="GUC74" s="88"/>
      <c r="GUD74" s="88"/>
      <c r="GUE74" s="88"/>
      <c r="GUF74" s="88"/>
      <c r="GUG74" s="88"/>
      <c r="GUH74" s="88"/>
      <c r="GUI74" s="88"/>
      <c r="GUO74" s="88"/>
      <c r="GUP74" s="88"/>
      <c r="GUQ74" s="88"/>
      <c r="GUR74" s="88"/>
      <c r="GUS74" s="88"/>
      <c r="GUT74" s="88"/>
      <c r="GUU74" s="88"/>
      <c r="GUV74" s="88"/>
      <c r="GUW74" s="88"/>
      <c r="GUX74" s="88"/>
      <c r="GVD74" s="88"/>
      <c r="GVE74" s="88"/>
      <c r="GVF74" s="88"/>
      <c r="GVG74" s="88"/>
      <c r="GVH74" s="88"/>
      <c r="GVI74" s="88"/>
      <c r="GVJ74" s="88"/>
      <c r="GVK74" s="88"/>
      <c r="GVL74" s="88"/>
      <c r="GVM74" s="88"/>
      <c r="GVS74" s="88"/>
      <c r="GVT74" s="88"/>
      <c r="GVU74" s="88"/>
      <c r="GVV74" s="88"/>
      <c r="GVW74" s="88"/>
      <c r="GVX74" s="88"/>
      <c r="GVY74" s="88"/>
      <c r="GVZ74" s="88"/>
      <c r="GWA74" s="88"/>
      <c r="GWB74" s="88"/>
      <c r="GWH74" s="88"/>
      <c r="GWI74" s="88"/>
      <c r="GWJ74" s="88"/>
      <c r="GWK74" s="88"/>
      <c r="GWL74" s="88"/>
      <c r="GWM74" s="88"/>
      <c r="GWN74" s="88"/>
      <c r="GWO74" s="88"/>
      <c r="GWP74" s="88"/>
      <c r="GWQ74" s="88"/>
      <c r="GWW74" s="88"/>
      <c r="GWX74" s="88"/>
      <c r="GWY74" s="88"/>
      <c r="GWZ74" s="88"/>
      <c r="GXA74" s="88"/>
      <c r="GXB74" s="88"/>
      <c r="GXC74" s="88"/>
      <c r="GXD74" s="88"/>
      <c r="GXE74" s="88"/>
      <c r="GXF74" s="88"/>
      <c r="GXL74" s="88"/>
      <c r="GXM74" s="88"/>
      <c r="GXN74" s="88"/>
      <c r="GXO74" s="88"/>
      <c r="GXP74" s="88"/>
      <c r="GXQ74" s="88"/>
      <c r="GXR74" s="88"/>
      <c r="GXS74" s="88"/>
      <c r="GXT74" s="88"/>
      <c r="GXU74" s="88"/>
      <c r="GYA74" s="88"/>
      <c r="GYB74" s="88"/>
      <c r="GYC74" s="88"/>
      <c r="GYD74" s="88"/>
      <c r="GYE74" s="88"/>
      <c r="GYF74" s="88"/>
      <c r="GYG74" s="88"/>
      <c r="GYH74" s="88"/>
      <c r="GYI74" s="88"/>
      <c r="GYJ74" s="88"/>
      <c r="GYP74" s="88"/>
      <c r="GYQ74" s="88"/>
      <c r="GYR74" s="88"/>
      <c r="GYS74" s="88"/>
      <c r="GYT74" s="88"/>
      <c r="GYU74" s="88"/>
      <c r="GYV74" s="88"/>
      <c r="GYW74" s="88"/>
      <c r="GYX74" s="88"/>
      <c r="GYY74" s="88"/>
      <c r="GZE74" s="88"/>
      <c r="GZF74" s="88"/>
      <c r="GZG74" s="88"/>
      <c r="GZH74" s="88"/>
      <c r="GZI74" s="88"/>
      <c r="GZJ74" s="88"/>
      <c r="GZK74" s="88"/>
      <c r="GZL74" s="88"/>
      <c r="GZM74" s="88"/>
      <c r="GZN74" s="88"/>
      <c r="GZT74" s="88"/>
      <c r="GZU74" s="88"/>
      <c r="GZV74" s="88"/>
      <c r="GZW74" s="88"/>
      <c r="GZX74" s="88"/>
      <c r="GZY74" s="88"/>
      <c r="GZZ74" s="88"/>
      <c r="HAA74" s="88"/>
      <c r="HAB74" s="88"/>
      <c r="HAC74" s="88"/>
      <c r="HAI74" s="88"/>
      <c r="HAJ74" s="88"/>
      <c r="HAK74" s="88"/>
      <c r="HAL74" s="88"/>
      <c r="HAM74" s="88"/>
      <c r="HAN74" s="88"/>
      <c r="HAO74" s="88"/>
      <c r="HAP74" s="88"/>
      <c r="HAQ74" s="88"/>
      <c r="HAR74" s="88"/>
      <c r="HAX74" s="88"/>
      <c r="HAY74" s="88"/>
      <c r="HAZ74" s="88"/>
      <c r="HBA74" s="88"/>
      <c r="HBB74" s="88"/>
      <c r="HBC74" s="88"/>
      <c r="HBD74" s="88"/>
      <c r="HBE74" s="88"/>
      <c r="HBF74" s="88"/>
      <c r="HBG74" s="88"/>
      <c r="HBM74" s="88"/>
      <c r="HBN74" s="88"/>
      <c r="HBO74" s="88"/>
      <c r="HBP74" s="88"/>
      <c r="HBQ74" s="88"/>
      <c r="HBR74" s="88"/>
      <c r="HBS74" s="88"/>
      <c r="HBT74" s="88"/>
      <c r="HBU74" s="88"/>
      <c r="HBV74" s="88"/>
      <c r="HCB74" s="88"/>
      <c r="HCC74" s="88"/>
      <c r="HCD74" s="88"/>
      <c r="HCE74" s="88"/>
      <c r="HCF74" s="88"/>
      <c r="HCG74" s="88"/>
      <c r="HCH74" s="88"/>
      <c r="HCI74" s="88"/>
      <c r="HCJ74" s="88"/>
      <c r="HCK74" s="88"/>
      <c r="HCQ74" s="88"/>
      <c r="HCR74" s="88"/>
      <c r="HCS74" s="88"/>
      <c r="HCT74" s="88"/>
      <c r="HCU74" s="88"/>
      <c r="HCV74" s="88"/>
      <c r="HCW74" s="88"/>
      <c r="HCX74" s="88"/>
      <c r="HCY74" s="88"/>
      <c r="HCZ74" s="88"/>
      <c r="HDF74" s="88"/>
      <c r="HDG74" s="88"/>
      <c r="HDH74" s="88"/>
      <c r="HDI74" s="88"/>
      <c r="HDJ74" s="88"/>
      <c r="HDK74" s="88"/>
      <c r="HDL74" s="88"/>
      <c r="HDM74" s="88"/>
      <c r="HDN74" s="88"/>
      <c r="HDO74" s="88"/>
      <c r="HDU74" s="88"/>
      <c r="HDV74" s="88"/>
      <c r="HDW74" s="88"/>
      <c r="HDX74" s="88"/>
      <c r="HDY74" s="88"/>
      <c r="HDZ74" s="88"/>
      <c r="HEA74" s="88"/>
      <c r="HEB74" s="88"/>
      <c r="HEC74" s="88"/>
      <c r="HED74" s="88"/>
      <c r="HEJ74" s="88"/>
      <c r="HEK74" s="88"/>
      <c r="HEL74" s="88"/>
      <c r="HEM74" s="88"/>
      <c r="HEN74" s="88"/>
      <c r="HEO74" s="88"/>
      <c r="HEP74" s="88"/>
      <c r="HEQ74" s="88"/>
      <c r="HER74" s="88"/>
      <c r="HES74" s="88"/>
      <c r="HEY74" s="88"/>
      <c r="HEZ74" s="88"/>
      <c r="HFA74" s="88"/>
      <c r="HFB74" s="88"/>
      <c r="HFC74" s="88"/>
      <c r="HFD74" s="88"/>
      <c r="HFE74" s="88"/>
      <c r="HFF74" s="88"/>
      <c r="HFG74" s="88"/>
      <c r="HFH74" s="88"/>
      <c r="HFN74" s="88"/>
      <c r="HFO74" s="88"/>
      <c r="HFP74" s="88"/>
      <c r="HFQ74" s="88"/>
      <c r="HFR74" s="88"/>
      <c r="HFS74" s="88"/>
      <c r="HFT74" s="88"/>
      <c r="HFU74" s="88"/>
      <c r="HFV74" s="88"/>
      <c r="HFW74" s="88"/>
      <c r="HGC74" s="88"/>
      <c r="HGD74" s="88"/>
      <c r="HGE74" s="88"/>
      <c r="HGF74" s="88"/>
      <c r="HGG74" s="88"/>
      <c r="HGH74" s="88"/>
      <c r="HGI74" s="88"/>
      <c r="HGJ74" s="88"/>
      <c r="HGK74" s="88"/>
      <c r="HGL74" s="88"/>
      <c r="HGR74" s="88"/>
      <c r="HGS74" s="88"/>
      <c r="HGT74" s="88"/>
      <c r="HGU74" s="88"/>
      <c r="HGV74" s="88"/>
      <c r="HGW74" s="88"/>
      <c r="HGX74" s="88"/>
      <c r="HGY74" s="88"/>
      <c r="HGZ74" s="88"/>
      <c r="HHA74" s="88"/>
      <c r="HHG74" s="88"/>
      <c r="HHH74" s="88"/>
      <c r="HHI74" s="88"/>
      <c r="HHJ74" s="88"/>
      <c r="HHK74" s="88"/>
      <c r="HHL74" s="88"/>
      <c r="HHM74" s="88"/>
      <c r="HHN74" s="88"/>
      <c r="HHO74" s="88"/>
      <c r="HHP74" s="88"/>
      <c r="HHV74" s="88"/>
      <c r="HHW74" s="88"/>
      <c r="HHX74" s="88"/>
      <c r="HHY74" s="88"/>
      <c r="HHZ74" s="88"/>
      <c r="HIA74" s="88"/>
      <c r="HIB74" s="88"/>
      <c r="HIC74" s="88"/>
      <c r="HID74" s="88"/>
      <c r="HIE74" s="88"/>
      <c r="HIK74" s="88"/>
      <c r="HIL74" s="88"/>
      <c r="HIM74" s="88"/>
      <c r="HIN74" s="88"/>
      <c r="HIO74" s="88"/>
      <c r="HIP74" s="88"/>
      <c r="HIQ74" s="88"/>
      <c r="HIR74" s="88"/>
      <c r="HIS74" s="88"/>
      <c r="HIT74" s="88"/>
      <c r="HIZ74" s="88"/>
      <c r="HJA74" s="88"/>
      <c r="HJB74" s="88"/>
      <c r="HJC74" s="88"/>
      <c r="HJD74" s="88"/>
      <c r="HJE74" s="88"/>
      <c r="HJF74" s="88"/>
      <c r="HJG74" s="88"/>
      <c r="HJH74" s="88"/>
      <c r="HJI74" s="88"/>
      <c r="HJO74" s="88"/>
      <c r="HJP74" s="88"/>
      <c r="HJQ74" s="88"/>
      <c r="HJR74" s="88"/>
      <c r="HJS74" s="88"/>
      <c r="HJT74" s="88"/>
      <c r="HJU74" s="88"/>
      <c r="HJV74" s="88"/>
      <c r="HJW74" s="88"/>
      <c r="HJX74" s="88"/>
      <c r="HKD74" s="88"/>
      <c r="HKE74" s="88"/>
      <c r="HKF74" s="88"/>
      <c r="HKG74" s="88"/>
      <c r="HKH74" s="88"/>
      <c r="HKI74" s="88"/>
      <c r="HKJ74" s="88"/>
      <c r="HKK74" s="88"/>
      <c r="HKL74" s="88"/>
      <c r="HKM74" s="88"/>
      <c r="HKS74" s="88"/>
      <c r="HKT74" s="88"/>
      <c r="HKU74" s="88"/>
      <c r="HKV74" s="88"/>
      <c r="HKW74" s="88"/>
      <c r="HKX74" s="88"/>
      <c r="HKY74" s="88"/>
      <c r="HKZ74" s="88"/>
      <c r="HLA74" s="88"/>
      <c r="HLB74" s="88"/>
      <c r="HLH74" s="88"/>
      <c r="HLI74" s="88"/>
      <c r="HLJ74" s="88"/>
      <c r="HLK74" s="88"/>
      <c r="HLL74" s="88"/>
      <c r="HLM74" s="88"/>
      <c r="HLN74" s="88"/>
      <c r="HLO74" s="88"/>
      <c r="HLP74" s="88"/>
      <c r="HLQ74" s="88"/>
      <c r="HLW74" s="88"/>
      <c r="HLX74" s="88"/>
      <c r="HLY74" s="88"/>
      <c r="HLZ74" s="88"/>
      <c r="HMA74" s="88"/>
      <c r="HMB74" s="88"/>
      <c r="HMC74" s="88"/>
      <c r="HMD74" s="88"/>
      <c r="HME74" s="88"/>
      <c r="HMF74" s="88"/>
      <c r="HML74" s="88"/>
      <c r="HMM74" s="88"/>
      <c r="HMN74" s="88"/>
      <c r="HMO74" s="88"/>
      <c r="HMP74" s="88"/>
      <c r="HMQ74" s="88"/>
      <c r="HMR74" s="88"/>
      <c r="HMS74" s="88"/>
      <c r="HMT74" s="88"/>
      <c r="HMU74" s="88"/>
      <c r="HNA74" s="88"/>
      <c r="HNB74" s="88"/>
      <c r="HNC74" s="88"/>
      <c r="HND74" s="88"/>
      <c r="HNE74" s="88"/>
      <c r="HNF74" s="88"/>
      <c r="HNG74" s="88"/>
      <c r="HNH74" s="88"/>
      <c r="HNI74" s="88"/>
      <c r="HNJ74" s="88"/>
      <c r="HNP74" s="88"/>
      <c r="HNQ74" s="88"/>
      <c r="HNR74" s="88"/>
      <c r="HNS74" s="88"/>
      <c r="HNT74" s="88"/>
      <c r="HNU74" s="88"/>
      <c r="HNV74" s="88"/>
      <c r="HNW74" s="88"/>
      <c r="HNX74" s="88"/>
      <c r="HNY74" s="88"/>
      <c r="HOE74" s="88"/>
      <c r="HOF74" s="88"/>
      <c r="HOG74" s="88"/>
      <c r="HOH74" s="88"/>
      <c r="HOI74" s="88"/>
      <c r="HOJ74" s="88"/>
      <c r="HOK74" s="88"/>
      <c r="HOL74" s="88"/>
      <c r="HOM74" s="88"/>
      <c r="HON74" s="88"/>
      <c r="HOT74" s="88"/>
      <c r="HOU74" s="88"/>
      <c r="HOV74" s="88"/>
      <c r="HOW74" s="88"/>
      <c r="HOX74" s="88"/>
      <c r="HOY74" s="88"/>
      <c r="HOZ74" s="88"/>
      <c r="HPA74" s="88"/>
      <c r="HPB74" s="88"/>
      <c r="HPC74" s="88"/>
      <c r="HPI74" s="88"/>
      <c r="HPJ74" s="88"/>
      <c r="HPK74" s="88"/>
      <c r="HPL74" s="88"/>
      <c r="HPM74" s="88"/>
      <c r="HPN74" s="88"/>
      <c r="HPO74" s="88"/>
      <c r="HPP74" s="88"/>
      <c r="HPQ74" s="88"/>
      <c r="HPR74" s="88"/>
      <c r="HPX74" s="88"/>
      <c r="HPY74" s="88"/>
      <c r="HPZ74" s="88"/>
      <c r="HQA74" s="88"/>
      <c r="HQB74" s="88"/>
      <c r="HQC74" s="88"/>
      <c r="HQD74" s="88"/>
      <c r="HQE74" s="88"/>
      <c r="HQF74" s="88"/>
      <c r="HQG74" s="88"/>
      <c r="HQM74" s="88"/>
      <c r="HQN74" s="88"/>
      <c r="HQO74" s="88"/>
      <c r="HQP74" s="88"/>
      <c r="HQQ74" s="88"/>
      <c r="HQR74" s="88"/>
      <c r="HQS74" s="88"/>
      <c r="HQT74" s="88"/>
      <c r="HQU74" s="88"/>
      <c r="HQV74" s="88"/>
      <c r="HRB74" s="88"/>
      <c r="HRC74" s="88"/>
      <c r="HRD74" s="88"/>
      <c r="HRE74" s="88"/>
      <c r="HRF74" s="88"/>
      <c r="HRG74" s="88"/>
      <c r="HRH74" s="88"/>
      <c r="HRI74" s="88"/>
      <c r="HRJ74" s="88"/>
      <c r="HRK74" s="88"/>
      <c r="HRQ74" s="88"/>
      <c r="HRR74" s="88"/>
      <c r="HRS74" s="88"/>
      <c r="HRT74" s="88"/>
      <c r="HRU74" s="88"/>
      <c r="HRV74" s="88"/>
      <c r="HRW74" s="88"/>
      <c r="HRX74" s="88"/>
      <c r="HRY74" s="88"/>
      <c r="HRZ74" s="88"/>
      <c r="HSF74" s="88"/>
      <c r="HSG74" s="88"/>
      <c r="HSH74" s="88"/>
      <c r="HSI74" s="88"/>
      <c r="HSJ74" s="88"/>
      <c r="HSK74" s="88"/>
      <c r="HSL74" s="88"/>
      <c r="HSM74" s="88"/>
      <c r="HSN74" s="88"/>
      <c r="HSO74" s="88"/>
      <c r="HSU74" s="88"/>
      <c r="HSV74" s="88"/>
      <c r="HSW74" s="88"/>
      <c r="HSX74" s="88"/>
      <c r="HSY74" s="88"/>
      <c r="HSZ74" s="88"/>
      <c r="HTA74" s="88"/>
      <c r="HTB74" s="88"/>
      <c r="HTC74" s="88"/>
      <c r="HTD74" s="88"/>
      <c r="HTJ74" s="88"/>
      <c r="HTK74" s="88"/>
      <c r="HTL74" s="88"/>
      <c r="HTM74" s="88"/>
      <c r="HTN74" s="88"/>
      <c r="HTO74" s="88"/>
      <c r="HTP74" s="88"/>
      <c r="HTQ74" s="88"/>
      <c r="HTR74" s="88"/>
      <c r="HTS74" s="88"/>
      <c r="HTY74" s="88"/>
      <c r="HTZ74" s="88"/>
      <c r="HUA74" s="88"/>
      <c r="HUB74" s="88"/>
      <c r="HUC74" s="88"/>
      <c r="HUD74" s="88"/>
      <c r="HUE74" s="88"/>
      <c r="HUF74" s="88"/>
      <c r="HUG74" s="88"/>
      <c r="HUH74" s="88"/>
      <c r="HUN74" s="88"/>
      <c r="HUO74" s="88"/>
      <c r="HUP74" s="88"/>
      <c r="HUQ74" s="88"/>
      <c r="HUR74" s="88"/>
      <c r="HUS74" s="88"/>
      <c r="HUT74" s="88"/>
      <c r="HUU74" s="88"/>
      <c r="HUV74" s="88"/>
      <c r="HUW74" s="88"/>
      <c r="HVC74" s="88"/>
      <c r="HVD74" s="88"/>
      <c r="HVE74" s="88"/>
      <c r="HVF74" s="88"/>
      <c r="HVG74" s="88"/>
      <c r="HVH74" s="88"/>
      <c r="HVI74" s="88"/>
      <c r="HVJ74" s="88"/>
      <c r="HVK74" s="88"/>
      <c r="HVL74" s="88"/>
      <c r="HVR74" s="88"/>
      <c r="HVS74" s="88"/>
      <c r="HVT74" s="88"/>
      <c r="HVU74" s="88"/>
      <c r="HVV74" s="88"/>
      <c r="HVW74" s="88"/>
      <c r="HVX74" s="88"/>
      <c r="HVY74" s="88"/>
      <c r="HVZ74" s="88"/>
      <c r="HWA74" s="88"/>
      <c r="HWG74" s="88"/>
      <c r="HWH74" s="88"/>
      <c r="HWI74" s="88"/>
      <c r="HWJ74" s="88"/>
      <c r="HWK74" s="88"/>
      <c r="HWL74" s="88"/>
      <c r="HWM74" s="88"/>
      <c r="HWN74" s="88"/>
      <c r="HWO74" s="88"/>
      <c r="HWP74" s="88"/>
      <c r="HWV74" s="88"/>
      <c r="HWW74" s="88"/>
      <c r="HWX74" s="88"/>
      <c r="HWY74" s="88"/>
      <c r="HWZ74" s="88"/>
      <c r="HXA74" s="88"/>
      <c r="HXB74" s="88"/>
      <c r="HXC74" s="88"/>
      <c r="HXD74" s="88"/>
      <c r="HXE74" s="88"/>
      <c r="HXK74" s="88"/>
      <c r="HXL74" s="88"/>
      <c r="HXM74" s="88"/>
      <c r="HXN74" s="88"/>
      <c r="HXO74" s="88"/>
      <c r="HXP74" s="88"/>
      <c r="HXQ74" s="88"/>
      <c r="HXR74" s="88"/>
      <c r="HXS74" s="88"/>
      <c r="HXT74" s="88"/>
      <c r="HXZ74" s="88"/>
      <c r="HYA74" s="88"/>
      <c r="HYB74" s="88"/>
      <c r="HYC74" s="88"/>
      <c r="HYD74" s="88"/>
      <c r="HYE74" s="88"/>
      <c r="HYF74" s="88"/>
      <c r="HYG74" s="88"/>
      <c r="HYH74" s="88"/>
      <c r="HYI74" s="88"/>
      <c r="HYO74" s="88"/>
      <c r="HYP74" s="88"/>
      <c r="HYQ74" s="88"/>
      <c r="HYR74" s="88"/>
      <c r="HYS74" s="88"/>
      <c r="HYT74" s="88"/>
      <c r="HYU74" s="88"/>
      <c r="HYV74" s="88"/>
      <c r="HYW74" s="88"/>
      <c r="HYX74" s="88"/>
      <c r="HZD74" s="88"/>
      <c r="HZE74" s="88"/>
      <c r="HZF74" s="88"/>
      <c r="HZG74" s="88"/>
      <c r="HZH74" s="88"/>
      <c r="HZI74" s="88"/>
      <c r="HZJ74" s="88"/>
      <c r="HZK74" s="88"/>
      <c r="HZL74" s="88"/>
      <c r="HZM74" s="88"/>
      <c r="HZS74" s="88"/>
      <c r="HZT74" s="88"/>
      <c r="HZU74" s="88"/>
      <c r="HZV74" s="88"/>
      <c r="HZW74" s="88"/>
      <c r="HZX74" s="88"/>
      <c r="HZY74" s="88"/>
      <c r="HZZ74" s="88"/>
      <c r="IAA74" s="88"/>
      <c r="IAB74" s="88"/>
      <c r="IAH74" s="88"/>
      <c r="IAI74" s="88"/>
      <c r="IAJ74" s="88"/>
      <c r="IAK74" s="88"/>
      <c r="IAL74" s="88"/>
      <c r="IAM74" s="88"/>
      <c r="IAN74" s="88"/>
      <c r="IAO74" s="88"/>
      <c r="IAP74" s="88"/>
      <c r="IAQ74" s="88"/>
      <c r="IAW74" s="88"/>
      <c r="IAX74" s="88"/>
      <c r="IAY74" s="88"/>
      <c r="IAZ74" s="88"/>
      <c r="IBA74" s="88"/>
      <c r="IBB74" s="88"/>
      <c r="IBC74" s="88"/>
      <c r="IBD74" s="88"/>
      <c r="IBE74" s="88"/>
      <c r="IBF74" s="88"/>
      <c r="IBL74" s="88"/>
      <c r="IBM74" s="88"/>
      <c r="IBN74" s="88"/>
      <c r="IBO74" s="88"/>
      <c r="IBP74" s="88"/>
      <c r="IBQ74" s="88"/>
      <c r="IBR74" s="88"/>
      <c r="IBS74" s="88"/>
      <c r="IBT74" s="88"/>
      <c r="IBU74" s="88"/>
      <c r="ICA74" s="88"/>
      <c r="ICB74" s="88"/>
      <c r="ICC74" s="88"/>
      <c r="ICD74" s="88"/>
      <c r="ICE74" s="88"/>
      <c r="ICF74" s="88"/>
      <c r="ICG74" s="88"/>
      <c r="ICH74" s="88"/>
      <c r="ICI74" s="88"/>
      <c r="ICJ74" s="88"/>
      <c r="ICP74" s="88"/>
      <c r="ICQ74" s="88"/>
      <c r="ICR74" s="88"/>
      <c r="ICS74" s="88"/>
      <c r="ICT74" s="88"/>
      <c r="ICU74" s="88"/>
      <c r="ICV74" s="88"/>
      <c r="ICW74" s="88"/>
      <c r="ICX74" s="88"/>
      <c r="ICY74" s="88"/>
      <c r="IDE74" s="88"/>
      <c r="IDF74" s="88"/>
      <c r="IDG74" s="88"/>
      <c r="IDH74" s="88"/>
      <c r="IDI74" s="88"/>
      <c r="IDJ74" s="88"/>
      <c r="IDK74" s="88"/>
      <c r="IDL74" s="88"/>
      <c r="IDM74" s="88"/>
      <c r="IDN74" s="88"/>
      <c r="IDT74" s="88"/>
      <c r="IDU74" s="88"/>
      <c r="IDV74" s="88"/>
      <c r="IDW74" s="88"/>
      <c r="IDX74" s="88"/>
      <c r="IDY74" s="88"/>
      <c r="IDZ74" s="88"/>
      <c r="IEA74" s="88"/>
      <c r="IEB74" s="88"/>
      <c r="IEC74" s="88"/>
      <c r="IEI74" s="88"/>
      <c r="IEJ74" s="88"/>
      <c r="IEK74" s="88"/>
      <c r="IEL74" s="88"/>
      <c r="IEM74" s="88"/>
      <c r="IEN74" s="88"/>
      <c r="IEO74" s="88"/>
      <c r="IEP74" s="88"/>
      <c r="IEQ74" s="88"/>
      <c r="IER74" s="88"/>
      <c r="IEX74" s="88"/>
      <c r="IEY74" s="88"/>
      <c r="IEZ74" s="88"/>
      <c r="IFA74" s="88"/>
      <c r="IFB74" s="88"/>
      <c r="IFC74" s="88"/>
      <c r="IFD74" s="88"/>
      <c r="IFE74" s="88"/>
      <c r="IFF74" s="88"/>
      <c r="IFG74" s="88"/>
      <c r="IFM74" s="88"/>
      <c r="IFN74" s="88"/>
      <c r="IFO74" s="88"/>
      <c r="IFP74" s="88"/>
      <c r="IFQ74" s="88"/>
      <c r="IFR74" s="88"/>
      <c r="IFS74" s="88"/>
      <c r="IFT74" s="88"/>
      <c r="IFU74" s="88"/>
      <c r="IFV74" s="88"/>
      <c r="IGB74" s="88"/>
      <c r="IGC74" s="88"/>
      <c r="IGD74" s="88"/>
      <c r="IGE74" s="88"/>
      <c r="IGF74" s="88"/>
      <c r="IGG74" s="88"/>
      <c r="IGH74" s="88"/>
      <c r="IGI74" s="88"/>
      <c r="IGJ74" s="88"/>
      <c r="IGK74" s="88"/>
      <c r="IGQ74" s="88"/>
      <c r="IGR74" s="88"/>
      <c r="IGS74" s="88"/>
      <c r="IGT74" s="88"/>
      <c r="IGU74" s="88"/>
      <c r="IGV74" s="88"/>
      <c r="IGW74" s="88"/>
      <c r="IGX74" s="88"/>
      <c r="IGY74" s="88"/>
      <c r="IGZ74" s="88"/>
      <c r="IHF74" s="88"/>
      <c r="IHG74" s="88"/>
      <c r="IHH74" s="88"/>
      <c r="IHI74" s="88"/>
      <c r="IHJ74" s="88"/>
      <c r="IHK74" s="88"/>
      <c r="IHL74" s="88"/>
      <c r="IHM74" s="88"/>
      <c r="IHN74" s="88"/>
      <c r="IHO74" s="88"/>
      <c r="IHU74" s="88"/>
      <c r="IHV74" s="88"/>
      <c r="IHW74" s="88"/>
      <c r="IHX74" s="88"/>
      <c r="IHY74" s="88"/>
      <c r="IHZ74" s="88"/>
      <c r="IIA74" s="88"/>
      <c r="IIB74" s="88"/>
      <c r="IIC74" s="88"/>
      <c r="IID74" s="88"/>
      <c r="IIJ74" s="88"/>
      <c r="IIK74" s="88"/>
      <c r="IIL74" s="88"/>
      <c r="IIM74" s="88"/>
      <c r="IIN74" s="88"/>
      <c r="IIO74" s="88"/>
      <c r="IIP74" s="88"/>
      <c r="IIQ74" s="88"/>
      <c r="IIR74" s="88"/>
      <c r="IIS74" s="88"/>
      <c r="IIY74" s="88"/>
      <c r="IIZ74" s="88"/>
      <c r="IJA74" s="88"/>
      <c r="IJB74" s="88"/>
      <c r="IJC74" s="88"/>
      <c r="IJD74" s="88"/>
      <c r="IJE74" s="88"/>
      <c r="IJF74" s="88"/>
      <c r="IJG74" s="88"/>
      <c r="IJH74" s="88"/>
      <c r="IJN74" s="88"/>
      <c r="IJO74" s="88"/>
      <c r="IJP74" s="88"/>
      <c r="IJQ74" s="88"/>
      <c r="IJR74" s="88"/>
      <c r="IJS74" s="88"/>
      <c r="IJT74" s="88"/>
      <c r="IJU74" s="88"/>
      <c r="IJV74" s="88"/>
      <c r="IJW74" s="88"/>
      <c r="IKC74" s="88"/>
      <c r="IKD74" s="88"/>
      <c r="IKE74" s="88"/>
      <c r="IKF74" s="88"/>
      <c r="IKG74" s="88"/>
      <c r="IKH74" s="88"/>
      <c r="IKI74" s="88"/>
      <c r="IKJ74" s="88"/>
      <c r="IKK74" s="88"/>
      <c r="IKL74" s="88"/>
      <c r="IKR74" s="88"/>
      <c r="IKS74" s="88"/>
      <c r="IKT74" s="88"/>
      <c r="IKU74" s="88"/>
      <c r="IKV74" s="88"/>
      <c r="IKW74" s="88"/>
      <c r="IKX74" s="88"/>
      <c r="IKY74" s="88"/>
      <c r="IKZ74" s="88"/>
      <c r="ILA74" s="88"/>
      <c r="ILG74" s="88"/>
      <c r="ILH74" s="88"/>
      <c r="ILI74" s="88"/>
      <c r="ILJ74" s="88"/>
      <c r="ILK74" s="88"/>
      <c r="ILL74" s="88"/>
      <c r="ILM74" s="88"/>
      <c r="ILN74" s="88"/>
      <c r="ILO74" s="88"/>
      <c r="ILP74" s="88"/>
      <c r="ILV74" s="88"/>
      <c r="ILW74" s="88"/>
      <c r="ILX74" s="88"/>
      <c r="ILY74" s="88"/>
      <c r="ILZ74" s="88"/>
      <c r="IMA74" s="88"/>
      <c r="IMB74" s="88"/>
      <c r="IMC74" s="88"/>
      <c r="IMD74" s="88"/>
      <c r="IME74" s="88"/>
      <c r="IMK74" s="88"/>
      <c r="IML74" s="88"/>
      <c r="IMM74" s="88"/>
      <c r="IMN74" s="88"/>
      <c r="IMO74" s="88"/>
      <c r="IMP74" s="88"/>
      <c r="IMQ74" s="88"/>
      <c r="IMR74" s="88"/>
      <c r="IMS74" s="88"/>
      <c r="IMT74" s="88"/>
      <c r="IMZ74" s="88"/>
      <c r="INA74" s="88"/>
      <c r="INB74" s="88"/>
      <c r="INC74" s="88"/>
      <c r="IND74" s="88"/>
      <c r="INE74" s="88"/>
      <c r="INF74" s="88"/>
      <c r="ING74" s="88"/>
      <c r="INH74" s="88"/>
      <c r="INI74" s="88"/>
      <c r="INO74" s="88"/>
      <c r="INP74" s="88"/>
      <c r="INQ74" s="88"/>
      <c r="INR74" s="88"/>
      <c r="INS74" s="88"/>
      <c r="INT74" s="88"/>
      <c r="INU74" s="88"/>
      <c r="INV74" s="88"/>
      <c r="INW74" s="88"/>
      <c r="INX74" s="88"/>
      <c r="IOD74" s="88"/>
      <c r="IOE74" s="88"/>
      <c r="IOF74" s="88"/>
      <c r="IOG74" s="88"/>
      <c r="IOH74" s="88"/>
      <c r="IOI74" s="88"/>
      <c r="IOJ74" s="88"/>
      <c r="IOK74" s="88"/>
      <c r="IOL74" s="88"/>
      <c r="IOM74" s="88"/>
      <c r="IOS74" s="88"/>
      <c r="IOT74" s="88"/>
      <c r="IOU74" s="88"/>
      <c r="IOV74" s="88"/>
      <c r="IOW74" s="88"/>
      <c r="IOX74" s="88"/>
      <c r="IOY74" s="88"/>
      <c r="IOZ74" s="88"/>
      <c r="IPA74" s="88"/>
      <c r="IPB74" s="88"/>
      <c r="IPH74" s="88"/>
      <c r="IPI74" s="88"/>
      <c r="IPJ74" s="88"/>
      <c r="IPK74" s="88"/>
      <c r="IPL74" s="88"/>
      <c r="IPM74" s="88"/>
      <c r="IPN74" s="88"/>
      <c r="IPO74" s="88"/>
      <c r="IPP74" s="88"/>
      <c r="IPQ74" s="88"/>
      <c r="IPW74" s="88"/>
      <c r="IPX74" s="88"/>
      <c r="IPY74" s="88"/>
      <c r="IPZ74" s="88"/>
      <c r="IQA74" s="88"/>
      <c r="IQB74" s="88"/>
      <c r="IQC74" s="88"/>
      <c r="IQD74" s="88"/>
      <c r="IQE74" s="88"/>
      <c r="IQF74" s="88"/>
      <c r="IQL74" s="88"/>
      <c r="IQM74" s="88"/>
      <c r="IQN74" s="88"/>
      <c r="IQO74" s="88"/>
      <c r="IQP74" s="88"/>
      <c r="IQQ74" s="88"/>
      <c r="IQR74" s="88"/>
      <c r="IQS74" s="88"/>
      <c r="IQT74" s="88"/>
      <c r="IQU74" s="88"/>
      <c r="IRA74" s="88"/>
      <c r="IRB74" s="88"/>
      <c r="IRC74" s="88"/>
      <c r="IRD74" s="88"/>
      <c r="IRE74" s="88"/>
      <c r="IRF74" s="88"/>
      <c r="IRG74" s="88"/>
      <c r="IRH74" s="88"/>
      <c r="IRI74" s="88"/>
      <c r="IRJ74" s="88"/>
      <c r="IRP74" s="88"/>
      <c r="IRQ74" s="88"/>
      <c r="IRR74" s="88"/>
      <c r="IRS74" s="88"/>
      <c r="IRT74" s="88"/>
      <c r="IRU74" s="88"/>
      <c r="IRV74" s="88"/>
      <c r="IRW74" s="88"/>
      <c r="IRX74" s="88"/>
      <c r="IRY74" s="88"/>
      <c r="ISE74" s="88"/>
      <c r="ISF74" s="88"/>
      <c r="ISG74" s="88"/>
      <c r="ISH74" s="88"/>
      <c r="ISI74" s="88"/>
      <c r="ISJ74" s="88"/>
      <c r="ISK74" s="88"/>
      <c r="ISL74" s="88"/>
      <c r="ISM74" s="88"/>
      <c r="ISN74" s="88"/>
      <c r="IST74" s="88"/>
      <c r="ISU74" s="88"/>
      <c r="ISV74" s="88"/>
      <c r="ISW74" s="88"/>
      <c r="ISX74" s="88"/>
      <c r="ISY74" s="88"/>
      <c r="ISZ74" s="88"/>
      <c r="ITA74" s="88"/>
      <c r="ITB74" s="88"/>
      <c r="ITC74" s="88"/>
      <c r="ITI74" s="88"/>
      <c r="ITJ74" s="88"/>
      <c r="ITK74" s="88"/>
      <c r="ITL74" s="88"/>
      <c r="ITM74" s="88"/>
      <c r="ITN74" s="88"/>
      <c r="ITO74" s="88"/>
      <c r="ITP74" s="88"/>
      <c r="ITQ74" s="88"/>
      <c r="ITR74" s="88"/>
      <c r="ITX74" s="88"/>
      <c r="ITY74" s="88"/>
      <c r="ITZ74" s="88"/>
      <c r="IUA74" s="88"/>
      <c r="IUB74" s="88"/>
      <c r="IUC74" s="88"/>
      <c r="IUD74" s="88"/>
      <c r="IUE74" s="88"/>
      <c r="IUF74" s="88"/>
      <c r="IUG74" s="88"/>
      <c r="IUM74" s="88"/>
      <c r="IUN74" s="88"/>
      <c r="IUO74" s="88"/>
      <c r="IUP74" s="88"/>
      <c r="IUQ74" s="88"/>
      <c r="IUR74" s="88"/>
      <c r="IUS74" s="88"/>
      <c r="IUT74" s="88"/>
      <c r="IUU74" s="88"/>
      <c r="IUV74" s="88"/>
      <c r="IVB74" s="88"/>
      <c r="IVC74" s="88"/>
      <c r="IVD74" s="88"/>
      <c r="IVE74" s="88"/>
      <c r="IVF74" s="88"/>
      <c r="IVG74" s="88"/>
      <c r="IVH74" s="88"/>
      <c r="IVI74" s="88"/>
      <c r="IVJ74" s="88"/>
      <c r="IVK74" s="88"/>
      <c r="IVQ74" s="88"/>
      <c r="IVR74" s="88"/>
      <c r="IVS74" s="88"/>
      <c r="IVT74" s="88"/>
      <c r="IVU74" s="88"/>
      <c r="IVV74" s="88"/>
      <c r="IVW74" s="88"/>
      <c r="IVX74" s="88"/>
      <c r="IVY74" s="88"/>
      <c r="IVZ74" s="88"/>
      <c r="IWF74" s="88"/>
      <c r="IWG74" s="88"/>
      <c r="IWH74" s="88"/>
      <c r="IWI74" s="88"/>
      <c r="IWJ74" s="88"/>
      <c r="IWK74" s="88"/>
      <c r="IWL74" s="88"/>
      <c r="IWM74" s="88"/>
      <c r="IWN74" s="88"/>
      <c r="IWO74" s="88"/>
      <c r="IWU74" s="88"/>
      <c r="IWV74" s="88"/>
      <c r="IWW74" s="88"/>
      <c r="IWX74" s="88"/>
      <c r="IWY74" s="88"/>
      <c r="IWZ74" s="88"/>
      <c r="IXA74" s="88"/>
      <c r="IXB74" s="88"/>
      <c r="IXC74" s="88"/>
      <c r="IXD74" s="88"/>
      <c r="IXJ74" s="88"/>
      <c r="IXK74" s="88"/>
      <c r="IXL74" s="88"/>
      <c r="IXM74" s="88"/>
      <c r="IXN74" s="88"/>
      <c r="IXO74" s="88"/>
      <c r="IXP74" s="88"/>
      <c r="IXQ74" s="88"/>
      <c r="IXR74" s="88"/>
      <c r="IXS74" s="88"/>
      <c r="IXY74" s="88"/>
      <c r="IXZ74" s="88"/>
      <c r="IYA74" s="88"/>
      <c r="IYB74" s="88"/>
      <c r="IYC74" s="88"/>
      <c r="IYD74" s="88"/>
      <c r="IYE74" s="88"/>
      <c r="IYF74" s="88"/>
      <c r="IYG74" s="88"/>
      <c r="IYH74" s="88"/>
      <c r="IYN74" s="88"/>
      <c r="IYO74" s="88"/>
      <c r="IYP74" s="88"/>
      <c r="IYQ74" s="88"/>
      <c r="IYR74" s="88"/>
      <c r="IYS74" s="88"/>
      <c r="IYT74" s="88"/>
      <c r="IYU74" s="88"/>
      <c r="IYV74" s="88"/>
      <c r="IYW74" s="88"/>
      <c r="IZC74" s="88"/>
      <c r="IZD74" s="88"/>
      <c r="IZE74" s="88"/>
      <c r="IZF74" s="88"/>
      <c r="IZG74" s="88"/>
      <c r="IZH74" s="88"/>
      <c r="IZI74" s="88"/>
      <c r="IZJ74" s="88"/>
      <c r="IZK74" s="88"/>
      <c r="IZL74" s="88"/>
      <c r="IZR74" s="88"/>
      <c r="IZS74" s="88"/>
      <c r="IZT74" s="88"/>
      <c r="IZU74" s="88"/>
      <c r="IZV74" s="88"/>
      <c r="IZW74" s="88"/>
      <c r="IZX74" s="88"/>
      <c r="IZY74" s="88"/>
      <c r="IZZ74" s="88"/>
      <c r="JAA74" s="88"/>
      <c r="JAG74" s="88"/>
      <c r="JAH74" s="88"/>
      <c r="JAI74" s="88"/>
      <c r="JAJ74" s="88"/>
      <c r="JAK74" s="88"/>
      <c r="JAL74" s="88"/>
      <c r="JAM74" s="88"/>
      <c r="JAN74" s="88"/>
      <c r="JAO74" s="88"/>
      <c r="JAP74" s="88"/>
      <c r="JAV74" s="88"/>
      <c r="JAW74" s="88"/>
      <c r="JAX74" s="88"/>
      <c r="JAY74" s="88"/>
      <c r="JAZ74" s="88"/>
      <c r="JBA74" s="88"/>
      <c r="JBB74" s="88"/>
      <c r="JBC74" s="88"/>
      <c r="JBD74" s="88"/>
      <c r="JBE74" s="88"/>
      <c r="JBK74" s="88"/>
      <c r="JBL74" s="88"/>
      <c r="JBM74" s="88"/>
      <c r="JBN74" s="88"/>
      <c r="JBO74" s="88"/>
      <c r="JBP74" s="88"/>
      <c r="JBQ74" s="88"/>
      <c r="JBR74" s="88"/>
      <c r="JBS74" s="88"/>
      <c r="JBT74" s="88"/>
      <c r="JBZ74" s="88"/>
      <c r="JCA74" s="88"/>
      <c r="JCB74" s="88"/>
      <c r="JCC74" s="88"/>
      <c r="JCD74" s="88"/>
      <c r="JCE74" s="88"/>
      <c r="JCF74" s="88"/>
      <c r="JCG74" s="88"/>
      <c r="JCH74" s="88"/>
      <c r="JCI74" s="88"/>
      <c r="JCO74" s="88"/>
      <c r="JCP74" s="88"/>
      <c r="JCQ74" s="88"/>
      <c r="JCR74" s="88"/>
      <c r="JCS74" s="88"/>
      <c r="JCT74" s="88"/>
      <c r="JCU74" s="88"/>
      <c r="JCV74" s="88"/>
      <c r="JCW74" s="88"/>
      <c r="JCX74" s="88"/>
      <c r="JDD74" s="88"/>
      <c r="JDE74" s="88"/>
      <c r="JDF74" s="88"/>
      <c r="JDG74" s="88"/>
      <c r="JDH74" s="88"/>
      <c r="JDI74" s="88"/>
      <c r="JDJ74" s="88"/>
      <c r="JDK74" s="88"/>
      <c r="JDL74" s="88"/>
      <c r="JDM74" s="88"/>
      <c r="JDS74" s="88"/>
      <c r="JDT74" s="88"/>
      <c r="JDU74" s="88"/>
      <c r="JDV74" s="88"/>
      <c r="JDW74" s="88"/>
      <c r="JDX74" s="88"/>
      <c r="JDY74" s="88"/>
      <c r="JDZ74" s="88"/>
      <c r="JEA74" s="88"/>
      <c r="JEB74" s="88"/>
      <c r="JEH74" s="88"/>
      <c r="JEI74" s="88"/>
      <c r="JEJ74" s="88"/>
      <c r="JEK74" s="88"/>
      <c r="JEL74" s="88"/>
      <c r="JEM74" s="88"/>
      <c r="JEN74" s="88"/>
      <c r="JEO74" s="88"/>
      <c r="JEP74" s="88"/>
      <c r="JEQ74" s="88"/>
      <c r="JEW74" s="88"/>
      <c r="JEX74" s="88"/>
      <c r="JEY74" s="88"/>
      <c r="JEZ74" s="88"/>
      <c r="JFA74" s="88"/>
      <c r="JFB74" s="88"/>
      <c r="JFC74" s="88"/>
      <c r="JFD74" s="88"/>
      <c r="JFE74" s="88"/>
      <c r="JFF74" s="88"/>
      <c r="JFL74" s="88"/>
      <c r="JFM74" s="88"/>
      <c r="JFN74" s="88"/>
      <c r="JFO74" s="88"/>
      <c r="JFP74" s="88"/>
      <c r="JFQ74" s="88"/>
      <c r="JFR74" s="88"/>
      <c r="JFS74" s="88"/>
      <c r="JFT74" s="88"/>
      <c r="JFU74" s="88"/>
      <c r="JGA74" s="88"/>
      <c r="JGB74" s="88"/>
      <c r="JGC74" s="88"/>
      <c r="JGD74" s="88"/>
      <c r="JGE74" s="88"/>
      <c r="JGF74" s="88"/>
      <c r="JGG74" s="88"/>
      <c r="JGH74" s="88"/>
      <c r="JGI74" s="88"/>
      <c r="JGJ74" s="88"/>
      <c r="JGP74" s="88"/>
      <c r="JGQ74" s="88"/>
      <c r="JGR74" s="88"/>
      <c r="JGS74" s="88"/>
      <c r="JGT74" s="88"/>
      <c r="JGU74" s="88"/>
      <c r="JGV74" s="88"/>
      <c r="JGW74" s="88"/>
      <c r="JGX74" s="88"/>
      <c r="JGY74" s="88"/>
      <c r="JHE74" s="88"/>
      <c r="JHF74" s="88"/>
      <c r="JHG74" s="88"/>
      <c r="JHH74" s="88"/>
      <c r="JHI74" s="88"/>
      <c r="JHJ74" s="88"/>
      <c r="JHK74" s="88"/>
      <c r="JHL74" s="88"/>
      <c r="JHM74" s="88"/>
      <c r="JHN74" s="88"/>
      <c r="JHT74" s="88"/>
      <c r="JHU74" s="88"/>
      <c r="JHV74" s="88"/>
      <c r="JHW74" s="88"/>
      <c r="JHX74" s="88"/>
      <c r="JHY74" s="88"/>
      <c r="JHZ74" s="88"/>
      <c r="JIA74" s="88"/>
      <c r="JIB74" s="88"/>
      <c r="JIC74" s="88"/>
      <c r="JII74" s="88"/>
      <c r="JIJ74" s="88"/>
      <c r="JIK74" s="88"/>
      <c r="JIL74" s="88"/>
      <c r="JIM74" s="88"/>
      <c r="JIN74" s="88"/>
      <c r="JIO74" s="88"/>
      <c r="JIP74" s="88"/>
      <c r="JIQ74" s="88"/>
      <c r="JIR74" s="88"/>
      <c r="JIX74" s="88"/>
      <c r="JIY74" s="88"/>
      <c r="JIZ74" s="88"/>
      <c r="JJA74" s="88"/>
      <c r="JJB74" s="88"/>
      <c r="JJC74" s="88"/>
      <c r="JJD74" s="88"/>
      <c r="JJE74" s="88"/>
      <c r="JJF74" s="88"/>
      <c r="JJG74" s="88"/>
      <c r="JJM74" s="88"/>
      <c r="JJN74" s="88"/>
      <c r="JJO74" s="88"/>
      <c r="JJP74" s="88"/>
      <c r="JJQ74" s="88"/>
      <c r="JJR74" s="88"/>
      <c r="JJS74" s="88"/>
      <c r="JJT74" s="88"/>
      <c r="JJU74" s="88"/>
      <c r="JJV74" s="88"/>
      <c r="JKB74" s="88"/>
      <c r="JKC74" s="88"/>
      <c r="JKD74" s="88"/>
      <c r="JKE74" s="88"/>
      <c r="JKF74" s="88"/>
      <c r="JKG74" s="88"/>
      <c r="JKH74" s="88"/>
      <c r="JKI74" s="88"/>
      <c r="JKJ74" s="88"/>
      <c r="JKK74" s="88"/>
      <c r="JKQ74" s="88"/>
      <c r="JKR74" s="88"/>
      <c r="JKS74" s="88"/>
      <c r="JKT74" s="88"/>
      <c r="JKU74" s="88"/>
      <c r="JKV74" s="88"/>
      <c r="JKW74" s="88"/>
      <c r="JKX74" s="88"/>
      <c r="JKY74" s="88"/>
      <c r="JKZ74" s="88"/>
      <c r="JLF74" s="88"/>
      <c r="JLG74" s="88"/>
      <c r="JLH74" s="88"/>
      <c r="JLI74" s="88"/>
      <c r="JLJ74" s="88"/>
      <c r="JLK74" s="88"/>
      <c r="JLL74" s="88"/>
      <c r="JLM74" s="88"/>
      <c r="JLN74" s="88"/>
      <c r="JLO74" s="88"/>
      <c r="JLU74" s="88"/>
      <c r="JLV74" s="88"/>
      <c r="JLW74" s="88"/>
      <c r="JLX74" s="88"/>
      <c r="JLY74" s="88"/>
      <c r="JLZ74" s="88"/>
      <c r="JMA74" s="88"/>
      <c r="JMB74" s="88"/>
      <c r="JMC74" s="88"/>
      <c r="JMD74" s="88"/>
      <c r="JMJ74" s="88"/>
      <c r="JMK74" s="88"/>
      <c r="JML74" s="88"/>
      <c r="JMM74" s="88"/>
      <c r="JMN74" s="88"/>
      <c r="JMO74" s="88"/>
      <c r="JMP74" s="88"/>
      <c r="JMQ74" s="88"/>
      <c r="JMR74" s="88"/>
      <c r="JMS74" s="88"/>
      <c r="JMY74" s="88"/>
      <c r="JMZ74" s="88"/>
      <c r="JNA74" s="88"/>
      <c r="JNB74" s="88"/>
      <c r="JNC74" s="88"/>
      <c r="JND74" s="88"/>
      <c r="JNE74" s="88"/>
      <c r="JNF74" s="88"/>
      <c r="JNG74" s="88"/>
      <c r="JNH74" s="88"/>
      <c r="JNN74" s="88"/>
      <c r="JNO74" s="88"/>
      <c r="JNP74" s="88"/>
      <c r="JNQ74" s="88"/>
      <c r="JNR74" s="88"/>
      <c r="JNS74" s="88"/>
      <c r="JNT74" s="88"/>
      <c r="JNU74" s="88"/>
      <c r="JNV74" s="88"/>
      <c r="JNW74" s="88"/>
      <c r="JOC74" s="88"/>
      <c r="JOD74" s="88"/>
      <c r="JOE74" s="88"/>
      <c r="JOF74" s="88"/>
      <c r="JOG74" s="88"/>
      <c r="JOH74" s="88"/>
      <c r="JOI74" s="88"/>
      <c r="JOJ74" s="88"/>
      <c r="JOK74" s="88"/>
      <c r="JOL74" s="88"/>
      <c r="JOR74" s="88"/>
      <c r="JOS74" s="88"/>
      <c r="JOT74" s="88"/>
      <c r="JOU74" s="88"/>
      <c r="JOV74" s="88"/>
      <c r="JOW74" s="88"/>
      <c r="JOX74" s="88"/>
      <c r="JOY74" s="88"/>
      <c r="JOZ74" s="88"/>
      <c r="JPA74" s="88"/>
      <c r="JPG74" s="88"/>
      <c r="JPH74" s="88"/>
      <c r="JPI74" s="88"/>
      <c r="JPJ74" s="88"/>
      <c r="JPK74" s="88"/>
      <c r="JPL74" s="88"/>
      <c r="JPM74" s="88"/>
      <c r="JPN74" s="88"/>
      <c r="JPO74" s="88"/>
      <c r="JPP74" s="88"/>
      <c r="JPV74" s="88"/>
      <c r="JPW74" s="88"/>
      <c r="JPX74" s="88"/>
      <c r="JPY74" s="88"/>
      <c r="JPZ74" s="88"/>
      <c r="JQA74" s="88"/>
      <c r="JQB74" s="88"/>
      <c r="JQC74" s="88"/>
      <c r="JQD74" s="88"/>
      <c r="JQE74" s="88"/>
      <c r="JQK74" s="88"/>
      <c r="JQL74" s="88"/>
      <c r="JQM74" s="88"/>
      <c r="JQN74" s="88"/>
      <c r="JQO74" s="88"/>
      <c r="JQP74" s="88"/>
      <c r="JQQ74" s="88"/>
      <c r="JQR74" s="88"/>
      <c r="JQS74" s="88"/>
      <c r="JQT74" s="88"/>
      <c r="JQZ74" s="88"/>
      <c r="JRA74" s="88"/>
      <c r="JRB74" s="88"/>
      <c r="JRC74" s="88"/>
      <c r="JRD74" s="88"/>
      <c r="JRE74" s="88"/>
      <c r="JRF74" s="88"/>
      <c r="JRG74" s="88"/>
      <c r="JRH74" s="88"/>
      <c r="JRI74" s="88"/>
      <c r="JRO74" s="88"/>
      <c r="JRP74" s="88"/>
      <c r="JRQ74" s="88"/>
      <c r="JRR74" s="88"/>
      <c r="JRS74" s="88"/>
      <c r="JRT74" s="88"/>
      <c r="JRU74" s="88"/>
      <c r="JRV74" s="88"/>
      <c r="JRW74" s="88"/>
      <c r="JRX74" s="88"/>
      <c r="JSD74" s="88"/>
      <c r="JSE74" s="88"/>
      <c r="JSF74" s="88"/>
      <c r="JSG74" s="88"/>
      <c r="JSH74" s="88"/>
      <c r="JSI74" s="88"/>
      <c r="JSJ74" s="88"/>
      <c r="JSK74" s="88"/>
      <c r="JSL74" s="88"/>
      <c r="JSM74" s="88"/>
      <c r="JSS74" s="88"/>
      <c r="JST74" s="88"/>
      <c r="JSU74" s="88"/>
      <c r="JSV74" s="88"/>
      <c r="JSW74" s="88"/>
      <c r="JSX74" s="88"/>
      <c r="JSY74" s="88"/>
      <c r="JSZ74" s="88"/>
      <c r="JTA74" s="88"/>
      <c r="JTB74" s="88"/>
      <c r="JTH74" s="88"/>
      <c r="JTI74" s="88"/>
      <c r="JTJ74" s="88"/>
      <c r="JTK74" s="88"/>
      <c r="JTL74" s="88"/>
      <c r="JTM74" s="88"/>
      <c r="JTN74" s="88"/>
      <c r="JTO74" s="88"/>
      <c r="JTP74" s="88"/>
      <c r="JTQ74" s="88"/>
      <c r="JTW74" s="88"/>
      <c r="JTX74" s="88"/>
      <c r="JTY74" s="88"/>
      <c r="JTZ74" s="88"/>
      <c r="JUA74" s="88"/>
      <c r="JUB74" s="88"/>
      <c r="JUC74" s="88"/>
      <c r="JUD74" s="88"/>
      <c r="JUE74" s="88"/>
      <c r="JUF74" s="88"/>
      <c r="JUL74" s="88"/>
      <c r="JUM74" s="88"/>
      <c r="JUN74" s="88"/>
      <c r="JUO74" s="88"/>
      <c r="JUP74" s="88"/>
      <c r="JUQ74" s="88"/>
      <c r="JUR74" s="88"/>
      <c r="JUS74" s="88"/>
      <c r="JUT74" s="88"/>
      <c r="JUU74" s="88"/>
      <c r="JVA74" s="88"/>
      <c r="JVB74" s="88"/>
      <c r="JVC74" s="88"/>
      <c r="JVD74" s="88"/>
      <c r="JVE74" s="88"/>
      <c r="JVF74" s="88"/>
      <c r="JVG74" s="88"/>
      <c r="JVH74" s="88"/>
      <c r="JVI74" s="88"/>
      <c r="JVJ74" s="88"/>
      <c r="JVP74" s="88"/>
      <c r="JVQ74" s="88"/>
      <c r="JVR74" s="88"/>
      <c r="JVS74" s="88"/>
      <c r="JVT74" s="88"/>
      <c r="JVU74" s="88"/>
      <c r="JVV74" s="88"/>
      <c r="JVW74" s="88"/>
      <c r="JVX74" s="88"/>
      <c r="JVY74" s="88"/>
      <c r="JWE74" s="88"/>
      <c r="JWF74" s="88"/>
      <c r="JWG74" s="88"/>
      <c r="JWH74" s="88"/>
      <c r="JWI74" s="88"/>
      <c r="JWJ74" s="88"/>
      <c r="JWK74" s="88"/>
      <c r="JWL74" s="88"/>
      <c r="JWM74" s="88"/>
      <c r="JWN74" s="88"/>
      <c r="JWT74" s="88"/>
      <c r="JWU74" s="88"/>
      <c r="JWV74" s="88"/>
      <c r="JWW74" s="88"/>
      <c r="JWX74" s="88"/>
      <c r="JWY74" s="88"/>
      <c r="JWZ74" s="88"/>
      <c r="JXA74" s="88"/>
      <c r="JXB74" s="88"/>
      <c r="JXC74" s="88"/>
      <c r="JXI74" s="88"/>
      <c r="JXJ74" s="88"/>
      <c r="JXK74" s="88"/>
      <c r="JXL74" s="88"/>
      <c r="JXM74" s="88"/>
      <c r="JXN74" s="88"/>
      <c r="JXO74" s="88"/>
      <c r="JXP74" s="88"/>
      <c r="JXQ74" s="88"/>
      <c r="JXR74" s="88"/>
      <c r="JXX74" s="88"/>
      <c r="JXY74" s="88"/>
      <c r="JXZ74" s="88"/>
      <c r="JYA74" s="88"/>
      <c r="JYB74" s="88"/>
      <c r="JYC74" s="88"/>
      <c r="JYD74" s="88"/>
      <c r="JYE74" s="88"/>
      <c r="JYF74" s="88"/>
      <c r="JYG74" s="88"/>
      <c r="JYM74" s="88"/>
      <c r="JYN74" s="88"/>
      <c r="JYO74" s="88"/>
      <c r="JYP74" s="88"/>
      <c r="JYQ74" s="88"/>
      <c r="JYR74" s="88"/>
      <c r="JYS74" s="88"/>
      <c r="JYT74" s="88"/>
      <c r="JYU74" s="88"/>
      <c r="JYV74" s="88"/>
      <c r="JZB74" s="88"/>
      <c r="JZC74" s="88"/>
      <c r="JZD74" s="88"/>
      <c r="JZE74" s="88"/>
      <c r="JZF74" s="88"/>
      <c r="JZG74" s="88"/>
      <c r="JZH74" s="88"/>
      <c r="JZI74" s="88"/>
      <c r="JZJ74" s="88"/>
      <c r="JZK74" s="88"/>
      <c r="JZQ74" s="88"/>
      <c r="JZR74" s="88"/>
      <c r="JZS74" s="88"/>
      <c r="JZT74" s="88"/>
      <c r="JZU74" s="88"/>
      <c r="JZV74" s="88"/>
      <c r="JZW74" s="88"/>
      <c r="JZX74" s="88"/>
      <c r="JZY74" s="88"/>
      <c r="JZZ74" s="88"/>
      <c r="KAF74" s="88"/>
      <c r="KAG74" s="88"/>
      <c r="KAH74" s="88"/>
      <c r="KAI74" s="88"/>
      <c r="KAJ74" s="88"/>
      <c r="KAK74" s="88"/>
      <c r="KAL74" s="88"/>
      <c r="KAM74" s="88"/>
      <c r="KAN74" s="88"/>
      <c r="KAO74" s="88"/>
      <c r="KAU74" s="88"/>
      <c r="KAV74" s="88"/>
      <c r="KAW74" s="88"/>
      <c r="KAX74" s="88"/>
      <c r="KAY74" s="88"/>
      <c r="KAZ74" s="88"/>
      <c r="KBA74" s="88"/>
      <c r="KBB74" s="88"/>
      <c r="KBC74" s="88"/>
      <c r="KBD74" s="88"/>
      <c r="KBJ74" s="88"/>
      <c r="KBK74" s="88"/>
      <c r="KBL74" s="88"/>
      <c r="KBM74" s="88"/>
      <c r="KBN74" s="88"/>
      <c r="KBO74" s="88"/>
      <c r="KBP74" s="88"/>
      <c r="KBQ74" s="88"/>
      <c r="KBR74" s="88"/>
      <c r="KBS74" s="88"/>
      <c r="KBY74" s="88"/>
      <c r="KBZ74" s="88"/>
      <c r="KCA74" s="88"/>
      <c r="KCB74" s="88"/>
      <c r="KCC74" s="88"/>
      <c r="KCD74" s="88"/>
      <c r="KCE74" s="88"/>
      <c r="KCF74" s="88"/>
      <c r="KCG74" s="88"/>
      <c r="KCH74" s="88"/>
      <c r="KCN74" s="88"/>
      <c r="KCO74" s="88"/>
      <c r="KCP74" s="88"/>
      <c r="KCQ74" s="88"/>
      <c r="KCR74" s="88"/>
      <c r="KCS74" s="88"/>
      <c r="KCT74" s="88"/>
      <c r="KCU74" s="88"/>
      <c r="KCV74" s="88"/>
      <c r="KCW74" s="88"/>
      <c r="KDC74" s="88"/>
      <c r="KDD74" s="88"/>
      <c r="KDE74" s="88"/>
      <c r="KDF74" s="88"/>
      <c r="KDG74" s="88"/>
      <c r="KDH74" s="88"/>
      <c r="KDI74" s="88"/>
      <c r="KDJ74" s="88"/>
      <c r="KDK74" s="88"/>
      <c r="KDL74" s="88"/>
      <c r="KDR74" s="88"/>
      <c r="KDS74" s="88"/>
      <c r="KDT74" s="88"/>
      <c r="KDU74" s="88"/>
      <c r="KDV74" s="88"/>
      <c r="KDW74" s="88"/>
      <c r="KDX74" s="88"/>
      <c r="KDY74" s="88"/>
      <c r="KDZ74" s="88"/>
      <c r="KEA74" s="88"/>
      <c r="KEG74" s="88"/>
      <c r="KEH74" s="88"/>
      <c r="KEI74" s="88"/>
      <c r="KEJ74" s="88"/>
      <c r="KEK74" s="88"/>
      <c r="KEL74" s="88"/>
      <c r="KEM74" s="88"/>
      <c r="KEN74" s="88"/>
      <c r="KEO74" s="88"/>
      <c r="KEP74" s="88"/>
      <c r="KEV74" s="88"/>
      <c r="KEW74" s="88"/>
      <c r="KEX74" s="88"/>
      <c r="KEY74" s="88"/>
      <c r="KEZ74" s="88"/>
      <c r="KFA74" s="88"/>
      <c r="KFB74" s="88"/>
      <c r="KFC74" s="88"/>
      <c r="KFD74" s="88"/>
      <c r="KFE74" s="88"/>
      <c r="KFK74" s="88"/>
      <c r="KFL74" s="88"/>
      <c r="KFM74" s="88"/>
      <c r="KFN74" s="88"/>
      <c r="KFO74" s="88"/>
      <c r="KFP74" s="88"/>
      <c r="KFQ74" s="88"/>
      <c r="KFR74" s="88"/>
      <c r="KFS74" s="88"/>
      <c r="KFT74" s="88"/>
      <c r="KFZ74" s="88"/>
      <c r="KGA74" s="88"/>
      <c r="KGB74" s="88"/>
      <c r="KGC74" s="88"/>
      <c r="KGD74" s="88"/>
      <c r="KGE74" s="88"/>
      <c r="KGF74" s="88"/>
      <c r="KGG74" s="88"/>
      <c r="KGH74" s="88"/>
      <c r="KGI74" s="88"/>
      <c r="KGO74" s="88"/>
      <c r="KGP74" s="88"/>
      <c r="KGQ74" s="88"/>
      <c r="KGR74" s="88"/>
      <c r="KGS74" s="88"/>
      <c r="KGT74" s="88"/>
      <c r="KGU74" s="88"/>
      <c r="KGV74" s="88"/>
      <c r="KGW74" s="88"/>
      <c r="KGX74" s="88"/>
      <c r="KHD74" s="88"/>
      <c r="KHE74" s="88"/>
      <c r="KHF74" s="88"/>
      <c r="KHG74" s="88"/>
      <c r="KHH74" s="88"/>
      <c r="KHI74" s="88"/>
      <c r="KHJ74" s="88"/>
      <c r="KHK74" s="88"/>
      <c r="KHL74" s="88"/>
      <c r="KHM74" s="88"/>
      <c r="KHS74" s="88"/>
      <c r="KHT74" s="88"/>
      <c r="KHU74" s="88"/>
      <c r="KHV74" s="88"/>
      <c r="KHW74" s="88"/>
      <c r="KHX74" s="88"/>
      <c r="KHY74" s="88"/>
      <c r="KHZ74" s="88"/>
      <c r="KIA74" s="88"/>
      <c r="KIB74" s="88"/>
      <c r="KIH74" s="88"/>
      <c r="KII74" s="88"/>
      <c r="KIJ74" s="88"/>
      <c r="KIK74" s="88"/>
      <c r="KIL74" s="88"/>
      <c r="KIM74" s="88"/>
      <c r="KIN74" s="88"/>
      <c r="KIO74" s="88"/>
      <c r="KIP74" s="88"/>
      <c r="KIQ74" s="88"/>
      <c r="KIW74" s="88"/>
      <c r="KIX74" s="88"/>
      <c r="KIY74" s="88"/>
      <c r="KIZ74" s="88"/>
      <c r="KJA74" s="88"/>
      <c r="KJB74" s="88"/>
      <c r="KJC74" s="88"/>
      <c r="KJD74" s="88"/>
      <c r="KJE74" s="88"/>
      <c r="KJF74" s="88"/>
      <c r="KJL74" s="88"/>
      <c r="KJM74" s="88"/>
      <c r="KJN74" s="88"/>
      <c r="KJO74" s="88"/>
      <c r="KJP74" s="88"/>
      <c r="KJQ74" s="88"/>
      <c r="KJR74" s="88"/>
      <c r="KJS74" s="88"/>
      <c r="KJT74" s="88"/>
      <c r="KJU74" s="88"/>
      <c r="KKA74" s="88"/>
      <c r="KKB74" s="88"/>
      <c r="KKC74" s="88"/>
      <c r="KKD74" s="88"/>
      <c r="KKE74" s="88"/>
      <c r="KKF74" s="88"/>
      <c r="KKG74" s="88"/>
      <c r="KKH74" s="88"/>
      <c r="KKI74" s="88"/>
      <c r="KKJ74" s="88"/>
      <c r="KKP74" s="88"/>
      <c r="KKQ74" s="88"/>
      <c r="KKR74" s="88"/>
      <c r="KKS74" s="88"/>
      <c r="KKT74" s="88"/>
      <c r="KKU74" s="88"/>
      <c r="KKV74" s="88"/>
      <c r="KKW74" s="88"/>
      <c r="KKX74" s="88"/>
      <c r="KKY74" s="88"/>
      <c r="KLE74" s="88"/>
      <c r="KLF74" s="88"/>
      <c r="KLG74" s="88"/>
      <c r="KLH74" s="88"/>
      <c r="KLI74" s="88"/>
      <c r="KLJ74" s="88"/>
      <c r="KLK74" s="88"/>
      <c r="KLL74" s="88"/>
      <c r="KLM74" s="88"/>
      <c r="KLN74" s="88"/>
      <c r="KLT74" s="88"/>
      <c r="KLU74" s="88"/>
      <c r="KLV74" s="88"/>
      <c r="KLW74" s="88"/>
      <c r="KLX74" s="88"/>
      <c r="KLY74" s="88"/>
      <c r="KLZ74" s="88"/>
      <c r="KMA74" s="88"/>
      <c r="KMB74" s="88"/>
      <c r="KMC74" s="88"/>
      <c r="KMI74" s="88"/>
      <c r="KMJ74" s="88"/>
      <c r="KMK74" s="88"/>
      <c r="KML74" s="88"/>
      <c r="KMM74" s="88"/>
      <c r="KMN74" s="88"/>
      <c r="KMO74" s="88"/>
      <c r="KMP74" s="88"/>
      <c r="KMQ74" s="88"/>
      <c r="KMR74" s="88"/>
      <c r="KMX74" s="88"/>
      <c r="KMY74" s="88"/>
      <c r="KMZ74" s="88"/>
      <c r="KNA74" s="88"/>
      <c r="KNB74" s="88"/>
      <c r="KNC74" s="88"/>
      <c r="KND74" s="88"/>
      <c r="KNE74" s="88"/>
      <c r="KNF74" s="88"/>
      <c r="KNG74" s="88"/>
      <c r="KNM74" s="88"/>
      <c r="KNN74" s="88"/>
      <c r="KNO74" s="88"/>
      <c r="KNP74" s="88"/>
      <c r="KNQ74" s="88"/>
      <c r="KNR74" s="88"/>
      <c r="KNS74" s="88"/>
      <c r="KNT74" s="88"/>
      <c r="KNU74" s="88"/>
      <c r="KNV74" s="88"/>
      <c r="KOB74" s="88"/>
      <c r="KOC74" s="88"/>
      <c r="KOD74" s="88"/>
      <c r="KOE74" s="88"/>
      <c r="KOF74" s="88"/>
      <c r="KOG74" s="88"/>
      <c r="KOH74" s="88"/>
      <c r="KOI74" s="88"/>
      <c r="KOJ74" s="88"/>
      <c r="KOK74" s="88"/>
      <c r="KOQ74" s="88"/>
      <c r="KOR74" s="88"/>
      <c r="KOS74" s="88"/>
      <c r="KOT74" s="88"/>
      <c r="KOU74" s="88"/>
      <c r="KOV74" s="88"/>
      <c r="KOW74" s="88"/>
      <c r="KOX74" s="88"/>
      <c r="KOY74" s="88"/>
      <c r="KOZ74" s="88"/>
      <c r="KPF74" s="88"/>
      <c r="KPG74" s="88"/>
      <c r="KPH74" s="88"/>
      <c r="KPI74" s="88"/>
      <c r="KPJ74" s="88"/>
      <c r="KPK74" s="88"/>
      <c r="KPL74" s="88"/>
      <c r="KPM74" s="88"/>
      <c r="KPN74" s="88"/>
      <c r="KPO74" s="88"/>
      <c r="KPU74" s="88"/>
      <c r="KPV74" s="88"/>
      <c r="KPW74" s="88"/>
      <c r="KPX74" s="88"/>
      <c r="KPY74" s="88"/>
      <c r="KPZ74" s="88"/>
      <c r="KQA74" s="88"/>
      <c r="KQB74" s="88"/>
      <c r="KQC74" s="88"/>
      <c r="KQD74" s="88"/>
      <c r="KQJ74" s="88"/>
      <c r="KQK74" s="88"/>
      <c r="KQL74" s="88"/>
      <c r="KQM74" s="88"/>
      <c r="KQN74" s="88"/>
      <c r="KQO74" s="88"/>
      <c r="KQP74" s="88"/>
      <c r="KQQ74" s="88"/>
      <c r="KQR74" s="88"/>
      <c r="KQS74" s="88"/>
      <c r="KQY74" s="88"/>
      <c r="KQZ74" s="88"/>
      <c r="KRA74" s="88"/>
      <c r="KRB74" s="88"/>
      <c r="KRC74" s="88"/>
      <c r="KRD74" s="88"/>
      <c r="KRE74" s="88"/>
      <c r="KRF74" s="88"/>
      <c r="KRG74" s="88"/>
      <c r="KRH74" s="88"/>
      <c r="KRN74" s="88"/>
      <c r="KRO74" s="88"/>
      <c r="KRP74" s="88"/>
      <c r="KRQ74" s="88"/>
      <c r="KRR74" s="88"/>
      <c r="KRS74" s="88"/>
      <c r="KRT74" s="88"/>
      <c r="KRU74" s="88"/>
      <c r="KRV74" s="88"/>
      <c r="KRW74" s="88"/>
      <c r="KSC74" s="88"/>
      <c r="KSD74" s="88"/>
      <c r="KSE74" s="88"/>
      <c r="KSF74" s="88"/>
      <c r="KSG74" s="88"/>
      <c r="KSH74" s="88"/>
      <c r="KSI74" s="88"/>
      <c r="KSJ74" s="88"/>
      <c r="KSK74" s="88"/>
      <c r="KSL74" s="88"/>
      <c r="KSR74" s="88"/>
      <c r="KSS74" s="88"/>
      <c r="KST74" s="88"/>
      <c r="KSU74" s="88"/>
      <c r="KSV74" s="88"/>
      <c r="KSW74" s="88"/>
      <c r="KSX74" s="88"/>
      <c r="KSY74" s="88"/>
      <c r="KSZ74" s="88"/>
      <c r="KTA74" s="88"/>
      <c r="KTG74" s="88"/>
      <c r="KTH74" s="88"/>
      <c r="KTI74" s="88"/>
      <c r="KTJ74" s="88"/>
      <c r="KTK74" s="88"/>
      <c r="KTL74" s="88"/>
      <c r="KTM74" s="88"/>
      <c r="KTN74" s="88"/>
      <c r="KTO74" s="88"/>
      <c r="KTP74" s="88"/>
      <c r="KTV74" s="88"/>
      <c r="KTW74" s="88"/>
      <c r="KTX74" s="88"/>
      <c r="KTY74" s="88"/>
      <c r="KTZ74" s="88"/>
      <c r="KUA74" s="88"/>
      <c r="KUB74" s="88"/>
      <c r="KUC74" s="88"/>
      <c r="KUD74" s="88"/>
      <c r="KUE74" s="88"/>
      <c r="KUK74" s="88"/>
      <c r="KUL74" s="88"/>
      <c r="KUM74" s="88"/>
      <c r="KUN74" s="88"/>
      <c r="KUO74" s="88"/>
      <c r="KUP74" s="88"/>
      <c r="KUQ74" s="88"/>
      <c r="KUR74" s="88"/>
      <c r="KUS74" s="88"/>
      <c r="KUT74" s="88"/>
      <c r="KUZ74" s="88"/>
      <c r="KVA74" s="88"/>
      <c r="KVB74" s="88"/>
      <c r="KVC74" s="88"/>
      <c r="KVD74" s="88"/>
      <c r="KVE74" s="88"/>
      <c r="KVF74" s="88"/>
      <c r="KVG74" s="88"/>
      <c r="KVH74" s="88"/>
      <c r="KVI74" s="88"/>
      <c r="KVO74" s="88"/>
      <c r="KVP74" s="88"/>
      <c r="KVQ74" s="88"/>
      <c r="KVR74" s="88"/>
      <c r="KVS74" s="88"/>
      <c r="KVT74" s="88"/>
      <c r="KVU74" s="88"/>
      <c r="KVV74" s="88"/>
      <c r="KVW74" s="88"/>
      <c r="KVX74" s="88"/>
      <c r="KWD74" s="88"/>
      <c r="KWE74" s="88"/>
      <c r="KWF74" s="88"/>
      <c r="KWG74" s="88"/>
      <c r="KWH74" s="88"/>
      <c r="KWI74" s="88"/>
      <c r="KWJ74" s="88"/>
      <c r="KWK74" s="88"/>
      <c r="KWL74" s="88"/>
      <c r="KWM74" s="88"/>
      <c r="KWS74" s="88"/>
      <c r="KWT74" s="88"/>
      <c r="KWU74" s="88"/>
      <c r="KWV74" s="88"/>
      <c r="KWW74" s="88"/>
      <c r="KWX74" s="88"/>
      <c r="KWY74" s="88"/>
      <c r="KWZ74" s="88"/>
      <c r="KXA74" s="88"/>
      <c r="KXB74" s="88"/>
      <c r="KXH74" s="88"/>
      <c r="KXI74" s="88"/>
      <c r="KXJ74" s="88"/>
      <c r="KXK74" s="88"/>
      <c r="KXL74" s="88"/>
      <c r="KXM74" s="88"/>
      <c r="KXN74" s="88"/>
      <c r="KXO74" s="88"/>
      <c r="KXP74" s="88"/>
      <c r="KXQ74" s="88"/>
      <c r="KXW74" s="88"/>
      <c r="KXX74" s="88"/>
      <c r="KXY74" s="88"/>
      <c r="KXZ74" s="88"/>
      <c r="KYA74" s="88"/>
      <c r="KYB74" s="88"/>
      <c r="KYC74" s="88"/>
      <c r="KYD74" s="88"/>
      <c r="KYE74" s="88"/>
      <c r="KYF74" s="88"/>
      <c r="KYL74" s="88"/>
      <c r="KYM74" s="88"/>
      <c r="KYN74" s="88"/>
      <c r="KYO74" s="88"/>
      <c r="KYP74" s="88"/>
      <c r="KYQ74" s="88"/>
      <c r="KYR74" s="88"/>
      <c r="KYS74" s="88"/>
      <c r="KYT74" s="88"/>
      <c r="KYU74" s="88"/>
      <c r="KZA74" s="88"/>
      <c r="KZB74" s="88"/>
      <c r="KZC74" s="88"/>
      <c r="KZD74" s="88"/>
      <c r="KZE74" s="88"/>
      <c r="KZF74" s="88"/>
      <c r="KZG74" s="88"/>
      <c r="KZH74" s="88"/>
      <c r="KZI74" s="88"/>
      <c r="KZJ74" s="88"/>
      <c r="KZP74" s="88"/>
      <c r="KZQ74" s="88"/>
      <c r="KZR74" s="88"/>
      <c r="KZS74" s="88"/>
      <c r="KZT74" s="88"/>
      <c r="KZU74" s="88"/>
      <c r="KZV74" s="88"/>
      <c r="KZW74" s="88"/>
      <c r="KZX74" s="88"/>
      <c r="KZY74" s="88"/>
      <c r="LAE74" s="88"/>
      <c r="LAF74" s="88"/>
      <c r="LAG74" s="88"/>
      <c r="LAH74" s="88"/>
      <c r="LAI74" s="88"/>
      <c r="LAJ74" s="88"/>
      <c r="LAK74" s="88"/>
      <c r="LAL74" s="88"/>
      <c r="LAM74" s="88"/>
      <c r="LAN74" s="88"/>
      <c r="LAT74" s="88"/>
      <c r="LAU74" s="88"/>
      <c r="LAV74" s="88"/>
      <c r="LAW74" s="88"/>
      <c r="LAX74" s="88"/>
      <c r="LAY74" s="88"/>
      <c r="LAZ74" s="88"/>
      <c r="LBA74" s="88"/>
      <c r="LBB74" s="88"/>
      <c r="LBC74" s="88"/>
      <c r="LBI74" s="88"/>
      <c r="LBJ74" s="88"/>
      <c r="LBK74" s="88"/>
      <c r="LBL74" s="88"/>
      <c r="LBM74" s="88"/>
      <c r="LBN74" s="88"/>
      <c r="LBO74" s="88"/>
      <c r="LBP74" s="88"/>
      <c r="LBQ74" s="88"/>
      <c r="LBR74" s="88"/>
      <c r="LBX74" s="88"/>
      <c r="LBY74" s="88"/>
      <c r="LBZ74" s="88"/>
      <c r="LCA74" s="88"/>
      <c r="LCB74" s="88"/>
      <c r="LCC74" s="88"/>
      <c r="LCD74" s="88"/>
      <c r="LCE74" s="88"/>
      <c r="LCF74" s="88"/>
      <c r="LCG74" s="88"/>
      <c r="LCM74" s="88"/>
      <c r="LCN74" s="88"/>
      <c r="LCO74" s="88"/>
      <c r="LCP74" s="88"/>
      <c r="LCQ74" s="88"/>
      <c r="LCR74" s="88"/>
      <c r="LCS74" s="88"/>
      <c r="LCT74" s="88"/>
      <c r="LCU74" s="88"/>
      <c r="LCV74" s="88"/>
      <c r="LDB74" s="88"/>
      <c r="LDC74" s="88"/>
      <c r="LDD74" s="88"/>
      <c r="LDE74" s="88"/>
      <c r="LDF74" s="88"/>
      <c r="LDG74" s="88"/>
      <c r="LDH74" s="88"/>
      <c r="LDI74" s="88"/>
      <c r="LDJ74" s="88"/>
      <c r="LDK74" s="88"/>
      <c r="LDQ74" s="88"/>
      <c r="LDR74" s="88"/>
      <c r="LDS74" s="88"/>
      <c r="LDT74" s="88"/>
      <c r="LDU74" s="88"/>
      <c r="LDV74" s="88"/>
      <c r="LDW74" s="88"/>
      <c r="LDX74" s="88"/>
      <c r="LDY74" s="88"/>
      <c r="LDZ74" s="88"/>
      <c r="LEF74" s="88"/>
      <c r="LEG74" s="88"/>
      <c r="LEH74" s="88"/>
      <c r="LEI74" s="88"/>
      <c r="LEJ74" s="88"/>
      <c r="LEK74" s="88"/>
      <c r="LEL74" s="88"/>
      <c r="LEM74" s="88"/>
      <c r="LEN74" s="88"/>
      <c r="LEO74" s="88"/>
      <c r="LEU74" s="88"/>
      <c r="LEV74" s="88"/>
      <c r="LEW74" s="88"/>
      <c r="LEX74" s="88"/>
      <c r="LEY74" s="88"/>
      <c r="LEZ74" s="88"/>
      <c r="LFA74" s="88"/>
      <c r="LFB74" s="88"/>
      <c r="LFC74" s="88"/>
      <c r="LFD74" s="88"/>
      <c r="LFJ74" s="88"/>
      <c r="LFK74" s="88"/>
      <c r="LFL74" s="88"/>
      <c r="LFM74" s="88"/>
      <c r="LFN74" s="88"/>
      <c r="LFO74" s="88"/>
      <c r="LFP74" s="88"/>
      <c r="LFQ74" s="88"/>
      <c r="LFR74" s="88"/>
      <c r="LFS74" s="88"/>
      <c r="LFY74" s="88"/>
      <c r="LFZ74" s="88"/>
      <c r="LGA74" s="88"/>
      <c r="LGB74" s="88"/>
      <c r="LGC74" s="88"/>
      <c r="LGD74" s="88"/>
      <c r="LGE74" s="88"/>
      <c r="LGF74" s="88"/>
      <c r="LGG74" s="88"/>
      <c r="LGH74" s="88"/>
      <c r="LGN74" s="88"/>
      <c r="LGO74" s="88"/>
      <c r="LGP74" s="88"/>
      <c r="LGQ74" s="88"/>
      <c r="LGR74" s="88"/>
      <c r="LGS74" s="88"/>
      <c r="LGT74" s="88"/>
      <c r="LGU74" s="88"/>
      <c r="LGV74" s="88"/>
      <c r="LGW74" s="88"/>
      <c r="LHC74" s="88"/>
      <c r="LHD74" s="88"/>
      <c r="LHE74" s="88"/>
      <c r="LHF74" s="88"/>
      <c r="LHG74" s="88"/>
      <c r="LHH74" s="88"/>
      <c r="LHI74" s="88"/>
      <c r="LHJ74" s="88"/>
      <c r="LHK74" s="88"/>
      <c r="LHL74" s="88"/>
      <c r="LHR74" s="88"/>
      <c r="LHS74" s="88"/>
      <c r="LHT74" s="88"/>
      <c r="LHU74" s="88"/>
      <c r="LHV74" s="88"/>
      <c r="LHW74" s="88"/>
      <c r="LHX74" s="88"/>
      <c r="LHY74" s="88"/>
      <c r="LHZ74" s="88"/>
      <c r="LIA74" s="88"/>
      <c r="LIG74" s="88"/>
      <c r="LIH74" s="88"/>
      <c r="LII74" s="88"/>
      <c r="LIJ74" s="88"/>
      <c r="LIK74" s="88"/>
      <c r="LIL74" s="88"/>
      <c r="LIM74" s="88"/>
      <c r="LIN74" s="88"/>
      <c r="LIO74" s="88"/>
      <c r="LIP74" s="88"/>
      <c r="LIV74" s="88"/>
      <c r="LIW74" s="88"/>
      <c r="LIX74" s="88"/>
      <c r="LIY74" s="88"/>
      <c r="LIZ74" s="88"/>
      <c r="LJA74" s="88"/>
      <c r="LJB74" s="88"/>
      <c r="LJC74" s="88"/>
      <c r="LJD74" s="88"/>
      <c r="LJE74" s="88"/>
      <c r="LJK74" s="88"/>
      <c r="LJL74" s="88"/>
      <c r="LJM74" s="88"/>
      <c r="LJN74" s="88"/>
      <c r="LJO74" s="88"/>
      <c r="LJP74" s="88"/>
      <c r="LJQ74" s="88"/>
      <c r="LJR74" s="88"/>
      <c r="LJS74" s="88"/>
      <c r="LJT74" s="88"/>
      <c r="LJZ74" s="88"/>
      <c r="LKA74" s="88"/>
      <c r="LKB74" s="88"/>
      <c r="LKC74" s="88"/>
      <c r="LKD74" s="88"/>
      <c r="LKE74" s="88"/>
      <c r="LKF74" s="88"/>
      <c r="LKG74" s="88"/>
      <c r="LKH74" s="88"/>
      <c r="LKI74" s="88"/>
      <c r="LKO74" s="88"/>
      <c r="LKP74" s="88"/>
      <c r="LKQ74" s="88"/>
      <c r="LKR74" s="88"/>
      <c r="LKS74" s="88"/>
      <c r="LKT74" s="88"/>
      <c r="LKU74" s="88"/>
      <c r="LKV74" s="88"/>
      <c r="LKW74" s="88"/>
      <c r="LKX74" s="88"/>
      <c r="LLD74" s="88"/>
      <c r="LLE74" s="88"/>
      <c r="LLF74" s="88"/>
      <c r="LLG74" s="88"/>
      <c r="LLH74" s="88"/>
      <c r="LLI74" s="88"/>
      <c r="LLJ74" s="88"/>
      <c r="LLK74" s="88"/>
      <c r="LLL74" s="88"/>
      <c r="LLM74" s="88"/>
      <c r="LLS74" s="88"/>
      <c r="LLT74" s="88"/>
      <c r="LLU74" s="88"/>
      <c r="LLV74" s="88"/>
      <c r="LLW74" s="88"/>
      <c r="LLX74" s="88"/>
      <c r="LLY74" s="88"/>
      <c r="LLZ74" s="88"/>
      <c r="LMA74" s="88"/>
      <c r="LMB74" s="88"/>
      <c r="LMH74" s="88"/>
      <c r="LMI74" s="88"/>
      <c r="LMJ74" s="88"/>
      <c r="LMK74" s="88"/>
      <c r="LML74" s="88"/>
      <c r="LMM74" s="88"/>
      <c r="LMN74" s="88"/>
      <c r="LMO74" s="88"/>
      <c r="LMP74" s="88"/>
      <c r="LMQ74" s="88"/>
      <c r="LMW74" s="88"/>
      <c r="LMX74" s="88"/>
      <c r="LMY74" s="88"/>
      <c r="LMZ74" s="88"/>
      <c r="LNA74" s="88"/>
      <c r="LNB74" s="88"/>
      <c r="LNC74" s="88"/>
      <c r="LND74" s="88"/>
      <c r="LNE74" s="88"/>
      <c r="LNF74" s="88"/>
      <c r="LNL74" s="88"/>
      <c r="LNM74" s="88"/>
      <c r="LNN74" s="88"/>
      <c r="LNO74" s="88"/>
      <c r="LNP74" s="88"/>
      <c r="LNQ74" s="88"/>
      <c r="LNR74" s="88"/>
      <c r="LNS74" s="88"/>
      <c r="LNT74" s="88"/>
      <c r="LNU74" s="88"/>
      <c r="LOA74" s="88"/>
      <c r="LOB74" s="88"/>
      <c r="LOC74" s="88"/>
      <c r="LOD74" s="88"/>
      <c r="LOE74" s="88"/>
      <c r="LOF74" s="88"/>
      <c r="LOG74" s="88"/>
      <c r="LOH74" s="88"/>
      <c r="LOI74" s="88"/>
      <c r="LOJ74" s="88"/>
      <c r="LOP74" s="88"/>
      <c r="LOQ74" s="88"/>
      <c r="LOR74" s="88"/>
      <c r="LOS74" s="88"/>
      <c r="LOT74" s="88"/>
      <c r="LOU74" s="88"/>
      <c r="LOV74" s="88"/>
      <c r="LOW74" s="88"/>
      <c r="LOX74" s="88"/>
      <c r="LOY74" s="88"/>
      <c r="LPE74" s="88"/>
      <c r="LPF74" s="88"/>
      <c r="LPG74" s="88"/>
      <c r="LPH74" s="88"/>
      <c r="LPI74" s="88"/>
      <c r="LPJ74" s="88"/>
      <c r="LPK74" s="88"/>
      <c r="LPL74" s="88"/>
      <c r="LPM74" s="88"/>
      <c r="LPN74" s="88"/>
      <c r="LPT74" s="88"/>
      <c r="LPU74" s="88"/>
      <c r="LPV74" s="88"/>
      <c r="LPW74" s="88"/>
      <c r="LPX74" s="88"/>
      <c r="LPY74" s="88"/>
      <c r="LPZ74" s="88"/>
      <c r="LQA74" s="88"/>
      <c r="LQB74" s="88"/>
      <c r="LQC74" s="88"/>
      <c r="LQI74" s="88"/>
      <c r="LQJ74" s="88"/>
      <c r="LQK74" s="88"/>
      <c r="LQL74" s="88"/>
      <c r="LQM74" s="88"/>
      <c r="LQN74" s="88"/>
      <c r="LQO74" s="88"/>
      <c r="LQP74" s="88"/>
      <c r="LQQ74" s="88"/>
      <c r="LQR74" s="88"/>
      <c r="LQX74" s="88"/>
      <c r="LQY74" s="88"/>
      <c r="LQZ74" s="88"/>
      <c r="LRA74" s="88"/>
      <c r="LRB74" s="88"/>
      <c r="LRC74" s="88"/>
      <c r="LRD74" s="88"/>
      <c r="LRE74" s="88"/>
      <c r="LRF74" s="88"/>
      <c r="LRG74" s="88"/>
      <c r="LRM74" s="88"/>
      <c r="LRN74" s="88"/>
      <c r="LRO74" s="88"/>
      <c r="LRP74" s="88"/>
      <c r="LRQ74" s="88"/>
      <c r="LRR74" s="88"/>
      <c r="LRS74" s="88"/>
      <c r="LRT74" s="88"/>
      <c r="LRU74" s="88"/>
      <c r="LRV74" s="88"/>
      <c r="LSB74" s="88"/>
      <c r="LSC74" s="88"/>
      <c r="LSD74" s="88"/>
      <c r="LSE74" s="88"/>
      <c r="LSF74" s="88"/>
      <c r="LSG74" s="88"/>
      <c r="LSH74" s="88"/>
      <c r="LSI74" s="88"/>
      <c r="LSJ74" s="88"/>
      <c r="LSK74" s="88"/>
      <c r="LSQ74" s="88"/>
      <c r="LSR74" s="88"/>
      <c r="LSS74" s="88"/>
      <c r="LST74" s="88"/>
      <c r="LSU74" s="88"/>
      <c r="LSV74" s="88"/>
      <c r="LSW74" s="88"/>
      <c r="LSX74" s="88"/>
      <c r="LSY74" s="88"/>
      <c r="LSZ74" s="88"/>
      <c r="LTF74" s="88"/>
      <c r="LTG74" s="88"/>
      <c r="LTH74" s="88"/>
      <c r="LTI74" s="88"/>
      <c r="LTJ74" s="88"/>
      <c r="LTK74" s="88"/>
      <c r="LTL74" s="88"/>
      <c r="LTM74" s="88"/>
      <c r="LTN74" s="88"/>
      <c r="LTO74" s="88"/>
      <c r="LTU74" s="88"/>
      <c r="LTV74" s="88"/>
      <c r="LTW74" s="88"/>
      <c r="LTX74" s="88"/>
      <c r="LTY74" s="88"/>
      <c r="LTZ74" s="88"/>
      <c r="LUA74" s="88"/>
      <c r="LUB74" s="88"/>
      <c r="LUC74" s="88"/>
      <c r="LUD74" s="88"/>
      <c r="LUJ74" s="88"/>
      <c r="LUK74" s="88"/>
      <c r="LUL74" s="88"/>
      <c r="LUM74" s="88"/>
      <c r="LUN74" s="88"/>
      <c r="LUO74" s="88"/>
      <c r="LUP74" s="88"/>
      <c r="LUQ74" s="88"/>
      <c r="LUR74" s="88"/>
      <c r="LUS74" s="88"/>
      <c r="LUY74" s="88"/>
      <c r="LUZ74" s="88"/>
      <c r="LVA74" s="88"/>
      <c r="LVB74" s="88"/>
      <c r="LVC74" s="88"/>
      <c r="LVD74" s="88"/>
      <c r="LVE74" s="88"/>
      <c r="LVF74" s="88"/>
      <c r="LVG74" s="88"/>
      <c r="LVH74" s="88"/>
      <c r="LVN74" s="88"/>
      <c r="LVO74" s="88"/>
      <c r="LVP74" s="88"/>
      <c r="LVQ74" s="88"/>
      <c r="LVR74" s="88"/>
      <c r="LVS74" s="88"/>
      <c r="LVT74" s="88"/>
      <c r="LVU74" s="88"/>
      <c r="LVV74" s="88"/>
      <c r="LVW74" s="88"/>
      <c r="LWC74" s="88"/>
      <c r="LWD74" s="88"/>
      <c r="LWE74" s="88"/>
      <c r="LWF74" s="88"/>
      <c r="LWG74" s="88"/>
      <c r="LWH74" s="88"/>
      <c r="LWI74" s="88"/>
      <c r="LWJ74" s="88"/>
      <c r="LWK74" s="88"/>
      <c r="LWL74" s="88"/>
      <c r="LWR74" s="88"/>
      <c r="LWS74" s="88"/>
      <c r="LWT74" s="88"/>
      <c r="LWU74" s="88"/>
      <c r="LWV74" s="88"/>
      <c r="LWW74" s="88"/>
      <c r="LWX74" s="88"/>
      <c r="LWY74" s="88"/>
      <c r="LWZ74" s="88"/>
      <c r="LXA74" s="88"/>
      <c r="LXG74" s="88"/>
      <c r="LXH74" s="88"/>
      <c r="LXI74" s="88"/>
      <c r="LXJ74" s="88"/>
      <c r="LXK74" s="88"/>
      <c r="LXL74" s="88"/>
      <c r="LXM74" s="88"/>
      <c r="LXN74" s="88"/>
      <c r="LXO74" s="88"/>
      <c r="LXP74" s="88"/>
      <c r="LXV74" s="88"/>
      <c r="LXW74" s="88"/>
      <c r="LXX74" s="88"/>
      <c r="LXY74" s="88"/>
      <c r="LXZ74" s="88"/>
      <c r="LYA74" s="88"/>
      <c r="LYB74" s="88"/>
      <c r="LYC74" s="88"/>
      <c r="LYD74" s="88"/>
      <c r="LYE74" s="88"/>
      <c r="LYK74" s="88"/>
      <c r="LYL74" s="88"/>
      <c r="LYM74" s="88"/>
      <c r="LYN74" s="88"/>
      <c r="LYO74" s="88"/>
      <c r="LYP74" s="88"/>
      <c r="LYQ74" s="88"/>
      <c r="LYR74" s="88"/>
      <c r="LYS74" s="88"/>
      <c r="LYT74" s="88"/>
      <c r="LYZ74" s="88"/>
      <c r="LZA74" s="88"/>
      <c r="LZB74" s="88"/>
      <c r="LZC74" s="88"/>
      <c r="LZD74" s="88"/>
      <c r="LZE74" s="88"/>
      <c r="LZF74" s="88"/>
      <c r="LZG74" s="88"/>
      <c r="LZH74" s="88"/>
      <c r="LZI74" s="88"/>
      <c r="LZO74" s="88"/>
      <c r="LZP74" s="88"/>
      <c r="LZQ74" s="88"/>
      <c r="LZR74" s="88"/>
      <c r="LZS74" s="88"/>
      <c r="LZT74" s="88"/>
      <c r="LZU74" s="88"/>
      <c r="LZV74" s="88"/>
      <c r="LZW74" s="88"/>
      <c r="LZX74" s="88"/>
      <c r="MAD74" s="88"/>
      <c r="MAE74" s="88"/>
      <c r="MAF74" s="88"/>
      <c r="MAG74" s="88"/>
      <c r="MAH74" s="88"/>
      <c r="MAI74" s="88"/>
      <c r="MAJ74" s="88"/>
      <c r="MAK74" s="88"/>
      <c r="MAL74" s="88"/>
      <c r="MAM74" s="88"/>
      <c r="MAS74" s="88"/>
      <c r="MAT74" s="88"/>
      <c r="MAU74" s="88"/>
      <c r="MAV74" s="88"/>
      <c r="MAW74" s="88"/>
      <c r="MAX74" s="88"/>
      <c r="MAY74" s="88"/>
      <c r="MAZ74" s="88"/>
      <c r="MBA74" s="88"/>
      <c r="MBB74" s="88"/>
      <c r="MBH74" s="88"/>
      <c r="MBI74" s="88"/>
      <c r="MBJ74" s="88"/>
      <c r="MBK74" s="88"/>
      <c r="MBL74" s="88"/>
      <c r="MBM74" s="88"/>
      <c r="MBN74" s="88"/>
      <c r="MBO74" s="88"/>
      <c r="MBP74" s="88"/>
      <c r="MBQ74" s="88"/>
      <c r="MBW74" s="88"/>
      <c r="MBX74" s="88"/>
      <c r="MBY74" s="88"/>
      <c r="MBZ74" s="88"/>
      <c r="MCA74" s="88"/>
      <c r="MCB74" s="88"/>
      <c r="MCC74" s="88"/>
      <c r="MCD74" s="88"/>
      <c r="MCE74" s="88"/>
      <c r="MCF74" s="88"/>
      <c r="MCL74" s="88"/>
      <c r="MCM74" s="88"/>
      <c r="MCN74" s="88"/>
      <c r="MCO74" s="88"/>
      <c r="MCP74" s="88"/>
      <c r="MCQ74" s="88"/>
      <c r="MCR74" s="88"/>
      <c r="MCS74" s="88"/>
      <c r="MCT74" s="88"/>
      <c r="MCU74" s="88"/>
      <c r="MDA74" s="88"/>
      <c r="MDB74" s="88"/>
      <c r="MDC74" s="88"/>
      <c r="MDD74" s="88"/>
      <c r="MDE74" s="88"/>
      <c r="MDF74" s="88"/>
      <c r="MDG74" s="88"/>
      <c r="MDH74" s="88"/>
      <c r="MDI74" s="88"/>
      <c r="MDJ74" s="88"/>
      <c r="MDP74" s="88"/>
      <c r="MDQ74" s="88"/>
      <c r="MDR74" s="88"/>
      <c r="MDS74" s="88"/>
      <c r="MDT74" s="88"/>
      <c r="MDU74" s="88"/>
      <c r="MDV74" s="88"/>
      <c r="MDW74" s="88"/>
      <c r="MDX74" s="88"/>
      <c r="MDY74" s="88"/>
      <c r="MEE74" s="88"/>
      <c r="MEF74" s="88"/>
      <c r="MEG74" s="88"/>
      <c r="MEH74" s="88"/>
      <c r="MEI74" s="88"/>
      <c r="MEJ74" s="88"/>
      <c r="MEK74" s="88"/>
      <c r="MEL74" s="88"/>
      <c r="MEM74" s="88"/>
      <c r="MEN74" s="88"/>
      <c r="MET74" s="88"/>
      <c r="MEU74" s="88"/>
      <c r="MEV74" s="88"/>
      <c r="MEW74" s="88"/>
      <c r="MEX74" s="88"/>
      <c r="MEY74" s="88"/>
      <c r="MEZ74" s="88"/>
      <c r="MFA74" s="88"/>
      <c r="MFB74" s="88"/>
      <c r="MFC74" s="88"/>
      <c r="MFI74" s="88"/>
      <c r="MFJ74" s="88"/>
      <c r="MFK74" s="88"/>
      <c r="MFL74" s="88"/>
      <c r="MFM74" s="88"/>
      <c r="MFN74" s="88"/>
      <c r="MFO74" s="88"/>
      <c r="MFP74" s="88"/>
      <c r="MFQ74" s="88"/>
      <c r="MFR74" s="88"/>
      <c r="MFX74" s="88"/>
      <c r="MFY74" s="88"/>
      <c r="MFZ74" s="88"/>
      <c r="MGA74" s="88"/>
      <c r="MGB74" s="88"/>
      <c r="MGC74" s="88"/>
      <c r="MGD74" s="88"/>
      <c r="MGE74" s="88"/>
      <c r="MGF74" s="88"/>
      <c r="MGG74" s="88"/>
      <c r="MGM74" s="88"/>
      <c r="MGN74" s="88"/>
      <c r="MGO74" s="88"/>
      <c r="MGP74" s="88"/>
      <c r="MGQ74" s="88"/>
      <c r="MGR74" s="88"/>
      <c r="MGS74" s="88"/>
      <c r="MGT74" s="88"/>
      <c r="MGU74" s="88"/>
      <c r="MGV74" s="88"/>
      <c r="MHB74" s="88"/>
      <c r="MHC74" s="88"/>
      <c r="MHD74" s="88"/>
      <c r="MHE74" s="88"/>
      <c r="MHF74" s="88"/>
      <c r="MHG74" s="88"/>
      <c r="MHH74" s="88"/>
      <c r="MHI74" s="88"/>
      <c r="MHJ74" s="88"/>
      <c r="MHK74" s="88"/>
      <c r="MHQ74" s="88"/>
      <c r="MHR74" s="88"/>
      <c r="MHS74" s="88"/>
      <c r="MHT74" s="88"/>
      <c r="MHU74" s="88"/>
      <c r="MHV74" s="88"/>
      <c r="MHW74" s="88"/>
      <c r="MHX74" s="88"/>
      <c r="MHY74" s="88"/>
      <c r="MHZ74" s="88"/>
      <c r="MIF74" s="88"/>
      <c r="MIG74" s="88"/>
      <c r="MIH74" s="88"/>
      <c r="MII74" s="88"/>
      <c r="MIJ74" s="88"/>
      <c r="MIK74" s="88"/>
      <c r="MIL74" s="88"/>
      <c r="MIM74" s="88"/>
      <c r="MIN74" s="88"/>
      <c r="MIO74" s="88"/>
      <c r="MIU74" s="88"/>
      <c r="MIV74" s="88"/>
      <c r="MIW74" s="88"/>
      <c r="MIX74" s="88"/>
      <c r="MIY74" s="88"/>
      <c r="MIZ74" s="88"/>
      <c r="MJA74" s="88"/>
      <c r="MJB74" s="88"/>
      <c r="MJC74" s="88"/>
      <c r="MJD74" s="88"/>
      <c r="MJJ74" s="88"/>
      <c r="MJK74" s="88"/>
      <c r="MJL74" s="88"/>
      <c r="MJM74" s="88"/>
      <c r="MJN74" s="88"/>
      <c r="MJO74" s="88"/>
      <c r="MJP74" s="88"/>
      <c r="MJQ74" s="88"/>
      <c r="MJR74" s="88"/>
      <c r="MJS74" s="88"/>
      <c r="MJY74" s="88"/>
      <c r="MJZ74" s="88"/>
      <c r="MKA74" s="88"/>
      <c r="MKB74" s="88"/>
      <c r="MKC74" s="88"/>
      <c r="MKD74" s="88"/>
      <c r="MKE74" s="88"/>
      <c r="MKF74" s="88"/>
      <c r="MKG74" s="88"/>
      <c r="MKH74" s="88"/>
      <c r="MKN74" s="88"/>
      <c r="MKO74" s="88"/>
      <c r="MKP74" s="88"/>
      <c r="MKQ74" s="88"/>
      <c r="MKR74" s="88"/>
      <c r="MKS74" s="88"/>
      <c r="MKT74" s="88"/>
      <c r="MKU74" s="88"/>
      <c r="MKV74" s="88"/>
      <c r="MKW74" s="88"/>
      <c r="MLC74" s="88"/>
      <c r="MLD74" s="88"/>
      <c r="MLE74" s="88"/>
      <c r="MLF74" s="88"/>
      <c r="MLG74" s="88"/>
      <c r="MLH74" s="88"/>
      <c r="MLI74" s="88"/>
      <c r="MLJ74" s="88"/>
      <c r="MLK74" s="88"/>
      <c r="MLL74" s="88"/>
      <c r="MLR74" s="88"/>
      <c r="MLS74" s="88"/>
      <c r="MLT74" s="88"/>
      <c r="MLU74" s="88"/>
      <c r="MLV74" s="88"/>
      <c r="MLW74" s="88"/>
      <c r="MLX74" s="88"/>
      <c r="MLY74" s="88"/>
      <c r="MLZ74" s="88"/>
      <c r="MMA74" s="88"/>
      <c r="MMG74" s="88"/>
      <c r="MMH74" s="88"/>
      <c r="MMI74" s="88"/>
      <c r="MMJ74" s="88"/>
      <c r="MMK74" s="88"/>
      <c r="MML74" s="88"/>
      <c r="MMM74" s="88"/>
      <c r="MMN74" s="88"/>
      <c r="MMO74" s="88"/>
      <c r="MMP74" s="88"/>
      <c r="MMV74" s="88"/>
      <c r="MMW74" s="88"/>
      <c r="MMX74" s="88"/>
      <c r="MMY74" s="88"/>
      <c r="MMZ74" s="88"/>
      <c r="MNA74" s="88"/>
      <c r="MNB74" s="88"/>
      <c r="MNC74" s="88"/>
      <c r="MND74" s="88"/>
      <c r="MNE74" s="88"/>
      <c r="MNK74" s="88"/>
      <c r="MNL74" s="88"/>
      <c r="MNM74" s="88"/>
      <c r="MNN74" s="88"/>
      <c r="MNO74" s="88"/>
      <c r="MNP74" s="88"/>
      <c r="MNQ74" s="88"/>
      <c r="MNR74" s="88"/>
      <c r="MNS74" s="88"/>
      <c r="MNT74" s="88"/>
      <c r="MNZ74" s="88"/>
      <c r="MOA74" s="88"/>
      <c r="MOB74" s="88"/>
      <c r="MOC74" s="88"/>
      <c r="MOD74" s="88"/>
      <c r="MOE74" s="88"/>
      <c r="MOF74" s="88"/>
      <c r="MOG74" s="88"/>
      <c r="MOH74" s="88"/>
      <c r="MOI74" s="88"/>
      <c r="MOO74" s="88"/>
      <c r="MOP74" s="88"/>
      <c r="MOQ74" s="88"/>
      <c r="MOR74" s="88"/>
      <c r="MOS74" s="88"/>
      <c r="MOT74" s="88"/>
      <c r="MOU74" s="88"/>
      <c r="MOV74" s="88"/>
      <c r="MOW74" s="88"/>
      <c r="MOX74" s="88"/>
      <c r="MPD74" s="88"/>
      <c r="MPE74" s="88"/>
      <c r="MPF74" s="88"/>
      <c r="MPG74" s="88"/>
      <c r="MPH74" s="88"/>
      <c r="MPI74" s="88"/>
      <c r="MPJ74" s="88"/>
      <c r="MPK74" s="88"/>
      <c r="MPL74" s="88"/>
      <c r="MPM74" s="88"/>
      <c r="MPS74" s="88"/>
      <c r="MPT74" s="88"/>
      <c r="MPU74" s="88"/>
      <c r="MPV74" s="88"/>
      <c r="MPW74" s="88"/>
      <c r="MPX74" s="88"/>
      <c r="MPY74" s="88"/>
      <c r="MPZ74" s="88"/>
      <c r="MQA74" s="88"/>
      <c r="MQB74" s="88"/>
      <c r="MQH74" s="88"/>
      <c r="MQI74" s="88"/>
      <c r="MQJ74" s="88"/>
      <c r="MQK74" s="88"/>
      <c r="MQL74" s="88"/>
      <c r="MQM74" s="88"/>
      <c r="MQN74" s="88"/>
      <c r="MQO74" s="88"/>
      <c r="MQP74" s="88"/>
      <c r="MQQ74" s="88"/>
      <c r="MQW74" s="88"/>
      <c r="MQX74" s="88"/>
      <c r="MQY74" s="88"/>
      <c r="MQZ74" s="88"/>
      <c r="MRA74" s="88"/>
      <c r="MRB74" s="88"/>
      <c r="MRC74" s="88"/>
      <c r="MRD74" s="88"/>
      <c r="MRE74" s="88"/>
      <c r="MRF74" s="88"/>
      <c r="MRL74" s="88"/>
      <c r="MRM74" s="88"/>
      <c r="MRN74" s="88"/>
      <c r="MRO74" s="88"/>
      <c r="MRP74" s="88"/>
      <c r="MRQ74" s="88"/>
      <c r="MRR74" s="88"/>
      <c r="MRS74" s="88"/>
      <c r="MRT74" s="88"/>
      <c r="MRU74" s="88"/>
      <c r="MSA74" s="88"/>
      <c r="MSB74" s="88"/>
      <c r="MSC74" s="88"/>
      <c r="MSD74" s="88"/>
      <c r="MSE74" s="88"/>
      <c r="MSF74" s="88"/>
      <c r="MSG74" s="88"/>
      <c r="MSH74" s="88"/>
      <c r="MSI74" s="88"/>
      <c r="MSJ74" s="88"/>
      <c r="MSP74" s="88"/>
      <c r="MSQ74" s="88"/>
      <c r="MSR74" s="88"/>
      <c r="MSS74" s="88"/>
      <c r="MST74" s="88"/>
      <c r="MSU74" s="88"/>
      <c r="MSV74" s="88"/>
      <c r="MSW74" s="88"/>
      <c r="MSX74" s="88"/>
      <c r="MSY74" s="88"/>
      <c r="MTE74" s="88"/>
      <c r="MTF74" s="88"/>
      <c r="MTG74" s="88"/>
      <c r="MTH74" s="88"/>
      <c r="MTI74" s="88"/>
      <c r="MTJ74" s="88"/>
      <c r="MTK74" s="88"/>
      <c r="MTL74" s="88"/>
      <c r="MTM74" s="88"/>
      <c r="MTN74" s="88"/>
      <c r="MTT74" s="88"/>
      <c r="MTU74" s="88"/>
      <c r="MTV74" s="88"/>
      <c r="MTW74" s="88"/>
      <c r="MTX74" s="88"/>
      <c r="MTY74" s="88"/>
      <c r="MTZ74" s="88"/>
      <c r="MUA74" s="88"/>
      <c r="MUB74" s="88"/>
      <c r="MUC74" s="88"/>
      <c r="MUI74" s="88"/>
      <c r="MUJ74" s="88"/>
      <c r="MUK74" s="88"/>
      <c r="MUL74" s="88"/>
      <c r="MUM74" s="88"/>
      <c r="MUN74" s="88"/>
      <c r="MUO74" s="88"/>
      <c r="MUP74" s="88"/>
      <c r="MUQ74" s="88"/>
      <c r="MUR74" s="88"/>
      <c r="MUX74" s="88"/>
      <c r="MUY74" s="88"/>
      <c r="MUZ74" s="88"/>
      <c r="MVA74" s="88"/>
      <c r="MVB74" s="88"/>
      <c r="MVC74" s="88"/>
      <c r="MVD74" s="88"/>
      <c r="MVE74" s="88"/>
      <c r="MVF74" s="88"/>
      <c r="MVG74" s="88"/>
      <c r="MVM74" s="88"/>
      <c r="MVN74" s="88"/>
      <c r="MVO74" s="88"/>
      <c r="MVP74" s="88"/>
      <c r="MVQ74" s="88"/>
      <c r="MVR74" s="88"/>
      <c r="MVS74" s="88"/>
      <c r="MVT74" s="88"/>
      <c r="MVU74" s="88"/>
      <c r="MVV74" s="88"/>
      <c r="MWB74" s="88"/>
      <c r="MWC74" s="88"/>
      <c r="MWD74" s="88"/>
      <c r="MWE74" s="88"/>
      <c r="MWF74" s="88"/>
      <c r="MWG74" s="88"/>
      <c r="MWH74" s="88"/>
      <c r="MWI74" s="88"/>
      <c r="MWJ74" s="88"/>
      <c r="MWK74" s="88"/>
      <c r="MWQ74" s="88"/>
      <c r="MWR74" s="88"/>
      <c r="MWS74" s="88"/>
      <c r="MWT74" s="88"/>
      <c r="MWU74" s="88"/>
      <c r="MWV74" s="88"/>
      <c r="MWW74" s="88"/>
      <c r="MWX74" s="88"/>
      <c r="MWY74" s="88"/>
      <c r="MWZ74" s="88"/>
      <c r="MXF74" s="88"/>
      <c r="MXG74" s="88"/>
      <c r="MXH74" s="88"/>
      <c r="MXI74" s="88"/>
      <c r="MXJ74" s="88"/>
      <c r="MXK74" s="88"/>
      <c r="MXL74" s="88"/>
      <c r="MXM74" s="88"/>
      <c r="MXN74" s="88"/>
      <c r="MXO74" s="88"/>
      <c r="MXU74" s="88"/>
      <c r="MXV74" s="88"/>
      <c r="MXW74" s="88"/>
      <c r="MXX74" s="88"/>
      <c r="MXY74" s="88"/>
      <c r="MXZ74" s="88"/>
      <c r="MYA74" s="88"/>
      <c r="MYB74" s="88"/>
      <c r="MYC74" s="88"/>
      <c r="MYD74" s="88"/>
      <c r="MYJ74" s="88"/>
      <c r="MYK74" s="88"/>
      <c r="MYL74" s="88"/>
      <c r="MYM74" s="88"/>
      <c r="MYN74" s="88"/>
      <c r="MYO74" s="88"/>
      <c r="MYP74" s="88"/>
      <c r="MYQ74" s="88"/>
      <c r="MYR74" s="88"/>
      <c r="MYS74" s="88"/>
      <c r="MYY74" s="88"/>
      <c r="MYZ74" s="88"/>
      <c r="MZA74" s="88"/>
      <c r="MZB74" s="88"/>
      <c r="MZC74" s="88"/>
      <c r="MZD74" s="88"/>
      <c r="MZE74" s="88"/>
      <c r="MZF74" s="88"/>
      <c r="MZG74" s="88"/>
      <c r="MZH74" s="88"/>
      <c r="MZN74" s="88"/>
      <c r="MZO74" s="88"/>
      <c r="MZP74" s="88"/>
      <c r="MZQ74" s="88"/>
      <c r="MZR74" s="88"/>
      <c r="MZS74" s="88"/>
      <c r="MZT74" s="88"/>
      <c r="MZU74" s="88"/>
      <c r="MZV74" s="88"/>
      <c r="MZW74" s="88"/>
      <c r="NAC74" s="88"/>
      <c r="NAD74" s="88"/>
      <c r="NAE74" s="88"/>
      <c r="NAF74" s="88"/>
      <c r="NAG74" s="88"/>
      <c r="NAH74" s="88"/>
      <c r="NAI74" s="88"/>
      <c r="NAJ74" s="88"/>
      <c r="NAK74" s="88"/>
      <c r="NAL74" s="88"/>
      <c r="NAR74" s="88"/>
      <c r="NAS74" s="88"/>
      <c r="NAT74" s="88"/>
      <c r="NAU74" s="88"/>
      <c r="NAV74" s="88"/>
      <c r="NAW74" s="88"/>
      <c r="NAX74" s="88"/>
      <c r="NAY74" s="88"/>
      <c r="NAZ74" s="88"/>
      <c r="NBA74" s="88"/>
      <c r="NBG74" s="88"/>
      <c r="NBH74" s="88"/>
      <c r="NBI74" s="88"/>
      <c r="NBJ74" s="88"/>
      <c r="NBK74" s="88"/>
      <c r="NBL74" s="88"/>
      <c r="NBM74" s="88"/>
      <c r="NBN74" s="88"/>
      <c r="NBO74" s="88"/>
      <c r="NBP74" s="88"/>
      <c r="NBV74" s="88"/>
      <c r="NBW74" s="88"/>
      <c r="NBX74" s="88"/>
      <c r="NBY74" s="88"/>
      <c r="NBZ74" s="88"/>
      <c r="NCA74" s="88"/>
      <c r="NCB74" s="88"/>
      <c r="NCC74" s="88"/>
      <c r="NCD74" s="88"/>
      <c r="NCE74" s="88"/>
      <c r="NCK74" s="88"/>
      <c r="NCL74" s="88"/>
      <c r="NCM74" s="88"/>
      <c r="NCN74" s="88"/>
      <c r="NCO74" s="88"/>
      <c r="NCP74" s="88"/>
      <c r="NCQ74" s="88"/>
      <c r="NCR74" s="88"/>
      <c r="NCS74" s="88"/>
      <c r="NCT74" s="88"/>
      <c r="NCZ74" s="88"/>
      <c r="NDA74" s="88"/>
      <c r="NDB74" s="88"/>
      <c r="NDC74" s="88"/>
      <c r="NDD74" s="88"/>
      <c r="NDE74" s="88"/>
      <c r="NDF74" s="88"/>
      <c r="NDG74" s="88"/>
      <c r="NDH74" s="88"/>
      <c r="NDI74" s="88"/>
      <c r="NDO74" s="88"/>
      <c r="NDP74" s="88"/>
      <c r="NDQ74" s="88"/>
      <c r="NDR74" s="88"/>
      <c r="NDS74" s="88"/>
      <c r="NDT74" s="88"/>
      <c r="NDU74" s="88"/>
      <c r="NDV74" s="88"/>
      <c r="NDW74" s="88"/>
      <c r="NDX74" s="88"/>
      <c r="NED74" s="88"/>
      <c r="NEE74" s="88"/>
      <c r="NEF74" s="88"/>
      <c r="NEG74" s="88"/>
      <c r="NEH74" s="88"/>
      <c r="NEI74" s="88"/>
      <c r="NEJ74" s="88"/>
      <c r="NEK74" s="88"/>
      <c r="NEL74" s="88"/>
      <c r="NEM74" s="88"/>
      <c r="NES74" s="88"/>
      <c r="NET74" s="88"/>
      <c r="NEU74" s="88"/>
      <c r="NEV74" s="88"/>
      <c r="NEW74" s="88"/>
      <c r="NEX74" s="88"/>
      <c r="NEY74" s="88"/>
      <c r="NEZ74" s="88"/>
      <c r="NFA74" s="88"/>
      <c r="NFB74" s="88"/>
      <c r="NFH74" s="88"/>
      <c r="NFI74" s="88"/>
      <c r="NFJ74" s="88"/>
      <c r="NFK74" s="88"/>
      <c r="NFL74" s="88"/>
      <c r="NFM74" s="88"/>
      <c r="NFN74" s="88"/>
      <c r="NFO74" s="88"/>
      <c r="NFP74" s="88"/>
      <c r="NFQ74" s="88"/>
      <c r="NFW74" s="88"/>
      <c r="NFX74" s="88"/>
      <c r="NFY74" s="88"/>
      <c r="NFZ74" s="88"/>
      <c r="NGA74" s="88"/>
      <c r="NGB74" s="88"/>
      <c r="NGC74" s="88"/>
      <c r="NGD74" s="88"/>
      <c r="NGE74" s="88"/>
      <c r="NGF74" s="88"/>
      <c r="NGL74" s="88"/>
      <c r="NGM74" s="88"/>
      <c r="NGN74" s="88"/>
      <c r="NGO74" s="88"/>
      <c r="NGP74" s="88"/>
      <c r="NGQ74" s="88"/>
      <c r="NGR74" s="88"/>
      <c r="NGS74" s="88"/>
      <c r="NGT74" s="88"/>
      <c r="NGU74" s="88"/>
      <c r="NHA74" s="88"/>
      <c r="NHB74" s="88"/>
      <c r="NHC74" s="88"/>
      <c r="NHD74" s="88"/>
      <c r="NHE74" s="88"/>
      <c r="NHF74" s="88"/>
      <c r="NHG74" s="88"/>
      <c r="NHH74" s="88"/>
      <c r="NHI74" s="88"/>
      <c r="NHJ74" s="88"/>
      <c r="NHP74" s="88"/>
      <c r="NHQ74" s="88"/>
      <c r="NHR74" s="88"/>
      <c r="NHS74" s="88"/>
      <c r="NHT74" s="88"/>
      <c r="NHU74" s="88"/>
      <c r="NHV74" s="88"/>
      <c r="NHW74" s="88"/>
      <c r="NHX74" s="88"/>
      <c r="NHY74" s="88"/>
      <c r="NIE74" s="88"/>
      <c r="NIF74" s="88"/>
      <c r="NIG74" s="88"/>
      <c r="NIH74" s="88"/>
      <c r="NII74" s="88"/>
      <c r="NIJ74" s="88"/>
      <c r="NIK74" s="88"/>
      <c r="NIL74" s="88"/>
      <c r="NIM74" s="88"/>
      <c r="NIN74" s="88"/>
      <c r="NIT74" s="88"/>
      <c r="NIU74" s="88"/>
      <c r="NIV74" s="88"/>
      <c r="NIW74" s="88"/>
      <c r="NIX74" s="88"/>
      <c r="NIY74" s="88"/>
      <c r="NIZ74" s="88"/>
      <c r="NJA74" s="88"/>
      <c r="NJB74" s="88"/>
      <c r="NJC74" s="88"/>
      <c r="NJI74" s="88"/>
      <c r="NJJ74" s="88"/>
      <c r="NJK74" s="88"/>
      <c r="NJL74" s="88"/>
      <c r="NJM74" s="88"/>
      <c r="NJN74" s="88"/>
      <c r="NJO74" s="88"/>
      <c r="NJP74" s="88"/>
      <c r="NJQ74" s="88"/>
      <c r="NJR74" s="88"/>
      <c r="NJX74" s="88"/>
      <c r="NJY74" s="88"/>
      <c r="NJZ74" s="88"/>
      <c r="NKA74" s="88"/>
      <c r="NKB74" s="88"/>
      <c r="NKC74" s="88"/>
      <c r="NKD74" s="88"/>
      <c r="NKE74" s="88"/>
      <c r="NKF74" s="88"/>
      <c r="NKG74" s="88"/>
      <c r="NKM74" s="88"/>
      <c r="NKN74" s="88"/>
      <c r="NKO74" s="88"/>
      <c r="NKP74" s="88"/>
      <c r="NKQ74" s="88"/>
      <c r="NKR74" s="88"/>
      <c r="NKS74" s="88"/>
      <c r="NKT74" s="88"/>
      <c r="NKU74" s="88"/>
      <c r="NKV74" s="88"/>
      <c r="NLB74" s="88"/>
      <c r="NLC74" s="88"/>
      <c r="NLD74" s="88"/>
      <c r="NLE74" s="88"/>
      <c r="NLF74" s="88"/>
      <c r="NLG74" s="88"/>
      <c r="NLH74" s="88"/>
      <c r="NLI74" s="88"/>
      <c r="NLJ74" s="88"/>
      <c r="NLK74" s="88"/>
      <c r="NLQ74" s="88"/>
      <c r="NLR74" s="88"/>
      <c r="NLS74" s="88"/>
      <c r="NLT74" s="88"/>
      <c r="NLU74" s="88"/>
      <c r="NLV74" s="88"/>
      <c r="NLW74" s="88"/>
      <c r="NLX74" s="88"/>
      <c r="NLY74" s="88"/>
      <c r="NLZ74" s="88"/>
      <c r="NMF74" s="88"/>
      <c r="NMG74" s="88"/>
      <c r="NMH74" s="88"/>
      <c r="NMI74" s="88"/>
      <c r="NMJ74" s="88"/>
      <c r="NMK74" s="88"/>
      <c r="NML74" s="88"/>
      <c r="NMM74" s="88"/>
      <c r="NMN74" s="88"/>
      <c r="NMO74" s="88"/>
      <c r="NMU74" s="88"/>
      <c r="NMV74" s="88"/>
      <c r="NMW74" s="88"/>
      <c r="NMX74" s="88"/>
      <c r="NMY74" s="88"/>
      <c r="NMZ74" s="88"/>
      <c r="NNA74" s="88"/>
      <c r="NNB74" s="88"/>
      <c r="NNC74" s="88"/>
      <c r="NND74" s="88"/>
      <c r="NNJ74" s="88"/>
      <c r="NNK74" s="88"/>
      <c r="NNL74" s="88"/>
      <c r="NNM74" s="88"/>
      <c r="NNN74" s="88"/>
      <c r="NNO74" s="88"/>
      <c r="NNP74" s="88"/>
      <c r="NNQ74" s="88"/>
      <c r="NNR74" s="88"/>
      <c r="NNS74" s="88"/>
      <c r="NNY74" s="88"/>
      <c r="NNZ74" s="88"/>
      <c r="NOA74" s="88"/>
      <c r="NOB74" s="88"/>
      <c r="NOC74" s="88"/>
      <c r="NOD74" s="88"/>
      <c r="NOE74" s="88"/>
      <c r="NOF74" s="88"/>
      <c r="NOG74" s="88"/>
      <c r="NOH74" s="88"/>
      <c r="NON74" s="88"/>
      <c r="NOO74" s="88"/>
      <c r="NOP74" s="88"/>
      <c r="NOQ74" s="88"/>
      <c r="NOR74" s="88"/>
      <c r="NOS74" s="88"/>
      <c r="NOT74" s="88"/>
      <c r="NOU74" s="88"/>
      <c r="NOV74" s="88"/>
      <c r="NOW74" s="88"/>
      <c r="NPC74" s="88"/>
      <c r="NPD74" s="88"/>
      <c r="NPE74" s="88"/>
      <c r="NPF74" s="88"/>
      <c r="NPG74" s="88"/>
      <c r="NPH74" s="88"/>
      <c r="NPI74" s="88"/>
      <c r="NPJ74" s="88"/>
      <c r="NPK74" s="88"/>
      <c r="NPL74" s="88"/>
      <c r="NPR74" s="88"/>
      <c r="NPS74" s="88"/>
      <c r="NPT74" s="88"/>
      <c r="NPU74" s="88"/>
      <c r="NPV74" s="88"/>
      <c r="NPW74" s="88"/>
      <c r="NPX74" s="88"/>
      <c r="NPY74" s="88"/>
      <c r="NPZ74" s="88"/>
      <c r="NQA74" s="88"/>
      <c r="NQG74" s="88"/>
      <c r="NQH74" s="88"/>
      <c r="NQI74" s="88"/>
      <c r="NQJ74" s="88"/>
      <c r="NQK74" s="88"/>
      <c r="NQL74" s="88"/>
      <c r="NQM74" s="88"/>
      <c r="NQN74" s="88"/>
      <c r="NQO74" s="88"/>
      <c r="NQP74" s="88"/>
      <c r="NQV74" s="88"/>
      <c r="NQW74" s="88"/>
      <c r="NQX74" s="88"/>
      <c r="NQY74" s="88"/>
      <c r="NQZ74" s="88"/>
      <c r="NRA74" s="88"/>
      <c r="NRB74" s="88"/>
      <c r="NRC74" s="88"/>
      <c r="NRD74" s="88"/>
      <c r="NRE74" s="88"/>
      <c r="NRK74" s="88"/>
      <c r="NRL74" s="88"/>
      <c r="NRM74" s="88"/>
      <c r="NRN74" s="88"/>
      <c r="NRO74" s="88"/>
      <c r="NRP74" s="88"/>
      <c r="NRQ74" s="88"/>
      <c r="NRR74" s="88"/>
      <c r="NRS74" s="88"/>
      <c r="NRT74" s="88"/>
      <c r="NRZ74" s="88"/>
      <c r="NSA74" s="88"/>
      <c r="NSB74" s="88"/>
      <c r="NSC74" s="88"/>
      <c r="NSD74" s="88"/>
      <c r="NSE74" s="88"/>
      <c r="NSF74" s="88"/>
      <c r="NSG74" s="88"/>
      <c r="NSH74" s="88"/>
      <c r="NSI74" s="88"/>
      <c r="NSO74" s="88"/>
      <c r="NSP74" s="88"/>
      <c r="NSQ74" s="88"/>
      <c r="NSR74" s="88"/>
      <c r="NSS74" s="88"/>
      <c r="NST74" s="88"/>
      <c r="NSU74" s="88"/>
      <c r="NSV74" s="88"/>
      <c r="NSW74" s="88"/>
      <c r="NSX74" s="88"/>
      <c r="NTD74" s="88"/>
      <c r="NTE74" s="88"/>
      <c r="NTF74" s="88"/>
      <c r="NTG74" s="88"/>
      <c r="NTH74" s="88"/>
      <c r="NTI74" s="88"/>
      <c r="NTJ74" s="88"/>
      <c r="NTK74" s="88"/>
      <c r="NTL74" s="88"/>
      <c r="NTM74" s="88"/>
      <c r="NTS74" s="88"/>
      <c r="NTT74" s="88"/>
      <c r="NTU74" s="88"/>
      <c r="NTV74" s="88"/>
      <c r="NTW74" s="88"/>
      <c r="NTX74" s="88"/>
      <c r="NTY74" s="88"/>
      <c r="NTZ74" s="88"/>
      <c r="NUA74" s="88"/>
      <c r="NUB74" s="88"/>
      <c r="NUH74" s="88"/>
      <c r="NUI74" s="88"/>
      <c r="NUJ74" s="88"/>
      <c r="NUK74" s="88"/>
      <c r="NUL74" s="88"/>
      <c r="NUM74" s="88"/>
      <c r="NUN74" s="88"/>
      <c r="NUO74" s="88"/>
      <c r="NUP74" s="88"/>
      <c r="NUQ74" s="88"/>
      <c r="NUW74" s="88"/>
      <c r="NUX74" s="88"/>
      <c r="NUY74" s="88"/>
      <c r="NUZ74" s="88"/>
      <c r="NVA74" s="88"/>
      <c r="NVB74" s="88"/>
      <c r="NVC74" s="88"/>
      <c r="NVD74" s="88"/>
      <c r="NVE74" s="88"/>
      <c r="NVF74" s="88"/>
      <c r="NVL74" s="88"/>
      <c r="NVM74" s="88"/>
      <c r="NVN74" s="88"/>
      <c r="NVO74" s="88"/>
      <c r="NVP74" s="88"/>
      <c r="NVQ74" s="88"/>
      <c r="NVR74" s="88"/>
      <c r="NVS74" s="88"/>
      <c r="NVT74" s="88"/>
      <c r="NVU74" s="88"/>
      <c r="NWA74" s="88"/>
      <c r="NWB74" s="88"/>
      <c r="NWC74" s="88"/>
      <c r="NWD74" s="88"/>
      <c r="NWE74" s="88"/>
      <c r="NWF74" s="88"/>
      <c r="NWG74" s="88"/>
      <c r="NWH74" s="88"/>
      <c r="NWI74" s="88"/>
      <c r="NWJ74" s="88"/>
      <c r="NWP74" s="88"/>
      <c r="NWQ74" s="88"/>
      <c r="NWR74" s="88"/>
      <c r="NWS74" s="88"/>
      <c r="NWT74" s="88"/>
      <c r="NWU74" s="88"/>
      <c r="NWV74" s="88"/>
      <c r="NWW74" s="88"/>
      <c r="NWX74" s="88"/>
      <c r="NWY74" s="88"/>
      <c r="NXE74" s="88"/>
      <c r="NXF74" s="88"/>
      <c r="NXG74" s="88"/>
      <c r="NXH74" s="88"/>
      <c r="NXI74" s="88"/>
      <c r="NXJ74" s="88"/>
      <c r="NXK74" s="88"/>
      <c r="NXL74" s="88"/>
      <c r="NXM74" s="88"/>
      <c r="NXN74" s="88"/>
      <c r="NXT74" s="88"/>
      <c r="NXU74" s="88"/>
      <c r="NXV74" s="88"/>
      <c r="NXW74" s="88"/>
      <c r="NXX74" s="88"/>
      <c r="NXY74" s="88"/>
      <c r="NXZ74" s="88"/>
      <c r="NYA74" s="88"/>
      <c r="NYB74" s="88"/>
      <c r="NYC74" s="88"/>
      <c r="NYI74" s="88"/>
      <c r="NYJ74" s="88"/>
      <c r="NYK74" s="88"/>
      <c r="NYL74" s="88"/>
      <c r="NYM74" s="88"/>
      <c r="NYN74" s="88"/>
      <c r="NYO74" s="88"/>
      <c r="NYP74" s="88"/>
      <c r="NYQ74" s="88"/>
      <c r="NYR74" s="88"/>
      <c r="NYX74" s="88"/>
      <c r="NYY74" s="88"/>
      <c r="NYZ74" s="88"/>
      <c r="NZA74" s="88"/>
      <c r="NZB74" s="88"/>
      <c r="NZC74" s="88"/>
      <c r="NZD74" s="88"/>
      <c r="NZE74" s="88"/>
      <c r="NZF74" s="88"/>
      <c r="NZG74" s="88"/>
      <c r="NZM74" s="88"/>
      <c r="NZN74" s="88"/>
      <c r="NZO74" s="88"/>
      <c r="NZP74" s="88"/>
      <c r="NZQ74" s="88"/>
      <c r="NZR74" s="88"/>
      <c r="NZS74" s="88"/>
      <c r="NZT74" s="88"/>
      <c r="NZU74" s="88"/>
      <c r="NZV74" s="88"/>
      <c r="OAB74" s="88"/>
      <c r="OAC74" s="88"/>
      <c r="OAD74" s="88"/>
      <c r="OAE74" s="88"/>
      <c r="OAF74" s="88"/>
      <c r="OAG74" s="88"/>
      <c r="OAH74" s="88"/>
      <c r="OAI74" s="88"/>
      <c r="OAJ74" s="88"/>
      <c r="OAK74" s="88"/>
      <c r="OAQ74" s="88"/>
      <c r="OAR74" s="88"/>
      <c r="OAS74" s="88"/>
      <c r="OAT74" s="88"/>
      <c r="OAU74" s="88"/>
      <c r="OAV74" s="88"/>
      <c r="OAW74" s="88"/>
      <c r="OAX74" s="88"/>
      <c r="OAY74" s="88"/>
      <c r="OAZ74" s="88"/>
      <c r="OBF74" s="88"/>
      <c r="OBG74" s="88"/>
      <c r="OBH74" s="88"/>
      <c r="OBI74" s="88"/>
      <c r="OBJ74" s="88"/>
      <c r="OBK74" s="88"/>
      <c r="OBL74" s="88"/>
      <c r="OBM74" s="88"/>
      <c r="OBN74" s="88"/>
      <c r="OBO74" s="88"/>
      <c r="OBU74" s="88"/>
      <c r="OBV74" s="88"/>
      <c r="OBW74" s="88"/>
      <c r="OBX74" s="88"/>
      <c r="OBY74" s="88"/>
      <c r="OBZ74" s="88"/>
      <c r="OCA74" s="88"/>
      <c r="OCB74" s="88"/>
      <c r="OCC74" s="88"/>
      <c r="OCD74" s="88"/>
      <c r="OCJ74" s="88"/>
      <c r="OCK74" s="88"/>
      <c r="OCL74" s="88"/>
      <c r="OCM74" s="88"/>
      <c r="OCN74" s="88"/>
      <c r="OCO74" s="88"/>
      <c r="OCP74" s="88"/>
      <c r="OCQ74" s="88"/>
      <c r="OCR74" s="88"/>
      <c r="OCS74" s="88"/>
      <c r="OCY74" s="88"/>
      <c r="OCZ74" s="88"/>
      <c r="ODA74" s="88"/>
      <c r="ODB74" s="88"/>
      <c r="ODC74" s="88"/>
      <c r="ODD74" s="88"/>
      <c r="ODE74" s="88"/>
      <c r="ODF74" s="88"/>
      <c r="ODG74" s="88"/>
      <c r="ODH74" s="88"/>
      <c r="ODN74" s="88"/>
      <c r="ODO74" s="88"/>
      <c r="ODP74" s="88"/>
      <c r="ODQ74" s="88"/>
      <c r="ODR74" s="88"/>
      <c r="ODS74" s="88"/>
      <c r="ODT74" s="88"/>
      <c r="ODU74" s="88"/>
      <c r="ODV74" s="88"/>
      <c r="ODW74" s="88"/>
      <c r="OEC74" s="88"/>
      <c r="OED74" s="88"/>
      <c r="OEE74" s="88"/>
      <c r="OEF74" s="88"/>
      <c r="OEG74" s="88"/>
      <c r="OEH74" s="88"/>
      <c r="OEI74" s="88"/>
      <c r="OEJ74" s="88"/>
      <c r="OEK74" s="88"/>
      <c r="OEL74" s="88"/>
      <c r="OER74" s="88"/>
      <c r="OES74" s="88"/>
      <c r="OET74" s="88"/>
      <c r="OEU74" s="88"/>
      <c r="OEV74" s="88"/>
      <c r="OEW74" s="88"/>
      <c r="OEX74" s="88"/>
      <c r="OEY74" s="88"/>
      <c r="OEZ74" s="88"/>
      <c r="OFA74" s="88"/>
      <c r="OFG74" s="88"/>
      <c r="OFH74" s="88"/>
      <c r="OFI74" s="88"/>
      <c r="OFJ74" s="88"/>
      <c r="OFK74" s="88"/>
      <c r="OFL74" s="88"/>
      <c r="OFM74" s="88"/>
      <c r="OFN74" s="88"/>
      <c r="OFO74" s="88"/>
      <c r="OFP74" s="88"/>
      <c r="OFV74" s="88"/>
      <c r="OFW74" s="88"/>
      <c r="OFX74" s="88"/>
      <c r="OFY74" s="88"/>
      <c r="OFZ74" s="88"/>
      <c r="OGA74" s="88"/>
      <c r="OGB74" s="88"/>
      <c r="OGC74" s="88"/>
      <c r="OGD74" s="88"/>
      <c r="OGE74" s="88"/>
      <c r="OGK74" s="88"/>
      <c r="OGL74" s="88"/>
      <c r="OGM74" s="88"/>
      <c r="OGN74" s="88"/>
      <c r="OGO74" s="88"/>
      <c r="OGP74" s="88"/>
      <c r="OGQ74" s="88"/>
      <c r="OGR74" s="88"/>
      <c r="OGS74" s="88"/>
      <c r="OGT74" s="88"/>
      <c r="OGZ74" s="88"/>
      <c r="OHA74" s="88"/>
      <c r="OHB74" s="88"/>
      <c r="OHC74" s="88"/>
      <c r="OHD74" s="88"/>
      <c r="OHE74" s="88"/>
      <c r="OHF74" s="88"/>
      <c r="OHG74" s="88"/>
      <c r="OHH74" s="88"/>
      <c r="OHI74" s="88"/>
      <c r="OHO74" s="88"/>
      <c r="OHP74" s="88"/>
      <c r="OHQ74" s="88"/>
      <c r="OHR74" s="88"/>
      <c r="OHS74" s="88"/>
      <c r="OHT74" s="88"/>
      <c r="OHU74" s="88"/>
      <c r="OHV74" s="88"/>
      <c r="OHW74" s="88"/>
      <c r="OHX74" s="88"/>
      <c r="OID74" s="88"/>
      <c r="OIE74" s="88"/>
      <c r="OIF74" s="88"/>
      <c r="OIG74" s="88"/>
      <c r="OIH74" s="88"/>
      <c r="OII74" s="88"/>
      <c r="OIJ74" s="88"/>
      <c r="OIK74" s="88"/>
      <c r="OIL74" s="88"/>
      <c r="OIM74" s="88"/>
      <c r="OIS74" s="88"/>
      <c r="OIT74" s="88"/>
      <c r="OIU74" s="88"/>
      <c r="OIV74" s="88"/>
      <c r="OIW74" s="88"/>
      <c r="OIX74" s="88"/>
      <c r="OIY74" s="88"/>
      <c r="OIZ74" s="88"/>
      <c r="OJA74" s="88"/>
      <c r="OJB74" s="88"/>
      <c r="OJH74" s="88"/>
      <c r="OJI74" s="88"/>
      <c r="OJJ74" s="88"/>
      <c r="OJK74" s="88"/>
      <c r="OJL74" s="88"/>
      <c r="OJM74" s="88"/>
      <c r="OJN74" s="88"/>
      <c r="OJO74" s="88"/>
      <c r="OJP74" s="88"/>
      <c r="OJQ74" s="88"/>
      <c r="OJW74" s="88"/>
      <c r="OJX74" s="88"/>
      <c r="OJY74" s="88"/>
      <c r="OJZ74" s="88"/>
      <c r="OKA74" s="88"/>
      <c r="OKB74" s="88"/>
      <c r="OKC74" s="88"/>
      <c r="OKD74" s="88"/>
      <c r="OKE74" s="88"/>
      <c r="OKF74" s="88"/>
      <c r="OKL74" s="88"/>
      <c r="OKM74" s="88"/>
      <c r="OKN74" s="88"/>
      <c r="OKO74" s="88"/>
      <c r="OKP74" s="88"/>
      <c r="OKQ74" s="88"/>
      <c r="OKR74" s="88"/>
      <c r="OKS74" s="88"/>
      <c r="OKT74" s="88"/>
      <c r="OKU74" s="88"/>
      <c r="OLA74" s="88"/>
      <c r="OLB74" s="88"/>
      <c r="OLC74" s="88"/>
      <c r="OLD74" s="88"/>
      <c r="OLE74" s="88"/>
      <c r="OLF74" s="88"/>
      <c r="OLG74" s="88"/>
      <c r="OLH74" s="88"/>
      <c r="OLI74" s="88"/>
      <c r="OLJ74" s="88"/>
      <c r="OLP74" s="88"/>
      <c r="OLQ74" s="88"/>
      <c r="OLR74" s="88"/>
      <c r="OLS74" s="88"/>
      <c r="OLT74" s="88"/>
      <c r="OLU74" s="88"/>
      <c r="OLV74" s="88"/>
      <c r="OLW74" s="88"/>
      <c r="OLX74" s="88"/>
      <c r="OLY74" s="88"/>
      <c r="OME74" s="88"/>
      <c r="OMF74" s="88"/>
      <c r="OMG74" s="88"/>
      <c r="OMH74" s="88"/>
      <c r="OMI74" s="88"/>
      <c r="OMJ74" s="88"/>
      <c r="OMK74" s="88"/>
      <c r="OML74" s="88"/>
      <c r="OMM74" s="88"/>
      <c r="OMN74" s="88"/>
      <c r="OMT74" s="88"/>
      <c r="OMU74" s="88"/>
      <c r="OMV74" s="88"/>
      <c r="OMW74" s="88"/>
      <c r="OMX74" s="88"/>
      <c r="OMY74" s="88"/>
      <c r="OMZ74" s="88"/>
      <c r="ONA74" s="88"/>
      <c r="ONB74" s="88"/>
      <c r="ONC74" s="88"/>
      <c r="ONI74" s="88"/>
      <c r="ONJ74" s="88"/>
      <c r="ONK74" s="88"/>
      <c r="ONL74" s="88"/>
      <c r="ONM74" s="88"/>
      <c r="ONN74" s="88"/>
      <c r="ONO74" s="88"/>
      <c r="ONP74" s="88"/>
      <c r="ONQ74" s="88"/>
      <c r="ONR74" s="88"/>
      <c r="ONX74" s="88"/>
      <c r="ONY74" s="88"/>
      <c r="ONZ74" s="88"/>
      <c r="OOA74" s="88"/>
      <c r="OOB74" s="88"/>
      <c r="OOC74" s="88"/>
      <c r="OOD74" s="88"/>
      <c r="OOE74" s="88"/>
      <c r="OOF74" s="88"/>
      <c r="OOG74" s="88"/>
      <c r="OOM74" s="88"/>
      <c r="OON74" s="88"/>
      <c r="OOO74" s="88"/>
      <c r="OOP74" s="88"/>
      <c r="OOQ74" s="88"/>
      <c r="OOR74" s="88"/>
      <c r="OOS74" s="88"/>
      <c r="OOT74" s="88"/>
      <c r="OOU74" s="88"/>
      <c r="OOV74" s="88"/>
      <c r="OPB74" s="88"/>
      <c r="OPC74" s="88"/>
      <c r="OPD74" s="88"/>
      <c r="OPE74" s="88"/>
      <c r="OPF74" s="88"/>
      <c r="OPG74" s="88"/>
      <c r="OPH74" s="88"/>
      <c r="OPI74" s="88"/>
      <c r="OPJ74" s="88"/>
      <c r="OPK74" s="88"/>
      <c r="OPQ74" s="88"/>
      <c r="OPR74" s="88"/>
      <c r="OPS74" s="88"/>
      <c r="OPT74" s="88"/>
      <c r="OPU74" s="88"/>
      <c r="OPV74" s="88"/>
      <c r="OPW74" s="88"/>
      <c r="OPX74" s="88"/>
      <c r="OPY74" s="88"/>
      <c r="OPZ74" s="88"/>
      <c r="OQF74" s="88"/>
      <c r="OQG74" s="88"/>
      <c r="OQH74" s="88"/>
      <c r="OQI74" s="88"/>
      <c r="OQJ74" s="88"/>
      <c r="OQK74" s="88"/>
      <c r="OQL74" s="88"/>
      <c r="OQM74" s="88"/>
      <c r="OQN74" s="88"/>
      <c r="OQO74" s="88"/>
      <c r="OQU74" s="88"/>
      <c r="OQV74" s="88"/>
      <c r="OQW74" s="88"/>
      <c r="OQX74" s="88"/>
      <c r="OQY74" s="88"/>
      <c r="OQZ74" s="88"/>
      <c r="ORA74" s="88"/>
      <c r="ORB74" s="88"/>
      <c r="ORC74" s="88"/>
      <c r="ORD74" s="88"/>
      <c r="ORJ74" s="88"/>
      <c r="ORK74" s="88"/>
      <c r="ORL74" s="88"/>
      <c r="ORM74" s="88"/>
      <c r="ORN74" s="88"/>
      <c r="ORO74" s="88"/>
      <c r="ORP74" s="88"/>
      <c r="ORQ74" s="88"/>
      <c r="ORR74" s="88"/>
      <c r="ORS74" s="88"/>
      <c r="ORY74" s="88"/>
      <c r="ORZ74" s="88"/>
      <c r="OSA74" s="88"/>
      <c r="OSB74" s="88"/>
      <c r="OSC74" s="88"/>
      <c r="OSD74" s="88"/>
      <c r="OSE74" s="88"/>
      <c r="OSF74" s="88"/>
      <c r="OSG74" s="88"/>
      <c r="OSH74" s="88"/>
      <c r="OSN74" s="88"/>
      <c r="OSO74" s="88"/>
      <c r="OSP74" s="88"/>
      <c r="OSQ74" s="88"/>
      <c r="OSR74" s="88"/>
      <c r="OSS74" s="88"/>
      <c r="OST74" s="88"/>
      <c r="OSU74" s="88"/>
      <c r="OSV74" s="88"/>
      <c r="OSW74" s="88"/>
      <c r="OTC74" s="88"/>
      <c r="OTD74" s="88"/>
      <c r="OTE74" s="88"/>
      <c r="OTF74" s="88"/>
      <c r="OTG74" s="88"/>
      <c r="OTH74" s="88"/>
      <c r="OTI74" s="88"/>
      <c r="OTJ74" s="88"/>
      <c r="OTK74" s="88"/>
      <c r="OTL74" s="88"/>
      <c r="OTR74" s="88"/>
      <c r="OTS74" s="88"/>
      <c r="OTT74" s="88"/>
      <c r="OTU74" s="88"/>
      <c r="OTV74" s="88"/>
      <c r="OTW74" s="88"/>
      <c r="OTX74" s="88"/>
      <c r="OTY74" s="88"/>
      <c r="OTZ74" s="88"/>
      <c r="OUA74" s="88"/>
      <c r="OUG74" s="88"/>
      <c r="OUH74" s="88"/>
      <c r="OUI74" s="88"/>
      <c r="OUJ74" s="88"/>
      <c r="OUK74" s="88"/>
      <c r="OUL74" s="88"/>
      <c r="OUM74" s="88"/>
      <c r="OUN74" s="88"/>
      <c r="OUO74" s="88"/>
      <c r="OUP74" s="88"/>
      <c r="OUV74" s="88"/>
      <c r="OUW74" s="88"/>
      <c r="OUX74" s="88"/>
      <c r="OUY74" s="88"/>
      <c r="OUZ74" s="88"/>
      <c r="OVA74" s="88"/>
      <c r="OVB74" s="88"/>
      <c r="OVC74" s="88"/>
      <c r="OVD74" s="88"/>
      <c r="OVE74" s="88"/>
      <c r="OVK74" s="88"/>
      <c r="OVL74" s="88"/>
      <c r="OVM74" s="88"/>
      <c r="OVN74" s="88"/>
      <c r="OVO74" s="88"/>
      <c r="OVP74" s="88"/>
      <c r="OVQ74" s="88"/>
      <c r="OVR74" s="88"/>
      <c r="OVS74" s="88"/>
      <c r="OVT74" s="88"/>
      <c r="OVZ74" s="88"/>
      <c r="OWA74" s="88"/>
      <c r="OWB74" s="88"/>
      <c r="OWC74" s="88"/>
      <c r="OWD74" s="88"/>
      <c r="OWE74" s="88"/>
      <c r="OWF74" s="88"/>
      <c r="OWG74" s="88"/>
      <c r="OWH74" s="88"/>
      <c r="OWI74" s="88"/>
      <c r="OWO74" s="88"/>
      <c r="OWP74" s="88"/>
      <c r="OWQ74" s="88"/>
      <c r="OWR74" s="88"/>
      <c r="OWS74" s="88"/>
      <c r="OWT74" s="88"/>
      <c r="OWU74" s="88"/>
      <c r="OWV74" s="88"/>
      <c r="OWW74" s="88"/>
      <c r="OWX74" s="88"/>
      <c r="OXD74" s="88"/>
      <c r="OXE74" s="88"/>
      <c r="OXF74" s="88"/>
      <c r="OXG74" s="88"/>
      <c r="OXH74" s="88"/>
      <c r="OXI74" s="88"/>
      <c r="OXJ74" s="88"/>
      <c r="OXK74" s="88"/>
      <c r="OXL74" s="88"/>
      <c r="OXM74" s="88"/>
      <c r="OXS74" s="88"/>
      <c r="OXT74" s="88"/>
      <c r="OXU74" s="88"/>
      <c r="OXV74" s="88"/>
      <c r="OXW74" s="88"/>
      <c r="OXX74" s="88"/>
      <c r="OXY74" s="88"/>
      <c r="OXZ74" s="88"/>
      <c r="OYA74" s="88"/>
      <c r="OYB74" s="88"/>
      <c r="OYH74" s="88"/>
      <c r="OYI74" s="88"/>
      <c r="OYJ74" s="88"/>
      <c r="OYK74" s="88"/>
      <c r="OYL74" s="88"/>
      <c r="OYM74" s="88"/>
      <c r="OYN74" s="88"/>
      <c r="OYO74" s="88"/>
      <c r="OYP74" s="88"/>
      <c r="OYQ74" s="88"/>
      <c r="OYW74" s="88"/>
      <c r="OYX74" s="88"/>
      <c r="OYY74" s="88"/>
      <c r="OYZ74" s="88"/>
      <c r="OZA74" s="88"/>
      <c r="OZB74" s="88"/>
      <c r="OZC74" s="88"/>
      <c r="OZD74" s="88"/>
      <c r="OZE74" s="88"/>
      <c r="OZF74" s="88"/>
      <c r="OZL74" s="88"/>
      <c r="OZM74" s="88"/>
      <c r="OZN74" s="88"/>
      <c r="OZO74" s="88"/>
      <c r="OZP74" s="88"/>
      <c r="OZQ74" s="88"/>
      <c r="OZR74" s="88"/>
      <c r="OZS74" s="88"/>
      <c r="OZT74" s="88"/>
      <c r="OZU74" s="88"/>
      <c r="PAA74" s="88"/>
      <c r="PAB74" s="88"/>
      <c r="PAC74" s="88"/>
      <c r="PAD74" s="88"/>
      <c r="PAE74" s="88"/>
      <c r="PAF74" s="88"/>
      <c r="PAG74" s="88"/>
      <c r="PAH74" s="88"/>
      <c r="PAI74" s="88"/>
      <c r="PAJ74" s="88"/>
      <c r="PAP74" s="88"/>
      <c r="PAQ74" s="88"/>
      <c r="PAR74" s="88"/>
      <c r="PAS74" s="88"/>
      <c r="PAT74" s="88"/>
      <c r="PAU74" s="88"/>
      <c r="PAV74" s="88"/>
      <c r="PAW74" s="88"/>
      <c r="PAX74" s="88"/>
      <c r="PAY74" s="88"/>
      <c r="PBE74" s="88"/>
      <c r="PBF74" s="88"/>
      <c r="PBG74" s="88"/>
      <c r="PBH74" s="88"/>
      <c r="PBI74" s="88"/>
      <c r="PBJ74" s="88"/>
      <c r="PBK74" s="88"/>
      <c r="PBL74" s="88"/>
      <c r="PBM74" s="88"/>
      <c r="PBN74" s="88"/>
      <c r="PBT74" s="88"/>
      <c r="PBU74" s="88"/>
      <c r="PBV74" s="88"/>
      <c r="PBW74" s="88"/>
      <c r="PBX74" s="88"/>
      <c r="PBY74" s="88"/>
      <c r="PBZ74" s="88"/>
      <c r="PCA74" s="88"/>
      <c r="PCB74" s="88"/>
      <c r="PCC74" s="88"/>
      <c r="PCI74" s="88"/>
      <c r="PCJ74" s="88"/>
      <c r="PCK74" s="88"/>
      <c r="PCL74" s="88"/>
      <c r="PCM74" s="88"/>
      <c r="PCN74" s="88"/>
      <c r="PCO74" s="88"/>
      <c r="PCP74" s="88"/>
      <c r="PCQ74" s="88"/>
      <c r="PCR74" s="88"/>
      <c r="PCX74" s="88"/>
      <c r="PCY74" s="88"/>
      <c r="PCZ74" s="88"/>
      <c r="PDA74" s="88"/>
      <c r="PDB74" s="88"/>
      <c r="PDC74" s="88"/>
      <c r="PDD74" s="88"/>
      <c r="PDE74" s="88"/>
      <c r="PDF74" s="88"/>
      <c r="PDG74" s="88"/>
      <c r="PDM74" s="88"/>
      <c r="PDN74" s="88"/>
      <c r="PDO74" s="88"/>
      <c r="PDP74" s="88"/>
      <c r="PDQ74" s="88"/>
      <c r="PDR74" s="88"/>
      <c r="PDS74" s="88"/>
      <c r="PDT74" s="88"/>
      <c r="PDU74" s="88"/>
      <c r="PDV74" s="88"/>
      <c r="PEB74" s="88"/>
      <c r="PEC74" s="88"/>
      <c r="PED74" s="88"/>
      <c r="PEE74" s="88"/>
      <c r="PEF74" s="88"/>
      <c r="PEG74" s="88"/>
      <c r="PEH74" s="88"/>
      <c r="PEI74" s="88"/>
      <c r="PEJ74" s="88"/>
      <c r="PEK74" s="88"/>
      <c r="PEQ74" s="88"/>
      <c r="PER74" s="88"/>
      <c r="PES74" s="88"/>
      <c r="PET74" s="88"/>
      <c r="PEU74" s="88"/>
      <c r="PEV74" s="88"/>
      <c r="PEW74" s="88"/>
      <c r="PEX74" s="88"/>
      <c r="PEY74" s="88"/>
      <c r="PEZ74" s="88"/>
      <c r="PFF74" s="88"/>
      <c r="PFG74" s="88"/>
      <c r="PFH74" s="88"/>
      <c r="PFI74" s="88"/>
      <c r="PFJ74" s="88"/>
      <c r="PFK74" s="88"/>
      <c r="PFL74" s="88"/>
      <c r="PFM74" s="88"/>
      <c r="PFN74" s="88"/>
      <c r="PFO74" s="88"/>
      <c r="PFU74" s="88"/>
      <c r="PFV74" s="88"/>
      <c r="PFW74" s="88"/>
      <c r="PFX74" s="88"/>
      <c r="PFY74" s="88"/>
      <c r="PFZ74" s="88"/>
      <c r="PGA74" s="88"/>
      <c r="PGB74" s="88"/>
      <c r="PGC74" s="88"/>
      <c r="PGD74" s="88"/>
      <c r="PGJ74" s="88"/>
      <c r="PGK74" s="88"/>
      <c r="PGL74" s="88"/>
      <c r="PGM74" s="88"/>
      <c r="PGN74" s="88"/>
      <c r="PGO74" s="88"/>
      <c r="PGP74" s="88"/>
      <c r="PGQ74" s="88"/>
      <c r="PGR74" s="88"/>
      <c r="PGS74" s="88"/>
      <c r="PGY74" s="88"/>
      <c r="PGZ74" s="88"/>
      <c r="PHA74" s="88"/>
      <c r="PHB74" s="88"/>
      <c r="PHC74" s="88"/>
      <c r="PHD74" s="88"/>
      <c r="PHE74" s="88"/>
      <c r="PHF74" s="88"/>
      <c r="PHG74" s="88"/>
      <c r="PHH74" s="88"/>
      <c r="PHN74" s="88"/>
      <c r="PHO74" s="88"/>
      <c r="PHP74" s="88"/>
      <c r="PHQ74" s="88"/>
      <c r="PHR74" s="88"/>
      <c r="PHS74" s="88"/>
      <c r="PHT74" s="88"/>
      <c r="PHU74" s="88"/>
      <c r="PHV74" s="88"/>
      <c r="PHW74" s="88"/>
      <c r="PIC74" s="88"/>
      <c r="PID74" s="88"/>
      <c r="PIE74" s="88"/>
      <c r="PIF74" s="88"/>
      <c r="PIG74" s="88"/>
      <c r="PIH74" s="88"/>
      <c r="PII74" s="88"/>
      <c r="PIJ74" s="88"/>
      <c r="PIK74" s="88"/>
      <c r="PIL74" s="88"/>
      <c r="PIR74" s="88"/>
      <c r="PIS74" s="88"/>
      <c r="PIT74" s="88"/>
      <c r="PIU74" s="88"/>
      <c r="PIV74" s="88"/>
      <c r="PIW74" s="88"/>
      <c r="PIX74" s="88"/>
      <c r="PIY74" s="88"/>
      <c r="PIZ74" s="88"/>
      <c r="PJA74" s="88"/>
      <c r="PJG74" s="88"/>
      <c r="PJH74" s="88"/>
      <c r="PJI74" s="88"/>
      <c r="PJJ74" s="88"/>
      <c r="PJK74" s="88"/>
      <c r="PJL74" s="88"/>
      <c r="PJM74" s="88"/>
      <c r="PJN74" s="88"/>
      <c r="PJO74" s="88"/>
      <c r="PJP74" s="88"/>
      <c r="PJV74" s="88"/>
      <c r="PJW74" s="88"/>
      <c r="PJX74" s="88"/>
      <c r="PJY74" s="88"/>
      <c r="PJZ74" s="88"/>
      <c r="PKA74" s="88"/>
      <c r="PKB74" s="88"/>
      <c r="PKC74" s="88"/>
      <c r="PKD74" s="88"/>
      <c r="PKE74" s="88"/>
      <c r="PKK74" s="88"/>
      <c r="PKL74" s="88"/>
      <c r="PKM74" s="88"/>
      <c r="PKN74" s="88"/>
      <c r="PKO74" s="88"/>
      <c r="PKP74" s="88"/>
      <c r="PKQ74" s="88"/>
      <c r="PKR74" s="88"/>
      <c r="PKS74" s="88"/>
      <c r="PKT74" s="88"/>
      <c r="PKZ74" s="88"/>
      <c r="PLA74" s="88"/>
      <c r="PLB74" s="88"/>
      <c r="PLC74" s="88"/>
      <c r="PLD74" s="88"/>
      <c r="PLE74" s="88"/>
      <c r="PLF74" s="88"/>
      <c r="PLG74" s="88"/>
      <c r="PLH74" s="88"/>
      <c r="PLI74" s="88"/>
      <c r="PLO74" s="88"/>
      <c r="PLP74" s="88"/>
      <c r="PLQ74" s="88"/>
      <c r="PLR74" s="88"/>
      <c r="PLS74" s="88"/>
      <c r="PLT74" s="88"/>
      <c r="PLU74" s="88"/>
      <c r="PLV74" s="88"/>
      <c r="PLW74" s="88"/>
      <c r="PLX74" s="88"/>
      <c r="PMD74" s="88"/>
      <c r="PME74" s="88"/>
      <c r="PMF74" s="88"/>
      <c r="PMG74" s="88"/>
      <c r="PMH74" s="88"/>
      <c r="PMI74" s="88"/>
      <c r="PMJ74" s="88"/>
      <c r="PMK74" s="88"/>
      <c r="PML74" s="88"/>
      <c r="PMM74" s="88"/>
      <c r="PMS74" s="88"/>
      <c r="PMT74" s="88"/>
      <c r="PMU74" s="88"/>
      <c r="PMV74" s="88"/>
      <c r="PMW74" s="88"/>
      <c r="PMX74" s="88"/>
      <c r="PMY74" s="88"/>
      <c r="PMZ74" s="88"/>
      <c r="PNA74" s="88"/>
      <c r="PNB74" s="88"/>
      <c r="PNH74" s="88"/>
      <c r="PNI74" s="88"/>
      <c r="PNJ74" s="88"/>
      <c r="PNK74" s="88"/>
      <c r="PNL74" s="88"/>
      <c r="PNM74" s="88"/>
      <c r="PNN74" s="88"/>
      <c r="PNO74" s="88"/>
      <c r="PNP74" s="88"/>
      <c r="PNQ74" s="88"/>
      <c r="PNW74" s="88"/>
      <c r="PNX74" s="88"/>
      <c r="PNY74" s="88"/>
      <c r="PNZ74" s="88"/>
      <c r="POA74" s="88"/>
      <c r="POB74" s="88"/>
      <c r="POC74" s="88"/>
      <c r="POD74" s="88"/>
      <c r="POE74" s="88"/>
      <c r="POF74" s="88"/>
      <c r="POL74" s="88"/>
      <c r="POM74" s="88"/>
      <c r="PON74" s="88"/>
      <c r="POO74" s="88"/>
      <c r="POP74" s="88"/>
      <c r="POQ74" s="88"/>
      <c r="POR74" s="88"/>
      <c r="POS74" s="88"/>
      <c r="POT74" s="88"/>
      <c r="POU74" s="88"/>
      <c r="PPA74" s="88"/>
      <c r="PPB74" s="88"/>
      <c r="PPC74" s="88"/>
      <c r="PPD74" s="88"/>
      <c r="PPE74" s="88"/>
      <c r="PPF74" s="88"/>
      <c r="PPG74" s="88"/>
      <c r="PPH74" s="88"/>
      <c r="PPI74" s="88"/>
      <c r="PPJ74" s="88"/>
      <c r="PPP74" s="88"/>
      <c r="PPQ74" s="88"/>
      <c r="PPR74" s="88"/>
      <c r="PPS74" s="88"/>
      <c r="PPT74" s="88"/>
      <c r="PPU74" s="88"/>
      <c r="PPV74" s="88"/>
      <c r="PPW74" s="88"/>
      <c r="PPX74" s="88"/>
      <c r="PPY74" s="88"/>
      <c r="PQE74" s="88"/>
      <c r="PQF74" s="88"/>
      <c r="PQG74" s="88"/>
      <c r="PQH74" s="88"/>
      <c r="PQI74" s="88"/>
      <c r="PQJ74" s="88"/>
      <c r="PQK74" s="88"/>
      <c r="PQL74" s="88"/>
      <c r="PQM74" s="88"/>
      <c r="PQN74" s="88"/>
      <c r="PQT74" s="88"/>
      <c r="PQU74" s="88"/>
      <c r="PQV74" s="88"/>
      <c r="PQW74" s="88"/>
      <c r="PQX74" s="88"/>
      <c r="PQY74" s="88"/>
      <c r="PQZ74" s="88"/>
      <c r="PRA74" s="88"/>
      <c r="PRB74" s="88"/>
      <c r="PRC74" s="88"/>
      <c r="PRI74" s="88"/>
      <c r="PRJ74" s="88"/>
      <c r="PRK74" s="88"/>
      <c r="PRL74" s="88"/>
      <c r="PRM74" s="88"/>
      <c r="PRN74" s="88"/>
      <c r="PRO74" s="88"/>
      <c r="PRP74" s="88"/>
      <c r="PRQ74" s="88"/>
      <c r="PRR74" s="88"/>
      <c r="PRX74" s="88"/>
      <c r="PRY74" s="88"/>
      <c r="PRZ74" s="88"/>
      <c r="PSA74" s="88"/>
      <c r="PSB74" s="88"/>
      <c r="PSC74" s="88"/>
      <c r="PSD74" s="88"/>
      <c r="PSE74" s="88"/>
      <c r="PSF74" s="88"/>
      <c r="PSG74" s="88"/>
      <c r="PSM74" s="88"/>
      <c r="PSN74" s="88"/>
      <c r="PSO74" s="88"/>
      <c r="PSP74" s="88"/>
      <c r="PSQ74" s="88"/>
      <c r="PSR74" s="88"/>
      <c r="PSS74" s="88"/>
      <c r="PST74" s="88"/>
      <c r="PSU74" s="88"/>
      <c r="PSV74" s="88"/>
      <c r="PTB74" s="88"/>
      <c r="PTC74" s="88"/>
      <c r="PTD74" s="88"/>
      <c r="PTE74" s="88"/>
      <c r="PTF74" s="88"/>
      <c r="PTG74" s="88"/>
      <c r="PTH74" s="88"/>
      <c r="PTI74" s="88"/>
      <c r="PTJ74" s="88"/>
      <c r="PTK74" s="88"/>
      <c r="PTQ74" s="88"/>
      <c r="PTR74" s="88"/>
      <c r="PTS74" s="88"/>
      <c r="PTT74" s="88"/>
      <c r="PTU74" s="88"/>
      <c r="PTV74" s="88"/>
      <c r="PTW74" s="88"/>
      <c r="PTX74" s="88"/>
      <c r="PTY74" s="88"/>
      <c r="PTZ74" s="88"/>
      <c r="PUF74" s="88"/>
      <c r="PUG74" s="88"/>
      <c r="PUH74" s="88"/>
      <c r="PUI74" s="88"/>
      <c r="PUJ74" s="88"/>
      <c r="PUK74" s="88"/>
      <c r="PUL74" s="88"/>
      <c r="PUM74" s="88"/>
      <c r="PUN74" s="88"/>
      <c r="PUO74" s="88"/>
      <c r="PUU74" s="88"/>
      <c r="PUV74" s="88"/>
      <c r="PUW74" s="88"/>
      <c r="PUX74" s="88"/>
      <c r="PUY74" s="88"/>
      <c r="PUZ74" s="88"/>
      <c r="PVA74" s="88"/>
      <c r="PVB74" s="88"/>
      <c r="PVC74" s="88"/>
      <c r="PVD74" s="88"/>
      <c r="PVJ74" s="88"/>
      <c r="PVK74" s="88"/>
      <c r="PVL74" s="88"/>
      <c r="PVM74" s="88"/>
      <c r="PVN74" s="88"/>
      <c r="PVO74" s="88"/>
      <c r="PVP74" s="88"/>
      <c r="PVQ74" s="88"/>
      <c r="PVR74" s="88"/>
      <c r="PVS74" s="88"/>
      <c r="PVY74" s="88"/>
      <c r="PVZ74" s="88"/>
      <c r="PWA74" s="88"/>
      <c r="PWB74" s="88"/>
      <c r="PWC74" s="88"/>
      <c r="PWD74" s="88"/>
      <c r="PWE74" s="88"/>
      <c r="PWF74" s="88"/>
      <c r="PWG74" s="88"/>
      <c r="PWH74" s="88"/>
      <c r="PWN74" s="88"/>
      <c r="PWO74" s="88"/>
      <c r="PWP74" s="88"/>
      <c r="PWQ74" s="88"/>
      <c r="PWR74" s="88"/>
      <c r="PWS74" s="88"/>
      <c r="PWT74" s="88"/>
      <c r="PWU74" s="88"/>
      <c r="PWV74" s="88"/>
      <c r="PWW74" s="88"/>
      <c r="PXC74" s="88"/>
      <c r="PXD74" s="88"/>
      <c r="PXE74" s="88"/>
      <c r="PXF74" s="88"/>
      <c r="PXG74" s="88"/>
      <c r="PXH74" s="88"/>
      <c r="PXI74" s="88"/>
      <c r="PXJ74" s="88"/>
      <c r="PXK74" s="88"/>
      <c r="PXL74" s="88"/>
      <c r="PXR74" s="88"/>
      <c r="PXS74" s="88"/>
      <c r="PXT74" s="88"/>
      <c r="PXU74" s="88"/>
      <c r="PXV74" s="88"/>
      <c r="PXW74" s="88"/>
      <c r="PXX74" s="88"/>
      <c r="PXY74" s="88"/>
      <c r="PXZ74" s="88"/>
      <c r="PYA74" s="88"/>
      <c r="PYG74" s="88"/>
      <c r="PYH74" s="88"/>
      <c r="PYI74" s="88"/>
      <c r="PYJ74" s="88"/>
      <c r="PYK74" s="88"/>
      <c r="PYL74" s="88"/>
      <c r="PYM74" s="88"/>
      <c r="PYN74" s="88"/>
      <c r="PYO74" s="88"/>
      <c r="PYP74" s="88"/>
      <c r="PYV74" s="88"/>
      <c r="PYW74" s="88"/>
      <c r="PYX74" s="88"/>
      <c r="PYY74" s="88"/>
      <c r="PYZ74" s="88"/>
      <c r="PZA74" s="88"/>
      <c r="PZB74" s="88"/>
      <c r="PZC74" s="88"/>
      <c r="PZD74" s="88"/>
      <c r="PZE74" s="88"/>
      <c r="PZK74" s="88"/>
      <c r="PZL74" s="88"/>
      <c r="PZM74" s="88"/>
      <c r="PZN74" s="88"/>
      <c r="PZO74" s="88"/>
      <c r="PZP74" s="88"/>
      <c r="PZQ74" s="88"/>
      <c r="PZR74" s="88"/>
      <c r="PZS74" s="88"/>
      <c r="PZT74" s="88"/>
      <c r="PZZ74" s="88"/>
      <c r="QAA74" s="88"/>
      <c r="QAB74" s="88"/>
      <c r="QAC74" s="88"/>
      <c r="QAD74" s="88"/>
      <c r="QAE74" s="88"/>
      <c r="QAF74" s="88"/>
      <c r="QAG74" s="88"/>
      <c r="QAH74" s="88"/>
      <c r="QAI74" s="88"/>
      <c r="QAO74" s="88"/>
      <c r="QAP74" s="88"/>
      <c r="QAQ74" s="88"/>
      <c r="QAR74" s="88"/>
      <c r="QAS74" s="88"/>
      <c r="QAT74" s="88"/>
      <c r="QAU74" s="88"/>
      <c r="QAV74" s="88"/>
      <c r="QAW74" s="88"/>
      <c r="QAX74" s="88"/>
      <c r="QBD74" s="88"/>
      <c r="QBE74" s="88"/>
      <c r="QBF74" s="88"/>
      <c r="QBG74" s="88"/>
      <c r="QBH74" s="88"/>
      <c r="QBI74" s="88"/>
      <c r="QBJ74" s="88"/>
      <c r="QBK74" s="88"/>
      <c r="QBL74" s="88"/>
      <c r="QBM74" s="88"/>
      <c r="QBS74" s="88"/>
      <c r="QBT74" s="88"/>
      <c r="QBU74" s="88"/>
      <c r="QBV74" s="88"/>
      <c r="QBW74" s="88"/>
      <c r="QBX74" s="88"/>
      <c r="QBY74" s="88"/>
      <c r="QBZ74" s="88"/>
      <c r="QCA74" s="88"/>
      <c r="QCB74" s="88"/>
      <c r="QCH74" s="88"/>
      <c r="QCI74" s="88"/>
      <c r="QCJ74" s="88"/>
      <c r="QCK74" s="88"/>
      <c r="QCL74" s="88"/>
      <c r="QCM74" s="88"/>
      <c r="QCN74" s="88"/>
      <c r="QCO74" s="88"/>
      <c r="QCP74" s="88"/>
      <c r="QCQ74" s="88"/>
      <c r="QCW74" s="88"/>
      <c r="QCX74" s="88"/>
      <c r="QCY74" s="88"/>
      <c r="QCZ74" s="88"/>
      <c r="QDA74" s="88"/>
      <c r="QDB74" s="88"/>
      <c r="QDC74" s="88"/>
      <c r="QDD74" s="88"/>
      <c r="QDE74" s="88"/>
      <c r="QDF74" s="88"/>
      <c r="QDL74" s="88"/>
      <c r="QDM74" s="88"/>
      <c r="QDN74" s="88"/>
      <c r="QDO74" s="88"/>
      <c r="QDP74" s="88"/>
      <c r="QDQ74" s="88"/>
      <c r="QDR74" s="88"/>
      <c r="QDS74" s="88"/>
      <c r="QDT74" s="88"/>
      <c r="QDU74" s="88"/>
      <c r="QEA74" s="88"/>
      <c r="QEB74" s="88"/>
      <c r="QEC74" s="88"/>
      <c r="QED74" s="88"/>
      <c r="QEE74" s="88"/>
      <c r="QEF74" s="88"/>
      <c r="QEG74" s="88"/>
      <c r="QEH74" s="88"/>
      <c r="QEI74" s="88"/>
      <c r="QEJ74" s="88"/>
      <c r="QEP74" s="88"/>
      <c r="QEQ74" s="88"/>
      <c r="QER74" s="88"/>
      <c r="QES74" s="88"/>
      <c r="QET74" s="88"/>
      <c r="QEU74" s="88"/>
      <c r="QEV74" s="88"/>
      <c r="QEW74" s="88"/>
      <c r="QEX74" s="88"/>
      <c r="QEY74" s="88"/>
      <c r="QFE74" s="88"/>
      <c r="QFF74" s="88"/>
      <c r="QFG74" s="88"/>
      <c r="QFH74" s="88"/>
      <c r="QFI74" s="88"/>
      <c r="QFJ74" s="88"/>
      <c r="QFK74" s="88"/>
      <c r="QFL74" s="88"/>
      <c r="QFM74" s="88"/>
      <c r="QFN74" s="88"/>
      <c r="QFT74" s="88"/>
      <c r="QFU74" s="88"/>
      <c r="QFV74" s="88"/>
      <c r="QFW74" s="88"/>
      <c r="QFX74" s="88"/>
      <c r="QFY74" s="88"/>
      <c r="QFZ74" s="88"/>
      <c r="QGA74" s="88"/>
      <c r="QGB74" s="88"/>
      <c r="QGC74" s="88"/>
      <c r="QGI74" s="88"/>
      <c r="QGJ74" s="88"/>
      <c r="QGK74" s="88"/>
      <c r="QGL74" s="88"/>
      <c r="QGM74" s="88"/>
      <c r="QGN74" s="88"/>
      <c r="QGO74" s="88"/>
      <c r="QGP74" s="88"/>
      <c r="QGQ74" s="88"/>
      <c r="QGR74" s="88"/>
      <c r="QGX74" s="88"/>
      <c r="QGY74" s="88"/>
      <c r="QGZ74" s="88"/>
      <c r="QHA74" s="88"/>
      <c r="QHB74" s="88"/>
      <c r="QHC74" s="88"/>
      <c r="QHD74" s="88"/>
      <c r="QHE74" s="88"/>
      <c r="QHF74" s="88"/>
      <c r="QHG74" s="88"/>
      <c r="QHM74" s="88"/>
      <c r="QHN74" s="88"/>
      <c r="QHO74" s="88"/>
      <c r="QHP74" s="88"/>
      <c r="QHQ74" s="88"/>
      <c r="QHR74" s="88"/>
      <c r="QHS74" s="88"/>
      <c r="QHT74" s="88"/>
      <c r="QHU74" s="88"/>
      <c r="QHV74" s="88"/>
      <c r="QIB74" s="88"/>
      <c r="QIC74" s="88"/>
      <c r="QID74" s="88"/>
      <c r="QIE74" s="88"/>
      <c r="QIF74" s="88"/>
      <c r="QIG74" s="88"/>
      <c r="QIH74" s="88"/>
      <c r="QII74" s="88"/>
      <c r="QIJ74" s="88"/>
      <c r="QIK74" s="88"/>
      <c r="QIQ74" s="88"/>
      <c r="QIR74" s="88"/>
      <c r="QIS74" s="88"/>
      <c r="QIT74" s="88"/>
      <c r="QIU74" s="88"/>
      <c r="QIV74" s="88"/>
      <c r="QIW74" s="88"/>
      <c r="QIX74" s="88"/>
      <c r="QIY74" s="88"/>
      <c r="QIZ74" s="88"/>
      <c r="QJF74" s="88"/>
      <c r="QJG74" s="88"/>
      <c r="QJH74" s="88"/>
      <c r="QJI74" s="88"/>
      <c r="QJJ74" s="88"/>
      <c r="QJK74" s="88"/>
      <c r="QJL74" s="88"/>
      <c r="QJM74" s="88"/>
      <c r="QJN74" s="88"/>
      <c r="QJO74" s="88"/>
      <c r="QJU74" s="88"/>
      <c r="QJV74" s="88"/>
      <c r="QJW74" s="88"/>
      <c r="QJX74" s="88"/>
      <c r="QJY74" s="88"/>
      <c r="QJZ74" s="88"/>
      <c r="QKA74" s="88"/>
      <c r="QKB74" s="88"/>
      <c r="QKC74" s="88"/>
      <c r="QKD74" s="88"/>
      <c r="QKJ74" s="88"/>
      <c r="QKK74" s="88"/>
      <c r="QKL74" s="88"/>
      <c r="QKM74" s="88"/>
      <c r="QKN74" s="88"/>
      <c r="QKO74" s="88"/>
      <c r="QKP74" s="88"/>
      <c r="QKQ74" s="88"/>
      <c r="QKR74" s="88"/>
      <c r="QKS74" s="88"/>
      <c r="QKY74" s="88"/>
      <c r="QKZ74" s="88"/>
      <c r="QLA74" s="88"/>
      <c r="QLB74" s="88"/>
      <c r="QLC74" s="88"/>
      <c r="QLD74" s="88"/>
      <c r="QLE74" s="88"/>
      <c r="QLF74" s="88"/>
      <c r="QLG74" s="88"/>
      <c r="QLH74" s="88"/>
      <c r="QLN74" s="88"/>
      <c r="QLO74" s="88"/>
      <c r="QLP74" s="88"/>
      <c r="QLQ74" s="88"/>
      <c r="QLR74" s="88"/>
      <c r="QLS74" s="88"/>
      <c r="QLT74" s="88"/>
      <c r="QLU74" s="88"/>
      <c r="QLV74" s="88"/>
      <c r="QLW74" s="88"/>
      <c r="QMC74" s="88"/>
      <c r="QMD74" s="88"/>
      <c r="QME74" s="88"/>
      <c r="QMF74" s="88"/>
      <c r="QMG74" s="88"/>
      <c r="QMH74" s="88"/>
      <c r="QMI74" s="88"/>
      <c r="QMJ74" s="88"/>
      <c r="QMK74" s="88"/>
      <c r="QML74" s="88"/>
      <c r="QMR74" s="88"/>
      <c r="QMS74" s="88"/>
      <c r="QMT74" s="88"/>
      <c r="QMU74" s="88"/>
      <c r="QMV74" s="88"/>
      <c r="QMW74" s="88"/>
      <c r="QMX74" s="88"/>
      <c r="QMY74" s="88"/>
      <c r="QMZ74" s="88"/>
      <c r="QNA74" s="88"/>
      <c r="QNG74" s="88"/>
      <c r="QNH74" s="88"/>
      <c r="QNI74" s="88"/>
      <c r="QNJ74" s="88"/>
      <c r="QNK74" s="88"/>
      <c r="QNL74" s="88"/>
      <c r="QNM74" s="88"/>
      <c r="QNN74" s="88"/>
      <c r="QNO74" s="88"/>
      <c r="QNP74" s="88"/>
      <c r="QNV74" s="88"/>
      <c r="QNW74" s="88"/>
      <c r="QNX74" s="88"/>
      <c r="QNY74" s="88"/>
      <c r="QNZ74" s="88"/>
      <c r="QOA74" s="88"/>
      <c r="QOB74" s="88"/>
      <c r="QOC74" s="88"/>
      <c r="QOD74" s="88"/>
      <c r="QOE74" s="88"/>
      <c r="QOK74" s="88"/>
      <c r="QOL74" s="88"/>
      <c r="QOM74" s="88"/>
      <c r="QON74" s="88"/>
      <c r="QOO74" s="88"/>
      <c r="QOP74" s="88"/>
      <c r="QOQ74" s="88"/>
      <c r="QOR74" s="88"/>
      <c r="QOS74" s="88"/>
      <c r="QOT74" s="88"/>
      <c r="QOZ74" s="88"/>
      <c r="QPA74" s="88"/>
      <c r="QPB74" s="88"/>
      <c r="QPC74" s="88"/>
      <c r="QPD74" s="88"/>
      <c r="QPE74" s="88"/>
      <c r="QPF74" s="88"/>
      <c r="QPG74" s="88"/>
      <c r="QPH74" s="88"/>
      <c r="QPI74" s="88"/>
      <c r="QPO74" s="88"/>
      <c r="QPP74" s="88"/>
      <c r="QPQ74" s="88"/>
      <c r="QPR74" s="88"/>
      <c r="QPS74" s="88"/>
      <c r="QPT74" s="88"/>
      <c r="QPU74" s="88"/>
      <c r="QPV74" s="88"/>
      <c r="QPW74" s="88"/>
      <c r="QPX74" s="88"/>
      <c r="QQD74" s="88"/>
      <c r="QQE74" s="88"/>
      <c r="QQF74" s="88"/>
      <c r="QQG74" s="88"/>
      <c r="QQH74" s="88"/>
      <c r="QQI74" s="88"/>
      <c r="QQJ74" s="88"/>
      <c r="QQK74" s="88"/>
      <c r="QQL74" s="88"/>
      <c r="QQM74" s="88"/>
      <c r="QQS74" s="88"/>
      <c r="QQT74" s="88"/>
      <c r="QQU74" s="88"/>
      <c r="QQV74" s="88"/>
      <c r="QQW74" s="88"/>
      <c r="QQX74" s="88"/>
      <c r="QQY74" s="88"/>
      <c r="QQZ74" s="88"/>
      <c r="QRA74" s="88"/>
      <c r="QRB74" s="88"/>
      <c r="QRH74" s="88"/>
      <c r="QRI74" s="88"/>
      <c r="QRJ74" s="88"/>
      <c r="QRK74" s="88"/>
      <c r="QRL74" s="88"/>
      <c r="QRM74" s="88"/>
      <c r="QRN74" s="88"/>
      <c r="QRO74" s="88"/>
      <c r="QRP74" s="88"/>
      <c r="QRQ74" s="88"/>
      <c r="QRW74" s="88"/>
      <c r="QRX74" s="88"/>
      <c r="QRY74" s="88"/>
      <c r="QRZ74" s="88"/>
      <c r="QSA74" s="88"/>
      <c r="QSB74" s="88"/>
      <c r="QSC74" s="88"/>
      <c r="QSD74" s="88"/>
      <c r="QSE74" s="88"/>
      <c r="QSF74" s="88"/>
      <c r="QSL74" s="88"/>
      <c r="QSM74" s="88"/>
      <c r="QSN74" s="88"/>
      <c r="QSO74" s="88"/>
      <c r="QSP74" s="88"/>
      <c r="QSQ74" s="88"/>
      <c r="QSR74" s="88"/>
      <c r="QSS74" s="88"/>
      <c r="QST74" s="88"/>
      <c r="QSU74" s="88"/>
      <c r="QTA74" s="88"/>
      <c r="QTB74" s="88"/>
      <c r="QTC74" s="88"/>
      <c r="QTD74" s="88"/>
      <c r="QTE74" s="88"/>
      <c r="QTF74" s="88"/>
      <c r="QTG74" s="88"/>
      <c r="QTH74" s="88"/>
      <c r="QTI74" s="88"/>
      <c r="QTJ74" s="88"/>
      <c r="QTP74" s="88"/>
      <c r="QTQ74" s="88"/>
      <c r="QTR74" s="88"/>
      <c r="QTS74" s="88"/>
      <c r="QTT74" s="88"/>
      <c r="QTU74" s="88"/>
      <c r="QTV74" s="88"/>
      <c r="QTW74" s="88"/>
      <c r="QTX74" s="88"/>
      <c r="QTY74" s="88"/>
      <c r="QUE74" s="88"/>
      <c r="QUF74" s="88"/>
      <c r="QUG74" s="88"/>
      <c r="QUH74" s="88"/>
      <c r="QUI74" s="88"/>
      <c r="QUJ74" s="88"/>
      <c r="QUK74" s="88"/>
      <c r="QUL74" s="88"/>
      <c r="QUM74" s="88"/>
      <c r="QUN74" s="88"/>
      <c r="QUT74" s="88"/>
      <c r="QUU74" s="88"/>
      <c r="QUV74" s="88"/>
      <c r="QUW74" s="88"/>
      <c r="QUX74" s="88"/>
      <c r="QUY74" s="88"/>
      <c r="QUZ74" s="88"/>
      <c r="QVA74" s="88"/>
      <c r="QVB74" s="88"/>
      <c r="QVC74" s="88"/>
      <c r="QVI74" s="88"/>
      <c r="QVJ74" s="88"/>
      <c r="QVK74" s="88"/>
      <c r="QVL74" s="88"/>
      <c r="QVM74" s="88"/>
      <c r="QVN74" s="88"/>
      <c r="QVO74" s="88"/>
      <c r="QVP74" s="88"/>
      <c r="QVQ74" s="88"/>
      <c r="QVR74" s="88"/>
      <c r="QVX74" s="88"/>
      <c r="QVY74" s="88"/>
      <c r="QVZ74" s="88"/>
      <c r="QWA74" s="88"/>
      <c r="QWB74" s="88"/>
      <c r="QWC74" s="88"/>
      <c r="QWD74" s="88"/>
      <c r="QWE74" s="88"/>
      <c r="QWF74" s="88"/>
      <c r="QWG74" s="88"/>
      <c r="QWM74" s="88"/>
      <c r="QWN74" s="88"/>
      <c r="QWO74" s="88"/>
      <c r="QWP74" s="88"/>
      <c r="QWQ74" s="88"/>
      <c r="QWR74" s="88"/>
      <c r="QWS74" s="88"/>
      <c r="QWT74" s="88"/>
      <c r="QWU74" s="88"/>
      <c r="QWV74" s="88"/>
      <c r="QXB74" s="88"/>
      <c r="QXC74" s="88"/>
      <c r="QXD74" s="88"/>
      <c r="QXE74" s="88"/>
      <c r="QXF74" s="88"/>
      <c r="QXG74" s="88"/>
      <c r="QXH74" s="88"/>
      <c r="QXI74" s="88"/>
      <c r="QXJ74" s="88"/>
      <c r="QXK74" s="88"/>
      <c r="QXQ74" s="88"/>
      <c r="QXR74" s="88"/>
      <c r="QXS74" s="88"/>
      <c r="QXT74" s="88"/>
      <c r="QXU74" s="88"/>
      <c r="QXV74" s="88"/>
      <c r="QXW74" s="88"/>
      <c r="QXX74" s="88"/>
      <c r="QXY74" s="88"/>
      <c r="QXZ74" s="88"/>
      <c r="QYF74" s="88"/>
      <c r="QYG74" s="88"/>
      <c r="QYH74" s="88"/>
      <c r="QYI74" s="88"/>
      <c r="QYJ74" s="88"/>
      <c r="QYK74" s="88"/>
      <c r="QYL74" s="88"/>
      <c r="QYM74" s="88"/>
      <c r="QYN74" s="88"/>
      <c r="QYO74" s="88"/>
      <c r="QYU74" s="88"/>
      <c r="QYV74" s="88"/>
      <c r="QYW74" s="88"/>
      <c r="QYX74" s="88"/>
      <c r="QYY74" s="88"/>
      <c r="QYZ74" s="88"/>
      <c r="QZA74" s="88"/>
      <c r="QZB74" s="88"/>
      <c r="QZC74" s="88"/>
      <c r="QZD74" s="88"/>
      <c r="QZJ74" s="88"/>
      <c r="QZK74" s="88"/>
      <c r="QZL74" s="88"/>
      <c r="QZM74" s="88"/>
      <c r="QZN74" s="88"/>
      <c r="QZO74" s="88"/>
      <c r="QZP74" s="88"/>
      <c r="QZQ74" s="88"/>
      <c r="QZR74" s="88"/>
      <c r="QZS74" s="88"/>
      <c r="QZY74" s="88"/>
      <c r="QZZ74" s="88"/>
      <c r="RAA74" s="88"/>
      <c r="RAB74" s="88"/>
      <c r="RAC74" s="88"/>
      <c r="RAD74" s="88"/>
      <c r="RAE74" s="88"/>
      <c r="RAF74" s="88"/>
      <c r="RAG74" s="88"/>
      <c r="RAH74" s="88"/>
      <c r="RAN74" s="88"/>
      <c r="RAO74" s="88"/>
      <c r="RAP74" s="88"/>
      <c r="RAQ74" s="88"/>
      <c r="RAR74" s="88"/>
      <c r="RAS74" s="88"/>
      <c r="RAT74" s="88"/>
      <c r="RAU74" s="88"/>
      <c r="RAV74" s="88"/>
      <c r="RAW74" s="88"/>
      <c r="RBC74" s="88"/>
      <c r="RBD74" s="88"/>
      <c r="RBE74" s="88"/>
      <c r="RBF74" s="88"/>
      <c r="RBG74" s="88"/>
      <c r="RBH74" s="88"/>
      <c r="RBI74" s="88"/>
      <c r="RBJ74" s="88"/>
      <c r="RBK74" s="88"/>
      <c r="RBL74" s="88"/>
      <c r="RBR74" s="88"/>
      <c r="RBS74" s="88"/>
      <c r="RBT74" s="88"/>
      <c r="RBU74" s="88"/>
      <c r="RBV74" s="88"/>
      <c r="RBW74" s="88"/>
      <c r="RBX74" s="88"/>
      <c r="RBY74" s="88"/>
      <c r="RBZ74" s="88"/>
      <c r="RCA74" s="88"/>
      <c r="RCG74" s="88"/>
      <c r="RCH74" s="88"/>
      <c r="RCI74" s="88"/>
      <c r="RCJ74" s="88"/>
      <c r="RCK74" s="88"/>
      <c r="RCL74" s="88"/>
      <c r="RCM74" s="88"/>
      <c r="RCN74" s="88"/>
      <c r="RCO74" s="88"/>
      <c r="RCP74" s="88"/>
      <c r="RCV74" s="88"/>
      <c r="RCW74" s="88"/>
      <c r="RCX74" s="88"/>
      <c r="RCY74" s="88"/>
      <c r="RCZ74" s="88"/>
      <c r="RDA74" s="88"/>
      <c r="RDB74" s="88"/>
      <c r="RDC74" s="88"/>
      <c r="RDD74" s="88"/>
      <c r="RDE74" s="88"/>
      <c r="RDK74" s="88"/>
      <c r="RDL74" s="88"/>
      <c r="RDM74" s="88"/>
      <c r="RDN74" s="88"/>
      <c r="RDO74" s="88"/>
      <c r="RDP74" s="88"/>
      <c r="RDQ74" s="88"/>
      <c r="RDR74" s="88"/>
      <c r="RDS74" s="88"/>
      <c r="RDT74" s="88"/>
      <c r="RDZ74" s="88"/>
      <c r="REA74" s="88"/>
      <c r="REB74" s="88"/>
      <c r="REC74" s="88"/>
      <c r="RED74" s="88"/>
      <c r="REE74" s="88"/>
      <c r="REF74" s="88"/>
      <c r="REG74" s="88"/>
      <c r="REH74" s="88"/>
      <c r="REI74" s="88"/>
      <c r="REO74" s="88"/>
      <c r="REP74" s="88"/>
      <c r="REQ74" s="88"/>
      <c r="RER74" s="88"/>
      <c r="RES74" s="88"/>
      <c r="RET74" s="88"/>
      <c r="REU74" s="88"/>
      <c r="REV74" s="88"/>
      <c r="REW74" s="88"/>
      <c r="REX74" s="88"/>
      <c r="RFD74" s="88"/>
      <c r="RFE74" s="88"/>
      <c r="RFF74" s="88"/>
      <c r="RFG74" s="88"/>
      <c r="RFH74" s="88"/>
      <c r="RFI74" s="88"/>
      <c r="RFJ74" s="88"/>
      <c r="RFK74" s="88"/>
      <c r="RFL74" s="88"/>
      <c r="RFM74" s="88"/>
      <c r="RFS74" s="88"/>
      <c r="RFT74" s="88"/>
      <c r="RFU74" s="88"/>
      <c r="RFV74" s="88"/>
      <c r="RFW74" s="88"/>
      <c r="RFX74" s="88"/>
      <c r="RFY74" s="88"/>
      <c r="RFZ74" s="88"/>
      <c r="RGA74" s="88"/>
      <c r="RGB74" s="88"/>
      <c r="RGH74" s="88"/>
      <c r="RGI74" s="88"/>
      <c r="RGJ74" s="88"/>
      <c r="RGK74" s="88"/>
      <c r="RGL74" s="88"/>
      <c r="RGM74" s="88"/>
      <c r="RGN74" s="88"/>
      <c r="RGO74" s="88"/>
      <c r="RGP74" s="88"/>
      <c r="RGQ74" s="88"/>
      <c r="RGW74" s="88"/>
      <c r="RGX74" s="88"/>
      <c r="RGY74" s="88"/>
      <c r="RGZ74" s="88"/>
      <c r="RHA74" s="88"/>
      <c r="RHB74" s="88"/>
      <c r="RHC74" s="88"/>
      <c r="RHD74" s="88"/>
      <c r="RHE74" s="88"/>
      <c r="RHF74" s="88"/>
      <c r="RHL74" s="88"/>
      <c r="RHM74" s="88"/>
      <c r="RHN74" s="88"/>
      <c r="RHO74" s="88"/>
      <c r="RHP74" s="88"/>
      <c r="RHQ74" s="88"/>
      <c r="RHR74" s="88"/>
      <c r="RHS74" s="88"/>
      <c r="RHT74" s="88"/>
      <c r="RHU74" s="88"/>
      <c r="RIA74" s="88"/>
      <c r="RIB74" s="88"/>
      <c r="RIC74" s="88"/>
      <c r="RID74" s="88"/>
      <c r="RIE74" s="88"/>
      <c r="RIF74" s="88"/>
      <c r="RIG74" s="88"/>
      <c r="RIH74" s="88"/>
      <c r="RII74" s="88"/>
      <c r="RIJ74" s="88"/>
      <c r="RIP74" s="88"/>
      <c r="RIQ74" s="88"/>
      <c r="RIR74" s="88"/>
      <c r="RIS74" s="88"/>
      <c r="RIT74" s="88"/>
      <c r="RIU74" s="88"/>
      <c r="RIV74" s="88"/>
      <c r="RIW74" s="88"/>
      <c r="RIX74" s="88"/>
      <c r="RIY74" s="88"/>
      <c r="RJE74" s="88"/>
      <c r="RJF74" s="88"/>
      <c r="RJG74" s="88"/>
      <c r="RJH74" s="88"/>
      <c r="RJI74" s="88"/>
      <c r="RJJ74" s="88"/>
      <c r="RJK74" s="88"/>
      <c r="RJL74" s="88"/>
      <c r="RJM74" s="88"/>
      <c r="RJN74" s="88"/>
      <c r="RJT74" s="88"/>
      <c r="RJU74" s="88"/>
      <c r="RJV74" s="88"/>
      <c r="RJW74" s="88"/>
      <c r="RJX74" s="88"/>
      <c r="RJY74" s="88"/>
      <c r="RJZ74" s="88"/>
      <c r="RKA74" s="88"/>
      <c r="RKB74" s="88"/>
      <c r="RKC74" s="88"/>
      <c r="RKI74" s="88"/>
      <c r="RKJ74" s="88"/>
      <c r="RKK74" s="88"/>
      <c r="RKL74" s="88"/>
      <c r="RKM74" s="88"/>
      <c r="RKN74" s="88"/>
      <c r="RKO74" s="88"/>
      <c r="RKP74" s="88"/>
      <c r="RKQ74" s="88"/>
      <c r="RKR74" s="88"/>
      <c r="RKX74" s="88"/>
      <c r="RKY74" s="88"/>
      <c r="RKZ74" s="88"/>
      <c r="RLA74" s="88"/>
      <c r="RLB74" s="88"/>
      <c r="RLC74" s="88"/>
      <c r="RLD74" s="88"/>
      <c r="RLE74" s="88"/>
      <c r="RLF74" s="88"/>
      <c r="RLG74" s="88"/>
      <c r="RLM74" s="88"/>
      <c r="RLN74" s="88"/>
      <c r="RLO74" s="88"/>
      <c r="RLP74" s="88"/>
      <c r="RLQ74" s="88"/>
      <c r="RLR74" s="88"/>
      <c r="RLS74" s="88"/>
      <c r="RLT74" s="88"/>
      <c r="RLU74" s="88"/>
      <c r="RLV74" s="88"/>
      <c r="RMB74" s="88"/>
      <c r="RMC74" s="88"/>
      <c r="RMD74" s="88"/>
      <c r="RME74" s="88"/>
      <c r="RMF74" s="88"/>
      <c r="RMG74" s="88"/>
      <c r="RMH74" s="88"/>
      <c r="RMI74" s="88"/>
      <c r="RMJ74" s="88"/>
      <c r="RMK74" s="88"/>
      <c r="RMQ74" s="88"/>
      <c r="RMR74" s="88"/>
      <c r="RMS74" s="88"/>
      <c r="RMT74" s="88"/>
      <c r="RMU74" s="88"/>
      <c r="RMV74" s="88"/>
      <c r="RMW74" s="88"/>
      <c r="RMX74" s="88"/>
      <c r="RMY74" s="88"/>
      <c r="RMZ74" s="88"/>
      <c r="RNF74" s="88"/>
      <c r="RNG74" s="88"/>
      <c r="RNH74" s="88"/>
      <c r="RNI74" s="88"/>
      <c r="RNJ74" s="88"/>
      <c r="RNK74" s="88"/>
      <c r="RNL74" s="88"/>
      <c r="RNM74" s="88"/>
      <c r="RNN74" s="88"/>
      <c r="RNO74" s="88"/>
      <c r="RNU74" s="88"/>
      <c r="RNV74" s="88"/>
      <c r="RNW74" s="88"/>
      <c r="RNX74" s="88"/>
      <c r="RNY74" s="88"/>
      <c r="RNZ74" s="88"/>
      <c r="ROA74" s="88"/>
      <c r="ROB74" s="88"/>
      <c r="ROC74" s="88"/>
      <c r="ROD74" s="88"/>
      <c r="ROJ74" s="88"/>
      <c r="ROK74" s="88"/>
      <c r="ROL74" s="88"/>
      <c r="ROM74" s="88"/>
      <c r="RON74" s="88"/>
      <c r="ROO74" s="88"/>
      <c r="ROP74" s="88"/>
      <c r="ROQ74" s="88"/>
      <c r="ROR74" s="88"/>
      <c r="ROS74" s="88"/>
      <c r="ROY74" s="88"/>
      <c r="ROZ74" s="88"/>
      <c r="RPA74" s="88"/>
      <c r="RPB74" s="88"/>
      <c r="RPC74" s="88"/>
      <c r="RPD74" s="88"/>
      <c r="RPE74" s="88"/>
      <c r="RPF74" s="88"/>
      <c r="RPG74" s="88"/>
      <c r="RPH74" s="88"/>
      <c r="RPN74" s="88"/>
      <c r="RPO74" s="88"/>
      <c r="RPP74" s="88"/>
      <c r="RPQ74" s="88"/>
      <c r="RPR74" s="88"/>
      <c r="RPS74" s="88"/>
      <c r="RPT74" s="88"/>
      <c r="RPU74" s="88"/>
      <c r="RPV74" s="88"/>
      <c r="RPW74" s="88"/>
      <c r="RQC74" s="88"/>
      <c r="RQD74" s="88"/>
      <c r="RQE74" s="88"/>
      <c r="RQF74" s="88"/>
      <c r="RQG74" s="88"/>
      <c r="RQH74" s="88"/>
      <c r="RQI74" s="88"/>
      <c r="RQJ74" s="88"/>
      <c r="RQK74" s="88"/>
      <c r="RQL74" s="88"/>
      <c r="RQR74" s="88"/>
      <c r="RQS74" s="88"/>
      <c r="RQT74" s="88"/>
      <c r="RQU74" s="88"/>
      <c r="RQV74" s="88"/>
      <c r="RQW74" s="88"/>
      <c r="RQX74" s="88"/>
      <c r="RQY74" s="88"/>
      <c r="RQZ74" s="88"/>
      <c r="RRA74" s="88"/>
      <c r="RRG74" s="88"/>
      <c r="RRH74" s="88"/>
      <c r="RRI74" s="88"/>
      <c r="RRJ74" s="88"/>
      <c r="RRK74" s="88"/>
      <c r="RRL74" s="88"/>
      <c r="RRM74" s="88"/>
      <c r="RRN74" s="88"/>
      <c r="RRO74" s="88"/>
      <c r="RRP74" s="88"/>
      <c r="RRV74" s="88"/>
      <c r="RRW74" s="88"/>
      <c r="RRX74" s="88"/>
      <c r="RRY74" s="88"/>
      <c r="RRZ74" s="88"/>
      <c r="RSA74" s="88"/>
      <c r="RSB74" s="88"/>
      <c r="RSC74" s="88"/>
      <c r="RSD74" s="88"/>
      <c r="RSE74" s="88"/>
      <c r="RSK74" s="88"/>
      <c r="RSL74" s="88"/>
      <c r="RSM74" s="88"/>
      <c r="RSN74" s="88"/>
      <c r="RSO74" s="88"/>
      <c r="RSP74" s="88"/>
      <c r="RSQ74" s="88"/>
      <c r="RSR74" s="88"/>
      <c r="RSS74" s="88"/>
      <c r="RST74" s="88"/>
      <c r="RSZ74" s="88"/>
      <c r="RTA74" s="88"/>
      <c r="RTB74" s="88"/>
      <c r="RTC74" s="88"/>
      <c r="RTD74" s="88"/>
      <c r="RTE74" s="88"/>
      <c r="RTF74" s="88"/>
      <c r="RTG74" s="88"/>
      <c r="RTH74" s="88"/>
      <c r="RTI74" s="88"/>
      <c r="RTO74" s="88"/>
      <c r="RTP74" s="88"/>
      <c r="RTQ74" s="88"/>
      <c r="RTR74" s="88"/>
      <c r="RTS74" s="88"/>
      <c r="RTT74" s="88"/>
      <c r="RTU74" s="88"/>
      <c r="RTV74" s="88"/>
      <c r="RTW74" s="88"/>
      <c r="RTX74" s="88"/>
      <c r="RUD74" s="88"/>
      <c r="RUE74" s="88"/>
      <c r="RUF74" s="88"/>
      <c r="RUG74" s="88"/>
      <c r="RUH74" s="88"/>
      <c r="RUI74" s="88"/>
      <c r="RUJ74" s="88"/>
      <c r="RUK74" s="88"/>
      <c r="RUL74" s="88"/>
      <c r="RUM74" s="88"/>
      <c r="RUS74" s="88"/>
      <c r="RUT74" s="88"/>
      <c r="RUU74" s="88"/>
      <c r="RUV74" s="88"/>
      <c r="RUW74" s="88"/>
      <c r="RUX74" s="88"/>
      <c r="RUY74" s="88"/>
      <c r="RUZ74" s="88"/>
      <c r="RVA74" s="88"/>
      <c r="RVB74" s="88"/>
      <c r="RVH74" s="88"/>
      <c r="RVI74" s="88"/>
      <c r="RVJ74" s="88"/>
      <c r="RVK74" s="88"/>
      <c r="RVL74" s="88"/>
      <c r="RVM74" s="88"/>
      <c r="RVN74" s="88"/>
      <c r="RVO74" s="88"/>
      <c r="RVP74" s="88"/>
      <c r="RVQ74" s="88"/>
      <c r="RVW74" s="88"/>
      <c r="RVX74" s="88"/>
      <c r="RVY74" s="88"/>
      <c r="RVZ74" s="88"/>
      <c r="RWA74" s="88"/>
      <c r="RWB74" s="88"/>
      <c r="RWC74" s="88"/>
      <c r="RWD74" s="88"/>
      <c r="RWE74" s="88"/>
      <c r="RWF74" s="88"/>
      <c r="RWL74" s="88"/>
      <c r="RWM74" s="88"/>
      <c r="RWN74" s="88"/>
      <c r="RWO74" s="88"/>
      <c r="RWP74" s="88"/>
      <c r="RWQ74" s="88"/>
      <c r="RWR74" s="88"/>
      <c r="RWS74" s="88"/>
      <c r="RWT74" s="88"/>
      <c r="RWU74" s="88"/>
      <c r="RXA74" s="88"/>
      <c r="RXB74" s="88"/>
      <c r="RXC74" s="88"/>
      <c r="RXD74" s="88"/>
      <c r="RXE74" s="88"/>
      <c r="RXF74" s="88"/>
      <c r="RXG74" s="88"/>
      <c r="RXH74" s="88"/>
      <c r="RXI74" s="88"/>
      <c r="RXJ74" s="88"/>
      <c r="RXP74" s="88"/>
      <c r="RXQ74" s="88"/>
      <c r="RXR74" s="88"/>
      <c r="RXS74" s="88"/>
      <c r="RXT74" s="88"/>
      <c r="RXU74" s="88"/>
      <c r="RXV74" s="88"/>
      <c r="RXW74" s="88"/>
      <c r="RXX74" s="88"/>
      <c r="RXY74" s="88"/>
      <c r="RYE74" s="88"/>
      <c r="RYF74" s="88"/>
      <c r="RYG74" s="88"/>
      <c r="RYH74" s="88"/>
      <c r="RYI74" s="88"/>
      <c r="RYJ74" s="88"/>
      <c r="RYK74" s="88"/>
      <c r="RYL74" s="88"/>
      <c r="RYM74" s="88"/>
      <c r="RYN74" s="88"/>
      <c r="RYT74" s="88"/>
      <c r="RYU74" s="88"/>
      <c r="RYV74" s="88"/>
      <c r="RYW74" s="88"/>
      <c r="RYX74" s="88"/>
      <c r="RYY74" s="88"/>
      <c r="RYZ74" s="88"/>
      <c r="RZA74" s="88"/>
      <c r="RZB74" s="88"/>
      <c r="RZC74" s="88"/>
      <c r="RZI74" s="88"/>
      <c r="RZJ74" s="88"/>
      <c r="RZK74" s="88"/>
      <c r="RZL74" s="88"/>
      <c r="RZM74" s="88"/>
      <c r="RZN74" s="88"/>
      <c r="RZO74" s="88"/>
      <c r="RZP74" s="88"/>
      <c r="RZQ74" s="88"/>
      <c r="RZR74" s="88"/>
      <c r="RZX74" s="88"/>
      <c r="RZY74" s="88"/>
      <c r="RZZ74" s="88"/>
      <c r="SAA74" s="88"/>
      <c r="SAB74" s="88"/>
      <c r="SAC74" s="88"/>
      <c r="SAD74" s="88"/>
      <c r="SAE74" s="88"/>
      <c r="SAF74" s="88"/>
      <c r="SAG74" s="88"/>
      <c r="SAM74" s="88"/>
      <c r="SAN74" s="88"/>
      <c r="SAO74" s="88"/>
      <c r="SAP74" s="88"/>
      <c r="SAQ74" s="88"/>
      <c r="SAR74" s="88"/>
      <c r="SAS74" s="88"/>
      <c r="SAT74" s="88"/>
      <c r="SAU74" s="88"/>
      <c r="SAV74" s="88"/>
      <c r="SBB74" s="88"/>
      <c r="SBC74" s="88"/>
      <c r="SBD74" s="88"/>
      <c r="SBE74" s="88"/>
      <c r="SBF74" s="88"/>
      <c r="SBG74" s="88"/>
      <c r="SBH74" s="88"/>
      <c r="SBI74" s="88"/>
      <c r="SBJ74" s="88"/>
      <c r="SBK74" s="88"/>
      <c r="SBQ74" s="88"/>
      <c r="SBR74" s="88"/>
      <c r="SBS74" s="88"/>
      <c r="SBT74" s="88"/>
      <c r="SBU74" s="88"/>
      <c r="SBV74" s="88"/>
      <c r="SBW74" s="88"/>
      <c r="SBX74" s="88"/>
      <c r="SBY74" s="88"/>
      <c r="SBZ74" s="88"/>
      <c r="SCF74" s="88"/>
      <c r="SCG74" s="88"/>
      <c r="SCH74" s="88"/>
      <c r="SCI74" s="88"/>
      <c r="SCJ74" s="88"/>
      <c r="SCK74" s="88"/>
      <c r="SCL74" s="88"/>
      <c r="SCM74" s="88"/>
      <c r="SCN74" s="88"/>
      <c r="SCO74" s="88"/>
      <c r="SCU74" s="88"/>
      <c r="SCV74" s="88"/>
      <c r="SCW74" s="88"/>
      <c r="SCX74" s="88"/>
      <c r="SCY74" s="88"/>
      <c r="SCZ74" s="88"/>
      <c r="SDA74" s="88"/>
      <c r="SDB74" s="88"/>
      <c r="SDC74" s="88"/>
      <c r="SDD74" s="88"/>
      <c r="SDJ74" s="88"/>
      <c r="SDK74" s="88"/>
      <c r="SDL74" s="88"/>
      <c r="SDM74" s="88"/>
      <c r="SDN74" s="88"/>
      <c r="SDO74" s="88"/>
      <c r="SDP74" s="88"/>
      <c r="SDQ74" s="88"/>
      <c r="SDR74" s="88"/>
      <c r="SDS74" s="88"/>
      <c r="SDY74" s="88"/>
      <c r="SDZ74" s="88"/>
      <c r="SEA74" s="88"/>
      <c r="SEB74" s="88"/>
      <c r="SEC74" s="88"/>
      <c r="SED74" s="88"/>
      <c r="SEE74" s="88"/>
      <c r="SEF74" s="88"/>
      <c r="SEG74" s="88"/>
      <c r="SEH74" s="88"/>
      <c r="SEN74" s="88"/>
      <c r="SEO74" s="88"/>
      <c r="SEP74" s="88"/>
      <c r="SEQ74" s="88"/>
      <c r="SER74" s="88"/>
      <c r="SES74" s="88"/>
      <c r="SET74" s="88"/>
      <c r="SEU74" s="88"/>
      <c r="SEV74" s="88"/>
      <c r="SEW74" s="88"/>
      <c r="SFC74" s="88"/>
      <c r="SFD74" s="88"/>
      <c r="SFE74" s="88"/>
      <c r="SFF74" s="88"/>
      <c r="SFG74" s="88"/>
      <c r="SFH74" s="88"/>
      <c r="SFI74" s="88"/>
      <c r="SFJ74" s="88"/>
      <c r="SFK74" s="88"/>
      <c r="SFL74" s="88"/>
      <c r="SFR74" s="88"/>
      <c r="SFS74" s="88"/>
      <c r="SFT74" s="88"/>
      <c r="SFU74" s="88"/>
      <c r="SFV74" s="88"/>
      <c r="SFW74" s="88"/>
      <c r="SFX74" s="88"/>
      <c r="SFY74" s="88"/>
      <c r="SFZ74" s="88"/>
      <c r="SGA74" s="88"/>
      <c r="SGG74" s="88"/>
      <c r="SGH74" s="88"/>
      <c r="SGI74" s="88"/>
      <c r="SGJ74" s="88"/>
      <c r="SGK74" s="88"/>
      <c r="SGL74" s="88"/>
      <c r="SGM74" s="88"/>
      <c r="SGN74" s="88"/>
      <c r="SGO74" s="88"/>
      <c r="SGP74" s="88"/>
      <c r="SGV74" s="88"/>
      <c r="SGW74" s="88"/>
      <c r="SGX74" s="88"/>
      <c r="SGY74" s="88"/>
      <c r="SGZ74" s="88"/>
      <c r="SHA74" s="88"/>
      <c r="SHB74" s="88"/>
      <c r="SHC74" s="88"/>
      <c r="SHD74" s="88"/>
      <c r="SHE74" s="88"/>
      <c r="SHK74" s="88"/>
      <c r="SHL74" s="88"/>
      <c r="SHM74" s="88"/>
      <c r="SHN74" s="88"/>
      <c r="SHO74" s="88"/>
      <c r="SHP74" s="88"/>
      <c r="SHQ74" s="88"/>
      <c r="SHR74" s="88"/>
      <c r="SHS74" s="88"/>
      <c r="SHT74" s="88"/>
      <c r="SHZ74" s="88"/>
      <c r="SIA74" s="88"/>
      <c r="SIB74" s="88"/>
      <c r="SIC74" s="88"/>
      <c r="SID74" s="88"/>
      <c r="SIE74" s="88"/>
      <c r="SIF74" s="88"/>
      <c r="SIG74" s="88"/>
      <c r="SIH74" s="88"/>
      <c r="SII74" s="88"/>
      <c r="SIO74" s="88"/>
      <c r="SIP74" s="88"/>
      <c r="SIQ74" s="88"/>
      <c r="SIR74" s="88"/>
      <c r="SIS74" s="88"/>
      <c r="SIT74" s="88"/>
      <c r="SIU74" s="88"/>
      <c r="SIV74" s="88"/>
      <c r="SIW74" s="88"/>
      <c r="SIX74" s="88"/>
      <c r="SJD74" s="88"/>
      <c r="SJE74" s="88"/>
      <c r="SJF74" s="88"/>
      <c r="SJG74" s="88"/>
      <c r="SJH74" s="88"/>
      <c r="SJI74" s="88"/>
      <c r="SJJ74" s="88"/>
      <c r="SJK74" s="88"/>
      <c r="SJL74" s="88"/>
      <c r="SJM74" s="88"/>
      <c r="SJS74" s="88"/>
      <c r="SJT74" s="88"/>
      <c r="SJU74" s="88"/>
      <c r="SJV74" s="88"/>
      <c r="SJW74" s="88"/>
      <c r="SJX74" s="88"/>
      <c r="SJY74" s="88"/>
      <c r="SJZ74" s="88"/>
      <c r="SKA74" s="88"/>
      <c r="SKB74" s="88"/>
      <c r="SKH74" s="88"/>
      <c r="SKI74" s="88"/>
      <c r="SKJ74" s="88"/>
      <c r="SKK74" s="88"/>
      <c r="SKL74" s="88"/>
      <c r="SKM74" s="88"/>
      <c r="SKN74" s="88"/>
      <c r="SKO74" s="88"/>
      <c r="SKP74" s="88"/>
      <c r="SKQ74" s="88"/>
      <c r="SKW74" s="88"/>
      <c r="SKX74" s="88"/>
      <c r="SKY74" s="88"/>
      <c r="SKZ74" s="88"/>
      <c r="SLA74" s="88"/>
      <c r="SLB74" s="88"/>
      <c r="SLC74" s="88"/>
      <c r="SLD74" s="88"/>
      <c r="SLE74" s="88"/>
      <c r="SLF74" s="88"/>
      <c r="SLL74" s="88"/>
      <c r="SLM74" s="88"/>
      <c r="SLN74" s="88"/>
      <c r="SLO74" s="88"/>
      <c r="SLP74" s="88"/>
      <c r="SLQ74" s="88"/>
      <c r="SLR74" s="88"/>
      <c r="SLS74" s="88"/>
      <c r="SLT74" s="88"/>
      <c r="SLU74" s="88"/>
      <c r="SMA74" s="88"/>
      <c r="SMB74" s="88"/>
      <c r="SMC74" s="88"/>
      <c r="SMD74" s="88"/>
      <c r="SME74" s="88"/>
      <c r="SMF74" s="88"/>
      <c r="SMG74" s="88"/>
      <c r="SMH74" s="88"/>
      <c r="SMI74" s="88"/>
      <c r="SMJ74" s="88"/>
      <c r="SMP74" s="88"/>
      <c r="SMQ74" s="88"/>
      <c r="SMR74" s="88"/>
      <c r="SMS74" s="88"/>
      <c r="SMT74" s="88"/>
      <c r="SMU74" s="88"/>
      <c r="SMV74" s="88"/>
      <c r="SMW74" s="88"/>
      <c r="SMX74" s="88"/>
      <c r="SMY74" s="88"/>
      <c r="SNE74" s="88"/>
      <c r="SNF74" s="88"/>
      <c r="SNG74" s="88"/>
      <c r="SNH74" s="88"/>
      <c r="SNI74" s="88"/>
      <c r="SNJ74" s="88"/>
      <c r="SNK74" s="88"/>
      <c r="SNL74" s="88"/>
      <c r="SNM74" s="88"/>
      <c r="SNN74" s="88"/>
      <c r="SNT74" s="88"/>
      <c r="SNU74" s="88"/>
      <c r="SNV74" s="88"/>
      <c r="SNW74" s="88"/>
      <c r="SNX74" s="88"/>
      <c r="SNY74" s="88"/>
      <c r="SNZ74" s="88"/>
      <c r="SOA74" s="88"/>
      <c r="SOB74" s="88"/>
      <c r="SOC74" s="88"/>
      <c r="SOI74" s="88"/>
      <c r="SOJ74" s="88"/>
      <c r="SOK74" s="88"/>
      <c r="SOL74" s="88"/>
      <c r="SOM74" s="88"/>
      <c r="SON74" s="88"/>
      <c r="SOO74" s="88"/>
      <c r="SOP74" s="88"/>
      <c r="SOQ74" s="88"/>
      <c r="SOR74" s="88"/>
      <c r="SOX74" s="88"/>
      <c r="SOY74" s="88"/>
      <c r="SOZ74" s="88"/>
      <c r="SPA74" s="88"/>
      <c r="SPB74" s="88"/>
      <c r="SPC74" s="88"/>
      <c r="SPD74" s="88"/>
      <c r="SPE74" s="88"/>
      <c r="SPF74" s="88"/>
      <c r="SPG74" s="88"/>
      <c r="SPM74" s="88"/>
      <c r="SPN74" s="88"/>
      <c r="SPO74" s="88"/>
      <c r="SPP74" s="88"/>
      <c r="SPQ74" s="88"/>
      <c r="SPR74" s="88"/>
      <c r="SPS74" s="88"/>
      <c r="SPT74" s="88"/>
      <c r="SPU74" s="88"/>
      <c r="SPV74" s="88"/>
      <c r="SQB74" s="88"/>
      <c r="SQC74" s="88"/>
      <c r="SQD74" s="88"/>
      <c r="SQE74" s="88"/>
      <c r="SQF74" s="88"/>
      <c r="SQG74" s="88"/>
      <c r="SQH74" s="88"/>
      <c r="SQI74" s="88"/>
      <c r="SQJ74" s="88"/>
      <c r="SQK74" s="88"/>
      <c r="SQQ74" s="88"/>
      <c r="SQR74" s="88"/>
      <c r="SQS74" s="88"/>
      <c r="SQT74" s="88"/>
      <c r="SQU74" s="88"/>
      <c r="SQV74" s="88"/>
      <c r="SQW74" s="88"/>
      <c r="SQX74" s="88"/>
      <c r="SQY74" s="88"/>
      <c r="SQZ74" s="88"/>
      <c r="SRF74" s="88"/>
      <c r="SRG74" s="88"/>
      <c r="SRH74" s="88"/>
      <c r="SRI74" s="88"/>
      <c r="SRJ74" s="88"/>
      <c r="SRK74" s="88"/>
      <c r="SRL74" s="88"/>
      <c r="SRM74" s="88"/>
      <c r="SRN74" s="88"/>
      <c r="SRO74" s="88"/>
      <c r="SRU74" s="88"/>
      <c r="SRV74" s="88"/>
      <c r="SRW74" s="88"/>
      <c r="SRX74" s="88"/>
      <c r="SRY74" s="88"/>
      <c r="SRZ74" s="88"/>
      <c r="SSA74" s="88"/>
      <c r="SSB74" s="88"/>
      <c r="SSC74" s="88"/>
      <c r="SSD74" s="88"/>
      <c r="SSJ74" s="88"/>
      <c r="SSK74" s="88"/>
      <c r="SSL74" s="88"/>
      <c r="SSM74" s="88"/>
      <c r="SSN74" s="88"/>
      <c r="SSO74" s="88"/>
      <c r="SSP74" s="88"/>
      <c r="SSQ74" s="88"/>
      <c r="SSR74" s="88"/>
      <c r="SSS74" s="88"/>
      <c r="SSY74" s="88"/>
      <c r="SSZ74" s="88"/>
      <c r="STA74" s="88"/>
      <c r="STB74" s="88"/>
      <c r="STC74" s="88"/>
      <c r="STD74" s="88"/>
      <c r="STE74" s="88"/>
      <c r="STF74" s="88"/>
      <c r="STG74" s="88"/>
      <c r="STH74" s="88"/>
      <c r="STN74" s="88"/>
      <c r="STO74" s="88"/>
      <c r="STP74" s="88"/>
      <c r="STQ74" s="88"/>
      <c r="STR74" s="88"/>
      <c r="STS74" s="88"/>
      <c r="STT74" s="88"/>
      <c r="STU74" s="88"/>
      <c r="STV74" s="88"/>
      <c r="STW74" s="88"/>
      <c r="SUC74" s="88"/>
      <c r="SUD74" s="88"/>
      <c r="SUE74" s="88"/>
      <c r="SUF74" s="88"/>
      <c r="SUG74" s="88"/>
      <c r="SUH74" s="88"/>
      <c r="SUI74" s="88"/>
      <c r="SUJ74" s="88"/>
      <c r="SUK74" s="88"/>
      <c r="SUL74" s="88"/>
      <c r="SUR74" s="88"/>
      <c r="SUS74" s="88"/>
      <c r="SUT74" s="88"/>
      <c r="SUU74" s="88"/>
      <c r="SUV74" s="88"/>
      <c r="SUW74" s="88"/>
      <c r="SUX74" s="88"/>
      <c r="SUY74" s="88"/>
      <c r="SUZ74" s="88"/>
      <c r="SVA74" s="88"/>
      <c r="SVG74" s="88"/>
      <c r="SVH74" s="88"/>
      <c r="SVI74" s="88"/>
      <c r="SVJ74" s="88"/>
      <c r="SVK74" s="88"/>
      <c r="SVL74" s="88"/>
      <c r="SVM74" s="88"/>
      <c r="SVN74" s="88"/>
      <c r="SVO74" s="88"/>
      <c r="SVP74" s="88"/>
      <c r="SVV74" s="88"/>
      <c r="SVW74" s="88"/>
      <c r="SVX74" s="88"/>
      <c r="SVY74" s="88"/>
      <c r="SVZ74" s="88"/>
      <c r="SWA74" s="88"/>
      <c r="SWB74" s="88"/>
      <c r="SWC74" s="88"/>
      <c r="SWD74" s="88"/>
      <c r="SWE74" s="88"/>
      <c r="SWK74" s="88"/>
      <c r="SWL74" s="88"/>
      <c r="SWM74" s="88"/>
      <c r="SWN74" s="88"/>
      <c r="SWO74" s="88"/>
      <c r="SWP74" s="88"/>
      <c r="SWQ74" s="88"/>
      <c r="SWR74" s="88"/>
      <c r="SWS74" s="88"/>
      <c r="SWT74" s="88"/>
      <c r="SWZ74" s="88"/>
      <c r="SXA74" s="88"/>
      <c r="SXB74" s="88"/>
      <c r="SXC74" s="88"/>
      <c r="SXD74" s="88"/>
      <c r="SXE74" s="88"/>
      <c r="SXF74" s="88"/>
      <c r="SXG74" s="88"/>
      <c r="SXH74" s="88"/>
      <c r="SXI74" s="88"/>
      <c r="SXO74" s="88"/>
      <c r="SXP74" s="88"/>
      <c r="SXQ74" s="88"/>
      <c r="SXR74" s="88"/>
      <c r="SXS74" s="88"/>
      <c r="SXT74" s="88"/>
      <c r="SXU74" s="88"/>
      <c r="SXV74" s="88"/>
      <c r="SXW74" s="88"/>
      <c r="SXX74" s="88"/>
      <c r="SYD74" s="88"/>
      <c r="SYE74" s="88"/>
      <c r="SYF74" s="88"/>
      <c r="SYG74" s="88"/>
      <c r="SYH74" s="88"/>
      <c r="SYI74" s="88"/>
      <c r="SYJ74" s="88"/>
      <c r="SYK74" s="88"/>
      <c r="SYL74" s="88"/>
      <c r="SYM74" s="88"/>
      <c r="SYS74" s="88"/>
      <c r="SYT74" s="88"/>
      <c r="SYU74" s="88"/>
      <c r="SYV74" s="88"/>
      <c r="SYW74" s="88"/>
      <c r="SYX74" s="88"/>
      <c r="SYY74" s="88"/>
      <c r="SYZ74" s="88"/>
      <c r="SZA74" s="88"/>
      <c r="SZB74" s="88"/>
      <c r="SZH74" s="88"/>
      <c r="SZI74" s="88"/>
      <c r="SZJ74" s="88"/>
      <c r="SZK74" s="88"/>
      <c r="SZL74" s="88"/>
      <c r="SZM74" s="88"/>
      <c r="SZN74" s="88"/>
      <c r="SZO74" s="88"/>
      <c r="SZP74" s="88"/>
      <c r="SZQ74" s="88"/>
      <c r="SZW74" s="88"/>
      <c r="SZX74" s="88"/>
      <c r="SZY74" s="88"/>
      <c r="SZZ74" s="88"/>
      <c r="TAA74" s="88"/>
      <c r="TAB74" s="88"/>
      <c r="TAC74" s="88"/>
      <c r="TAD74" s="88"/>
      <c r="TAE74" s="88"/>
      <c r="TAF74" s="88"/>
      <c r="TAL74" s="88"/>
      <c r="TAM74" s="88"/>
      <c r="TAN74" s="88"/>
      <c r="TAO74" s="88"/>
      <c r="TAP74" s="88"/>
      <c r="TAQ74" s="88"/>
      <c r="TAR74" s="88"/>
      <c r="TAS74" s="88"/>
      <c r="TAT74" s="88"/>
      <c r="TAU74" s="88"/>
      <c r="TBA74" s="88"/>
      <c r="TBB74" s="88"/>
      <c r="TBC74" s="88"/>
      <c r="TBD74" s="88"/>
      <c r="TBE74" s="88"/>
      <c r="TBF74" s="88"/>
      <c r="TBG74" s="88"/>
      <c r="TBH74" s="88"/>
      <c r="TBI74" s="88"/>
      <c r="TBJ74" s="88"/>
      <c r="TBP74" s="88"/>
      <c r="TBQ74" s="88"/>
      <c r="TBR74" s="88"/>
      <c r="TBS74" s="88"/>
      <c r="TBT74" s="88"/>
      <c r="TBU74" s="88"/>
      <c r="TBV74" s="88"/>
      <c r="TBW74" s="88"/>
      <c r="TBX74" s="88"/>
      <c r="TBY74" s="88"/>
      <c r="TCE74" s="88"/>
      <c r="TCF74" s="88"/>
      <c r="TCG74" s="88"/>
      <c r="TCH74" s="88"/>
      <c r="TCI74" s="88"/>
      <c r="TCJ74" s="88"/>
      <c r="TCK74" s="88"/>
      <c r="TCL74" s="88"/>
      <c r="TCM74" s="88"/>
      <c r="TCN74" s="88"/>
      <c r="TCT74" s="88"/>
      <c r="TCU74" s="88"/>
      <c r="TCV74" s="88"/>
      <c r="TCW74" s="88"/>
      <c r="TCX74" s="88"/>
      <c r="TCY74" s="88"/>
      <c r="TCZ74" s="88"/>
      <c r="TDA74" s="88"/>
      <c r="TDB74" s="88"/>
      <c r="TDC74" s="88"/>
      <c r="TDI74" s="88"/>
      <c r="TDJ74" s="88"/>
      <c r="TDK74" s="88"/>
      <c r="TDL74" s="88"/>
      <c r="TDM74" s="88"/>
      <c r="TDN74" s="88"/>
      <c r="TDO74" s="88"/>
      <c r="TDP74" s="88"/>
      <c r="TDQ74" s="88"/>
      <c r="TDR74" s="88"/>
      <c r="TDX74" s="88"/>
      <c r="TDY74" s="88"/>
      <c r="TDZ74" s="88"/>
      <c r="TEA74" s="88"/>
      <c r="TEB74" s="88"/>
      <c r="TEC74" s="88"/>
      <c r="TED74" s="88"/>
      <c r="TEE74" s="88"/>
      <c r="TEF74" s="88"/>
      <c r="TEG74" s="88"/>
      <c r="TEM74" s="88"/>
      <c r="TEN74" s="88"/>
      <c r="TEO74" s="88"/>
      <c r="TEP74" s="88"/>
      <c r="TEQ74" s="88"/>
      <c r="TER74" s="88"/>
      <c r="TES74" s="88"/>
      <c r="TET74" s="88"/>
      <c r="TEU74" s="88"/>
      <c r="TEV74" s="88"/>
      <c r="TFB74" s="88"/>
      <c r="TFC74" s="88"/>
      <c r="TFD74" s="88"/>
      <c r="TFE74" s="88"/>
      <c r="TFF74" s="88"/>
      <c r="TFG74" s="88"/>
      <c r="TFH74" s="88"/>
      <c r="TFI74" s="88"/>
      <c r="TFJ74" s="88"/>
      <c r="TFK74" s="88"/>
      <c r="TFQ74" s="88"/>
      <c r="TFR74" s="88"/>
      <c r="TFS74" s="88"/>
      <c r="TFT74" s="88"/>
      <c r="TFU74" s="88"/>
      <c r="TFV74" s="88"/>
      <c r="TFW74" s="88"/>
      <c r="TFX74" s="88"/>
      <c r="TFY74" s="88"/>
      <c r="TFZ74" s="88"/>
      <c r="TGF74" s="88"/>
      <c r="TGG74" s="88"/>
      <c r="TGH74" s="88"/>
      <c r="TGI74" s="88"/>
      <c r="TGJ74" s="88"/>
      <c r="TGK74" s="88"/>
      <c r="TGL74" s="88"/>
      <c r="TGM74" s="88"/>
      <c r="TGN74" s="88"/>
      <c r="TGO74" s="88"/>
      <c r="TGU74" s="88"/>
      <c r="TGV74" s="88"/>
      <c r="TGW74" s="88"/>
      <c r="TGX74" s="88"/>
      <c r="TGY74" s="88"/>
      <c r="TGZ74" s="88"/>
      <c r="THA74" s="88"/>
      <c r="THB74" s="88"/>
      <c r="THC74" s="88"/>
      <c r="THD74" s="88"/>
      <c r="THJ74" s="88"/>
      <c r="THK74" s="88"/>
      <c r="THL74" s="88"/>
      <c r="THM74" s="88"/>
      <c r="THN74" s="88"/>
      <c r="THO74" s="88"/>
      <c r="THP74" s="88"/>
      <c r="THQ74" s="88"/>
      <c r="THR74" s="88"/>
      <c r="THS74" s="88"/>
      <c r="THY74" s="88"/>
      <c r="THZ74" s="88"/>
      <c r="TIA74" s="88"/>
      <c r="TIB74" s="88"/>
      <c r="TIC74" s="88"/>
      <c r="TID74" s="88"/>
      <c r="TIE74" s="88"/>
      <c r="TIF74" s="88"/>
      <c r="TIG74" s="88"/>
      <c r="TIH74" s="88"/>
      <c r="TIN74" s="88"/>
      <c r="TIO74" s="88"/>
      <c r="TIP74" s="88"/>
      <c r="TIQ74" s="88"/>
      <c r="TIR74" s="88"/>
      <c r="TIS74" s="88"/>
      <c r="TIT74" s="88"/>
      <c r="TIU74" s="88"/>
      <c r="TIV74" s="88"/>
      <c r="TIW74" s="88"/>
      <c r="TJC74" s="88"/>
      <c r="TJD74" s="88"/>
      <c r="TJE74" s="88"/>
      <c r="TJF74" s="88"/>
      <c r="TJG74" s="88"/>
      <c r="TJH74" s="88"/>
      <c r="TJI74" s="88"/>
      <c r="TJJ74" s="88"/>
      <c r="TJK74" s="88"/>
      <c r="TJL74" s="88"/>
      <c r="TJR74" s="88"/>
      <c r="TJS74" s="88"/>
      <c r="TJT74" s="88"/>
      <c r="TJU74" s="88"/>
      <c r="TJV74" s="88"/>
      <c r="TJW74" s="88"/>
      <c r="TJX74" s="88"/>
      <c r="TJY74" s="88"/>
      <c r="TJZ74" s="88"/>
      <c r="TKA74" s="88"/>
      <c r="TKG74" s="88"/>
      <c r="TKH74" s="88"/>
      <c r="TKI74" s="88"/>
      <c r="TKJ74" s="88"/>
      <c r="TKK74" s="88"/>
      <c r="TKL74" s="88"/>
      <c r="TKM74" s="88"/>
      <c r="TKN74" s="88"/>
      <c r="TKO74" s="88"/>
      <c r="TKP74" s="88"/>
      <c r="TKV74" s="88"/>
      <c r="TKW74" s="88"/>
      <c r="TKX74" s="88"/>
      <c r="TKY74" s="88"/>
      <c r="TKZ74" s="88"/>
      <c r="TLA74" s="88"/>
      <c r="TLB74" s="88"/>
      <c r="TLC74" s="88"/>
      <c r="TLD74" s="88"/>
      <c r="TLE74" s="88"/>
      <c r="TLK74" s="88"/>
      <c r="TLL74" s="88"/>
      <c r="TLM74" s="88"/>
      <c r="TLN74" s="88"/>
      <c r="TLO74" s="88"/>
      <c r="TLP74" s="88"/>
      <c r="TLQ74" s="88"/>
      <c r="TLR74" s="88"/>
      <c r="TLS74" s="88"/>
      <c r="TLT74" s="88"/>
      <c r="TLZ74" s="88"/>
      <c r="TMA74" s="88"/>
      <c r="TMB74" s="88"/>
      <c r="TMC74" s="88"/>
      <c r="TMD74" s="88"/>
      <c r="TME74" s="88"/>
      <c r="TMF74" s="88"/>
      <c r="TMG74" s="88"/>
      <c r="TMH74" s="88"/>
      <c r="TMI74" s="88"/>
      <c r="TMO74" s="88"/>
      <c r="TMP74" s="88"/>
      <c r="TMQ74" s="88"/>
      <c r="TMR74" s="88"/>
      <c r="TMS74" s="88"/>
      <c r="TMT74" s="88"/>
      <c r="TMU74" s="88"/>
      <c r="TMV74" s="88"/>
      <c r="TMW74" s="88"/>
      <c r="TMX74" s="88"/>
      <c r="TND74" s="88"/>
      <c r="TNE74" s="88"/>
      <c r="TNF74" s="88"/>
      <c r="TNG74" s="88"/>
      <c r="TNH74" s="88"/>
      <c r="TNI74" s="88"/>
      <c r="TNJ74" s="88"/>
      <c r="TNK74" s="88"/>
      <c r="TNL74" s="88"/>
      <c r="TNM74" s="88"/>
      <c r="TNS74" s="88"/>
      <c r="TNT74" s="88"/>
      <c r="TNU74" s="88"/>
      <c r="TNV74" s="88"/>
      <c r="TNW74" s="88"/>
      <c r="TNX74" s="88"/>
      <c r="TNY74" s="88"/>
      <c r="TNZ74" s="88"/>
      <c r="TOA74" s="88"/>
      <c r="TOB74" s="88"/>
      <c r="TOH74" s="88"/>
      <c r="TOI74" s="88"/>
      <c r="TOJ74" s="88"/>
      <c r="TOK74" s="88"/>
      <c r="TOL74" s="88"/>
      <c r="TOM74" s="88"/>
      <c r="TON74" s="88"/>
      <c r="TOO74" s="88"/>
      <c r="TOP74" s="88"/>
      <c r="TOQ74" s="88"/>
      <c r="TOW74" s="88"/>
      <c r="TOX74" s="88"/>
      <c r="TOY74" s="88"/>
      <c r="TOZ74" s="88"/>
      <c r="TPA74" s="88"/>
      <c r="TPB74" s="88"/>
      <c r="TPC74" s="88"/>
      <c r="TPD74" s="88"/>
      <c r="TPE74" s="88"/>
      <c r="TPF74" s="88"/>
      <c r="TPL74" s="88"/>
      <c r="TPM74" s="88"/>
      <c r="TPN74" s="88"/>
      <c r="TPO74" s="88"/>
      <c r="TPP74" s="88"/>
      <c r="TPQ74" s="88"/>
      <c r="TPR74" s="88"/>
      <c r="TPS74" s="88"/>
      <c r="TPT74" s="88"/>
      <c r="TPU74" s="88"/>
      <c r="TQA74" s="88"/>
      <c r="TQB74" s="88"/>
      <c r="TQC74" s="88"/>
      <c r="TQD74" s="88"/>
      <c r="TQE74" s="88"/>
      <c r="TQF74" s="88"/>
      <c r="TQG74" s="88"/>
      <c r="TQH74" s="88"/>
      <c r="TQI74" s="88"/>
      <c r="TQJ74" s="88"/>
      <c r="TQP74" s="88"/>
      <c r="TQQ74" s="88"/>
      <c r="TQR74" s="88"/>
      <c r="TQS74" s="88"/>
      <c r="TQT74" s="88"/>
      <c r="TQU74" s="88"/>
      <c r="TQV74" s="88"/>
      <c r="TQW74" s="88"/>
      <c r="TQX74" s="88"/>
      <c r="TQY74" s="88"/>
      <c r="TRE74" s="88"/>
      <c r="TRF74" s="88"/>
      <c r="TRG74" s="88"/>
      <c r="TRH74" s="88"/>
      <c r="TRI74" s="88"/>
      <c r="TRJ74" s="88"/>
      <c r="TRK74" s="88"/>
      <c r="TRL74" s="88"/>
      <c r="TRM74" s="88"/>
      <c r="TRN74" s="88"/>
      <c r="TRT74" s="88"/>
      <c r="TRU74" s="88"/>
      <c r="TRV74" s="88"/>
      <c r="TRW74" s="88"/>
      <c r="TRX74" s="88"/>
      <c r="TRY74" s="88"/>
      <c r="TRZ74" s="88"/>
      <c r="TSA74" s="88"/>
      <c r="TSB74" s="88"/>
      <c r="TSC74" s="88"/>
      <c r="TSI74" s="88"/>
      <c r="TSJ74" s="88"/>
      <c r="TSK74" s="88"/>
      <c r="TSL74" s="88"/>
      <c r="TSM74" s="88"/>
      <c r="TSN74" s="88"/>
      <c r="TSO74" s="88"/>
      <c r="TSP74" s="88"/>
      <c r="TSQ74" s="88"/>
      <c r="TSR74" s="88"/>
      <c r="TSX74" s="88"/>
      <c r="TSY74" s="88"/>
      <c r="TSZ74" s="88"/>
      <c r="TTA74" s="88"/>
      <c r="TTB74" s="88"/>
      <c r="TTC74" s="88"/>
      <c r="TTD74" s="88"/>
      <c r="TTE74" s="88"/>
      <c r="TTF74" s="88"/>
      <c r="TTG74" s="88"/>
      <c r="TTM74" s="88"/>
      <c r="TTN74" s="88"/>
      <c r="TTO74" s="88"/>
      <c r="TTP74" s="88"/>
      <c r="TTQ74" s="88"/>
      <c r="TTR74" s="88"/>
      <c r="TTS74" s="88"/>
      <c r="TTT74" s="88"/>
      <c r="TTU74" s="88"/>
      <c r="TTV74" s="88"/>
      <c r="TUB74" s="88"/>
      <c r="TUC74" s="88"/>
      <c r="TUD74" s="88"/>
      <c r="TUE74" s="88"/>
      <c r="TUF74" s="88"/>
      <c r="TUG74" s="88"/>
      <c r="TUH74" s="88"/>
      <c r="TUI74" s="88"/>
      <c r="TUJ74" s="88"/>
      <c r="TUK74" s="88"/>
      <c r="TUQ74" s="88"/>
      <c r="TUR74" s="88"/>
      <c r="TUS74" s="88"/>
      <c r="TUT74" s="88"/>
      <c r="TUU74" s="88"/>
      <c r="TUV74" s="88"/>
      <c r="TUW74" s="88"/>
      <c r="TUX74" s="88"/>
      <c r="TUY74" s="88"/>
      <c r="TUZ74" s="88"/>
      <c r="TVF74" s="88"/>
      <c r="TVG74" s="88"/>
      <c r="TVH74" s="88"/>
      <c r="TVI74" s="88"/>
      <c r="TVJ74" s="88"/>
      <c r="TVK74" s="88"/>
      <c r="TVL74" s="88"/>
      <c r="TVM74" s="88"/>
      <c r="TVN74" s="88"/>
      <c r="TVO74" s="88"/>
      <c r="TVU74" s="88"/>
      <c r="TVV74" s="88"/>
      <c r="TVW74" s="88"/>
      <c r="TVX74" s="88"/>
      <c r="TVY74" s="88"/>
      <c r="TVZ74" s="88"/>
      <c r="TWA74" s="88"/>
      <c r="TWB74" s="88"/>
      <c r="TWC74" s="88"/>
      <c r="TWD74" s="88"/>
      <c r="TWJ74" s="88"/>
      <c r="TWK74" s="88"/>
      <c r="TWL74" s="88"/>
      <c r="TWM74" s="88"/>
      <c r="TWN74" s="88"/>
      <c r="TWO74" s="88"/>
      <c r="TWP74" s="88"/>
      <c r="TWQ74" s="88"/>
      <c r="TWR74" s="88"/>
      <c r="TWS74" s="88"/>
      <c r="TWY74" s="88"/>
      <c r="TWZ74" s="88"/>
      <c r="TXA74" s="88"/>
      <c r="TXB74" s="88"/>
      <c r="TXC74" s="88"/>
      <c r="TXD74" s="88"/>
      <c r="TXE74" s="88"/>
      <c r="TXF74" s="88"/>
      <c r="TXG74" s="88"/>
      <c r="TXH74" s="88"/>
      <c r="TXN74" s="88"/>
      <c r="TXO74" s="88"/>
      <c r="TXP74" s="88"/>
      <c r="TXQ74" s="88"/>
      <c r="TXR74" s="88"/>
      <c r="TXS74" s="88"/>
      <c r="TXT74" s="88"/>
      <c r="TXU74" s="88"/>
      <c r="TXV74" s="88"/>
      <c r="TXW74" s="88"/>
      <c r="TYC74" s="88"/>
      <c r="TYD74" s="88"/>
      <c r="TYE74" s="88"/>
      <c r="TYF74" s="88"/>
      <c r="TYG74" s="88"/>
      <c r="TYH74" s="88"/>
      <c r="TYI74" s="88"/>
      <c r="TYJ74" s="88"/>
      <c r="TYK74" s="88"/>
      <c r="TYL74" s="88"/>
      <c r="TYR74" s="88"/>
      <c r="TYS74" s="88"/>
      <c r="TYT74" s="88"/>
      <c r="TYU74" s="88"/>
      <c r="TYV74" s="88"/>
      <c r="TYW74" s="88"/>
      <c r="TYX74" s="88"/>
      <c r="TYY74" s="88"/>
      <c r="TYZ74" s="88"/>
      <c r="TZA74" s="88"/>
      <c r="TZG74" s="88"/>
      <c r="TZH74" s="88"/>
      <c r="TZI74" s="88"/>
      <c r="TZJ74" s="88"/>
      <c r="TZK74" s="88"/>
      <c r="TZL74" s="88"/>
      <c r="TZM74" s="88"/>
      <c r="TZN74" s="88"/>
      <c r="TZO74" s="88"/>
      <c r="TZP74" s="88"/>
      <c r="TZV74" s="88"/>
      <c r="TZW74" s="88"/>
      <c r="TZX74" s="88"/>
      <c r="TZY74" s="88"/>
      <c r="TZZ74" s="88"/>
      <c r="UAA74" s="88"/>
      <c r="UAB74" s="88"/>
      <c r="UAC74" s="88"/>
      <c r="UAD74" s="88"/>
      <c r="UAE74" s="88"/>
      <c r="UAK74" s="88"/>
      <c r="UAL74" s="88"/>
      <c r="UAM74" s="88"/>
      <c r="UAN74" s="88"/>
      <c r="UAO74" s="88"/>
      <c r="UAP74" s="88"/>
      <c r="UAQ74" s="88"/>
      <c r="UAR74" s="88"/>
      <c r="UAS74" s="88"/>
      <c r="UAT74" s="88"/>
      <c r="UAZ74" s="88"/>
      <c r="UBA74" s="88"/>
      <c r="UBB74" s="88"/>
      <c r="UBC74" s="88"/>
      <c r="UBD74" s="88"/>
      <c r="UBE74" s="88"/>
      <c r="UBF74" s="88"/>
      <c r="UBG74" s="88"/>
      <c r="UBH74" s="88"/>
      <c r="UBI74" s="88"/>
      <c r="UBO74" s="88"/>
      <c r="UBP74" s="88"/>
      <c r="UBQ74" s="88"/>
      <c r="UBR74" s="88"/>
      <c r="UBS74" s="88"/>
      <c r="UBT74" s="88"/>
      <c r="UBU74" s="88"/>
      <c r="UBV74" s="88"/>
      <c r="UBW74" s="88"/>
      <c r="UBX74" s="88"/>
      <c r="UCD74" s="88"/>
      <c r="UCE74" s="88"/>
      <c r="UCF74" s="88"/>
      <c r="UCG74" s="88"/>
      <c r="UCH74" s="88"/>
      <c r="UCI74" s="88"/>
      <c r="UCJ74" s="88"/>
      <c r="UCK74" s="88"/>
      <c r="UCL74" s="88"/>
      <c r="UCM74" s="88"/>
      <c r="UCS74" s="88"/>
      <c r="UCT74" s="88"/>
      <c r="UCU74" s="88"/>
      <c r="UCV74" s="88"/>
      <c r="UCW74" s="88"/>
      <c r="UCX74" s="88"/>
      <c r="UCY74" s="88"/>
      <c r="UCZ74" s="88"/>
      <c r="UDA74" s="88"/>
      <c r="UDB74" s="88"/>
      <c r="UDH74" s="88"/>
      <c r="UDI74" s="88"/>
      <c r="UDJ74" s="88"/>
      <c r="UDK74" s="88"/>
      <c r="UDL74" s="88"/>
      <c r="UDM74" s="88"/>
      <c r="UDN74" s="88"/>
      <c r="UDO74" s="88"/>
      <c r="UDP74" s="88"/>
      <c r="UDQ74" s="88"/>
      <c r="UDW74" s="88"/>
      <c r="UDX74" s="88"/>
      <c r="UDY74" s="88"/>
      <c r="UDZ74" s="88"/>
      <c r="UEA74" s="88"/>
      <c r="UEB74" s="88"/>
      <c r="UEC74" s="88"/>
      <c r="UED74" s="88"/>
      <c r="UEE74" s="88"/>
      <c r="UEF74" s="88"/>
      <c r="UEL74" s="88"/>
      <c r="UEM74" s="88"/>
      <c r="UEN74" s="88"/>
      <c r="UEO74" s="88"/>
      <c r="UEP74" s="88"/>
      <c r="UEQ74" s="88"/>
      <c r="UER74" s="88"/>
      <c r="UES74" s="88"/>
      <c r="UET74" s="88"/>
      <c r="UEU74" s="88"/>
      <c r="UFA74" s="88"/>
      <c r="UFB74" s="88"/>
      <c r="UFC74" s="88"/>
      <c r="UFD74" s="88"/>
      <c r="UFE74" s="88"/>
      <c r="UFF74" s="88"/>
      <c r="UFG74" s="88"/>
      <c r="UFH74" s="88"/>
      <c r="UFI74" s="88"/>
      <c r="UFJ74" s="88"/>
      <c r="UFP74" s="88"/>
      <c r="UFQ74" s="88"/>
      <c r="UFR74" s="88"/>
      <c r="UFS74" s="88"/>
      <c r="UFT74" s="88"/>
      <c r="UFU74" s="88"/>
      <c r="UFV74" s="88"/>
      <c r="UFW74" s="88"/>
      <c r="UFX74" s="88"/>
      <c r="UFY74" s="88"/>
      <c r="UGE74" s="88"/>
      <c r="UGF74" s="88"/>
      <c r="UGG74" s="88"/>
      <c r="UGH74" s="88"/>
      <c r="UGI74" s="88"/>
      <c r="UGJ74" s="88"/>
      <c r="UGK74" s="88"/>
      <c r="UGL74" s="88"/>
      <c r="UGM74" s="88"/>
      <c r="UGN74" s="88"/>
      <c r="UGT74" s="88"/>
      <c r="UGU74" s="88"/>
      <c r="UGV74" s="88"/>
      <c r="UGW74" s="88"/>
      <c r="UGX74" s="88"/>
      <c r="UGY74" s="88"/>
      <c r="UGZ74" s="88"/>
      <c r="UHA74" s="88"/>
      <c r="UHB74" s="88"/>
      <c r="UHC74" s="88"/>
      <c r="UHI74" s="88"/>
      <c r="UHJ74" s="88"/>
      <c r="UHK74" s="88"/>
      <c r="UHL74" s="88"/>
      <c r="UHM74" s="88"/>
      <c r="UHN74" s="88"/>
      <c r="UHO74" s="88"/>
      <c r="UHP74" s="88"/>
      <c r="UHQ74" s="88"/>
      <c r="UHR74" s="88"/>
      <c r="UHX74" s="88"/>
      <c r="UHY74" s="88"/>
      <c r="UHZ74" s="88"/>
      <c r="UIA74" s="88"/>
      <c r="UIB74" s="88"/>
      <c r="UIC74" s="88"/>
      <c r="UID74" s="88"/>
      <c r="UIE74" s="88"/>
      <c r="UIF74" s="88"/>
      <c r="UIG74" s="88"/>
      <c r="UIM74" s="88"/>
      <c r="UIN74" s="88"/>
      <c r="UIO74" s="88"/>
      <c r="UIP74" s="88"/>
      <c r="UIQ74" s="88"/>
      <c r="UIR74" s="88"/>
      <c r="UIS74" s="88"/>
      <c r="UIT74" s="88"/>
      <c r="UIU74" s="88"/>
      <c r="UIV74" s="88"/>
      <c r="UJB74" s="88"/>
      <c r="UJC74" s="88"/>
      <c r="UJD74" s="88"/>
      <c r="UJE74" s="88"/>
      <c r="UJF74" s="88"/>
      <c r="UJG74" s="88"/>
      <c r="UJH74" s="88"/>
      <c r="UJI74" s="88"/>
      <c r="UJJ74" s="88"/>
      <c r="UJK74" s="88"/>
      <c r="UJQ74" s="88"/>
      <c r="UJR74" s="88"/>
      <c r="UJS74" s="88"/>
      <c r="UJT74" s="88"/>
      <c r="UJU74" s="88"/>
      <c r="UJV74" s="88"/>
      <c r="UJW74" s="88"/>
      <c r="UJX74" s="88"/>
      <c r="UJY74" s="88"/>
      <c r="UJZ74" s="88"/>
      <c r="UKF74" s="88"/>
      <c r="UKG74" s="88"/>
      <c r="UKH74" s="88"/>
      <c r="UKI74" s="88"/>
      <c r="UKJ74" s="88"/>
      <c r="UKK74" s="88"/>
      <c r="UKL74" s="88"/>
      <c r="UKM74" s="88"/>
      <c r="UKN74" s="88"/>
      <c r="UKO74" s="88"/>
      <c r="UKU74" s="88"/>
      <c r="UKV74" s="88"/>
      <c r="UKW74" s="88"/>
      <c r="UKX74" s="88"/>
      <c r="UKY74" s="88"/>
      <c r="UKZ74" s="88"/>
      <c r="ULA74" s="88"/>
      <c r="ULB74" s="88"/>
      <c r="ULC74" s="88"/>
      <c r="ULD74" s="88"/>
      <c r="ULJ74" s="88"/>
      <c r="ULK74" s="88"/>
      <c r="ULL74" s="88"/>
      <c r="ULM74" s="88"/>
      <c r="ULN74" s="88"/>
      <c r="ULO74" s="88"/>
      <c r="ULP74" s="88"/>
      <c r="ULQ74" s="88"/>
      <c r="ULR74" s="88"/>
      <c r="ULS74" s="88"/>
      <c r="ULY74" s="88"/>
      <c r="ULZ74" s="88"/>
      <c r="UMA74" s="88"/>
      <c r="UMB74" s="88"/>
      <c r="UMC74" s="88"/>
      <c r="UMD74" s="88"/>
      <c r="UME74" s="88"/>
      <c r="UMF74" s="88"/>
      <c r="UMG74" s="88"/>
      <c r="UMH74" s="88"/>
      <c r="UMN74" s="88"/>
      <c r="UMO74" s="88"/>
      <c r="UMP74" s="88"/>
      <c r="UMQ74" s="88"/>
      <c r="UMR74" s="88"/>
      <c r="UMS74" s="88"/>
      <c r="UMT74" s="88"/>
      <c r="UMU74" s="88"/>
      <c r="UMV74" s="88"/>
      <c r="UMW74" s="88"/>
      <c r="UNC74" s="88"/>
      <c r="UND74" s="88"/>
      <c r="UNE74" s="88"/>
      <c r="UNF74" s="88"/>
      <c r="UNG74" s="88"/>
      <c r="UNH74" s="88"/>
      <c r="UNI74" s="88"/>
      <c r="UNJ74" s="88"/>
      <c r="UNK74" s="88"/>
      <c r="UNL74" s="88"/>
      <c r="UNR74" s="88"/>
      <c r="UNS74" s="88"/>
      <c r="UNT74" s="88"/>
      <c r="UNU74" s="88"/>
      <c r="UNV74" s="88"/>
      <c r="UNW74" s="88"/>
      <c r="UNX74" s="88"/>
      <c r="UNY74" s="88"/>
      <c r="UNZ74" s="88"/>
      <c r="UOA74" s="88"/>
      <c r="UOG74" s="88"/>
      <c r="UOH74" s="88"/>
      <c r="UOI74" s="88"/>
      <c r="UOJ74" s="88"/>
      <c r="UOK74" s="88"/>
      <c r="UOL74" s="88"/>
      <c r="UOM74" s="88"/>
      <c r="UON74" s="88"/>
      <c r="UOO74" s="88"/>
      <c r="UOP74" s="88"/>
      <c r="UOV74" s="88"/>
      <c r="UOW74" s="88"/>
      <c r="UOX74" s="88"/>
      <c r="UOY74" s="88"/>
      <c r="UOZ74" s="88"/>
      <c r="UPA74" s="88"/>
      <c r="UPB74" s="88"/>
      <c r="UPC74" s="88"/>
      <c r="UPD74" s="88"/>
      <c r="UPE74" s="88"/>
      <c r="UPK74" s="88"/>
      <c r="UPL74" s="88"/>
      <c r="UPM74" s="88"/>
      <c r="UPN74" s="88"/>
      <c r="UPO74" s="88"/>
      <c r="UPP74" s="88"/>
      <c r="UPQ74" s="88"/>
      <c r="UPR74" s="88"/>
      <c r="UPS74" s="88"/>
      <c r="UPT74" s="88"/>
      <c r="UPZ74" s="88"/>
      <c r="UQA74" s="88"/>
      <c r="UQB74" s="88"/>
      <c r="UQC74" s="88"/>
      <c r="UQD74" s="88"/>
      <c r="UQE74" s="88"/>
      <c r="UQF74" s="88"/>
      <c r="UQG74" s="88"/>
      <c r="UQH74" s="88"/>
      <c r="UQI74" s="88"/>
      <c r="UQO74" s="88"/>
      <c r="UQP74" s="88"/>
      <c r="UQQ74" s="88"/>
      <c r="UQR74" s="88"/>
      <c r="UQS74" s="88"/>
      <c r="UQT74" s="88"/>
      <c r="UQU74" s="88"/>
      <c r="UQV74" s="88"/>
      <c r="UQW74" s="88"/>
      <c r="UQX74" s="88"/>
      <c r="URD74" s="88"/>
      <c r="URE74" s="88"/>
      <c r="URF74" s="88"/>
      <c r="URG74" s="88"/>
      <c r="URH74" s="88"/>
      <c r="URI74" s="88"/>
      <c r="URJ74" s="88"/>
      <c r="URK74" s="88"/>
      <c r="URL74" s="88"/>
      <c r="URM74" s="88"/>
      <c r="URS74" s="88"/>
      <c r="URT74" s="88"/>
      <c r="URU74" s="88"/>
      <c r="URV74" s="88"/>
      <c r="URW74" s="88"/>
      <c r="URX74" s="88"/>
      <c r="URY74" s="88"/>
      <c r="URZ74" s="88"/>
      <c r="USA74" s="88"/>
      <c r="USB74" s="88"/>
      <c r="USH74" s="88"/>
      <c r="USI74" s="88"/>
      <c r="USJ74" s="88"/>
      <c r="USK74" s="88"/>
      <c r="USL74" s="88"/>
      <c r="USM74" s="88"/>
      <c r="USN74" s="88"/>
      <c r="USO74" s="88"/>
      <c r="USP74" s="88"/>
      <c r="USQ74" s="88"/>
      <c r="USW74" s="88"/>
      <c r="USX74" s="88"/>
      <c r="USY74" s="88"/>
      <c r="USZ74" s="88"/>
      <c r="UTA74" s="88"/>
      <c r="UTB74" s="88"/>
      <c r="UTC74" s="88"/>
      <c r="UTD74" s="88"/>
      <c r="UTE74" s="88"/>
      <c r="UTF74" s="88"/>
      <c r="UTL74" s="88"/>
      <c r="UTM74" s="88"/>
      <c r="UTN74" s="88"/>
      <c r="UTO74" s="88"/>
      <c r="UTP74" s="88"/>
      <c r="UTQ74" s="88"/>
      <c r="UTR74" s="88"/>
      <c r="UTS74" s="88"/>
      <c r="UTT74" s="88"/>
      <c r="UTU74" s="88"/>
      <c r="UUA74" s="88"/>
      <c r="UUB74" s="88"/>
      <c r="UUC74" s="88"/>
      <c r="UUD74" s="88"/>
      <c r="UUE74" s="88"/>
      <c r="UUF74" s="88"/>
      <c r="UUG74" s="88"/>
      <c r="UUH74" s="88"/>
      <c r="UUI74" s="88"/>
      <c r="UUJ74" s="88"/>
      <c r="UUP74" s="88"/>
      <c r="UUQ74" s="88"/>
      <c r="UUR74" s="88"/>
      <c r="UUS74" s="88"/>
      <c r="UUT74" s="88"/>
      <c r="UUU74" s="88"/>
      <c r="UUV74" s="88"/>
      <c r="UUW74" s="88"/>
      <c r="UUX74" s="88"/>
      <c r="UUY74" s="88"/>
      <c r="UVE74" s="88"/>
      <c r="UVF74" s="88"/>
      <c r="UVG74" s="88"/>
      <c r="UVH74" s="88"/>
      <c r="UVI74" s="88"/>
      <c r="UVJ74" s="88"/>
      <c r="UVK74" s="88"/>
      <c r="UVL74" s="88"/>
      <c r="UVM74" s="88"/>
      <c r="UVN74" s="88"/>
      <c r="UVT74" s="88"/>
      <c r="UVU74" s="88"/>
      <c r="UVV74" s="88"/>
      <c r="UVW74" s="88"/>
      <c r="UVX74" s="88"/>
      <c r="UVY74" s="88"/>
      <c r="UVZ74" s="88"/>
      <c r="UWA74" s="88"/>
      <c r="UWB74" s="88"/>
      <c r="UWC74" s="88"/>
      <c r="UWI74" s="88"/>
      <c r="UWJ74" s="88"/>
      <c r="UWK74" s="88"/>
      <c r="UWL74" s="88"/>
      <c r="UWM74" s="88"/>
      <c r="UWN74" s="88"/>
      <c r="UWO74" s="88"/>
      <c r="UWP74" s="88"/>
      <c r="UWQ74" s="88"/>
      <c r="UWR74" s="88"/>
      <c r="UWX74" s="88"/>
      <c r="UWY74" s="88"/>
      <c r="UWZ74" s="88"/>
      <c r="UXA74" s="88"/>
      <c r="UXB74" s="88"/>
      <c r="UXC74" s="88"/>
      <c r="UXD74" s="88"/>
      <c r="UXE74" s="88"/>
      <c r="UXF74" s="88"/>
      <c r="UXG74" s="88"/>
      <c r="UXM74" s="88"/>
      <c r="UXN74" s="88"/>
      <c r="UXO74" s="88"/>
      <c r="UXP74" s="88"/>
      <c r="UXQ74" s="88"/>
      <c r="UXR74" s="88"/>
      <c r="UXS74" s="88"/>
      <c r="UXT74" s="88"/>
      <c r="UXU74" s="88"/>
      <c r="UXV74" s="88"/>
      <c r="UYB74" s="88"/>
      <c r="UYC74" s="88"/>
      <c r="UYD74" s="88"/>
      <c r="UYE74" s="88"/>
      <c r="UYF74" s="88"/>
      <c r="UYG74" s="88"/>
      <c r="UYH74" s="88"/>
      <c r="UYI74" s="88"/>
      <c r="UYJ74" s="88"/>
      <c r="UYK74" s="88"/>
      <c r="UYQ74" s="88"/>
      <c r="UYR74" s="88"/>
      <c r="UYS74" s="88"/>
      <c r="UYT74" s="88"/>
      <c r="UYU74" s="88"/>
      <c r="UYV74" s="88"/>
      <c r="UYW74" s="88"/>
      <c r="UYX74" s="88"/>
      <c r="UYY74" s="88"/>
      <c r="UYZ74" s="88"/>
      <c r="UZF74" s="88"/>
      <c r="UZG74" s="88"/>
      <c r="UZH74" s="88"/>
      <c r="UZI74" s="88"/>
      <c r="UZJ74" s="88"/>
      <c r="UZK74" s="88"/>
      <c r="UZL74" s="88"/>
      <c r="UZM74" s="88"/>
      <c r="UZN74" s="88"/>
      <c r="UZO74" s="88"/>
      <c r="UZU74" s="88"/>
      <c r="UZV74" s="88"/>
      <c r="UZW74" s="88"/>
      <c r="UZX74" s="88"/>
      <c r="UZY74" s="88"/>
      <c r="UZZ74" s="88"/>
      <c r="VAA74" s="88"/>
      <c r="VAB74" s="88"/>
      <c r="VAC74" s="88"/>
      <c r="VAD74" s="88"/>
      <c r="VAJ74" s="88"/>
      <c r="VAK74" s="88"/>
      <c r="VAL74" s="88"/>
      <c r="VAM74" s="88"/>
      <c r="VAN74" s="88"/>
      <c r="VAO74" s="88"/>
      <c r="VAP74" s="88"/>
      <c r="VAQ74" s="88"/>
      <c r="VAR74" s="88"/>
      <c r="VAS74" s="88"/>
      <c r="VAY74" s="88"/>
      <c r="VAZ74" s="88"/>
      <c r="VBA74" s="88"/>
      <c r="VBB74" s="88"/>
      <c r="VBC74" s="88"/>
      <c r="VBD74" s="88"/>
      <c r="VBE74" s="88"/>
      <c r="VBF74" s="88"/>
      <c r="VBG74" s="88"/>
      <c r="VBH74" s="88"/>
      <c r="VBN74" s="88"/>
      <c r="VBO74" s="88"/>
      <c r="VBP74" s="88"/>
      <c r="VBQ74" s="88"/>
      <c r="VBR74" s="88"/>
      <c r="VBS74" s="88"/>
      <c r="VBT74" s="88"/>
      <c r="VBU74" s="88"/>
      <c r="VBV74" s="88"/>
      <c r="VBW74" s="88"/>
      <c r="VCC74" s="88"/>
      <c r="VCD74" s="88"/>
      <c r="VCE74" s="88"/>
      <c r="VCF74" s="88"/>
      <c r="VCG74" s="88"/>
      <c r="VCH74" s="88"/>
      <c r="VCI74" s="88"/>
      <c r="VCJ74" s="88"/>
      <c r="VCK74" s="88"/>
      <c r="VCL74" s="88"/>
      <c r="VCR74" s="88"/>
      <c r="VCS74" s="88"/>
      <c r="VCT74" s="88"/>
      <c r="VCU74" s="88"/>
      <c r="VCV74" s="88"/>
      <c r="VCW74" s="88"/>
      <c r="VCX74" s="88"/>
      <c r="VCY74" s="88"/>
      <c r="VCZ74" s="88"/>
      <c r="VDA74" s="88"/>
      <c r="VDG74" s="88"/>
      <c r="VDH74" s="88"/>
      <c r="VDI74" s="88"/>
      <c r="VDJ74" s="88"/>
      <c r="VDK74" s="88"/>
      <c r="VDL74" s="88"/>
      <c r="VDM74" s="88"/>
      <c r="VDN74" s="88"/>
      <c r="VDO74" s="88"/>
      <c r="VDP74" s="88"/>
      <c r="VDV74" s="88"/>
      <c r="VDW74" s="88"/>
      <c r="VDX74" s="88"/>
      <c r="VDY74" s="88"/>
      <c r="VDZ74" s="88"/>
      <c r="VEA74" s="88"/>
      <c r="VEB74" s="88"/>
      <c r="VEC74" s="88"/>
      <c r="VED74" s="88"/>
      <c r="VEE74" s="88"/>
      <c r="VEK74" s="88"/>
      <c r="VEL74" s="88"/>
      <c r="VEM74" s="88"/>
      <c r="VEN74" s="88"/>
      <c r="VEO74" s="88"/>
      <c r="VEP74" s="88"/>
      <c r="VEQ74" s="88"/>
      <c r="VER74" s="88"/>
      <c r="VES74" s="88"/>
      <c r="VET74" s="88"/>
      <c r="VEZ74" s="88"/>
      <c r="VFA74" s="88"/>
      <c r="VFB74" s="88"/>
      <c r="VFC74" s="88"/>
      <c r="VFD74" s="88"/>
      <c r="VFE74" s="88"/>
      <c r="VFF74" s="88"/>
      <c r="VFG74" s="88"/>
      <c r="VFH74" s="88"/>
      <c r="VFI74" s="88"/>
      <c r="VFO74" s="88"/>
      <c r="VFP74" s="88"/>
      <c r="VFQ74" s="88"/>
      <c r="VFR74" s="88"/>
      <c r="VFS74" s="88"/>
      <c r="VFT74" s="88"/>
      <c r="VFU74" s="88"/>
      <c r="VFV74" s="88"/>
      <c r="VFW74" s="88"/>
      <c r="VFX74" s="88"/>
      <c r="VGD74" s="88"/>
      <c r="VGE74" s="88"/>
      <c r="VGF74" s="88"/>
      <c r="VGG74" s="88"/>
      <c r="VGH74" s="88"/>
      <c r="VGI74" s="88"/>
      <c r="VGJ74" s="88"/>
      <c r="VGK74" s="88"/>
      <c r="VGL74" s="88"/>
      <c r="VGM74" s="88"/>
      <c r="VGS74" s="88"/>
      <c r="VGT74" s="88"/>
      <c r="VGU74" s="88"/>
      <c r="VGV74" s="88"/>
      <c r="VGW74" s="88"/>
      <c r="VGX74" s="88"/>
      <c r="VGY74" s="88"/>
      <c r="VGZ74" s="88"/>
      <c r="VHA74" s="88"/>
      <c r="VHB74" s="88"/>
      <c r="VHH74" s="88"/>
      <c r="VHI74" s="88"/>
      <c r="VHJ74" s="88"/>
      <c r="VHK74" s="88"/>
      <c r="VHL74" s="88"/>
      <c r="VHM74" s="88"/>
      <c r="VHN74" s="88"/>
      <c r="VHO74" s="88"/>
      <c r="VHP74" s="88"/>
      <c r="VHQ74" s="88"/>
      <c r="VHW74" s="88"/>
      <c r="VHX74" s="88"/>
      <c r="VHY74" s="88"/>
      <c r="VHZ74" s="88"/>
      <c r="VIA74" s="88"/>
      <c r="VIB74" s="88"/>
      <c r="VIC74" s="88"/>
      <c r="VID74" s="88"/>
      <c r="VIE74" s="88"/>
      <c r="VIF74" s="88"/>
      <c r="VIL74" s="88"/>
      <c r="VIM74" s="88"/>
      <c r="VIN74" s="88"/>
      <c r="VIO74" s="88"/>
      <c r="VIP74" s="88"/>
      <c r="VIQ74" s="88"/>
      <c r="VIR74" s="88"/>
      <c r="VIS74" s="88"/>
      <c r="VIT74" s="88"/>
      <c r="VIU74" s="88"/>
      <c r="VJA74" s="88"/>
      <c r="VJB74" s="88"/>
      <c r="VJC74" s="88"/>
      <c r="VJD74" s="88"/>
      <c r="VJE74" s="88"/>
      <c r="VJF74" s="88"/>
      <c r="VJG74" s="88"/>
      <c r="VJH74" s="88"/>
      <c r="VJI74" s="88"/>
      <c r="VJJ74" s="88"/>
      <c r="VJP74" s="88"/>
      <c r="VJQ74" s="88"/>
      <c r="VJR74" s="88"/>
      <c r="VJS74" s="88"/>
      <c r="VJT74" s="88"/>
      <c r="VJU74" s="88"/>
      <c r="VJV74" s="88"/>
      <c r="VJW74" s="88"/>
      <c r="VJX74" s="88"/>
      <c r="VJY74" s="88"/>
      <c r="VKE74" s="88"/>
      <c r="VKF74" s="88"/>
      <c r="VKG74" s="88"/>
      <c r="VKH74" s="88"/>
      <c r="VKI74" s="88"/>
      <c r="VKJ74" s="88"/>
      <c r="VKK74" s="88"/>
      <c r="VKL74" s="88"/>
      <c r="VKM74" s="88"/>
      <c r="VKN74" s="88"/>
      <c r="VKT74" s="88"/>
      <c r="VKU74" s="88"/>
      <c r="VKV74" s="88"/>
      <c r="VKW74" s="88"/>
      <c r="VKX74" s="88"/>
      <c r="VKY74" s="88"/>
      <c r="VKZ74" s="88"/>
      <c r="VLA74" s="88"/>
      <c r="VLB74" s="88"/>
      <c r="VLC74" s="88"/>
      <c r="VLI74" s="88"/>
      <c r="VLJ74" s="88"/>
      <c r="VLK74" s="88"/>
      <c r="VLL74" s="88"/>
      <c r="VLM74" s="88"/>
      <c r="VLN74" s="88"/>
      <c r="VLO74" s="88"/>
      <c r="VLP74" s="88"/>
      <c r="VLQ74" s="88"/>
      <c r="VLR74" s="88"/>
      <c r="VLX74" s="88"/>
      <c r="VLY74" s="88"/>
      <c r="VLZ74" s="88"/>
      <c r="VMA74" s="88"/>
      <c r="VMB74" s="88"/>
      <c r="VMC74" s="88"/>
      <c r="VMD74" s="88"/>
      <c r="VME74" s="88"/>
      <c r="VMF74" s="88"/>
      <c r="VMG74" s="88"/>
      <c r="VMM74" s="88"/>
      <c r="VMN74" s="88"/>
      <c r="VMO74" s="88"/>
      <c r="VMP74" s="88"/>
      <c r="VMQ74" s="88"/>
      <c r="VMR74" s="88"/>
      <c r="VMS74" s="88"/>
      <c r="VMT74" s="88"/>
      <c r="VMU74" s="88"/>
      <c r="VMV74" s="88"/>
      <c r="VNB74" s="88"/>
      <c r="VNC74" s="88"/>
      <c r="VND74" s="88"/>
      <c r="VNE74" s="88"/>
      <c r="VNF74" s="88"/>
      <c r="VNG74" s="88"/>
      <c r="VNH74" s="88"/>
      <c r="VNI74" s="88"/>
      <c r="VNJ74" s="88"/>
      <c r="VNK74" s="88"/>
      <c r="VNQ74" s="88"/>
      <c r="VNR74" s="88"/>
      <c r="VNS74" s="88"/>
      <c r="VNT74" s="88"/>
      <c r="VNU74" s="88"/>
      <c r="VNV74" s="88"/>
      <c r="VNW74" s="88"/>
      <c r="VNX74" s="88"/>
      <c r="VNY74" s="88"/>
      <c r="VNZ74" s="88"/>
      <c r="VOF74" s="88"/>
      <c r="VOG74" s="88"/>
      <c r="VOH74" s="88"/>
      <c r="VOI74" s="88"/>
      <c r="VOJ74" s="88"/>
      <c r="VOK74" s="88"/>
      <c r="VOL74" s="88"/>
      <c r="VOM74" s="88"/>
      <c r="VON74" s="88"/>
      <c r="VOO74" s="88"/>
      <c r="VOU74" s="88"/>
      <c r="VOV74" s="88"/>
      <c r="VOW74" s="88"/>
      <c r="VOX74" s="88"/>
      <c r="VOY74" s="88"/>
      <c r="VOZ74" s="88"/>
      <c r="VPA74" s="88"/>
      <c r="VPB74" s="88"/>
      <c r="VPC74" s="88"/>
      <c r="VPD74" s="88"/>
      <c r="VPJ74" s="88"/>
      <c r="VPK74" s="88"/>
      <c r="VPL74" s="88"/>
      <c r="VPM74" s="88"/>
      <c r="VPN74" s="88"/>
      <c r="VPO74" s="88"/>
      <c r="VPP74" s="88"/>
      <c r="VPQ74" s="88"/>
      <c r="VPR74" s="88"/>
      <c r="VPS74" s="88"/>
      <c r="VPY74" s="88"/>
      <c r="VPZ74" s="88"/>
      <c r="VQA74" s="88"/>
      <c r="VQB74" s="88"/>
      <c r="VQC74" s="88"/>
      <c r="VQD74" s="88"/>
      <c r="VQE74" s="88"/>
      <c r="VQF74" s="88"/>
      <c r="VQG74" s="88"/>
      <c r="VQH74" s="88"/>
      <c r="VQN74" s="88"/>
      <c r="VQO74" s="88"/>
      <c r="VQP74" s="88"/>
      <c r="VQQ74" s="88"/>
      <c r="VQR74" s="88"/>
      <c r="VQS74" s="88"/>
      <c r="VQT74" s="88"/>
      <c r="VQU74" s="88"/>
      <c r="VQV74" s="88"/>
      <c r="VQW74" s="88"/>
      <c r="VRC74" s="88"/>
      <c r="VRD74" s="88"/>
      <c r="VRE74" s="88"/>
      <c r="VRF74" s="88"/>
      <c r="VRG74" s="88"/>
      <c r="VRH74" s="88"/>
      <c r="VRI74" s="88"/>
      <c r="VRJ74" s="88"/>
      <c r="VRK74" s="88"/>
      <c r="VRL74" s="88"/>
      <c r="VRR74" s="88"/>
      <c r="VRS74" s="88"/>
      <c r="VRT74" s="88"/>
      <c r="VRU74" s="88"/>
      <c r="VRV74" s="88"/>
      <c r="VRW74" s="88"/>
      <c r="VRX74" s="88"/>
      <c r="VRY74" s="88"/>
      <c r="VRZ74" s="88"/>
      <c r="VSA74" s="88"/>
      <c r="VSG74" s="88"/>
      <c r="VSH74" s="88"/>
      <c r="VSI74" s="88"/>
      <c r="VSJ74" s="88"/>
      <c r="VSK74" s="88"/>
      <c r="VSL74" s="88"/>
      <c r="VSM74" s="88"/>
      <c r="VSN74" s="88"/>
      <c r="VSO74" s="88"/>
      <c r="VSP74" s="88"/>
      <c r="VSV74" s="88"/>
      <c r="VSW74" s="88"/>
      <c r="VSX74" s="88"/>
      <c r="VSY74" s="88"/>
      <c r="VSZ74" s="88"/>
      <c r="VTA74" s="88"/>
      <c r="VTB74" s="88"/>
      <c r="VTC74" s="88"/>
      <c r="VTD74" s="88"/>
      <c r="VTE74" s="88"/>
      <c r="VTK74" s="88"/>
      <c r="VTL74" s="88"/>
      <c r="VTM74" s="88"/>
      <c r="VTN74" s="88"/>
      <c r="VTO74" s="88"/>
      <c r="VTP74" s="88"/>
      <c r="VTQ74" s="88"/>
      <c r="VTR74" s="88"/>
      <c r="VTS74" s="88"/>
      <c r="VTT74" s="88"/>
      <c r="VTZ74" s="88"/>
      <c r="VUA74" s="88"/>
      <c r="VUB74" s="88"/>
      <c r="VUC74" s="88"/>
      <c r="VUD74" s="88"/>
      <c r="VUE74" s="88"/>
      <c r="VUF74" s="88"/>
      <c r="VUG74" s="88"/>
      <c r="VUH74" s="88"/>
      <c r="VUI74" s="88"/>
      <c r="VUO74" s="88"/>
      <c r="VUP74" s="88"/>
      <c r="VUQ74" s="88"/>
      <c r="VUR74" s="88"/>
      <c r="VUS74" s="88"/>
      <c r="VUT74" s="88"/>
      <c r="VUU74" s="88"/>
      <c r="VUV74" s="88"/>
      <c r="VUW74" s="88"/>
      <c r="VUX74" s="88"/>
      <c r="VVD74" s="88"/>
      <c r="VVE74" s="88"/>
      <c r="VVF74" s="88"/>
      <c r="VVG74" s="88"/>
      <c r="VVH74" s="88"/>
      <c r="VVI74" s="88"/>
      <c r="VVJ74" s="88"/>
      <c r="VVK74" s="88"/>
      <c r="VVL74" s="88"/>
      <c r="VVM74" s="88"/>
      <c r="VVS74" s="88"/>
      <c r="VVT74" s="88"/>
      <c r="VVU74" s="88"/>
      <c r="VVV74" s="88"/>
      <c r="VVW74" s="88"/>
      <c r="VVX74" s="88"/>
      <c r="VVY74" s="88"/>
      <c r="VVZ74" s="88"/>
      <c r="VWA74" s="88"/>
      <c r="VWB74" s="88"/>
      <c r="VWH74" s="88"/>
      <c r="VWI74" s="88"/>
      <c r="VWJ74" s="88"/>
      <c r="VWK74" s="88"/>
      <c r="VWL74" s="88"/>
      <c r="VWM74" s="88"/>
      <c r="VWN74" s="88"/>
      <c r="VWO74" s="88"/>
      <c r="VWP74" s="88"/>
      <c r="VWQ74" s="88"/>
      <c r="VWW74" s="88"/>
      <c r="VWX74" s="88"/>
      <c r="VWY74" s="88"/>
      <c r="VWZ74" s="88"/>
      <c r="VXA74" s="88"/>
      <c r="VXB74" s="88"/>
      <c r="VXC74" s="88"/>
      <c r="VXD74" s="88"/>
      <c r="VXE74" s="88"/>
      <c r="VXF74" s="88"/>
      <c r="VXL74" s="88"/>
      <c r="VXM74" s="88"/>
      <c r="VXN74" s="88"/>
      <c r="VXO74" s="88"/>
      <c r="VXP74" s="88"/>
      <c r="VXQ74" s="88"/>
      <c r="VXR74" s="88"/>
      <c r="VXS74" s="88"/>
      <c r="VXT74" s="88"/>
      <c r="VXU74" s="88"/>
      <c r="VYA74" s="88"/>
      <c r="VYB74" s="88"/>
      <c r="VYC74" s="88"/>
      <c r="VYD74" s="88"/>
      <c r="VYE74" s="88"/>
      <c r="VYF74" s="88"/>
      <c r="VYG74" s="88"/>
      <c r="VYH74" s="88"/>
      <c r="VYI74" s="88"/>
      <c r="VYJ74" s="88"/>
      <c r="VYP74" s="88"/>
      <c r="VYQ74" s="88"/>
      <c r="VYR74" s="88"/>
      <c r="VYS74" s="88"/>
      <c r="VYT74" s="88"/>
      <c r="VYU74" s="88"/>
      <c r="VYV74" s="88"/>
      <c r="VYW74" s="88"/>
      <c r="VYX74" s="88"/>
      <c r="VYY74" s="88"/>
      <c r="VZE74" s="88"/>
      <c r="VZF74" s="88"/>
      <c r="VZG74" s="88"/>
      <c r="VZH74" s="88"/>
      <c r="VZI74" s="88"/>
      <c r="VZJ74" s="88"/>
      <c r="VZK74" s="88"/>
      <c r="VZL74" s="88"/>
      <c r="VZM74" s="88"/>
      <c r="VZN74" s="88"/>
      <c r="VZT74" s="88"/>
      <c r="VZU74" s="88"/>
      <c r="VZV74" s="88"/>
      <c r="VZW74" s="88"/>
      <c r="VZX74" s="88"/>
      <c r="VZY74" s="88"/>
      <c r="VZZ74" s="88"/>
      <c r="WAA74" s="88"/>
      <c r="WAB74" s="88"/>
      <c r="WAC74" s="88"/>
      <c r="WAI74" s="88"/>
      <c r="WAJ74" s="88"/>
      <c r="WAK74" s="88"/>
      <c r="WAL74" s="88"/>
      <c r="WAM74" s="88"/>
      <c r="WAN74" s="88"/>
      <c r="WAO74" s="88"/>
      <c r="WAP74" s="88"/>
      <c r="WAQ74" s="88"/>
      <c r="WAR74" s="88"/>
      <c r="WAX74" s="88"/>
      <c r="WAY74" s="88"/>
      <c r="WAZ74" s="88"/>
      <c r="WBA74" s="88"/>
      <c r="WBB74" s="88"/>
    </row>
    <row r="75" spans="8:2047 2053:3067 3073:6142 6148:10237 10243:13312 13318:14332 14338:15602">
      <c r="H75" s="87"/>
      <c r="I75" s="87"/>
      <c r="J75" s="87"/>
      <c r="L75" s="88"/>
      <c r="N75" s="88"/>
      <c r="O75" s="87"/>
      <c r="P75" s="87"/>
      <c r="Q75" s="87"/>
      <c r="R75" s="87"/>
      <c r="S75" s="87"/>
      <c r="T75" s="87"/>
      <c r="U75" s="87"/>
      <c r="V75" s="87"/>
      <c r="W75" s="87"/>
      <c r="X75" s="87"/>
      <c r="Y75" s="87"/>
      <c r="Z75" s="87"/>
      <c r="AA75" s="87"/>
      <c r="AB75" s="87"/>
      <c r="AC75" s="87"/>
      <c r="AD75" s="88"/>
      <c r="AE75" s="87" t="s">
        <v>224</v>
      </c>
      <c r="AF75" s="157">
        <f>SUMIFS($R:$R,$E:$E,"Ore",$G:$G,"Cap")+SUMIFS($R:$R,$E:$E,"LG",$G:$G,"Cap")</f>
        <v>3980.7559999999994</v>
      </c>
      <c r="AG75" s="88"/>
      <c r="AH75" s="88"/>
      <c r="AI75" s="156"/>
      <c r="AJ75" s="88"/>
      <c r="AK75" s="87" t="s">
        <v>224</v>
      </c>
      <c r="AL75" s="157">
        <f>SUMIFS($W:$W,$E:$E,"Ore",$G:$G,"Cap")+SUMIFS($R:$R,$E:$E,"LG",$G:$G,"Cap")</f>
        <v>3623.4459832999996</v>
      </c>
      <c r="AM75" s="88"/>
      <c r="AN75" s="161"/>
      <c r="AQ75" s="88"/>
      <c r="AR75" s="88"/>
      <c r="AS75" s="88"/>
      <c r="AT75" s="88"/>
      <c r="AU75" s="88"/>
      <c r="AV75" s="88"/>
      <c r="AW75" s="88"/>
      <c r="AX75" s="88"/>
      <c r="AY75" s="88"/>
      <c r="AZ75" s="88"/>
      <c r="BF75" s="88"/>
      <c r="BG75" s="88"/>
      <c r="BH75" s="88"/>
      <c r="BI75" s="88"/>
      <c r="BJ75" s="88"/>
      <c r="BK75" s="88"/>
      <c r="BL75" s="88"/>
      <c r="BM75" s="88"/>
      <c r="BN75" s="88"/>
      <c r="BO75" s="88"/>
      <c r="BU75" s="88"/>
      <c r="BV75" s="88"/>
      <c r="BW75" s="88"/>
      <c r="BX75" s="88"/>
      <c r="BY75" s="88"/>
      <c r="BZ75" s="88"/>
      <c r="CA75" s="88"/>
      <c r="CB75" s="88"/>
      <c r="CC75" s="88"/>
      <c r="CD75" s="88"/>
      <c r="CJ75" s="88"/>
      <c r="CK75" s="88"/>
      <c r="CL75" s="88"/>
      <c r="CM75" s="88"/>
      <c r="CN75" s="88"/>
      <c r="CO75" s="88"/>
      <c r="CP75" s="88"/>
      <c r="CQ75" s="88"/>
      <c r="CR75" s="88"/>
      <c r="CS75" s="88"/>
      <c r="CY75" s="88"/>
      <c r="CZ75" s="88"/>
      <c r="DA75" s="88"/>
      <c r="DB75" s="88"/>
      <c r="DC75" s="88"/>
      <c r="DD75" s="88"/>
      <c r="DE75" s="88"/>
      <c r="DF75" s="88"/>
      <c r="DG75" s="88"/>
      <c r="DH75" s="88"/>
      <c r="DN75" s="88"/>
      <c r="DO75" s="88"/>
      <c r="DP75" s="88"/>
      <c r="DQ75" s="88"/>
      <c r="DR75" s="88"/>
      <c r="DS75" s="88"/>
      <c r="DT75" s="88"/>
      <c r="DU75" s="88"/>
      <c r="DV75" s="88"/>
      <c r="DW75" s="88"/>
      <c r="EC75" s="88"/>
      <c r="ED75" s="88"/>
      <c r="EE75" s="88"/>
      <c r="EF75" s="88"/>
      <c r="EG75" s="88"/>
      <c r="EH75" s="88"/>
      <c r="EI75" s="88"/>
      <c r="EJ75" s="88"/>
      <c r="EK75" s="88"/>
      <c r="EL75" s="88"/>
      <c r="ER75" s="88"/>
      <c r="ES75" s="88"/>
      <c r="ET75" s="88"/>
      <c r="EU75" s="88"/>
      <c r="EV75" s="88"/>
      <c r="EW75" s="88"/>
      <c r="EX75" s="88"/>
      <c r="EY75" s="88"/>
      <c r="EZ75" s="88"/>
      <c r="FA75" s="88"/>
      <c r="FG75" s="88"/>
      <c r="FH75" s="88"/>
      <c r="FI75" s="88"/>
      <c r="FJ75" s="88"/>
      <c r="FK75" s="88"/>
      <c r="FL75" s="88"/>
      <c r="FM75" s="88"/>
      <c r="FN75" s="88"/>
      <c r="FO75" s="88"/>
      <c r="FP75" s="88"/>
      <c r="FV75" s="88"/>
      <c r="FW75" s="88"/>
      <c r="FX75" s="88"/>
      <c r="FY75" s="88"/>
      <c r="FZ75" s="88"/>
      <c r="GA75" s="88"/>
      <c r="GB75" s="88"/>
      <c r="GC75" s="88"/>
      <c r="GD75" s="88"/>
      <c r="GE75" s="88"/>
      <c r="GK75" s="88"/>
      <c r="GL75" s="88"/>
      <c r="GM75" s="88"/>
      <c r="GN75" s="88"/>
      <c r="GO75" s="88"/>
      <c r="GP75" s="88"/>
      <c r="GQ75" s="88"/>
      <c r="GR75" s="88"/>
      <c r="GS75" s="88"/>
      <c r="GT75" s="88"/>
      <c r="GZ75" s="88"/>
      <c r="HA75" s="88"/>
      <c r="HB75" s="88"/>
      <c r="HC75" s="88"/>
      <c r="HD75" s="88"/>
      <c r="HE75" s="88"/>
      <c r="HF75" s="88"/>
      <c r="HG75" s="88"/>
      <c r="HH75" s="88"/>
      <c r="HI75" s="88"/>
      <c r="HO75" s="88"/>
      <c r="HP75" s="88"/>
      <c r="HQ75" s="88"/>
      <c r="HR75" s="88"/>
      <c r="HS75" s="88"/>
      <c r="HT75" s="88"/>
      <c r="HU75" s="88"/>
      <c r="HV75" s="88"/>
      <c r="HW75" s="88"/>
      <c r="HX75" s="88"/>
      <c r="ID75" s="88"/>
      <c r="IE75" s="88"/>
      <c r="IF75" s="88"/>
      <c r="IG75" s="88"/>
      <c r="IH75" s="88"/>
      <c r="II75" s="88"/>
      <c r="IJ75" s="88"/>
      <c r="IK75" s="88"/>
      <c r="IL75" s="88"/>
      <c r="IM75" s="88"/>
      <c r="IS75" s="88"/>
      <c r="IT75" s="88"/>
      <c r="IU75" s="88"/>
      <c r="IV75" s="88"/>
      <c r="IW75" s="88"/>
      <c r="IX75" s="88"/>
      <c r="IY75" s="88"/>
      <c r="IZ75" s="88"/>
      <c r="JA75" s="88"/>
      <c r="JB75" s="88"/>
      <c r="JH75" s="88"/>
      <c r="JI75" s="88"/>
      <c r="JJ75" s="88"/>
      <c r="JK75" s="88"/>
      <c r="JL75" s="88"/>
      <c r="JM75" s="88"/>
      <c r="JN75" s="88"/>
      <c r="JO75" s="88"/>
      <c r="JP75" s="88"/>
      <c r="JQ75" s="88"/>
      <c r="JW75" s="88"/>
      <c r="JX75" s="88"/>
      <c r="JY75" s="88"/>
      <c r="JZ75" s="88"/>
      <c r="KA75" s="88"/>
      <c r="KB75" s="88"/>
      <c r="KC75" s="88"/>
      <c r="KD75" s="88"/>
      <c r="KE75" s="88"/>
      <c r="KF75" s="88"/>
      <c r="KL75" s="88"/>
      <c r="KM75" s="88"/>
      <c r="KN75" s="88"/>
      <c r="KO75" s="88"/>
      <c r="KP75" s="88"/>
      <c r="KQ75" s="88"/>
      <c r="KR75" s="88"/>
      <c r="KS75" s="88"/>
      <c r="KT75" s="88"/>
      <c r="KU75" s="88"/>
      <c r="LA75" s="88"/>
      <c r="LB75" s="88"/>
      <c r="LC75" s="88"/>
      <c r="LD75" s="88"/>
      <c r="LE75" s="88"/>
      <c r="LF75" s="88"/>
      <c r="LG75" s="88"/>
      <c r="LH75" s="88"/>
      <c r="LI75" s="88"/>
      <c r="LJ75" s="88"/>
      <c r="LP75" s="88"/>
      <c r="LQ75" s="88"/>
      <c r="LR75" s="88"/>
      <c r="LS75" s="88"/>
      <c r="LT75" s="88"/>
      <c r="LU75" s="88"/>
      <c r="LV75" s="88"/>
      <c r="LW75" s="88"/>
      <c r="LX75" s="88"/>
      <c r="LY75" s="88"/>
      <c r="ME75" s="88"/>
      <c r="MF75" s="88"/>
      <c r="MG75" s="88"/>
      <c r="MH75" s="88"/>
      <c r="MI75" s="88"/>
      <c r="MJ75" s="88"/>
      <c r="MK75" s="88"/>
      <c r="ML75" s="88"/>
      <c r="MM75" s="88"/>
      <c r="MN75" s="88"/>
      <c r="MT75" s="88"/>
      <c r="MU75" s="88"/>
      <c r="MV75" s="88"/>
      <c r="MW75" s="88"/>
      <c r="MX75" s="88"/>
      <c r="MY75" s="88"/>
      <c r="MZ75" s="88"/>
      <c r="NA75" s="88"/>
      <c r="NB75" s="88"/>
      <c r="NC75" s="88"/>
      <c r="NI75" s="88"/>
      <c r="NJ75" s="88"/>
      <c r="NK75" s="88"/>
      <c r="NL75" s="88"/>
      <c r="NM75" s="88"/>
      <c r="NN75" s="88"/>
      <c r="NO75" s="88"/>
      <c r="NP75" s="88"/>
      <c r="NQ75" s="88"/>
      <c r="NR75" s="88"/>
      <c r="NX75" s="88"/>
      <c r="NY75" s="88"/>
      <c r="NZ75" s="88"/>
      <c r="OA75" s="88"/>
      <c r="OB75" s="88"/>
      <c r="OC75" s="88"/>
      <c r="OD75" s="88"/>
      <c r="OE75" s="88"/>
      <c r="OF75" s="88"/>
      <c r="OG75" s="88"/>
      <c r="OM75" s="88"/>
      <c r="ON75" s="88"/>
      <c r="OO75" s="88"/>
      <c r="OP75" s="88"/>
      <c r="OQ75" s="88"/>
      <c r="OR75" s="88"/>
      <c r="OS75" s="88"/>
      <c r="OT75" s="88"/>
      <c r="OU75" s="88"/>
      <c r="OV75" s="88"/>
      <c r="PB75" s="88"/>
      <c r="PC75" s="88"/>
      <c r="PD75" s="88"/>
      <c r="PE75" s="88"/>
      <c r="PF75" s="88"/>
      <c r="PG75" s="88"/>
      <c r="PH75" s="88"/>
      <c r="PI75" s="88"/>
      <c r="PJ75" s="88"/>
      <c r="PK75" s="88"/>
      <c r="PQ75" s="88"/>
      <c r="PR75" s="88"/>
      <c r="PS75" s="88"/>
      <c r="PT75" s="88"/>
      <c r="PU75" s="88"/>
      <c r="PV75" s="88"/>
      <c r="PW75" s="88"/>
      <c r="PX75" s="88"/>
      <c r="PY75" s="88"/>
      <c r="PZ75" s="88"/>
      <c r="QF75" s="88"/>
      <c r="QG75" s="88"/>
      <c r="QH75" s="88"/>
      <c r="QI75" s="88"/>
      <c r="QJ75" s="88"/>
      <c r="QK75" s="88"/>
      <c r="QL75" s="88"/>
      <c r="QM75" s="88"/>
      <c r="QN75" s="88"/>
      <c r="QO75" s="88"/>
      <c r="QU75" s="88"/>
      <c r="QV75" s="88"/>
      <c r="QW75" s="88"/>
      <c r="QX75" s="88"/>
      <c r="QY75" s="88"/>
      <c r="QZ75" s="88"/>
      <c r="RA75" s="88"/>
      <c r="RB75" s="88"/>
      <c r="RC75" s="88"/>
      <c r="RD75" s="88"/>
      <c r="RJ75" s="88"/>
      <c r="RK75" s="88"/>
      <c r="RL75" s="88"/>
      <c r="RM75" s="88"/>
      <c r="RN75" s="88"/>
      <c r="RO75" s="88"/>
      <c r="RP75" s="88"/>
      <c r="RQ75" s="88"/>
      <c r="RR75" s="88"/>
      <c r="RS75" s="88"/>
      <c r="RY75" s="88"/>
      <c r="RZ75" s="88"/>
      <c r="SA75" s="88"/>
      <c r="SB75" s="88"/>
      <c r="SC75" s="88"/>
      <c r="SD75" s="88"/>
      <c r="SE75" s="88"/>
      <c r="SF75" s="88"/>
      <c r="SG75" s="88"/>
      <c r="SH75" s="88"/>
      <c r="SN75" s="88"/>
      <c r="SO75" s="88"/>
      <c r="SP75" s="88"/>
      <c r="SQ75" s="88"/>
      <c r="SR75" s="88"/>
      <c r="SS75" s="88"/>
      <c r="ST75" s="88"/>
      <c r="SU75" s="88"/>
      <c r="SV75" s="88"/>
      <c r="SW75" s="88"/>
      <c r="TC75" s="88"/>
      <c r="TD75" s="88"/>
      <c r="TE75" s="88"/>
      <c r="TF75" s="88"/>
      <c r="TG75" s="88"/>
      <c r="TH75" s="88"/>
      <c r="TI75" s="88"/>
      <c r="TJ75" s="88"/>
      <c r="TK75" s="88"/>
      <c r="TL75" s="88"/>
      <c r="TR75" s="88"/>
      <c r="TS75" s="88"/>
      <c r="TT75" s="88"/>
      <c r="TU75" s="88"/>
      <c r="TV75" s="88"/>
      <c r="TW75" s="88"/>
      <c r="TX75" s="88"/>
      <c r="TY75" s="88"/>
      <c r="TZ75" s="88"/>
      <c r="UA75" s="88"/>
      <c r="UG75" s="88"/>
      <c r="UH75" s="88"/>
      <c r="UI75" s="88"/>
      <c r="UJ75" s="88"/>
      <c r="UK75" s="88"/>
      <c r="UL75" s="88"/>
      <c r="UM75" s="88"/>
      <c r="UN75" s="88"/>
      <c r="UO75" s="88"/>
      <c r="UP75" s="88"/>
      <c r="UV75" s="88"/>
      <c r="UW75" s="88"/>
      <c r="UX75" s="88"/>
      <c r="UY75" s="88"/>
      <c r="UZ75" s="88"/>
      <c r="VA75" s="88"/>
      <c r="VB75" s="88"/>
      <c r="VC75" s="88"/>
      <c r="VD75" s="88"/>
      <c r="VE75" s="88"/>
      <c r="VK75" s="88"/>
      <c r="VL75" s="88"/>
      <c r="VM75" s="88"/>
      <c r="VN75" s="88"/>
      <c r="VO75" s="88"/>
      <c r="VP75" s="88"/>
      <c r="VQ75" s="88"/>
      <c r="VR75" s="88"/>
      <c r="VS75" s="88"/>
      <c r="VT75" s="88"/>
      <c r="VZ75" s="88"/>
      <c r="WA75" s="88"/>
      <c r="WB75" s="88"/>
      <c r="WC75" s="88"/>
      <c r="WD75" s="88"/>
      <c r="WE75" s="88"/>
      <c r="WF75" s="88"/>
      <c r="WG75" s="88"/>
      <c r="WH75" s="88"/>
      <c r="WI75" s="88"/>
      <c r="WO75" s="88"/>
      <c r="WP75" s="88"/>
      <c r="WQ75" s="88"/>
      <c r="WR75" s="88"/>
      <c r="WS75" s="88"/>
      <c r="WT75" s="88"/>
      <c r="WU75" s="88"/>
      <c r="WV75" s="88"/>
      <c r="WW75" s="88"/>
      <c r="WX75" s="88"/>
      <c r="XD75" s="88"/>
      <c r="XE75" s="88"/>
      <c r="XF75" s="88"/>
      <c r="XG75" s="88"/>
      <c r="XH75" s="88"/>
      <c r="XI75" s="88"/>
      <c r="XJ75" s="88"/>
      <c r="XK75" s="88"/>
      <c r="XL75" s="88"/>
      <c r="XM75" s="88"/>
      <c r="XS75" s="88"/>
      <c r="XT75" s="88"/>
      <c r="XU75" s="88"/>
      <c r="XV75" s="88"/>
      <c r="XW75" s="88"/>
      <c r="XX75" s="88"/>
      <c r="XY75" s="88"/>
      <c r="XZ75" s="88"/>
      <c r="YA75" s="88"/>
      <c r="YB75" s="88"/>
      <c r="YH75" s="88"/>
      <c r="YI75" s="88"/>
      <c r="YJ75" s="88"/>
      <c r="YK75" s="88"/>
      <c r="YL75" s="88"/>
      <c r="YM75" s="88"/>
      <c r="YN75" s="88"/>
      <c r="YO75" s="88"/>
      <c r="YP75" s="88"/>
      <c r="YQ75" s="88"/>
      <c r="YW75" s="88"/>
      <c r="YX75" s="88"/>
      <c r="YY75" s="88"/>
      <c r="YZ75" s="88"/>
      <c r="ZA75" s="88"/>
      <c r="ZB75" s="88"/>
      <c r="ZC75" s="88"/>
      <c r="ZD75" s="88"/>
      <c r="ZE75" s="88"/>
      <c r="ZF75" s="88"/>
      <c r="ZL75" s="88"/>
      <c r="ZM75" s="88"/>
      <c r="ZN75" s="88"/>
      <c r="ZO75" s="88"/>
      <c r="ZP75" s="88"/>
      <c r="ZQ75" s="88"/>
      <c r="ZR75" s="88"/>
      <c r="ZS75" s="88"/>
      <c r="ZT75" s="88"/>
      <c r="ZU75" s="88"/>
      <c r="AAA75" s="88"/>
      <c r="AAB75" s="88"/>
      <c r="AAC75" s="88"/>
      <c r="AAD75" s="88"/>
      <c r="AAE75" s="88"/>
      <c r="AAF75" s="88"/>
      <c r="AAG75" s="88"/>
      <c r="AAH75" s="88"/>
      <c r="AAI75" s="88"/>
      <c r="AAJ75" s="88"/>
      <c r="AAP75" s="88"/>
      <c r="AAQ75" s="88"/>
      <c r="AAR75" s="88"/>
      <c r="AAS75" s="88"/>
      <c r="AAT75" s="88"/>
      <c r="AAU75" s="88"/>
      <c r="AAV75" s="88"/>
      <c r="AAW75" s="88"/>
      <c r="AAX75" s="88"/>
      <c r="AAY75" s="88"/>
      <c r="ABE75" s="88"/>
      <c r="ABF75" s="88"/>
      <c r="ABG75" s="88"/>
      <c r="ABH75" s="88"/>
      <c r="ABI75" s="88"/>
      <c r="ABJ75" s="88"/>
      <c r="ABK75" s="88"/>
      <c r="ABL75" s="88"/>
      <c r="ABM75" s="88"/>
      <c r="ABN75" s="88"/>
      <c r="ABT75" s="88"/>
      <c r="ABU75" s="88"/>
      <c r="ABV75" s="88"/>
      <c r="ABW75" s="88"/>
      <c r="ABX75" s="88"/>
      <c r="ABY75" s="88"/>
      <c r="ABZ75" s="88"/>
      <c r="ACA75" s="88"/>
      <c r="ACB75" s="88"/>
      <c r="ACC75" s="88"/>
      <c r="ACI75" s="88"/>
      <c r="ACJ75" s="88"/>
      <c r="ACK75" s="88"/>
      <c r="ACL75" s="88"/>
      <c r="ACM75" s="88"/>
      <c r="ACN75" s="88"/>
      <c r="ACO75" s="88"/>
      <c r="ACP75" s="88"/>
      <c r="ACQ75" s="88"/>
      <c r="ACR75" s="88"/>
      <c r="ACX75" s="88"/>
      <c r="ACY75" s="88"/>
      <c r="ACZ75" s="88"/>
      <c r="ADA75" s="88"/>
      <c r="ADB75" s="88"/>
      <c r="ADC75" s="88"/>
      <c r="ADD75" s="88"/>
      <c r="ADE75" s="88"/>
      <c r="ADF75" s="88"/>
      <c r="ADG75" s="88"/>
      <c r="ADM75" s="88"/>
      <c r="ADN75" s="88"/>
      <c r="ADO75" s="88"/>
      <c r="ADP75" s="88"/>
      <c r="ADQ75" s="88"/>
      <c r="ADR75" s="88"/>
      <c r="ADS75" s="88"/>
      <c r="ADT75" s="88"/>
      <c r="ADU75" s="88"/>
      <c r="ADV75" s="88"/>
      <c r="AEB75" s="88"/>
      <c r="AEC75" s="88"/>
      <c r="AED75" s="88"/>
      <c r="AEE75" s="88"/>
      <c r="AEF75" s="88"/>
      <c r="AEG75" s="88"/>
      <c r="AEH75" s="88"/>
      <c r="AEI75" s="88"/>
      <c r="AEJ75" s="88"/>
      <c r="AEK75" s="88"/>
      <c r="AEQ75" s="88"/>
      <c r="AER75" s="88"/>
      <c r="AES75" s="88"/>
      <c r="AET75" s="88"/>
      <c r="AEU75" s="88"/>
      <c r="AEV75" s="88"/>
      <c r="AEW75" s="88"/>
      <c r="AEX75" s="88"/>
      <c r="AEY75" s="88"/>
      <c r="AEZ75" s="88"/>
      <c r="AFF75" s="88"/>
      <c r="AFG75" s="88"/>
      <c r="AFH75" s="88"/>
      <c r="AFI75" s="88"/>
      <c r="AFJ75" s="88"/>
      <c r="AFK75" s="88"/>
      <c r="AFL75" s="88"/>
      <c r="AFM75" s="88"/>
      <c r="AFN75" s="88"/>
      <c r="AFO75" s="88"/>
      <c r="AFU75" s="88"/>
      <c r="AFV75" s="88"/>
      <c r="AFW75" s="88"/>
      <c r="AFX75" s="88"/>
      <c r="AFY75" s="88"/>
      <c r="AFZ75" s="88"/>
      <c r="AGA75" s="88"/>
      <c r="AGB75" s="88"/>
      <c r="AGC75" s="88"/>
      <c r="AGD75" s="88"/>
      <c r="AGJ75" s="88"/>
      <c r="AGK75" s="88"/>
      <c r="AGL75" s="88"/>
      <c r="AGM75" s="88"/>
      <c r="AGN75" s="88"/>
      <c r="AGO75" s="88"/>
      <c r="AGP75" s="88"/>
      <c r="AGQ75" s="88"/>
      <c r="AGR75" s="88"/>
      <c r="AGS75" s="88"/>
      <c r="AGY75" s="88"/>
      <c r="AGZ75" s="88"/>
      <c r="AHA75" s="88"/>
      <c r="AHB75" s="88"/>
      <c r="AHC75" s="88"/>
      <c r="AHD75" s="88"/>
      <c r="AHE75" s="88"/>
      <c r="AHF75" s="88"/>
      <c r="AHG75" s="88"/>
      <c r="AHH75" s="88"/>
      <c r="AHN75" s="88"/>
      <c r="AHO75" s="88"/>
      <c r="AHP75" s="88"/>
      <c r="AHQ75" s="88"/>
      <c r="AHR75" s="88"/>
      <c r="AHS75" s="88"/>
      <c r="AHT75" s="88"/>
      <c r="AHU75" s="88"/>
      <c r="AHV75" s="88"/>
      <c r="AHW75" s="88"/>
      <c r="AIC75" s="88"/>
      <c r="AID75" s="88"/>
      <c r="AIE75" s="88"/>
      <c r="AIF75" s="88"/>
      <c r="AIG75" s="88"/>
      <c r="AIH75" s="88"/>
      <c r="AII75" s="88"/>
      <c r="AIJ75" s="88"/>
      <c r="AIK75" s="88"/>
      <c r="AIL75" s="88"/>
      <c r="AIR75" s="88"/>
      <c r="AIS75" s="88"/>
      <c r="AIT75" s="88"/>
      <c r="AIU75" s="88"/>
      <c r="AIV75" s="88"/>
      <c r="AIW75" s="88"/>
      <c r="AIX75" s="88"/>
      <c r="AIY75" s="88"/>
      <c r="AIZ75" s="88"/>
      <c r="AJA75" s="88"/>
      <c r="AJG75" s="88"/>
      <c r="AJH75" s="88"/>
      <c r="AJI75" s="88"/>
      <c r="AJJ75" s="88"/>
      <c r="AJK75" s="88"/>
      <c r="AJL75" s="88"/>
      <c r="AJM75" s="88"/>
      <c r="AJN75" s="88"/>
      <c r="AJO75" s="88"/>
      <c r="AJP75" s="88"/>
      <c r="AJV75" s="88"/>
      <c r="AJW75" s="88"/>
      <c r="AJX75" s="88"/>
      <c r="AJY75" s="88"/>
      <c r="AJZ75" s="88"/>
      <c r="AKA75" s="88"/>
      <c r="AKB75" s="88"/>
      <c r="AKC75" s="88"/>
      <c r="AKD75" s="88"/>
      <c r="AKE75" s="88"/>
      <c r="AKK75" s="88"/>
      <c r="AKL75" s="88"/>
      <c r="AKM75" s="88"/>
      <c r="AKN75" s="88"/>
      <c r="AKO75" s="88"/>
      <c r="AKP75" s="88"/>
      <c r="AKQ75" s="88"/>
      <c r="AKR75" s="88"/>
      <c r="AKS75" s="88"/>
      <c r="AKT75" s="88"/>
      <c r="AKZ75" s="88"/>
      <c r="ALA75" s="88"/>
      <c r="ALB75" s="88"/>
      <c r="ALC75" s="88"/>
      <c r="ALD75" s="88"/>
      <c r="ALE75" s="88"/>
      <c r="ALF75" s="88"/>
      <c r="ALG75" s="88"/>
      <c r="ALH75" s="88"/>
      <c r="ALI75" s="88"/>
      <c r="ALO75" s="88"/>
      <c r="ALP75" s="88"/>
      <c r="ALQ75" s="88"/>
      <c r="ALR75" s="88"/>
      <c r="ALS75" s="88"/>
      <c r="ALT75" s="88"/>
      <c r="ALU75" s="88"/>
      <c r="ALV75" s="88"/>
      <c r="ALW75" s="88"/>
      <c r="ALX75" s="88"/>
      <c r="AMD75" s="88"/>
      <c r="AME75" s="88"/>
      <c r="AMF75" s="88"/>
      <c r="AMG75" s="88"/>
      <c r="AMH75" s="88"/>
      <c r="AMI75" s="88"/>
      <c r="AMJ75" s="88"/>
      <c r="AMK75" s="88"/>
      <c r="AML75" s="88"/>
      <c r="AMM75" s="88"/>
      <c r="AMS75" s="88"/>
      <c r="AMT75" s="88"/>
      <c r="AMU75" s="88"/>
      <c r="AMV75" s="88"/>
      <c r="AMW75" s="88"/>
      <c r="AMX75" s="88"/>
      <c r="AMY75" s="88"/>
      <c r="AMZ75" s="88"/>
      <c r="ANA75" s="88"/>
      <c r="ANB75" s="88"/>
      <c r="ANH75" s="88"/>
      <c r="ANI75" s="88"/>
      <c r="ANJ75" s="88"/>
      <c r="ANK75" s="88"/>
      <c r="ANL75" s="88"/>
      <c r="ANM75" s="88"/>
      <c r="ANN75" s="88"/>
      <c r="ANO75" s="88"/>
      <c r="ANP75" s="88"/>
      <c r="ANQ75" s="88"/>
      <c r="ANW75" s="88"/>
      <c r="ANX75" s="88"/>
      <c r="ANY75" s="88"/>
      <c r="ANZ75" s="88"/>
      <c r="AOA75" s="88"/>
      <c r="AOB75" s="88"/>
      <c r="AOC75" s="88"/>
      <c r="AOD75" s="88"/>
      <c r="AOE75" s="88"/>
      <c r="AOF75" s="88"/>
      <c r="AOL75" s="88"/>
      <c r="AOM75" s="88"/>
      <c r="AON75" s="88"/>
      <c r="AOO75" s="88"/>
      <c r="AOP75" s="88"/>
      <c r="AOQ75" s="88"/>
      <c r="AOR75" s="88"/>
      <c r="AOS75" s="88"/>
      <c r="AOT75" s="88"/>
      <c r="AOU75" s="88"/>
      <c r="APA75" s="88"/>
      <c r="APB75" s="88"/>
      <c r="APC75" s="88"/>
      <c r="APD75" s="88"/>
      <c r="APE75" s="88"/>
      <c r="APF75" s="88"/>
      <c r="APG75" s="88"/>
      <c r="APH75" s="88"/>
      <c r="API75" s="88"/>
      <c r="APJ75" s="88"/>
      <c r="APP75" s="88"/>
      <c r="APQ75" s="88"/>
      <c r="APR75" s="88"/>
      <c r="APS75" s="88"/>
      <c r="APT75" s="88"/>
      <c r="APU75" s="88"/>
      <c r="APV75" s="88"/>
      <c r="APW75" s="88"/>
      <c r="APX75" s="88"/>
      <c r="APY75" s="88"/>
      <c r="AQE75" s="88"/>
      <c r="AQF75" s="88"/>
      <c r="AQG75" s="88"/>
      <c r="AQH75" s="88"/>
      <c r="AQI75" s="88"/>
      <c r="AQJ75" s="88"/>
      <c r="AQK75" s="88"/>
      <c r="AQL75" s="88"/>
      <c r="AQM75" s="88"/>
      <c r="AQN75" s="88"/>
      <c r="AQT75" s="88"/>
      <c r="AQU75" s="88"/>
      <c r="AQV75" s="88"/>
      <c r="AQW75" s="88"/>
      <c r="AQX75" s="88"/>
      <c r="AQY75" s="88"/>
      <c r="AQZ75" s="88"/>
      <c r="ARA75" s="88"/>
      <c r="ARB75" s="88"/>
      <c r="ARC75" s="88"/>
      <c r="ARI75" s="88"/>
      <c r="ARJ75" s="88"/>
      <c r="ARK75" s="88"/>
      <c r="ARL75" s="88"/>
      <c r="ARM75" s="88"/>
      <c r="ARN75" s="88"/>
      <c r="ARO75" s="88"/>
      <c r="ARP75" s="88"/>
      <c r="ARQ75" s="88"/>
      <c r="ARR75" s="88"/>
      <c r="ARX75" s="88"/>
      <c r="ARY75" s="88"/>
      <c r="ARZ75" s="88"/>
      <c r="ASA75" s="88"/>
      <c r="ASB75" s="88"/>
      <c r="ASC75" s="88"/>
      <c r="ASD75" s="88"/>
      <c r="ASE75" s="88"/>
      <c r="ASF75" s="88"/>
      <c r="ASG75" s="88"/>
      <c r="ASM75" s="88"/>
      <c r="ASN75" s="88"/>
      <c r="ASO75" s="88"/>
      <c r="ASP75" s="88"/>
      <c r="ASQ75" s="88"/>
      <c r="ASR75" s="88"/>
      <c r="ASS75" s="88"/>
      <c r="AST75" s="88"/>
      <c r="ASU75" s="88"/>
      <c r="ASV75" s="88"/>
      <c r="ATB75" s="88"/>
      <c r="ATC75" s="88"/>
      <c r="ATD75" s="88"/>
      <c r="ATE75" s="88"/>
      <c r="ATF75" s="88"/>
      <c r="ATG75" s="88"/>
      <c r="ATH75" s="88"/>
      <c r="ATI75" s="88"/>
      <c r="ATJ75" s="88"/>
      <c r="ATK75" s="88"/>
      <c r="ATQ75" s="88"/>
      <c r="ATR75" s="88"/>
      <c r="ATS75" s="88"/>
      <c r="ATT75" s="88"/>
      <c r="ATU75" s="88"/>
      <c r="ATV75" s="88"/>
      <c r="ATW75" s="88"/>
      <c r="ATX75" s="88"/>
      <c r="ATY75" s="88"/>
      <c r="ATZ75" s="88"/>
      <c r="AUF75" s="88"/>
      <c r="AUG75" s="88"/>
      <c r="AUH75" s="88"/>
      <c r="AUI75" s="88"/>
      <c r="AUJ75" s="88"/>
      <c r="AUK75" s="88"/>
      <c r="AUL75" s="88"/>
      <c r="AUM75" s="88"/>
      <c r="AUN75" s="88"/>
      <c r="AUO75" s="88"/>
      <c r="AUU75" s="88"/>
      <c r="AUV75" s="88"/>
      <c r="AUW75" s="88"/>
      <c r="AUX75" s="88"/>
      <c r="AUY75" s="88"/>
      <c r="AUZ75" s="88"/>
      <c r="AVA75" s="88"/>
      <c r="AVB75" s="88"/>
      <c r="AVC75" s="88"/>
      <c r="AVD75" s="88"/>
      <c r="AVJ75" s="88"/>
      <c r="AVK75" s="88"/>
      <c r="AVL75" s="88"/>
      <c r="AVM75" s="88"/>
      <c r="AVN75" s="88"/>
      <c r="AVO75" s="88"/>
      <c r="AVP75" s="88"/>
      <c r="AVQ75" s="88"/>
      <c r="AVR75" s="88"/>
      <c r="AVS75" s="88"/>
      <c r="AVY75" s="88"/>
      <c r="AVZ75" s="88"/>
      <c r="AWA75" s="88"/>
      <c r="AWB75" s="88"/>
      <c r="AWC75" s="88"/>
      <c r="AWD75" s="88"/>
      <c r="AWE75" s="88"/>
      <c r="AWF75" s="88"/>
      <c r="AWG75" s="88"/>
      <c r="AWH75" s="88"/>
      <c r="AWN75" s="88"/>
      <c r="AWO75" s="88"/>
      <c r="AWP75" s="88"/>
      <c r="AWQ75" s="88"/>
      <c r="AWR75" s="88"/>
      <c r="AWS75" s="88"/>
      <c r="AWT75" s="88"/>
      <c r="AWU75" s="88"/>
      <c r="AWV75" s="88"/>
      <c r="AWW75" s="88"/>
      <c r="AXC75" s="88"/>
      <c r="AXD75" s="88"/>
      <c r="AXE75" s="88"/>
      <c r="AXF75" s="88"/>
      <c r="AXG75" s="88"/>
      <c r="AXH75" s="88"/>
      <c r="AXI75" s="88"/>
      <c r="AXJ75" s="88"/>
      <c r="AXK75" s="88"/>
      <c r="AXL75" s="88"/>
      <c r="AXR75" s="88"/>
      <c r="AXS75" s="88"/>
      <c r="AXT75" s="88"/>
      <c r="AXU75" s="88"/>
      <c r="AXV75" s="88"/>
      <c r="AXW75" s="88"/>
      <c r="AXX75" s="88"/>
      <c r="AXY75" s="88"/>
      <c r="AXZ75" s="88"/>
      <c r="AYA75" s="88"/>
      <c r="AYG75" s="88"/>
      <c r="AYH75" s="88"/>
      <c r="AYI75" s="88"/>
      <c r="AYJ75" s="88"/>
      <c r="AYK75" s="88"/>
      <c r="AYL75" s="88"/>
      <c r="AYM75" s="88"/>
      <c r="AYN75" s="88"/>
      <c r="AYO75" s="88"/>
      <c r="AYP75" s="88"/>
      <c r="AYV75" s="88"/>
      <c r="AYW75" s="88"/>
      <c r="AYX75" s="88"/>
      <c r="AYY75" s="88"/>
      <c r="AYZ75" s="88"/>
      <c r="AZA75" s="88"/>
      <c r="AZB75" s="88"/>
      <c r="AZC75" s="88"/>
      <c r="AZD75" s="88"/>
      <c r="AZE75" s="88"/>
      <c r="AZK75" s="88"/>
      <c r="AZL75" s="88"/>
      <c r="AZM75" s="88"/>
      <c r="AZN75" s="88"/>
      <c r="AZO75" s="88"/>
      <c r="AZP75" s="88"/>
      <c r="AZQ75" s="88"/>
      <c r="AZR75" s="88"/>
      <c r="AZS75" s="88"/>
      <c r="AZT75" s="88"/>
      <c r="AZZ75" s="88"/>
      <c r="BAA75" s="88"/>
      <c r="BAB75" s="88"/>
      <c r="BAC75" s="88"/>
      <c r="BAD75" s="88"/>
      <c r="BAE75" s="88"/>
      <c r="BAF75" s="88"/>
      <c r="BAG75" s="88"/>
      <c r="BAH75" s="88"/>
      <c r="BAI75" s="88"/>
      <c r="BAO75" s="88"/>
      <c r="BAP75" s="88"/>
      <c r="BAQ75" s="88"/>
      <c r="BAR75" s="88"/>
      <c r="BAS75" s="88"/>
      <c r="BAT75" s="88"/>
      <c r="BAU75" s="88"/>
      <c r="BAV75" s="88"/>
      <c r="BAW75" s="88"/>
      <c r="BAX75" s="88"/>
      <c r="BBD75" s="88"/>
      <c r="BBE75" s="88"/>
      <c r="BBF75" s="88"/>
      <c r="BBG75" s="88"/>
      <c r="BBH75" s="88"/>
      <c r="BBI75" s="88"/>
      <c r="BBJ75" s="88"/>
      <c r="BBK75" s="88"/>
      <c r="BBL75" s="88"/>
      <c r="BBM75" s="88"/>
      <c r="BBS75" s="88"/>
      <c r="BBT75" s="88"/>
      <c r="BBU75" s="88"/>
      <c r="BBV75" s="88"/>
      <c r="BBW75" s="88"/>
      <c r="BBX75" s="88"/>
      <c r="BBY75" s="88"/>
      <c r="BBZ75" s="88"/>
      <c r="BCA75" s="88"/>
      <c r="BCB75" s="88"/>
      <c r="BCH75" s="88"/>
      <c r="BCI75" s="88"/>
      <c r="BCJ75" s="88"/>
      <c r="BCK75" s="88"/>
      <c r="BCL75" s="88"/>
      <c r="BCM75" s="88"/>
      <c r="BCN75" s="88"/>
      <c r="BCO75" s="88"/>
      <c r="BCP75" s="88"/>
      <c r="BCQ75" s="88"/>
      <c r="BCW75" s="88"/>
      <c r="BCX75" s="88"/>
      <c r="BCY75" s="88"/>
      <c r="BCZ75" s="88"/>
      <c r="BDA75" s="88"/>
      <c r="BDB75" s="88"/>
      <c r="BDC75" s="88"/>
      <c r="BDD75" s="88"/>
      <c r="BDE75" s="88"/>
      <c r="BDF75" s="88"/>
      <c r="BDL75" s="88"/>
      <c r="BDM75" s="88"/>
      <c r="BDN75" s="88"/>
      <c r="BDO75" s="88"/>
      <c r="BDP75" s="88"/>
      <c r="BDQ75" s="88"/>
      <c r="BDR75" s="88"/>
      <c r="BDS75" s="88"/>
      <c r="BDT75" s="88"/>
      <c r="BDU75" s="88"/>
      <c r="BEA75" s="88"/>
      <c r="BEB75" s="88"/>
      <c r="BEC75" s="88"/>
      <c r="BED75" s="88"/>
      <c r="BEE75" s="88"/>
      <c r="BEF75" s="88"/>
      <c r="BEG75" s="88"/>
      <c r="BEH75" s="88"/>
      <c r="BEI75" s="88"/>
      <c r="BEJ75" s="88"/>
      <c r="BEP75" s="88"/>
      <c r="BEQ75" s="88"/>
      <c r="BER75" s="88"/>
      <c r="BES75" s="88"/>
      <c r="BET75" s="88"/>
      <c r="BEU75" s="88"/>
      <c r="BEV75" s="88"/>
      <c r="BEW75" s="88"/>
      <c r="BEX75" s="88"/>
      <c r="BEY75" s="88"/>
      <c r="BFE75" s="88"/>
      <c r="BFF75" s="88"/>
      <c r="BFG75" s="88"/>
      <c r="BFH75" s="88"/>
      <c r="BFI75" s="88"/>
      <c r="BFJ75" s="88"/>
      <c r="BFK75" s="88"/>
      <c r="BFL75" s="88"/>
      <c r="BFM75" s="88"/>
      <c r="BFN75" s="88"/>
      <c r="BFT75" s="88"/>
      <c r="BFU75" s="88"/>
      <c r="BFV75" s="88"/>
      <c r="BFW75" s="88"/>
      <c r="BFX75" s="88"/>
      <c r="BFY75" s="88"/>
      <c r="BFZ75" s="88"/>
      <c r="BGA75" s="88"/>
      <c r="BGB75" s="88"/>
      <c r="BGC75" s="88"/>
      <c r="BGI75" s="88"/>
      <c r="BGJ75" s="88"/>
      <c r="BGK75" s="88"/>
      <c r="BGL75" s="88"/>
      <c r="BGM75" s="88"/>
      <c r="BGN75" s="88"/>
      <c r="BGO75" s="88"/>
      <c r="BGP75" s="88"/>
      <c r="BGQ75" s="88"/>
      <c r="BGR75" s="88"/>
      <c r="BGX75" s="88"/>
      <c r="BGY75" s="88"/>
      <c r="BGZ75" s="88"/>
      <c r="BHA75" s="88"/>
      <c r="BHB75" s="88"/>
      <c r="BHC75" s="88"/>
      <c r="BHD75" s="88"/>
      <c r="BHE75" s="88"/>
      <c r="BHF75" s="88"/>
      <c r="BHG75" s="88"/>
      <c r="BHM75" s="88"/>
      <c r="BHN75" s="88"/>
      <c r="BHO75" s="88"/>
      <c r="BHP75" s="88"/>
      <c r="BHQ75" s="88"/>
      <c r="BHR75" s="88"/>
      <c r="BHS75" s="88"/>
      <c r="BHT75" s="88"/>
      <c r="BHU75" s="88"/>
      <c r="BHV75" s="88"/>
      <c r="BIB75" s="88"/>
      <c r="BIC75" s="88"/>
      <c r="BID75" s="88"/>
      <c r="BIE75" s="88"/>
      <c r="BIF75" s="88"/>
      <c r="BIG75" s="88"/>
      <c r="BIH75" s="88"/>
      <c r="BII75" s="88"/>
      <c r="BIJ75" s="88"/>
      <c r="BIK75" s="88"/>
      <c r="BIQ75" s="88"/>
      <c r="BIR75" s="88"/>
      <c r="BIS75" s="88"/>
      <c r="BIT75" s="88"/>
      <c r="BIU75" s="88"/>
      <c r="BIV75" s="88"/>
      <c r="BIW75" s="88"/>
      <c r="BIX75" s="88"/>
      <c r="BIY75" s="88"/>
      <c r="BIZ75" s="88"/>
      <c r="BJF75" s="88"/>
      <c r="BJG75" s="88"/>
      <c r="BJH75" s="88"/>
      <c r="BJI75" s="88"/>
      <c r="BJJ75" s="88"/>
      <c r="BJK75" s="88"/>
      <c r="BJL75" s="88"/>
      <c r="BJM75" s="88"/>
      <c r="BJN75" s="88"/>
      <c r="BJO75" s="88"/>
      <c r="BJU75" s="88"/>
      <c r="BJV75" s="88"/>
      <c r="BJW75" s="88"/>
      <c r="BJX75" s="88"/>
      <c r="BJY75" s="88"/>
      <c r="BJZ75" s="88"/>
      <c r="BKA75" s="88"/>
      <c r="BKB75" s="88"/>
      <c r="BKC75" s="88"/>
      <c r="BKD75" s="88"/>
      <c r="BKJ75" s="88"/>
      <c r="BKK75" s="88"/>
      <c r="BKL75" s="88"/>
      <c r="BKM75" s="88"/>
      <c r="BKN75" s="88"/>
      <c r="BKO75" s="88"/>
      <c r="BKP75" s="88"/>
      <c r="BKQ75" s="88"/>
      <c r="BKR75" s="88"/>
      <c r="BKS75" s="88"/>
      <c r="BKY75" s="88"/>
      <c r="BKZ75" s="88"/>
      <c r="BLA75" s="88"/>
      <c r="BLB75" s="88"/>
      <c r="BLC75" s="88"/>
      <c r="BLD75" s="88"/>
      <c r="BLE75" s="88"/>
      <c r="BLF75" s="88"/>
      <c r="BLG75" s="88"/>
      <c r="BLH75" s="88"/>
      <c r="BLN75" s="88"/>
      <c r="BLO75" s="88"/>
      <c r="BLP75" s="88"/>
      <c r="BLQ75" s="88"/>
      <c r="BLR75" s="88"/>
      <c r="BLS75" s="88"/>
      <c r="BLT75" s="88"/>
      <c r="BLU75" s="88"/>
      <c r="BLV75" s="88"/>
      <c r="BLW75" s="88"/>
      <c r="BMC75" s="88"/>
      <c r="BMD75" s="88"/>
      <c r="BME75" s="88"/>
      <c r="BMF75" s="88"/>
      <c r="BMG75" s="88"/>
      <c r="BMH75" s="88"/>
      <c r="BMI75" s="88"/>
      <c r="BMJ75" s="88"/>
      <c r="BMK75" s="88"/>
      <c r="BML75" s="88"/>
      <c r="BMR75" s="88"/>
      <c r="BMS75" s="88"/>
      <c r="BMT75" s="88"/>
      <c r="BMU75" s="88"/>
      <c r="BMV75" s="88"/>
      <c r="BMW75" s="88"/>
      <c r="BMX75" s="88"/>
      <c r="BMY75" s="88"/>
      <c r="BMZ75" s="88"/>
      <c r="BNA75" s="88"/>
      <c r="BNG75" s="88"/>
      <c r="BNH75" s="88"/>
      <c r="BNI75" s="88"/>
      <c r="BNJ75" s="88"/>
      <c r="BNK75" s="88"/>
      <c r="BNL75" s="88"/>
      <c r="BNM75" s="88"/>
      <c r="BNN75" s="88"/>
      <c r="BNO75" s="88"/>
      <c r="BNP75" s="88"/>
      <c r="BNV75" s="88"/>
      <c r="BNW75" s="88"/>
      <c r="BNX75" s="88"/>
      <c r="BNY75" s="88"/>
      <c r="BNZ75" s="88"/>
      <c r="BOA75" s="88"/>
      <c r="BOB75" s="88"/>
      <c r="BOC75" s="88"/>
      <c r="BOD75" s="88"/>
      <c r="BOE75" s="88"/>
      <c r="BOK75" s="88"/>
      <c r="BOL75" s="88"/>
      <c r="BOM75" s="88"/>
      <c r="BON75" s="88"/>
      <c r="BOO75" s="88"/>
      <c r="BOP75" s="88"/>
      <c r="BOQ75" s="88"/>
      <c r="BOR75" s="88"/>
      <c r="BOS75" s="88"/>
      <c r="BOT75" s="88"/>
      <c r="BOZ75" s="88"/>
      <c r="BPA75" s="88"/>
      <c r="BPB75" s="88"/>
      <c r="BPC75" s="88"/>
      <c r="BPD75" s="88"/>
      <c r="BPE75" s="88"/>
      <c r="BPF75" s="88"/>
      <c r="BPG75" s="88"/>
      <c r="BPH75" s="88"/>
      <c r="BPI75" s="88"/>
      <c r="BPO75" s="88"/>
      <c r="BPP75" s="88"/>
      <c r="BPQ75" s="88"/>
      <c r="BPR75" s="88"/>
      <c r="BPS75" s="88"/>
      <c r="BPT75" s="88"/>
      <c r="BPU75" s="88"/>
      <c r="BPV75" s="88"/>
      <c r="BPW75" s="88"/>
      <c r="BPX75" s="88"/>
      <c r="BQD75" s="88"/>
      <c r="BQE75" s="88"/>
      <c r="BQF75" s="88"/>
      <c r="BQG75" s="88"/>
      <c r="BQH75" s="88"/>
      <c r="BQI75" s="88"/>
      <c r="BQJ75" s="88"/>
      <c r="BQK75" s="88"/>
      <c r="BQL75" s="88"/>
      <c r="BQM75" s="88"/>
      <c r="BQS75" s="88"/>
      <c r="BQT75" s="88"/>
      <c r="BQU75" s="88"/>
      <c r="BQV75" s="88"/>
      <c r="BQW75" s="88"/>
      <c r="BQX75" s="88"/>
      <c r="BQY75" s="88"/>
      <c r="BQZ75" s="88"/>
      <c r="BRA75" s="88"/>
      <c r="BRB75" s="88"/>
      <c r="BRH75" s="88"/>
      <c r="BRI75" s="88"/>
      <c r="BRJ75" s="88"/>
      <c r="BRK75" s="88"/>
      <c r="BRL75" s="88"/>
      <c r="BRM75" s="88"/>
      <c r="BRN75" s="88"/>
      <c r="BRO75" s="88"/>
      <c r="BRP75" s="88"/>
      <c r="BRQ75" s="88"/>
      <c r="BRW75" s="88"/>
      <c r="BRX75" s="88"/>
      <c r="BRY75" s="88"/>
      <c r="BRZ75" s="88"/>
      <c r="BSA75" s="88"/>
      <c r="BSB75" s="88"/>
      <c r="BSC75" s="88"/>
      <c r="BSD75" s="88"/>
      <c r="BSE75" s="88"/>
      <c r="BSF75" s="88"/>
      <c r="BSL75" s="88"/>
      <c r="BSM75" s="88"/>
      <c r="BSN75" s="88"/>
      <c r="BSO75" s="88"/>
      <c r="BSP75" s="88"/>
      <c r="BSQ75" s="88"/>
      <c r="BSR75" s="88"/>
      <c r="BSS75" s="88"/>
      <c r="BST75" s="88"/>
      <c r="BSU75" s="88"/>
      <c r="BTA75" s="88"/>
      <c r="BTB75" s="88"/>
      <c r="BTC75" s="88"/>
      <c r="BTD75" s="88"/>
      <c r="BTE75" s="88"/>
      <c r="BTF75" s="88"/>
      <c r="BTG75" s="88"/>
      <c r="BTH75" s="88"/>
      <c r="BTI75" s="88"/>
      <c r="BTJ75" s="88"/>
      <c r="BTP75" s="88"/>
      <c r="BTQ75" s="88"/>
      <c r="BTR75" s="88"/>
      <c r="BTS75" s="88"/>
      <c r="BTT75" s="88"/>
      <c r="BTU75" s="88"/>
      <c r="BTV75" s="88"/>
      <c r="BTW75" s="88"/>
      <c r="BTX75" s="88"/>
      <c r="BTY75" s="88"/>
      <c r="BUE75" s="88"/>
      <c r="BUF75" s="88"/>
      <c r="BUG75" s="88"/>
      <c r="BUH75" s="88"/>
      <c r="BUI75" s="88"/>
      <c r="BUJ75" s="88"/>
      <c r="BUK75" s="88"/>
      <c r="BUL75" s="88"/>
      <c r="BUM75" s="88"/>
      <c r="BUN75" s="88"/>
      <c r="BUT75" s="88"/>
      <c r="BUU75" s="88"/>
      <c r="BUV75" s="88"/>
      <c r="BUW75" s="88"/>
      <c r="BUX75" s="88"/>
      <c r="BUY75" s="88"/>
      <c r="BUZ75" s="88"/>
      <c r="BVA75" s="88"/>
      <c r="BVB75" s="88"/>
      <c r="BVC75" s="88"/>
      <c r="BVI75" s="88"/>
      <c r="BVJ75" s="88"/>
      <c r="BVK75" s="88"/>
      <c r="BVL75" s="88"/>
      <c r="BVM75" s="88"/>
      <c r="BVN75" s="88"/>
      <c r="BVO75" s="88"/>
      <c r="BVP75" s="88"/>
      <c r="BVQ75" s="88"/>
      <c r="BVR75" s="88"/>
      <c r="BVX75" s="88"/>
      <c r="BVY75" s="88"/>
      <c r="BVZ75" s="88"/>
      <c r="BWA75" s="88"/>
      <c r="BWB75" s="88"/>
      <c r="BWC75" s="88"/>
      <c r="BWD75" s="88"/>
      <c r="BWE75" s="88"/>
      <c r="BWF75" s="88"/>
      <c r="BWG75" s="88"/>
      <c r="BWM75" s="88"/>
      <c r="BWN75" s="88"/>
      <c r="BWO75" s="88"/>
      <c r="BWP75" s="88"/>
      <c r="BWQ75" s="88"/>
      <c r="BWR75" s="88"/>
      <c r="BWS75" s="88"/>
      <c r="BWT75" s="88"/>
      <c r="BWU75" s="88"/>
      <c r="BWV75" s="88"/>
      <c r="BXB75" s="88"/>
      <c r="BXC75" s="88"/>
      <c r="BXD75" s="88"/>
      <c r="BXE75" s="88"/>
      <c r="BXF75" s="88"/>
      <c r="BXG75" s="88"/>
      <c r="BXH75" s="88"/>
      <c r="BXI75" s="88"/>
      <c r="BXJ75" s="88"/>
      <c r="BXK75" s="88"/>
      <c r="BXQ75" s="88"/>
      <c r="BXR75" s="88"/>
      <c r="BXS75" s="88"/>
      <c r="BXT75" s="88"/>
      <c r="BXU75" s="88"/>
      <c r="BXV75" s="88"/>
      <c r="BXW75" s="88"/>
      <c r="BXX75" s="88"/>
      <c r="BXY75" s="88"/>
      <c r="BXZ75" s="88"/>
      <c r="BYF75" s="88"/>
      <c r="BYG75" s="88"/>
      <c r="BYH75" s="88"/>
      <c r="BYI75" s="88"/>
      <c r="BYJ75" s="88"/>
      <c r="BYK75" s="88"/>
      <c r="BYL75" s="88"/>
      <c r="BYM75" s="88"/>
      <c r="BYN75" s="88"/>
      <c r="BYO75" s="88"/>
      <c r="BYU75" s="88"/>
      <c r="BYV75" s="88"/>
      <c r="BYW75" s="88"/>
      <c r="BYX75" s="88"/>
      <c r="BYY75" s="88"/>
      <c r="BYZ75" s="88"/>
      <c r="BZA75" s="88"/>
      <c r="BZB75" s="88"/>
      <c r="BZC75" s="88"/>
      <c r="BZD75" s="88"/>
      <c r="BZJ75" s="88"/>
      <c r="BZK75" s="88"/>
      <c r="BZL75" s="88"/>
      <c r="BZM75" s="88"/>
      <c r="BZN75" s="88"/>
      <c r="BZO75" s="88"/>
      <c r="BZP75" s="88"/>
      <c r="BZQ75" s="88"/>
      <c r="BZR75" s="88"/>
      <c r="BZS75" s="88"/>
      <c r="BZY75" s="88"/>
      <c r="BZZ75" s="88"/>
      <c r="CAA75" s="88"/>
      <c r="CAB75" s="88"/>
      <c r="CAC75" s="88"/>
      <c r="CAD75" s="88"/>
      <c r="CAE75" s="88"/>
      <c r="CAF75" s="88"/>
      <c r="CAG75" s="88"/>
      <c r="CAH75" s="88"/>
      <c r="CAN75" s="88"/>
      <c r="CAO75" s="88"/>
      <c r="CAP75" s="88"/>
      <c r="CAQ75" s="88"/>
      <c r="CAR75" s="88"/>
      <c r="CAS75" s="88"/>
      <c r="CAT75" s="88"/>
      <c r="CAU75" s="88"/>
      <c r="CAV75" s="88"/>
      <c r="CAW75" s="88"/>
      <c r="CBC75" s="88"/>
      <c r="CBD75" s="88"/>
      <c r="CBE75" s="88"/>
      <c r="CBF75" s="88"/>
      <c r="CBG75" s="88"/>
      <c r="CBH75" s="88"/>
      <c r="CBI75" s="88"/>
      <c r="CBJ75" s="88"/>
      <c r="CBK75" s="88"/>
      <c r="CBL75" s="88"/>
      <c r="CBR75" s="88"/>
      <c r="CBS75" s="88"/>
      <c r="CBT75" s="88"/>
      <c r="CBU75" s="88"/>
      <c r="CBV75" s="88"/>
      <c r="CBW75" s="88"/>
      <c r="CBX75" s="88"/>
      <c r="CBY75" s="88"/>
      <c r="CBZ75" s="88"/>
      <c r="CCA75" s="88"/>
      <c r="CCG75" s="88"/>
      <c r="CCH75" s="88"/>
      <c r="CCI75" s="88"/>
      <c r="CCJ75" s="88"/>
      <c r="CCK75" s="88"/>
      <c r="CCL75" s="88"/>
      <c r="CCM75" s="88"/>
      <c r="CCN75" s="88"/>
      <c r="CCO75" s="88"/>
      <c r="CCP75" s="88"/>
      <c r="CCV75" s="88"/>
      <c r="CCW75" s="88"/>
      <c r="CCX75" s="88"/>
      <c r="CCY75" s="88"/>
      <c r="CCZ75" s="88"/>
      <c r="CDA75" s="88"/>
      <c r="CDB75" s="88"/>
      <c r="CDC75" s="88"/>
      <c r="CDD75" s="88"/>
      <c r="CDE75" s="88"/>
      <c r="CDK75" s="88"/>
      <c r="CDL75" s="88"/>
      <c r="CDM75" s="88"/>
      <c r="CDN75" s="88"/>
      <c r="CDO75" s="88"/>
      <c r="CDP75" s="88"/>
      <c r="CDQ75" s="88"/>
      <c r="CDR75" s="88"/>
      <c r="CDS75" s="88"/>
      <c r="CDT75" s="88"/>
      <c r="CDZ75" s="88"/>
      <c r="CEA75" s="88"/>
      <c r="CEB75" s="88"/>
      <c r="CEC75" s="88"/>
      <c r="CED75" s="88"/>
      <c r="CEE75" s="88"/>
      <c r="CEF75" s="88"/>
      <c r="CEG75" s="88"/>
      <c r="CEH75" s="88"/>
      <c r="CEI75" s="88"/>
      <c r="CEO75" s="88"/>
      <c r="CEP75" s="88"/>
      <c r="CEQ75" s="88"/>
      <c r="CER75" s="88"/>
      <c r="CES75" s="88"/>
      <c r="CET75" s="88"/>
      <c r="CEU75" s="88"/>
      <c r="CEV75" s="88"/>
      <c r="CEW75" s="88"/>
      <c r="CEX75" s="88"/>
      <c r="CFD75" s="88"/>
      <c r="CFE75" s="88"/>
      <c r="CFF75" s="88"/>
      <c r="CFG75" s="88"/>
      <c r="CFH75" s="88"/>
      <c r="CFI75" s="88"/>
      <c r="CFJ75" s="88"/>
      <c r="CFK75" s="88"/>
      <c r="CFL75" s="88"/>
      <c r="CFM75" s="88"/>
      <c r="CFS75" s="88"/>
      <c r="CFT75" s="88"/>
      <c r="CFU75" s="88"/>
      <c r="CFV75" s="88"/>
      <c r="CFW75" s="88"/>
      <c r="CFX75" s="88"/>
      <c r="CFY75" s="88"/>
      <c r="CFZ75" s="88"/>
      <c r="CGA75" s="88"/>
      <c r="CGB75" s="88"/>
      <c r="CGH75" s="88"/>
      <c r="CGI75" s="88"/>
      <c r="CGJ75" s="88"/>
      <c r="CGK75" s="88"/>
      <c r="CGL75" s="88"/>
      <c r="CGM75" s="88"/>
      <c r="CGN75" s="88"/>
      <c r="CGO75" s="88"/>
      <c r="CGP75" s="88"/>
      <c r="CGQ75" s="88"/>
      <c r="CGW75" s="88"/>
      <c r="CGX75" s="88"/>
      <c r="CGY75" s="88"/>
      <c r="CGZ75" s="88"/>
      <c r="CHA75" s="88"/>
      <c r="CHB75" s="88"/>
      <c r="CHC75" s="88"/>
      <c r="CHD75" s="88"/>
      <c r="CHE75" s="88"/>
      <c r="CHF75" s="88"/>
      <c r="CHL75" s="88"/>
      <c r="CHM75" s="88"/>
      <c r="CHN75" s="88"/>
      <c r="CHO75" s="88"/>
      <c r="CHP75" s="88"/>
      <c r="CHQ75" s="88"/>
      <c r="CHR75" s="88"/>
      <c r="CHS75" s="88"/>
      <c r="CHT75" s="88"/>
      <c r="CHU75" s="88"/>
      <c r="CIA75" s="88"/>
      <c r="CIB75" s="88"/>
      <c r="CIC75" s="88"/>
      <c r="CID75" s="88"/>
      <c r="CIE75" s="88"/>
      <c r="CIF75" s="88"/>
      <c r="CIG75" s="88"/>
      <c r="CIH75" s="88"/>
      <c r="CII75" s="88"/>
      <c r="CIJ75" s="88"/>
      <c r="CIP75" s="88"/>
      <c r="CIQ75" s="88"/>
      <c r="CIR75" s="88"/>
      <c r="CIS75" s="88"/>
      <c r="CIT75" s="88"/>
      <c r="CIU75" s="88"/>
      <c r="CIV75" s="88"/>
      <c r="CIW75" s="88"/>
      <c r="CIX75" s="88"/>
      <c r="CIY75" s="88"/>
      <c r="CJE75" s="88"/>
      <c r="CJF75" s="88"/>
      <c r="CJG75" s="88"/>
      <c r="CJH75" s="88"/>
      <c r="CJI75" s="88"/>
      <c r="CJJ75" s="88"/>
      <c r="CJK75" s="88"/>
      <c r="CJL75" s="88"/>
      <c r="CJM75" s="88"/>
      <c r="CJN75" s="88"/>
      <c r="CJT75" s="88"/>
      <c r="CJU75" s="88"/>
      <c r="CJV75" s="88"/>
      <c r="CJW75" s="88"/>
      <c r="CJX75" s="88"/>
      <c r="CJY75" s="88"/>
      <c r="CJZ75" s="88"/>
      <c r="CKA75" s="88"/>
      <c r="CKB75" s="88"/>
      <c r="CKC75" s="88"/>
      <c r="CKI75" s="88"/>
      <c r="CKJ75" s="88"/>
      <c r="CKK75" s="88"/>
      <c r="CKL75" s="88"/>
      <c r="CKM75" s="88"/>
      <c r="CKN75" s="88"/>
      <c r="CKO75" s="88"/>
      <c r="CKP75" s="88"/>
      <c r="CKQ75" s="88"/>
      <c r="CKR75" s="88"/>
      <c r="CKX75" s="88"/>
      <c r="CKY75" s="88"/>
      <c r="CKZ75" s="88"/>
      <c r="CLA75" s="88"/>
      <c r="CLB75" s="88"/>
      <c r="CLC75" s="88"/>
      <c r="CLD75" s="88"/>
      <c r="CLE75" s="88"/>
      <c r="CLF75" s="88"/>
      <c r="CLG75" s="88"/>
      <c r="CLM75" s="88"/>
      <c r="CLN75" s="88"/>
      <c r="CLO75" s="88"/>
      <c r="CLP75" s="88"/>
      <c r="CLQ75" s="88"/>
      <c r="CLR75" s="88"/>
      <c r="CLS75" s="88"/>
      <c r="CLT75" s="88"/>
      <c r="CLU75" s="88"/>
      <c r="CLV75" s="88"/>
      <c r="CMB75" s="88"/>
      <c r="CMC75" s="88"/>
      <c r="CMD75" s="88"/>
      <c r="CME75" s="88"/>
      <c r="CMF75" s="88"/>
      <c r="CMG75" s="88"/>
      <c r="CMH75" s="88"/>
      <c r="CMI75" s="88"/>
      <c r="CMJ75" s="88"/>
      <c r="CMK75" s="88"/>
      <c r="CMQ75" s="88"/>
      <c r="CMR75" s="88"/>
      <c r="CMS75" s="88"/>
      <c r="CMT75" s="88"/>
      <c r="CMU75" s="88"/>
      <c r="CMV75" s="88"/>
      <c r="CMW75" s="88"/>
      <c r="CMX75" s="88"/>
      <c r="CMY75" s="88"/>
      <c r="CMZ75" s="88"/>
      <c r="CNF75" s="88"/>
      <c r="CNG75" s="88"/>
      <c r="CNH75" s="88"/>
      <c r="CNI75" s="88"/>
      <c r="CNJ75" s="88"/>
      <c r="CNK75" s="88"/>
      <c r="CNL75" s="88"/>
      <c r="CNM75" s="88"/>
      <c r="CNN75" s="88"/>
      <c r="CNO75" s="88"/>
      <c r="CNU75" s="88"/>
      <c r="CNV75" s="88"/>
      <c r="CNW75" s="88"/>
      <c r="CNX75" s="88"/>
      <c r="CNY75" s="88"/>
      <c r="CNZ75" s="88"/>
      <c r="COA75" s="88"/>
      <c r="COB75" s="88"/>
      <c r="COC75" s="88"/>
      <c r="COD75" s="88"/>
      <c r="COJ75" s="88"/>
      <c r="COK75" s="88"/>
      <c r="COL75" s="88"/>
      <c r="COM75" s="88"/>
      <c r="CON75" s="88"/>
      <c r="COO75" s="88"/>
      <c r="COP75" s="88"/>
      <c r="COQ75" s="88"/>
      <c r="COR75" s="88"/>
      <c r="COS75" s="88"/>
      <c r="COY75" s="88"/>
      <c r="COZ75" s="88"/>
      <c r="CPA75" s="88"/>
      <c r="CPB75" s="88"/>
      <c r="CPC75" s="88"/>
      <c r="CPD75" s="88"/>
      <c r="CPE75" s="88"/>
      <c r="CPF75" s="88"/>
      <c r="CPG75" s="88"/>
      <c r="CPH75" s="88"/>
      <c r="CPN75" s="88"/>
      <c r="CPO75" s="88"/>
      <c r="CPP75" s="88"/>
      <c r="CPQ75" s="88"/>
      <c r="CPR75" s="88"/>
      <c r="CPS75" s="88"/>
      <c r="CPT75" s="88"/>
      <c r="CPU75" s="88"/>
      <c r="CPV75" s="88"/>
      <c r="CPW75" s="88"/>
      <c r="CQC75" s="88"/>
      <c r="CQD75" s="88"/>
      <c r="CQE75" s="88"/>
      <c r="CQF75" s="88"/>
      <c r="CQG75" s="88"/>
      <c r="CQH75" s="88"/>
      <c r="CQI75" s="88"/>
      <c r="CQJ75" s="88"/>
      <c r="CQK75" s="88"/>
      <c r="CQL75" s="88"/>
      <c r="CQR75" s="88"/>
      <c r="CQS75" s="88"/>
      <c r="CQT75" s="88"/>
      <c r="CQU75" s="88"/>
      <c r="CQV75" s="88"/>
      <c r="CQW75" s="88"/>
      <c r="CQX75" s="88"/>
      <c r="CQY75" s="88"/>
      <c r="CQZ75" s="88"/>
      <c r="CRA75" s="88"/>
      <c r="CRG75" s="88"/>
      <c r="CRH75" s="88"/>
      <c r="CRI75" s="88"/>
      <c r="CRJ75" s="88"/>
      <c r="CRK75" s="88"/>
      <c r="CRL75" s="88"/>
      <c r="CRM75" s="88"/>
      <c r="CRN75" s="88"/>
      <c r="CRO75" s="88"/>
      <c r="CRP75" s="88"/>
      <c r="CRV75" s="88"/>
      <c r="CRW75" s="88"/>
      <c r="CRX75" s="88"/>
      <c r="CRY75" s="88"/>
      <c r="CRZ75" s="88"/>
      <c r="CSA75" s="88"/>
      <c r="CSB75" s="88"/>
      <c r="CSC75" s="88"/>
      <c r="CSD75" s="88"/>
      <c r="CSE75" s="88"/>
      <c r="CSK75" s="88"/>
      <c r="CSL75" s="88"/>
      <c r="CSM75" s="88"/>
      <c r="CSN75" s="88"/>
      <c r="CSO75" s="88"/>
      <c r="CSP75" s="88"/>
      <c r="CSQ75" s="88"/>
      <c r="CSR75" s="88"/>
      <c r="CSS75" s="88"/>
      <c r="CST75" s="88"/>
      <c r="CSZ75" s="88"/>
      <c r="CTA75" s="88"/>
      <c r="CTB75" s="88"/>
      <c r="CTC75" s="88"/>
      <c r="CTD75" s="88"/>
      <c r="CTE75" s="88"/>
      <c r="CTF75" s="88"/>
      <c r="CTG75" s="88"/>
      <c r="CTH75" s="88"/>
      <c r="CTI75" s="88"/>
      <c r="CTO75" s="88"/>
      <c r="CTP75" s="88"/>
      <c r="CTQ75" s="88"/>
      <c r="CTR75" s="88"/>
      <c r="CTS75" s="88"/>
      <c r="CTT75" s="88"/>
      <c r="CTU75" s="88"/>
      <c r="CTV75" s="88"/>
      <c r="CTW75" s="88"/>
      <c r="CTX75" s="88"/>
      <c r="CUD75" s="88"/>
      <c r="CUE75" s="88"/>
      <c r="CUF75" s="88"/>
      <c r="CUG75" s="88"/>
      <c r="CUH75" s="88"/>
      <c r="CUI75" s="88"/>
      <c r="CUJ75" s="88"/>
      <c r="CUK75" s="88"/>
      <c r="CUL75" s="88"/>
      <c r="CUM75" s="88"/>
      <c r="CUS75" s="88"/>
      <c r="CUT75" s="88"/>
      <c r="CUU75" s="88"/>
      <c r="CUV75" s="88"/>
      <c r="CUW75" s="88"/>
      <c r="CUX75" s="88"/>
      <c r="CUY75" s="88"/>
      <c r="CUZ75" s="88"/>
      <c r="CVA75" s="88"/>
      <c r="CVB75" s="88"/>
      <c r="CVH75" s="88"/>
      <c r="CVI75" s="88"/>
      <c r="CVJ75" s="88"/>
      <c r="CVK75" s="88"/>
      <c r="CVL75" s="88"/>
      <c r="CVM75" s="88"/>
      <c r="CVN75" s="88"/>
      <c r="CVO75" s="88"/>
      <c r="CVP75" s="88"/>
      <c r="CVQ75" s="88"/>
      <c r="CVW75" s="88"/>
      <c r="CVX75" s="88"/>
      <c r="CVY75" s="88"/>
      <c r="CVZ75" s="88"/>
      <c r="CWA75" s="88"/>
      <c r="CWB75" s="88"/>
      <c r="CWC75" s="88"/>
      <c r="CWD75" s="88"/>
      <c r="CWE75" s="88"/>
      <c r="CWF75" s="88"/>
      <c r="CWL75" s="88"/>
      <c r="CWM75" s="88"/>
      <c r="CWN75" s="88"/>
      <c r="CWO75" s="88"/>
      <c r="CWP75" s="88"/>
      <c r="CWQ75" s="88"/>
      <c r="CWR75" s="88"/>
      <c r="CWS75" s="88"/>
      <c r="CWT75" s="88"/>
      <c r="CWU75" s="88"/>
      <c r="CXA75" s="88"/>
      <c r="CXB75" s="88"/>
      <c r="CXC75" s="88"/>
      <c r="CXD75" s="88"/>
      <c r="CXE75" s="88"/>
      <c r="CXF75" s="88"/>
      <c r="CXG75" s="88"/>
      <c r="CXH75" s="88"/>
      <c r="CXI75" s="88"/>
      <c r="CXJ75" s="88"/>
      <c r="CXP75" s="88"/>
      <c r="CXQ75" s="88"/>
      <c r="CXR75" s="88"/>
      <c r="CXS75" s="88"/>
      <c r="CXT75" s="88"/>
      <c r="CXU75" s="88"/>
      <c r="CXV75" s="88"/>
      <c r="CXW75" s="88"/>
      <c r="CXX75" s="88"/>
      <c r="CXY75" s="88"/>
      <c r="CYE75" s="88"/>
      <c r="CYF75" s="88"/>
      <c r="CYG75" s="88"/>
      <c r="CYH75" s="88"/>
      <c r="CYI75" s="88"/>
      <c r="CYJ75" s="88"/>
      <c r="CYK75" s="88"/>
      <c r="CYL75" s="88"/>
      <c r="CYM75" s="88"/>
      <c r="CYN75" s="88"/>
      <c r="CYT75" s="88"/>
      <c r="CYU75" s="88"/>
      <c r="CYV75" s="88"/>
      <c r="CYW75" s="88"/>
      <c r="CYX75" s="88"/>
      <c r="CYY75" s="88"/>
      <c r="CYZ75" s="88"/>
      <c r="CZA75" s="88"/>
      <c r="CZB75" s="88"/>
      <c r="CZC75" s="88"/>
      <c r="CZI75" s="88"/>
      <c r="CZJ75" s="88"/>
      <c r="CZK75" s="88"/>
      <c r="CZL75" s="88"/>
      <c r="CZM75" s="88"/>
      <c r="CZN75" s="88"/>
      <c r="CZO75" s="88"/>
      <c r="CZP75" s="88"/>
      <c r="CZQ75" s="88"/>
      <c r="CZR75" s="88"/>
      <c r="CZX75" s="88"/>
      <c r="CZY75" s="88"/>
      <c r="CZZ75" s="88"/>
      <c r="DAA75" s="88"/>
      <c r="DAB75" s="88"/>
      <c r="DAC75" s="88"/>
      <c r="DAD75" s="88"/>
      <c r="DAE75" s="88"/>
      <c r="DAF75" s="88"/>
      <c r="DAG75" s="88"/>
      <c r="DAM75" s="88"/>
      <c r="DAN75" s="88"/>
      <c r="DAO75" s="88"/>
      <c r="DAP75" s="88"/>
      <c r="DAQ75" s="88"/>
      <c r="DAR75" s="88"/>
      <c r="DAS75" s="88"/>
      <c r="DAT75" s="88"/>
      <c r="DAU75" s="88"/>
      <c r="DAV75" s="88"/>
      <c r="DBB75" s="88"/>
      <c r="DBC75" s="88"/>
      <c r="DBD75" s="88"/>
      <c r="DBE75" s="88"/>
      <c r="DBF75" s="88"/>
      <c r="DBG75" s="88"/>
      <c r="DBH75" s="88"/>
      <c r="DBI75" s="88"/>
      <c r="DBJ75" s="88"/>
      <c r="DBK75" s="88"/>
      <c r="DBQ75" s="88"/>
      <c r="DBR75" s="88"/>
      <c r="DBS75" s="88"/>
      <c r="DBT75" s="88"/>
      <c r="DBU75" s="88"/>
      <c r="DBV75" s="88"/>
      <c r="DBW75" s="88"/>
      <c r="DBX75" s="88"/>
      <c r="DBY75" s="88"/>
      <c r="DBZ75" s="88"/>
      <c r="DCF75" s="88"/>
      <c r="DCG75" s="88"/>
      <c r="DCH75" s="88"/>
      <c r="DCI75" s="88"/>
      <c r="DCJ75" s="88"/>
      <c r="DCK75" s="88"/>
      <c r="DCL75" s="88"/>
      <c r="DCM75" s="88"/>
      <c r="DCN75" s="88"/>
      <c r="DCO75" s="88"/>
      <c r="DCU75" s="88"/>
      <c r="DCV75" s="88"/>
      <c r="DCW75" s="88"/>
      <c r="DCX75" s="88"/>
      <c r="DCY75" s="88"/>
      <c r="DCZ75" s="88"/>
      <c r="DDA75" s="88"/>
      <c r="DDB75" s="88"/>
      <c r="DDC75" s="88"/>
      <c r="DDD75" s="88"/>
      <c r="DDJ75" s="88"/>
      <c r="DDK75" s="88"/>
      <c r="DDL75" s="88"/>
      <c r="DDM75" s="88"/>
      <c r="DDN75" s="88"/>
      <c r="DDO75" s="88"/>
      <c r="DDP75" s="88"/>
      <c r="DDQ75" s="88"/>
      <c r="DDR75" s="88"/>
      <c r="DDS75" s="88"/>
      <c r="DDY75" s="88"/>
      <c r="DDZ75" s="88"/>
      <c r="DEA75" s="88"/>
      <c r="DEB75" s="88"/>
      <c r="DEC75" s="88"/>
      <c r="DED75" s="88"/>
      <c r="DEE75" s="88"/>
      <c r="DEF75" s="88"/>
      <c r="DEG75" s="88"/>
      <c r="DEH75" s="88"/>
      <c r="DEN75" s="88"/>
      <c r="DEO75" s="88"/>
      <c r="DEP75" s="88"/>
      <c r="DEQ75" s="88"/>
      <c r="DER75" s="88"/>
      <c r="DES75" s="88"/>
      <c r="DET75" s="88"/>
      <c r="DEU75" s="88"/>
      <c r="DEV75" s="88"/>
      <c r="DEW75" s="88"/>
      <c r="DFC75" s="88"/>
      <c r="DFD75" s="88"/>
      <c r="DFE75" s="88"/>
      <c r="DFF75" s="88"/>
      <c r="DFG75" s="88"/>
      <c r="DFH75" s="88"/>
      <c r="DFI75" s="88"/>
      <c r="DFJ75" s="88"/>
      <c r="DFK75" s="88"/>
      <c r="DFL75" s="88"/>
      <c r="DFR75" s="88"/>
      <c r="DFS75" s="88"/>
      <c r="DFT75" s="88"/>
      <c r="DFU75" s="88"/>
      <c r="DFV75" s="88"/>
      <c r="DFW75" s="88"/>
      <c r="DFX75" s="88"/>
      <c r="DFY75" s="88"/>
      <c r="DFZ75" s="88"/>
      <c r="DGA75" s="88"/>
      <c r="DGG75" s="88"/>
      <c r="DGH75" s="88"/>
      <c r="DGI75" s="88"/>
      <c r="DGJ75" s="88"/>
      <c r="DGK75" s="88"/>
      <c r="DGL75" s="88"/>
      <c r="DGM75" s="88"/>
      <c r="DGN75" s="88"/>
      <c r="DGO75" s="88"/>
      <c r="DGP75" s="88"/>
      <c r="DGV75" s="88"/>
      <c r="DGW75" s="88"/>
      <c r="DGX75" s="88"/>
      <c r="DGY75" s="88"/>
      <c r="DGZ75" s="88"/>
      <c r="DHA75" s="88"/>
      <c r="DHB75" s="88"/>
      <c r="DHC75" s="88"/>
      <c r="DHD75" s="88"/>
      <c r="DHE75" s="88"/>
      <c r="DHK75" s="88"/>
      <c r="DHL75" s="88"/>
      <c r="DHM75" s="88"/>
      <c r="DHN75" s="88"/>
      <c r="DHO75" s="88"/>
      <c r="DHP75" s="88"/>
      <c r="DHQ75" s="88"/>
      <c r="DHR75" s="88"/>
      <c r="DHS75" s="88"/>
      <c r="DHT75" s="88"/>
      <c r="DHZ75" s="88"/>
      <c r="DIA75" s="88"/>
      <c r="DIB75" s="88"/>
      <c r="DIC75" s="88"/>
      <c r="DID75" s="88"/>
      <c r="DIE75" s="88"/>
      <c r="DIF75" s="88"/>
      <c r="DIG75" s="88"/>
      <c r="DIH75" s="88"/>
      <c r="DII75" s="88"/>
      <c r="DIO75" s="88"/>
      <c r="DIP75" s="88"/>
      <c r="DIQ75" s="88"/>
      <c r="DIR75" s="88"/>
      <c r="DIS75" s="88"/>
      <c r="DIT75" s="88"/>
      <c r="DIU75" s="88"/>
      <c r="DIV75" s="88"/>
      <c r="DIW75" s="88"/>
      <c r="DIX75" s="88"/>
      <c r="DJD75" s="88"/>
      <c r="DJE75" s="88"/>
      <c r="DJF75" s="88"/>
      <c r="DJG75" s="88"/>
      <c r="DJH75" s="88"/>
      <c r="DJI75" s="88"/>
      <c r="DJJ75" s="88"/>
      <c r="DJK75" s="88"/>
      <c r="DJL75" s="88"/>
      <c r="DJM75" s="88"/>
      <c r="DJS75" s="88"/>
      <c r="DJT75" s="88"/>
      <c r="DJU75" s="88"/>
      <c r="DJV75" s="88"/>
      <c r="DJW75" s="88"/>
      <c r="DJX75" s="88"/>
      <c r="DJY75" s="88"/>
      <c r="DJZ75" s="88"/>
      <c r="DKA75" s="88"/>
      <c r="DKB75" s="88"/>
      <c r="DKH75" s="88"/>
      <c r="DKI75" s="88"/>
      <c r="DKJ75" s="88"/>
      <c r="DKK75" s="88"/>
      <c r="DKL75" s="88"/>
      <c r="DKM75" s="88"/>
      <c r="DKN75" s="88"/>
      <c r="DKO75" s="88"/>
      <c r="DKP75" s="88"/>
      <c r="DKQ75" s="88"/>
      <c r="DKW75" s="88"/>
      <c r="DKX75" s="88"/>
      <c r="DKY75" s="88"/>
      <c r="DKZ75" s="88"/>
      <c r="DLA75" s="88"/>
      <c r="DLB75" s="88"/>
      <c r="DLC75" s="88"/>
      <c r="DLD75" s="88"/>
      <c r="DLE75" s="88"/>
      <c r="DLF75" s="88"/>
      <c r="DLL75" s="88"/>
      <c r="DLM75" s="88"/>
      <c r="DLN75" s="88"/>
      <c r="DLO75" s="88"/>
      <c r="DLP75" s="88"/>
      <c r="DLQ75" s="88"/>
      <c r="DLR75" s="88"/>
      <c r="DLS75" s="88"/>
      <c r="DLT75" s="88"/>
      <c r="DLU75" s="88"/>
      <c r="DMA75" s="88"/>
      <c r="DMB75" s="88"/>
      <c r="DMC75" s="88"/>
      <c r="DMD75" s="88"/>
      <c r="DME75" s="88"/>
      <c r="DMF75" s="88"/>
      <c r="DMG75" s="88"/>
      <c r="DMH75" s="88"/>
      <c r="DMI75" s="88"/>
      <c r="DMJ75" s="88"/>
      <c r="DMP75" s="88"/>
      <c r="DMQ75" s="88"/>
      <c r="DMR75" s="88"/>
      <c r="DMS75" s="88"/>
      <c r="DMT75" s="88"/>
      <c r="DMU75" s="88"/>
      <c r="DMV75" s="88"/>
      <c r="DMW75" s="88"/>
      <c r="DMX75" s="88"/>
      <c r="DMY75" s="88"/>
      <c r="DNE75" s="88"/>
      <c r="DNF75" s="88"/>
      <c r="DNG75" s="88"/>
      <c r="DNH75" s="88"/>
      <c r="DNI75" s="88"/>
      <c r="DNJ75" s="88"/>
      <c r="DNK75" s="88"/>
      <c r="DNL75" s="88"/>
      <c r="DNM75" s="88"/>
      <c r="DNN75" s="88"/>
      <c r="DNT75" s="88"/>
      <c r="DNU75" s="88"/>
      <c r="DNV75" s="88"/>
      <c r="DNW75" s="88"/>
      <c r="DNX75" s="88"/>
      <c r="DNY75" s="88"/>
      <c r="DNZ75" s="88"/>
      <c r="DOA75" s="88"/>
      <c r="DOB75" s="88"/>
      <c r="DOC75" s="88"/>
      <c r="DOI75" s="88"/>
      <c r="DOJ75" s="88"/>
      <c r="DOK75" s="88"/>
      <c r="DOL75" s="88"/>
      <c r="DOM75" s="88"/>
      <c r="DON75" s="88"/>
      <c r="DOO75" s="88"/>
      <c r="DOP75" s="88"/>
      <c r="DOQ75" s="88"/>
      <c r="DOR75" s="88"/>
      <c r="DOX75" s="88"/>
      <c r="DOY75" s="88"/>
      <c r="DOZ75" s="88"/>
      <c r="DPA75" s="88"/>
      <c r="DPB75" s="88"/>
      <c r="DPC75" s="88"/>
      <c r="DPD75" s="88"/>
      <c r="DPE75" s="88"/>
      <c r="DPF75" s="88"/>
      <c r="DPG75" s="88"/>
      <c r="DPM75" s="88"/>
      <c r="DPN75" s="88"/>
      <c r="DPO75" s="88"/>
      <c r="DPP75" s="88"/>
      <c r="DPQ75" s="88"/>
      <c r="DPR75" s="88"/>
      <c r="DPS75" s="88"/>
      <c r="DPT75" s="88"/>
      <c r="DPU75" s="88"/>
      <c r="DPV75" s="88"/>
      <c r="DQB75" s="88"/>
      <c r="DQC75" s="88"/>
      <c r="DQD75" s="88"/>
      <c r="DQE75" s="88"/>
      <c r="DQF75" s="88"/>
      <c r="DQG75" s="88"/>
      <c r="DQH75" s="88"/>
      <c r="DQI75" s="88"/>
      <c r="DQJ75" s="88"/>
      <c r="DQK75" s="88"/>
      <c r="DQQ75" s="88"/>
      <c r="DQR75" s="88"/>
      <c r="DQS75" s="88"/>
      <c r="DQT75" s="88"/>
      <c r="DQU75" s="88"/>
      <c r="DQV75" s="88"/>
      <c r="DQW75" s="88"/>
      <c r="DQX75" s="88"/>
      <c r="DQY75" s="88"/>
      <c r="DQZ75" s="88"/>
      <c r="DRF75" s="88"/>
      <c r="DRG75" s="88"/>
      <c r="DRH75" s="88"/>
      <c r="DRI75" s="88"/>
      <c r="DRJ75" s="88"/>
      <c r="DRK75" s="88"/>
      <c r="DRL75" s="88"/>
      <c r="DRM75" s="88"/>
      <c r="DRN75" s="88"/>
      <c r="DRO75" s="88"/>
      <c r="DRU75" s="88"/>
      <c r="DRV75" s="88"/>
      <c r="DRW75" s="88"/>
      <c r="DRX75" s="88"/>
      <c r="DRY75" s="88"/>
      <c r="DRZ75" s="88"/>
      <c r="DSA75" s="88"/>
      <c r="DSB75" s="88"/>
      <c r="DSC75" s="88"/>
      <c r="DSD75" s="88"/>
      <c r="DSJ75" s="88"/>
      <c r="DSK75" s="88"/>
      <c r="DSL75" s="88"/>
      <c r="DSM75" s="88"/>
      <c r="DSN75" s="88"/>
      <c r="DSO75" s="88"/>
      <c r="DSP75" s="88"/>
      <c r="DSQ75" s="88"/>
      <c r="DSR75" s="88"/>
      <c r="DSS75" s="88"/>
      <c r="DSY75" s="88"/>
      <c r="DSZ75" s="88"/>
      <c r="DTA75" s="88"/>
      <c r="DTB75" s="88"/>
      <c r="DTC75" s="88"/>
      <c r="DTD75" s="88"/>
      <c r="DTE75" s="88"/>
      <c r="DTF75" s="88"/>
      <c r="DTG75" s="88"/>
      <c r="DTH75" s="88"/>
      <c r="DTN75" s="88"/>
      <c r="DTO75" s="88"/>
      <c r="DTP75" s="88"/>
      <c r="DTQ75" s="88"/>
      <c r="DTR75" s="88"/>
      <c r="DTS75" s="88"/>
      <c r="DTT75" s="88"/>
      <c r="DTU75" s="88"/>
      <c r="DTV75" s="88"/>
      <c r="DTW75" s="88"/>
      <c r="DUC75" s="88"/>
      <c r="DUD75" s="88"/>
      <c r="DUE75" s="88"/>
      <c r="DUF75" s="88"/>
      <c r="DUG75" s="88"/>
      <c r="DUH75" s="88"/>
      <c r="DUI75" s="88"/>
      <c r="DUJ75" s="88"/>
      <c r="DUK75" s="88"/>
      <c r="DUL75" s="88"/>
      <c r="DUR75" s="88"/>
      <c r="DUS75" s="88"/>
      <c r="DUT75" s="88"/>
      <c r="DUU75" s="88"/>
      <c r="DUV75" s="88"/>
      <c r="DUW75" s="88"/>
      <c r="DUX75" s="88"/>
      <c r="DUY75" s="88"/>
      <c r="DUZ75" s="88"/>
      <c r="DVA75" s="88"/>
      <c r="DVG75" s="88"/>
      <c r="DVH75" s="88"/>
      <c r="DVI75" s="88"/>
      <c r="DVJ75" s="88"/>
      <c r="DVK75" s="88"/>
      <c r="DVL75" s="88"/>
      <c r="DVM75" s="88"/>
      <c r="DVN75" s="88"/>
      <c r="DVO75" s="88"/>
      <c r="DVP75" s="88"/>
      <c r="DVV75" s="88"/>
      <c r="DVW75" s="88"/>
      <c r="DVX75" s="88"/>
      <c r="DVY75" s="88"/>
      <c r="DVZ75" s="88"/>
      <c r="DWA75" s="88"/>
      <c r="DWB75" s="88"/>
      <c r="DWC75" s="88"/>
      <c r="DWD75" s="88"/>
      <c r="DWE75" s="88"/>
      <c r="DWK75" s="88"/>
      <c r="DWL75" s="88"/>
      <c r="DWM75" s="88"/>
      <c r="DWN75" s="88"/>
      <c r="DWO75" s="88"/>
      <c r="DWP75" s="88"/>
      <c r="DWQ75" s="88"/>
      <c r="DWR75" s="88"/>
      <c r="DWS75" s="88"/>
      <c r="DWT75" s="88"/>
      <c r="DWZ75" s="88"/>
      <c r="DXA75" s="88"/>
      <c r="DXB75" s="88"/>
      <c r="DXC75" s="88"/>
      <c r="DXD75" s="88"/>
      <c r="DXE75" s="88"/>
      <c r="DXF75" s="88"/>
      <c r="DXG75" s="88"/>
      <c r="DXH75" s="88"/>
      <c r="DXI75" s="88"/>
      <c r="DXO75" s="88"/>
      <c r="DXP75" s="88"/>
      <c r="DXQ75" s="88"/>
      <c r="DXR75" s="88"/>
      <c r="DXS75" s="88"/>
      <c r="DXT75" s="88"/>
      <c r="DXU75" s="88"/>
      <c r="DXV75" s="88"/>
      <c r="DXW75" s="88"/>
      <c r="DXX75" s="88"/>
      <c r="DYD75" s="88"/>
      <c r="DYE75" s="88"/>
      <c r="DYF75" s="88"/>
      <c r="DYG75" s="88"/>
      <c r="DYH75" s="88"/>
      <c r="DYI75" s="88"/>
      <c r="DYJ75" s="88"/>
      <c r="DYK75" s="88"/>
      <c r="DYL75" s="88"/>
      <c r="DYM75" s="88"/>
      <c r="DYS75" s="88"/>
      <c r="DYT75" s="88"/>
      <c r="DYU75" s="88"/>
      <c r="DYV75" s="88"/>
      <c r="DYW75" s="88"/>
      <c r="DYX75" s="88"/>
      <c r="DYY75" s="88"/>
      <c r="DYZ75" s="88"/>
      <c r="DZA75" s="88"/>
      <c r="DZB75" s="88"/>
      <c r="DZH75" s="88"/>
      <c r="DZI75" s="88"/>
      <c r="DZJ75" s="88"/>
      <c r="DZK75" s="88"/>
      <c r="DZL75" s="88"/>
      <c r="DZM75" s="88"/>
      <c r="DZN75" s="88"/>
      <c r="DZO75" s="88"/>
      <c r="DZP75" s="88"/>
      <c r="DZQ75" s="88"/>
      <c r="DZW75" s="88"/>
      <c r="DZX75" s="88"/>
      <c r="DZY75" s="88"/>
      <c r="DZZ75" s="88"/>
      <c r="EAA75" s="88"/>
      <c r="EAB75" s="88"/>
      <c r="EAC75" s="88"/>
      <c r="EAD75" s="88"/>
      <c r="EAE75" s="88"/>
      <c r="EAF75" s="88"/>
      <c r="EAL75" s="88"/>
      <c r="EAM75" s="88"/>
      <c r="EAN75" s="88"/>
      <c r="EAO75" s="88"/>
      <c r="EAP75" s="88"/>
      <c r="EAQ75" s="88"/>
      <c r="EAR75" s="88"/>
      <c r="EAS75" s="88"/>
      <c r="EAT75" s="88"/>
      <c r="EAU75" s="88"/>
      <c r="EBA75" s="88"/>
      <c r="EBB75" s="88"/>
      <c r="EBC75" s="88"/>
      <c r="EBD75" s="88"/>
      <c r="EBE75" s="88"/>
      <c r="EBF75" s="88"/>
      <c r="EBG75" s="88"/>
      <c r="EBH75" s="88"/>
      <c r="EBI75" s="88"/>
      <c r="EBJ75" s="88"/>
      <c r="EBP75" s="88"/>
      <c r="EBQ75" s="88"/>
      <c r="EBR75" s="88"/>
      <c r="EBS75" s="88"/>
      <c r="EBT75" s="88"/>
      <c r="EBU75" s="88"/>
      <c r="EBV75" s="88"/>
      <c r="EBW75" s="88"/>
      <c r="EBX75" s="88"/>
      <c r="EBY75" s="88"/>
      <c r="ECE75" s="88"/>
      <c r="ECF75" s="88"/>
      <c r="ECG75" s="88"/>
      <c r="ECH75" s="88"/>
      <c r="ECI75" s="88"/>
      <c r="ECJ75" s="88"/>
      <c r="ECK75" s="88"/>
      <c r="ECL75" s="88"/>
      <c r="ECM75" s="88"/>
      <c r="ECN75" s="88"/>
      <c r="ECT75" s="88"/>
      <c r="ECU75" s="88"/>
      <c r="ECV75" s="88"/>
      <c r="ECW75" s="88"/>
      <c r="ECX75" s="88"/>
      <c r="ECY75" s="88"/>
      <c r="ECZ75" s="88"/>
      <c r="EDA75" s="88"/>
      <c r="EDB75" s="88"/>
      <c r="EDC75" s="88"/>
      <c r="EDI75" s="88"/>
      <c r="EDJ75" s="88"/>
      <c r="EDK75" s="88"/>
      <c r="EDL75" s="88"/>
      <c r="EDM75" s="88"/>
      <c r="EDN75" s="88"/>
      <c r="EDO75" s="88"/>
      <c r="EDP75" s="88"/>
      <c r="EDQ75" s="88"/>
      <c r="EDR75" s="88"/>
      <c r="EDX75" s="88"/>
      <c r="EDY75" s="88"/>
      <c r="EDZ75" s="88"/>
      <c r="EEA75" s="88"/>
      <c r="EEB75" s="88"/>
      <c r="EEC75" s="88"/>
      <c r="EED75" s="88"/>
      <c r="EEE75" s="88"/>
      <c r="EEF75" s="88"/>
      <c r="EEG75" s="88"/>
      <c r="EEM75" s="88"/>
      <c r="EEN75" s="88"/>
      <c r="EEO75" s="88"/>
      <c r="EEP75" s="88"/>
      <c r="EEQ75" s="88"/>
      <c r="EER75" s="88"/>
      <c r="EES75" s="88"/>
      <c r="EET75" s="88"/>
      <c r="EEU75" s="88"/>
      <c r="EEV75" s="88"/>
      <c r="EFB75" s="88"/>
      <c r="EFC75" s="88"/>
      <c r="EFD75" s="88"/>
      <c r="EFE75" s="88"/>
      <c r="EFF75" s="88"/>
      <c r="EFG75" s="88"/>
      <c r="EFH75" s="88"/>
      <c r="EFI75" s="88"/>
      <c r="EFJ75" s="88"/>
      <c r="EFK75" s="88"/>
      <c r="EFQ75" s="88"/>
      <c r="EFR75" s="88"/>
      <c r="EFS75" s="88"/>
      <c r="EFT75" s="88"/>
      <c r="EFU75" s="88"/>
      <c r="EFV75" s="88"/>
      <c r="EFW75" s="88"/>
      <c r="EFX75" s="88"/>
      <c r="EFY75" s="88"/>
      <c r="EFZ75" s="88"/>
      <c r="EGF75" s="88"/>
      <c r="EGG75" s="88"/>
      <c r="EGH75" s="88"/>
      <c r="EGI75" s="88"/>
      <c r="EGJ75" s="88"/>
      <c r="EGK75" s="88"/>
      <c r="EGL75" s="88"/>
      <c r="EGM75" s="88"/>
      <c r="EGN75" s="88"/>
      <c r="EGO75" s="88"/>
      <c r="EGU75" s="88"/>
      <c r="EGV75" s="88"/>
      <c r="EGW75" s="88"/>
      <c r="EGX75" s="88"/>
      <c r="EGY75" s="88"/>
      <c r="EGZ75" s="88"/>
      <c r="EHA75" s="88"/>
      <c r="EHB75" s="88"/>
      <c r="EHC75" s="88"/>
      <c r="EHD75" s="88"/>
      <c r="EHJ75" s="88"/>
      <c r="EHK75" s="88"/>
      <c r="EHL75" s="88"/>
      <c r="EHM75" s="88"/>
      <c r="EHN75" s="88"/>
      <c r="EHO75" s="88"/>
      <c r="EHP75" s="88"/>
      <c r="EHQ75" s="88"/>
      <c r="EHR75" s="88"/>
      <c r="EHS75" s="88"/>
      <c r="EHY75" s="88"/>
      <c r="EHZ75" s="88"/>
      <c r="EIA75" s="88"/>
      <c r="EIB75" s="88"/>
      <c r="EIC75" s="88"/>
      <c r="EID75" s="88"/>
      <c r="EIE75" s="88"/>
      <c r="EIF75" s="88"/>
      <c r="EIG75" s="88"/>
      <c r="EIH75" s="88"/>
      <c r="EIN75" s="88"/>
      <c r="EIO75" s="88"/>
      <c r="EIP75" s="88"/>
      <c r="EIQ75" s="88"/>
      <c r="EIR75" s="88"/>
      <c r="EIS75" s="88"/>
      <c r="EIT75" s="88"/>
      <c r="EIU75" s="88"/>
      <c r="EIV75" s="88"/>
      <c r="EIW75" s="88"/>
      <c r="EJC75" s="88"/>
      <c r="EJD75" s="88"/>
      <c r="EJE75" s="88"/>
      <c r="EJF75" s="88"/>
      <c r="EJG75" s="88"/>
      <c r="EJH75" s="88"/>
      <c r="EJI75" s="88"/>
      <c r="EJJ75" s="88"/>
      <c r="EJK75" s="88"/>
      <c r="EJL75" s="88"/>
      <c r="EJR75" s="88"/>
      <c r="EJS75" s="88"/>
      <c r="EJT75" s="88"/>
      <c r="EJU75" s="88"/>
      <c r="EJV75" s="88"/>
      <c r="EJW75" s="88"/>
      <c r="EJX75" s="88"/>
      <c r="EJY75" s="88"/>
      <c r="EJZ75" s="88"/>
      <c r="EKA75" s="88"/>
      <c r="EKG75" s="88"/>
      <c r="EKH75" s="88"/>
      <c r="EKI75" s="88"/>
      <c r="EKJ75" s="88"/>
      <c r="EKK75" s="88"/>
      <c r="EKL75" s="88"/>
      <c r="EKM75" s="88"/>
      <c r="EKN75" s="88"/>
      <c r="EKO75" s="88"/>
      <c r="EKP75" s="88"/>
      <c r="EKV75" s="88"/>
      <c r="EKW75" s="88"/>
      <c r="EKX75" s="88"/>
      <c r="EKY75" s="88"/>
      <c r="EKZ75" s="88"/>
      <c r="ELA75" s="88"/>
      <c r="ELB75" s="88"/>
      <c r="ELC75" s="88"/>
      <c r="ELD75" s="88"/>
      <c r="ELE75" s="88"/>
      <c r="ELK75" s="88"/>
      <c r="ELL75" s="88"/>
      <c r="ELM75" s="88"/>
      <c r="ELN75" s="88"/>
      <c r="ELO75" s="88"/>
      <c r="ELP75" s="88"/>
      <c r="ELQ75" s="88"/>
      <c r="ELR75" s="88"/>
      <c r="ELS75" s="88"/>
      <c r="ELT75" s="88"/>
      <c r="ELZ75" s="88"/>
      <c r="EMA75" s="88"/>
      <c r="EMB75" s="88"/>
      <c r="EMC75" s="88"/>
      <c r="EMD75" s="88"/>
      <c r="EME75" s="88"/>
      <c r="EMF75" s="88"/>
      <c r="EMG75" s="88"/>
      <c r="EMH75" s="88"/>
      <c r="EMI75" s="88"/>
      <c r="EMO75" s="88"/>
      <c r="EMP75" s="88"/>
      <c r="EMQ75" s="88"/>
      <c r="EMR75" s="88"/>
      <c r="EMS75" s="88"/>
      <c r="EMT75" s="88"/>
      <c r="EMU75" s="88"/>
      <c r="EMV75" s="88"/>
      <c r="EMW75" s="88"/>
      <c r="EMX75" s="88"/>
      <c r="END75" s="88"/>
      <c r="ENE75" s="88"/>
      <c r="ENF75" s="88"/>
      <c r="ENG75" s="88"/>
      <c r="ENH75" s="88"/>
      <c r="ENI75" s="88"/>
      <c r="ENJ75" s="88"/>
      <c r="ENK75" s="88"/>
      <c r="ENL75" s="88"/>
      <c r="ENM75" s="88"/>
      <c r="ENS75" s="88"/>
      <c r="ENT75" s="88"/>
      <c r="ENU75" s="88"/>
      <c r="ENV75" s="88"/>
      <c r="ENW75" s="88"/>
      <c r="ENX75" s="88"/>
      <c r="ENY75" s="88"/>
      <c r="ENZ75" s="88"/>
      <c r="EOA75" s="88"/>
      <c r="EOB75" s="88"/>
      <c r="EOH75" s="88"/>
      <c r="EOI75" s="88"/>
      <c r="EOJ75" s="88"/>
      <c r="EOK75" s="88"/>
      <c r="EOL75" s="88"/>
      <c r="EOM75" s="88"/>
      <c r="EON75" s="88"/>
      <c r="EOO75" s="88"/>
      <c r="EOP75" s="88"/>
      <c r="EOQ75" s="88"/>
      <c r="EOW75" s="88"/>
      <c r="EOX75" s="88"/>
      <c r="EOY75" s="88"/>
      <c r="EOZ75" s="88"/>
      <c r="EPA75" s="88"/>
      <c r="EPB75" s="88"/>
      <c r="EPC75" s="88"/>
      <c r="EPD75" s="88"/>
      <c r="EPE75" s="88"/>
      <c r="EPF75" s="88"/>
      <c r="EPL75" s="88"/>
      <c r="EPM75" s="88"/>
      <c r="EPN75" s="88"/>
      <c r="EPO75" s="88"/>
      <c r="EPP75" s="88"/>
      <c r="EPQ75" s="88"/>
      <c r="EPR75" s="88"/>
      <c r="EPS75" s="88"/>
      <c r="EPT75" s="88"/>
      <c r="EPU75" s="88"/>
      <c r="EQA75" s="88"/>
      <c r="EQB75" s="88"/>
      <c r="EQC75" s="88"/>
      <c r="EQD75" s="88"/>
      <c r="EQE75" s="88"/>
      <c r="EQF75" s="88"/>
      <c r="EQG75" s="88"/>
      <c r="EQH75" s="88"/>
      <c r="EQI75" s="88"/>
      <c r="EQJ75" s="88"/>
      <c r="EQP75" s="88"/>
      <c r="EQQ75" s="88"/>
      <c r="EQR75" s="88"/>
      <c r="EQS75" s="88"/>
      <c r="EQT75" s="88"/>
      <c r="EQU75" s="88"/>
      <c r="EQV75" s="88"/>
      <c r="EQW75" s="88"/>
      <c r="EQX75" s="88"/>
      <c r="EQY75" s="88"/>
      <c r="ERE75" s="88"/>
      <c r="ERF75" s="88"/>
      <c r="ERG75" s="88"/>
      <c r="ERH75" s="88"/>
      <c r="ERI75" s="88"/>
      <c r="ERJ75" s="88"/>
      <c r="ERK75" s="88"/>
      <c r="ERL75" s="88"/>
      <c r="ERM75" s="88"/>
      <c r="ERN75" s="88"/>
      <c r="ERT75" s="88"/>
      <c r="ERU75" s="88"/>
      <c r="ERV75" s="88"/>
      <c r="ERW75" s="88"/>
      <c r="ERX75" s="88"/>
      <c r="ERY75" s="88"/>
      <c r="ERZ75" s="88"/>
      <c r="ESA75" s="88"/>
      <c r="ESB75" s="88"/>
      <c r="ESC75" s="88"/>
      <c r="ESI75" s="88"/>
      <c r="ESJ75" s="88"/>
      <c r="ESK75" s="88"/>
      <c r="ESL75" s="88"/>
      <c r="ESM75" s="88"/>
      <c r="ESN75" s="88"/>
      <c r="ESO75" s="88"/>
      <c r="ESP75" s="88"/>
      <c r="ESQ75" s="88"/>
      <c r="ESR75" s="88"/>
      <c r="ESX75" s="88"/>
      <c r="ESY75" s="88"/>
      <c r="ESZ75" s="88"/>
      <c r="ETA75" s="88"/>
      <c r="ETB75" s="88"/>
      <c r="ETC75" s="88"/>
      <c r="ETD75" s="88"/>
      <c r="ETE75" s="88"/>
      <c r="ETF75" s="88"/>
      <c r="ETG75" s="88"/>
      <c r="ETM75" s="88"/>
      <c r="ETN75" s="88"/>
      <c r="ETO75" s="88"/>
      <c r="ETP75" s="88"/>
      <c r="ETQ75" s="88"/>
      <c r="ETR75" s="88"/>
      <c r="ETS75" s="88"/>
      <c r="ETT75" s="88"/>
      <c r="ETU75" s="88"/>
      <c r="ETV75" s="88"/>
      <c r="EUB75" s="88"/>
      <c r="EUC75" s="88"/>
      <c r="EUD75" s="88"/>
      <c r="EUE75" s="88"/>
      <c r="EUF75" s="88"/>
      <c r="EUG75" s="88"/>
      <c r="EUH75" s="88"/>
      <c r="EUI75" s="88"/>
      <c r="EUJ75" s="88"/>
      <c r="EUK75" s="88"/>
      <c r="EUQ75" s="88"/>
      <c r="EUR75" s="88"/>
      <c r="EUS75" s="88"/>
      <c r="EUT75" s="88"/>
      <c r="EUU75" s="88"/>
      <c r="EUV75" s="88"/>
      <c r="EUW75" s="88"/>
      <c r="EUX75" s="88"/>
      <c r="EUY75" s="88"/>
      <c r="EUZ75" s="88"/>
      <c r="EVF75" s="88"/>
      <c r="EVG75" s="88"/>
      <c r="EVH75" s="88"/>
      <c r="EVI75" s="88"/>
      <c r="EVJ75" s="88"/>
      <c r="EVK75" s="88"/>
      <c r="EVL75" s="88"/>
      <c r="EVM75" s="88"/>
      <c r="EVN75" s="88"/>
      <c r="EVO75" s="88"/>
      <c r="EVU75" s="88"/>
      <c r="EVV75" s="88"/>
      <c r="EVW75" s="88"/>
      <c r="EVX75" s="88"/>
      <c r="EVY75" s="88"/>
      <c r="EVZ75" s="88"/>
      <c r="EWA75" s="88"/>
      <c r="EWB75" s="88"/>
      <c r="EWC75" s="88"/>
      <c r="EWD75" s="88"/>
      <c r="EWJ75" s="88"/>
      <c r="EWK75" s="88"/>
      <c r="EWL75" s="88"/>
      <c r="EWM75" s="88"/>
      <c r="EWN75" s="88"/>
      <c r="EWO75" s="88"/>
      <c r="EWP75" s="88"/>
      <c r="EWQ75" s="88"/>
      <c r="EWR75" s="88"/>
      <c r="EWS75" s="88"/>
      <c r="EWY75" s="88"/>
      <c r="EWZ75" s="88"/>
      <c r="EXA75" s="88"/>
      <c r="EXB75" s="88"/>
      <c r="EXC75" s="88"/>
      <c r="EXD75" s="88"/>
      <c r="EXE75" s="88"/>
      <c r="EXF75" s="88"/>
      <c r="EXG75" s="88"/>
      <c r="EXH75" s="88"/>
      <c r="EXN75" s="88"/>
      <c r="EXO75" s="88"/>
      <c r="EXP75" s="88"/>
      <c r="EXQ75" s="88"/>
      <c r="EXR75" s="88"/>
      <c r="EXS75" s="88"/>
      <c r="EXT75" s="88"/>
      <c r="EXU75" s="88"/>
      <c r="EXV75" s="88"/>
      <c r="EXW75" s="88"/>
      <c r="EYC75" s="88"/>
      <c r="EYD75" s="88"/>
      <c r="EYE75" s="88"/>
      <c r="EYF75" s="88"/>
      <c r="EYG75" s="88"/>
      <c r="EYH75" s="88"/>
      <c r="EYI75" s="88"/>
      <c r="EYJ75" s="88"/>
      <c r="EYK75" s="88"/>
      <c r="EYL75" s="88"/>
      <c r="EYR75" s="88"/>
      <c r="EYS75" s="88"/>
      <c r="EYT75" s="88"/>
      <c r="EYU75" s="88"/>
      <c r="EYV75" s="88"/>
      <c r="EYW75" s="88"/>
      <c r="EYX75" s="88"/>
      <c r="EYY75" s="88"/>
      <c r="EYZ75" s="88"/>
      <c r="EZA75" s="88"/>
      <c r="EZG75" s="88"/>
      <c r="EZH75" s="88"/>
      <c r="EZI75" s="88"/>
      <c r="EZJ75" s="88"/>
      <c r="EZK75" s="88"/>
      <c r="EZL75" s="88"/>
      <c r="EZM75" s="88"/>
      <c r="EZN75" s="88"/>
      <c r="EZO75" s="88"/>
      <c r="EZP75" s="88"/>
      <c r="EZV75" s="88"/>
      <c r="EZW75" s="88"/>
      <c r="EZX75" s="88"/>
      <c r="EZY75" s="88"/>
      <c r="EZZ75" s="88"/>
      <c r="FAA75" s="88"/>
      <c r="FAB75" s="88"/>
      <c r="FAC75" s="88"/>
      <c r="FAD75" s="88"/>
      <c r="FAE75" s="88"/>
      <c r="FAK75" s="88"/>
      <c r="FAL75" s="88"/>
      <c r="FAM75" s="88"/>
      <c r="FAN75" s="88"/>
      <c r="FAO75" s="88"/>
      <c r="FAP75" s="88"/>
      <c r="FAQ75" s="88"/>
      <c r="FAR75" s="88"/>
      <c r="FAS75" s="88"/>
      <c r="FAT75" s="88"/>
      <c r="FAZ75" s="88"/>
      <c r="FBA75" s="88"/>
      <c r="FBB75" s="88"/>
      <c r="FBC75" s="88"/>
      <c r="FBD75" s="88"/>
      <c r="FBE75" s="88"/>
      <c r="FBF75" s="88"/>
      <c r="FBG75" s="88"/>
      <c r="FBH75" s="88"/>
      <c r="FBI75" s="88"/>
      <c r="FBO75" s="88"/>
      <c r="FBP75" s="88"/>
      <c r="FBQ75" s="88"/>
      <c r="FBR75" s="88"/>
      <c r="FBS75" s="88"/>
      <c r="FBT75" s="88"/>
      <c r="FBU75" s="88"/>
      <c r="FBV75" s="88"/>
      <c r="FBW75" s="88"/>
      <c r="FBX75" s="88"/>
      <c r="FCD75" s="88"/>
      <c r="FCE75" s="88"/>
      <c r="FCF75" s="88"/>
      <c r="FCG75" s="88"/>
      <c r="FCH75" s="88"/>
      <c r="FCI75" s="88"/>
      <c r="FCJ75" s="88"/>
      <c r="FCK75" s="88"/>
      <c r="FCL75" s="88"/>
      <c r="FCM75" s="88"/>
      <c r="FCS75" s="88"/>
      <c r="FCT75" s="88"/>
      <c r="FCU75" s="88"/>
      <c r="FCV75" s="88"/>
      <c r="FCW75" s="88"/>
      <c r="FCX75" s="88"/>
      <c r="FCY75" s="88"/>
      <c r="FCZ75" s="88"/>
      <c r="FDA75" s="88"/>
      <c r="FDB75" s="88"/>
      <c r="FDH75" s="88"/>
      <c r="FDI75" s="88"/>
      <c r="FDJ75" s="88"/>
      <c r="FDK75" s="88"/>
      <c r="FDL75" s="88"/>
      <c r="FDM75" s="88"/>
      <c r="FDN75" s="88"/>
      <c r="FDO75" s="88"/>
      <c r="FDP75" s="88"/>
      <c r="FDQ75" s="88"/>
      <c r="FDW75" s="88"/>
      <c r="FDX75" s="88"/>
      <c r="FDY75" s="88"/>
      <c r="FDZ75" s="88"/>
      <c r="FEA75" s="88"/>
      <c r="FEB75" s="88"/>
      <c r="FEC75" s="88"/>
      <c r="FED75" s="88"/>
      <c r="FEE75" s="88"/>
      <c r="FEF75" s="88"/>
      <c r="FEL75" s="88"/>
      <c r="FEM75" s="88"/>
      <c r="FEN75" s="88"/>
      <c r="FEO75" s="88"/>
      <c r="FEP75" s="88"/>
      <c r="FEQ75" s="88"/>
      <c r="FER75" s="88"/>
      <c r="FES75" s="88"/>
      <c r="FET75" s="88"/>
      <c r="FEU75" s="88"/>
      <c r="FFA75" s="88"/>
      <c r="FFB75" s="88"/>
      <c r="FFC75" s="88"/>
      <c r="FFD75" s="88"/>
      <c r="FFE75" s="88"/>
      <c r="FFF75" s="88"/>
      <c r="FFG75" s="88"/>
      <c r="FFH75" s="88"/>
      <c r="FFI75" s="88"/>
      <c r="FFJ75" s="88"/>
      <c r="FFP75" s="88"/>
      <c r="FFQ75" s="88"/>
      <c r="FFR75" s="88"/>
      <c r="FFS75" s="88"/>
      <c r="FFT75" s="88"/>
      <c r="FFU75" s="88"/>
      <c r="FFV75" s="88"/>
      <c r="FFW75" s="88"/>
      <c r="FFX75" s="88"/>
      <c r="FFY75" s="88"/>
      <c r="FGE75" s="88"/>
      <c r="FGF75" s="88"/>
      <c r="FGG75" s="88"/>
      <c r="FGH75" s="88"/>
      <c r="FGI75" s="88"/>
      <c r="FGJ75" s="88"/>
      <c r="FGK75" s="88"/>
      <c r="FGL75" s="88"/>
      <c r="FGM75" s="88"/>
      <c r="FGN75" s="88"/>
      <c r="FGT75" s="88"/>
      <c r="FGU75" s="88"/>
      <c r="FGV75" s="88"/>
      <c r="FGW75" s="88"/>
      <c r="FGX75" s="88"/>
      <c r="FGY75" s="88"/>
      <c r="FGZ75" s="88"/>
      <c r="FHA75" s="88"/>
      <c r="FHB75" s="88"/>
      <c r="FHC75" s="88"/>
      <c r="FHI75" s="88"/>
      <c r="FHJ75" s="88"/>
      <c r="FHK75" s="88"/>
      <c r="FHL75" s="88"/>
      <c r="FHM75" s="88"/>
      <c r="FHN75" s="88"/>
      <c r="FHO75" s="88"/>
      <c r="FHP75" s="88"/>
      <c r="FHQ75" s="88"/>
      <c r="FHR75" s="88"/>
      <c r="FHX75" s="88"/>
      <c r="FHY75" s="88"/>
      <c r="FHZ75" s="88"/>
      <c r="FIA75" s="88"/>
      <c r="FIB75" s="88"/>
      <c r="FIC75" s="88"/>
      <c r="FID75" s="88"/>
      <c r="FIE75" s="88"/>
      <c r="FIF75" s="88"/>
      <c r="FIG75" s="88"/>
      <c r="FIM75" s="88"/>
      <c r="FIN75" s="88"/>
      <c r="FIO75" s="88"/>
      <c r="FIP75" s="88"/>
      <c r="FIQ75" s="88"/>
      <c r="FIR75" s="88"/>
      <c r="FIS75" s="88"/>
      <c r="FIT75" s="88"/>
      <c r="FIU75" s="88"/>
      <c r="FIV75" s="88"/>
      <c r="FJB75" s="88"/>
      <c r="FJC75" s="88"/>
      <c r="FJD75" s="88"/>
      <c r="FJE75" s="88"/>
      <c r="FJF75" s="88"/>
      <c r="FJG75" s="88"/>
      <c r="FJH75" s="88"/>
      <c r="FJI75" s="88"/>
      <c r="FJJ75" s="88"/>
      <c r="FJK75" s="88"/>
      <c r="FJQ75" s="88"/>
      <c r="FJR75" s="88"/>
      <c r="FJS75" s="88"/>
      <c r="FJT75" s="88"/>
      <c r="FJU75" s="88"/>
      <c r="FJV75" s="88"/>
      <c r="FJW75" s="88"/>
      <c r="FJX75" s="88"/>
      <c r="FJY75" s="88"/>
      <c r="FJZ75" s="88"/>
      <c r="FKF75" s="88"/>
      <c r="FKG75" s="88"/>
      <c r="FKH75" s="88"/>
      <c r="FKI75" s="88"/>
      <c r="FKJ75" s="88"/>
      <c r="FKK75" s="88"/>
      <c r="FKL75" s="88"/>
      <c r="FKM75" s="88"/>
      <c r="FKN75" s="88"/>
      <c r="FKO75" s="88"/>
      <c r="FKU75" s="88"/>
      <c r="FKV75" s="88"/>
      <c r="FKW75" s="88"/>
      <c r="FKX75" s="88"/>
      <c r="FKY75" s="88"/>
      <c r="FKZ75" s="88"/>
      <c r="FLA75" s="88"/>
      <c r="FLB75" s="88"/>
      <c r="FLC75" s="88"/>
      <c r="FLD75" s="88"/>
      <c r="FLJ75" s="88"/>
      <c r="FLK75" s="88"/>
      <c r="FLL75" s="88"/>
      <c r="FLM75" s="88"/>
      <c r="FLN75" s="88"/>
      <c r="FLO75" s="88"/>
      <c r="FLP75" s="88"/>
      <c r="FLQ75" s="88"/>
      <c r="FLR75" s="88"/>
      <c r="FLS75" s="88"/>
      <c r="FLY75" s="88"/>
      <c r="FLZ75" s="88"/>
      <c r="FMA75" s="88"/>
      <c r="FMB75" s="88"/>
      <c r="FMC75" s="88"/>
      <c r="FMD75" s="88"/>
      <c r="FME75" s="88"/>
      <c r="FMF75" s="88"/>
      <c r="FMG75" s="88"/>
      <c r="FMH75" s="88"/>
      <c r="FMN75" s="88"/>
      <c r="FMO75" s="88"/>
      <c r="FMP75" s="88"/>
      <c r="FMQ75" s="88"/>
      <c r="FMR75" s="88"/>
      <c r="FMS75" s="88"/>
      <c r="FMT75" s="88"/>
      <c r="FMU75" s="88"/>
      <c r="FMV75" s="88"/>
      <c r="FMW75" s="88"/>
      <c r="FNC75" s="88"/>
      <c r="FND75" s="88"/>
      <c r="FNE75" s="88"/>
      <c r="FNF75" s="88"/>
      <c r="FNG75" s="88"/>
      <c r="FNH75" s="88"/>
      <c r="FNI75" s="88"/>
      <c r="FNJ75" s="88"/>
      <c r="FNK75" s="88"/>
      <c r="FNL75" s="88"/>
      <c r="FNR75" s="88"/>
      <c r="FNS75" s="88"/>
      <c r="FNT75" s="88"/>
      <c r="FNU75" s="88"/>
      <c r="FNV75" s="88"/>
      <c r="FNW75" s="88"/>
      <c r="FNX75" s="88"/>
      <c r="FNY75" s="88"/>
      <c r="FNZ75" s="88"/>
      <c r="FOA75" s="88"/>
      <c r="FOG75" s="88"/>
      <c r="FOH75" s="88"/>
      <c r="FOI75" s="88"/>
      <c r="FOJ75" s="88"/>
      <c r="FOK75" s="88"/>
      <c r="FOL75" s="88"/>
      <c r="FOM75" s="88"/>
      <c r="FON75" s="88"/>
      <c r="FOO75" s="88"/>
      <c r="FOP75" s="88"/>
      <c r="FOV75" s="88"/>
      <c r="FOW75" s="88"/>
      <c r="FOX75" s="88"/>
      <c r="FOY75" s="88"/>
      <c r="FOZ75" s="88"/>
      <c r="FPA75" s="88"/>
      <c r="FPB75" s="88"/>
      <c r="FPC75" s="88"/>
      <c r="FPD75" s="88"/>
      <c r="FPE75" s="88"/>
      <c r="FPK75" s="88"/>
      <c r="FPL75" s="88"/>
      <c r="FPM75" s="88"/>
      <c r="FPN75" s="88"/>
      <c r="FPO75" s="88"/>
      <c r="FPP75" s="88"/>
      <c r="FPQ75" s="88"/>
      <c r="FPR75" s="88"/>
      <c r="FPS75" s="88"/>
      <c r="FPT75" s="88"/>
      <c r="FPZ75" s="88"/>
      <c r="FQA75" s="88"/>
      <c r="FQB75" s="88"/>
      <c r="FQC75" s="88"/>
      <c r="FQD75" s="88"/>
      <c r="FQE75" s="88"/>
      <c r="FQF75" s="88"/>
      <c r="FQG75" s="88"/>
      <c r="FQH75" s="88"/>
      <c r="FQI75" s="88"/>
      <c r="FQO75" s="88"/>
      <c r="FQP75" s="88"/>
      <c r="FQQ75" s="88"/>
      <c r="FQR75" s="88"/>
      <c r="FQS75" s="88"/>
      <c r="FQT75" s="88"/>
      <c r="FQU75" s="88"/>
      <c r="FQV75" s="88"/>
      <c r="FQW75" s="88"/>
      <c r="FQX75" s="88"/>
      <c r="FRD75" s="88"/>
      <c r="FRE75" s="88"/>
      <c r="FRF75" s="88"/>
      <c r="FRG75" s="88"/>
      <c r="FRH75" s="88"/>
      <c r="FRI75" s="88"/>
      <c r="FRJ75" s="88"/>
      <c r="FRK75" s="88"/>
      <c r="FRL75" s="88"/>
      <c r="FRM75" s="88"/>
      <c r="FRS75" s="88"/>
      <c r="FRT75" s="88"/>
      <c r="FRU75" s="88"/>
      <c r="FRV75" s="88"/>
      <c r="FRW75" s="88"/>
      <c r="FRX75" s="88"/>
      <c r="FRY75" s="88"/>
      <c r="FRZ75" s="88"/>
      <c r="FSA75" s="88"/>
      <c r="FSB75" s="88"/>
      <c r="FSH75" s="88"/>
      <c r="FSI75" s="88"/>
      <c r="FSJ75" s="88"/>
      <c r="FSK75" s="88"/>
      <c r="FSL75" s="88"/>
      <c r="FSM75" s="88"/>
      <c r="FSN75" s="88"/>
      <c r="FSO75" s="88"/>
      <c r="FSP75" s="88"/>
      <c r="FSQ75" s="88"/>
      <c r="FSW75" s="88"/>
      <c r="FSX75" s="88"/>
      <c r="FSY75" s="88"/>
      <c r="FSZ75" s="88"/>
      <c r="FTA75" s="88"/>
      <c r="FTB75" s="88"/>
      <c r="FTC75" s="88"/>
      <c r="FTD75" s="88"/>
      <c r="FTE75" s="88"/>
      <c r="FTF75" s="88"/>
      <c r="FTL75" s="88"/>
      <c r="FTM75" s="88"/>
      <c r="FTN75" s="88"/>
      <c r="FTO75" s="88"/>
      <c r="FTP75" s="88"/>
      <c r="FTQ75" s="88"/>
      <c r="FTR75" s="88"/>
      <c r="FTS75" s="88"/>
      <c r="FTT75" s="88"/>
      <c r="FTU75" s="88"/>
      <c r="FUA75" s="88"/>
      <c r="FUB75" s="88"/>
      <c r="FUC75" s="88"/>
      <c r="FUD75" s="88"/>
      <c r="FUE75" s="88"/>
      <c r="FUF75" s="88"/>
      <c r="FUG75" s="88"/>
      <c r="FUH75" s="88"/>
      <c r="FUI75" s="88"/>
      <c r="FUJ75" s="88"/>
      <c r="FUP75" s="88"/>
      <c r="FUQ75" s="88"/>
      <c r="FUR75" s="88"/>
      <c r="FUS75" s="88"/>
      <c r="FUT75" s="88"/>
      <c r="FUU75" s="88"/>
      <c r="FUV75" s="88"/>
      <c r="FUW75" s="88"/>
      <c r="FUX75" s="88"/>
      <c r="FUY75" s="88"/>
      <c r="FVE75" s="88"/>
      <c r="FVF75" s="88"/>
      <c r="FVG75" s="88"/>
      <c r="FVH75" s="88"/>
      <c r="FVI75" s="88"/>
      <c r="FVJ75" s="88"/>
      <c r="FVK75" s="88"/>
      <c r="FVL75" s="88"/>
      <c r="FVM75" s="88"/>
      <c r="FVN75" s="88"/>
      <c r="FVT75" s="88"/>
      <c r="FVU75" s="88"/>
      <c r="FVV75" s="88"/>
      <c r="FVW75" s="88"/>
      <c r="FVX75" s="88"/>
      <c r="FVY75" s="88"/>
      <c r="FVZ75" s="88"/>
      <c r="FWA75" s="88"/>
      <c r="FWB75" s="88"/>
      <c r="FWC75" s="88"/>
      <c r="FWI75" s="88"/>
      <c r="FWJ75" s="88"/>
      <c r="FWK75" s="88"/>
      <c r="FWL75" s="88"/>
      <c r="FWM75" s="88"/>
      <c r="FWN75" s="88"/>
      <c r="FWO75" s="88"/>
      <c r="FWP75" s="88"/>
      <c r="FWQ75" s="88"/>
      <c r="FWR75" s="88"/>
      <c r="FWX75" s="88"/>
      <c r="FWY75" s="88"/>
      <c r="FWZ75" s="88"/>
      <c r="FXA75" s="88"/>
      <c r="FXB75" s="88"/>
      <c r="FXC75" s="88"/>
      <c r="FXD75" s="88"/>
      <c r="FXE75" s="88"/>
      <c r="FXF75" s="88"/>
      <c r="FXG75" s="88"/>
      <c r="FXM75" s="88"/>
      <c r="FXN75" s="88"/>
      <c r="FXO75" s="88"/>
      <c r="FXP75" s="88"/>
      <c r="FXQ75" s="88"/>
      <c r="FXR75" s="88"/>
      <c r="FXS75" s="88"/>
      <c r="FXT75" s="88"/>
      <c r="FXU75" s="88"/>
      <c r="FXV75" s="88"/>
      <c r="FYB75" s="88"/>
      <c r="FYC75" s="88"/>
      <c r="FYD75" s="88"/>
      <c r="FYE75" s="88"/>
      <c r="FYF75" s="88"/>
      <c r="FYG75" s="88"/>
      <c r="FYH75" s="88"/>
      <c r="FYI75" s="88"/>
      <c r="FYJ75" s="88"/>
      <c r="FYK75" s="88"/>
      <c r="FYQ75" s="88"/>
      <c r="FYR75" s="88"/>
      <c r="FYS75" s="88"/>
      <c r="FYT75" s="88"/>
      <c r="FYU75" s="88"/>
      <c r="FYV75" s="88"/>
      <c r="FYW75" s="88"/>
      <c r="FYX75" s="88"/>
      <c r="FYY75" s="88"/>
      <c r="FYZ75" s="88"/>
      <c r="FZF75" s="88"/>
      <c r="FZG75" s="88"/>
      <c r="FZH75" s="88"/>
      <c r="FZI75" s="88"/>
      <c r="FZJ75" s="88"/>
      <c r="FZK75" s="88"/>
      <c r="FZL75" s="88"/>
      <c r="FZM75" s="88"/>
      <c r="FZN75" s="88"/>
      <c r="FZO75" s="88"/>
      <c r="FZU75" s="88"/>
      <c r="FZV75" s="88"/>
      <c r="FZW75" s="88"/>
      <c r="FZX75" s="88"/>
      <c r="FZY75" s="88"/>
      <c r="FZZ75" s="88"/>
      <c r="GAA75" s="88"/>
      <c r="GAB75" s="88"/>
      <c r="GAC75" s="88"/>
      <c r="GAD75" s="88"/>
      <c r="GAJ75" s="88"/>
      <c r="GAK75" s="88"/>
      <c r="GAL75" s="88"/>
      <c r="GAM75" s="88"/>
      <c r="GAN75" s="88"/>
      <c r="GAO75" s="88"/>
      <c r="GAP75" s="88"/>
      <c r="GAQ75" s="88"/>
      <c r="GAR75" s="88"/>
      <c r="GAS75" s="88"/>
      <c r="GAY75" s="88"/>
      <c r="GAZ75" s="88"/>
      <c r="GBA75" s="88"/>
      <c r="GBB75" s="88"/>
      <c r="GBC75" s="88"/>
      <c r="GBD75" s="88"/>
      <c r="GBE75" s="88"/>
      <c r="GBF75" s="88"/>
      <c r="GBG75" s="88"/>
      <c r="GBH75" s="88"/>
      <c r="GBN75" s="88"/>
      <c r="GBO75" s="88"/>
      <c r="GBP75" s="88"/>
      <c r="GBQ75" s="88"/>
      <c r="GBR75" s="88"/>
      <c r="GBS75" s="88"/>
      <c r="GBT75" s="88"/>
      <c r="GBU75" s="88"/>
      <c r="GBV75" s="88"/>
      <c r="GBW75" s="88"/>
      <c r="GCC75" s="88"/>
      <c r="GCD75" s="88"/>
      <c r="GCE75" s="88"/>
      <c r="GCF75" s="88"/>
      <c r="GCG75" s="88"/>
      <c r="GCH75" s="88"/>
      <c r="GCI75" s="88"/>
      <c r="GCJ75" s="88"/>
      <c r="GCK75" s="88"/>
      <c r="GCL75" s="88"/>
      <c r="GCR75" s="88"/>
      <c r="GCS75" s="88"/>
      <c r="GCT75" s="88"/>
      <c r="GCU75" s="88"/>
      <c r="GCV75" s="88"/>
      <c r="GCW75" s="88"/>
      <c r="GCX75" s="88"/>
      <c r="GCY75" s="88"/>
      <c r="GCZ75" s="88"/>
      <c r="GDA75" s="88"/>
      <c r="GDG75" s="88"/>
      <c r="GDH75" s="88"/>
      <c r="GDI75" s="88"/>
      <c r="GDJ75" s="88"/>
      <c r="GDK75" s="88"/>
      <c r="GDL75" s="88"/>
      <c r="GDM75" s="88"/>
      <c r="GDN75" s="88"/>
      <c r="GDO75" s="88"/>
      <c r="GDP75" s="88"/>
      <c r="GDV75" s="88"/>
      <c r="GDW75" s="88"/>
      <c r="GDX75" s="88"/>
      <c r="GDY75" s="88"/>
      <c r="GDZ75" s="88"/>
      <c r="GEA75" s="88"/>
      <c r="GEB75" s="88"/>
      <c r="GEC75" s="88"/>
      <c r="GED75" s="88"/>
      <c r="GEE75" s="88"/>
      <c r="GEK75" s="88"/>
      <c r="GEL75" s="88"/>
      <c r="GEM75" s="88"/>
      <c r="GEN75" s="88"/>
      <c r="GEO75" s="88"/>
      <c r="GEP75" s="88"/>
      <c r="GEQ75" s="88"/>
      <c r="GER75" s="88"/>
      <c r="GES75" s="88"/>
      <c r="GET75" s="88"/>
      <c r="GEZ75" s="88"/>
      <c r="GFA75" s="88"/>
      <c r="GFB75" s="88"/>
      <c r="GFC75" s="88"/>
      <c r="GFD75" s="88"/>
      <c r="GFE75" s="88"/>
      <c r="GFF75" s="88"/>
      <c r="GFG75" s="88"/>
      <c r="GFH75" s="88"/>
      <c r="GFI75" s="88"/>
      <c r="GFO75" s="88"/>
      <c r="GFP75" s="88"/>
      <c r="GFQ75" s="88"/>
      <c r="GFR75" s="88"/>
      <c r="GFS75" s="88"/>
      <c r="GFT75" s="88"/>
      <c r="GFU75" s="88"/>
      <c r="GFV75" s="88"/>
      <c r="GFW75" s="88"/>
      <c r="GFX75" s="88"/>
      <c r="GGD75" s="88"/>
      <c r="GGE75" s="88"/>
      <c r="GGF75" s="88"/>
      <c r="GGG75" s="88"/>
      <c r="GGH75" s="88"/>
      <c r="GGI75" s="88"/>
      <c r="GGJ75" s="88"/>
      <c r="GGK75" s="88"/>
      <c r="GGL75" s="88"/>
      <c r="GGM75" s="88"/>
      <c r="GGS75" s="88"/>
      <c r="GGT75" s="88"/>
      <c r="GGU75" s="88"/>
      <c r="GGV75" s="88"/>
      <c r="GGW75" s="88"/>
      <c r="GGX75" s="88"/>
      <c r="GGY75" s="88"/>
      <c r="GGZ75" s="88"/>
      <c r="GHA75" s="88"/>
      <c r="GHB75" s="88"/>
      <c r="GHH75" s="88"/>
      <c r="GHI75" s="88"/>
      <c r="GHJ75" s="88"/>
      <c r="GHK75" s="88"/>
      <c r="GHL75" s="88"/>
      <c r="GHM75" s="88"/>
      <c r="GHN75" s="88"/>
      <c r="GHO75" s="88"/>
      <c r="GHP75" s="88"/>
      <c r="GHQ75" s="88"/>
      <c r="GHW75" s="88"/>
      <c r="GHX75" s="88"/>
      <c r="GHY75" s="88"/>
      <c r="GHZ75" s="88"/>
      <c r="GIA75" s="88"/>
      <c r="GIB75" s="88"/>
      <c r="GIC75" s="88"/>
      <c r="GID75" s="88"/>
      <c r="GIE75" s="88"/>
      <c r="GIF75" s="88"/>
      <c r="GIL75" s="88"/>
      <c r="GIM75" s="88"/>
      <c r="GIN75" s="88"/>
      <c r="GIO75" s="88"/>
      <c r="GIP75" s="88"/>
      <c r="GIQ75" s="88"/>
      <c r="GIR75" s="88"/>
      <c r="GIS75" s="88"/>
      <c r="GIT75" s="88"/>
      <c r="GIU75" s="88"/>
      <c r="GJA75" s="88"/>
      <c r="GJB75" s="88"/>
      <c r="GJC75" s="88"/>
      <c r="GJD75" s="88"/>
      <c r="GJE75" s="88"/>
      <c r="GJF75" s="88"/>
      <c r="GJG75" s="88"/>
      <c r="GJH75" s="88"/>
      <c r="GJI75" s="88"/>
      <c r="GJJ75" s="88"/>
      <c r="GJP75" s="88"/>
      <c r="GJQ75" s="88"/>
      <c r="GJR75" s="88"/>
      <c r="GJS75" s="88"/>
      <c r="GJT75" s="88"/>
      <c r="GJU75" s="88"/>
      <c r="GJV75" s="88"/>
      <c r="GJW75" s="88"/>
      <c r="GJX75" s="88"/>
      <c r="GJY75" s="88"/>
      <c r="GKE75" s="88"/>
      <c r="GKF75" s="88"/>
      <c r="GKG75" s="88"/>
      <c r="GKH75" s="88"/>
      <c r="GKI75" s="88"/>
      <c r="GKJ75" s="88"/>
      <c r="GKK75" s="88"/>
      <c r="GKL75" s="88"/>
      <c r="GKM75" s="88"/>
      <c r="GKN75" s="88"/>
      <c r="GKT75" s="88"/>
      <c r="GKU75" s="88"/>
      <c r="GKV75" s="88"/>
      <c r="GKW75" s="88"/>
      <c r="GKX75" s="88"/>
      <c r="GKY75" s="88"/>
      <c r="GKZ75" s="88"/>
      <c r="GLA75" s="88"/>
      <c r="GLB75" s="88"/>
      <c r="GLC75" s="88"/>
      <c r="GLI75" s="88"/>
      <c r="GLJ75" s="88"/>
      <c r="GLK75" s="88"/>
      <c r="GLL75" s="88"/>
      <c r="GLM75" s="88"/>
      <c r="GLN75" s="88"/>
      <c r="GLO75" s="88"/>
      <c r="GLP75" s="88"/>
      <c r="GLQ75" s="88"/>
      <c r="GLR75" s="88"/>
      <c r="GLX75" s="88"/>
      <c r="GLY75" s="88"/>
      <c r="GLZ75" s="88"/>
      <c r="GMA75" s="88"/>
      <c r="GMB75" s="88"/>
      <c r="GMC75" s="88"/>
      <c r="GMD75" s="88"/>
      <c r="GME75" s="88"/>
      <c r="GMF75" s="88"/>
      <c r="GMG75" s="88"/>
      <c r="GMM75" s="88"/>
      <c r="GMN75" s="88"/>
      <c r="GMO75" s="88"/>
      <c r="GMP75" s="88"/>
      <c r="GMQ75" s="88"/>
      <c r="GMR75" s="88"/>
      <c r="GMS75" s="88"/>
      <c r="GMT75" s="88"/>
      <c r="GMU75" s="88"/>
      <c r="GMV75" s="88"/>
      <c r="GNB75" s="88"/>
      <c r="GNC75" s="88"/>
      <c r="GND75" s="88"/>
      <c r="GNE75" s="88"/>
      <c r="GNF75" s="88"/>
      <c r="GNG75" s="88"/>
      <c r="GNH75" s="88"/>
      <c r="GNI75" s="88"/>
      <c r="GNJ75" s="88"/>
      <c r="GNK75" s="88"/>
      <c r="GNQ75" s="88"/>
      <c r="GNR75" s="88"/>
      <c r="GNS75" s="88"/>
      <c r="GNT75" s="88"/>
      <c r="GNU75" s="88"/>
      <c r="GNV75" s="88"/>
      <c r="GNW75" s="88"/>
      <c r="GNX75" s="88"/>
      <c r="GNY75" s="88"/>
      <c r="GNZ75" s="88"/>
      <c r="GOF75" s="88"/>
      <c r="GOG75" s="88"/>
      <c r="GOH75" s="88"/>
      <c r="GOI75" s="88"/>
      <c r="GOJ75" s="88"/>
      <c r="GOK75" s="88"/>
      <c r="GOL75" s="88"/>
      <c r="GOM75" s="88"/>
      <c r="GON75" s="88"/>
      <c r="GOO75" s="88"/>
      <c r="GOU75" s="88"/>
      <c r="GOV75" s="88"/>
      <c r="GOW75" s="88"/>
      <c r="GOX75" s="88"/>
      <c r="GOY75" s="88"/>
      <c r="GOZ75" s="88"/>
      <c r="GPA75" s="88"/>
      <c r="GPB75" s="88"/>
      <c r="GPC75" s="88"/>
      <c r="GPD75" s="88"/>
      <c r="GPJ75" s="88"/>
      <c r="GPK75" s="88"/>
      <c r="GPL75" s="88"/>
      <c r="GPM75" s="88"/>
      <c r="GPN75" s="88"/>
      <c r="GPO75" s="88"/>
      <c r="GPP75" s="88"/>
      <c r="GPQ75" s="88"/>
      <c r="GPR75" s="88"/>
      <c r="GPS75" s="88"/>
      <c r="GPY75" s="88"/>
      <c r="GPZ75" s="88"/>
      <c r="GQA75" s="88"/>
      <c r="GQB75" s="88"/>
      <c r="GQC75" s="88"/>
      <c r="GQD75" s="88"/>
      <c r="GQE75" s="88"/>
      <c r="GQF75" s="88"/>
      <c r="GQG75" s="88"/>
      <c r="GQH75" s="88"/>
      <c r="GQN75" s="88"/>
      <c r="GQO75" s="88"/>
      <c r="GQP75" s="88"/>
      <c r="GQQ75" s="88"/>
      <c r="GQR75" s="88"/>
      <c r="GQS75" s="88"/>
      <c r="GQT75" s="88"/>
      <c r="GQU75" s="88"/>
      <c r="GQV75" s="88"/>
      <c r="GQW75" s="88"/>
      <c r="GRC75" s="88"/>
      <c r="GRD75" s="88"/>
      <c r="GRE75" s="88"/>
      <c r="GRF75" s="88"/>
      <c r="GRG75" s="88"/>
      <c r="GRH75" s="88"/>
      <c r="GRI75" s="88"/>
      <c r="GRJ75" s="88"/>
      <c r="GRK75" s="88"/>
      <c r="GRL75" s="88"/>
      <c r="GRR75" s="88"/>
      <c r="GRS75" s="88"/>
      <c r="GRT75" s="88"/>
      <c r="GRU75" s="88"/>
      <c r="GRV75" s="88"/>
      <c r="GRW75" s="88"/>
      <c r="GRX75" s="88"/>
      <c r="GRY75" s="88"/>
      <c r="GRZ75" s="88"/>
      <c r="GSA75" s="88"/>
      <c r="GSG75" s="88"/>
      <c r="GSH75" s="88"/>
      <c r="GSI75" s="88"/>
      <c r="GSJ75" s="88"/>
      <c r="GSK75" s="88"/>
      <c r="GSL75" s="88"/>
      <c r="GSM75" s="88"/>
      <c r="GSN75" s="88"/>
      <c r="GSO75" s="88"/>
      <c r="GSP75" s="88"/>
      <c r="GSV75" s="88"/>
      <c r="GSW75" s="88"/>
      <c r="GSX75" s="88"/>
      <c r="GSY75" s="88"/>
      <c r="GSZ75" s="88"/>
      <c r="GTA75" s="88"/>
      <c r="GTB75" s="88"/>
      <c r="GTC75" s="88"/>
      <c r="GTD75" s="88"/>
      <c r="GTE75" s="88"/>
      <c r="GTK75" s="88"/>
      <c r="GTL75" s="88"/>
      <c r="GTM75" s="88"/>
      <c r="GTN75" s="88"/>
      <c r="GTO75" s="88"/>
      <c r="GTP75" s="88"/>
      <c r="GTQ75" s="88"/>
      <c r="GTR75" s="88"/>
      <c r="GTS75" s="88"/>
      <c r="GTT75" s="88"/>
      <c r="GTZ75" s="88"/>
      <c r="GUA75" s="88"/>
      <c r="GUB75" s="88"/>
      <c r="GUC75" s="88"/>
      <c r="GUD75" s="88"/>
      <c r="GUE75" s="88"/>
      <c r="GUF75" s="88"/>
      <c r="GUG75" s="88"/>
      <c r="GUH75" s="88"/>
      <c r="GUI75" s="88"/>
      <c r="GUO75" s="88"/>
      <c r="GUP75" s="88"/>
      <c r="GUQ75" s="88"/>
      <c r="GUR75" s="88"/>
      <c r="GUS75" s="88"/>
      <c r="GUT75" s="88"/>
      <c r="GUU75" s="88"/>
      <c r="GUV75" s="88"/>
      <c r="GUW75" s="88"/>
      <c r="GUX75" s="88"/>
      <c r="GVD75" s="88"/>
      <c r="GVE75" s="88"/>
      <c r="GVF75" s="88"/>
      <c r="GVG75" s="88"/>
      <c r="GVH75" s="88"/>
      <c r="GVI75" s="88"/>
      <c r="GVJ75" s="88"/>
      <c r="GVK75" s="88"/>
      <c r="GVL75" s="88"/>
      <c r="GVM75" s="88"/>
      <c r="GVS75" s="88"/>
      <c r="GVT75" s="88"/>
      <c r="GVU75" s="88"/>
      <c r="GVV75" s="88"/>
      <c r="GVW75" s="88"/>
      <c r="GVX75" s="88"/>
      <c r="GVY75" s="88"/>
      <c r="GVZ75" s="88"/>
      <c r="GWA75" s="88"/>
      <c r="GWB75" s="88"/>
      <c r="GWH75" s="88"/>
      <c r="GWI75" s="88"/>
      <c r="GWJ75" s="88"/>
      <c r="GWK75" s="88"/>
      <c r="GWL75" s="88"/>
      <c r="GWM75" s="88"/>
      <c r="GWN75" s="88"/>
      <c r="GWO75" s="88"/>
      <c r="GWP75" s="88"/>
      <c r="GWQ75" s="88"/>
      <c r="GWW75" s="88"/>
      <c r="GWX75" s="88"/>
      <c r="GWY75" s="88"/>
      <c r="GWZ75" s="88"/>
      <c r="GXA75" s="88"/>
      <c r="GXB75" s="88"/>
      <c r="GXC75" s="88"/>
      <c r="GXD75" s="88"/>
      <c r="GXE75" s="88"/>
      <c r="GXF75" s="88"/>
      <c r="GXL75" s="88"/>
      <c r="GXM75" s="88"/>
      <c r="GXN75" s="88"/>
      <c r="GXO75" s="88"/>
      <c r="GXP75" s="88"/>
      <c r="GXQ75" s="88"/>
      <c r="GXR75" s="88"/>
      <c r="GXS75" s="88"/>
      <c r="GXT75" s="88"/>
      <c r="GXU75" s="88"/>
      <c r="GYA75" s="88"/>
      <c r="GYB75" s="88"/>
      <c r="GYC75" s="88"/>
      <c r="GYD75" s="88"/>
      <c r="GYE75" s="88"/>
      <c r="GYF75" s="88"/>
      <c r="GYG75" s="88"/>
      <c r="GYH75" s="88"/>
      <c r="GYI75" s="88"/>
      <c r="GYJ75" s="88"/>
      <c r="GYP75" s="88"/>
      <c r="GYQ75" s="88"/>
      <c r="GYR75" s="88"/>
      <c r="GYS75" s="88"/>
      <c r="GYT75" s="88"/>
      <c r="GYU75" s="88"/>
      <c r="GYV75" s="88"/>
      <c r="GYW75" s="88"/>
      <c r="GYX75" s="88"/>
      <c r="GYY75" s="88"/>
      <c r="GZE75" s="88"/>
      <c r="GZF75" s="88"/>
      <c r="GZG75" s="88"/>
      <c r="GZH75" s="88"/>
      <c r="GZI75" s="88"/>
      <c r="GZJ75" s="88"/>
      <c r="GZK75" s="88"/>
      <c r="GZL75" s="88"/>
      <c r="GZM75" s="88"/>
      <c r="GZN75" s="88"/>
      <c r="GZT75" s="88"/>
      <c r="GZU75" s="88"/>
      <c r="GZV75" s="88"/>
      <c r="GZW75" s="88"/>
      <c r="GZX75" s="88"/>
      <c r="GZY75" s="88"/>
      <c r="GZZ75" s="88"/>
      <c r="HAA75" s="88"/>
      <c r="HAB75" s="88"/>
      <c r="HAC75" s="88"/>
      <c r="HAI75" s="88"/>
      <c r="HAJ75" s="88"/>
      <c r="HAK75" s="88"/>
      <c r="HAL75" s="88"/>
      <c r="HAM75" s="88"/>
      <c r="HAN75" s="88"/>
      <c r="HAO75" s="88"/>
      <c r="HAP75" s="88"/>
      <c r="HAQ75" s="88"/>
      <c r="HAR75" s="88"/>
      <c r="HAX75" s="88"/>
      <c r="HAY75" s="88"/>
      <c r="HAZ75" s="88"/>
      <c r="HBA75" s="88"/>
      <c r="HBB75" s="88"/>
      <c r="HBC75" s="88"/>
      <c r="HBD75" s="88"/>
      <c r="HBE75" s="88"/>
      <c r="HBF75" s="88"/>
      <c r="HBG75" s="88"/>
      <c r="HBM75" s="88"/>
      <c r="HBN75" s="88"/>
      <c r="HBO75" s="88"/>
      <c r="HBP75" s="88"/>
      <c r="HBQ75" s="88"/>
      <c r="HBR75" s="88"/>
      <c r="HBS75" s="88"/>
      <c r="HBT75" s="88"/>
      <c r="HBU75" s="88"/>
      <c r="HBV75" s="88"/>
      <c r="HCB75" s="88"/>
      <c r="HCC75" s="88"/>
      <c r="HCD75" s="88"/>
      <c r="HCE75" s="88"/>
      <c r="HCF75" s="88"/>
      <c r="HCG75" s="88"/>
      <c r="HCH75" s="88"/>
      <c r="HCI75" s="88"/>
      <c r="HCJ75" s="88"/>
      <c r="HCK75" s="88"/>
      <c r="HCQ75" s="88"/>
      <c r="HCR75" s="88"/>
      <c r="HCS75" s="88"/>
      <c r="HCT75" s="88"/>
      <c r="HCU75" s="88"/>
      <c r="HCV75" s="88"/>
      <c r="HCW75" s="88"/>
      <c r="HCX75" s="88"/>
      <c r="HCY75" s="88"/>
      <c r="HCZ75" s="88"/>
      <c r="HDF75" s="88"/>
      <c r="HDG75" s="88"/>
      <c r="HDH75" s="88"/>
      <c r="HDI75" s="88"/>
      <c r="HDJ75" s="88"/>
      <c r="HDK75" s="88"/>
      <c r="HDL75" s="88"/>
      <c r="HDM75" s="88"/>
      <c r="HDN75" s="88"/>
      <c r="HDO75" s="88"/>
      <c r="HDU75" s="88"/>
      <c r="HDV75" s="88"/>
      <c r="HDW75" s="88"/>
      <c r="HDX75" s="88"/>
      <c r="HDY75" s="88"/>
      <c r="HDZ75" s="88"/>
      <c r="HEA75" s="88"/>
      <c r="HEB75" s="88"/>
      <c r="HEC75" s="88"/>
      <c r="HED75" s="88"/>
      <c r="HEJ75" s="88"/>
      <c r="HEK75" s="88"/>
      <c r="HEL75" s="88"/>
      <c r="HEM75" s="88"/>
      <c r="HEN75" s="88"/>
      <c r="HEO75" s="88"/>
      <c r="HEP75" s="88"/>
      <c r="HEQ75" s="88"/>
      <c r="HER75" s="88"/>
      <c r="HES75" s="88"/>
      <c r="HEY75" s="88"/>
      <c r="HEZ75" s="88"/>
      <c r="HFA75" s="88"/>
      <c r="HFB75" s="88"/>
      <c r="HFC75" s="88"/>
      <c r="HFD75" s="88"/>
      <c r="HFE75" s="88"/>
      <c r="HFF75" s="88"/>
      <c r="HFG75" s="88"/>
      <c r="HFH75" s="88"/>
      <c r="HFN75" s="88"/>
      <c r="HFO75" s="88"/>
      <c r="HFP75" s="88"/>
      <c r="HFQ75" s="88"/>
      <c r="HFR75" s="88"/>
      <c r="HFS75" s="88"/>
      <c r="HFT75" s="88"/>
      <c r="HFU75" s="88"/>
      <c r="HFV75" s="88"/>
      <c r="HFW75" s="88"/>
      <c r="HGC75" s="88"/>
      <c r="HGD75" s="88"/>
      <c r="HGE75" s="88"/>
      <c r="HGF75" s="88"/>
      <c r="HGG75" s="88"/>
      <c r="HGH75" s="88"/>
      <c r="HGI75" s="88"/>
      <c r="HGJ75" s="88"/>
      <c r="HGK75" s="88"/>
      <c r="HGL75" s="88"/>
      <c r="HGR75" s="88"/>
      <c r="HGS75" s="88"/>
      <c r="HGT75" s="88"/>
      <c r="HGU75" s="88"/>
      <c r="HGV75" s="88"/>
      <c r="HGW75" s="88"/>
      <c r="HGX75" s="88"/>
      <c r="HGY75" s="88"/>
      <c r="HGZ75" s="88"/>
      <c r="HHA75" s="88"/>
      <c r="HHG75" s="88"/>
      <c r="HHH75" s="88"/>
      <c r="HHI75" s="88"/>
      <c r="HHJ75" s="88"/>
      <c r="HHK75" s="88"/>
      <c r="HHL75" s="88"/>
      <c r="HHM75" s="88"/>
      <c r="HHN75" s="88"/>
      <c r="HHO75" s="88"/>
      <c r="HHP75" s="88"/>
      <c r="HHV75" s="88"/>
      <c r="HHW75" s="88"/>
      <c r="HHX75" s="88"/>
      <c r="HHY75" s="88"/>
      <c r="HHZ75" s="88"/>
      <c r="HIA75" s="88"/>
      <c r="HIB75" s="88"/>
      <c r="HIC75" s="88"/>
      <c r="HID75" s="88"/>
      <c r="HIE75" s="88"/>
      <c r="HIK75" s="88"/>
      <c r="HIL75" s="88"/>
      <c r="HIM75" s="88"/>
      <c r="HIN75" s="88"/>
      <c r="HIO75" s="88"/>
      <c r="HIP75" s="88"/>
      <c r="HIQ75" s="88"/>
      <c r="HIR75" s="88"/>
      <c r="HIS75" s="88"/>
      <c r="HIT75" s="88"/>
      <c r="HIZ75" s="88"/>
      <c r="HJA75" s="88"/>
      <c r="HJB75" s="88"/>
      <c r="HJC75" s="88"/>
      <c r="HJD75" s="88"/>
      <c r="HJE75" s="88"/>
      <c r="HJF75" s="88"/>
      <c r="HJG75" s="88"/>
      <c r="HJH75" s="88"/>
      <c r="HJI75" s="88"/>
      <c r="HJO75" s="88"/>
      <c r="HJP75" s="88"/>
      <c r="HJQ75" s="88"/>
      <c r="HJR75" s="88"/>
      <c r="HJS75" s="88"/>
      <c r="HJT75" s="88"/>
      <c r="HJU75" s="88"/>
      <c r="HJV75" s="88"/>
      <c r="HJW75" s="88"/>
      <c r="HJX75" s="88"/>
      <c r="HKD75" s="88"/>
      <c r="HKE75" s="88"/>
      <c r="HKF75" s="88"/>
      <c r="HKG75" s="88"/>
      <c r="HKH75" s="88"/>
      <c r="HKI75" s="88"/>
      <c r="HKJ75" s="88"/>
      <c r="HKK75" s="88"/>
      <c r="HKL75" s="88"/>
      <c r="HKM75" s="88"/>
      <c r="HKS75" s="88"/>
      <c r="HKT75" s="88"/>
      <c r="HKU75" s="88"/>
      <c r="HKV75" s="88"/>
      <c r="HKW75" s="88"/>
      <c r="HKX75" s="88"/>
      <c r="HKY75" s="88"/>
      <c r="HKZ75" s="88"/>
      <c r="HLA75" s="88"/>
      <c r="HLB75" s="88"/>
      <c r="HLH75" s="88"/>
      <c r="HLI75" s="88"/>
      <c r="HLJ75" s="88"/>
      <c r="HLK75" s="88"/>
      <c r="HLL75" s="88"/>
      <c r="HLM75" s="88"/>
      <c r="HLN75" s="88"/>
      <c r="HLO75" s="88"/>
      <c r="HLP75" s="88"/>
      <c r="HLQ75" s="88"/>
      <c r="HLW75" s="88"/>
      <c r="HLX75" s="88"/>
      <c r="HLY75" s="88"/>
      <c r="HLZ75" s="88"/>
      <c r="HMA75" s="88"/>
      <c r="HMB75" s="88"/>
      <c r="HMC75" s="88"/>
      <c r="HMD75" s="88"/>
      <c r="HME75" s="88"/>
      <c r="HMF75" s="88"/>
      <c r="HML75" s="88"/>
      <c r="HMM75" s="88"/>
      <c r="HMN75" s="88"/>
      <c r="HMO75" s="88"/>
      <c r="HMP75" s="88"/>
      <c r="HMQ75" s="88"/>
      <c r="HMR75" s="88"/>
      <c r="HMS75" s="88"/>
      <c r="HMT75" s="88"/>
      <c r="HMU75" s="88"/>
      <c r="HNA75" s="88"/>
      <c r="HNB75" s="88"/>
      <c r="HNC75" s="88"/>
      <c r="HND75" s="88"/>
      <c r="HNE75" s="88"/>
      <c r="HNF75" s="88"/>
      <c r="HNG75" s="88"/>
      <c r="HNH75" s="88"/>
      <c r="HNI75" s="88"/>
      <c r="HNJ75" s="88"/>
      <c r="HNP75" s="88"/>
      <c r="HNQ75" s="88"/>
      <c r="HNR75" s="88"/>
      <c r="HNS75" s="88"/>
      <c r="HNT75" s="88"/>
      <c r="HNU75" s="88"/>
      <c r="HNV75" s="88"/>
      <c r="HNW75" s="88"/>
      <c r="HNX75" s="88"/>
      <c r="HNY75" s="88"/>
      <c r="HOE75" s="88"/>
      <c r="HOF75" s="88"/>
      <c r="HOG75" s="88"/>
      <c r="HOH75" s="88"/>
      <c r="HOI75" s="88"/>
      <c r="HOJ75" s="88"/>
      <c r="HOK75" s="88"/>
      <c r="HOL75" s="88"/>
      <c r="HOM75" s="88"/>
      <c r="HON75" s="88"/>
      <c r="HOT75" s="88"/>
      <c r="HOU75" s="88"/>
      <c r="HOV75" s="88"/>
      <c r="HOW75" s="88"/>
      <c r="HOX75" s="88"/>
      <c r="HOY75" s="88"/>
      <c r="HOZ75" s="88"/>
      <c r="HPA75" s="88"/>
      <c r="HPB75" s="88"/>
      <c r="HPC75" s="88"/>
      <c r="HPI75" s="88"/>
      <c r="HPJ75" s="88"/>
      <c r="HPK75" s="88"/>
      <c r="HPL75" s="88"/>
      <c r="HPM75" s="88"/>
      <c r="HPN75" s="88"/>
      <c r="HPO75" s="88"/>
      <c r="HPP75" s="88"/>
      <c r="HPQ75" s="88"/>
      <c r="HPR75" s="88"/>
      <c r="HPX75" s="88"/>
      <c r="HPY75" s="88"/>
      <c r="HPZ75" s="88"/>
      <c r="HQA75" s="88"/>
      <c r="HQB75" s="88"/>
      <c r="HQC75" s="88"/>
      <c r="HQD75" s="88"/>
      <c r="HQE75" s="88"/>
      <c r="HQF75" s="88"/>
      <c r="HQG75" s="88"/>
      <c r="HQM75" s="88"/>
      <c r="HQN75" s="88"/>
      <c r="HQO75" s="88"/>
      <c r="HQP75" s="88"/>
      <c r="HQQ75" s="88"/>
      <c r="HQR75" s="88"/>
      <c r="HQS75" s="88"/>
      <c r="HQT75" s="88"/>
      <c r="HQU75" s="88"/>
      <c r="HQV75" s="88"/>
      <c r="HRB75" s="88"/>
      <c r="HRC75" s="88"/>
      <c r="HRD75" s="88"/>
      <c r="HRE75" s="88"/>
      <c r="HRF75" s="88"/>
      <c r="HRG75" s="88"/>
      <c r="HRH75" s="88"/>
      <c r="HRI75" s="88"/>
      <c r="HRJ75" s="88"/>
      <c r="HRK75" s="88"/>
      <c r="HRQ75" s="88"/>
      <c r="HRR75" s="88"/>
      <c r="HRS75" s="88"/>
      <c r="HRT75" s="88"/>
      <c r="HRU75" s="88"/>
      <c r="HRV75" s="88"/>
      <c r="HRW75" s="88"/>
      <c r="HRX75" s="88"/>
      <c r="HRY75" s="88"/>
      <c r="HRZ75" s="88"/>
      <c r="HSF75" s="88"/>
      <c r="HSG75" s="88"/>
      <c r="HSH75" s="88"/>
      <c r="HSI75" s="88"/>
      <c r="HSJ75" s="88"/>
      <c r="HSK75" s="88"/>
      <c r="HSL75" s="88"/>
      <c r="HSM75" s="88"/>
      <c r="HSN75" s="88"/>
      <c r="HSO75" s="88"/>
      <c r="HSU75" s="88"/>
      <c r="HSV75" s="88"/>
      <c r="HSW75" s="88"/>
      <c r="HSX75" s="88"/>
      <c r="HSY75" s="88"/>
      <c r="HSZ75" s="88"/>
      <c r="HTA75" s="88"/>
      <c r="HTB75" s="88"/>
      <c r="HTC75" s="88"/>
      <c r="HTD75" s="88"/>
      <c r="HTJ75" s="88"/>
      <c r="HTK75" s="88"/>
      <c r="HTL75" s="88"/>
      <c r="HTM75" s="88"/>
      <c r="HTN75" s="88"/>
      <c r="HTO75" s="88"/>
      <c r="HTP75" s="88"/>
      <c r="HTQ75" s="88"/>
      <c r="HTR75" s="88"/>
      <c r="HTS75" s="88"/>
      <c r="HTY75" s="88"/>
      <c r="HTZ75" s="88"/>
      <c r="HUA75" s="88"/>
      <c r="HUB75" s="88"/>
      <c r="HUC75" s="88"/>
      <c r="HUD75" s="88"/>
      <c r="HUE75" s="88"/>
      <c r="HUF75" s="88"/>
      <c r="HUG75" s="88"/>
      <c r="HUH75" s="88"/>
      <c r="HUN75" s="88"/>
      <c r="HUO75" s="88"/>
      <c r="HUP75" s="88"/>
      <c r="HUQ75" s="88"/>
      <c r="HUR75" s="88"/>
      <c r="HUS75" s="88"/>
      <c r="HUT75" s="88"/>
      <c r="HUU75" s="88"/>
      <c r="HUV75" s="88"/>
      <c r="HUW75" s="88"/>
      <c r="HVC75" s="88"/>
      <c r="HVD75" s="88"/>
      <c r="HVE75" s="88"/>
      <c r="HVF75" s="88"/>
      <c r="HVG75" s="88"/>
      <c r="HVH75" s="88"/>
      <c r="HVI75" s="88"/>
      <c r="HVJ75" s="88"/>
      <c r="HVK75" s="88"/>
      <c r="HVL75" s="88"/>
      <c r="HVR75" s="88"/>
      <c r="HVS75" s="88"/>
      <c r="HVT75" s="88"/>
      <c r="HVU75" s="88"/>
      <c r="HVV75" s="88"/>
      <c r="HVW75" s="88"/>
      <c r="HVX75" s="88"/>
      <c r="HVY75" s="88"/>
      <c r="HVZ75" s="88"/>
      <c r="HWA75" s="88"/>
      <c r="HWG75" s="88"/>
      <c r="HWH75" s="88"/>
      <c r="HWI75" s="88"/>
      <c r="HWJ75" s="88"/>
      <c r="HWK75" s="88"/>
      <c r="HWL75" s="88"/>
      <c r="HWM75" s="88"/>
      <c r="HWN75" s="88"/>
      <c r="HWO75" s="88"/>
      <c r="HWP75" s="88"/>
      <c r="HWV75" s="88"/>
      <c r="HWW75" s="88"/>
      <c r="HWX75" s="88"/>
      <c r="HWY75" s="88"/>
      <c r="HWZ75" s="88"/>
      <c r="HXA75" s="88"/>
      <c r="HXB75" s="88"/>
      <c r="HXC75" s="88"/>
      <c r="HXD75" s="88"/>
      <c r="HXE75" s="88"/>
      <c r="HXK75" s="88"/>
      <c r="HXL75" s="88"/>
      <c r="HXM75" s="88"/>
      <c r="HXN75" s="88"/>
      <c r="HXO75" s="88"/>
      <c r="HXP75" s="88"/>
      <c r="HXQ75" s="88"/>
      <c r="HXR75" s="88"/>
      <c r="HXS75" s="88"/>
      <c r="HXT75" s="88"/>
      <c r="HXZ75" s="88"/>
      <c r="HYA75" s="88"/>
      <c r="HYB75" s="88"/>
      <c r="HYC75" s="88"/>
      <c r="HYD75" s="88"/>
      <c r="HYE75" s="88"/>
      <c r="HYF75" s="88"/>
      <c r="HYG75" s="88"/>
      <c r="HYH75" s="88"/>
      <c r="HYI75" s="88"/>
      <c r="HYO75" s="88"/>
      <c r="HYP75" s="88"/>
      <c r="HYQ75" s="88"/>
      <c r="HYR75" s="88"/>
      <c r="HYS75" s="88"/>
      <c r="HYT75" s="88"/>
      <c r="HYU75" s="88"/>
      <c r="HYV75" s="88"/>
      <c r="HYW75" s="88"/>
      <c r="HYX75" s="88"/>
      <c r="HZD75" s="88"/>
      <c r="HZE75" s="88"/>
      <c r="HZF75" s="88"/>
      <c r="HZG75" s="88"/>
      <c r="HZH75" s="88"/>
      <c r="HZI75" s="88"/>
      <c r="HZJ75" s="88"/>
      <c r="HZK75" s="88"/>
      <c r="HZL75" s="88"/>
      <c r="HZM75" s="88"/>
      <c r="HZS75" s="88"/>
      <c r="HZT75" s="88"/>
      <c r="HZU75" s="88"/>
      <c r="HZV75" s="88"/>
      <c r="HZW75" s="88"/>
      <c r="HZX75" s="88"/>
      <c r="HZY75" s="88"/>
      <c r="HZZ75" s="88"/>
      <c r="IAA75" s="88"/>
      <c r="IAB75" s="88"/>
      <c r="IAH75" s="88"/>
      <c r="IAI75" s="88"/>
      <c r="IAJ75" s="88"/>
      <c r="IAK75" s="88"/>
      <c r="IAL75" s="88"/>
      <c r="IAM75" s="88"/>
      <c r="IAN75" s="88"/>
      <c r="IAO75" s="88"/>
      <c r="IAP75" s="88"/>
      <c r="IAQ75" s="88"/>
      <c r="IAW75" s="88"/>
      <c r="IAX75" s="88"/>
      <c r="IAY75" s="88"/>
      <c r="IAZ75" s="88"/>
      <c r="IBA75" s="88"/>
      <c r="IBB75" s="88"/>
      <c r="IBC75" s="88"/>
      <c r="IBD75" s="88"/>
      <c r="IBE75" s="88"/>
      <c r="IBF75" s="88"/>
      <c r="IBL75" s="88"/>
      <c r="IBM75" s="88"/>
      <c r="IBN75" s="88"/>
      <c r="IBO75" s="88"/>
      <c r="IBP75" s="88"/>
      <c r="IBQ75" s="88"/>
      <c r="IBR75" s="88"/>
      <c r="IBS75" s="88"/>
      <c r="IBT75" s="88"/>
      <c r="IBU75" s="88"/>
      <c r="ICA75" s="88"/>
      <c r="ICB75" s="88"/>
      <c r="ICC75" s="88"/>
      <c r="ICD75" s="88"/>
      <c r="ICE75" s="88"/>
      <c r="ICF75" s="88"/>
      <c r="ICG75" s="88"/>
      <c r="ICH75" s="88"/>
      <c r="ICI75" s="88"/>
      <c r="ICJ75" s="88"/>
      <c r="ICP75" s="88"/>
      <c r="ICQ75" s="88"/>
      <c r="ICR75" s="88"/>
      <c r="ICS75" s="88"/>
      <c r="ICT75" s="88"/>
      <c r="ICU75" s="88"/>
      <c r="ICV75" s="88"/>
      <c r="ICW75" s="88"/>
      <c r="ICX75" s="88"/>
      <c r="ICY75" s="88"/>
      <c r="IDE75" s="88"/>
      <c r="IDF75" s="88"/>
      <c r="IDG75" s="88"/>
      <c r="IDH75" s="88"/>
      <c r="IDI75" s="88"/>
      <c r="IDJ75" s="88"/>
      <c r="IDK75" s="88"/>
      <c r="IDL75" s="88"/>
      <c r="IDM75" s="88"/>
      <c r="IDN75" s="88"/>
      <c r="IDT75" s="88"/>
      <c r="IDU75" s="88"/>
      <c r="IDV75" s="88"/>
      <c r="IDW75" s="88"/>
      <c r="IDX75" s="88"/>
      <c r="IDY75" s="88"/>
      <c r="IDZ75" s="88"/>
      <c r="IEA75" s="88"/>
      <c r="IEB75" s="88"/>
      <c r="IEC75" s="88"/>
      <c r="IEI75" s="88"/>
      <c r="IEJ75" s="88"/>
      <c r="IEK75" s="88"/>
      <c r="IEL75" s="88"/>
      <c r="IEM75" s="88"/>
      <c r="IEN75" s="88"/>
      <c r="IEO75" s="88"/>
      <c r="IEP75" s="88"/>
      <c r="IEQ75" s="88"/>
      <c r="IER75" s="88"/>
      <c r="IEX75" s="88"/>
      <c r="IEY75" s="88"/>
      <c r="IEZ75" s="88"/>
      <c r="IFA75" s="88"/>
      <c r="IFB75" s="88"/>
      <c r="IFC75" s="88"/>
      <c r="IFD75" s="88"/>
      <c r="IFE75" s="88"/>
      <c r="IFF75" s="88"/>
      <c r="IFG75" s="88"/>
      <c r="IFM75" s="88"/>
      <c r="IFN75" s="88"/>
      <c r="IFO75" s="88"/>
      <c r="IFP75" s="88"/>
      <c r="IFQ75" s="88"/>
      <c r="IFR75" s="88"/>
      <c r="IFS75" s="88"/>
      <c r="IFT75" s="88"/>
      <c r="IFU75" s="88"/>
      <c r="IFV75" s="88"/>
      <c r="IGB75" s="88"/>
      <c r="IGC75" s="88"/>
      <c r="IGD75" s="88"/>
      <c r="IGE75" s="88"/>
      <c r="IGF75" s="88"/>
      <c r="IGG75" s="88"/>
      <c r="IGH75" s="88"/>
      <c r="IGI75" s="88"/>
      <c r="IGJ75" s="88"/>
      <c r="IGK75" s="88"/>
      <c r="IGQ75" s="88"/>
      <c r="IGR75" s="88"/>
      <c r="IGS75" s="88"/>
      <c r="IGT75" s="88"/>
      <c r="IGU75" s="88"/>
      <c r="IGV75" s="88"/>
      <c r="IGW75" s="88"/>
      <c r="IGX75" s="88"/>
      <c r="IGY75" s="88"/>
      <c r="IGZ75" s="88"/>
      <c r="IHF75" s="88"/>
      <c r="IHG75" s="88"/>
      <c r="IHH75" s="88"/>
      <c r="IHI75" s="88"/>
      <c r="IHJ75" s="88"/>
      <c r="IHK75" s="88"/>
      <c r="IHL75" s="88"/>
      <c r="IHM75" s="88"/>
      <c r="IHN75" s="88"/>
      <c r="IHO75" s="88"/>
      <c r="IHU75" s="88"/>
      <c r="IHV75" s="88"/>
      <c r="IHW75" s="88"/>
      <c r="IHX75" s="88"/>
      <c r="IHY75" s="88"/>
      <c r="IHZ75" s="88"/>
      <c r="IIA75" s="88"/>
      <c r="IIB75" s="88"/>
      <c r="IIC75" s="88"/>
      <c r="IID75" s="88"/>
      <c r="IIJ75" s="88"/>
      <c r="IIK75" s="88"/>
      <c r="IIL75" s="88"/>
      <c r="IIM75" s="88"/>
      <c r="IIN75" s="88"/>
      <c r="IIO75" s="88"/>
      <c r="IIP75" s="88"/>
      <c r="IIQ75" s="88"/>
      <c r="IIR75" s="88"/>
      <c r="IIS75" s="88"/>
      <c r="IIY75" s="88"/>
      <c r="IIZ75" s="88"/>
      <c r="IJA75" s="88"/>
      <c r="IJB75" s="88"/>
      <c r="IJC75" s="88"/>
      <c r="IJD75" s="88"/>
      <c r="IJE75" s="88"/>
      <c r="IJF75" s="88"/>
      <c r="IJG75" s="88"/>
      <c r="IJH75" s="88"/>
      <c r="IJN75" s="88"/>
      <c r="IJO75" s="88"/>
      <c r="IJP75" s="88"/>
      <c r="IJQ75" s="88"/>
      <c r="IJR75" s="88"/>
      <c r="IJS75" s="88"/>
      <c r="IJT75" s="88"/>
      <c r="IJU75" s="88"/>
      <c r="IJV75" s="88"/>
      <c r="IJW75" s="88"/>
      <c r="IKC75" s="88"/>
      <c r="IKD75" s="88"/>
      <c r="IKE75" s="88"/>
      <c r="IKF75" s="88"/>
      <c r="IKG75" s="88"/>
      <c r="IKH75" s="88"/>
      <c r="IKI75" s="88"/>
      <c r="IKJ75" s="88"/>
      <c r="IKK75" s="88"/>
      <c r="IKL75" s="88"/>
      <c r="IKR75" s="88"/>
      <c r="IKS75" s="88"/>
      <c r="IKT75" s="88"/>
      <c r="IKU75" s="88"/>
      <c r="IKV75" s="88"/>
      <c r="IKW75" s="88"/>
      <c r="IKX75" s="88"/>
      <c r="IKY75" s="88"/>
      <c r="IKZ75" s="88"/>
      <c r="ILA75" s="88"/>
      <c r="ILG75" s="88"/>
      <c r="ILH75" s="88"/>
      <c r="ILI75" s="88"/>
      <c r="ILJ75" s="88"/>
      <c r="ILK75" s="88"/>
      <c r="ILL75" s="88"/>
      <c r="ILM75" s="88"/>
      <c r="ILN75" s="88"/>
      <c r="ILO75" s="88"/>
      <c r="ILP75" s="88"/>
      <c r="ILV75" s="88"/>
      <c r="ILW75" s="88"/>
      <c r="ILX75" s="88"/>
      <c r="ILY75" s="88"/>
      <c r="ILZ75" s="88"/>
      <c r="IMA75" s="88"/>
      <c r="IMB75" s="88"/>
      <c r="IMC75" s="88"/>
      <c r="IMD75" s="88"/>
      <c r="IME75" s="88"/>
      <c r="IMK75" s="88"/>
      <c r="IML75" s="88"/>
      <c r="IMM75" s="88"/>
      <c r="IMN75" s="88"/>
      <c r="IMO75" s="88"/>
      <c r="IMP75" s="88"/>
      <c r="IMQ75" s="88"/>
      <c r="IMR75" s="88"/>
      <c r="IMS75" s="88"/>
      <c r="IMT75" s="88"/>
      <c r="IMZ75" s="88"/>
      <c r="INA75" s="88"/>
      <c r="INB75" s="88"/>
      <c r="INC75" s="88"/>
      <c r="IND75" s="88"/>
      <c r="INE75" s="88"/>
      <c r="INF75" s="88"/>
      <c r="ING75" s="88"/>
      <c r="INH75" s="88"/>
      <c r="INI75" s="88"/>
      <c r="INO75" s="88"/>
      <c r="INP75" s="88"/>
      <c r="INQ75" s="88"/>
      <c r="INR75" s="88"/>
      <c r="INS75" s="88"/>
      <c r="INT75" s="88"/>
      <c r="INU75" s="88"/>
      <c r="INV75" s="88"/>
      <c r="INW75" s="88"/>
      <c r="INX75" s="88"/>
      <c r="IOD75" s="88"/>
      <c r="IOE75" s="88"/>
      <c r="IOF75" s="88"/>
      <c r="IOG75" s="88"/>
      <c r="IOH75" s="88"/>
      <c r="IOI75" s="88"/>
      <c r="IOJ75" s="88"/>
      <c r="IOK75" s="88"/>
      <c r="IOL75" s="88"/>
      <c r="IOM75" s="88"/>
      <c r="IOS75" s="88"/>
      <c r="IOT75" s="88"/>
      <c r="IOU75" s="88"/>
      <c r="IOV75" s="88"/>
      <c r="IOW75" s="88"/>
      <c r="IOX75" s="88"/>
      <c r="IOY75" s="88"/>
      <c r="IOZ75" s="88"/>
      <c r="IPA75" s="88"/>
      <c r="IPB75" s="88"/>
      <c r="IPH75" s="88"/>
      <c r="IPI75" s="88"/>
      <c r="IPJ75" s="88"/>
      <c r="IPK75" s="88"/>
      <c r="IPL75" s="88"/>
      <c r="IPM75" s="88"/>
      <c r="IPN75" s="88"/>
      <c r="IPO75" s="88"/>
      <c r="IPP75" s="88"/>
      <c r="IPQ75" s="88"/>
      <c r="IPW75" s="88"/>
      <c r="IPX75" s="88"/>
      <c r="IPY75" s="88"/>
      <c r="IPZ75" s="88"/>
      <c r="IQA75" s="88"/>
      <c r="IQB75" s="88"/>
      <c r="IQC75" s="88"/>
      <c r="IQD75" s="88"/>
      <c r="IQE75" s="88"/>
      <c r="IQF75" s="88"/>
      <c r="IQL75" s="88"/>
      <c r="IQM75" s="88"/>
      <c r="IQN75" s="88"/>
      <c r="IQO75" s="88"/>
      <c r="IQP75" s="88"/>
      <c r="IQQ75" s="88"/>
      <c r="IQR75" s="88"/>
      <c r="IQS75" s="88"/>
      <c r="IQT75" s="88"/>
      <c r="IQU75" s="88"/>
      <c r="IRA75" s="88"/>
      <c r="IRB75" s="88"/>
      <c r="IRC75" s="88"/>
      <c r="IRD75" s="88"/>
      <c r="IRE75" s="88"/>
      <c r="IRF75" s="88"/>
      <c r="IRG75" s="88"/>
      <c r="IRH75" s="88"/>
      <c r="IRI75" s="88"/>
      <c r="IRJ75" s="88"/>
      <c r="IRP75" s="88"/>
      <c r="IRQ75" s="88"/>
      <c r="IRR75" s="88"/>
      <c r="IRS75" s="88"/>
      <c r="IRT75" s="88"/>
      <c r="IRU75" s="88"/>
      <c r="IRV75" s="88"/>
      <c r="IRW75" s="88"/>
      <c r="IRX75" s="88"/>
      <c r="IRY75" s="88"/>
      <c r="ISE75" s="88"/>
      <c r="ISF75" s="88"/>
      <c r="ISG75" s="88"/>
      <c r="ISH75" s="88"/>
      <c r="ISI75" s="88"/>
      <c r="ISJ75" s="88"/>
      <c r="ISK75" s="88"/>
      <c r="ISL75" s="88"/>
      <c r="ISM75" s="88"/>
      <c r="ISN75" s="88"/>
      <c r="IST75" s="88"/>
      <c r="ISU75" s="88"/>
      <c r="ISV75" s="88"/>
      <c r="ISW75" s="88"/>
      <c r="ISX75" s="88"/>
      <c r="ISY75" s="88"/>
      <c r="ISZ75" s="88"/>
      <c r="ITA75" s="88"/>
      <c r="ITB75" s="88"/>
      <c r="ITC75" s="88"/>
      <c r="ITI75" s="88"/>
      <c r="ITJ75" s="88"/>
      <c r="ITK75" s="88"/>
      <c r="ITL75" s="88"/>
      <c r="ITM75" s="88"/>
      <c r="ITN75" s="88"/>
      <c r="ITO75" s="88"/>
      <c r="ITP75" s="88"/>
      <c r="ITQ75" s="88"/>
      <c r="ITR75" s="88"/>
      <c r="ITX75" s="88"/>
      <c r="ITY75" s="88"/>
      <c r="ITZ75" s="88"/>
      <c r="IUA75" s="88"/>
      <c r="IUB75" s="88"/>
      <c r="IUC75" s="88"/>
      <c r="IUD75" s="88"/>
      <c r="IUE75" s="88"/>
      <c r="IUF75" s="88"/>
      <c r="IUG75" s="88"/>
      <c r="IUM75" s="88"/>
      <c r="IUN75" s="88"/>
      <c r="IUO75" s="88"/>
      <c r="IUP75" s="88"/>
      <c r="IUQ75" s="88"/>
      <c r="IUR75" s="88"/>
      <c r="IUS75" s="88"/>
      <c r="IUT75" s="88"/>
      <c r="IUU75" s="88"/>
      <c r="IUV75" s="88"/>
      <c r="IVB75" s="88"/>
      <c r="IVC75" s="88"/>
      <c r="IVD75" s="88"/>
      <c r="IVE75" s="88"/>
      <c r="IVF75" s="88"/>
      <c r="IVG75" s="88"/>
      <c r="IVH75" s="88"/>
      <c r="IVI75" s="88"/>
      <c r="IVJ75" s="88"/>
      <c r="IVK75" s="88"/>
      <c r="IVQ75" s="88"/>
      <c r="IVR75" s="88"/>
      <c r="IVS75" s="88"/>
      <c r="IVT75" s="88"/>
      <c r="IVU75" s="88"/>
      <c r="IVV75" s="88"/>
      <c r="IVW75" s="88"/>
      <c r="IVX75" s="88"/>
      <c r="IVY75" s="88"/>
      <c r="IVZ75" s="88"/>
      <c r="IWF75" s="88"/>
      <c r="IWG75" s="88"/>
      <c r="IWH75" s="88"/>
      <c r="IWI75" s="88"/>
      <c r="IWJ75" s="88"/>
      <c r="IWK75" s="88"/>
      <c r="IWL75" s="88"/>
      <c r="IWM75" s="88"/>
      <c r="IWN75" s="88"/>
      <c r="IWO75" s="88"/>
      <c r="IWU75" s="88"/>
      <c r="IWV75" s="88"/>
      <c r="IWW75" s="88"/>
      <c r="IWX75" s="88"/>
      <c r="IWY75" s="88"/>
      <c r="IWZ75" s="88"/>
      <c r="IXA75" s="88"/>
      <c r="IXB75" s="88"/>
      <c r="IXC75" s="88"/>
      <c r="IXD75" s="88"/>
      <c r="IXJ75" s="88"/>
      <c r="IXK75" s="88"/>
      <c r="IXL75" s="88"/>
      <c r="IXM75" s="88"/>
      <c r="IXN75" s="88"/>
      <c r="IXO75" s="88"/>
      <c r="IXP75" s="88"/>
      <c r="IXQ75" s="88"/>
      <c r="IXR75" s="88"/>
      <c r="IXS75" s="88"/>
      <c r="IXY75" s="88"/>
      <c r="IXZ75" s="88"/>
      <c r="IYA75" s="88"/>
      <c r="IYB75" s="88"/>
      <c r="IYC75" s="88"/>
      <c r="IYD75" s="88"/>
      <c r="IYE75" s="88"/>
      <c r="IYF75" s="88"/>
      <c r="IYG75" s="88"/>
      <c r="IYH75" s="88"/>
      <c r="IYN75" s="88"/>
      <c r="IYO75" s="88"/>
      <c r="IYP75" s="88"/>
      <c r="IYQ75" s="88"/>
      <c r="IYR75" s="88"/>
      <c r="IYS75" s="88"/>
      <c r="IYT75" s="88"/>
      <c r="IYU75" s="88"/>
      <c r="IYV75" s="88"/>
      <c r="IYW75" s="88"/>
      <c r="IZC75" s="88"/>
      <c r="IZD75" s="88"/>
      <c r="IZE75" s="88"/>
      <c r="IZF75" s="88"/>
      <c r="IZG75" s="88"/>
      <c r="IZH75" s="88"/>
      <c r="IZI75" s="88"/>
      <c r="IZJ75" s="88"/>
      <c r="IZK75" s="88"/>
      <c r="IZL75" s="88"/>
      <c r="IZR75" s="88"/>
      <c r="IZS75" s="88"/>
      <c r="IZT75" s="88"/>
      <c r="IZU75" s="88"/>
      <c r="IZV75" s="88"/>
      <c r="IZW75" s="88"/>
      <c r="IZX75" s="88"/>
      <c r="IZY75" s="88"/>
      <c r="IZZ75" s="88"/>
      <c r="JAA75" s="88"/>
      <c r="JAG75" s="88"/>
      <c r="JAH75" s="88"/>
      <c r="JAI75" s="88"/>
      <c r="JAJ75" s="88"/>
      <c r="JAK75" s="88"/>
      <c r="JAL75" s="88"/>
      <c r="JAM75" s="88"/>
      <c r="JAN75" s="88"/>
      <c r="JAO75" s="88"/>
      <c r="JAP75" s="88"/>
      <c r="JAV75" s="88"/>
      <c r="JAW75" s="88"/>
      <c r="JAX75" s="88"/>
      <c r="JAY75" s="88"/>
      <c r="JAZ75" s="88"/>
      <c r="JBA75" s="88"/>
      <c r="JBB75" s="88"/>
      <c r="JBC75" s="88"/>
      <c r="JBD75" s="88"/>
      <c r="JBE75" s="88"/>
      <c r="JBK75" s="88"/>
      <c r="JBL75" s="88"/>
      <c r="JBM75" s="88"/>
      <c r="JBN75" s="88"/>
      <c r="JBO75" s="88"/>
      <c r="JBP75" s="88"/>
      <c r="JBQ75" s="88"/>
      <c r="JBR75" s="88"/>
      <c r="JBS75" s="88"/>
      <c r="JBT75" s="88"/>
      <c r="JBZ75" s="88"/>
      <c r="JCA75" s="88"/>
      <c r="JCB75" s="88"/>
      <c r="JCC75" s="88"/>
      <c r="JCD75" s="88"/>
      <c r="JCE75" s="88"/>
      <c r="JCF75" s="88"/>
      <c r="JCG75" s="88"/>
      <c r="JCH75" s="88"/>
      <c r="JCI75" s="88"/>
      <c r="JCO75" s="88"/>
      <c r="JCP75" s="88"/>
      <c r="JCQ75" s="88"/>
      <c r="JCR75" s="88"/>
      <c r="JCS75" s="88"/>
      <c r="JCT75" s="88"/>
      <c r="JCU75" s="88"/>
      <c r="JCV75" s="88"/>
      <c r="JCW75" s="88"/>
      <c r="JCX75" s="88"/>
      <c r="JDD75" s="88"/>
      <c r="JDE75" s="88"/>
      <c r="JDF75" s="88"/>
      <c r="JDG75" s="88"/>
      <c r="JDH75" s="88"/>
      <c r="JDI75" s="88"/>
      <c r="JDJ75" s="88"/>
      <c r="JDK75" s="88"/>
      <c r="JDL75" s="88"/>
      <c r="JDM75" s="88"/>
      <c r="JDS75" s="88"/>
      <c r="JDT75" s="88"/>
      <c r="JDU75" s="88"/>
      <c r="JDV75" s="88"/>
      <c r="JDW75" s="88"/>
      <c r="JDX75" s="88"/>
      <c r="JDY75" s="88"/>
      <c r="JDZ75" s="88"/>
      <c r="JEA75" s="88"/>
      <c r="JEB75" s="88"/>
      <c r="JEH75" s="88"/>
      <c r="JEI75" s="88"/>
      <c r="JEJ75" s="88"/>
      <c r="JEK75" s="88"/>
      <c r="JEL75" s="88"/>
      <c r="JEM75" s="88"/>
      <c r="JEN75" s="88"/>
      <c r="JEO75" s="88"/>
      <c r="JEP75" s="88"/>
      <c r="JEQ75" s="88"/>
      <c r="JEW75" s="88"/>
      <c r="JEX75" s="88"/>
      <c r="JEY75" s="88"/>
      <c r="JEZ75" s="88"/>
      <c r="JFA75" s="88"/>
      <c r="JFB75" s="88"/>
      <c r="JFC75" s="88"/>
      <c r="JFD75" s="88"/>
      <c r="JFE75" s="88"/>
      <c r="JFF75" s="88"/>
      <c r="JFL75" s="88"/>
      <c r="JFM75" s="88"/>
      <c r="JFN75" s="88"/>
      <c r="JFO75" s="88"/>
      <c r="JFP75" s="88"/>
      <c r="JFQ75" s="88"/>
      <c r="JFR75" s="88"/>
      <c r="JFS75" s="88"/>
      <c r="JFT75" s="88"/>
      <c r="JFU75" s="88"/>
      <c r="JGA75" s="88"/>
      <c r="JGB75" s="88"/>
      <c r="JGC75" s="88"/>
      <c r="JGD75" s="88"/>
      <c r="JGE75" s="88"/>
      <c r="JGF75" s="88"/>
      <c r="JGG75" s="88"/>
      <c r="JGH75" s="88"/>
      <c r="JGI75" s="88"/>
      <c r="JGJ75" s="88"/>
      <c r="JGP75" s="88"/>
      <c r="JGQ75" s="88"/>
      <c r="JGR75" s="88"/>
      <c r="JGS75" s="88"/>
      <c r="JGT75" s="88"/>
      <c r="JGU75" s="88"/>
      <c r="JGV75" s="88"/>
      <c r="JGW75" s="88"/>
      <c r="JGX75" s="88"/>
      <c r="JGY75" s="88"/>
      <c r="JHE75" s="88"/>
      <c r="JHF75" s="88"/>
      <c r="JHG75" s="88"/>
      <c r="JHH75" s="88"/>
      <c r="JHI75" s="88"/>
      <c r="JHJ75" s="88"/>
      <c r="JHK75" s="88"/>
      <c r="JHL75" s="88"/>
      <c r="JHM75" s="88"/>
      <c r="JHN75" s="88"/>
      <c r="JHT75" s="88"/>
      <c r="JHU75" s="88"/>
      <c r="JHV75" s="88"/>
      <c r="JHW75" s="88"/>
      <c r="JHX75" s="88"/>
      <c r="JHY75" s="88"/>
      <c r="JHZ75" s="88"/>
      <c r="JIA75" s="88"/>
      <c r="JIB75" s="88"/>
      <c r="JIC75" s="88"/>
      <c r="JII75" s="88"/>
      <c r="JIJ75" s="88"/>
      <c r="JIK75" s="88"/>
      <c r="JIL75" s="88"/>
      <c r="JIM75" s="88"/>
      <c r="JIN75" s="88"/>
      <c r="JIO75" s="88"/>
      <c r="JIP75" s="88"/>
      <c r="JIQ75" s="88"/>
      <c r="JIR75" s="88"/>
      <c r="JIX75" s="88"/>
      <c r="JIY75" s="88"/>
      <c r="JIZ75" s="88"/>
      <c r="JJA75" s="88"/>
      <c r="JJB75" s="88"/>
      <c r="JJC75" s="88"/>
      <c r="JJD75" s="88"/>
      <c r="JJE75" s="88"/>
      <c r="JJF75" s="88"/>
      <c r="JJG75" s="88"/>
      <c r="JJM75" s="88"/>
      <c r="JJN75" s="88"/>
      <c r="JJO75" s="88"/>
      <c r="JJP75" s="88"/>
      <c r="JJQ75" s="88"/>
      <c r="JJR75" s="88"/>
      <c r="JJS75" s="88"/>
      <c r="JJT75" s="88"/>
      <c r="JJU75" s="88"/>
      <c r="JJV75" s="88"/>
      <c r="JKB75" s="88"/>
      <c r="JKC75" s="88"/>
      <c r="JKD75" s="88"/>
      <c r="JKE75" s="88"/>
      <c r="JKF75" s="88"/>
      <c r="JKG75" s="88"/>
      <c r="JKH75" s="88"/>
      <c r="JKI75" s="88"/>
      <c r="JKJ75" s="88"/>
      <c r="JKK75" s="88"/>
      <c r="JKQ75" s="88"/>
      <c r="JKR75" s="88"/>
      <c r="JKS75" s="88"/>
      <c r="JKT75" s="88"/>
      <c r="JKU75" s="88"/>
      <c r="JKV75" s="88"/>
      <c r="JKW75" s="88"/>
      <c r="JKX75" s="88"/>
      <c r="JKY75" s="88"/>
      <c r="JKZ75" s="88"/>
      <c r="JLF75" s="88"/>
      <c r="JLG75" s="88"/>
      <c r="JLH75" s="88"/>
      <c r="JLI75" s="88"/>
      <c r="JLJ75" s="88"/>
      <c r="JLK75" s="88"/>
      <c r="JLL75" s="88"/>
      <c r="JLM75" s="88"/>
      <c r="JLN75" s="88"/>
      <c r="JLO75" s="88"/>
      <c r="JLU75" s="88"/>
      <c r="JLV75" s="88"/>
      <c r="JLW75" s="88"/>
      <c r="JLX75" s="88"/>
      <c r="JLY75" s="88"/>
      <c r="JLZ75" s="88"/>
      <c r="JMA75" s="88"/>
      <c r="JMB75" s="88"/>
      <c r="JMC75" s="88"/>
      <c r="JMD75" s="88"/>
      <c r="JMJ75" s="88"/>
      <c r="JMK75" s="88"/>
      <c r="JML75" s="88"/>
      <c r="JMM75" s="88"/>
      <c r="JMN75" s="88"/>
      <c r="JMO75" s="88"/>
      <c r="JMP75" s="88"/>
      <c r="JMQ75" s="88"/>
      <c r="JMR75" s="88"/>
      <c r="JMS75" s="88"/>
      <c r="JMY75" s="88"/>
      <c r="JMZ75" s="88"/>
      <c r="JNA75" s="88"/>
      <c r="JNB75" s="88"/>
      <c r="JNC75" s="88"/>
      <c r="JND75" s="88"/>
      <c r="JNE75" s="88"/>
      <c r="JNF75" s="88"/>
      <c r="JNG75" s="88"/>
      <c r="JNH75" s="88"/>
      <c r="JNN75" s="88"/>
      <c r="JNO75" s="88"/>
      <c r="JNP75" s="88"/>
      <c r="JNQ75" s="88"/>
      <c r="JNR75" s="88"/>
      <c r="JNS75" s="88"/>
      <c r="JNT75" s="88"/>
      <c r="JNU75" s="88"/>
      <c r="JNV75" s="88"/>
      <c r="JNW75" s="88"/>
      <c r="JOC75" s="88"/>
      <c r="JOD75" s="88"/>
      <c r="JOE75" s="88"/>
      <c r="JOF75" s="88"/>
      <c r="JOG75" s="88"/>
      <c r="JOH75" s="88"/>
      <c r="JOI75" s="88"/>
      <c r="JOJ75" s="88"/>
      <c r="JOK75" s="88"/>
      <c r="JOL75" s="88"/>
      <c r="JOR75" s="88"/>
      <c r="JOS75" s="88"/>
      <c r="JOT75" s="88"/>
      <c r="JOU75" s="88"/>
      <c r="JOV75" s="88"/>
      <c r="JOW75" s="88"/>
      <c r="JOX75" s="88"/>
      <c r="JOY75" s="88"/>
      <c r="JOZ75" s="88"/>
      <c r="JPA75" s="88"/>
      <c r="JPG75" s="88"/>
      <c r="JPH75" s="88"/>
      <c r="JPI75" s="88"/>
      <c r="JPJ75" s="88"/>
      <c r="JPK75" s="88"/>
      <c r="JPL75" s="88"/>
      <c r="JPM75" s="88"/>
      <c r="JPN75" s="88"/>
      <c r="JPO75" s="88"/>
      <c r="JPP75" s="88"/>
      <c r="JPV75" s="88"/>
      <c r="JPW75" s="88"/>
      <c r="JPX75" s="88"/>
      <c r="JPY75" s="88"/>
      <c r="JPZ75" s="88"/>
      <c r="JQA75" s="88"/>
      <c r="JQB75" s="88"/>
      <c r="JQC75" s="88"/>
      <c r="JQD75" s="88"/>
      <c r="JQE75" s="88"/>
      <c r="JQK75" s="88"/>
      <c r="JQL75" s="88"/>
      <c r="JQM75" s="88"/>
      <c r="JQN75" s="88"/>
      <c r="JQO75" s="88"/>
      <c r="JQP75" s="88"/>
      <c r="JQQ75" s="88"/>
      <c r="JQR75" s="88"/>
      <c r="JQS75" s="88"/>
      <c r="JQT75" s="88"/>
      <c r="JQZ75" s="88"/>
      <c r="JRA75" s="88"/>
      <c r="JRB75" s="88"/>
      <c r="JRC75" s="88"/>
      <c r="JRD75" s="88"/>
      <c r="JRE75" s="88"/>
      <c r="JRF75" s="88"/>
      <c r="JRG75" s="88"/>
      <c r="JRH75" s="88"/>
      <c r="JRI75" s="88"/>
      <c r="JRO75" s="88"/>
      <c r="JRP75" s="88"/>
      <c r="JRQ75" s="88"/>
      <c r="JRR75" s="88"/>
      <c r="JRS75" s="88"/>
      <c r="JRT75" s="88"/>
      <c r="JRU75" s="88"/>
      <c r="JRV75" s="88"/>
      <c r="JRW75" s="88"/>
      <c r="JRX75" s="88"/>
      <c r="JSD75" s="88"/>
      <c r="JSE75" s="88"/>
      <c r="JSF75" s="88"/>
      <c r="JSG75" s="88"/>
      <c r="JSH75" s="88"/>
      <c r="JSI75" s="88"/>
      <c r="JSJ75" s="88"/>
      <c r="JSK75" s="88"/>
      <c r="JSL75" s="88"/>
      <c r="JSM75" s="88"/>
      <c r="JSS75" s="88"/>
      <c r="JST75" s="88"/>
      <c r="JSU75" s="88"/>
      <c r="JSV75" s="88"/>
      <c r="JSW75" s="88"/>
      <c r="JSX75" s="88"/>
      <c r="JSY75" s="88"/>
      <c r="JSZ75" s="88"/>
      <c r="JTA75" s="88"/>
      <c r="JTB75" s="88"/>
      <c r="JTH75" s="88"/>
      <c r="JTI75" s="88"/>
      <c r="JTJ75" s="88"/>
      <c r="JTK75" s="88"/>
      <c r="JTL75" s="88"/>
      <c r="JTM75" s="88"/>
      <c r="JTN75" s="88"/>
      <c r="JTO75" s="88"/>
      <c r="JTP75" s="88"/>
      <c r="JTQ75" s="88"/>
      <c r="JTW75" s="88"/>
      <c r="JTX75" s="88"/>
      <c r="JTY75" s="88"/>
      <c r="JTZ75" s="88"/>
      <c r="JUA75" s="88"/>
      <c r="JUB75" s="88"/>
      <c r="JUC75" s="88"/>
      <c r="JUD75" s="88"/>
      <c r="JUE75" s="88"/>
      <c r="JUF75" s="88"/>
      <c r="JUL75" s="88"/>
      <c r="JUM75" s="88"/>
      <c r="JUN75" s="88"/>
      <c r="JUO75" s="88"/>
      <c r="JUP75" s="88"/>
      <c r="JUQ75" s="88"/>
      <c r="JUR75" s="88"/>
      <c r="JUS75" s="88"/>
      <c r="JUT75" s="88"/>
      <c r="JUU75" s="88"/>
      <c r="JVA75" s="88"/>
      <c r="JVB75" s="88"/>
      <c r="JVC75" s="88"/>
      <c r="JVD75" s="88"/>
      <c r="JVE75" s="88"/>
      <c r="JVF75" s="88"/>
      <c r="JVG75" s="88"/>
      <c r="JVH75" s="88"/>
      <c r="JVI75" s="88"/>
      <c r="JVJ75" s="88"/>
      <c r="JVP75" s="88"/>
      <c r="JVQ75" s="88"/>
      <c r="JVR75" s="88"/>
      <c r="JVS75" s="88"/>
      <c r="JVT75" s="88"/>
      <c r="JVU75" s="88"/>
      <c r="JVV75" s="88"/>
      <c r="JVW75" s="88"/>
      <c r="JVX75" s="88"/>
      <c r="JVY75" s="88"/>
      <c r="JWE75" s="88"/>
      <c r="JWF75" s="88"/>
      <c r="JWG75" s="88"/>
      <c r="JWH75" s="88"/>
      <c r="JWI75" s="88"/>
      <c r="JWJ75" s="88"/>
      <c r="JWK75" s="88"/>
      <c r="JWL75" s="88"/>
      <c r="JWM75" s="88"/>
      <c r="JWN75" s="88"/>
      <c r="JWT75" s="88"/>
      <c r="JWU75" s="88"/>
      <c r="JWV75" s="88"/>
      <c r="JWW75" s="88"/>
      <c r="JWX75" s="88"/>
      <c r="JWY75" s="88"/>
      <c r="JWZ75" s="88"/>
      <c r="JXA75" s="88"/>
      <c r="JXB75" s="88"/>
      <c r="JXC75" s="88"/>
      <c r="JXI75" s="88"/>
      <c r="JXJ75" s="88"/>
      <c r="JXK75" s="88"/>
      <c r="JXL75" s="88"/>
      <c r="JXM75" s="88"/>
      <c r="JXN75" s="88"/>
      <c r="JXO75" s="88"/>
      <c r="JXP75" s="88"/>
      <c r="JXQ75" s="88"/>
      <c r="JXR75" s="88"/>
      <c r="JXX75" s="88"/>
      <c r="JXY75" s="88"/>
      <c r="JXZ75" s="88"/>
      <c r="JYA75" s="88"/>
      <c r="JYB75" s="88"/>
      <c r="JYC75" s="88"/>
      <c r="JYD75" s="88"/>
      <c r="JYE75" s="88"/>
      <c r="JYF75" s="88"/>
      <c r="JYG75" s="88"/>
      <c r="JYM75" s="88"/>
      <c r="JYN75" s="88"/>
      <c r="JYO75" s="88"/>
      <c r="JYP75" s="88"/>
      <c r="JYQ75" s="88"/>
      <c r="JYR75" s="88"/>
      <c r="JYS75" s="88"/>
      <c r="JYT75" s="88"/>
      <c r="JYU75" s="88"/>
      <c r="JYV75" s="88"/>
      <c r="JZB75" s="88"/>
      <c r="JZC75" s="88"/>
      <c r="JZD75" s="88"/>
      <c r="JZE75" s="88"/>
      <c r="JZF75" s="88"/>
      <c r="JZG75" s="88"/>
      <c r="JZH75" s="88"/>
      <c r="JZI75" s="88"/>
      <c r="JZJ75" s="88"/>
      <c r="JZK75" s="88"/>
      <c r="JZQ75" s="88"/>
      <c r="JZR75" s="88"/>
      <c r="JZS75" s="88"/>
      <c r="JZT75" s="88"/>
      <c r="JZU75" s="88"/>
      <c r="JZV75" s="88"/>
      <c r="JZW75" s="88"/>
      <c r="JZX75" s="88"/>
      <c r="JZY75" s="88"/>
      <c r="JZZ75" s="88"/>
      <c r="KAF75" s="88"/>
      <c r="KAG75" s="88"/>
      <c r="KAH75" s="88"/>
      <c r="KAI75" s="88"/>
      <c r="KAJ75" s="88"/>
      <c r="KAK75" s="88"/>
      <c r="KAL75" s="88"/>
      <c r="KAM75" s="88"/>
      <c r="KAN75" s="88"/>
      <c r="KAO75" s="88"/>
      <c r="KAU75" s="88"/>
      <c r="KAV75" s="88"/>
      <c r="KAW75" s="88"/>
      <c r="KAX75" s="88"/>
      <c r="KAY75" s="88"/>
      <c r="KAZ75" s="88"/>
      <c r="KBA75" s="88"/>
      <c r="KBB75" s="88"/>
      <c r="KBC75" s="88"/>
      <c r="KBD75" s="88"/>
      <c r="KBJ75" s="88"/>
      <c r="KBK75" s="88"/>
      <c r="KBL75" s="88"/>
      <c r="KBM75" s="88"/>
      <c r="KBN75" s="88"/>
      <c r="KBO75" s="88"/>
      <c r="KBP75" s="88"/>
      <c r="KBQ75" s="88"/>
      <c r="KBR75" s="88"/>
      <c r="KBS75" s="88"/>
      <c r="KBY75" s="88"/>
      <c r="KBZ75" s="88"/>
      <c r="KCA75" s="88"/>
      <c r="KCB75" s="88"/>
      <c r="KCC75" s="88"/>
      <c r="KCD75" s="88"/>
      <c r="KCE75" s="88"/>
      <c r="KCF75" s="88"/>
      <c r="KCG75" s="88"/>
      <c r="KCH75" s="88"/>
      <c r="KCN75" s="88"/>
      <c r="KCO75" s="88"/>
      <c r="KCP75" s="88"/>
      <c r="KCQ75" s="88"/>
      <c r="KCR75" s="88"/>
      <c r="KCS75" s="88"/>
      <c r="KCT75" s="88"/>
      <c r="KCU75" s="88"/>
      <c r="KCV75" s="88"/>
      <c r="KCW75" s="88"/>
      <c r="KDC75" s="88"/>
      <c r="KDD75" s="88"/>
      <c r="KDE75" s="88"/>
      <c r="KDF75" s="88"/>
      <c r="KDG75" s="88"/>
      <c r="KDH75" s="88"/>
      <c r="KDI75" s="88"/>
      <c r="KDJ75" s="88"/>
      <c r="KDK75" s="88"/>
      <c r="KDL75" s="88"/>
      <c r="KDR75" s="88"/>
      <c r="KDS75" s="88"/>
      <c r="KDT75" s="88"/>
      <c r="KDU75" s="88"/>
      <c r="KDV75" s="88"/>
      <c r="KDW75" s="88"/>
      <c r="KDX75" s="88"/>
      <c r="KDY75" s="88"/>
      <c r="KDZ75" s="88"/>
      <c r="KEA75" s="88"/>
      <c r="KEG75" s="88"/>
      <c r="KEH75" s="88"/>
      <c r="KEI75" s="88"/>
      <c r="KEJ75" s="88"/>
      <c r="KEK75" s="88"/>
      <c r="KEL75" s="88"/>
      <c r="KEM75" s="88"/>
      <c r="KEN75" s="88"/>
      <c r="KEO75" s="88"/>
      <c r="KEP75" s="88"/>
      <c r="KEV75" s="88"/>
      <c r="KEW75" s="88"/>
      <c r="KEX75" s="88"/>
      <c r="KEY75" s="88"/>
      <c r="KEZ75" s="88"/>
      <c r="KFA75" s="88"/>
      <c r="KFB75" s="88"/>
      <c r="KFC75" s="88"/>
      <c r="KFD75" s="88"/>
      <c r="KFE75" s="88"/>
      <c r="KFK75" s="88"/>
      <c r="KFL75" s="88"/>
      <c r="KFM75" s="88"/>
      <c r="KFN75" s="88"/>
      <c r="KFO75" s="88"/>
      <c r="KFP75" s="88"/>
      <c r="KFQ75" s="88"/>
      <c r="KFR75" s="88"/>
      <c r="KFS75" s="88"/>
      <c r="KFT75" s="88"/>
      <c r="KFZ75" s="88"/>
      <c r="KGA75" s="88"/>
      <c r="KGB75" s="88"/>
      <c r="KGC75" s="88"/>
      <c r="KGD75" s="88"/>
      <c r="KGE75" s="88"/>
      <c r="KGF75" s="88"/>
      <c r="KGG75" s="88"/>
      <c r="KGH75" s="88"/>
      <c r="KGI75" s="88"/>
      <c r="KGO75" s="88"/>
      <c r="KGP75" s="88"/>
      <c r="KGQ75" s="88"/>
      <c r="KGR75" s="88"/>
      <c r="KGS75" s="88"/>
      <c r="KGT75" s="88"/>
      <c r="KGU75" s="88"/>
      <c r="KGV75" s="88"/>
      <c r="KGW75" s="88"/>
      <c r="KGX75" s="88"/>
      <c r="KHD75" s="88"/>
      <c r="KHE75" s="88"/>
      <c r="KHF75" s="88"/>
      <c r="KHG75" s="88"/>
      <c r="KHH75" s="88"/>
      <c r="KHI75" s="88"/>
      <c r="KHJ75" s="88"/>
      <c r="KHK75" s="88"/>
      <c r="KHL75" s="88"/>
      <c r="KHM75" s="88"/>
      <c r="KHS75" s="88"/>
      <c r="KHT75" s="88"/>
      <c r="KHU75" s="88"/>
      <c r="KHV75" s="88"/>
      <c r="KHW75" s="88"/>
      <c r="KHX75" s="88"/>
      <c r="KHY75" s="88"/>
      <c r="KHZ75" s="88"/>
      <c r="KIA75" s="88"/>
      <c r="KIB75" s="88"/>
      <c r="KIH75" s="88"/>
      <c r="KII75" s="88"/>
      <c r="KIJ75" s="88"/>
      <c r="KIK75" s="88"/>
      <c r="KIL75" s="88"/>
      <c r="KIM75" s="88"/>
      <c r="KIN75" s="88"/>
      <c r="KIO75" s="88"/>
      <c r="KIP75" s="88"/>
      <c r="KIQ75" s="88"/>
      <c r="KIW75" s="88"/>
      <c r="KIX75" s="88"/>
      <c r="KIY75" s="88"/>
      <c r="KIZ75" s="88"/>
      <c r="KJA75" s="88"/>
      <c r="KJB75" s="88"/>
      <c r="KJC75" s="88"/>
      <c r="KJD75" s="88"/>
      <c r="KJE75" s="88"/>
      <c r="KJF75" s="88"/>
      <c r="KJL75" s="88"/>
      <c r="KJM75" s="88"/>
      <c r="KJN75" s="88"/>
      <c r="KJO75" s="88"/>
      <c r="KJP75" s="88"/>
      <c r="KJQ75" s="88"/>
      <c r="KJR75" s="88"/>
      <c r="KJS75" s="88"/>
      <c r="KJT75" s="88"/>
      <c r="KJU75" s="88"/>
      <c r="KKA75" s="88"/>
      <c r="KKB75" s="88"/>
      <c r="KKC75" s="88"/>
      <c r="KKD75" s="88"/>
      <c r="KKE75" s="88"/>
      <c r="KKF75" s="88"/>
      <c r="KKG75" s="88"/>
      <c r="KKH75" s="88"/>
      <c r="KKI75" s="88"/>
      <c r="KKJ75" s="88"/>
      <c r="KKP75" s="88"/>
      <c r="KKQ75" s="88"/>
      <c r="KKR75" s="88"/>
      <c r="KKS75" s="88"/>
      <c r="KKT75" s="88"/>
      <c r="KKU75" s="88"/>
      <c r="KKV75" s="88"/>
      <c r="KKW75" s="88"/>
      <c r="KKX75" s="88"/>
      <c r="KKY75" s="88"/>
      <c r="KLE75" s="88"/>
      <c r="KLF75" s="88"/>
      <c r="KLG75" s="88"/>
      <c r="KLH75" s="88"/>
      <c r="KLI75" s="88"/>
      <c r="KLJ75" s="88"/>
      <c r="KLK75" s="88"/>
      <c r="KLL75" s="88"/>
      <c r="KLM75" s="88"/>
      <c r="KLN75" s="88"/>
      <c r="KLT75" s="88"/>
      <c r="KLU75" s="88"/>
      <c r="KLV75" s="88"/>
      <c r="KLW75" s="88"/>
      <c r="KLX75" s="88"/>
      <c r="KLY75" s="88"/>
      <c r="KLZ75" s="88"/>
      <c r="KMA75" s="88"/>
      <c r="KMB75" s="88"/>
      <c r="KMC75" s="88"/>
      <c r="KMI75" s="88"/>
      <c r="KMJ75" s="88"/>
      <c r="KMK75" s="88"/>
      <c r="KML75" s="88"/>
      <c r="KMM75" s="88"/>
      <c r="KMN75" s="88"/>
      <c r="KMO75" s="88"/>
      <c r="KMP75" s="88"/>
      <c r="KMQ75" s="88"/>
      <c r="KMR75" s="88"/>
      <c r="KMX75" s="88"/>
      <c r="KMY75" s="88"/>
      <c r="KMZ75" s="88"/>
      <c r="KNA75" s="88"/>
      <c r="KNB75" s="88"/>
      <c r="KNC75" s="88"/>
      <c r="KND75" s="88"/>
      <c r="KNE75" s="88"/>
      <c r="KNF75" s="88"/>
      <c r="KNG75" s="88"/>
      <c r="KNM75" s="88"/>
      <c r="KNN75" s="88"/>
      <c r="KNO75" s="88"/>
      <c r="KNP75" s="88"/>
      <c r="KNQ75" s="88"/>
      <c r="KNR75" s="88"/>
      <c r="KNS75" s="88"/>
      <c r="KNT75" s="88"/>
      <c r="KNU75" s="88"/>
      <c r="KNV75" s="88"/>
      <c r="KOB75" s="88"/>
      <c r="KOC75" s="88"/>
      <c r="KOD75" s="88"/>
      <c r="KOE75" s="88"/>
      <c r="KOF75" s="88"/>
      <c r="KOG75" s="88"/>
      <c r="KOH75" s="88"/>
      <c r="KOI75" s="88"/>
      <c r="KOJ75" s="88"/>
      <c r="KOK75" s="88"/>
      <c r="KOQ75" s="88"/>
      <c r="KOR75" s="88"/>
      <c r="KOS75" s="88"/>
      <c r="KOT75" s="88"/>
      <c r="KOU75" s="88"/>
      <c r="KOV75" s="88"/>
      <c r="KOW75" s="88"/>
      <c r="KOX75" s="88"/>
      <c r="KOY75" s="88"/>
      <c r="KOZ75" s="88"/>
      <c r="KPF75" s="88"/>
      <c r="KPG75" s="88"/>
      <c r="KPH75" s="88"/>
      <c r="KPI75" s="88"/>
      <c r="KPJ75" s="88"/>
      <c r="KPK75" s="88"/>
      <c r="KPL75" s="88"/>
      <c r="KPM75" s="88"/>
      <c r="KPN75" s="88"/>
      <c r="KPO75" s="88"/>
      <c r="KPU75" s="88"/>
      <c r="KPV75" s="88"/>
      <c r="KPW75" s="88"/>
      <c r="KPX75" s="88"/>
      <c r="KPY75" s="88"/>
      <c r="KPZ75" s="88"/>
      <c r="KQA75" s="88"/>
      <c r="KQB75" s="88"/>
      <c r="KQC75" s="88"/>
      <c r="KQD75" s="88"/>
      <c r="KQJ75" s="88"/>
      <c r="KQK75" s="88"/>
      <c r="KQL75" s="88"/>
      <c r="KQM75" s="88"/>
      <c r="KQN75" s="88"/>
      <c r="KQO75" s="88"/>
      <c r="KQP75" s="88"/>
      <c r="KQQ75" s="88"/>
      <c r="KQR75" s="88"/>
      <c r="KQS75" s="88"/>
      <c r="KQY75" s="88"/>
      <c r="KQZ75" s="88"/>
      <c r="KRA75" s="88"/>
      <c r="KRB75" s="88"/>
      <c r="KRC75" s="88"/>
      <c r="KRD75" s="88"/>
      <c r="KRE75" s="88"/>
      <c r="KRF75" s="88"/>
      <c r="KRG75" s="88"/>
      <c r="KRH75" s="88"/>
      <c r="KRN75" s="88"/>
      <c r="KRO75" s="88"/>
      <c r="KRP75" s="88"/>
      <c r="KRQ75" s="88"/>
      <c r="KRR75" s="88"/>
      <c r="KRS75" s="88"/>
      <c r="KRT75" s="88"/>
      <c r="KRU75" s="88"/>
      <c r="KRV75" s="88"/>
      <c r="KRW75" s="88"/>
      <c r="KSC75" s="88"/>
      <c r="KSD75" s="88"/>
      <c r="KSE75" s="88"/>
      <c r="KSF75" s="88"/>
      <c r="KSG75" s="88"/>
      <c r="KSH75" s="88"/>
      <c r="KSI75" s="88"/>
      <c r="KSJ75" s="88"/>
      <c r="KSK75" s="88"/>
      <c r="KSL75" s="88"/>
      <c r="KSR75" s="88"/>
      <c r="KSS75" s="88"/>
      <c r="KST75" s="88"/>
      <c r="KSU75" s="88"/>
      <c r="KSV75" s="88"/>
      <c r="KSW75" s="88"/>
      <c r="KSX75" s="88"/>
      <c r="KSY75" s="88"/>
      <c r="KSZ75" s="88"/>
      <c r="KTA75" s="88"/>
      <c r="KTG75" s="88"/>
      <c r="KTH75" s="88"/>
      <c r="KTI75" s="88"/>
      <c r="KTJ75" s="88"/>
      <c r="KTK75" s="88"/>
      <c r="KTL75" s="88"/>
      <c r="KTM75" s="88"/>
      <c r="KTN75" s="88"/>
      <c r="KTO75" s="88"/>
      <c r="KTP75" s="88"/>
      <c r="KTV75" s="88"/>
      <c r="KTW75" s="88"/>
      <c r="KTX75" s="88"/>
      <c r="KTY75" s="88"/>
      <c r="KTZ75" s="88"/>
      <c r="KUA75" s="88"/>
      <c r="KUB75" s="88"/>
      <c r="KUC75" s="88"/>
      <c r="KUD75" s="88"/>
      <c r="KUE75" s="88"/>
      <c r="KUK75" s="88"/>
      <c r="KUL75" s="88"/>
      <c r="KUM75" s="88"/>
      <c r="KUN75" s="88"/>
      <c r="KUO75" s="88"/>
      <c r="KUP75" s="88"/>
      <c r="KUQ75" s="88"/>
      <c r="KUR75" s="88"/>
      <c r="KUS75" s="88"/>
      <c r="KUT75" s="88"/>
      <c r="KUZ75" s="88"/>
      <c r="KVA75" s="88"/>
      <c r="KVB75" s="88"/>
      <c r="KVC75" s="88"/>
      <c r="KVD75" s="88"/>
      <c r="KVE75" s="88"/>
      <c r="KVF75" s="88"/>
      <c r="KVG75" s="88"/>
      <c r="KVH75" s="88"/>
      <c r="KVI75" s="88"/>
      <c r="KVO75" s="88"/>
      <c r="KVP75" s="88"/>
      <c r="KVQ75" s="88"/>
      <c r="KVR75" s="88"/>
      <c r="KVS75" s="88"/>
      <c r="KVT75" s="88"/>
      <c r="KVU75" s="88"/>
      <c r="KVV75" s="88"/>
      <c r="KVW75" s="88"/>
      <c r="KVX75" s="88"/>
      <c r="KWD75" s="88"/>
      <c r="KWE75" s="88"/>
      <c r="KWF75" s="88"/>
      <c r="KWG75" s="88"/>
      <c r="KWH75" s="88"/>
      <c r="KWI75" s="88"/>
      <c r="KWJ75" s="88"/>
      <c r="KWK75" s="88"/>
      <c r="KWL75" s="88"/>
      <c r="KWM75" s="88"/>
      <c r="KWS75" s="88"/>
      <c r="KWT75" s="88"/>
      <c r="KWU75" s="88"/>
      <c r="KWV75" s="88"/>
      <c r="KWW75" s="88"/>
      <c r="KWX75" s="88"/>
      <c r="KWY75" s="88"/>
      <c r="KWZ75" s="88"/>
      <c r="KXA75" s="88"/>
      <c r="KXB75" s="88"/>
      <c r="KXH75" s="88"/>
      <c r="KXI75" s="88"/>
      <c r="KXJ75" s="88"/>
      <c r="KXK75" s="88"/>
      <c r="KXL75" s="88"/>
      <c r="KXM75" s="88"/>
      <c r="KXN75" s="88"/>
      <c r="KXO75" s="88"/>
      <c r="KXP75" s="88"/>
      <c r="KXQ75" s="88"/>
      <c r="KXW75" s="88"/>
      <c r="KXX75" s="88"/>
      <c r="KXY75" s="88"/>
      <c r="KXZ75" s="88"/>
      <c r="KYA75" s="88"/>
      <c r="KYB75" s="88"/>
      <c r="KYC75" s="88"/>
      <c r="KYD75" s="88"/>
      <c r="KYE75" s="88"/>
      <c r="KYF75" s="88"/>
      <c r="KYL75" s="88"/>
      <c r="KYM75" s="88"/>
      <c r="KYN75" s="88"/>
      <c r="KYO75" s="88"/>
      <c r="KYP75" s="88"/>
      <c r="KYQ75" s="88"/>
      <c r="KYR75" s="88"/>
      <c r="KYS75" s="88"/>
      <c r="KYT75" s="88"/>
      <c r="KYU75" s="88"/>
      <c r="KZA75" s="88"/>
      <c r="KZB75" s="88"/>
      <c r="KZC75" s="88"/>
      <c r="KZD75" s="88"/>
      <c r="KZE75" s="88"/>
      <c r="KZF75" s="88"/>
      <c r="KZG75" s="88"/>
      <c r="KZH75" s="88"/>
      <c r="KZI75" s="88"/>
      <c r="KZJ75" s="88"/>
      <c r="KZP75" s="88"/>
      <c r="KZQ75" s="88"/>
      <c r="KZR75" s="88"/>
      <c r="KZS75" s="88"/>
      <c r="KZT75" s="88"/>
      <c r="KZU75" s="88"/>
      <c r="KZV75" s="88"/>
      <c r="KZW75" s="88"/>
      <c r="KZX75" s="88"/>
      <c r="KZY75" s="88"/>
      <c r="LAE75" s="88"/>
      <c r="LAF75" s="88"/>
      <c r="LAG75" s="88"/>
      <c r="LAH75" s="88"/>
      <c r="LAI75" s="88"/>
      <c r="LAJ75" s="88"/>
      <c r="LAK75" s="88"/>
      <c r="LAL75" s="88"/>
      <c r="LAM75" s="88"/>
      <c r="LAN75" s="88"/>
      <c r="LAT75" s="88"/>
      <c r="LAU75" s="88"/>
      <c r="LAV75" s="88"/>
      <c r="LAW75" s="88"/>
      <c r="LAX75" s="88"/>
      <c r="LAY75" s="88"/>
      <c r="LAZ75" s="88"/>
      <c r="LBA75" s="88"/>
      <c r="LBB75" s="88"/>
      <c r="LBC75" s="88"/>
      <c r="LBI75" s="88"/>
      <c r="LBJ75" s="88"/>
      <c r="LBK75" s="88"/>
      <c r="LBL75" s="88"/>
      <c r="LBM75" s="88"/>
      <c r="LBN75" s="88"/>
      <c r="LBO75" s="88"/>
      <c r="LBP75" s="88"/>
      <c r="LBQ75" s="88"/>
      <c r="LBR75" s="88"/>
      <c r="LBX75" s="88"/>
      <c r="LBY75" s="88"/>
      <c r="LBZ75" s="88"/>
      <c r="LCA75" s="88"/>
      <c r="LCB75" s="88"/>
      <c r="LCC75" s="88"/>
      <c r="LCD75" s="88"/>
      <c r="LCE75" s="88"/>
      <c r="LCF75" s="88"/>
      <c r="LCG75" s="88"/>
      <c r="LCM75" s="88"/>
      <c r="LCN75" s="88"/>
      <c r="LCO75" s="88"/>
      <c r="LCP75" s="88"/>
      <c r="LCQ75" s="88"/>
      <c r="LCR75" s="88"/>
      <c r="LCS75" s="88"/>
      <c r="LCT75" s="88"/>
      <c r="LCU75" s="88"/>
      <c r="LCV75" s="88"/>
      <c r="LDB75" s="88"/>
      <c r="LDC75" s="88"/>
      <c r="LDD75" s="88"/>
      <c r="LDE75" s="88"/>
      <c r="LDF75" s="88"/>
      <c r="LDG75" s="88"/>
      <c r="LDH75" s="88"/>
      <c r="LDI75" s="88"/>
      <c r="LDJ75" s="88"/>
      <c r="LDK75" s="88"/>
      <c r="LDQ75" s="88"/>
      <c r="LDR75" s="88"/>
      <c r="LDS75" s="88"/>
      <c r="LDT75" s="88"/>
      <c r="LDU75" s="88"/>
      <c r="LDV75" s="88"/>
      <c r="LDW75" s="88"/>
      <c r="LDX75" s="88"/>
      <c r="LDY75" s="88"/>
      <c r="LDZ75" s="88"/>
      <c r="LEF75" s="88"/>
      <c r="LEG75" s="88"/>
      <c r="LEH75" s="88"/>
      <c r="LEI75" s="88"/>
      <c r="LEJ75" s="88"/>
      <c r="LEK75" s="88"/>
      <c r="LEL75" s="88"/>
      <c r="LEM75" s="88"/>
      <c r="LEN75" s="88"/>
      <c r="LEO75" s="88"/>
      <c r="LEU75" s="88"/>
      <c r="LEV75" s="88"/>
      <c r="LEW75" s="88"/>
      <c r="LEX75" s="88"/>
      <c r="LEY75" s="88"/>
      <c r="LEZ75" s="88"/>
      <c r="LFA75" s="88"/>
      <c r="LFB75" s="88"/>
      <c r="LFC75" s="88"/>
      <c r="LFD75" s="88"/>
      <c r="LFJ75" s="88"/>
      <c r="LFK75" s="88"/>
      <c r="LFL75" s="88"/>
      <c r="LFM75" s="88"/>
      <c r="LFN75" s="88"/>
      <c r="LFO75" s="88"/>
      <c r="LFP75" s="88"/>
      <c r="LFQ75" s="88"/>
      <c r="LFR75" s="88"/>
      <c r="LFS75" s="88"/>
      <c r="LFY75" s="88"/>
      <c r="LFZ75" s="88"/>
      <c r="LGA75" s="88"/>
      <c r="LGB75" s="88"/>
      <c r="LGC75" s="88"/>
      <c r="LGD75" s="88"/>
      <c r="LGE75" s="88"/>
      <c r="LGF75" s="88"/>
      <c r="LGG75" s="88"/>
      <c r="LGH75" s="88"/>
      <c r="LGN75" s="88"/>
      <c r="LGO75" s="88"/>
      <c r="LGP75" s="88"/>
      <c r="LGQ75" s="88"/>
      <c r="LGR75" s="88"/>
      <c r="LGS75" s="88"/>
      <c r="LGT75" s="88"/>
      <c r="LGU75" s="88"/>
      <c r="LGV75" s="88"/>
      <c r="LGW75" s="88"/>
      <c r="LHC75" s="88"/>
      <c r="LHD75" s="88"/>
      <c r="LHE75" s="88"/>
      <c r="LHF75" s="88"/>
      <c r="LHG75" s="88"/>
      <c r="LHH75" s="88"/>
      <c r="LHI75" s="88"/>
      <c r="LHJ75" s="88"/>
      <c r="LHK75" s="88"/>
      <c r="LHL75" s="88"/>
      <c r="LHR75" s="88"/>
      <c r="LHS75" s="88"/>
      <c r="LHT75" s="88"/>
      <c r="LHU75" s="88"/>
      <c r="LHV75" s="88"/>
      <c r="LHW75" s="88"/>
      <c r="LHX75" s="88"/>
      <c r="LHY75" s="88"/>
      <c r="LHZ75" s="88"/>
      <c r="LIA75" s="88"/>
      <c r="LIG75" s="88"/>
      <c r="LIH75" s="88"/>
      <c r="LII75" s="88"/>
      <c r="LIJ75" s="88"/>
      <c r="LIK75" s="88"/>
      <c r="LIL75" s="88"/>
      <c r="LIM75" s="88"/>
      <c r="LIN75" s="88"/>
      <c r="LIO75" s="88"/>
      <c r="LIP75" s="88"/>
      <c r="LIV75" s="88"/>
      <c r="LIW75" s="88"/>
      <c r="LIX75" s="88"/>
      <c r="LIY75" s="88"/>
      <c r="LIZ75" s="88"/>
      <c r="LJA75" s="88"/>
      <c r="LJB75" s="88"/>
      <c r="LJC75" s="88"/>
      <c r="LJD75" s="88"/>
      <c r="LJE75" s="88"/>
      <c r="LJK75" s="88"/>
      <c r="LJL75" s="88"/>
      <c r="LJM75" s="88"/>
      <c r="LJN75" s="88"/>
      <c r="LJO75" s="88"/>
      <c r="LJP75" s="88"/>
      <c r="LJQ75" s="88"/>
      <c r="LJR75" s="88"/>
      <c r="LJS75" s="88"/>
      <c r="LJT75" s="88"/>
      <c r="LJZ75" s="88"/>
      <c r="LKA75" s="88"/>
      <c r="LKB75" s="88"/>
      <c r="LKC75" s="88"/>
      <c r="LKD75" s="88"/>
      <c r="LKE75" s="88"/>
      <c r="LKF75" s="88"/>
      <c r="LKG75" s="88"/>
      <c r="LKH75" s="88"/>
      <c r="LKI75" s="88"/>
      <c r="LKO75" s="88"/>
      <c r="LKP75" s="88"/>
      <c r="LKQ75" s="88"/>
      <c r="LKR75" s="88"/>
      <c r="LKS75" s="88"/>
      <c r="LKT75" s="88"/>
      <c r="LKU75" s="88"/>
      <c r="LKV75" s="88"/>
      <c r="LKW75" s="88"/>
      <c r="LKX75" s="88"/>
      <c r="LLD75" s="88"/>
      <c r="LLE75" s="88"/>
      <c r="LLF75" s="88"/>
      <c r="LLG75" s="88"/>
      <c r="LLH75" s="88"/>
      <c r="LLI75" s="88"/>
      <c r="LLJ75" s="88"/>
      <c r="LLK75" s="88"/>
      <c r="LLL75" s="88"/>
      <c r="LLM75" s="88"/>
      <c r="LLS75" s="88"/>
      <c r="LLT75" s="88"/>
      <c r="LLU75" s="88"/>
      <c r="LLV75" s="88"/>
      <c r="LLW75" s="88"/>
      <c r="LLX75" s="88"/>
      <c r="LLY75" s="88"/>
      <c r="LLZ75" s="88"/>
      <c r="LMA75" s="88"/>
      <c r="LMB75" s="88"/>
      <c r="LMH75" s="88"/>
      <c r="LMI75" s="88"/>
      <c r="LMJ75" s="88"/>
      <c r="LMK75" s="88"/>
      <c r="LML75" s="88"/>
      <c r="LMM75" s="88"/>
      <c r="LMN75" s="88"/>
      <c r="LMO75" s="88"/>
      <c r="LMP75" s="88"/>
      <c r="LMQ75" s="88"/>
      <c r="LMW75" s="88"/>
      <c r="LMX75" s="88"/>
      <c r="LMY75" s="88"/>
      <c r="LMZ75" s="88"/>
      <c r="LNA75" s="88"/>
      <c r="LNB75" s="88"/>
      <c r="LNC75" s="88"/>
      <c r="LND75" s="88"/>
      <c r="LNE75" s="88"/>
      <c r="LNF75" s="88"/>
      <c r="LNL75" s="88"/>
      <c r="LNM75" s="88"/>
      <c r="LNN75" s="88"/>
      <c r="LNO75" s="88"/>
      <c r="LNP75" s="88"/>
      <c r="LNQ75" s="88"/>
      <c r="LNR75" s="88"/>
      <c r="LNS75" s="88"/>
      <c r="LNT75" s="88"/>
      <c r="LNU75" s="88"/>
      <c r="LOA75" s="88"/>
      <c r="LOB75" s="88"/>
      <c r="LOC75" s="88"/>
      <c r="LOD75" s="88"/>
      <c r="LOE75" s="88"/>
      <c r="LOF75" s="88"/>
      <c r="LOG75" s="88"/>
      <c r="LOH75" s="88"/>
      <c r="LOI75" s="88"/>
      <c r="LOJ75" s="88"/>
      <c r="LOP75" s="88"/>
      <c r="LOQ75" s="88"/>
      <c r="LOR75" s="88"/>
      <c r="LOS75" s="88"/>
      <c r="LOT75" s="88"/>
      <c r="LOU75" s="88"/>
      <c r="LOV75" s="88"/>
      <c r="LOW75" s="88"/>
      <c r="LOX75" s="88"/>
      <c r="LOY75" s="88"/>
      <c r="LPE75" s="88"/>
      <c r="LPF75" s="88"/>
      <c r="LPG75" s="88"/>
      <c r="LPH75" s="88"/>
      <c r="LPI75" s="88"/>
      <c r="LPJ75" s="88"/>
      <c r="LPK75" s="88"/>
      <c r="LPL75" s="88"/>
      <c r="LPM75" s="88"/>
      <c r="LPN75" s="88"/>
      <c r="LPT75" s="88"/>
      <c r="LPU75" s="88"/>
      <c r="LPV75" s="88"/>
      <c r="LPW75" s="88"/>
      <c r="LPX75" s="88"/>
      <c r="LPY75" s="88"/>
      <c r="LPZ75" s="88"/>
      <c r="LQA75" s="88"/>
      <c r="LQB75" s="88"/>
      <c r="LQC75" s="88"/>
      <c r="LQI75" s="88"/>
      <c r="LQJ75" s="88"/>
      <c r="LQK75" s="88"/>
      <c r="LQL75" s="88"/>
      <c r="LQM75" s="88"/>
      <c r="LQN75" s="88"/>
      <c r="LQO75" s="88"/>
      <c r="LQP75" s="88"/>
      <c r="LQQ75" s="88"/>
      <c r="LQR75" s="88"/>
      <c r="LQX75" s="88"/>
      <c r="LQY75" s="88"/>
      <c r="LQZ75" s="88"/>
      <c r="LRA75" s="88"/>
      <c r="LRB75" s="88"/>
      <c r="LRC75" s="88"/>
      <c r="LRD75" s="88"/>
      <c r="LRE75" s="88"/>
      <c r="LRF75" s="88"/>
      <c r="LRG75" s="88"/>
      <c r="LRM75" s="88"/>
      <c r="LRN75" s="88"/>
      <c r="LRO75" s="88"/>
      <c r="LRP75" s="88"/>
      <c r="LRQ75" s="88"/>
      <c r="LRR75" s="88"/>
      <c r="LRS75" s="88"/>
      <c r="LRT75" s="88"/>
      <c r="LRU75" s="88"/>
      <c r="LRV75" s="88"/>
      <c r="LSB75" s="88"/>
      <c r="LSC75" s="88"/>
      <c r="LSD75" s="88"/>
      <c r="LSE75" s="88"/>
      <c r="LSF75" s="88"/>
      <c r="LSG75" s="88"/>
      <c r="LSH75" s="88"/>
      <c r="LSI75" s="88"/>
      <c r="LSJ75" s="88"/>
      <c r="LSK75" s="88"/>
      <c r="LSQ75" s="88"/>
      <c r="LSR75" s="88"/>
      <c r="LSS75" s="88"/>
      <c r="LST75" s="88"/>
      <c r="LSU75" s="88"/>
      <c r="LSV75" s="88"/>
      <c r="LSW75" s="88"/>
      <c r="LSX75" s="88"/>
      <c r="LSY75" s="88"/>
      <c r="LSZ75" s="88"/>
      <c r="LTF75" s="88"/>
      <c r="LTG75" s="88"/>
      <c r="LTH75" s="88"/>
      <c r="LTI75" s="88"/>
      <c r="LTJ75" s="88"/>
      <c r="LTK75" s="88"/>
      <c r="LTL75" s="88"/>
      <c r="LTM75" s="88"/>
      <c r="LTN75" s="88"/>
      <c r="LTO75" s="88"/>
      <c r="LTU75" s="88"/>
      <c r="LTV75" s="88"/>
      <c r="LTW75" s="88"/>
      <c r="LTX75" s="88"/>
      <c r="LTY75" s="88"/>
      <c r="LTZ75" s="88"/>
      <c r="LUA75" s="88"/>
      <c r="LUB75" s="88"/>
      <c r="LUC75" s="88"/>
      <c r="LUD75" s="88"/>
      <c r="LUJ75" s="88"/>
      <c r="LUK75" s="88"/>
      <c r="LUL75" s="88"/>
      <c r="LUM75" s="88"/>
      <c r="LUN75" s="88"/>
      <c r="LUO75" s="88"/>
      <c r="LUP75" s="88"/>
      <c r="LUQ75" s="88"/>
      <c r="LUR75" s="88"/>
      <c r="LUS75" s="88"/>
      <c r="LUY75" s="88"/>
      <c r="LUZ75" s="88"/>
      <c r="LVA75" s="88"/>
      <c r="LVB75" s="88"/>
      <c r="LVC75" s="88"/>
      <c r="LVD75" s="88"/>
      <c r="LVE75" s="88"/>
      <c r="LVF75" s="88"/>
      <c r="LVG75" s="88"/>
      <c r="LVH75" s="88"/>
      <c r="LVN75" s="88"/>
      <c r="LVO75" s="88"/>
      <c r="LVP75" s="88"/>
      <c r="LVQ75" s="88"/>
      <c r="LVR75" s="88"/>
      <c r="LVS75" s="88"/>
      <c r="LVT75" s="88"/>
      <c r="LVU75" s="88"/>
      <c r="LVV75" s="88"/>
      <c r="LVW75" s="88"/>
      <c r="LWC75" s="88"/>
      <c r="LWD75" s="88"/>
      <c r="LWE75" s="88"/>
      <c r="LWF75" s="88"/>
      <c r="LWG75" s="88"/>
      <c r="LWH75" s="88"/>
      <c r="LWI75" s="88"/>
      <c r="LWJ75" s="88"/>
      <c r="LWK75" s="88"/>
      <c r="LWL75" s="88"/>
      <c r="LWR75" s="88"/>
      <c r="LWS75" s="88"/>
      <c r="LWT75" s="88"/>
      <c r="LWU75" s="88"/>
      <c r="LWV75" s="88"/>
      <c r="LWW75" s="88"/>
      <c r="LWX75" s="88"/>
      <c r="LWY75" s="88"/>
      <c r="LWZ75" s="88"/>
      <c r="LXA75" s="88"/>
      <c r="LXG75" s="88"/>
      <c r="LXH75" s="88"/>
      <c r="LXI75" s="88"/>
      <c r="LXJ75" s="88"/>
      <c r="LXK75" s="88"/>
      <c r="LXL75" s="88"/>
      <c r="LXM75" s="88"/>
      <c r="LXN75" s="88"/>
      <c r="LXO75" s="88"/>
      <c r="LXP75" s="88"/>
      <c r="LXV75" s="88"/>
      <c r="LXW75" s="88"/>
      <c r="LXX75" s="88"/>
      <c r="LXY75" s="88"/>
      <c r="LXZ75" s="88"/>
      <c r="LYA75" s="88"/>
      <c r="LYB75" s="88"/>
      <c r="LYC75" s="88"/>
      <c r="LYD75" s="88"/>
      <c r="LYE75" s="88"/>
      <c r="LYK75" s="88"/>
      <c r="LYL75" s="88"/>
      <c r="LYM75" s="88"/>
      <c r="LYN75" s="88"/>
      <c r="LYO75" s="88"/>
      <c r="LYP75" s="88"/>
      <c r="LYQ75" s="88"/>
      <c r="LYR75" s="88"/>
      <c r="LYS75" s="88"/>
      <c r="LYT75" s="88"/>
      <c r="LYZ75" s="88"/>
      <c r="LZA75" s="88"/>
      <c r="LZB75" s="88"/>
      <c r="LZC75" s="88"/>
      <c r="LZD75" s="88"/>
      <c r="LZE75" s="88"/>
      <c r="LZF75" s="88"/>
      <c r="LZG75" s="88"/>
      <c r="LZH75" s="88"/>
      <c r="LZI75" s="88"/>
      <c r="LZO75" s="88"/>
      <c r="LZP75" s="88"/>
      <c r="LZQ75" s="88"/>
      <c r="LZR75" s="88"/>
      <c r="LZS75" s="88"/>
      <c r="LZT75" s="88"/>
      <c r="LZU75" s="88"/>
      <c r="LZV75" s="88"/>
      <c r="LZW75" s="88"/>
      <c r="LZX75" s="88"/>
      <c r="MAD75" s="88"/>
      <c r="MAE75" s="88"/>
      <c r="MAF75" s="88"/>
      <c r="MAG75" s="88"/>
      <c r="MAH75" s="88"/>
      <c r="MAI75" s="88"/>
      <c r="MAJ75" s="88"/>
      <c r="MAK75" s="88"/>
      <c r="MAL75" s="88"/>
      <c r="MAM75" s="88"/>
      <c r="MAS75" s="88"/>
      <c r="MAT75" s="88"/>
      <c r="MAU75" s="88"/>
      <c r="MAV75" s="88"/>
      <c r="MAW75" s="88"/>
      <c r="MAX75" s="88"/>
      <c r="MAY75" s="88"/>
      <c r="MAZ75" s="88"/>
      <c r="MBA75" s="88"/>
      <c r="MBB75" s="88"/>
      <c r="MBH75" s="88"/>
      <c r="MBI75" s="88"/>
      <c r="MBJ75" s="88"/>
      <c r="MBK75" s="88"/>
      <c r="MBL75" s="88"/>
      <c r="MBM75" s="88"/>
      <c r="MBN75" s="88"/>
      <c r="MBO75" s="88"/>
      <c r="MBP75" s="88"/>
      <c r="MBQ75" s="88"/>
      <c r="MBW75" s="88"/>
      <c r="MBX75" s="88"/>
      <c r="MBY75" s="88"/>
      <c r="MBZ75" s="88"/>
      <c r="MCA75" s="88"/>
      <c r="MCB75" s="88"/>
      <c r="MCC75" s="88"/>
      <c r="MCD75" s="88"/>
      <c r="MCE75" s="88"/>
      <c r="MCF75" s="88"/>
      <c r="MCL75" s="88"/>
      <c r="MCM75" s="88"/>
      <c r="MCN75" s="88"/>
      <c r="MCO75" s="88"/>
      <c r="MCP75" s="88"/>
      <c r="MCQ75" s="88"/>
      <c r="MCR75" s="88"/>
      <c r="MCS75" s="88"/>
      <c r="MCT75" s="88"/>
      <c r="MCU75" s="88"/>
      <c r="MDA75" s="88"/>
      <c r="MDB75" s="88"/>
      <c r="MDC75" s="88"/>
      <c r="MDD75" s="88"/>
      <c r="MDE75" s="88"/>
      <c r="MDF75" s="88"/>
      <c r="MDG75" s="88"/>
      <c r="MDH75" s="88"/>
      <c r="MDI75" s="88"/>
      <c r="MDJ75" s="88"/>
      <c r="MDP75" s="88"/>
      <c r="MDQ75" s="88"/>
      <c r="MDR75" s="88"/>
      <c r="MDS75" s="88"/>
      <c r="MDT75" s="88"/>
      <c r="MDU75" s="88"/>
      <c r="MDV75" s="88"/>
      <c r="MDW75" s="88"/>
      <c r="MDX75" s="88"/>
      <c r="MDY75" s="88"/>
      <c r="MEE75" s="88"/>
      <c r="MEF75" s="88"/>
      <c r="MEG75" s="88"/>
      <c r="MEH75" s="88"/>
      <c r="MEI75" s="88"/>
      <c r="MEJ75" s="88"/>
      <c r="MEK75" s="88"/>
      <c r="MEL75" s="88"/>
      <c r="MEM75" s="88"/>
      <c r="MEN75" s="88"/>
      <c r="MET75" s="88"/>
      <c r="MEU75" s="88"/>
      <c r="MEV75" s="88"/>
      <c r="MEW75" s="88"/>
      <c r="MEX75" s="88"/>
      <c r="MEY75" s="88"/>
      <c r="MEZ75" s="88"/>
      <c r="MFA75" s="88"/>
      <c r="MFB75" s="88"/>
      <c r="MFC75" s="88"/>
      <c r="MFI75" s="88"/>
      <c r="MFJ75" s="88"/>
      <c r="MFK75" s="88"/>
      <c r="MFL75" s="88"/>
      <c r="MFM75" s="88"/>
      <c r="MFN75" s="88"/>
      <c r="MFO75" s="88"/>
      <c r="MFP75" s="88"/>
      <c r="MFQ75" s="88"/>
      <c r="MFR75" s="88"/>
      <c r="MFX75" s="88"/>
      <c r="MFY75" s="88"/>
      <c r="MFZ75" s="88"/>
      <c r="MGA75" s="88"/>
      <c r="MGB75" s="88"/>
      <c r="MGC75" s="88"/>
      <c r="MGD75" s="88"/>
      <c r="MGE75" s="88"/>
      <c r="MGF75" s="88"/>
      <c r="MGG75" s="88"/>
      <c r="MGM75" s="88"/>
      <c r="MGN75" s="88"/>
      <c r="MGO75" s="88"/>
      <c r="MGP75" s="88"/>
      <c r="MGQ75" s="88"/>
      <c r="MGR75" s="88"/>
      <c r="MGS75" s="88"/>
      <c r="MGT75" s="88"/>
      <c r="MGU75" s="88"/>
      <c r="MGV75" s="88"/>
      <c r="MHB75" s="88"/>
      <c r="MHC75" s="88"/>
      <c r="MHD75" s="88"/>
      <c r="MHE75" s="88"/>
      <c r="MHF75" s="88"/>
      <c r="MHG75" s="88"/>
      <c r="MHH75" s="88"/>
      <c r="MHI75" s="88"/>
      <c r="MHJ75" s="88"/>
      <c r="MHK75" s="88"/>
      <c r="MHQ75" s="88"/>
      <c r="MHR75" s="88"/>
      <c r="MHS75" s="88"/>
      <c r="MHT75" s="88"/>
      <c r="MHU75" s="88"/>
      <c r="MHV75" s="88"/>
      <c r="MHW75" s="88"/>
      <c r="MHX75" s="88"/>
      <c r="MHY75" s="88"/>
      <c r="MHZ75" s="88"/>
      <c r="MIF75" s="88"/>
      <c r="MIG75" s="88"/>
      <c r="MIH75" s="88"/>
      <c r="MII75" s="88"/>
      <c r="MIJ75" s="88"/>
      <c r="MIK75" s="88"/>
      <c r="MIL75" s="88"/>
      <c r="MIM75" s="88"/>
      <c r="MIN75" s="88"/>
      <c r="MIO75" s="88"/>
      <c r="MIU75" s="88"/>
      <c r="MIV75" s="88"/>
      <c r="MIW75" s="88"/>
      <c r="MIX75" s="88"/>
      <c r="MIY75" s="88"/>
      <c r="MIZ75" s="88"/>
      <c r="MJA75" s="88"/>
      <c r="MJB75" s="88"/>
      <c r="MJC75" s="88"/>
      <c r="MJD75" s="88"/>
      <c r="MJJ75" s="88"/>
      <c r="MJK75" s="88"/>
      <c r="MJL75" s="88"/>
      <c r="MJM75" s="88"/>
      <c r="MJN75" s="88"/>
      <c r="MJO75" s="88"/>
      <c r="MJP75" s="88"/>
      <c r="MJQ75" s="88"/>
      <c r="MJR75" s="88"/>
      <c r="MJS75" s="88"/>
      <c r="MJY75" s="88"/>
      <c r="MJZ75" s="88"/>
      <c r="MKA75" s="88"/>
      <c r="MKB75" s="88"/>
      <c r="MKC75" s="88"/>
      <c r="MKD75" s="88"/>
      <c r="MKE75" s="88"/>
      <c r="MKF75" s="88"/>
      <c r="MKG75" s="88"/>
      <c r="MKH75" s="88"/>
      <c r="MKN75" s="88"/>
      <c r="MKO75" s="88"/>
      <c r="MKP75" s="88"/>
      <c r="MKQ75" s="88"/>
      <c r="MKR75" s="88"/>
      <c r="MKS75" s="88"/>
      <c r="MKT75" s="88"/>
      <c r="MKU75" s="88"/>
      <c r="MKV75" s="88"/>
      <c r="MKW75" s="88"/>
      <c r="MLC75" s="88"/>
      <c r="MLD75" s="88"/>
      <c r="MLE75" s="88"/>
      <c r="MLF75" s="88"/>
      <c r="MLG75" s="88"/>
      <c r="MLH75" s="88"/>
      <c r="MLI75" s="88"/>
      <c r="MLJ75" s="88"/>
      <c r="MLK75" s="88"/>
      <c r="MLL75" s="88"/>
      <c r="MLR75" s="88"/>
      <c r="MLS75" s="88"/>
      <c r="MLT75" s="88"/>
      <c r="MLU75" s="88"/>
      <c r="MLV75" s="88"/>
      <c r="MLW75" s="88"/>
      <c r="MLX75" s="88"/>
      <c r="MLY75" s="88"/>
      <c r="MLZ75" s="88"/>
      <c r="MMA75" s="88"/>
      <c r="MMG75" s="88"/>
      <c r="MMH75" s="88"/>
      <c r="MMI75" s="88"/>
      <c r="MMJ75" s="88"/>
      <c r="MMK75" s="88"/>
      <c r="MML75" s="88"/>
      <c r="MMM75" s="88"/>
      <c r="MMN75" s="88"/>
      <c r="MMO75" s="88"/>
      <c r="MMP75" s="88"/>
      <c r="MMV75" s="88"/>
      <c r="MMW75" s="88"/>
      <c r="MMX75" s="88"/>
      <c r="MMY75" s="88"/>
      <c r="MMZ75" s="88"/>
      <c r="MNA75" s="88"/>
      <c r="MNB75" s="88"/>
      <c r="MNC75" s="88"/>
      <c r="MND75" s="88"/>
      <c r="MNE75" s="88"/>
      <c r="MNK75" s="88"/>
      <c r="MNL75" s="88"/>
      <c r="MNM75" s="88"/>
      <c r="MNN75" s="88"/>
      <c r="MNO75" s="88"/>
      <c r="MNP75" s="88"/>
      <c r="MNQ75" s="88"/>
      <c r="MNR75" s="88"/>
      <c r="MNS75" s="88"/>
      <c r="MNT75" s="88"/>
      <c r="MNZ75" s="88"/>
      <c r="MOA75" s="88"/>
      <c r="MOB75" s="88"/>
      <c r="MOC75" s="88"/>
      <c r="MOD75" s="88"/>
      <c r="MOE75" s="88"/>
      <c r="MOF75" s="88"/>
      <c r="MOG75" s="88"/>
      <c r="MOH75" s="88"/>
      <c r="MOI75" s="88"/>
      <c r="MOO75" s="88"/>
      <c r="MOP75" s="88"/>
      <c r="MOQ75" s="88"/>
      <c r="MOR75" s="88"/>
      <c r="MOS75" s="88"/>
      <c r="MOT75" s="88"/>
      <c r="MOU75" s="88"/>
      <c r="MOV75" s="88"/>
      <c r="MOW75" s="88"/>
      <c r="MOX75" s="88"/>
      <c r="MPD75" s="88"/>
      <c r="MPE75" s="88"/>
      <c r="MPF75" s="88"/>
      <c r="MPG75" s="88"/>
      <c r="MPH75" s="88"/>
      <c r="MPI75" s="88"/>
      <c r="MPJ75" s="88"/>
      <c r="MPK75" s="88"/>
      <c r="MPL75" s="88"/>
      <c r="MPM75" s="88"/>
      <c r="MPS75" s="88"/>
      <c r="MPT75" s="88"/>
      <c r="MPU75" s="88"/>
      <c r="MPV75" s="88"/>
      <c r="MPW75" s="88"/>
      <c r="MPX75" s="88"/>
      <c r="MPY75" s="88"/>
      <c r="MPZ75" s="88"/>
      <c r="MQA75" s="88"/>
      <c r="MQB75" s="88"/>
      <c r="MQH75" s="88"/>
      <c r="MQI75" s="88"/>
      <c r="MQJ75" s="88"/>
      <c r="MQK75" s="88"/>
      <c r="MQL75" s="88"/>
      <c r="MQM75" s="88"/>
      <c r="MQN75" s="88"/>
      <c r="MQO75" s="88"/>
      <c r="MQP75" s="88"/>
      <c r="MQQ75" s="88"/>
      <c r="MQW75" s="88"/>
      <c r="MQX75" s="88"/>
      <c r="MQY75" s="88"/>
      <c r="MQZ75" s="88"/>
      <c r="MRA75" s="88"/>
      <c r="MRB75" s="88"/>
      <c r="MRC75" s="88"/>
      <c r="MRD75" s="88"/>
      <c r="MRE75" s="88"/>
      <c r="MRF75" s="88"/>
      <c r="MRL75" s="88"/>
      <c r="MRM75" s="88"/>
      <c r="MRN75" s="88"/>
      <c r="MRO75" s="88"/>
      <c r="MRP75" s="88"/>
      <c r="MRQ75" s="88"/>
      <c r="MRR75" s="88"/>
      <c r="MRS75" s="88"/>
      <c r="MRT75" s="88"/>
      <c r="MRU75" s="88"/>
      <c r="MSA75" s="88"/>
      <c r="MSB75" s="88"/>
      <c r="MSC75" s="88"/>
      <c r="MSD75" s="88"/>
      <c r="MSE75" s="88"/>
      <c r="MSF75" s="88"/>
      <c r="MSG75" s="88"/>
      <c r="MSH75" s="88"/>
      <c r="MSI75" s="88"/>
      <c r="MSJ75" s="88"/>
      <c r="MSP75" s="88"/>
      <c r="MSQ75" s="88"/>
      <c r="MSR75" s="88"/>
      <c r="MSS75" s="88"/>
      <c r="MST75" s="88"/>
      <c r="MSU75" s="88"/>
      <c r="MSV75" s="88"/>
      <c r="MSW75" s="88"/>
      <c r="MSX75" s="88"/>
      <c r="MSY75" s="88"/>
      <c r="MTE75" s="88"/>
      <c r="MTF75" s="88"/>
      <c r="MTG75" s="88"/>
      <c r="MTH75" s="88"/>
      <c r="MTI75" s="88"/>
      <c r="MTJ75" s="88"/>
      <c r="MTK75" s="88"/>
      <c r="MTL75" s="88"/>
      <c r="MTM75" s="88"/>
      <c r="MTN75" s="88"/>
      <c r="MTT75" s="88"/>
      <c r="MTU75" s="88"/>
      <c r="MTV75" s="88"/>
      <c r="MTW75" s="88"/>
      <c r="MTX75" s="88"/>
      <c r="MTY75" s="88"/>
      <c r="MTZ75" s="88"/>
      <c r="MUA75" s="88"/>
      <c r="MUB75" s="88"/>
      <c r="MUC75" s="88"/>
      <c r="MUI75" s="88"/>
      <c r="MUJ75" s="88"/>
      <c r="MUK75" s="88"/>
      <c r="MUL75" s="88"/>
      <c r="MUM75" s="88"/>
      <c r="MUN75" s="88"/>
      <c r="MUO75" s="88"/>
      <c r="MUP75" s="88"/>
      <c r="MUQ75" s="88"/>
      <c r="MUR75" s="88"/>
      <c r="MUX75" s="88"/>
      <c r="MUY75" s="88"/>
      <c r="MUZ75" s="88"/>
      <c r="MVA75" s="88"/>
      <c r="MVB75" s="88"/>
      <c r="MVC75" s="88"/>
      <c r="MVD75" s="88"/>
      <c r="MVE75" s="88"/>
      <c r="MVF75" s="88"/>
      <c r="MVG75" s="88"/>
      <c r="MVM75" s="88"/>
      <c r="MVN75" s="88"/>
      <c r="MVO75" s="88"/>
      <c r="MVP75" s="88"/>
      <c r="MVQ75" s="88"/>
      <c r="MVR75" s="88"/>
      <c r="MVS75" s="88"/>
      <c r="MVT75" s="88"/>
      <c r="MVU75" s="88"/>
      <c r="MVV75" s="88"/>
      <c r="MWB75" s="88"/>
      <c r="MWC75" s="88"/>
      <c r="MWD75" s="88"/>
      <c r="MWE75" s="88"/>
      <c r="MWF75" s="88"/>
      <c r="MWG75" s="88"/>
      <c r="MWH75" s="88"/>
      <c r="MWI75" s="88"/>
      <c r="MWJ75" s="88"/>
      <c r="MWK75" s="88"/>
      <c r="MWQ75" s="88"/>
      <c r="MWR75" s="88"/>
      <c r="MWS75" s="88"/>
      <c r="MWT75" s="88"/>
      <c r="MWU75" s="88"/>
      <c r="MWV75" s="88"/>
      <c r="MWW75" s="88"/>
      <c r="MWX75" s="88"/>
      <c r="MWY75" s="88"/>
      <c r="MWZ75" s="88"/>
      <c r="MXF75" s="88"/>
      <c r="MXG75" s="88"/>
      <c r="MXH75" s="88"/>
      <c r="MXI75" s="88"/>
      <c r="MXJ75" s="88"/>
      <c r="MXK75" s="88"/>
      <c r="MXL75" s="88"/>
      <c r="MXM75" s="88"/>
      <c r="MXN75" s="88"/>
      <c r="MXO75" s="88"/>
      <c r="MXU75" s="88"/>
      <c r="MXV75" s="88"/>
      <c r="MXW75" s="88"/>
      <c r="MXX75" s="88"/>
      <c r="MXY75" s="88"/>
      <c r="MXZ75" s="88"/>
      <c r="MYA75" s="88"/>
      <c r="MYB75" s="88"/>
      <c r="MYC75" s="88"/>
      <c r="MYD75" s="88"/>
      <c r="MYJ75" s="88"/>
      <c r="MYK75" s="88"/>
      <c r="MYL75" s="88"/>
      <c r="MYM75" s="88"/>
      <c r="MYN75" s="88"/>
      <c r="MYO75" s="88"/>
      <c r="MYP75" s="88"/>
      <c r="MYQ75" s="88"/>
      <c r="MYR75" s="88"/>
      <c r="MYS75" s="88"/>
      <c r="MYY75" s="88"/>
      <c r="MYZ75" s="88"/>
      <c r="MZA75" s="88"/>
      <c r="MZB75" s="88"/>
      <c r="MZC75" s="88"/>
      <c r="MZD75" s="88"/>
      <c r="MZE75" s="88"/>
      <c r="MZF75" s="88"/>
      <c r="MZG75" s="88"/>
      <c r="MZH75" s="88"/>
      <c r="MZN75" s="88"/>
      <c r="MZO75" s="88"/>
      <c r="MZP75" s="88"/>
      <c r="MZQ75" s="88"/>
      <c r="MZR75" s="88"/>
      <c r="MZS75" s="88"/>
      <c r="MZT75" s="88"/>
      <c r="MZU75" s="88"/>
      <c r="MZV75" s="88"/>
      <c r="MZW75" s="88"/>
      <c r="NAC75" s="88"/>
      <c r="NAD75" s="88"/>
      <c r="NAE75" s="88"/>
      <c r="NAF75" s="88"/>
      <c r="NAG75" s="88"/>
      <c r="NAH75" s="88"/>
      <c r="NAI75" s="88"/>
      <c r="NAJ75" s="88"/>
      <c r="NAK75" s="88"/>
      <c r="NAL75" s="88"/>
      <c r="NAR75" s="88"/>
      <c r="NAS75" s="88"/>
      <c r="NAT75" s="88"/>
      <c r="NAU75" s="88"/>
      <c r="NAV75" s="88"/>
      <c r="NAW75" s="88"/>
      <c r="NAX75" s="88"/>
      <c r="NAY75" s="88"/>
      <c r="NAZ75" s="88"/>
      <c r="NBA75" s="88"/>
      <c r="NBG75" s="88"/>
      <c r="NBH75" s="88"/>
      <c r="NBI75" s="88"/>
      <c r="NBJ75" s="88"/>
      <c r="NBK75" s="88"/>
      <c r="NBL75" s="88"/>
      <c r="NBM75" s="88"/>
      <c r="NBN75" s="88"/>
      <c r="NBO75" s="88"/>
      <c r="NBP75" s="88"/>
      <c r="NBV75" s="88"/>
      <c r="NBW75" s="88"/>
      <c r="NBX75" s="88"/>
      <c r="NBY75" s="88"/>
      <c r="NBZ75" s="88"/>
      <c r="NCA75" s="88"/>
      <c r="NCB75" s="88"/>
      <c r="NCC75" s="88"/>
      <c r="NCD75" s="88"/>
      <c r="NCE75" s="88"/>
      <c r="NCK75" s="88"/>
      <c r="NCL75" s="88"/>
      <c r="NCM75" s="88"/>
      <c r="NCN75" s="88"/>
      <c r="NCO75" s="88"/>
      <c r="NCP75" s="88"/>
      <c r="NCQ75" s="88"/>
      <c r="NCR75" s="88"/>
      <c r="NCS75" s="88"/>
      <c r="NCT75" s="88"/>
      <c r="NCZ75" s="88"/>
      <c r="NDA75" s="88"/>
      <c r="NDB75" s="88"/>
      <c r="NDC75" s="88"/>
      <c r="NDD75" s="88"/>
      <c r="NDE75" s="88"/>
      <c r="NDF75" s="88"/>
      <c r="NDG75" s="88"/>
      <c r="NDH75" s="88"/>
      <c r="NDI75" s="88"/>
      <c r="NDO75" s="88"/>
      <c r="NDP75" s="88"/>
      <c r="NDQ75" s="88"/>
      <c r="NDR75" s="88"/>
      <c r="NDS75" s="88"/>
      <c r="NDT75" s="88"/>
      <c r="NDU75" s="88"/>
      <c r="NDV75" s="88"/>
      <c r="NDW75" s="88"/>
      <c r="NDX75" s="88"/>
      <c r="NED75" s="88"/>
      <c r="NEE75" s="88"/>
      <c r="NEF75" s="88"/>
      <c r="NEG75" s="88"/>
      <c r="NEH75" s="88"/>
      <c r="NEI75" s="88"/>
      <c r="NEJ75" s="88"/>
      <c r="NEK75" s="88"/>
      <c r="NEL75" s="88"/>
      <c r="NEM75" s="88"/>
      <c r="NES75" s="88"/>
      <c r="NET75" s="88"/>
      <c r="NEU75" s="88"/>
      <c r="NEV75" s="88"/>
      <c r="NEW75" s="88"/>
      <c r="NEX75" s="88"/>
      <c r="NEY75" s="88"/>
      <c r="NEZ75" s="88"/>
      <c r="NFA75" s="88"/>
      <c r="NFB75" s="88"/>
      <c r="NFH75" s="88"/>
      <c r="NFI75" s="88"/>
      <c r="NFJ75" s="88"/>
      <c r="NFK75" s="88"/>
      <c r="NFL75" s="88"/>
      <c r="NFM75" s="88"/>
      <c r="NFN75" s="88"/>
      <c r="NFO75" s="88"/>
      <c r="NFP75" s="88"/>
      <c r="NFQ75" s="88"/>
      <c r="NFW75" s="88"/>
      <c r="NFX75" s="88"/>
      <c r="NFY75" s="88"/>
      <c r="NFZ75" s="88"/>
      <c r="NGA75" s="88"/>
      <c r="NGB75" s="88"/>
      <c r="NGC75" s="88"/>
      <c r="NGD75" s="88"/>
      <c r="NGE75" s="88"/>
      <c r="NGF75" s="88"/>
      <c r="NGL75" s="88"/>
      <c r="NGM75" s="88"/>
      <c r="NGN75" s="88"/>
      <c r="NGO75" s="88"/>
      <c r="NGP75" s="88"/>
      <c r="NGQ75" s="88"/>
      <c r="NGR75" s="88"/>
      <c r="NGS75" s="88"/>
      <c r="NGT75" s="88"/>
      <c r="NGU75" s="88"/>
      <c r="NHA75" s="88"/>
      <c r="NHB75" s="88"/>
      <c r="NHC75" s="88"/>
      <c r="NHD75" s="88"/>
      <c r="NHE75" s="88"/>
      <c r="NHF75" s="88"/>
      <c r="NHG75" s="88"/>
      <c r="NHH75" s="88"/>
      <c r="NHI75" s="88"/>
      <c r="NHJ75" s="88"/>
      <c r="NHP75" s="88"/>
      <c r="NHQ75" s="88"/>
      <c r="NHR75" s="88"/>
      <c r="NHS75" s="88"/>
      <c r="NHT75" s="88"/>
      <c r="NHU75" s="88"/>
      <c r="NHV75" s="88"/>
      <c r="NHW75" s="88"/>
      <c r="NHX75" s="88"/>
      <c r="NHY75" s="88"/>
      <c r="NIE75" s="88"/>
      <c r="NIF75" s="88"/>
      <c r="NIG75" s="88"/>
      <c r="NIH75" s="88"/>
      <c r="NII75" s="88"/>
      <c r="NIJ75" s="88"/>
      <c r="NIK75" s="88"/>
      <c r="NIL75" s="88"/>
      <c r="NIM75" s="88"/>
      <c r="NIN75" s="88"/>
      <c r="NIT75" s="88"/>
      <c r="NIU75" s="88"/>
      <c r="NIV75" s="88"/>
      <c r="NIW75" s="88"/>
      <c r="NIX75" s="88"/>
      <c r="NIY75" s="88"/>
      <c r="NIZ75" s="88"/>
      <c r="NJA75" s="88"/>
      <c r="NJB75" s="88"/>
      <c r="NJC75" s="88"/>
      <c r="NJI75" s="88"/>
      <c r="NJJ75" s="88"/>
      <c r="NJK75" s="88"/>
      <c r="NJL75" s="88"/>
      <c r="NJM75" s="88"/>
      <c r="NJN75" s="88"/>
      <c r="NJO75" s="88"/>
      <c r="NJP75" s="88"/>
      <c r="NJQ75" s="88"/>
      <c r="NJR75" s="88"/>
      <c r="NJX75" s="88"/>
      <c r="NJY75" s="88"/>
      <c r="NJZ75" s="88"/>
      <c r="NKA75" s="88"/>
      <c r="NKB75" s="88"/>
      <c r="NKC75" s="88"/>
      <c r="NKD75" s="88"/>
      <c r="NKE75" s="88"/>
      <c r="NKF75" s="88"/>
      <c r="NKG75" s="88"/>
      <c r="NKM75" s="88"/>
      <c r="NKN75" s="88"/>
      <c r="NKO75" s="88"/>
      <c r="NKP75" s="88"/>
      <c r="NKQ75" s="88"/>
      <c r="NKR75" s="88"/>
      <c r="NKS75" s="88"/>
      <c r="NKT75" s="88"/>
      <c r="NKU75" s="88"/>
      <c r="NKV75" s="88"/>
      <c r="NLB75" s="88"/>
      <c r="NLC75" s="88"/>
      <c r="NLD75" s="88"/>
      <c r="NLE75" s="88"/>
      <c r="NLF75" s="88"/>
      <c r="NLG75" s="88"/>
      <c r="NLH75" s="88"/>
      <c r="NLI75" s="88"/>
      <c r="NLJ75" s="88"/>
      <c r="NLK75" s="88"/>
      <c r="NLQ75" s="88"/>
      <c r="NLR75" s="88"/>
      <c r="NLS75" s="88"/>
      <c r="NLT75" s="88"/>
      <c r="NLU75" s="88"/>
      <c r="NLV75" s="88"/>
      <c r="NLW75" s="88"/>
      <c r="NLX75" s="88"/>
      <c r="NLY75" s="88"/>
      <c r="NLZ75" s="88"/>
      <c r="NMF75" s="88"/>
      <c r="NMG75" s="88"/>
      <c r="NMH75" s="88"/>
      <c r="NMI75" s="88"/>
      <c r="NMJ75" s="88"/>
      <c r="NMK75" s="88"/>
      <c r="NML75" s="88"/>
      <c r="NMM75" s="88"/>
      <c r="NMN75" s="88"/>
      <c r="NMO75" s="88"/>
      <c r="NMU75" s="88"/>
      <c r="NMV75" s="88"/>
      <c r="NMW75" s="88"/>
      <c r="NMX75" s="88"/>
      <c r="NMY75" s="88"/>
      <c r="NMZ75" s="88"/>
      <c r="NNA75" s="88"/>
      <c r="NNB75" s="88"/>
      <c r="NNC75" s="88"/>
      <c r="NND75" s="88"/>
      <c r="NNJ75" s="88"/>
      <c r="NNK75" s="88"/>
      <c r="NNL75" s="88"/>
      <c r="NNM75" s="88"/>
      <c r="NNN75" s="88"/>
      <c r="NNO75" s="88"/>
      <c r="NNP75" s="88"/>
      <c r="NNQ75" s="88"/>
      <c r="NNR75" s="88"/>
      <c r="NNS75" s="88"/>
      <c r="NNY75" s="88"/>
      <c r="NNZ75" s="88"/>
      <c r="NOA75" s="88"/>
      <c r="NOB75" s="88"/>
      <c r="NOC75" s="88"/>
      <c r="NOD75" s="88"/>
      <c r="NOE75" s="88"/>
      <c r="NOF75" s="88"/>
      <c r="NOG75" s="88"/>
      <c r="NOH75" s="88"/>
      <c r="NON75" s="88"/>
      <c r="NOO75" s="88"/>
      <c r="NOP75" s="88"/>
      <c r="NOQ75" s="88"/>
      <c r="NOR75" s="88"/>
      <c r="NOS75" s="88"/>
      <c r="NOT75" s="88"/>
      <c r="NOU75" s="88"/>
      <c r="NOV75" s="88"/>
      <c r="NOW75" s="88"/>
      <c r="NPC75" s="88"/>
      <c r="NPD75" s="88"/>
      <c r="NPE75" s="88"/>
      <c r="NPF75" s="88"/>
      <c r="NPG75" s="88"/>
      <c r="NPH75" s="88"/>
      <c r="NPI75" s="88"/>
      <c r="NPJ75" s="88"/>
      <c r="NPK75" s="88"/>
      <c r="NPL75" s="88"/>
      <c r="NPR75" s="88"/>
      <c r="NPS75" s="88"/>
      <c r="NPT75" s="88"/>
      <c r="NPU75" s="88"/>
      <c r="NPV75" s="88"/>
      <c r="NPW75" s="88"/>
      <c r="NPX75" s="88"/>
      <c r="NPY75" s="88"/>
      <c r="NPZ75" s="88"/>
      <c r="NQA75" s="88"/>
      <c r="NQG75" s="88"/>
      <c r="NQH75" s="88"/>
      <c r="NQI75" s="88"/>
      <c r="NQJ75" s="88"/>
      <c r="NQK75" s="88"/>
      <c r="NQL75" s="88"/>
      <c r="NQM75" s="88"/>
      <c r="NQN75" s="88"/>
      <c r="NQO75" s="88"/>
      <c r="NQP75" s="88"/>
      <c r="NQV75" s="88"/>
      <c r="NQW75" s="88"/>
      <c r="NQX75" s="88"/>
      <c r="NQY75" s="88"/>
      <c r="NQZ75" s="88"/>
      <c r="NRA75" s="88"/>
      <c r="NRB75" s="88"/>
      <c r="NRC75" s="88"/>
      <c r="NRD75" s="88"/>
      <c r="NRE75" s="88"/>
      <c r="NRK75" s="88"/>
      <c r="NRL75" s="88"/>
      <c r="NRM75" s="88"/>
      <c r="NRN75" s="88"/>
      <c r="NRO75" s="88"/>
      <c r="NRP75" s="88"/>
      <c r="NRQ75" s="88"/>
      <c r="NRR75" s="88"/>
      <c r="NRS75" s="88"/>
      <c r="NRT75" s="88"/>
      <c r="NRZ75" s="88"/>
      <c r="NSA75" s="88"/>
      <c r="NSB75" s="88"/>
      <c r="NSC75" s="88"/>
      <c r="NSD75" s="88"/>
      <c r="NSE75" s="88"/>
      <c r="NSF75" s="88"/>
      <c r="NSG75" s="88"/>
      <c r="NSH75" s="88"/>
      <c r="NSI75" s="88"/>
      <c r="NSO75" s="88"/>
      <c r="NSP75" s="88"/>
      <c r="NSQ75" s="88"/>
      <c r="NSR75" s="88"/>
      <c r="NSS75" s="88"/>
      <c r="NST75" s="88"/>
      <c r="NSU75" s="88"/>
      <c r="NSV75" s="88"/>
      <c r="NSW75" s="88"/>
      <c r="NSX75" s="88"/>
      <c r="NTD75" s="88"/>
      <c r="NTE75" s="88"/>
      <c r="NTF75" s="88"/>
      <c r="NTG75" s="88"/>
      <c r="NTH75" s="88"/>
      <c r="NTI75" s="88"/>
      <c r="NTJ75" s="88"/>
      <c r="NTK75" s="88"/>
      <c r="NTL75" s="88"/>
      <c r="NTM75" s="88"/>
      <c r="NTS75" s="88"/>
      <c r="NTT75" s="88"/>
      <c r="NTU75" s="88"/>
      <c r="NTV75" s="88"/>
      <c r="NTW75" s="88"/>
      <c r="NTX75" s="88"/>
      <c r="NTY75" s="88"/>
      <c r="NTZ75" s="88"/>
      <c r="NUA75" s="88"/>
      <c r="NUB75" s="88"/>
      <c r="NUH75" s="88"/>
      <c r="NUI75" s="88"/>
      <c r="NUJ75" s="88"/>
      <c r="NUK75" s="88"/>
      <c r="NUL75" s="88"/>
      <c r="NUM75" s="88"/>
      <c r="NUN75" s="88"/>
      <c r="NUO75" s="88"/>
      <c r="NUP75" s="88"/>
      <c r="NUQ75" s="88"/>
      <c r="NUW75" s="88"/>
      <c r="NUX75" s="88"/>
      <c r="NUY75" s="88"/>
      <c r="NUZ75" s="88"/>
      <c r="NVA75" s="88"/>
      <c r="NVB75" s="88"/>
      <c r="NVC75" s="88"/>
      <c r="NVD75" s="88"/>
      <c r="NVE75" s="88"/>
      <c r="NVF75" s="88"/>
      <c r="NVL75" s="88"/>
      <c r="NVM75" s="88"/>
      <c r="NVN75" s="88"/>
      <c r="NVO75" s="88"/>
      <c r="NVP75" s="88"/>
      <c r="NVQ75" s="88"/>
      <c r="NVR75" s="88"/>
      <c r="NVS75" s="88"/>
      <c r="NVT75" s="88"/>
      <c r="NVU75" s="88"/>
      <c r="NWA75" s="88"/>
      <c r="NWB75" s="88"/>
      <c r="NWC75" s="88"/>
      <c r="NWD75" s="88"/>
      <c r="NWE75" s="88"/>
      <c r="NWF75" s="88"/>
      <c r="NWG75" s="88"/>
      <c r="NWH75" s="88"/>
      <c r="NWI75" s="88"/>
      <c r="NWJ75" s="88"/>
      <c r="NWP75" s="88"/>
      <c r="NWQ75" s="88"/>
      <c r="NWR75" s="88"/>
      <c r="NWS75" s="88"/>
      <c r="NWT75" s="88"/>
      <c r="NWU75" s="88"/>
      <c r="NWV75" s="88"/>
      <c r="NWW75" s="88"/>
      <c r="NWX75" s="88"/>
      <c r="NWY75" s="88"/>
      <c r="NXE75" s="88"/>
      <c r="NXF75" s="88"/>
      <c r="NXG75" s="88"/>
      <c r="NXH75" s="88"/>
      <c r="NXI75" s="88"/>
      <c r="NXJ75" s="88"/>
      <c r="NXK75" s="88"/>
      <c r="NXL75" s="88"/>
      <c r="NXM75" s="88"/>
      <c r="NXN75" s="88"/>
      <c r="NXT75" s="88"/>
      <c r="NXU75" s="88"/>
      <c r="NXV75" s="88"/>
      <c r="NXW75" s="88"/>
      <c r="NXX75" s="88"/>
      <c r="NXY75" s="88"/>
      <c r="NXZ75" s="88"/>
      <c r="NYA75" s="88"/>
      <c r="NYB75" s="88"/>
      <c r="NYC75" s="88"/>
      <c r="NYI75" s="88"/>
      <c r="NYJ75" s="88"/>
      <c r="NYK75" s="88"/>
      <c r="NYL75" s="88"/>
      <c r="NYM75" s="88"/>
      <c r="NYN75" s="88"/>
      <c r="NYO75" s="88"/>
      <c r="NYP75" s="88"/>
      <c r="NYQ75" s="88"/>
      <c r="NYR75" s="88"/>
      <c r="NYX75" s="88"/>
      <c r="NYY75" s="88"/>
      <c r="NYZ75" s="88"/>
      <c r="NZA75" s="88"/>
      <c r="NZB75" s="88"/>
      <c r="NZC75" s="88"/>
      <c r="NZD75" s="88"/>
      <c r="NZE75" s="88"/>
      <c r="NZF75" s="88"/>
      <c r="NZG75" s="88"/>
      <c r="NZM75" s="88"/>
      <c r="NZN75" s="88"/>
      <c r="NZO75" s="88"/>
      <c r="NZP75" s="88"/>
      <c r="NZQ75" s="88"/>
      <c r="NZR75" s="88"/>
      <c r="NZS75" s="88"/>
      <c r="NZT75" s="88"/>
      <c r="NZU75" s="88"/>
      <c r="NZV75" s="88"/>
      <c r="OAB75" s="88"/>
      <c r="OAC75" s="88"/>
      <c r="OAD75" s="88"/>
      <c r="OAE75" s="88"/>
      <c r="OAF75" s="88"/>
      <c r="OAG75" s="88"/>
      <c r="OAH75" s="88"/>
      <c r="OAI75" s="88"/>
      <c r="OAJ75" s="88"/>
      <c r="OAK75" s="88"/>
      <c r="OAQ75" s="88"/>
      <c r="OAR75" s="88"/>
      <c r="OAS75" s="88"/>
      <c r="OAT75" s="88"/>
      <c r="OAU75" s="88"/>
      <c r="OAV75" s="88"/>
      <c r="OAW75" s="88"/>
      <c r="OAX75" s="88"/>
      <c r="OAY75" s="88"/>
      <c r="OAZ75" s="88"/>
      <c r="OBF75" s="88"/>
      <c r="OBG75" s="88"/>
      <c r="OBH75" s="88"/>
      <c r="OBI75" s="88"/>
      <c r="OBJ75" s="88"/>
      <c r="OBK75" s="88"/>
      <c r="OBL75" s="88"/>
      <c r="OBM75" s="88"/>
      <c r="OBN75" s="88"/>
      <c r="OBO75" s="88"/>
      <c r="OBU75" s="88"/>
      <c r="OBV75" s="88"/>
      <c r="OBW75" s="88"/>
      <c r="OBX75" s="88"/>
      <c r="OBY75" s="88"/>
      <c r="OBZ75" s="88"/>
      <c r="OCA75" s="88"/>
      <c r="OCB75" s="88"/>
      <c r="OCC75" s="88"/>
      <c r="OCD75" s="88"/>
      <c r="OCJ75" s="88"/>
      <c r="OCK75" s="88"/>
      <c r="OCL75" s="88"/>
      <c r="OCM75" s="88"/>
      <c r="OCN75" s="88"/>
      <c r="OCO75" s="88"/>
      <c r="OCP75" s="88"/>
      <c r="OCQ75" s="88"/>
      <c r="OCR75" s="88"/>
      <c r="OCS75" s="88"/>
      <c r="OCY75" s="88"/>
      <c r="OCZ75" s="88"/>
      <c r="ODA75" s="88"/>
      <c r="ODB75" s="88"/>
      <c r="ODC75" s="88"/>
      <c r="ODD75" s="88"/>
      <c r="ODE75" s="88"/>
      <c r="ODF75" s="88"/>
      <c r="ODG75" s="88"/>
      <c r="ODH75" s="88"/>
      <c r="ODN75" s="88"/>
      <c r="ODO75" s="88"/>
      <c r="ODP75" s="88"/>
      <c r="ODQ75" s="88"/>
      <c r="ODR75" s="88"/>
      <c r="ODS75" s="88"/>
      <c r="ODT75" s="88"/>
      <c r="ODU75" s="88"/>
      <c r="ODV75" s="88"/>
      <c r="ODW75" s="88"/>
      <c r="OEC75" s="88"/>
      <c r="OED75" s="88"/>
      <c r="OEE75" s="88"/>
      <c r="OEF75" s="88"/>
      <c r="OEG75" s="88"/>
      <c r="OEH75" s="88"/>
      <c r="OEI75" s="88"/>
      <c r="OEJ75" s="88"/>
      <c r="OEK75" s="88"/>
      <c r="OEL75" s="88"/>
      <c r="OER75" s="88"/>
      <c r="OES75" s="88"/>
      <c r="OET75" s="88"/>
      <c r="OEU75" s="88"/>
      <c r="OEV75" s="88"/>
      <c r="OEW75" s="88"/>
      <c r="OEX75" s="88"/>
      <c r="OEY75" s="88"/>
      <c r="OEZ75" s="88"/>
      <c r="OFA75" s="88"/>
      <c r="OFG75" s="88"/>
      <c r="OFH75" s="88"/>
      <c r="OFI75" s="88"/>
      <c r="OFJ75" s="88"/>
      <c r="OFK75" s="88"/>
      <c r="OFL75" s="88"/>
      <c r="OFM75" s="88"/>
      <c r="OFN75" s="88"/>
      <c r="OFO75" s="88"/>
      <c r="OFP75" s="88"/>
      <c r="OFV75" s="88"/>
      <c r="OFW75" s="88"/>
      <c r="OFX75" s="88"/>
      <c r="OFY75" s="88"/>
      <c r="OFZ75" s="88"/>
      <c r="OGA75" s="88"/>
      <c r="OGB75" s="88"/>
      <c r="OGC75" s="88"/>
      <c r="OGD75" s="88"/>
      <c r="OGE75" s="88"/>
      <c r="OGK75" s="88"/>
      <c r="OGL75" s="88"/>
      <c r="OGM75" s="88"/>
      <c r="OGN75" s="88"/>
      <c r="OGO75" s="88"/>
      <c r="OGP75" s="88"/>
      <c r="OGQ75" s="88"/>
      <c r="OGR75" s="88"/>
      <c r="OGS75" s="88"/>
      <c r="OGT75" s="88"/>
      <c r="OGZ75" s="88"/>
      <c r="OHA75" s="88"/>
      <c r="OHB75" s="88"/>
      <c r="OHC75" s="88"/>
      <c r="OHD75" s="88"/>
      <c r="OHE75" s="88"/>
      <c r="OHF75" s="88"/>
      <c r="OHG75" s="88"/>
      <c r="OHH75" s="88"/>
      <c r="OHI75" s="88"/>
      <c r="OHO75" s="88"/>
      <c r="OHP75" s="88"/>
      <c r="OHQ75" s="88"/>
      <c r="OHR75" s="88"/>
      <c r="OHS75" s="88"/>
      <c r="OHT75" s="88"/>
      <c r="OHU75" s="88"/>
      <c r="OHV75" s="88"/>
      <c r="OHW75" s="88"/>
      <c r="OHX75" s="88"/>
      <c r="OID75" s="88"/>
      <c r="OIE75" s="88"/>
      <c r="OIF75" s="88"/>
      <c r="OIG75" s="88"/>
      <c r="OIH75" s="88"/>
      <c r="OII75" s="88"/>
      <c r="OIJ75" s="88"/>
      <c r="OIK75" s="88"/>
      <c r="OIL75" s="88"/>
      <c r="OIM75" s="88"/>
      <c r="OIS75" s="88"/>
      <c r="OIT75" s="88"/>
      <c r="OIU75" s="88"/>
      <c r="OIV75" s="88"/>
      <c r="OIW75" s="88"/>
      <c r="OIX75" s="88"/>
      <c r="OIY75" s="88"/>
      <c r="OIZ75" s="88"/>
      <c r="OJA75" s="88"/>
      <c r="OJB75" s="88"/>
      <c r="OJH75" s="88"/>
      <c r="OJI75" s="88"/>
      <c r="OJJ75" s="88"/>
      <c r="OJK75" s="88"/>
      <c r="OJL75" s="88"/>
      <c r="OJM75" s="88"/>
      <c r="OJN75" s="88"/>
      <c r="OJO75" s="88"/>
      <c r="OJP75" s="88"/>
      <c r="OJQ75" s="88"/>
      <c r="OJW75" s="88"/>
      <c r="OJX75" s="88"/>
      <c r="OJY75" s="88"/>
      <c r="OJZ75" s="88"/>
      <c r="OKA75" s="88"/>
      <c r="OKB75" s="88"/>
      <c r="OKC75" s="88"/>
      <c r="OKD75" s="88"/>
      <c r="OKE75" s="88"/>
      <c r="OKF75" s="88"/>
      <c r="OKL75" s="88"/>
      <c r="OKM75" s="88"/>
      <c r="OKN75" s="88"/>
      <c r="OKO75" s="88"/>
      <c r="OKP75" s="88"/>
      <c r="OKQ75" s="88"/>
      <c r="OKR75" s="88"/>
      <c r="OKS75" s="88"/>
      <c r="OKT75" s="88"/>
      <c r="OKU75" s="88"/>
      <c r="OLA75" s="88"/>
      <c r="OLB75" s="88"/>
      <c r="OLC75" s="88"/>
      <c r="OLD75" s="88"/>
      <c r="OLE75" s="88"/>
      <c r="OLF75" s="88"/>
      <c r="OLG75" s="88"/>
      <c r="OLH75" s="88"/>
      <c r="OLI75" s="88"/>
      <c r="OLJ75" s="88"/>
      <c r="OLP75" s="88"/>
      <c r="OLQ75" s="88"/>
      <c r="OLR75" s="88"/>
      <c r="OLS75" s="88"/>
      <c r="OLT75" s="88"/>
      <c r="OLU75" s="88"/>
      <c r="OLV75" s="88"/>
      <c r="OLW75" s="88"/>
      <c r="OLX75" s="88"/>
      <c r="OLY75" s="88"/>
      <c r="OME75" s="88"/>
      <c r="OMF75" s="88"/>
      <c r="OMG75" s="88"/>
      <c r="OMH75" s="88"/>
      <c r="OMI75" s="88"/>
      <c r="OMJ75" s="88"/>
      <c r="OMK75" s="88"/>
      <c r="OML75" s="88"/>
      <c r="OMM75" s="88"/>
      <c r="OMN75" s="88"/>
      <c r="OMT75" s="88"/>
      <c r="OMU75" s="88"/>
      <c r="OMV75" s="88"/>
      <c r="OMW75" s="88"/>
      <c r="OMX75" s="88"/>
      <c r="OMY75" s="88"/>
      <c r="OMZ75" s="88"/>
      <c r="ONA75" s="88"/>
      <c r="ONB75" s="88"/>
      <c r="ONC75" s="88"/>
      <c r="ONI75" s="88"/>
      <c r="ONJ75" s="88"/>
      <c r="ONK75" s="88"/>
      <c r="ONL75" s="88"/>
      <c r="ONM75" s="88"/>
      <c r="ONN75" s="88"/>
      <c r="ONO75" s="88"/>
      <c r="ONP75" s="88"/>
      <c r="ONQ75" s="88"/>
      <c r="ONR75" s="88"/>
      <c r="ONX75" s="88"/>
      <c r="ONY75" s="88"/>
      <c r="ONZ75" s="88"/>
      <c r="OOA75" s="88"/>
      <c r="OOB75" s="88"/>
      <c r="OOC75" s="88"/>
      <c r="OOD75" s="88"/>
      <c r="OOE75" s="88"/>
      <c r="OOF75" s="88"/>
      <c r="OOG75" s="88"/>
      <c r="OOM75" s="88"/>
      <c r="OON75" s="88"/>
      <c r="OOO75" s="88"/>
      <c r="OOP75" s="88"/>
      <c r="OOQ75" s="88"/>
      <c r="OOR75" s="88"/>
      <c r="OOS75" s="88"/>
      <c r="OOT75" s="88"/>
      <c r="OOU75" s="88"/>
      <c r="OOV75" s="88"/>
      <c r="OPB75" s="88"/>
      <c r="OPC75" s="88"/>
      <c r="OPD75" s="88"/>
      <c r="OPE75" s="88"/>
      <c r="OPF75" s="88"/>
      <c r="OPG75" s="88"/>
      <c r="OPH75" s="88"/>
      <c r="OPI75" s="88"/>
      <c r="OPJ75" s="88"/>
      <c r="OPK75" s="88"/>
      <c r="OPQ75" s="88"/>
      <c r="OPR75" s="88"/>
      <c r="OPS75" s="88"/>
      <c r="OPT75" s="88"/>
      <c r="OPU75" s="88"/>
      <c r="OPV75" s="88"/>
      <c r="OPW75" s="88"/>
      <c r="OPX75" s="88"/>
      <c r="OPY75" s="88"/>
      <c r="OPZ75" s="88"/>
      <c r="OQF75" s="88"/>
      <c r="OQG75" s="88"/>
      <c r="OQH75" s="88"/>
      <c r="OQI75" s="88"/>
      <c r="OQJ75" s="88"/>
      <c r="OQK75" s="88"/>
      <c r="OQL75" s="88"/>
      <c r="OQM75" s="88"/>
      <c r="OQN75" s="88"/>
      <c r="OQO75" s="88"/>
      <c r="OQU75" s="88"/>
      <c r="OQV75" s="88"/>
      <c r="OQW75" s="88"/>
      <c r="OQX75" s="88"/>
      <c r="OQY75" s="88"/>
      <c r="OQZ75" s="88"/>
      <c r="ORA75" s="88"/>
      <c r="ORB75" s="88"/>
      <c r="ORC75" s="88"/>
      <c r="ORD75" s="88"/>
      <c r="ORJ75" s="88"/>
      <c r="ORK75" s="88"/>
      <c r="ORL75" s="88"/>
      <c r="ORM75" s="88"/>
      <c r="ORN75" s="88"/>
      <c r="ORO75" s="88"/>
      <c r="ORP75" s="88"/>
      <c r="ORQ75" s="88"/>
      <c r="ORR75" s="88"/>
      <c r="ORS75" s="88"/>
      <c r="ORY75" s="88"/>
      <c r="ORZ75" s="88"/>
      <c r="OSA75" s="88"/>
      <c r="OSB75" s="88"/>
      <c r="OSC75" s="88"/>
      <c r="OSD75" s="88"/>
      <c r="OSE75" s="88"/>
      <c r="OSF75" s="88"/>
      <c r="OSG75" s="88"/>
      <c r="OSH75" s="88"/>
      <c r="OSN75" s="88"/>
      <c r="OSO75" s="88"/>
      <c r="OSP75" s="88"/>
      <c r="OSQ75" s="88"/>
      <c r="OSR75" s="88"/>
      <c r="OSS75" s="88"/>
      <c r="OST75" s="88"/>
      <c r="OSU75" s="88"/>
      <c r="OSV75" s="88"/>
      <c r="OSW75" s="88"/>
      <c r="OTC75" s="88"/>
      <c r="OTD75" s="88"/>
      <c r="OTE75" s="88"/>
      <c r="OTF75" s="88"/>
      <c r="OTG75" s="88"/>
      <c r="OTH75" s="88"/>
      <c r="OTI75" s="88"/>
      <c r="OTJ75" s="88"/>
      <c r="OTK75" s="88"/>
      <c r="OTL75" s="88"/>
      <c r="OTR75" s="88"/>
      <c r="OTS75" s="88"/>
      <c r="OTT75" s="88"/>
      <c r="OTU75" s="88"/>
      <c r="OTV75" s="88"/>
      <c r="OTW75" s="88"/>
      <c r="OTX75" s="88"/>
      <c r="OTY75" s="88"/>
      <c r="OTZ75" s="88"/>
      <c r="OUA75" s="88"/>
      <c r="OUG75" s="88"/>
      <c r="OUH75" s="88"/>
      <c r="OUI75" s="88"/>
      <c r="OUJ75" s="88"/>
      <c r="OUK75" s="88"/>
      <c r="OUL75" s="88"/>
      <c r="OUM75" s="88"/>
      <c r="OUN75" s="88"/>
      <c r="OUO75" s="88"/>
      <c r="OUP75" s="88"/>
      <c r="OUV75" s="88"/>
      <c r="OUW75" s="88"/>
      <c r="OUX75" s="88"/>
      <c r="OUY75" s="88"/>
      <c r="OUZ75" s="88"/>
      <c r="OVA75" s="88"/>
      <c r="OVB75" s="88"/>
      <c r="OVC75" s="88"/>
      <c r="OVD75" s="88"/>
      <c r="OVE75" s="88"/>
      <c r="OVK75" s="88"/>
      <c r="OVL75" s="88"/>
      <c r="OVM75" s="88"/>
      <c r="OVN75" s="88"/>
      <c r="OVO75" s="88"/>
      <c r="OVP75" s="88"/>
      <c r="OVQ75" s="88"/>
      <c r="OVR75" s="88"/>
      <c r="OVS75" s="88"/>
      <c r="OVT75" s="88"/>
      <c r="OVZ75" s="88"/>
      <c r="OWA75" s="88"/>
      <c r="OWB75" s="88"/>
      <c r="OWC75" s="88"/>
      <c r="OWD75" s="88"/>
      <c r="OWE75" s="88"/>
      <c r="OWF75" s="88"/>
      <c r="OWG75" s="88"/>
      <c r="OWH75" s="88"/>
      <c r="OWI75" s="88"/>
      <c r="OWO75" s="88"/>
      <c r="OWP75" s="88"/>
      <c r="OWQ75" s="88"/>
      <c r="OWR75" s="88"/>
      <c r="OWS75" s="88"/>
      <c r="OWT75" s="88"/>
      <c r="OWU75" s="88"/>
      <c r="OWV75" s="88"/>
      <c r="OWW75" s="88"/>
      <c r="OWX75" s="88"/>
      <c r="OXD75" s="88"/>
      <c r="OXE75" s="88"/>
      <c r="OXF75" s="88"/>
      <c r="OXG75" s="88"/>
      <c r="OXH75" s="88"/>
      <c r="OXI75" s="88"/>
      <c r="OXJ75" s="88"/>
      <c r="OXK75" s="88"/>
      <c r="OXL75" s="88"/>
      <c r="OXM75" s="88"/>
      <c r="OXS75" s="88"/>
      <c r="OXT75" s="88"/>
      <c r="OXU75" s="88"/>
      <c r="OXV75" s="88"/>
      <c r="OXW75" s="88"/>
      <c r="OXX75" s="88"/>
      <c r="OXY75" s="88"/>
      <c r="OXZ75" s="88"/>
      <c r="OYA75" s="88"/>
      <c r="OYB75" s="88"/>
      <c r="OYH75" s="88"/>
      <c r="OYI75" s="88"/>
      <c r="OYJ75" s="88"/>
      <c r="OYK75" s="88"/>
      <c r="OYL75" s="88"/>
      <c r="OYM75" s="88"/>
      <c r="OYN75" s="88"/>
      <c r="OYO75" s="88"/>
      <c r="OYP75" s="88"/>
      <c r="OYQ75" s="88"/>
      <c r="OYW75" s="88"/>
      <c r="OYX75" s="88"/>
      <c r="OYY75" s="88"/>
      <c r="OYZ75" s="88"/>
      <c r="OZA75" s="88"/>
      <c r="OZB75" s="88"/>
      <c r="OZC75" s="88"/>
      <c r="OZD75" s="88"/>
      <c r="OZE75" s="88"/>
      <c r="OZF75" s="88"/>
      <c r="OZL75" s="88"/>
      <c r="OZM75" s="88"/>
      <c r="OZN75" s="88"/>
      <c r="OZO75" s="88"/>
      <c r="OZP75" s="88"/>
      <c r="OZQ75" s="88"/>
      <c r="OZR75" s="88"/>
      <c r="OZS75" s="88"/>
      <c r="OZT75" s="88"/>
      <c r="OZU75" s="88"/>
      <c r="PAA75" s="88"/>
      <c r="PAB75" s="88"/>
      <c r="PAC75" s="88"/>
      <c r="PAD75" s="88"/>
      <c r="PAE75" s="88"/>
      <c r="PAF75" s="88"/>
      <c r="PAG75" s="88"/>
      <c r="PAH75" s="88"/>
      <c r="PAI75" s="88"/>
      <c r="PAJ75" s="88"/>
      <c r="PAP75" s="88"/>
      <c r="PAQ75" s="88"/>
      <c r="PAR75" s="88"/>
      <c r="PAS75" s="88"/>
      <c r="PAT75" s="88"/>
      <c r="PAU75" s="88"/>
      <c r="PAV75" s="88"/>
      <c r="PAW75" s="88"/>
      <c r="PAX75" s="88"/>
      <c r="PAY75" s="88"/>
      <c r="PBE75" s="88"/>
      <c r="PBF75" s="88"/>
      <c r="PBG75" s="88"/>
      <c r="PBH75" s="88"/>
      <c r="PBI75" s="88"/>
      <c r="PBJ75" s="88"/>
      <c r="PBK75" s="88"/>
      <c r="PBL75" s="88"/>
      <c r="PBM75" s="88"/>
      <c r="PBN75" s="88"/>
      <c r="PBT75" s="88"/>
      <c r="PBU75" s="88"/>
      <c r="PBV75" s="88"/>
      <c r="PBW75" s="88"/>
      <c r="PBX75" s="88"/>
      <c r="PBY75" s="88"/>
      <c r="PBZ75" s="88"/>
      <c r="PCA75" s="88"/>
      <c r="PCB75" s="88"/>
      <c r="PCC75" s="88"/>
      <c r="PCI75" s="88"/>
      <c r="PCJ75" s="88"/>
      <c r="PCK75" s="88"/>
      <c r="PCL75" s="88"/>
      <c r="PCM75" s="88"/>
      <c r="PCN75" s="88"/>
      <c r="PCO75" s="88"/>
      <c r="PCP75" s="88"/>
      <c r="PCQ75" s="88"/>
      <c r="PCR75" s="88"/>
      <c r="PCX75" s="88"/>
      <c r="PCY75" s="88"/>
      <c r="PCZ75" s="88"/>
      <c r="PDA75" s="88"/>
      <c r="PDB75" s="88"/>
      <c r="PDC75" s="88"/>
      <c r="PDD75" s="88"/>
      <c r="PDE75" s="88"/>
      <c r="PDF75" s="88"/>
      <c r="PDG75" s="88"/>
      <c r="PDM75" s="88"/>
      <c r="PDN75" s="88"/>
      <c r="PDO75" s="88"/>
      <c r="PDP75" s="88"/>
      <c r="PDQ75" s="88"/>
      <c r="PDR75" s="88"/>
      <c r="PDS75" s="88"/>
      <c r="PDT75" s="88"/>
      <c r="PDU75" s="88"/>
      <c r="PDV75" s="88"/>
      <c r="PEB75" s="88"/>
      <c r="PEC75" s="88"/>
      <c r="PED75" s="88"/>
      <c r="PEE75" s="88"/>
      <c r="PEF75" s="88"/>
      <c r="PEG75" s="88"/>
      <c r="PEH75" s="88"/>
      <c r="PEI75" s="88"/>
      <c r="PEJ75" s="88"/>
      <c r="PEK75" s="88"/>
      <c r="PEQ75" s="88"/>
      <c r="PER75" s="88"/>
      <c r="PES75" s="88"/>
      <c r="PET75" s="88"/>
      <c r="PEU75" s="88"/>
      <c r="PEV75" s="88"/>
      <c r="PEW75" s="88"/>
      <c r="PEX75" s="88"/>
      <c r="PEY75" s="88"/>
      <c r="PEZ75" s="88"/>
      <c r="PFF75" s="88"/>
      <c r="PFG75" s="88"/>
      <c r="PFH75" s="88"/>
      <c r="PFI75" s="88"/>
      <c r="PFJ75" s="88"/>
      <c r="PFK75" s="88"/>
      <c r="PFL75" s="88"/>
      <c r="PFM75" s="88"/>
      <c r="PFN75" s="88"/>
      <c r="PFO75" s="88"/>
      <c r="PFU75" s="88"/>
      <c r="PFV75" s="88"/>
      <c r="PFW75" s="88"/>
      <c r="PFX75" s="88"/>
      <c r="PFY75" s="88"/>
      <c r="PFZ75" s="88"/>
      <c r="PGA75" s="88"/>
      <c r="PGB75" s="88"/>
      <c r="PGC75" s="88"/>
      <c r="PGD75" s="88"/>
      <c r="PGJ75" s="88"/>
      <c r="PGK75" s="88"/>
      <c r="PGL75" s="88"/>
      <c r="PGM75" s="88"/>
      <c r="PGN75" s="88"/>
      <c r="PGO75" s="88"/>
      <c r="PGP75" s="88"/>
      <c r="PGQ75" s="88"/>
      <c r="PGR75" s="88"/>
      <c r="PGS75" s="88"/>
      <c r="PGY75" s="88"/>
      <c r="PGZ75" s="88"/>
      <c r="PHA75" s="88"/>
      <c r="PHB75" s="88"/>
      <c r="PHC75" s="88"/>
      <c r="PHD75" s="88"/>
      <c r="PHE75" s="88"/>
      <c r="PHF75" s="88"/>
      <c r="PHG75" s="88"/>
      <c r="PHH75" s="88"/>
      <c r="PHN75" s="88"/>
      <c r="PHO75" s="88"/>
      <c r="PHP75" s="88"/>
      <c r="PHQ75" s="88"/>
      <c r="PHR75" s="88"/>
      <c r="PHS75" s="88"/>
      <c r="PHT75" s="88"/>
      <c r="PHU75" s="88"/>
      <c r="PHV75" s="88"/>
      <c r="PHW75" s="88"/>
      <c r="PIC75" s="88"/>
      <c r="PID75" s="88"/>
      <c r="PIE75" s="88"/>
      <c r="PIF75" s="88"/>
      <c r="PIG75" s="88"/>
      <c r="PIH75" s="88"/>
      <c r="PII75" s="88"/>
      <c r="PIJ75" s="88"/>
      <c r="PIK75" s="88"/>
      <c r="PIL75" s="88"/>
      <c r="PIR75" s="88"/>
      <c r="PIS75" s="88"/>
      <c r="PIT75" s="88"/>
      <c r="PIU75" s="88"/>
      <c r="PIV75" s="88"/>
      <c r="PIW75" s="88"/>
      <c r="PIX75" s="88"/>
      <c r="PIY75" s="88"/>
      <c r="PIZ75" s="88"/>
      <c r="PJA75" s="88"/>
      <c r="PJG75" s="88"/>
      <c r="PJH75" s="88"/>
      <c r="PJI75" s="88"/>
      <c r="PJJ75" s="88"/>
      <c r="PJK75" s="88"/>
      <c r="PJL75" s="88"/>
      <c r="PJM75" s="88"/>
      <c r="PJN75" s="88"/>
      <c r="PJO75" s="88"/>
      <c r="PJP75" s="88"/>
      <c r="PJV75" s="88"/>
      <c r="PJW75" s="88"/>
      <c r="PJX75" s="88"/>
      <c r="PJY75" s="88"/>
      <c r="PJZ75" s="88"/>
      <c r="PKA75" s="88"/>
      <c r="PKB75" s="88"/>
      <c r="PKC75" s="88"/>
      <c r="PKD75" s="88"/>
      <c r="PKE75" s="88"/>
      <c r="PKK75" s="88"/>
      <c r="PKL75" s="88"/>
      <c r="PKM75" s="88"/>
      <c r="PKN75" s="88"/>
      <c r="PKO75" s="88"/>
      <c r="PKP75" s="88"/>
      <c r="PKQ75" s="88"/>
      <c r="PKR75" s="88"/>
      <c r="PKS75" s="88"/>
      <c r="PKT75" s="88"/>
      <c r="PKZ75" s="88"/>
      <c r="PLA75" s="88"/>
      <c r="PLB75" s="88"/>
      <c r="PLC75" s="88"/>
      <c r="PLD75" s="88"/>
      <c r="PLE75" s="88"/>
      <c r="PLF75" s="88"/>
      <c r="PLG75" s="88"/>
      <c r="PLH75" s="88"/>
      <c r="PLI75" s="88"/>
      <c r="PLO75" s="88"/>
      <c r="PLP75" s="88"/>
      <c r="PLQ75" s="88"/>
      <c r="PLR75" s="88"/>
      <c r="PLS75" s="88"/>
      <c r="PLT75" s="88"/>
      <c r="PLU75" s="88"/>
      <c r="PLV75" s="88"/>
      <c r="PLW75" s="88"/>
      <c r="PLX75" s="88"/>
      <c r="PMD75" s="88"/>
      <c r="PME75" s="88"/>
      <c r="PMF75" s="88"/>
      <c r="PMG75" s="88"/>
      <c r="PMH75" s="88"/>
      <c r="PMI75" s="88"/>
      <c r="PMJ75" s="88"/>
      <c r="PMK75" s="88"/>
      <c r="PML75" s="88"/>
      <c r="PMM75" s="88"/>
      <c r="PMS75" s="88"/>
      <c r="PMT75" s="88"/>
      <c r="PMU75" s="88"/>
      <c r="PMV75" s="88"/>
      <c r="PMW75" s="88"/>
      <c r="PMX75" s="88"/>
      <c r="PMY75" s="88"/>
      <c r="PMZ75" s="88"/>
      <c r="PNA75" s="88"/>
      <c r="PNB75" s="88"/>
      <c r="PNH75" s="88"/>
      <c r="PNI75" s="88"/>
      <c r="PNJ75" s="88"/>
      <c r="PNK75" s="88"/>
      <c r="PNL75" s="88"/>
      <c r="PNM75" s="88"/>
      <c r="PNN75" s="88"/>
      <c r="PNO75" s="88"/>
      <c r="PNP75" s="88"/>
      <c r="PNQ75" s="88"/>
      <c r="PNW75" s="88"/>
      <c r="PNX75" s="88"/>
      <c r="PNY75" s="88"/>
      <c r="PNZ75" s="88"/>
      <c r="POA75" s="88"/>
      <c r="POB75" s="88"/>
      <c r="POC75" s="88"/>
      <c r="POD75" s="88"/>
      <c r="POE75" s="88"/>
      <c r="POF75" s="88"/>
      <c r="POL75" s="88"/>
      <c r="POM75" s="88"/>
      <c r="PON75" s="88"/>
      <c r="POO75" s="88"/>
      <c r="POP75" s="88"/>
      <c r="POQ75" s="88"/>
      <c r="POR75" s="88"/>
      <c r="POS75" s="88"/>
      <c r="POT75" s="88"/>
      <c r="POU75" s="88"/>
      <c r="PPA75" s="88"/>
      <c r="PPB75" s="88"/>
      <c r="PPC75" s="88"/>
      <c r="PPD75" s="88"/>
      <c r="PPE75" s="88"/>
      <c r="PPF75" s="88"/>
      <c r="PPG75" s="88"/>
      <c r="PPH75" s="88"/>
      <c r="PPI75" s="88"/>
      <c r="PPJ75" s="88"/>
      <c r="PPP75" s="88"/>
      <c r="PPQ75" s="88"/>
      <c r="PPR75" s="88"/>
      <c r="PPS75" s="88"/>
      <c r="PPT75" s="88"/>
      <c r="PPU75" s="88"/>
      <c r="PPV75" s="88"/>
      <c r="PPW75" s="88"/>
      <c r="PPX75" s="88"/>
      <c r="PPY75" s="88"/>
      <c r="PQE75" s="88"/>
      <c r="PQF75" s="88"/>
      <c r="PQG75" s="88"/>
      <c r="PQH75" s="88"/>
      <c r="PQI75" s="88"/>
      <c r="PQJ75" s="88"/>
      <c r="PQK75" s="88"/>
      <c r="PQL75" s="88"/>
      <c r="PQM75" s="88"/>
      <c r="PQN75" s="88"/>
      <c r="PQT75" s="88"/>
      <c r="PQU75" s="88"/>
      <c r="PQV75" s="88"/>
      <c r="PQW75" s="88"/>
      <c r="PQX75" s="88"/>
      <c r="PQY75" s="88"/>
      <c r="PQZ75" s="88"/>
      <c r="PRA75" s="88"/>
      <c r="PRB75" s="88"/>
      <c r="PRC75" s="88"/>
      <c r="PRI75" s="88"/>
      <c r="PRJ75" s="88"/>
      <c r="PRK75" s="88"/>
      <c r="PRL75" s="88"/>
      <c r="PRM75" s="88"/>
      <c r="PRN75" s="88"/>
      <c r="PRO75" s="88"/>
      <c r="PRP75" s="88"/>
      <c r="PRQ75" s="88"/>
      <c r="PRR75" s="88"/>
      <c r="PRX75" s="88"/>
      <c r="PRY75" s="88"/>
      <c r="PRZ75" s="88"/>
      <c r="PSA75" s="88"/>
      <c r="PSB75" s="88"/>
      <c r="PSC75" s="88"/>
      <c r="PSD75" s="88"/>
      <c r="PSE75" s="88"/>
      <c r="PSF75" s="88"/>
      <c r="PSG75" s="88"/>
      <c r="PSM75" s="88"/>
      <c r="PSN75" s="88"/>
      <c r="PSO75" s="88"/>
      <c r="PSP75" s="88"/>
      <c r="PSQ75" s="88"/>
      <c r="PSR75" s="88"/>
      <c r="PSS75" s="88"/>
      <c r="PST75" s="88"/>
      <c r="PSU75" s="88"/>
      <c r="PSV75" s="88"/>
      <c r="PTB75" s="88"/>
      <c r="PTC75" s="88"/>
      <c r="PTD75" s="88"/>
      <c r="PTE75" s="88"/>
      <c r="PTF75" s="88"/>
      <c r="PTG75" s="88"/>
      <c r="PTH75" s="88"/>
      <c r="PTI75" s="88"/>
      <c r="PTJ75" s="88"/>
      <c r="PTK75" s="88"/>
      <c r="PTQ75" s="88"/>
      <c r="PTR75" s="88"/>
      <c r="PTS75" s="88"/>
      <c r="PTT75" s="88"/>
      <c r="PTU75" s="88"/>
      <c r="PTV75" s="88"/>
      <c r="PTW75" s="88"/>
      <c r="PTX75" s="88"/>
      <c r="PTY75" s="88"/>
      <c r="PTZ75" s="88"/>
      <c r="PUF75" s="88"/>
      <c r="PUG75" s="88"/>
      <c r="PUH75" s="88"/>
      <c r="PUI75" s="88"/>
      <c r="PUJ75" s="88"/>
      <c r="PUK75" s="88"/>
      <c r="PUL75" s="88"/>
      <c r="PUM75" s="88"/>
      <c r="PUN75" s="88"/>
      <c r="PUO75" s="88"/>
      <c r="PUU75" s="88"/>
      <c r="PUV75" s="88"/>
      <c r="PUW75" s="88"/>
      <c r="PUX75" s="88"/>
      <c r="PUY75" s="88"/>
      <c r="PUZ75" s="88"/>
      <c r="PVA75" s="88"/>
      <c r="PVB75" s="88"/>
      <c r="PVC75" s="88"/>
      <c r="PVD75" s="88"/>
      <c r="PVJ75" s="88"/>
      <c r="PVK75" s="88"/>
      <c r="PVL75" s="88"/>
      <c r="PVM75" s="88"/>
      <c r="PVN75" s="88"/>
      <c r="PVO75" s="88"/>
      <c r="PVP75" s="88"/>
      <c r="PVQ75" s="88"/>
      <c r="PVR75" s="88"/>
      <c r="PVS75" s="88"/>
      <c r="PVY75" s="88"/>
      <c r="PVZ75" s="88"/>
      <c r="PWA75" s="88"/>
      <c r="PWB75" s="88"/>
      <c r="PWC75" s="88"/>
      <c r="PWD75" s="88"/>
      <c r="PWE75" s="88"/>
      <c r="PWF75" s="88"/>
      <c r="PWG75" s="88"/>
      <c r="PWH75" s="88"/>
      <c r="PWN75" s="88"/>
      <c r="PWO75" s="88"/>
      <c r="PWP75" s="88"/>
      <c r="PWQ75" s="88"/>
      <c r="PWR75" s="88"/>
      <c r="PWS75" s="88"/>
      <c r="PWT75" s="88"/>
      <c r="PWU75" s="88"/>
      <c r="PWV75" s="88"/>
      <c r="PWW75" s="88"/>
      <c r="PXC75" s="88"/>
      <c r="PXD75" s="88"/>
      <c r="PXE75" s="88"/>
      <c r="PXF75" s="88"/>
      <c r="PXG75" s="88"/>
      <c r="PXH75" s="88"/>
      <c r="PXI75" s="88"/>
      <c r="PXJ75" s="88"/>
      <c r="PXK75" s="88"/>
      <c r="PXL75" s="88"/>
      <c r="PXR75" s="88"/>
      <c r="PXS75" s="88"/>
      <c r="PXT75" s="88"/>
      <c r="PXU75" s="88"/>
      <c r="PXV75" s="88"/>
      <c r="PXW75" s="88"/>
      <c r="PXX75" s="88"/>
      <c r="PXY75" s="88"/>
      <c r="PXZ75" s="88"/>
      <c r="PYA75" s="88"/>
      <c r="PYG75" s="88"/>
      <c r="PYH75" s="88"/>
      <c r="PYI75" s="88"/>
      <c r="PYJ75" s="88"/>
      <c r="PYK75" s="88"/>
      <c r="PYL75" s="88"/>
      <c r="PYM75" s="88"/>
      <c r="PYN75" s="88"/>
      <c r="PYO75" s="88"/>
      <c r="PYP75" s="88"/>
      <c r="PYV75" s="88"/>
      <c r="PYW75" s="88"/>
      <c r="PYX75" s="88"/>
      <c r="PYY75" s="88"/>
      <c r="PYZ75" s="88"/>
      <c r="PZA75" s="88"/>
      <c r="PZB75" s="88"/>
      <c r="PZC75" s="88"/>
      <c r="PZD75" s="88"/>
      <c r="PZE75" s="88"/>
      <c r="PZK75" s="88"/>
      <c r="PZL75" s="88"/>
      <c r="PZM75" s="88"/>
      <c r="PZN75" s="88"/>
      <c r="PZO75" s="88"/>
      <c r="PZP75" s="88"/>
      <c r="PZQ75" s="88"/>
      <c r="PZR75" s="88"/>
      <c r="PZS75" s="88"/>
      <c r="PZT75" s="88"/>
      <c r="PZZ75" s="88"/>
      <c r="QAA75" s="88"/>
      <c r="QAB75" s="88"/>
      <c r="QAC75" s="88"/>
      <c r="QAD75" s="88"/>
      <c r="QAE75" s="88"/>
      <c r="QAF75" s="88"/>
      <c r="QAG75" s="88"/>
      <c r="QAH75" s="88"/>
      <c r="QAI75" s="88"/>
      <c r="QAO75" s="88"/>
      <c r="QAP75" s="88"/>
      <c r="QAQ75" s="88"/>
      <c r="QAR75" s="88"/>
      <c r="QAS75" s="88"/>
      <c r="QAT75" s="88"/>
      <c r="QAU75" s="88"/>
      <c r="QAV75" s="88"/>
      <c r="QAW75" s="88"/>
      <c r="QAX75" s="88"/>
      <c r="QBD75" s="88"/>
      <c r="QBE75" s="88"/>
      <c r="QBF75" s="88"/>
      <c r="QBG75" s="88"/>
      <c r="QBH75" s="88"/>
      <c r="QBI75" s="88"/>
      <c r="QBJ75" s="88"/>
      <c r="QBK75" s="88"/>
      <c r="QBL75" s="88"/>
      <c r="QBM75" s="88"/>
      <c r="QBS75" s="88"/>
      <c r="QBT75" s="88"/>
      <c r="QBU75" s="88"/>
      <c r="QBV75" s="88"/>
      <c r="QBW75" s="88"/>
      <c r="QBX75" s="88"/>
      <c r="QBY75" s="88"/>
      <c r="QBZ75" s="88"/>
      <c r="QCA75" s="88"/>
      <c r="QCB75" s="88"/>
      <c r="QCH75" s="88"/>
      <c r="QCI75" s="88"/>
      <c r="QCJ75" s="88"/>
      <c r="QCK75" s="88"/>
      <c r="QCL75" s="88"/>
      <c r="QCM75" s="88"/>
      <c r="QCN75" s="88"/>
      <c r="QCO75" s="88"/>
      <c r="QCP75" s="88"/>
      <c r="QCQ75" s="88"/>
      <c r="QCW75" s="88"/>
      <c r="QCX75" s="88"/>
      <c r="QCY75" s="88"/>
      <c r="QCZ75" s="88"/>
      <c r="QDA75" s="88"/>
      <c r="QDB75" s="88"/>
      <c r="QDC75" s="88"/>
      <c r="QDD75" s="88"/>
      <c r="QDE75" s="88"/>
      <c r="QDF75" s="88"/>
      <c r="QDL75" s="88"/>
      <c r="QDM75" s="88"/>
      <c r="QDN75" s="88"/>
      <c r="QDO75" s="88"/>
      <c r="QDP75" s="88"/>
      <c r="QDQ75" s="88"/>
      <c r="QDR75" s="88"/>
      <c r="QDS75" s="88"/>
      <c r="QDT75" s="88"/>
      <c r="QDU75" s="88"/>
      <c r="QEA75" s="88"/>
      <c r="QEB75" s="88"/>
      <c r="QEC75" s="88"/>
      <c r="QED75" s="88"/>
      <c r="QEE75" s="88"/>
      <c r="QEF75" s="88"/>
      <c r="QEG75" s="88"/>
      <c r="QEH75" s="88"/>
      <c r="QEI75" s="88"/>
      <c r="QEJ75" s="88"/>
      <c r="QEP75" s="88"/>
      <c r="QEQ75" s="88"/>
      <c r="QER75" s="88"/>
      <c r="QES75" s="88"/>
      <c r="QET75" s="88"/>
      <c r="QEU75" s="88"/>
      <c r="QEV75" s="88"/>
      <c r="QEW75" s="88"/>
      <c r="QEX75" s="88"/>
      <c r="QEY75" s="88"/>
      <c r="QFE75" s="88"/>
      <c r="QFF75" s="88"/>
      <c r="QFG75" s="88"/>
      <c r="QFH75" s="88"/>
      <c r="QFI75" s="88"/>
      <c r="QFJ75" s="88"/>
      <c r="QFK75" s="88"/>
      <c r="QFL75" s="88"/>
      <c r="QFM75" s="88"/>
      <c r="QFN75" s="88"/>
      <c r="QFT75" s="88"/>
      <c r="QFU75" s="88"/>
      <c r="QFV75" s="88"/>
      <c r="QFW75" s="88"/>
      <c r="QFX75" s="88"/>
      <c r="QFY75" s="88"/>
      <c r="QFZ75" s="88"/>
      <c r="QGA75" s="88"/>
      <c r="QGB75" s="88"/>
      <c r="QGC75" s="88"/>
      <c r="QGI75" s="88"/>
      <c r="QGJ75" s="88"/>
      <c r="QGK75" s="88"/>
      <c r="QGL75" s="88"/>
      <c r="QGM75" s="88"/>
      <c r="QGN75" s="88"/>
      <c r="QGO75" s="88"/>
      <c r="QGP75" s="88"/>
      <c r="QGQ75" s="88"/>
      <c r="QGR75" s="88"/>
      <c r="QGX75" s="88"/>
      <c r="QGY75" s="88"/>
      <c r="QGZ75" s="88"/>
      <c r="QHA75" s="88"/>
      <c r="QHB75" s="88"/>
      <c r="QHC75" s="88"/>
      <c r="QHD75" s="88"/>
      <c r="QHE75" s="88"/>
      <c r="QHF75" s="88"/>
      <c r="QHG75" s="88"/>
      <c r="QHM75" s="88"/>
      <c r="QHN75" s="88"/>
      <c r="QHO75" s="88"/>
      <c r="QHP75" s="88"/>
      <c r="QHQ75" s="88"/>
      <c r="QHR75" s="88"/>
      <c r="QHS75" s="88"/>
      <c r="QHT75" s="88"/>
      <c r="QHU75" s="88"/>
      <c r="QHV75" s="88"/>
      <c r="QIB75" s="88"/>
      <c r="QIC75" s="88"/>
      <c r="QID75" s="88"/>
      <c r="QIE75" s="88"/>
      <c r="QIF75" s="88"/>
      <c r="QIG75" s="88"/>
      <c r="QIH75" s="88"/>
      <c r="QII75" s="88"/>
      <c r="QIJ75" s="88"/>
      <c r="QIK75" s="88"/>
      <c r="QIQ75" s="88"/>
      <c r="QIR75" s="88"/>
      <c r="QIS75" s="88"/>
      <c r="QIT75" s="88"/>
      <c r="QIU75" s="88"/>
      <c r="QIV75" s="88"/>
      <c r="QIW75" s="88"/>
      <c r="QIX75" s="88"/>
      <c r="QIY75" s="88"/>
      <c r="QIZ75" s="88"/>
      <c r="QJF75" s="88"/>
      <c r="QJG75" s="88"/>
      <c r="QJH75" s="88"/>
      <c r="QJI75" s="88"/>
      <c r="QJJ75" s="88"/>
      <c r="QJK75" s="88"/>
      <c r="QJL75" s="88"/>
      <c r="QJM75" s="88"/>
      <c r="QJN75" s="88"/>
      <c r="QJO75" s="88"/>
      <c r="QJU75" s="88"/>
      <c r="QJV75" s="88"/>
      <c r="QJW75" s="88"/>
      <c r="QJX75" s="88"/>
      <c r="QJY75" s="88"/>
      <c r="QJZ75" s="88"/>
      <c r="QKA75" s="88"/>
      <c r="QKB75" s="88"/>
      <c r="QKC75" s="88"/>
      <c r="QKD75" s="88"/>
      <c r="QKJ75" s="88"/>
      <c r="QKK75" s="88"/>
      <c r="QKL75" s="88"/>
      <c r="QKM75" s="88"/>
      <c r="QKN75" s="88"/>
      <c r="QKO75" s="88"/>
      <c r="QKP75" s="88"/>
      <c r="QKQ75" s="88"/>
      <c r="QKR75" s="88"/>
      <c r="QKS75" s="88"/>
      <c r="QKY75" s="88"/>
      <c r="QKZ75" s="88"/>
      <c r="QLA75" s="88"/>
      <c r="QLB75" s="88"/>
      <c r="QLC75" s="88"/>
      <c r="QLD75" s="88"/>
      <c r="QLE75" s="88"/>
      <c r="QLF75" s="88"/>
      <c r="QLG75" s="88"/>
      <c r="QLH75" s="88"/>
      <c r="QLN75" s="88"/>
      <c r="QLO75" s="88"/>
      <c r="QLP75" s="88"/>
      <c r="QLQ75" s="88"/>
      <c r="QLR75" s="88"/>
      <c r="QLS75" s="88"/>
      <c r="QLT75" s="88"/>
      <c r="QLU75" s="88"/>
      <c r="QLV75" s="88"/>
      <c r="QLW75" s="88"/>
      <c r="QMC75" s="88"/>
      <c r="QMD75" s="88"/>
      <c r="QME75" s="88"/>
      <c r="QMF75" s="88"/>
      <c r="QMG75" s="88"/>
      <c r="QMH75" s="88"/>
      <c r="QMI75" s="88"/>
      <c r="QMJ75" s="88"/>
      <c r="QMK75" s="88"/>
      <c r="QML75" s="88"/>
      <c r="QMR75" s="88"/>
      <c r="QMS75" s="88"/>
      <c r="QMT75" s="88"/>
      <c r="QMU75" s="88"/>
      <c r="QMV75" s="88"/>
      <c r="QMW75" s="88"/>
      <c r="QMX75" s="88"/>
      <c r="QMY75" s="88"/>
      <c r="QMZ75" s="88"/>
      <c r="QNA75" s="88"/>
      <c r="QNG75" s="88"/>
      <c r="QNH75" s="88"/>
      <c r="QNI75" s="88"/>
      <c r="QNJ75" s="88"/>
      <c r="QNK75" s="88"/>
      <c r="QNL75" s="88"/>
      <c r="QNM75" s="88"/>
      <c r="QNN75" s="88"/>
      <c r="QNO75" s="88"/>
      <c r="QNP75" s="88"/>
      <c r="QNV75" s="88"/>
      <c r="QNW75" s="88"/>
      <c r="QNX75" s="88"/>
      <c r="QNY75" s="88"/>
      <c r="QNZ75" s="88"/>
      <c r="QOA75" s="88"/>
      <c r="QOB75" s="88"/>
      <c r="QOC75" s="88"/>
      <c r="QOD75" s="88"/>
      <c r="QOE75" s="88"/>
      <c r="QOK75" s="88"/>
      <c r="QOL75" s="88"/>
      <c r="QOM75" s="88"/>
      <c r="QON75" s="88"/>
      <c r="QOO75" s="88"/>
      <c r="QOP75" s="88"/>
      <c r="QOQ75" s="88"/>
      <c r="QOR75" s="88"/>
      <c r="QOS75" s="88"/>
      <c r="QOT75" s="88"/>
      <c r="QOZ75" s="88"/>
      <c r="QPA75" s="88"/>
      <c r="QPB75" s="88"/>
      <c r="QPC75" s="88"/>
      <c r="QPD75" s="88"/>
      <c r="QPE75" s="88"/>
      <c r="QPF75" s="88"/>
      <c r="QPG75" s="88"/>
      <c r="QPH75" s="88"/>
      <c r="QPI75" s="88"/>
      <c r="QPO75" s="88"/>
      <c r="QPP75" s="88"/>
      <c r="QPQ75" s="88"/>
      <c r="QPR75" s="88"/>
      <c r="QPS75" s="88"/>
      <c r="QPT75" s="88"/>
      <c r="QPU75" s="88"/>
      <c r="QPV75" s="88"/>
      <c r="QPW75" s="88"/>
      <c r="QPX75" s="88"/>
      <c r="QQD75" s="88"/>
      <c r="QQE75" s="88"/>
      <c r="QQF75" s="88"/>
      <c r="QQG75" s="88"/>
      <c r="QQH75" s="88"/>
      <c r="QQI75" s="88"/>
      <c r="QQJ75" s="88"/>
      <c r="QQK75" s="88"/>
      <c r="QQL75" s="88"/>
      <c r="QQM75" s="88"/>
      <c r="QQS75" s="88"/>
      <c r="QQT75" s="88"/>
      <c r="QQU75" s="88"/>
      <c r="QQV75" s="88"/>
      <c r="QQW75" s="88"/>
      <c r="QQX75" s="88"/>
      <c r="QQY75" s="88"/>
      <c r="QQZ75" s="88"/>
      <c r="QRA75" s="88"/>
      <c r="QRB75" s="88"/>
      <c r="QRH75" s="88"/>
      <c r="QRI75" s="88"/>
      <c r="QRJ75" s="88"/>
      <c r="QRK75" s="88"/>
      <c r="QRL75" s="88"/>
      <c r="QRM75" s="88"/>
      <c r="QRN75" s="88"/>
      <c r="QRO75" s="88"/>
      <c r="QRP75" s="88"/>
      <c r="QRQ75" s="88"/>
      <c r="QRW75" s="88"/>
      <c r="QRX75" s="88"/>
      <c r="QRY75" s="88"/>
      <c r="QRZ75" s="88"/>
      <c r="QSA75" s="88"/>
      <c r="QSB75" s="88"/>
      <c r="QSC75" s="88"/>
      <c r="QSD75" s="88"/>
      <c r="QSE75" s="88"/>
      <c r="QSF75" s="88"/>
      <c r="QSL75" s="88"/>
      <c r="QSM75" s="88"/>
      <c r="QSN75" s="88"/>
      <c r="QSO75" s="88"/>
      <c r="QSP75" s="88"/>
      <c r="QSQ75" s="88"/>
      <c r="QSR75" s="88"/>
      <c r="QSS75" s="88"/>
      <c r="QST75" s="88"/>
      <c r="QSU75" s="88"/>
      <c r="QTA75" s="88"/>
      <c r="QTB75" s="88"/>
      <c r="QTC75" s="88"/>
      <c r="QTD75" s="88"/>
      <c r="QTE75" s="88"/>
      <c r="QTF75" s="88"/>
      <c r="QTG75" s="88"/>
      <c r="QTH75" s="88"/>
      <c r="QTI75" s="88"/>
      <c r="QTJ75" s="88"/>
      <c r="QTP75" s="88"/>
      <c r="QTQ75" s="88"/>
      <c r="QTR75" s="88"/>
      <c r="QTS75" s="88"/>
      <c r="QTT75" s="88"/>
      <c r="QTU75" s="88"/>
      <c r="QTV75" s="88"/>
      <c r="QTW75" s="88"/>
      <c r="QTX75" s="88"/>
      <c r="QTY75" s="88"/>
      <c r="QUE75" s="88"/>
      <c r="QUF75" s="88"/>
      <c r="QUG75" s="88"/>
      <c r="QUH75" s="88"/>
      <c r="QUI75" s="88"/>
      <c r="QUJ75" s="88"/>
      <c r="QUK75" s="88"/>
      <c r="QUL75" s="88"/>
      <c r="QUM75" s="88"/>
      <c r="QUN75" s="88"/>
      <c r="QUT75" s="88"/>
      <c r="QUU75" s="88"/>
      <c r="QUV75" s="88"/>
      <c r="QUW75" s="88"/>
      <c r="QUX75" s="88"/>
      <c r="QUY75" s="88"/>
      <c r="QUZ75" s="88"/>
      <c r="QVA75" s="88"/>
      <c r="QVB75" s="88"/>
      <c r="QVC75" s="88"/>
      <c r="QVI75" s="88"/>
      <c r="QVJ75" s="88"/>
      <c r="QVK75" s="88"/>
      <c r="QVL75" s="88"/>
      <c r="QVM75" s="88"/>
      <c r="QVN75" s="88"/>
      <c r="QVO75" s="88"/>
      <c r="QVP75" s="88"/>
      <c r="QVQ75" s="88"/>
      <c r="QVR75" s="88"/>
      <c r="QVX75" s="88"/>
      <c r="QVY75" s="88"/>
      <c r="QVZ75" s="88"/>
      <c r="QWA75" s="88"/>
      <c r="QWB75" s="88"/>
      <c r="QWC75" s="88"/>
      <c r="QWD75" s="88"/>
      <c r="QWE75" s="88"/>
      <c r="QWF75" s="88"/>
      <c r="QWG75" s="88"/>
      <c r="QWM75" s="88"/>
      <c r="QWN75" s="88"/>
      <c r="QWO75" s="88"/>
      <c r="QWP75" s="88"/>
      <c r="QWQ75" s="88"/>
      <c r="QWR75" s="88"/>
      <c r="QWS75" s="88"/>
      <c r="QWT75" s="88"/>
      <c r="QWU75" s="88"/>
      <c r="QWV75" s="88"/>
      <c r="QXB75" s="88"/>
      <c r="QXC75" s="88"/>
      <c r="QXD75" s="88"/>
      <c r="QXE75" s="88"/>
      <c r="QXF75" s="88"/>
      <c r="QXG75" s="88"/>
      <c r="QXH75" s="88"/>
      <c r="QXI75" s="88"/>
      <c r="QXJ75" s="88"/>
      <c r="QXK75" s="88"/>
      <c r="QXQ75" s="88"/>
      <c r="QXR75" s="88"/>
      <c r="QXS75" s="88"/>
      <c r="QXT75" s="88"/>
      <c r="QXU75" s="88"/>
      <c r="QXV75" s="88"/>
      <c r="QXW75" s="88"/>
      <c r="QXX75" s="88"/>
      <c r="QXY75" s="88"/>
      <c r="QXZ75" s="88"/>
      <c r="QYF75" s="88"/>
      <c r="QYG75" s="88"/>
      <c r="QYH75" s="88"/>
      <c r="QYI75" s="88"/>
      <c r="QYJ75" s="88"/>
      <c r="QYK75" s="88"/>
      <c r="QYL75" s="88"/>
      <c r="QYM75" s="88"/>
      <c r="QYN75" s="88"/>
      <c r="QYO75" s="88"/>
      <c r="QYU75" s="88"/>
      <c r="QYV75" s="88"/>
      <c r="QYW75" s="88"/>
      <c r="QYX75" s="88"/>
      <c r="QYY75" s="88"/>
      <c r="QYZ75" s="88"/>
      <c r="QZA75" s="88"/>
      <c r="QZB75" s="88"/>
      <c r="QZC75" s="88"/>
      <c r="QZD75" s="88"/>
      <c r="QZJ75" s="88"/>
      <c r="QZK75" s="88"/>
      <c r="QZL75" s="88"/>
      <c r="QZM75" s="88"/>
      <c r="QZN75" s="88"/>
      <c r="QZO75" s="88"/>
      <c r="QZP75" s="88"/>
      <c r="QZQ75" s="88"/>
      <c r="QZR75" s="88"/>
      <c r="QZS75" s="88"/>
      <c r="QZY75" s="88"/>
      <c r="QZZ75" s="88"/>
      <c r="RAA75" s="88"/>
      <c r="RAB75" s="88"/>
      <c r="RAC75" s="88"/>
      <c r="RAD75" s="88"/>
      <c r="RAE75" s="88"/>
      <c r="RAF75" s="88"/>
      <c r="RAG75" s="88"/>
      <c r="RAH75" s="88"/>
      <c r="RAN75" s="88"/>
      <c r="RAO75" s="88"/>
      <c r="RAP75" s="88"/>
      <c r="RAQ75" s="88"/>
      <c r="RAR75" s="88"/>
      <c r="RAS75" s="88"/>
      <c r="RAT75" s="88"/>
      <c r="RAU75" s="88"/>
      <c r="RAV75" s="88"/>
      <c r="RAW75" s="88"/>
      <c r="RBC75" s="88"/>
      <c r="RBD75" s="88"/>
      <c r="RBE75" s="88"/>
      <c r="RBF75" s="88"/>
      <c r="RBG75" s="88"/>
      <c r="RBH75" s="88"/>
      <c r="RBI75" s="88"/>
      <c r="RBJ75" s="88"/>
      <c r="RBK75" s="88"/>
      <c r="RBL75" s="88"/>
      <c r="RBR75" s="88"/>
      <c r="RBS75" s="88"/>
      <c r="RBT75" s="88"/>
      <c r="RBU75" s="88"/>
      <c r="RBV75" s="88"/>
      <c r="RBW75" s="88"/>
      <c r="RBX75" s="88"/>
      <c r="RBY75" s="88"/>
      <c r="RBZ75" s="88"/>
      <c r="RCA75" s="88"/>
      <c r="RCG75" s="88"/>
      <c r="RCH75" s="88"/>
      <c r="RCI75" s="88"/>
      <c r="RCJ75" s="88"/>
      <c r="RCK75" s="88"/>
      <c r="RCL75" s="88"/>
      <c r="RCM75" s="88"/>
      <c r="RCN75" s="88"/>
      <c r="RCO75" s="88"/>
      <c r="RCP75" s="88"/>
      <c r="RCV75" s="88"/>
      <c r="RCW75" s="88"/>
      <c r="RCX75" s="88"/>
      <c r="RCY75" s="88"/>
      <c r="RCZ75" s="88"/>
      <c r="RDA75" s="88"/>
      <c r="RDB75" s="88"/>
      <c r="RDC75" s="88"/>
      <c r="RDD75" s="88"/>
      <c r="RDE75" s="88"/>
      <c r="RDK75" s="88"/>
      <c r="RDL75" s="88"/>
      <c r="RDM75" s="88"/>
      <c r="RDN75" s="88"/>
      <c r="RDO75" s="88"/>
      <c r="RDP75" s="88"/>
      <c r="RDQ75" s="88"/>
      <c r="RDR75" s="88"/>
      <c r="RDS75" s="88"/>
      <c r="RDT75" s="88"/>
      <c r="RDZ75" s="88"/>
      <c r="REA75" s="88"/>
      <c r="REB75" s="88"/>
      <c r="REC75" s="88"/>
      <c r="RED75" s="88"/>
      <c r="REE75" s="88"/>
      <c r="REF75" s="88"/>
      <c r="REG75" s="88"/>
      <c r="REH75" s="88"/>
      <c r="REI75" s="88"/>
      <c r="REO75" s="88"/>
      <c r="REP75" s="88"/>
      <c r="REQ75" s="88"/>
      <c r="RER75" s="88"/>
      <c r="RES75" s="88"/>
      <c r="RET75" s="88"/>
      <c r="REU75" s="88"/>
      <c r="REV75" s="88"/>
      <c r="REW75" s="88"/>
      <c r="REX75" s="88"/>
      <c r="RFD75" s="88"/>
      <c r="RFE75" s="88"/>
      <c r="RFF75" s="88"/>
      <c r="RFG75" s="88"/>
      <c r="RFH75" s="88"/>
      <c r="RFI75" s="88"/>
      <c r="RFJ75" s="88"/>
      <c r="RFK75" s="88"/>
      <c r="RFL75" s="88"/>
      <c r="RFM75" s="88"/>
      <c r="RFS75" s="88"/>
      <c r="RFT75" s="88"/>
      <c r="RFU75" s="88"/>
      <c r="RFV75" s="88"/>
      <c r="RFW75" s="88"/>
      <c r="RFX75" s="88"/>
      <c r="RFY75" s="88"/>
      <c r="RFZ75" s="88"/>
      <c r="RGA75" s="88"/>
      <c r="RGB75" s="88"/>
      <c r="RGH75" s="88"/>
      <c r="RGI75" s="88"/>
      <c r="RGJ75" s="88"/>
      <c r="RGK75" s="88"/>
      <c r="RGL75" s="88"/>
      <c r="RGM75" s="88"/>
      <c r="RGN75" s="88"/>
      <c r="RGO75" s="88"/>
      <c r="RGP75" s="88"/>
      <c r="RGQ75" s="88"/>
      <c r="RGW75" s="88"/>
      <c r="RGX75" s="88"/>
      <c r="RGY75" s="88"/>
      <c r="RGZ75" s="88"/>
      <c r="RHA75" s="88"/>
      <c r="RHB75" s="88"/>
      <c r="RHC75" s="88"/>
      <c r="RHD75" s="88"/>
      <c r="RHE75" s="88"/>
      <c r="RHF75" s="88"/>
      <c r="RHL75" s="88"/>
      <c r="RHM75" s="88"/>
      <c r="RHN75" s="88"/>
      <c r="RHO75" s="88"/>
      <c r="RHP75" s="88"/>
      <c r="RHQ75" s="88"/>
      <c r="RHR75" s="88"/>
      <c r="RHS75" s="88"/>
      <c r="RHT75" s="88"/>
      <c r="RHU75" s="88"/>
      <c r="RIA75" s="88"/>
      <c r="RIB75" s="88"/>
      <c r="RIC75" s="88"/>
      <c r="RID75" s="88"/>
      <c r="RIE75" s="88"/>
      <c r="RIF75" s="88"/>
      <c r="RIG75" s="88"/>
      <c r="RIH75" s="88"/>
      <c r="RII75" s="88"/>
      <c r="RIJ75" s="88"/>
      <c r="RIP75" s="88"/>
      <c r="RIQ75" s="88"/>
      <c r="RIR75" s="88"/>
      <c r="RIS75" s="88"/>
      <c r="RIT75" s="88"/>
      <c r="RIU75" s="88"/>
      <c r="RIV75" s="88"/>
      <c r="RIW75" s="88"/>
      <c r="RIX75" s="88"/>
      <c r="RIY75" s="88"/>
      <c r="RJE75" s="88"/>
      <c r="RJF75" s="88"/>
      <c r="RJG75" s="88"/>
      <c r="RJH75" s="88"/>
      <c r="RJI75" s="88"/>
      <c r="RJJ75" s="88"/>
      <c r="RJK75" s="88"/>
      <c r="RJL75" s="88"/>
      <c r="RJM75" s="88"/>
      <c r="RJN75" s="88"/>
      <c r="RJT75" s="88"/>
      <c r="RJU75" s="88"/>
      <c r="RJV75" s="88"/>
      <c r="RJW75" s="88"/>
      <c r="RJX75" s="88"/>
      <c r="RJY75" s="88"/>
      <c r="RJZ75" s="88"/>
      <c r="RKA75" s="88"/>
      <c r="RKB75" s="88"/>
      <c r="RKC75" s="88"/>
      <c r="RKI75" s="88"/>
      <c r="RKJ75" s="88"/>
      <c r="RKK75" s="88"/>
      <c r="RKL75" s="88"/>
      <c r="RKM75" s="88"/>
      <c r="RKN75" s="88"/>
      <c r="RKO75" s="88"/>
      <c r="RKP75" s="88"/>
      <c r="RKQ75" s="88"/>
      <c r="RKR75" s="88"/>
      <c r="RKX75" s="88"/>
      <c r="RKY75" s="88"/>
      <c r="RKZ75" s="88"/>
      <c r="RLA75" s="88"/>
      <c r="RLB75" s="88"/>
      <c r="RLC75" s="88"/>
      <c r="RLD75" s="88"/>
      <c r="RLE75" s="88"/>
      <c r="RLF75" s="88"/>
      <c r="RLG75" s="88"/>
      <c r="RLM75" s="88"/>
      <c r="RLN75" s="88"/>
      <c r="RLO75" s="88"/>
      <c r="RLP75" s="88"/>
      <c r="RLQ75" s="88"/>
      <c r="RLR75" s="88"/>
      <c r="RLS75" s="88"/>
      <c r="RLT75" s="88"/>
      <c r="RLU75" s="88"/>
      <c r="RLV75" s="88"/>
      <c r="RMB75" s="88"/>
      <c r="RMC75" s="88"/>
      <c r="RMD75" s="88"/>
      <c r="RME75" s="88"/>
      <c r="RMF75" s="88"/>
      <c r="RMG75" s="88"/>
      <c r="RMH75" s="88"/>
      <c r="RMI75" s="88"/>
      <c r="RMJ75" s="88"/>
      <c r="RMK75" s="88"/>
      <c r="RMQ75" s="88"/>
      <c r="RMR75" s="88"/>
      <c r="RMS75" s="88"/>
      <c r="RMT75" s="88"/>
      <c r="RMU75" s="88"/>
      <c r="RMV75" s="88"/>
      <c r="RMW75" s="88"/>
      <c r="RMX75" s="88"/>
      <c r="RMY75" s="88"/>
      <c r="RMZ75" s="88"/>
      <c r="RNF75" s="88"/>
      <c r="RNG75" s="88"/>
      <c r="RNH75" s="88"/>
      <c r="RNI75" s="88"/>
      <c r="RNJ75" s="88"/>
      <c r="RNK75" s="88"/>
      <c r="RNL75" s="88"/>
      <c r="RNM75" s="88"/>
      <c r="RNN75" s="88"/>
      <c r="RNO75" s="88"/>
      <c r="RNU75" s="88"/>
      <c r="RNV75" s="88"/>
      <c r="RNW75" s="88"/>
      <c r="RNX75" s="88"/>
      <c r="RNY75" s="88"/>
      <c r="RNZ75" s="88"/>
      <c r="ROA75" s="88"/>
      <c r="ROB75" s="88"/>
      <c r="ROC75" s="88"/>
      <c r="ROD75" s="88"/>
      <c r="ROJ75" s="88"/>
      <c r="ROK75" s="88"/>
      <c r="ROL75" s="88"/>
      <c r="ROM75" s="88"/>
      <c r="RON75" s="88"/>
      <c r="ROO75" s="88"/>
      <c r="ROP75" s="88"/>
      <c r="ROQ75" s="88"/>
      <c r="ROR75" s="88"/>
      <c r="ROS75" s="88"/>
      <c r="ROY75" s="88"/>
      <c r="ROZ75" s="88"/>
      <c r="RPA75" s="88"/>
      <c r="RPB75" s="88"/>
      <c r="RPC75" s="88"/>
      <c r="RPD75" s="88"/>
      <c r="RPE75" s="88"/>
      <c r="RPF75" s="88"/>
      <c r="RPG75" s="88"/>
      <c r="RPH75" s="88"/>
      <c r="RPN75" s="88"/>
      <c r="RPO75" s="88"/>
      <c r="RPP75" s="88"/>
      <c r="RPQ75" s="88"/>
      <c r="RPR75" s="88"/>
      <c r="RPS75" s="88"/>
      <c r="RPT75" s="88"/>
      <c r="RPU75" s="88"/>
      <c r="RPV75" s="88"/>
      <c r="RPW75" s="88"/>
      <c r="RQC75" s="88"/>
      <c r="RQD75" s="88"/>
      <c r="RQE75" s="88"/>
      <c r="RQF75" s="88"/>
      <c r="RQG75" s="88"/>
      <c r="RQH75" s="88"/>
      <c r="RQI75" s="88"/>
      <c r="RQJ75" s="88"/>
      <c r="RQK75" s="88"/>
      <c r="RQL75" s="88"/>
      <c r="RQR75" s="88"/>
      <c r="RQS75" s="88"/>
      <c r="RQT75" s="88"/>
      <c r="RQU75" s="88"/>
      <c r="RQV75" s="88"/>
      <c r="RQW75" s="88"/>
      <c r="RQX75" s="88"/>
      <c r="RQY75" s="88"/>
      <c r="RQZ75" s="88"/>
      <c r="RRA75" s="88"/>
      <c r="RRG75" s="88"/>
      <c r="RRH75" s="88"/>
      <c r="RRI75" s="88"/>
      <c r="RRJ75" s="88"/>
      <c r="RRK75" s="88"/>
      <c r="RRL75" s="88"/>
      <c r="RRM75" s="88"/>
      <c r="RRN75" s="88"/>
      <c r="RRO75" s="88"/>
      <c r="RRP75" s="88"/>
      <c r="RRV75" s="88"/>
      <c r="RRW75" s="88"/>
      <c r="RRX75" s="88"/>
      <c r="RRY75" s="88"/>
      <c r="RRZ75" s="88"/>
      <c r="RSA75" s="88"/>
      <c r="RSB75" s="88"/>
      <c r="RSC75" s="88"/>
      <c r="RSD75" s="88"/>
      <c r="RSE75" s="88"/>
      <c r="RSK75" s="88"/>
      <c r="RSL75" s="88"/>
      <c r="RSM75" s="88"/>
      <c r="RSN75" s="88"/>
      <c r="RSO75" s="88"/>
      <c r="RSP75" s="88"/>
      <c r="RSQ75" s="88"/>
      <c r="RSR75" s="88"/>
      <c r="RSS75" s="88"/>
      <c r="RST75" s="88"/>
      <c r="RSZ75" s="88"/>
      <c r="RTA75" s="88"/>
      <c r="RTB75" s="88"/>
      <c r="RTC75" s="88"/>
      <c r="RTD75" s="88"/>
      <c r="RTE75" s="88"/>
      <c r="RTF75" s="88"/>
      <c r="RTG75" s="88"/>
      <c r="RTH75" s="88"/>
      <c r="RTI75" s="88"/>
      <c r="RTO75" s="88"/>
      <c r="RTP75" s="88"/>
      <c r="RTQ75" s="88"/>
      <c r="RTR75" s="88"/>
      <c r="RTS75" s="88"/>
      <c r="RTT75" s="88"/>
      <c r="RTU75" s="88"/>
      <c r="RTV75" s="88"/>
      <c r="RTW75" s="88"/>
      <c r="RTX75" s="88"/>
      <c r="RUD75" s="88"/>
      <c r="RUE75" s="88"/>
      <c r="RUF75" s="88"/>
      <c r="RUG75" s="88"/>
      <c r="RUH75" s="88"/>
      <c r="RUI75" s="88"/>
      <c r="RUJ75" s="88"/>
      <c r="RUK75" s="88"/>
      <c r="RUL75" s="88"/>
      <c r="RUM75" s="88"/>
      <c r="RUS75" s="88"/>
      <c r="RUT75" s="88"/>
      <c r="RUU75" s="88"/>
      <c r="RUV75" s="88"/>
      <c r="RUW75" s="88"/>
      <c r="RUX75" s="88"/>
      <c r="RUY75" s="88"/>
      <c r="RUZ75" s="88"/>
      <c r="RVA75" s="88"/>
      <c r="RVB75" s="88"/>
      <c r="RVH75" s="88"/>
      <c r="RVI75" s="88"/>
      <c r="RVJ75" s="88"/>
      <c r="RVK75" s="88"/>
      <c r="RVL75" s="88"/>
      <c r="RVM75" s="88"/>
      <c r="RVN75" s="88"/>
      <c r="RVO75" s="88"/>
      <c r="RVP75" s="88"/>
      <c r="RVQ75" s="88"/>
      <c r="RVW75" s="88"/>
      <c r="RVX75" s="88"/>
      <c r="RVY75" s="88"/>
      <c r="RVZ75" s="88"/>
      <c r="RWA75" s="88"/>
      <c r="RWB75" s="88"/>
      <c r="RWC75" s="88"/>
      <c r="RWD75" s="88"/>
      <c r="RWE75" s="88"/>
      <c r="RWF75" s="88"/>
      <c r="RWL75" s="88"/>
      <c r="RWM75" s="88"/>
      <c r="RWN75" s="88"/>
      <c r="RWO75" s="88"/>
      <c r="RWP75" s="88"/>
      <c r="RWQ75" s="88"/>
      <c r="RWR75" s="88"/>
      <c r="RWS75" s="88"/>
      <c r="RWT75" s="88"/>
      <c r="RWU75" s="88"/>
      <c r="RXA75" s="88"/>
      <c r="RXB75" s="88"/>
      <c r="RXC75" s="88"/>
      <c r="RXD75" s="88"/>
      <c r="RXE75" s="88"/>
      <c r="RXF75" s="88"/>
      <c r="RXG75" s="88"/>
      <c r="RXH75" s="88"/>
      <c r="RXI75" s="88"/>
      <c r="RXJ75" s="88"/>
      <c r="RXP75" s="88"/>
      <c r="RXQ75" s="88"/>
      <c r="RXR75" s="88"/>
      <c r="RXS75" s="88"/>
      <c r="RXT75" s="88"/>
      <c r="RXU75" s="88"/>
      <c r="RXV75" s="88"/>
      <c r="RXW75" s="88"/>
      <c r="RXX75" s="88"/>
      <c r="RXY75" s="88"/>
      <c r="RYE75" s="88"/>
      <c r="RYF75" s="88"/>
      <c r="RYG75" s="88"/>
      <c r="RYH75" s="88"/>
      <c r="RYI75" s="88"/>
      <c r="RYJ75" s="88"/>
      <c r="RYK75" s="88"/>
      <c r="RYL75" s="88"/>
      <c r="RYM75" s="88"/>
      <c r="RYN75" s="88"/>
      <c r="RYT75" s="88"/>
      <c r="RYU75" s="88"/>
      <c r="RYV75" s="88"/>
      <c r="RYW75" s="88"/>
      <c r="RYX75" s="88"/>
      <c r="RYY75" s="88"/>
      <c r="RYZ75" s="88"/>
      <c r="RZA75" s="88"/>
      <c r="RZB75" s="88"/>
      <c r="RZC75" s="88"/>
      <c r="RZI75" s="88"/>
      <c r="RZJ75" s="88"/>
      <c r="RZK75" s="88"/>
      <c r="RZL75" s="88"/>
      <c r="RZM75" s="88"/>
      <c r="RZN75" s="88"/>
      <c r="RZO75" s="88"/>
      <c r="RZP75" s="88"/>
      <c r="RZQ75" s="88"/>
      <c r="RZR75" s="88"/>
      <c r="RZX75" s="88"/>
      <c r="RZY75" s="88"/>
      <c r="RZZ75" s="88"/>
      <c r="SAA75" s="88"/>
      <c r="SAB75" s="88"/>
      <c r="SAC75" s="88"/>
      <c r="SAD75" s="88"/>
      <c r="SAE75" s="88"/>
      <c r="SAF75" s="88"/>
      <c r="SAG75" s="88"/>
      <c r="SAM75" s="88"/>
      <c r="SAN75" s="88"/>
      <c r="SAO75" s="88"/>
      <c r="SAP75" s="88"/>
      <c r="SAQ75" s="88"/>
      <c r="SAR75" s="88"/>
      <c r="SAS75" s="88"/>
      <c r="SAT75" s="88"/>
      <c r="SAU75" s="88"/>
      <c r="SAV75" s="88"/>
      <c r="SBB75" s="88"/>
      <c r="SBC75" s="88"/>
      <c r="SBD75" s="88"/>
      <c r="SBE75" s="88"/>
      <c r="SBF75" s="88"/>
      <c r="SBG75" s="88"/>
      <c r="SBH75" s="88"/>
      <c r="SBI75" s="88"/>
      <c r="SBJ75" s="88"/>
      <c r="SBK75" s="88"/>
      <c r="SBQ75" s="88"/>
      <c r="SBR75" s="88"/>
      <c r="SBS75" s="88"/>
      <c r="SBT75" s="88"/>
      <c r="SBU75" s="88"/>
      <c r="SBV75" s="88"/>
      <c r="SBW75" s="88"/>
      <c r="SBX75" s="88"/>
      <c r="SBY75" s="88"/>
      <c r="SBZ75" s="88"/>
      <c r="SCF75" s="88"/>
      <c r="SCG75" s="88"/>
      <c r="SCH75" s="88"/>
      <c r="SCI75" s="88"/>
      <c r="SCJ75" s="88"/>
      <c r="SCK75" s="88"/>
      <c r="SCL75" s="88"/>
      <c r="SCM75" s="88"/>
      <c r="SCN75" s="88"/>
      <c r="SCO75" s="88"/>
      <c r="SCU75" s="88"/>
      <c r="SCV75" s="88"/>
      <c r="SCW75" s="88"/>
      <c r="SCX75" s="88"/>
      <c r="SCY75" s="88"/>
      <c r="SCZ75" s="88"/>
      <c r="SDA75" s="88"/>
      <c r="SDB75" s="88"/>
      <c r="SDC75" s="88"/>
      <c r="SDD75" s="88"/>
      <c r="SDJ75" s="88"/>
      <c r="SDK75" s="88"/>
      <c r="SDL75" s="88"/>
      <c r="SDM75" s="88"/>
      <c r="SDN75" s="88"/>
      <c r="SDO75" s="88"/>
      <c r="SDP75" s="88"/>
      <c r="SDQ75" s="88"/>
      <c r="SDR75" s="88"/>
      <c r="SDS75" s="88"/>
      <c r="SDY75" s="88"/>
      <c r="SDZ75" s="88"/>
      <c r="SEA75" s="88"/>
      <c r="SEB75" s="88"/>
      <c r="SEC75" s="88"/>
      <c r="SED75" s="88"/>
      <c r="SEE75" s="88"/>
      <c r="SEF75" s="88"/>
      <c r="SEG75" s="88"/>
      <c r="SEH75" s="88"/>
      <c r="SEN75" s="88"/>
      <c r="SEO75" s="88"/>
      <c r="SEP75" s="88"/>
      <c r="SEQ75" s="88"/>
      <c r="SER75" s="88"/>
      <c r="SES75" s="88"/>
      <c r="SET75" s="88"/>
      <c r="SEU75" s="88"/>
      <c r="SEV75" s="88"/>
      <c r="SEW75" s="88"/>
      <c r="SFC75" s="88"/>
      <c r="SFD75" s="88"/>
      <c r="SFE75" s="88"/>
      <c r="SFF75" s="88"/>
      <c r="SFG75" s="88"/>
      <c r="SFH75" s="88"/>
      <c r="SFI75" s="88"/>
      <c r="SFJ75" s="88"/>
      <c r="SFK75" s="88"/>
      <c r="SFL75" s="88"/>
      <c r="SFR75" s="88"/>
      <c r="SFS75" s="88"/>
      <c r="SFT75" s="88"/>
      <c r="SFU75" s="88"/>
      <c r="SFV75" s="88"/>
      <c r="SFW75" s="88"/>
      <c r="SFX75" s="88"/>
      <c r="SFY75" s="88"/>
      <c r="SFZ75" s="88"/>
      <c r="SGA75" s="88"/>
      <c r="SGG75" s="88"/>
      <c r="SGH75" s="88"/>
      <c r="SGI75" s="88"/>
      <c r="SGJ75" s="88"/>
      <c r="SGK75" s="88"/>
      <c r="SGL75" s="88"/>
      <c r="SGM75" s="88"/>
      <c r="SGN75" s="88"/>
      <c r="SGO75" s="88"/>
      <c r="SGP75" s="88"/>
      <c r="SGV75" s="88"/>
      <c r="SGW75" s="88"/>
      <c r="SGX75" s="88"/>
      <c r="SGY75" s="88"/>
      <c r="SGZ75" s="88"/>
      <c r="SHA75" s="88"/>
      <c r="SHB75" s="88"/>
      <c r="SHC75" s="88"/>
      <c r="SHD75" s="88"/>
      <c r="SHE75" s="88"/>
      <c r="SHK75" s="88"/>
      <c r="SHL75" s="88"/>
      <c r="SHM75" s="88"/>
      <c r="SHN75" s="88"/>
      <c r="SHO75" s="88"/>
      <c r="SHP75" s="88"/>
      <c r="SHQ75" s="88"/>
      <c r="SHR75" s="88"/>
      <c r="SHS75" s="88"/>
      <c r="SHT75" s="88"/>
      <c r="SHZ75" s="88"/>
      <c r="SIA75" s="88"/>
      <c r="SIB75" s="88"/>
      <c r="SIC75" s="88"/>
      <c r="SID75" s="88"/>
      <c r="SIE75" s="88"/>
      <c r="SIF75" s="88"/>
      <c r="SIG75" s="88"/>
      <c r="SIH75" s="88"/>
      <c r="SII75" s="88"/>
      <c r="SIO75" s="88"/>
      <c r="SIP75" s="88"/>
      <c r="SIQ75" s="88"/>
      <c r="SIR75" s="88"/>
      <c r="SIS75" s="88"/>
      <c r="SIT75" s="88"/>
      <c r="SIU75" s="88"/>
      <c r="SIV75" s="88"/>
      <c r="SIW75" s="88"/>
      <c r="SIX75" s="88"/>
      <c r="SJD75" s="88"/>
      <c r="SJE75" s="88"/>
      <c r="SJF75" s="88"/>
      <c r="SJG75" s="88"/>
      <c r="SJH75" s="88"/>
      <c r="SJI75" s="88"/>
      <c r="SJJ75" s="88"/>
      <c r="SJK75" s="88"/>
      <c r="SJL75" s="88"/>
      <c r="SJM75" s="88"/>
      <c r="SJS75" s="88"/>
      <c r="SJT75" s="88"/>
      <c r="SJU75" s="88"/>
      <c r="SJV75" s="88"/>
      <c r="SJW75" s="88"/>
      <c r="SJX75" s="88"/>
      <c r="SJY75" s="88"/>
      <c r="SJZ75" s="88"/>
      <c r="SKA75" s="88"/>
      <c r="SKB75" s="88"/>
      <c r="SKH75" s="88"/>
      <c r="SKI75" s="88"/>
      <c r="SKJ75" s="88"/>
      <c r="SKK75" s="88"/>
      <c r="SKL75" s="88"/>
      <c r="SKM75" s="88"/>
      <c r="SKN75" s="88"/>
      <c r="SKO75" s="88"/>
      <c r="SKP75" s="88"/>
      <c r="SKQ75" s="88"/>
      <c r="SKW75" s="88"/>
      <c r="SKX75" s="88"/>
      <c r="SKY75" s="88"/>
      <c r="SKZ75" s="88"/>
      <c r="SLA75" s="88"/>
      <c r="SLB75" s="88"/>
      <c r="SLC75" s="88"/>
      <c r="SLD75" s="88"/>
      <c r="SLE75" s="88"/>
      <c r="SLF75" s="88"/>
      <c r="SLL75" s="88"/>
      <c r="SLM75" s="88"/>
      <c r="SLN75" s="88"/>
      <c r="SLO75" s="88"/>
      <c r="SLP75" s="88"/>
      <c r="SLQ75" s="88"/>
      <c r="SLR75" s="88"/>
      <c r="SLS75" s="88"/>
      <c r="SLT75" s="88"/>
      <c r="SLU75" s="88"/>
      <c r="SMA75" s="88"/>
      <c r="SMB75" s="88"/>
      <c r="SMC75" s="88"/>
      <c r="SMD75" s="88"/>
      <c r="SME75" s="88"/>
      <c r="SMF75" s="88"/>
      <c r="SMG75" s="88"/>
      <c r="SMH75" s="88"/>
      <c r="SMI75" s="88"/>
      <c r="SMJ75" s="88"/>
      <c r="SMP75" s="88"/>
      <c r="SMQ75" s="88"/>
      <c r="SMR75" s="88"/>
      <c r="SMS75" s="88"/>
      <c r="SMT75" s="88"/>
      <c r="SMU75" s="88"/>
      <c r="SMV75" s="88"/>
      <c r="SMW75" s="88"/>
      <c r="SMX75" s="88"/>
      <c r="SMY75" s="88"/>
      <c r="SNE75" s="88"/>
      <c r="SNF75" s="88"/>
      <c r="SNG75" s="88"/>
      <c r="SNH75" s="88"/>
      <c r="SNI75" s="88"/>
      <c r="SNJ75" s="88"/>
      <c r="SNK75" s="88"/>
      <c r="SNL75" s="88"/>
      <c r="SNM75" s="88"/>
      <c r="SNN75" s="88"/>
      <c r="SNT75" s="88"/>
      <c r="SNU75" s="88"/>
      <c r="SNV75" s="88"/>
      <c r="SNW75" s="88"/>
      <c r="SNX75" s="88"/>
      <c r="SNY75" s="88"/>
      <c r="SNZ75" s="88"/>
      <c r="SOA75" s="88"/>
      <c r="SOB75" s="88"/>
      <c r="SOC75" s="88"/>
      <c r="SOI75" s="88"/>
      <c r="SOJ75" s="88"/>
      <c r="SOK75" s="88"/>
      <c r="SOL75" s="88"/>
      <c r="SOM75" s="88"/>
      <c r="SON75" s="88"/>
      <c r="SOO75" s="88"/>
      <c r="SOP75" s="88"/>
      <c r="SOQ75" s="88"/>
      <c r="SOR75" s="88"/>
      <c r="SOX75" s="88"/>
      <c r="SOY75" s="88"/>
      <c r="SOZ75" s="88"/>
      <c r="SPA75" s="88"/>
      <c r="SPB75" s="88"/>
      <c r="SPC75" s="88"/>
      <c r="SPD75" s="88"/>
      <c r="SPE75" s="88"/>
      <c r="SPF75" s="88"/>
      <c r="SPG75" s="88"/>
      <c r="SPM75" s="88"/>
      <c r="SPN75" s="88"/>
      <c r="SPO75" s="88"/>
      <c r="SPP75" s="88"/>
      <c r="SPQ75" s="88"/>
      <c r="SPR75" s="88"/>
      <c r="SPS75" s="88"/>
      <c r="SPT75" s="88"/>
      <c r="SPU75" s="88"/>
      <c r="SPV75" s="88"/>
      <c r="SQB75" s="88"/>
      <c r="SQC75" s="88"/>
      <c r="SQD75" s="88"/>
      <c r="SQE75" s="88"/>
      <c r="SQF75" s="88"/>
      <c r="SQG75" s="88"/>
      <c r="SQH75" s="88"/>
      <c r="SQI75" s="88"/>
      <c r="SQJ75" s="88"/>
      <c r="SQK75" s="88"/>
      <c r="SQQ75" s="88"/>
      <c r="SQR75" s="88"/>
      <c r="SQS75" s="88"/>
      <c r="SQT75" s="88"/>
      <c r="SQU75" s="88"/>
      <c r="SQV75" s="88"/>
      <c r="SQW75" s="88"/>
      <c r="SQX75" s="88"/>
      <c r="SQY75" s="88"/>
      <c r="SQZ75" s="88"/>
      <c r="SRF75" s="88"/>
      <c r="SRG75" s="88"/>
      <c r="SRH75" s="88"/>
      <c r="SRI75" s="88"/>
      <c r="SRJ75" s="88"/>
      <c r="SRK75" s="88"/>
      <c r="SRL75" s="88"/>
      <c r="SRM75" s="88"/>
      <c r="SRN75" s="88"/>
      <c r="SRO75" s="88"/>
      <c r="SRU75" s="88"/>
      <c r="SRV75" s="88"/>
      <c r="SRW75" s="88"/>
      <c r="SRX75" s="88"/>
      <c r="SRY75" s="88"/>
      <c r="SRZ75" s="88"/>
      <c r="SSA75" s="88"/>
      <c r="SSB75" s="88"/>
      <c r="SSC75" s="88"/>
      <c r="SSD75" s="88"/>
      <c r="SSJ75" s="88"/>
      <c r="SSK75" s="88"/>
      <c r="SSL75" s="88"/>
      <c r="SSM75" s="88"/>
      <c r="SSN75" s="88"/>
      <c r="SSO75" s="88"/>
      <c r="SSP75" s="88"/>
      <c r="SSQ75" s="88"/>
      <c r="SSR75" s="88"/>
      <c r="SSS75" s="88"/>
      <c r="SSY75" s="88"/>
      <c r="SSZ75" s="88"/>
      <c r="STA75" s="88"/>
      <c r="STB75" s="88"/>
      <c r="STC75" s="88"/>
      <c r="STD75" s="88"/>
      <c r="STE75" s="88"/>
      <c r="STF75" s="88"/>
      <c r="STG75" s="88"/>
      <c r="STH75" s="88"/>
      <c r="STN75" s="88"/>
      <c r="STO75" s="88"/>
      <c r="STP75" s="88"/>
      <c r="STQ75" s="88"/>
      <c r="STR75" s="88"/>
      <c r="STS75" s="88"/>
      <c r="STT75" s="88"/>
      <c r="STU75" s="88"/>
      <c r="STV75" s="88"/>
      <c r="STW75" s="88"/>
      <c r="SUC75" s="88"/>
      <c r="SUD75" s="88"/>
      <c r="SUE75" s="88"/>
      <c r="SUF75" s="88"/>
      <c r="SUG75" s="88"/>
      <c r="SUH75" s="88"/>
      <c r="SUI75" s="88"/>
      <c r="SUJ75" s="88"/>
      <c r="SUK75" s="88"/>
      <c r="SUL75" s="88"/>
      <c r="SUR75" s="88"/>
      <c r="SUS75" s="88"/>
      <c r="SUT75" s="88"/>
      <c r="SUU75" s="88"/>
      <c r="SUV75" s="88"/>
      <c r="SUW75" s="88"/>
      <c r="SUX75" s="88"/>
      <c r="SUY75" s="88"/>
      <c r="SUZ75" s="88"/>
      <c r="SVA75" s="88"/>
      <c r="SVG75" s="88"/>
      <c r="SVH75" s="88"/>
      <c r="SVI75" s="88"/>
      <c r="SVJ75" s="88"/>
      <c r="SVK75" s="88"/>
      <c r="SVL75" s="88"/>
      <c r="SVM75" s="88"/>
      <c r="SVN75" s="88"/>
      <c r="SVO75" s="88"/>
      <c r="SVP75" s="88"/>
      <c r="SVV75" s="88"/>
      <c r="SVW75" s="88"/>
      <c r="SVX75" s="88"/>
      <c r="SVY75" s="88"/>
      <c r="SVZ75" s="88"/>
      <c r="SWA75" s="88"/>
      <c r="SWB75" s="88"/>
      <c r="SWC75" s="88"/>
      <c r="SWD75" s="88"/>
      <c r="SWE75" s="88"/>
      <c r="SWK75" s="88"/>
      <c r="SWL75" s="88"/>
      <c r="SWM75" s="88"/>
      <c r="SWN75" s="88"/>
      <c r="SWO75" s="88"/>
      <c r="SWP75" s="88"/>
      <c r="SWQ75" s="88"/>
      <c r="SWR75" s="88"/>
      <c r="SWS75" s="88"/>
      <c r="SWT75" s="88"/>
      <c r="SWZ75" s="88"/>
      <c r="SXA75" s="88"/>
      <c r="SXB75" s="88"/>
      <c r="SXC75" s="88"/>
      <c r="SXD75" s="88"/>
      <c r="SXE75" s="88"/>
      <c r="SXF75" s="88"/>
      <c r="SXG75" s="88"/>
      <c r="SXH75" s="88"/>
      <c r="SXI75" s="88"/>
      <c r="SXO75" s="88"/>
      <c r="SXP75" s="88"/>
      <c r="SXQ75" s="88"/>
      <c r="SXR75" s="88"/>
      <c r="SXS75" s="88"/>
      <c r="SXT75" s="88"/>
      <c r="SXU75" s="88"/>
      <c r="SXV75" s="88"/>
      <c r="SXW75" s="88"/>
      <c r="SXX75" s="88"/>
      <c r="SYD75" s="88"/>
      <c r="SYE75" s="88"/>
      <c r="SYF75" s="88"/>
      <c r="SYG75" s="88"/>
      <c r="SYH75" s="88"/>
      <c r="SYI75" s="88"/>
      <c r="SYJ75" s="88"/>
      <c r="SYK75" s="88"/>
      <c r="SYL75" s="88"/>
      <c r="SYM75" s="88"/>
      <c r="SYS75" s="88"/>
      <c r="SYT75" s="88"/>
      <c r="SYU75" s="88"/>
      <c r="SYV75" s="88"/>
      <c r="SYW75" s="88"/>
      <c r="SYX75" s="88"/>
      <c r="SYY75" s="88"/>
      <c r="SYZ75" s="88"/>
      <c r="SZA75" s="88"/>
      <c r="SZB75" s="88"/>
      <c r="SZH75" s="88"/>
      <c r="SZI75" s="88"/>
      <c r="SZJ75" s="88"/>
      <c r="SZK75" s="88"/>
      <c r="SZL75" s="88"/>
      <c r="SZM75" s="88"/>
      <c r="SZN75" s="88"/>
      <c r="SZO75" s="88"/>
      <c r="SZP75" s="88"/>
      <c r="SZQ75" s="88"/>
      <c r="SZW75" s="88"/>
      <c r="SZX75" s="88"/>
      <c r="SZY75" s="88"/>
      <c r="SZZ75" s="88"/>
      <c r="TAA75" s="88"/>
      <c r="TAB75" s="88"/>
      <c r="TAC75" s="88"/>
      <c r="TAD75" s="88"/>
      <c r="TAE75" s="88"/>
      <c r="TAF75" s="88"/>
      <c r="TAL75" s="88"/>
      <c r="TAM75" s="88"/>
      <c r="TAN75" s="88"/>
      <c r="TAO75" s="88"/>
      <c r="TAP75" s="88"/>
      <c r="TAQ75" s="88"/>
      <c r="TAR75" s="88"/>
      <c r="TAS75" s="88"/>
      <c r="TAT75" s="88"/>
      <c r="TAU75" s="88"/>
      <c r="TBA75" s="88"/>
      <c r="TBB75" s="88"/>
      <c r="TBC75" s="88"/>
      <c r="TBD75" s="88"/>
      <c r="TBE75" s="88"/>
      <c r="TBF75" s="88"/>
      <c r="TBG75" s="88"/>
      <c r="TBH75" s="88"/>
      <c r="TBI75" s="88"/>
      <c r="TBJ75" s="88"/>
      <c r="TBP75" s="88"/>
      <c r="TBQ75" s="88"/>
      <c r="TBR75" s="88"/>
      <c r="TBS75" s="88"/>
      <c r="TBT75" s="88"/>
      <c r="TBU75" s="88"/>
      <c r="TBV75" s="88"/>
      <c r="TBW75" s="88"/>
      <c r="TBX75" s="88"/>
      <c r="TBY75" s="88"/>
      <c r="TCE75" s="88"/>
      <c r="TCF75" s="88"/>
      <c r="TCG75" s="88"/>
      <c r="TCH75" s="88"/>
      <c r="TCI75" s="88"/>
      <c r="TCJ75" s="88"/>
      <c r="TCK75" s="88"/>
      <c r="TCL75" s="88"/>
      <c r="TCM75" s="88"/>
      <c r="TCN75" s="88"/>
      <c r="TCT75" s="88"/>
      <c r="TCU75" s="88"/>
      <c r="TCV75" s="88"/>
      <c r="TCW75" s="88"/>
      <c r="TCX75" s="88"/>
      <c r="TCY75" s="88"/>
      <c r="TCZ75" s="88"/>
      <c r="TDA75" s="88"/>
      <c r="TDB75" s="88"/>
      <c r="TDC75" s="88"/>
      <c r="TDI75" s="88"/>
      <c r="TDJ75" s="88"/>
      <c r="TDK75" s="88"/>
      <c r="TDL75" s="88"/>
      <c r="TDM75" s="88"/>
      <c r="TDN75" s="88"/>
      <c r="TDO75" s="88"/>
      <c r="TDP75" s="88"/>
      <c r="TDQ75" s="88"/>
      <c r="TDR75" s="88"/>
      <c r="TDX75" s="88"/>
      <c r="TDY75" s="88"/>
      <c r="TDZ75" s="88"/>
      <c r="TEA75" s="88"/>
      <c r="TEB75" s="88"/>
      <c r="TEC75" s="88"/>
      <c r="TED75" s="88"/>
      <c r="TEE75" s="88"/>
      <c r="TEF75" s="88"/>
      <c r="TEG75" s="88"/>
      <c r="TEM75" s="88"/>
      <c r="TEN75" s="88"/>
      <c r="TEO75" s="88"/>
      <c r="TEP75" s="88"/>
      <c r="TEQ75" s="88"/>
      <c r="TER75" s="88"/>
      <c r="TES75" s="88"/>
      <c r="TET75" s="88"/>
      <c r="TEU75" s="88"/>
      <c r="TEV75" s="88"/>
      <c r="TFB75" s="88"/>
      <c r="TFC75" s="88"/>
      <c r="TFD75" s="88"/>
      <c r="TFE75" s="88"/>
      <c r="TFF75" s="88"/>
      <c r="TFG75" s="88"/>
      <c r="TFH75" s="88"/>
      <c r="TFI75" s="88"/>
      <c r="TFJ75" s="88"/>
      <c r="TFK75" s="88"/>
      <c r="TFQ75" s="88"/>
      <c r="TFR75" s="88"/>
      <c r="TFS75" s="88"/>
      <c r="TFT75" s="88"/>
      <c r="TFU75" s="88"/>
      <c r="TFV75" s="88"/>
      <c r="TFW75" s="88"/>
      <c r="TFX75" s="88"/>
      <c r="TFY75" s="88"/>
      <c r="TFZ75" s="88"/>
      <c r="TGF75" s="88"/>
      <c r="TGG75" s="88"/>
      <c r="TGH75" s="88"/>
      <c r="TGI75" s="88"/>
      <c r="TGJ75" s="88"/>
      <c r="TGK75" s="88"/>
      <c r="TGL75" s="88"/>
      <c r="TGM75" s="88"/>
      <c r="TGN75" s="88"/>
      <c r="TGO75" s="88"/>
      <c r="TGU75" s="88"/>
      <c r="TGV75" s="88"/>
      <c r="TGW75" s="88"/>
      <c r="TGX75" s="88"/>
      <c r="TGY75" s="88"/>
      <c r="TGZ75" s="88"/>
      <c r="THA75" s="88"/>
      <c r="THB75" s="88"/>
      <c r="THC75" s="88"/>
      <c r="THD75" s="88"/>
      <c r="THJ75" s="88"/>
      <c r="THK75" s="88"/>
      <c r="THL75" s="88"/>
      <c r="THM75" s="88"/>
      <c r="THN75" s="88"/>
      <c r="THO75" s="88"/>
      <c r="THP75" s="88"/>
      <c r="THQ75" s="88"/>
      <c r="THR75" s="88"/>
      <c r="THS75" s="88"/>
      <c r="THY75" s="88"/>
      <c r="THZ75" s="88"/>
      <c r="TIA75" s="88"/>
      <c r="TIB75" s="88"/>
      <c r="TIC75" s="88"/>
      <c r="TID75" s="88"/>
      <c r="TIE75" s="88"/>
      <c r="TIF75" s="88"/>
      <c r="TIG75" s="88"/>
      <c r="TIH75" s="88"/>
      <c r="TIN75" s="88"/>
      <c r="TIO75" s="88"/>
      <c r="TIP75" s="88"/>
      <c r="TIQ75" s="88"/>
      <c r="TIR75" s="88"/>
      <c r="TIS75" s="88"/>
      <c r="TIT75" s="88"/>
      <c r="TIU75" s="88"/>
      <c r="TIV75" s="88"/>
      <c r="TIW75" s="88"/>
      <c r="TJC75" s="88"/>
      <c r="TJD75" s="88"/>
      <c r="TJE75" s="88"/>
      <c r="TJF75" s="88"/>
      <c r="TJG75" s="88"/>
      <c r="TJH75" s="88"/>
      <c r="TJI75" s="88"/>
      <c r="TJJ75" s="88"/>
      <c r="TJK75" s="88"/>
      <c r="TJL75" s="88"/>
      <c r="TJR75" s="88"/>
      <c r="TJS75" s="88"/>
      <c r="TJT75" s="88"/>
      <c r="TJU75" s="88"/>
      <c r="TJV75" s="88"/>
      <c r="TJW75" s="88"/>
      <c r="TJX75" s="88"/>
      <c r="TJY75" s="88"/>
      <c r="TJZ75" s="88"/>
      <c r="TKA75" s="88"/>
      <c r="TKG75" s="88"/>
      <c r="TKH75" s="88"/>
      <c r="TKI75" s="88"/>
      <c r="TKJ75" s="88"/>
      <c r="TKK75" s="88"/>
      <c r="TKL75" s="88"/>
      <c r="TKM75" s="88"/>
      <c r="TKN75" s="88"/>
      <c r="TKO75" s="88"/>
      <c r="TKP75" s="88"/>
      <c r="TKV75" s="88"/>
      <c r="TKW75" s="88"/>
      <c r="TKX75" s="88"/>
      <c r="TKY75" s="88"/>
      <c r="TKZ75" s="88"/>
      <c r="TLA75" s="88"/>
      <c r="TLB75" s="88"/>
      <c r="TLC75" s="88"/>
      <c r="TLD75" s="88"/>
      <c r="TLE75" s="88"/>
      <c r="TLK75" s="88"/>
      <c r="TLL75" s="88"/>
      <c r="TLM75" s="88"/>
      <c r="TLN75" s="88"/>
      <c r="TLO75" s="88"/>
      <c r="TLP75" s="88"/>
      <c r="TLQ75" s="88"/>
      <c r="TLR75" s="88"/>
      <c r="TLS75" s="88"/>
      <c r="TLT75" s="88"/>
      <c r="TLZ75" s="88"/>
      <c r="TMA75" s="88"/>
      <c r="TMB75" s="88"/>
      <c r="TMC75" s="88"/>
      <c r="TMD75" s="88"/>
      <c r="TME75" s="88"/>
      <c r="TMF75" s="88"/>
      <c r="TMG75" s="88"/>
      <c r="TMH75" s="88"/>
      <c r="TMI75" s="88"/>
      <c r="TMO75" s="88"/>
      <c r="TMP75" s="88"/>
      <c r="TMQ75" s="88"/>
      <c r="TMR75" s="88"/>
      <c r="TMS75" s="88"/>
      <c r="TMT75" s="88"/>
      <c r="TMU75" s="88"/>
      <c r="TMV75" s="88"/>
      <c r="TMW75" s="88"/>
      <c r="TMX75" s="88"/>
      <c r="TND75" s="88"/>
      <c r="TNE75" s="88"/>
      <c r="TNF75" s="88"/>
      <c r="TNG75" s="88"/>
      <c r="TNH75" s="88"/>
      <c r="TNI75" s="88"/>
      <c r="TNJ75" s="88"/>
      <c r="TNK75" s="88"/>
      <c r="TNL75" s="88"/>
      <c r="TNM75" s="88"/>
      <c r="TNS75" s="88"/>
      <c r="TNT75" s="88"/>
      <c r="TNU75" s="88"/>
      <c r="TNV75" s="88"/>
      <c r="TNW75" s="88"/>
      <c r="TNX75" s="88"/>
      <c r="TNY75" s="88"/>
      <c r="TNZ75" s="88"/>
      <c r="TOA75" s="88"/>
      <c r="TOB75" s="88"/>
      <c r="TOH75" s="88"/>
      <c r="TOI75" s="88"/>
      <c r="TOJ75" s="88"/>
      <c r="TOK75" s="88"/>
      <c r="TOL75" s="88"/>
      <c r="TOM75" s="88"/>
      <c r="TON75" s="88"/>
      <c r="TOO75" s="88"/>
      <c r="TOP75" s="88"/>
      <c r="TOQ75" s="88"/>
      <c r="TOW75" s="88"/>
      <c r="TOX75" s="88"/>
      <c r="TOY75" s="88"/>
      <c r="TOZ75" s="88"/>
      <c r="TPA75" s="88"/>
      <c r="TPB75" s="88"/>
      <c r="TPC75" s="88"/>
      <c r="TPD75" s="88"/>
      <c r="TPE75" s="88"/>
      <c r="TPF75" s="88"/>
      <c r="TPL75" s="88"/>
      <c r="TPM75" s="88"/>
      <c r="TPN75" s="88"/>
      <c r="TPO75" s="88"/>
      <c r="TPP75" s="88"/>
      <c r="TPQ75" s="88"/>
      <c r="TPR75" s="88"/>
      <c r="TPS75" s="88"/>
      <c r="TPT75" s="88"/>
      <c r="TPU75" s="88"/>
      <c r="TQA75" s="88"/>
      <c r="TQB75" s="88"/>
      <c r="TQC75" s="88"/>
      <c r="TQD75" s="88"/>
      <c r="TQE75" s="88"/>
      <c r="TQF75" s="88"/>
      <c r="TQG75" s="88"/>
      <c r="TQH75" s="88"/>
      <c r="TQI75" s="88"/>
      <c r="TQJ75" s="88"/>
      <c r="TQP75" s="88"/>
      <c r="TQQ75" s="88"/>
      <c r="TQR75" s="88"/>
      <c r="TQS75" s="88"/>
      <c r="TQT75" s="88"/>
      <c r="TQU75" s="88"/>
      <c r="TQV75" s="88"/>
      <c r="TQW75" s="88"/>
      <c r="TQX75" s="88"/>
      <c r="TQY75" s="88"/>
      <c r="TRE75" s="88"/>
      <c r="TRF75" s="88"/>
      <c r="TRG75" s="88"/>
      <c r="TRH75" s="88"/>
      <c r="TRI75" s="88"/>
      <c r="TRJ75" s="88"/>
      <c r="TRK75" s="88"/>
      <c r="TRL75" s="88"/>
      <c r="TRM75" s="88"/>
      <c r="TRN75" s="88"/>
      <c r="TRT75" s="88"/>
      <c r="TRU75" s="88"/>
      <c r="TRV75" s="88"/>
      <c r="TRW75" s="88"/>
      <c r="TRX75" s="88"/>
      <c r="TRY75" s="88"/>
      <c r="TRZ75" s="88"/>
      <c r="TSA75" s="88"/>
      <c r="TSB75" s="88"/>
      <c r="TSC75" s="88"/>
      <c r="TSI75" s="88"/>
      <c r="TSJ75" s="88"/>
      <c r="TSK75" s="88"/>
      <c r="TSL75" s="88"/>
      <c r="TSM75" s="88"/>
      <c r="TSN75" s="88"/>
      <c r="TSO75" s="88"/>
      <c r="TSP75" s="88"/>
      <c r="TSQ75" s="88"/>
      <c r="TSR75" s="88"/>
      <c r="TSX75" s="88"/>
      <c r="TSY75" s="88"/>
      <c r="TSZ75" s="88"/>
      <c r="TTA75" s="88"/>
      <c r="TTB75" s="88"/>
      <c r="TTC75" s="88"/>
      <c r="TTD75" s="88"/>
      <c r="TTE75" s="88"/>
      <c r="TTF75" s="88"/>
      <c r="TTG75" s="88"/>
      <c r="TTM75" s="88"/>
      <c r="TTN75" s="88"/>
      <c r="TTO75" s="88"/>
      <c r="TTP75" s="88"/>
      <c r="TTQ75" s="88"/>
      <c r="TTR75" s="88"/>
      <c r="TTS75" s="88"/>
      <c r="TTT75" s="88"/>
      <c r="TTU75" s="88"/>
      <c r="TTV75" s="88"/>
      <c r="TUB75" s="88"/>
      <c r="TUC75" s="88"/>
      <c r="TUD75" s="88"/>
      <c r="TUE75" s="88"/>
      <c r="TUF75" s="88"/>
      <c r="TUG75" s="88"/>
      <c r="TUH75" s="88"/>
      <c r="TUI75" s="88"/>
      <c r="TUJ75" s="88"/>
      <c r="TUK75" s="88"/>
      <c r="TUQ75" s="88"/>
      <c r="TUR75" s="88"/>
      <c r="TUS75" s="88"/>
      <c r="TUT75" s="88"/>
      <c r="TUU75" s="88"/>
      <c r="TUV75" s="88"/>
      <c r="TUW75" s="88"/>
      <c r="TUX75" s="88"/>
      <c r="TUY75" s="88"/>
      <c r="TUZ75" s="88"/>
      <c r="TVF75" s="88"/>
      <c r="TVG75" s="88"/>
      <c r="TVH75" s="88"/>
      <c r="TVI75" s="88"/>
      <c r="TVJ75" s="88"/>
      <c r="TVK75" s="88"/>
      <c r="TVL75" s="88"/>
      <c r="TVM75" s="88"/>
      <c r="TVN75" s="88"/>
      <c r="TVO75" s="88"/>
      <c r="TVU75" s="88"/>
      <c r="TVV75" s="88"/>
      <c r="TVW75" s="88"/>
      <c r="TVX75" s="88"/>
      <c r="TVY75" s="88"/>
      <c r="TVZ75" s="88"/>
      <c r="TWA75" s="88"/>
      <c r="TWB75" s="88"/>
      <c r="TWC75" s="88"/>
      <c r="TWD75" s="88"/>
      <c r="TWJ75" s="88"/>
      <c r="TWK75" s="88"/>
      <c r="TWL75" s="88"/>
      <c r="TWM75" s="88"/>
      <c r="TWN75" s="88"/>
      <c r="TWO75" s="88"/>
      <c r="TWP75" s="88"/>
      <c r="TWQ75" s="88"/>
      <c r="TWR75" s="88"/>
      <c r="TWS75" s="88"/>
      <c r="TWY75" s="88"/>
      <c r="TWZ75" s="88"/>
      <c r="TXA75" s="88"/>
      <c r="TXB75" s="88"/>
      <c r="TXC75" s="88"/>
      <c r="TXD75" s="88"/>
      <c r="TXE75" s="88"/>
      <c r="TXF75" s="88"/>
      <c r="TXG75" s="88"/>
      <c r="TXH75" s="88"/>
      <c r="TXN75" s="88"/>
      <c r="TXO75" s="88"/>
      <c r="TXP75" s="88"/>
      <c r="TXQ75" s="88"/>
      <c r="TXR75" s="88"/>
      <c r="TXS75" s="88"/>
      <c r="TXT75" s="88"/>
      <c r="TXU75" s="88"/>
      <c r="TXV75" s="88"/>
      <c r="TXW75" s="88"/>
      <c r="TYC75" s="88"/>
      <c r="TYD75" s="88"/>
      <c r="TYE75" s="88"/>
      <c r="TYF75" s="88"/>
      <c r="TYG75" s="88"/>
      <c r="TYH75" s="88"/>
      <c r="TYI75" s="88"/>
      <c r="TYJ75" s="88"/>
      <c r="TYK75" s="88"/>
      <c r="TYL75" s="88"/>
      <c r="TYR75" s="88"/>
      <c r="TYS75" s="88"/>
      <c r="TYT75" s="88"/>
      <c r="TYU75" s="88"/>
      <c r="TYV75" s="88"/>
      <c r="TYW75" s="88"/>
      <c r="TYX75" s="88"/>
      <c r="TYY75" s="88"/>
      <c r="TYZ75" s="88"/>
      <c r="TZA75" s="88"/>
      <c r="TZG75" s="88"/>
      <c r="TZH75" s="88"/>
      <c r="TZI75" s="88"/>
      <c r="TZJ75" s="88"/>
      <c r="TZK75" s="88"/>
      <c r="TZL75" s="88"/>
      <c r="TZM75" s="88"/>
      <c r="TZN75" s="88"/>
      <c r="TZO75" s="88"/>
      <c r="TZP75" s="88"/>
      <c r="TZV75" s="88"/>
      <c r="TZW75" s="88"/>
      <c r="TZX75" s="88"/>
      <c r="TZY75" s="88"/>
      <c r="TZZ75" s="88"/>
      <c r="UAA75" s="88"/>
      <c r="UAB75" s="88"/>
      <c r="UAC75" s="88"/>
      <c r="UAD75" s="88"/>
      <c r="UAE75" s="88"/>
      <c r="UAK75" s="88"/>
      <c r="UAL75" s="88"/>
      <c r="UAM75" s="88"/>
      <c r="UAN75" s="88"/>
      <c r="UAO75" s="88"/>
      <c r="UAP75" s="88"/>
      <c r="UAQ75" s="88"/>
      <c r="UAR75" s="88"/>
      <c r="UAS75" s="88"/>
      <c r="UAT75" s="88"/>
      <c r="UAZ75" s="88"/>
      <c r="UBA75" s="88"/>
      <c r="UBB75" s="88"/>
      <c r="UBC75" s="88"/>
      <c r="UBD75" s="88"/>
      <c r="UBE75" s="88"/>
      <c r="UBF75" s="88"/>
      <c r="UBG75" s="88"/>
      <c r="UBH75" s="88"/>
      <c r="UBI75" s="88"/>
      <c r="UBO75" s="88"/>
      <c r="UBP75" s="88"/>
      <c r="UBQ75" s="88"/>
      <c r="UBR75" s="88"/>
      <c r="UBS75" s="88"/>
      <c r="UBT75" s="88"/>
      <c r="UBU75" s="88"/>
      <c r="UBV75" s="88"/>
      <c r="UBW75" s="88"/>
      <c r="UBX75" s="88"/>
      <c r="UCD75" s="88"/>
      <c r="UCE75" s="88"/>
      <c r="UCF75" s="88"/>
      <c r="UCG75" s="88"/>
      <c r="UCH75" s="88"/>
      <c r="UCI75" s="88"/>
      <c r="UCJ75" s="88"/>
      <c r="UCK75" s="88"/>
      <c r="UCL75" s="88"/>
      <c r="UCM75" s="88"/>
      <c r="UCS75" s="88"/>
      <c r="UCT75" s="88"/>
      <c r="UCU75" s="88"/>
      <c r="UCV75" s="88"/>
      <c r="UCW75" s="88"/>
      <c r="UCX75" s="88"/>
      <c r="UCY75" s="88"/>
      <c r="UCZ75" s="88"/>
      <c r="UDA75" s="88"/>
      <c r="UDB75" s="88"/>
      <c r="UDH75" s="88"/>
      <c r="UDI75" s="88"/>
      <c r="UDJ75" s="88"/>
      <c r="UDK75" s="88"/>
      <c r="UDL75" s="88"/>
      <c r="UDM75" s="88"/>
      <c r="UDN75" s="88"/>
      <c r="UDO75" s="88"/>
      <c r="UDP75" s="88"/>
      <c r="UDQ75" s="88"/>
      <c r="UDW75" s="88"/>
      <c r="UDX75" s="88"/>
      <c r="UDY75" s="88"/>
      <c r="UDZ75" s="88"/>
      <c r="UEA75" s="88"/>
      <c r="UEB75" s="88"/>
      <c r="UEC75" s="88"/>
      <c r="UED75" s="88"/>
      <c r="UEE75" s="88"/>
      <c r="UEF75" s="88"/>
      <c r="UEL75" s="88"/>
      <c r="UEM75" s="88"/>
      <c r="UEN75" s="88"/>
      <c r="UEO75" s="88"/>
      <c r="UEP75" s="88"/>
      <c r="UEQ75" s="88"/>
      <c r="UER75" s="88"/>
      <c r="UES75" s="88"/>
      <c r="UET75" s="88"/>
      <c r="UEU75" s="88"/>
      <c r="UFA75" s="88"/>
      <c r="UFB75" s="88"/>
      <c r="UFC75" s="88"/>
      <c r="UFD75" s="88"/>
      <c r="UFE75" s="88"/>
      <c r="UFF75" s="88"/>
      <c r="UFG75" s="88"/>
      <c r="UFH75" s="88"/>
      <c r="UFI75" s="88"/>
      <c r="UFJ75" s="88"/>
      <c r="UFP75" s="88"/>
      <c r="UFQ75" s="88"/>
      <c r="UFR75" s="88"/>
      <c r="UFS75" s="88"/>
      <c r="UFT75" s="88"/>
      <c r="UFU75" s="88"/>
      <c r="UFV75" s="88"/>
      <c r="UFW75" s="88"/>
      <c r="UFX75" s="88"/>
      <c r="UFY75" s="88"/>
      <c r="UGE75" s="88"/>
      <c r="UGF75" s="88"/>
      <c r="UGG75" s="88"/>
      <c r="UGH75" s="88"/>
      <c r="UGI75" s="88"/>
      <c r="UGJ75" s="88"/>
      <c r="UGK75" s="88"/>
      <c r="UGL75" s="88"/>
      <c r="UGM75" s="88"/>
      <c r="UGN75" s="88"/>
      <c r="UGT75" s="88"/>
      <c r="UGU75" s="88"/>
      <c r="UGV75" s="88"/>
      <c r="UGW75" s="88"/>
      <c r="UGX75" s="88"/>
      <c r="UGY75" s="88"/>
      <c r="UGZ75" s="88"/>
      <c r="UHA75" s="88"/>
      <c r="UHB75" s="88"/>
      <c r="UHC75" s="88"/>
      <c r="UHI75" s="88"/>
      <c r="UHJ75" s="88"/>
      <c r="UHK75" s="88"/>
      <c r="UHL75" s="88"/>
      <c r="UHM75" s="88"/>
      <c r="UHN75" s="88"/>
      <c r="UHO75" s="88"/>
      <c r="UHP75" s="88"/>
      <c r="UHQ75" s="88"/>
      <c r="UHR75" s="88"/>
      <c r="UHX75" s="88"/>
      <c r="UHY75" s="88"/>
      <c r="UHZ75" s="88"/>
      <c r="UIA75" s="88"/>
      <c r="UIB75" s="88"/>
      <c r="UIC75" s="88"/>
      <c r="UID75" s="88"/>
      <c r="UIE75" s="88"/>
      <c r="UIF75" s="88"/>
      <c r="UIG75" s="88"/>
      <c r="UIM75" s="88"/>
      <c r="UIN75" s="88"/>
      <c r="UIO75" s="88"/>
      <c r="UIP75" s="88"/>
      <c r="UIQ75" s="88"/>
      <c r="UIR75" s="88"/>
      <c r="UIS75" s="88"/>
      <c r="UIT75" s="88"/>
      <c r="UIU75" s="88"/>
      <c r="UIV75" s="88"/>
      <c r="UJB75" s="88"/>
      <c r="UJC75" s="88"/>
      <c r="UJD75" s="88"/>
      <c r="UJE75" s="88"/>
      <c r="UJF75" s="88"/>
      <c r="UJG75" s="88"/>
      <c r="UJH75" s="88"/>
      <c r="UJI75" s="88"/>
      <c r="UJJ75" s="88"/>
      <c r="UJK75" s="88"/>
      <c r="UJQ75" s="88"/>
      <c r="UJR75" s="88"/>
      <c r="UJS75" s="88"/>
      <c r="UJT75" s="88"/>
      <c r="UJU75" s="88"/>
      <c r="UJV75" s="88"/>
      <c r="UJW75" s="88"/>
      <c r="UJX75" s="88"/>
      <c r="UJY75" s="88"/>
      <c r="UJZ75" s="88"/>
      <c r="UKF75" s="88"/>
      <c r="UKG75" s="88"/>
      <c r="UKH75" s="88"/>
      <c r="UKI75" s="88"/>
      <c r="UKJ75" s="88"/>
      <c r="UKK75" s="88"/>
      <c r="UKL75" s="88"/>
      <c r="UKM75" s="88"/>
      <c r="UKN75" s="88"/>
      <c r="UKO75" s="88"/>
      <c r="UKU75" s="88"/>
      <c r="UKV75" s="88"/>
      <c r="UKW75" s="88"/>
      <c r="UKX75" s="88"/>
      <c r="UKY75" s="88"/>
      <c r="UKZ75" s="88"/>
      <c r="ULA75" s="88"/>
      <c r="ULB75" s="88"/>
      <c r="ULC75" s="88"/>
      <c r="ULD75" s="88"/>
      <c r="ULJ75" s="88"/>
      <c r="ULK75" s="88"/>
      <c r="ULL75" s="88"/>
      <c r="ULM75" s="88"/>
      <c r="ULN75" s="88"/>
      <c r="ULO75" s="88"/>
      <c r="ULP75" s="88"/>
      <c r="ULQ75" s="88"/>
      <c r="ULR75" s="88"/>
      <c r="ULS75" s="88"/>
      <c r="ULY75" s="88"/>
      <c r="ULZ75" s="88"/>
      <c r="UMA75" s="88"/>
      <c r="UMB75" s="88"/>
      <c r="UMC75" s="88"/>
      <c r="UMD75" s="88"/>
      <c r="UME75" s="88"/>
      <c r="UMF75" s="88"/>
      <c r="UMG75" s="88"/>
      <c r="UMH75" s="88"/>
      <c r="UMN75" s="88"/>
      <c r="UMO75" s="88"/>
      <c r="UMP75" s="88"/>
      <c r="UMQ75" s="88"/>
      <c r="UMR75" s="88"/>
      <c r="UMS75" s="88"/>
      <c r="UMT75" s="88"/>
      <c r="UMU75" s="88"/>
      <c r="UMV75" s="88"/>
      <c r="UMW75" s="88"/>
      <c r="UNC75" s="88"/>
      <c r="UND75" s="88"/>
      <c r="UNE75" s="88"/>
      <c r="UNF75" s="88"/>
      <c r="UNG75" s="88"/>
      <c r="UNH75" s="88"/>
      <c r="UNI75" s="88"/>
      <c r="UNJ75" s="88"/>
      <c r="UNK75" s="88"/>
      <c r="UNL75" s="88"/>
      <c r="UNR75" s="88"/>
      <c r="UNS75" s="88"/>
      <c r="UNT75" s="88"/>
      <c r="UNU75" s="88"/>
      <c r="UNV75" s="88"/>
      <c r="UNW75" s="88"/>
      <c r="UNX75" s="88"/>
      <c r="UNY75" s="88"/>
      <c r="UNZ75" s="88"/>
      <c r="UOA75" s="88"/>
      <c r="UOG75" s="88"/>
      <c r="UOH75" s="88"/>
      <c r="UOI75" s="88"/>
      <c r="UOJ75" s="88"/>
      <c r="UOK75" s="88"/>
      <c r="UOL75" s="88"/>
      <c r="UOM75" s="88"/>
      <c r="UON75" s="88"/>
      <c r="UOO75" s="88"/>
      <c r="UOP75" s="88"/>
      <c r="UOV75" s="88"/>
      <c r="UOW75" s="88"/>
      <c r="UOX75" s="88"/>
      <c r="UOY75" s="88"/>
      <c r="UOZ75" s="88"/>
      <c r="UPA75" s="88"/>
      <c r="UPB75" s="88"/>
      <c r="UPC75" s="88"/>
      <c r="UPD75" s="88"/>
      <c r="UPE75" s="88"/>
      <c r="UPK75" s="88"/>
      <c r="UPL75" s="88"/>
      <c r="UPM75" s="88"/>
      <c r="UPN75" s="88"/>
      <c r="UPO75" s="88"/>
      <c r="UPP75" s="88"/>
      <c r="UPQ75" s="88"/>
      <c r="UPR75" s="88"/>
      <c r="UPS75" s="88"/>
      <c r="UPT75" s="88"/>
      <c r="UPZ75" s="88"/>
      <c r="UQA75" s="88"/>
      <c r="UQB75" s="88"/>
      <c r="UQC75" s="88"/>
      <c r="UQD75" s="88"/>
      <c r="UQE75" s="88"/>
      <c r="UQF75" s="88"/>
      <c r="UQG75" s="88"/>
      <c r="UQH75" s="88"/>
      <c r="UQI75" s="88"/>
      <c r="UQO75" s="88"/>
      <c r="UQP75" s="88"/>
      <c r="UQQ75" s="88"/>
      <c r="UQR75" s="88"/>
      <c r="UQS75" s="88"/>
      <c r="UQT75" s="88"/>
      <c r="UQU75" s="88"/>
      <c r="UQV75" s="88"/>
      <c r="UQW75" s="88"/>
      <c r="UQX75" s="88"/>
      <c r="URD75" s="88"/>
      <c r="URE75" s="88"/>
      <c r="URF75" s="88"/>
      <c r="URG75" s="88"/>
      <c r="URH75" s="88"/>
      <c r="URI75" s="88"/>
      <c r="URJ75" s="88"/>
      <c r="URK75" s="88"/>
      <c r="URL75" s="88"/>
      <c r="URM75" s="88"/>
      <c r="URS75" s="88"/>
      <c r="URT75" s="88"/>
      <c r="URU75" s="88"/>
      <c r="URV75" s="88"/>
      <c r="URW75" s="88"/>
      <c r="URX75" s="88"/>
      <c r="URY75" s="88"/>
      <c r="URZ75" s="88"/>
      <c r="USA75" s="88"/>
      <c r="USB75" s="88"/>
      <c r="USH75" s="88"/>
      <c r="USI75" s="88"/>
      <c r="USJ75" s="88"/>
      <c r="USK75" s="88"/>
      <c r="USL75" s="88"/>
      <c r="USM75" s="88"/>
      <c r="USN75" s="88"/>
      <c r="USO75" s="88"/>
      <c r="USP75" s="88"/>
      <c r="USQ75" s="88"/>
      <c r="USW75" s="88"/>
      <c r="USX75" s="88"/>
      <c r="USY75" s="88"/>
      <c r="USZ75" s="88"/>
      <c r="UTA75" s="88"/>
      <c r="UTB75" s="88"/>
      <c r="UTC75" s="88"/>
      <c r="UTD75" s="88"/>
      <c r="UTE75" s="88"/>
      <c r="UTF75" s="88"/>
      <c r="UTL75" s="88"/>
      <c r="UTM75" s="88"/>
      <c r="UTN75" s="88"/>
      <c r="UTO75" s="88"/>
      <c r="UTP75" s="88"/>
      <c r="UTQ75" s="88"/>
      <c r="UTR75" s="88"/>
      <c r="UTS75" s="88"/>
      <c r="UTT75" s="88"/>
      <c r="UTU75" s="88"/>
      <c r="UUA75" s="88"/>
      <c r="UUB75" s="88"/>
      <c r="UUC75" s="88"/>
      <c r="UUD75" s="88"/>
      <c r="UUE75" s="88"/>
      <c r="UUF75" s="88"/>
      <c r="UUG75" s="88"/>
      <c r="UUH75" s="88"/>
      <c r="UUI75" s="88"/>
      <c r="UUJ75" s="88"/>
      <c r="UUP75" s="88"/>
      <c r="UUQ75" s="88"/>
      <c r="UUR75" s="88"/>
      <c r="UUS75" s="88"/>
      <c r="UUT75" s="88"/>
      <c r="UUU75" s="88"/>
      <c r="UUV75" s="88"/>
      <c r="UUW75" s="88"/>
      <c r="UUX75" s="88"/>
      <c r="UUY75" s="88"/>
      <c r="UVE75" s="88"/>
      <c r="UVF75" s="88"/>
      <c r="UVG75" s="88"/>
      <c r="UVH75" s="88"/>
      <c r="UVI75" s="88"/>
      <c r="UVJ75" s="88"/>
      <c r="UVK75" s="88"/>
      <c r="UVL75" s="88"/>
      <c r="UVM75" s="88"/>
      <c r="UVN75" s="88"/>
      <c r="UVT75" s="88"/>
      <c r="UVU75" s="88"/>
      <c r="UVV75" s="88"/>
      <c r="UVW75" s="88"/>
      <c r="UVX75" s="88"/>
      <c r="UVY75" s="88"/>
      <c r="UVZ75" s="88"/>
      <c r="UWA75" s="88"/>
      <c r="UWB75" s="88"/>
      <c r="UWC75" s="88"/>
      <c r="UWI75" s="88"/>
      <c r="UWJ75" s="88"/>
      <c r="UWK75" s="88"/>
      <c r="UWL75" s="88"/>
      <c r="UWM75" s="88"/>
      <c r="UWN75" s="88"/>
      <c r="UWO75" s="88"/>
      <c r="UWP75" s="88"/>
      <c r="UWQ75" s="88"/>
      <c r="UWR75" s="88"/>
      <c r="UWX75" s="88"/>
      <c r="UWY75" s="88"/>
      <c r="UWZ75" s="88"/>
      <c r="UXA75" s="88"/>
      <c r="UXB75" s="88"/>
      <c r="UXC75" s="88"/>
      <c r="UXD75" s="88"/>
      <c r="UXE75" s="88"/>
      <c r="UXF75" s="88"/>
      <c r="UXG75" s="88"/>
      <c r="UXM75" s="88"/>
      <c r="UXN75" s="88"/>
      <c r="UXO75" s="88"/>
      <c r="UXP75" s="88"/>
      <c r="UXQ75" s="88"/>
      <c r="UXR75" s="88"/>
      <c r="UXS75" s="88"/>
      <c r="UXT75" s="88"/>
      <c r="UXU75" s="88"/>
      <c r="UXV75" s="88"/>
      <c r="UYB75" s="88"/>
      <c r="UYC75" s="88"/>
      <c r="UYD75" s="88"/>
      <c r="UYE75" s="88"/>
      <c r="UYF75" s="88"/>
      <c r="UYG75" s="88"/>
      <c r="UYH75" s="88"/>
      <c r="UYI75" s="88"/>
      <c r="UYJ75" s="88"/>
      <c r="UYK75" s="88"/>
      <c r="UYQ75" s="88"/>
      <c r="UYR75" s="88"/>
      <c r="UYS75" s="88"/>
      <c r="UYT75" s="88"/>
      <c r="UYU75" s="88"/>
      <c r="UYV75" s="88"/>
      <c r="UYW75" s="88"/>
      <c r="UYX75" s="88"/>
      <c r="UYY75" s="88"/>
      <c r="UYZ75" s="88"/>
      <c r="UZF75" s="88"/>
      <c r="UZG75" s="88"/>
      <c r="UZH75" s="88"/>
      <c r="UZI75" s="88"/>
      <c r="UZJ75" s="88"/>
      <c r="UZK75" s="88"/>
      <c r="UZL75" s="88"/>
      <c r="UZM75" s="88"/>
      <c r="UZN75" s="88"/>
      <c r="UZO75" s="88"/>
      <c r="UZU75" s="88"/>
      <c r="UZV75" s="88"/>
      <c r="UZW75" s="88"/>
      <c r="UZX75" s="88"/>
      <c r="UZY75" s="88"/>
      <c r="UZZ75" s="88"/>
      <c r="VAA75" s="88"/>
      <c r="VAB75" s="88"/>
      <c r="VAC75" s="88"/>
      <c r="VAD75" s="88"/>
      <c r="VAJ75" s="88"/>
      <c r="VAK75" s="88"/>
      <c r="VAL75" s="88"/>
      <c r="VAM75" s="88"/>
      <c r="VAN75" s="88"/>
      <c r="VAO75" s="88"/>
      <c r="VAP75" s="88"/>
      <c r="VAQ75" s="88"/>
      <c r="VAR75" s="88"/>
      <c r="VAS75" s="88"/>
      <c r="VAY75" s="88"/>
      <c r="VAZ75" s="88"/>
      <c r="VBA75" s="88"/>
      <c r="VBB75" s="88"/>
      <c r="VBC75" s="88"/>
      <c r="VBD75" s="88"/>
      <c r="VBE75" s="88"/>
      <c r="VBF75" s="88"/>
      <c r="VBG75" s="88"/>
      <c r="VBH75" s="88"/>
      <c r="VBN75" s="88"/>
      <c r="VBO75" s="88"/>
      <c r="VBP75" s="88"/>
      <c r="VBQ75" s="88"/>
      <c r="VBR75" s="88"/>
      <c r="VBS75" s="88"/>
      <c r="VBT75" s="88"/>
      <c r="VBU75" s="88"/>
      <c r="VBV75" s="88"/>
      <c r="VBW75" s="88"/>
      <c r="VCC75" s="88"/>
      <c r="VCD75" s="88"/>
      <c r="VCE75" s="88"/>
      <c r="VCF75" s="88"/>
      <c r="VCG75" s="88"/>
      <c r="VCH75" s="88"/>
      <c r="VCI75" s="88"/>
      <c r="VCJ75" s="88"/>
      <c r="VCK75" s="88"/>
      <c r="VCL75" s="88"/>
      <c r="VCR75" s="88"/>
      <c r="VCS75" s="88"/>
      <c r="VCT75" s="88"/>
      <c r="VCU75" s="88"/>
      <c r="VCV75" s="88"/>
      <c r="VCW75" s="88"/>
      <c r="VCX75" s="88"/>
      <c r="VCY75" s="88"/>
      <c r="VCZ75" s="88"/>
      <c r="VDA75" s="88"/>
      <c r="VDG75" s="88"/>
      <c r="VDH75" s="88"/>
      <c r="VDI75" s="88"/>
      <c r="VDJ75" s="88"/>
      <c r="VDK75" s="88"/>
      <c r="VDL75" s="88"/>
      <c r="VDM75" s="88"/>
      <c r="VDN75" s="88"/>
      <c r="VDO75" s="88"/>
      <c r="VDP75" s="88"/>
      <c r="VDV75" s="88"/>
      <c r="VDW75" s="88"/>
      <c r="VDX75" s="88"/>
      <c r="VDY75" s="88"/>
      <c r="VDZ75" s="88"/>
      <c r="VEA75" s="88"/>
      <c r="VEB75" s="88"/>
      <c r="VEC75" s="88"/>
      <c r="VED75" s="88"/>
      <c r="VEE75" s="88"/>
      <c r="VEK75" s="88"/>
      <c r="VEL75" s="88"/>
      <c r="VEM75" s="88"/>
      <c r="VEN75" s="88"/>
      <c r="VEO75" s="88"/>
      <c r="VEP75" s="88"/>
      <c r="VEQ75" s="88"/>
      <c r="VER75" s="88"/>
      <c r="VES75" s="88"/>
      <c r="VET75" s="88"/>
      <c r="VEZ75" s="88"/>
      <c r="VFA75" s="88"/>
      <c r="VFB75" s="88"/>
      <c r="VFC75" s="88"/>
      <c r="VFD75" s="88"/>
      <c r="VFE75" s="88"/>
      <c r="VFF75" s="88"/>
      <c r="VFG75" s="88"/>
      <c r="VFH75" s="88"/>
      <c r="VFI75" s="88"/>
      <c r="VFO75" s="88"/>
      <c r="VFP75" s="88"/>
      <c r="VFQ75" s="88"/>
      <c r="VFR75" s="88"/>
      <c r="VFS75" s="88"/>
      <c r="VFT75" s="88"/>
      <c r="VFU75" s="88"/>
      <c r="VFV75" s="88"/>
      <c r="VFW75" s="88"/>
      <c r="VFX75" s="88"/>
      <c r="VGD75" s="88"/>
      <c r="VGE75" s="88"/>
      <c r="VGF75" s="88"/>
      <c r="VGG75" s="88"/>
      <c r="VGH75" s="88"/>
      <c r="VGI75" s="88"/>
      <c r="VGJ75" s="88"/>
      <c r="VGK75" s="88"/>
      <c r="VGL75" s="88"/>
      <c r="VGM75" s="88"/>
      <c r="VGS75" s="88"/>
      <c r="VGT75" s="88"/>
      <c r="VGU75" s="88"/>
      <c r="VGV75" s="88"/>
      <c r="VGW75" s="88"/>
      <c r="VGX75" s="88"/>
      <c r="VGY75" s="88"/>
      <c r="VGZ75" s="88"/>
      <c r="VHA75" s="88"/>
      <c r="VHB75" s="88"/>
      <c r="VHH75" s="88"/>
      <c r="VHI75" s="88"/>
      <c r="VHJ75" s="88"/>
      <c r="VHK75" s="88"/>
      <c r="VHL75" s="88"/>
      <c r="VHM75" s="88"/>
      <c r="VHN75" s="88"/>
      <c r="VHO75" s="88"/>
      <c r="VHP75" s="88"/>
      <c r="VHQ75" s="88"/>
      <c r="VHW75" s="88"/>
      <c r="VHX75" s="88"/>
      <c r="VHY75" s="88"/>
      <c r="VHZ75" s="88"/>
      <c r="VIA75" s="88"/>
      <c r="VIB75" s="88"/>
      <c r="VIC75" s="88"/>
      <c r="VID75" s="88"/>
      <c r="VIE75" s="88"/>
      <c r="VIF75" s="88"/>
      <c r="VIL75" s="88"/>
      <c r="VIM75" s="88"/>
      <c r="VIN75" s="88"/>
      <c r="VIO75" s="88"/>
      <c r="VIP75" s="88"/>
      <c r="VIQ75" s="88"/>
      <c r="VIR75" s="88"/>
      <c r="VIS75" s="88"/>
      <c r="VIT75" s="88"/>
      <c r="VIU75" s="88"/>
      <c r="VJA75" s="88"/>
      <c r="VJB75" s="88"/>
      <c r="VJC75" s="88"/>
      <c r="VJD75" s="88"/>
      <c r="VJE75" s="88"/>
      <c r="VJF75" s="88"/>
      <c r="VJG75" s="88"/>
      <c r="VJH75" s="88"/>
      <c r="VJI75" s="88"/>
      <c r="VJJ75" s="88"/>
      <c r="VJP75" s="88"/>
      <c r="VJQ75" s="88"/>
      <c r="VJR75" s="88"/>
      <c r="VJS75" s="88"/>
      <c r="VJT75" s="88"/>
      <c r="VJU75" s="88"/>
      <c r="VJV75" s="88"/>
      <c r="VJW75" s="88"/>
      <c r="VJX75" s="88"/>
      <c r="VJY75" s="88"/>
      <c r="VKE75" s="88"/>
      <c r="VKF75" s="88"/>
      <c r="VKG75" s="88"/>
      <c r="VKH75" s="88"/>
      <c r="VKI75" s="88"/>
      <c r="VKJ75" s="88"/>
      <c r="VKK75" s="88"/>
      <c r="VKL75" s="88"/>
      <c r="VKM75" s="88"/>
      <c r="VKN75" s="88"/>
      <c r="VKT75" s="88"/>
      <c r="VKU75" s="88"/>
      <c r="VKV75" s="88"/>
      <c r="VKW75" s="88"/>
      <c r="VKX75" s="88"/>
      <c r="VKY75" s="88"/>
      <c r="VKZ75" s="88"/>
      <c r="VLA75" s="88"/>
      <c r="VLB75" s="88"/>
      <c r="VLC75" s="88"/>
      <c r="VLI75" s="88"/>
      <c r="VLJ75" s="88"/>
      <c r="VLK75" s="88"/>
      <c r="VLL75" s="88"/>
      <c r="VLM75" s="88"/>
      <c r="VLN75" s="88"/>
      <c r="VLO75" s="88"/>
      <c r="VLP75" s="88"/>
      <c r="VLQ75" s="88"/>
      <c r="VLR75" s="88"/>
      <c r="VLX75" s="88"/>
      <c r="VLY75" s="88"/>
      <c r="VLZ75" s="88"/>
      <c r="VMA75" s="88"/>
      <c r="VMB75" s="88"/>
      <c r="VMC75" s="88"/>
      <c r="VMD75" s="88"/>
      <c r="VME75" s="88"/>
      <c r="VMF75" s="88"/>
      <c r="VMG75" s="88"/>
      <c r="VMM75" s="88"/>
      <c r="VMN75" s="88"/>
      <c r="VMO75" s="88"/>
      <c r="VMP75" s="88"/>
      <c r="VMQ75" s="88"/>
      <c r="VMR75" s="88"/>
      <c r="VMS75" s="88"/>
      <c r="VMT75" s="88"/>
      <c r="VMU75" s="88"/>
      <c r="VMV75" s="88"/>
      <c r="VNB75" s="88"/>
      <c r="VNC75" s="88"/>
      <c r="VND75" s="88"/>
      <c r="VNE75" s="88"/>
      <c r="VNF75" s="88"/>
      <c r="VNG75" s="88"/>
      <c r="VNH75" s="88"/>
      <c r="VNI75" s="88"/>
      <c r="VNJ75" s="88"/>
      <c r="VNK75" s="88"/>
      <c r="VNQ75" s="88"/>
      <c r="VNR75" s="88"/>
      <c r="VNS75" s="88"/>
      <c r="VNT75" s="88"/>
      <c r="VNU75" s="88"/>
      <c r="VNV75" s="88"/>
      <c r="VNW75" s="88"/>
      <c r="VNX75" s="88"/>
      <c r="VNY75" s="88"/>
      <c r="VNZ75" s="88"/>
      <c r="VOF75" s="88"/>
      <c r="VOG75" s="88"/>
      <c r="VOH75" s="88"/>
      <c r="VOI75" s="88"/>
      <c r="VOJ75" s="88"/>
      <c r="VOK75" s="88"/>
      <c r="VOL75" s="88"/>
      <c r="VOM75" s="88"/>
      <c r="VON75" s="88"/>
      <c r="VOO75" s="88"/>
      <c r="VOU75" s="88"/>
      <c r="VOV75" s="88"/>
      <c r="VOW75" s="88"/>
      <c r="VOX75" s="88"/>
      <c r="VOY75" s="88"/>
      <c r="VOZ75" s="88"/>
      <c r="VPA75" s="88"/>
      <c r="VPB75" s="88"/>
      <c r="VPC75" s="88"/>
      <c r="VPD75" s="88"/>
      <c r="VPJ75" s="88"/>
      <c r="VPK75" s="88"/>
      <c r="VPL75" s="88"/>
      <c r="VPM75" s="88"/>
      <c r="VPN75" s="88"/>
      <c r="VPO75" s="88"/>
      <c r="VPP75" s="88"/>
      <c r="VPQ75" s="88"/>
      <c r="VPR75" s="88"/>
      <c r="VPS75" s="88"/>
      <c r="VPY75" s="88"/>
      <c r="VPZ75" s="88"/>
      <c r="VQA75" s="88"/>
      <c r="VQB75" s="88"/>
      <c r="VQC75" s="88"/>
      <c r="VQD75" s="88"/>
      <c r="VQE75" s="88"/>
      <c r="VQF75" s="88"/>
      <c r="VQG75" s="88"/>
      <c r="VQH75" s="88"/>
      <c r="VQN75" s="88"/>
      <c r="VQO75" s="88"/>
      <c r="VQP75" s="88"/>
      <c r="VQQ75" s="88"/>
      <c r="VQR75" s="88"/>
      <c r="VQS75" s="88"/>
      <c r="VQT75" s="88"/>
      <c r="VQU75" s="88"/>
      <c r="VQV75" s="88"/>
      <c r="VQW75" s="88"/>
      <c r="VRC75" s="88"/>
      <c r="VRD75" s="88"/>
      <c r="VRE75" s="88"/>
      <c r="VRF75" s="88"/>
      <c r="VRG75" s="88"/>
      <c r="VRH75" s="88"/>
      <c r="VRI75" s="88"/>
      <c r="VRJ75" s="88"/>
      <c r="VRK75" s="88"/>
      <c r="VRL75" s="88"/>
      <c r="VRR75" s="88"/>
      <c r="VRS75" s="88"/>
      <c r="VRT75" s="88"/>
      <c r="VRU75" s="88"/>
      <c r="VRV75" s="88"/>
      <c r="VRW75" s="88"/>
      <c r="VRX75" s="88"/>
      <c r="VRY75" s="88"/>
      <c r="VRZ75" s="88"/>
      <c r="VSA75" s="88"/>
      <c r="VSG75" s="88"/>
      <c r="VSH75" s="88"/>
      <c r="VSI75" s="88"/>
      <c r="VSJ75" s="88"/>
      <c r="VSK75" s="88"/>
      <c r="VSL75" s="88"/>
      <c r="VSM75" s="88"/>
      <c r="VSN75" s="88"/>
      <c r="VSO75" s="88"/>
      <c r="VSP75" s="88"/>
      <c r="VSV75" s="88"/>
      <c r="VSW75" s="88"/>
      <c r="VSX75" s="88"/>
      <c r="VSY75" s="88"/>
      <c r="VSZ75" s="88"/>
      <c r="VTA75" s="88"/>
      <c r="VTB75" s="88"/>
      <c r="VTC75" s="88"/>
      <c r="VTD75" s="88"/>
      <c r="VTE75" s="88"/>
      <c r="VTK75" s="88"/>
      <c r="VTL75" s="88"/>
      <c r="VTM75" s="88"/>
      <c r="VTN75" s="88"/>
      <c r="VTO75" s="88"/>
      <c r="VTP75" s="88"/>
      <c r="VTQ75" s="88"/>
      <c r="VTR75" s="88"/>
      <c r="VTS75" s="88"/>
      <c r="VTT75" s="88"/>
      <c r="VTZ75" s="88"/>
      <c r="VUA75" s="88"/>
      <c r="VUB75" s="88"/>
      <c r="VUC75" s="88"/>
      <c r="VUD75" s="88"/>
      <c r="VUE75" s="88"/>
      <c r="VUF75" s="88"/>
      <c r="VUG75" s="88"/>
      <c r="VUH75" s="88"/>
      <c r="VUI75" s="88"/>
      <c r="VUO75" s="88"/>
      <c r="VUP75" s="88"/>
      <c r="VUQ75" s="88"/>
      <c r="VUR75" s="88"/>
      <c r="VUS75" s="88"/>
      <c r="VUT75" s="88"/>
      <c r="VUU75" s="88"/>
      <c r="VUV75" s="88"/>
      <c r="VUW75" s="88"/>
      <c r="VUX75" s="88"/>
      <c r="VVD75" s="88"/>
      <c r="VVE75" s="88"/>
      <c r="VVF75" s="88"/>
      <c r="VVG75" s="88"/>
      <c r="VVH75" s="88"/>
      <c r="VVI75" s="88"/>
      <c r="VVJ75" s="88"/>
      <c r="VVK75" s="88"/>
      <c r="VVL75" s="88"/>
      <c r="VVM75" s="88"/>
      <c r="VVS75" s="88"/>
      <c r="VVT75" s="88"/>
      <c r="VVU75" s="88"/>
      <c r="VVV75" s="88"/>
      <c r="VVW75" s="88"/>
      <c r="VVX75" s="88"/>
      <c r="VVY75" s="88"/>
      <c r="VVZ75" s="88"/>
      <c r="VWA75" s="88"/>
      <c r="VWB75" s="88"/>
      <c r="VWH75" s="88"/>
      <c r="VWI75" s="88"/>
      <c r="VWJ75" s="88"/>
      <c r="VWK75" s="88"/>
      <c r="VWL75" s="88"/>
      <c r="VWM75" s="88"/>
      <c r="VWN75" s="88"/>
      <c r="VWO75" s="88"/>
      <c r="VWP75" s="88"/>
      <c r="VWQ75" s="88"/>
      <c r="VWW75" s="88"/>
      <c r="VWX75" s="88"/>
      <c r="VWY75" s="88"/>
      <c r="VWZ75" s="88"/>
      <c r="VXA75" s="88"/>
      <c r="VXB75" s="88"/>
      <c r="VXC75" s="88"/>
      <c r="VXD75" s="88"/>
      <c r="VXE75" s="88"/>
      <c r="VXF75" s="88"/>
      <c r="VXL75" s="88"/>
      <c r="VXM75" s="88"/>
      <c r="VXN75" s="88"/>
      <c r="VXO75" s="88"/>
      <c r="VXP75" s="88"/>
      <c r="VXQ75" s="88"/>
      <c r="VXR75" s="88"/>
      <c r="VXS75" s="88"/>
      <c r="VXT75" s="88"/>
      <c r="VXU75" s="88"/>
      <c r="VYA75" s="88"/>
      <c r="VYB75" s="88"/>
      <c r="VYC75" s="88"/>
      <c r="VYD75" s="88"/>
      <c r="VYE75" s="88"/>
      <c r="VYF75" s="88"/>
      <c r="VYG75" s="88"/>
      <c r="VYH75" s="88"/>
      <c r="VYI75" s="88"/>
      <c r="VYJ75" s="88"/>
      <c r="VYP75" s="88"/>
      <c r="VYQ75" s="88"/>
      <c r="VYR75" s="88"/>
      <c r="VYS75" s="88"/>
      <c r="VYT75" s="88"/>
      <c r="VYU75" s="88"/>
      <c r="VYV75" s="88"/>
      <c r="VYW75" s="88"/>
      <c r="VYX75" s="88"/>
      <c r="VYY75" s="88"/>
      <c r="VZE75" s="88"/>
      <c r="VZF75" s="88"/>
      <c r="VZG75" s="88"/>
      <c r="VZH75" s="88"/>
      <c r="VZI75" s="88"/>
      <c r="VZJ75" s="88"/>
      <c r="VZK75" s="88"/>
      <c r="VZL75" s="88"/>
      <c r="VZM75" s="88"/>
      <c r="VZN75" s="88"/>
      <c r="VZT75" s="88"/>
      <c r="VZU75" s="88"/>
      <c r="VZV75" s="88"/>
      <c r="VZW75" s="88"/>
      <c r="VZX75" s="88"/>
      <c r="VZY75" s="88"/>
      <c r="VZZ75" s="88"/>
      <c r="WAA75" s="88"/>
      <c r="WAB75" s="88"/>
      <c r="WAC75" s="88"/>
      <c r="WAI75" s="88"/>
      <c r="WAJ75" s="88"/>
      <c r="WAK75" s="88"/>
      <c r="WAL75" s="88"/>
      <c r="WAM75" s="88"/>
      <c r="WAN75" s="88"/>
      <c r="WAO75" s="88"/>
      <c r="WAP75" s="88"/>
      <c r="WAQ75" s="88"/>
      <c r="WAR75" s="88"/>
      <c r="WAX75" s="88"/>
      <c r="WAY75" s="88"/>
      <c r="WAZ75" s="88"/>
      <c r="WBA75" s="88"/>
      <c r="WBB75" s="88"/>
    </row>
    <row r="76" spans="8:2047 2053:3067 3073:6142 6148:10237 10243:13312 13318:14332 14338:15602">
      <c r="H76" s="87"/>
      <c r="I76" s="87"/>
      <c r="J76" s="87"/>
      <c r="L76" s="88"/>
      <c r="N76" s="88"/>
      <c r="O76" s="87"/>
      <c r="P76" s="87"/>
      <c r="Q76" s="87"/>
      <c r="R76" s="87"/>
      <c r="S76" s="87"/>
      <c r="T76" s="87"/>
      <c r="U76" s="87"/>
      <c r="V76" s="87"/>
      <c r="W76" s="87"/>
      <c r="X76" s="87"/>
      <c r="Y76" s="87"/>
      <c r="Z76" s="87"/>
      <c r="AA76" s="87"/>
      <c r="AB76" s="87"/>
      <c r="AD76" s="88"/>
      <c r="AE76" s="87" t="s">
        <v>225</v>
      </c>
      <c r="AF76" s="157">
        <f>SUMIFS($R:$R,$E:$E,"Ore",$G:$G,"Op")+SUMIFS($R:$R,$E:$E,"LG",$G:$G,"Op")</f>
        <v>0</v>
      </c>
      <c r="AG76" s="88"/>
      <c r="AH76" s="88"/>
      <c r="AI76" s="156"/>
      <c r="AJ76" s="88"/>
      <c r="AK76" s="87" t="s">
        <v>225</v>
      </c>
      <c r="AL76" s="157">
        <f>SUMIFS($W:$W,$E:$E,"Ore",$G:$G,"Op")+SUMIFS($R:$R,$E:$E,"LG",$G:$G,"Op")</f>
        <v>0</v>
      </c>
      <c r="AM76" s="88"/>
      <c r="AN76" s="161"/>
      <c r="AQ76" s="88"/>
      <c r="AR76" s="88"/>
      <c r="AS76" s="88"/>
      <c r="AT76" s="88"/>
      <c r="AU76" s="88"/>
      <c r="AV76" s="88"/>
      <c r="AW76" s="88"/>
      <c r="AX76" s="88"/>
      <c r="AY76" s="88"/>
      <c r="AZ76" s="88"/>
      <c r="BF76" s="88"/>
      <c r="BG76" s="88"/>
      <c r="BH76" s="88"/>
      <c r="BI76" s="88"/>
      <c r="BJ76" s="88"/>
      <c r="BK76" s="88"/>
      <c r="BL76" s="88"/>
      <c r="BM76" s="88"/>
      <c r="BN76" s="88"/>
      <c r="BO76" s="88"/>
      <c r="BU76" s="88"/>
      <c r="BV76" s="88"/>
      <c r="BW76" s="88"/>
      <c r="BX76" s="88"/>
      <c r="BY76" s="88"/>
      <c r="BZ76" s="88"/>
      <c r="CA76" s="88"/>
      <c r="CB76" s="88"/>
      <c r="CC76" s="88"/>
      <c r="CD76" s="88"/>
      <c r="CJ76" s="88"/>
      <c r="CK76" s="88"/>
      <c r="CL76" s="88"/>
      <c r="CM76" s="88"/>
      <c r="CN76" s="88"/>
      <c r="CO76" s="88"/>
      <c r="CP76" s="88"/>
      <c r="CQ76" s="88"/>
      <c r="CR76" s="88"/>
      <c r="CS76" s="88"/>
      <c r="CY76" s="88"/>
      <c r="CZ76" s="88"/>
      <c r="DA76" s="88"/>
      <c r="DB76" s="88"/>
      <c r="DC76" s="88"/>
      <c r="DD76" s="88"/>
      <c r="DE76" s="88"/>
      <c r="DF76" s="88"/>
      <c r="DG76" s="88"/>
      <c r="DH76" s="88"/>
      <c r="DN76" s="88"/>
      <c r="DO76" s="88"/>
      <c r="DP76" s="88"/>
      <c r="DQ76" s="88"/>
      <c r="DR76" s="88"/>
      <c r="DS76" s="88"/>
      <c r="DT76" s="88"/>
      <c r="DU76" s="88"/>
      <c r="DV76" s="88"/>
      <c r="DW76" s="88"/>
      <c r="EC76" s="88"/>
      <c r="ED76" s="88"/>
      <c r="EE76" s="88"/>
      <c r="EF76" s="88"/>
      <c r="EG76" s="88"/>
      <c r="EH76" s="88"/>
      <c r="EI76" s="88"/>
      <c r="EJ76" s="88"/>
      <c r="EK76" s="88"/>
      <c r="EL76" s="88"/>
      <c r="ER76" s="88"/>
      <c r="ES76" s="88"/>
      <c r="ET76" s="88"/>
      <c r="EU76" s="88"/>
      <c r="EV76" s="88"/>
      <c r="EW76" s="88"/>
      <c r="EX76" s="88"/>
      <c r="EY76" s="88"/>
      <c r="EZ76" s="88"/>
      <c r="FA76" s="88"/>
      <c r="FG76" s="88"/>
      <c r="FH76" s="88"/>
      <c r="FI76" s="88"/>
      <c r="FJ76" s="88"/>
      <c r="FK76" s="88"/>
      <c r="FL76" s="88"/>
      <c r="FM76" s="88"/>
      <c r="FN76" s="88"/>
      <c r="FO76" s="88"/>
      <c r="FP76" s="88"/>
      <c r="FV76" s="88"/>
      <c r="FW76" s="88"/>
      <c r="FX76" s="88"/>
      <c r="FY76" s="88"/>
      <c r="FZ76" s="88"/>
      <c r="GA76" s="88"/>
      <c r="GB76" s="88"/>
      <c r="GC76" s="88"/>
      <c r="GD76" s="88"/>
      <c r="GE76" s="88"/>
      <c r="GK76" s="88"/>
      <c r="GL76" s="88"/>
      <c r="GM76" s="88"/>
      <c r="GN76" s="88"/>
      <c r="GO76" s="88"/>
      <c r="GP76" s="88"/>
      <c r="GQ76" s="88"/>
      <c r="GR76" s="88"/>
      <c r="GS76" s="88"/>
      <c r="GT76" s="88"/>
      <c r="GZ76" s="88"/>
      <c r="HA76" s="88"/>
      <c r="HB76" s="88"/>
      <c r="HC76" s="88"/>
      <c r="HD76" s="88"/>
      <c r="HE76" s="88"/>
      <c r="HF76" s="88"/>
      <c r="HG76" s="88"/>
      <c r="HH76" s="88"/>
      <c r="HI76" s="88"/>
      <c r="HO76" s="88"/>
      <c r="HP76" s="88"/>
      <c r="HQ76" s="88"/>
      <c r="HR76" s="88"/>
      <c r="HS76" s="88"/>
      <c r="HT76" s="88"/>
      <c r="HU76" s="88"/>
      <c r="HV76" s="88"/>
      <c r="HW76" s="88"/>
      <c r="HX76" s="88"/>
      <c r="ID76" s="88"/>
      <c r="IE76" s="88"/>
      <c r="IF76" s="88"/>
      <c r="IG76" s="88"/>
      <c r="IH76" s="88"/>
      <c r="II76" s="88"/>
      <c r="IJ76" s="88"/>
      <c r="IK76" s="88"/>
      <c r="IL76" s="88"/>
      <c r="IM76" s="88"/>
      <c r="IS76" s="88"/>
      <c r="IT76" s="88"/>
      <c r="IU76" s="88"/>
      <c r="IV76" s="88"/>
      <c r="IW76" s="88"/>
      <c r="IX76" s="88"/>
      <c r="IY76" s="88"/>
      <c r="IZ76" s="88"/>
      <c r="JA76" s="88"/>
      <c r="JB76" s="88"/>
      <c r="JH76" s="88"/>
      <c r="JI76" s="88"/>
      <c r="JJ76" s="88"/>
      <c r="JK76" s="88"/>
      <c r="JL76" s="88"/>
      <c r="JM76" s="88"/>
      <c r="JN76" s="88"/>
      <c r="JO76" s="88"/>
      <c r="JP76" s="88"/>
      <c r="JQ76" s="88"/>
      <c r="JW76" s="88"/>
      <c r="JX76" s="88"/>
      <c r="JY76" s="88"/>
      <c r="JZ76" s="88"/>
      <c r="KA76" s="88"/>
      <c r="KB76" s="88"/>
      <c r="KC76" s="88"/>
      <c r="KD76" s="88"/>
      <c r="KE76" s="88"/>
      <c r="KF76" s="88"/>
      <c r="KL76" s="88"/>
      <c r="KM76" s="88"/>
      <c r="KN76" s="88"/>
      <c r="KO76" s="88"/>
      <c r="KP76" s="88"/>
      <c r="KQ76" s="88"/>
      <c r="KR76" s="88"/>
      <c r="KS76" s="88"/>
      <c r="KT76" s="88"/>
      <c r="KU76" s="88"/>
      <c r="LA76" s="88"/>
      <c r="LB76" s="88"/>
      <c r="LC76" s="88"/>
      <c r="LD76" s="88"/>
      <c r="LE76" s="88"/>
      <c r="LF76" s="88"/>
      <c r="LG76" s="88"/>
      <c r="LH76" s="88"/>
      <c r="LI76" s="88"/>
      <c r="LJ76" s="88"/>
      <c r="LP76" s="88"/>
      <c r="LQ76" s="88"/>
      <c r="LR76" s="88"/>
      <c r="LS76" s="88"/>
      <c r="LT76" s="88"/>
      <c r="LU76" s="88"/>
      <c r="LV76" s="88"/>
      <c r="LW76" s="88"/>
      <c r="LX76" s="88"/>
      <c r="LY76" s="88"/>
      <c r="ME76" s="88"/>
      <c r="MF76" s="88"/>
      <c r="MG76" s="88"/>
      <c r="MH76" s="88"/>
      <c r="MI76" s="88"/>
      <c r="MJ76" s="88"/>
      <c r="MK76" s="88"/>
      <c r="ML76" s="88"/>
      <c r="MM76" s="88"/>
      <c r="MN76" s="88"/>
      <c r="MT76" s="88"/>
      <c r="MU76" s="88"/>
      <c r="MV76" s="88"/>
      <c r="MW76" s="88"/>
      <c r="MX76" s="88"/>
      <c r="MY76" s="88"/>
      <c r="MZ76" s="88"/>
      <c r="NA76" s="88"/>
      <c r="NB76" s="88"/>
      <c r="NC76" s="88"/>
      <c r="NI76" s="88"/>
      <c r="NJ76" s="88"/>
      <c r="NK76" s="88"/>
      <c r="NL76" s="88"/>
      <c r="NM76" s="88"/>
      <c r="NN76" s="88"/>
      <c r="NO76" s="88"/>
      <c r="NP76" s="88"/>
      <c r="NQ76" s="88"/>
      <c r="NR76" s="88"/>
      <c r="NX76" s="88"/>
      <c r="NY76" s="88"/>
      <c r="NZ76" s="88"/>
      <c r="OA76" s="88"/>
      <c r="OB76" s="88"/>
      <c r="OC76" s="88"/>
      <c r="OD76" s="88"/>
      <c r="OE76" s="88"/>
      <c r="OF76" s="88"/>
      <c r="OG76" s="88"/>
      <c r="OM76" s="88"/>
      <c r="ON76" s="88"/>
      <c r="OO76" s="88"/>
      <c r="OP76" s="88"/>
      <c r="OQ76" s="88"/>
      <c r="OR76" s="88"/>
      <c r="OS76" s="88"/>
      <c r="OT76" s="88"/>
      <c r="OU76" s="88"/>
      <c r="OV76" s="88"/>
      <c r="PB76" s="88"/>
      <c r="PC76" s="88"/>
      <c r="PD76" s="88"/>
      <c r="PE76" s="88"/>
      <c r="PF76" s="88"/>
      <c r="PG76" s="88"/>
      <c r="PH76" s="88"/>
      <c r="PI76" s="88"/>
      <c r="PJ76" s="88"/>
      <c r="PK76" s="88"/>
      <c r="PQ76" s="88"/>
      <c r="PR76" s="88"/>
      <c r="PS76" s="88"/>
      <c r="PT76" s="88"/>
      <c r="PU76" s="88"/>
      <c r="PV76" s="88"/>
      <c r="PW76" s="88"/>
      <c r="PX76" s="88"/>
      <c r="PY76" s="88"/>
      <c r="PZ76" s="88"/>
      <c r="QF76" s="88"/>
      <c r="QG76" s="88"/>
      <c r="QH76" s="88"/>
      <c r="QI76" s="88"/>
      <c r="QJ76" s="88"/>
      <c r="QK76" s="88"/>
      <c r="QL76" s="88"/>
      <c r="QM76" s="88"/>
      <c r="QN76" s="88"/>
      <c r="QO76" s="88"/>
      <c r="QU76" s="88"/>
      <c r="QV76" s="88"/>
      <c r="QW76" s="88"/>
      <c r="QX76" s="88"/>
      <c r="QY76" s="88"/>
      <c r="QZ76" s="88"/>
      <c r="RA76" s="88"/>
      <c r="RB76" s="88"/>
      <c r="RC76" s="88"/>
      <c r="RD76" s="88"/>
      <c r="RJ76" s="88"/>
      <c r="RK76" s="88"/>
      <c r="RL76" s="88"/>
      <c r="RM76" s="88"/>
      <c r="RN76" s="88"/>
      <c r="RO76" s="88"/>
      <c r="RP76" s="88"/>
      <c r="RQ76" s="88"/>
      <c r="RR76" s="88"/>
      <c r="RS76" s="88"/>
      <c r="RY76" s="88"/>
      <c r="RZ76" s="88"/>
      <c r="SA76" s="88"/>
      <c r="SB76" s="88"/>
      <c r="SC76" s="88"/>
      <c r="SD76" s="88"/>
      <c r="SE76" s="88"/>
      <c r="SF76" s="88"/>
      <c r="SG76" s="88"/>
      <c r="SH76" s="88"/>
      <c r="SN76" s="88"/>
      <c r="SO76" s="88"/>
      <c r="SP76" s="88"/>
      <c r="SQ76" s="88"/>
      <c r="SR76" s="88"/>
      <c r="SS76" s="88"/>
      <c r="ST76" s="88"/>
      <c r="SU76" s="88"/>
      <c r="SV76" s="88"/>
      <c r="SW76" s="88"/>
      <c r="TC76" s="88"/>
      <c r="TD76" s="88"/>
      <c r="TE76" s="88"/>
      <c r="TF76" s="88"/>
      <c r="TG76" s="88"/>
      <c r="TH76" s="88"/>
      <c r="TI76" s="88"/>
      <c r="TJ76" s="88"/>
      <c r="TK76" s="88"/>
      <c r="TL76" s="88"/>
      <c r="TR76" s="88"/>
      <c r="TS76" s="88"/>
      <c r="TT76" s="88"/>
      <c r="TU76" s="88"/>
      <c r="TV76" s="88"/>
      <c r="TW76" s="88"/>
      <c r="TX76" s="88"/>
      <c r="TY76" s="88"/>
      <c r="TZ76" s="88"/>
      <c r="UA76" s="88"/>
      <c r="UG76" s="88"/>
      <c r="UH76" s="88"/>
      <c r="UI76" s="88"/>
      <c r="UJ76" s="88"/>
      <c r="UK76" s="88"/>
      <c r="UL76" s="88"/>
      <c r="UM76" s="88"/>
      <c r="UN76" s="88"/>
      <c r="UO76" s="88"/>
      <c r="UP76" s="88"/>
      <c r="UV76" s="88"/>
      <c r="UW76" s="88"/>
      <c r="UX76" s="88"/>
      <c r="UY76" s="88"/>
      <c r="UZ76" s="88"/>
      <c r="VA76" s="88"/>
      <c r="VB76" s="88"/>
      <c r="VC76" s="88"/>
      <c r="VD76" s="88"/>
      <c r="VE76" s="88"/>
      <c r="VK76" s="88"/>
      <c r="VL76" s="88"/>
      <c r="VM76" s="88"/>
      <c r="VN76" s="88"/>
      <c r="VO76" s="88"/>
      <c r="VP76" s="88"/>
      <c r="VQ76" s="88"/>
      <c r="VR76" s="88"/>
      <c r="VS76" s="88"/>
      <c r="VT76" s="88"/>
      <c r="VZ76" s="88"/>
      <c r="WA76" s="88"/>
      <c r="WB76" s="88"/>
      <c r="WC76" s="88"/>
      <c r="WD76" s="88"/>
      <c r="WE76" s="88"/>
      <c r="WF76" s="88"/>
      <c r="WG76" s="88"/>
      <c r="WH76" s="88"/>
      <c r="WI76" s="88"/>
      <c r="WO76" s="88"/>
      <c r="WP76" s="88"/>
      <c r="WQ76" s="88"/>
      <c r="WR76" s="88"/>
      <c r="WS76" s="88"/>
      <c r="WT76" s="88"/>
      <c r="WU76" s="88"/>
      <c r="WV76" s="88"/>
      <c r="WW76" s="88"/>
      <c r="WX76" s="88"/>
      <c r="XD76" s="88"/>
      <c r="XE76" s="88"/>
      <c r="XF76" s="88"/>
      <c r="XG76" s="88"/>
      <c r="XH76" s="88"/>
      <c r="XI76" s="88"/>
      <c r="XJ76" s="88"/>
      <c r="XK76" s="88"/>
      <c r="XL76" s="88"/>
      <c r="XM76" s="88"/>
      <c r="XS76" s="88"/>
      <c r="XT76" s="88"/>
      <c r="XU76" s="88"/>
      <c r="XV76" s="88"/>
      <c r="XW76" s="88"/>
      <c r="XX76" s="88"/>
      <c r="XY76" s="88"/>
      <c r="XZ76" s="88"/>
      <c r="YA76" s="88"/>
      <c r="YB76" s="88"/>
      <c r="YH76" s="88"/>
      <c r="YI76" s="88"/>
      <c r="YJ76" s="88"/>
      <c r="YK76" s="88"/>
      <c r="YL76" s="88"/>
      <c r="YM76" s="88"/>
      <c r="YN76" s="88"/>
      <c r="YO76" s="88"/>
      <c r="YP76" s="88"/>
      <c r="YQ76" s="88"/>
      <c r="YW76" s="88"/>
      <c r="YX76" s="88"/>
      <c r="YY76" s="88"/>
      <c r="YZ76" s="88"/>
      <c r="ZA76" s="88"/>
      <c r="ZB76" s="88"/>
      <c r="ZC76" s="88"/>
      <c r="ZD76" s="88"/>
      <c r="ZE76" s="88"/>
      <c r="ZF76" s="88"/>
      <c r="ZL76" s="88"/>
      <c r="ZM76" s="88"/>
      <c r="ZN76" s="88"/>
      <c r="ZO76" s="88"/>
      <c r="ZP76" s="88"/>
      <c r="ZQ76" s="88"/>
      <c r="ZR76" s="88"/>
      <c r="ZS76" s="88"/>
      <c r="ZT76" s="88"/>
      <c r="ZU76" s="88"/>
      <c r="AAA76" s="88"/>
      <c r="AAB76" s="88"/>
      <c r="AAC76" s="88"/>
      <c r="AAD76" s="88"/>
      <c r="AAE76" s="88"/>
      <c r="AAF76" s="88"/>
      <c r="AAG76" s="88"/>
      <c r="AAH76" s="88"/>
      <c r="AAI76" s="88"/>
      <c r="AAJ76" s="88"/>
      <c r="AAP76" s="88"/>
      <c r="AAQ76" s="88"/>
      <c r="AAR76" s="88"/>
      <c r="AAS76" s="88"/>
      <c r="AAT76" s="88"/>
      <c r="AAU76" s="88"/>
      <c r="AAV76" s="88"/>
      <c r="AAW76" s="88"/>
      <c r="AAX76" s="88"/>
      <c r="AAY76" s="88"/>
      <c r="ABE76" s="88"/>
      <c r="ABF76" s="88"/>
      <c r="ABG76" s="88"/>
      <c r="ABH76" s="88"/>
      <c r="ABI76" s="88"/>
      <c r="ABJ76" s="88"/>
      <c r="ABK76" s="88"/>
      <c r="ABL76" s="88"/>
      <c r="ABM76" s="88"/>
      <c r="ABN76" s="88"/>
      <c r="ABT76" s="88"/>
      <c r="ABU76" s="88"/>
      <c r="ABV76" s="88"/>
      <c r="ABW76" s="88"/>
      <c r="ABX76" s="88"/>
      <c r="ABY76" s="88"/>
      <c r="ABZ76" s="88"/>
      <c r="ACA76" s="88"/>
      <c r="ACB76" s="88"/>
      <c r="ACC76" s="88"/>
      <c r="ACI76" s="88"/>
      <c r="ACJ76" s="88"/>
      <c r="ACK76" s="88"/>
      <c r="ACL76" s="88"/>
      <c r="ACM76" s="88"/>
      <c r="ACN76" s="88"/>
      <c r="ACO76" s="88"/>
      <c r="ACP76" s="88"/>
      <c r="ACQ76" s="88"/>
      <c r="ACR76" s="88"/>
      <c r="ACX76" s="88"/>
      <c r="ACY76" s="88"/>
      <c r="ACZ76" s="88"/>
      <c r="ADA76" s="88"/>
      <c r="ADB76" s="88"/>
      <c r="ADC76" s="88"/>
      <c r="ADD76" s="88"/>
      <c r="ADE76" s="88"/>
      <c r="ADF76" s="88"/>
      <c r="ADG76" s="88"/>
      <c r="ADM76" s="88"/>
      <c r="ADN76" s="88"/>
      <c r="ADO76" s="88"/>
      <c r="ADP76" s="88"/>
      <c r="ADQ76" s="88"/>
      <c r="ADR76" s="88"/>
      <c r="ADS76" s="88"/>
      <c r="ADT76" s="88"/>
      <c r="ADU76" s="88"/>
      <c r="ADV76" s="88"/>
      <c r="AEB76" s="88"/>
      <c r="AEC76" s="88"/>
      <c r="AED76" s="88"/>
      <c r="AEE76" s="88"/>
      <c r="AEF76" s="88"/>
      <c r="AEG76" s="88"/>
      <c r="AEH76" s="88"/>
      <c r="AEI76" s="88"/>
      <c r="AEJ76" s="88"/>
      <c r="AEK76" s="88"/>
      <c r="AEQ76" s="88"/>
      <c r="AER76" s="88"/>
      <c r="AES76" s="88"/>
      <c r="AET76" s="88"/>
      <c r="AEU76" s="88"/>
      <c r="AEV76" s="88"/>
      <c r="AEW76" s="88"/>
      <c r="AEX76" s="88"/>
      <c r="AEY76" s="88"/>
      <c r="AEZ76" s="88"/>
      <c r="AFF76" s="88"/>
      <c r="AFG76" s="88"/>
      <c r="AFH76" s="88"/>
      <c r="AFI76" s="88"/>
      <c r="AFJ76" s="88"/>
      <c r="AFK76" s="88"/>
      <c r="AFL76" s="88"/>
      <c r="AFM76" s="88"/>
      <c r="AFN76" s="88"/>
      <c r="AFO76" s="88"/>
      <c r="AFU76" s="88"/>
      <c r="AFV76" s="88"/>
      <c r="AFW76" s="88"/>
      <c r="AFX76" s="88"/>
      <c r="AFY76" s="88"/>
      <c r="AFZ76" s="88"/>
      <c r="AGA76" s="88"/>
      <c r="AGB76" s="88"/>
      <c r="AGC76" s="88"/>
      <c r="AGD76" s="88"/>
      <c r="AGJ76" s="88"/>
      <c r="AGK76" s="88"/>
      <c r="AGL76" s="88"/>
      <c r="AGM76" s="88"/>
      <c r="AGN76" s="88"/>
      <c r="AGO76" s="88"/>
      <c r="AGP76" s="88"/>
      <c r="AGQ76" s="88"/>
      <c r="AGR76" s="88"/>
      <c r="AGS76" s="88"/>
      <c r="AGY76" s="88"/>
      <c r="AGZ76" s="88"/>
      <c r="AHA76" s="88"/>
      <c r="AHB76" s="88"/>
      <c r="AHC76" s="88"/>
      <c r="AHD76" s="88"/>
      <c r="AHE76" s="88"/>
      <c r="AHF76" s="88"/>
      <c r="AHG76" s="88"/>
      <c r="AHH76" s="88"/>
      <c r="AHN76" s="88"/>
      <c r="AHO76" s="88"/>
      <c r="AHP76" s="88"/>
      <c r="AHQ76" s="88"/>
      <c r="AHR76" s="88"/>
      <c r="AHS76" s="88"/>
      <c r="AHT76" s="88"/>
      <c r="AHU76" s="88"/>
      <c r="AHV76" s="88"/>
      <c r="AHW76" s="88"/>
      <c r="AIC76" s="88"/>
      <c r="AID76" s="88"/>
      <c r="AIE76" s="88"/>
      <c r="AIF76" s="88"/>
      <c r="AIG76" s="88"/>
      <c r="AIH76" s="88"/>
      <c r="AII76" s="88"/>
      <c r="AIJ76" s="88"/>
      <c r="AIK76" s="88"/>
      <c r="AIL76" s="88"/>
      <c r="AIR76" s="88"/>
      <c r="AIS76" s="88"/>
      <c r="AIT76" s="88"/>
      <c r="AIU76" s="88"/>
      <c r="AIV76" s="88"/>
      <c r="AIW76" s="88"/>
      <c r="AIX76" s="88"/>
      <c r="AIY76" s="88"/>
      <c r="AIZ76" s="88"/>
      <c r="AJA76" s="88"/>
      <c r="AJG76" s="88"/>
      <c r="AJH76" s="88"/>
      <c r="AJI76" s="88"/>
      <c r="AJJ76" s="88"/>
      <c r="AJK76" s="88"/>
      <c r="AJL76" s="88"/>
      <c r="AJM76" s="88"/>
      <c r="AJN76" s="88"/>
      <c r="AJO76" s="88"/>
      <c r="AJP76" s="88"/>
      <c r="AJV76" s="88"/>
      <c r="AJW76" s="88"/>
      <c r="AJX76" s="88"/>
      <c r="AJY76" s="88"/>
      <c r="AJZ76" s="88"/>
      <c r="AKA76" s="88"/>
      <c r="AKB76" s="88"/>
      <c r="AKC76" s="88"/>
      <c r="AKD76" s="88"/>
      <c r="AKE76" s="88"/>
      <c r="AKK76" s="88"/>
      <c r="AKL76" s="88"/>
      <c r="AKM76" s="88"/>
      <c r="AKN76" s="88"/>
      <c r="AKO76" s="88"/>
      <c r="AKP76" s="88"/>
      <c r="AKQ76" s="88"/>
      <c r="AKR76" s="88"/>
      <c r="AKS76" s="88"/>
      <c r="AKT76" s="88"/>
      <c r="AKZ76" s="88"/>
      <c r="ALA76" s="88"/>
      <c r="ALB76" s="88"/>
      <c r="ALC76" s="88"/>
      <c r="ALD76" s="88"/>
      <c r="ALE76" s="88"/>
      <c r="ALF76" s="88"/>
      <c r="ALG76" s="88"/>
      <c r="ALH76" s="88"/>
      <c r="ALI76" s="88"/>
      <c r="ALO76" s="88"/>
      <c r="ALP76" s="88"/>
      <c r="ALQ76" s="88"/>
      <c r="ALR76" s="88"/>
      <c r="ALS76" s="88"/>
      <c r="ALT76" s="88"/>
      <c r="ALU76" s="88"/>
      <c r="ALV76" s="88"/>
      <c r="ALW76" s="88"/>
      <c r="ALX76" s="88"/>
      <c r="AMD76" s="88"/>
      <c r="AME76" s="88"/>
      <c r="AMF76" s="88"/>
      <c r="AMG76" s="88"/>
      <c r="AMH76" s="88"/>
      <c r="AMI76" s="88"/>
      <c r="AMJ76" s="88"/>
      <c r="AMK76" s="88"/>
      <c r="AML76" s="88"/>
      <c r="AMM76" s="88"/>
      <c r="AMS76" s="88"/>
      <c r="AMT76" s="88"/>
      <c r="AMU76" s="88"/>
      <c r="AMV76" s="88"/>
      <c r="AMW76" s="88"/>
      <c r="AMX76" s="88"/>
      <c r="AMY76" s="88"/>
      <c r="AMZ76" s="88"/>
      <c r="ANA76" s="88"/>
      <c r="ANB76" s="88"/>
      <c r="ANH76" s="88"/>
      <c r="ANI76" s="88"/>
      <c r="ANJ76" s="88"/>
      <c r="ANK76" s="88"/>
      <c r="ANL76" s="88"/>
      <c r="ANM76" s="88"/>
      <c r="ANN76" s="88"/>
      <c r="ANO76" s="88"/>
      <c r="ANP76" s="88"/>
      <c r="ANQ76" s="88"/>
      <c r="ANW76" s="88"/>
      <c r="ANX76" s="88"/>
      <c r="ANY76" s="88"/>
      <c r="ANZ76" s="88"/>
      <c r="AOA76" s="88"/>
      <c r="AOB76" s="88"/>
      <c r="AOC76" s="88"/>
      <c r="AOD76" s="88"/>
      <c r="AOE76" s="88"/>
      <c r="AOF76" s="88"/>
      <c r="AOL76" s="88"/>
      <c r="AOM76" s="88"/>
      <c r="AON76" s="88"/>
      <c r="AOO76" s="88"/>
      <c r="AOP76" s="88"/>
      <c r="AOQ76" s="88"/>
      <c r="AOR76" s="88"/>
      <c r="AOS76" s="88"/>
      <c r="AOT76" s="88"/>
      <c r="AOU76" s="88"/>
      <c r="APA76" s="88"/>
      <c r="APB76" s="88"/>
      <c r="APC76" s="88"/>
      <c r="APD76" s="88"/>
      <c r="APE76" s="88"/>
      <c r="APF76" s="88"/>
      <c r="APG76" s="88"/>
      <c r="APH76" s="88"/>
      <c r="API76" s="88"/>
      <c r="APJ76" s="88"/>
      <c r="APP76" s="88"/>
      <c r="APQ76" s="88"/>
      <c r="APR76" s="88"/>
      <c r="APS76" s="88"/>
      <c r="APT76" s="88"/>
      <c r="APU76" s="88"/>
      <c r="APV76" s="88"/>
      <c r="APW76" s="88"/>
      <c r="APX76" s="88"/>
      <c r="APY76" s="88"/>
      <c r="AQE76" s="88"/>
      <c r="AQF76" s="88"/>
      <c r="AQG76" s="88"/>
      <c r="AQH76" s="88"/>
      <c r="AQI76" s="88"/>
      <c r="AQJ76" s="88"/>
      <c r="AQK76" s="88"/>
      <c r="AQL76" s="88"/>
      <c r="AQM76" s="88"/>
      <c r="AQN76" s="88"/>
      <c r="AQT76" s="88"/>
      <c r="AQU76" s="88"/>
      <c r="AQV76" s="88"/>
      <c r="AQW76" s="88"/>
      <c r="AQX76" s="88"/>
      <c r="AQY76" s="88"/>
      <c r="AQZ76" s="88"/>
      <c r="ARA76" s="88"/>
      <c r="ARB76" s="88"/>
      <c r="ARC76" s="88"/>
      <c r="ARI76" s="88"/>
      <c r="ARJ76" s="88"/>
      <c r="ARK76" s="88"/>
      <c r="ARL76" s="88"/>
      <c r="ARM76" s="88"/>
      <c r="ARN76" s="88"/>
      <c r="ARO76" s="88"/>
      <c r="ARP76" s="88"/>
      <c r="ARQ76" s="88"/>
      <c r="ARR76" s="88"/>
      <c r="ARX76" s="88"/>
      <c r="ARY76" s="88"/>
      <c r="ARZ76" s="88"/>
      <c r="ASA76" s="88"/>
      <c r="ASB76" s="88"/>
      <c r="ASC76" s="88"/>
      <c r="ASD76" s="88"/>
      <c r="ASE76" s="88"/>
      <c r="ASF76" s="88"/>
      <c r="ASG76" s="88"/>
      <c r="ASM76" s="88"/>
      <c r="ASN76" s="88"/>
      <c r="ASO76" s="88"/>
      <c r="ASP76" s="88"/>
      <c r="ASQ76" s="88"/>
      <c r="ASR76" s="88"/>
      <c r="ASS76" s="88"/>
      <c r="AST76" s="88"/>
      <c r="ASU76" s="88"/>
      <c r="ASV76" s="88"/>
      <c r="ATB76" s="88"/>
      <c r="ATC76" s="88"/>
      <c r="ATD76" s="88"/>
      <c r="ATE76" s="88"/>
      <c r="ATF76" s="88"/>
      <c r="ATG76" s="88"/>
      <c r="ATH76" s="88"/>
      <c r="ATI76" s="88"/>
      <c r="ATJ76" s="88"/>
      <c r="ATK76" s="88"/>
      <c r="ATQ76" s="88"/>
      <c r="ATR76" s="88"/>
      <c r="ATS76" s="88"/>
      <c r="ATT76" s="88"/>
      <c r="ATU76" s="88"/>
      <c r="ATV76" s="88"/>
      <c r="ATW76" s="88"/>
      <c r="ATX76" s="88"/>
      <c r="ATY76" s="88"/>
      <c r="ATZ76" s="88"/>
      <c r="AUF76" s="88"/>
      <c r="AUG76" s="88"/>
      <c r="AUH76" s="88"/>
      <c r="AUI76" s="88"/>
      <c r="AUJ76" s="88"/>
      <c r="AUK76" s="88"/>
      <c r="AUL76" s="88"/>
      <c r="AUM76" s="88"/>
      <c r="AUN76" s="88"/>
      <c r="AUO76" s="88"/>
      <c r="AUU76" s="88"/>
      <c r="AUV76" s="88"/>
      <c r="AUW76" s="88"/>
      <c r="AUX76" s="88"/>
      <c r="AUY76" s="88"/>
      <c r="AUZ76" s="88"/>
      <c r="AVA76" s="88"/>
      <c r="AVB76" s="88"/>
      <c r="AVC76" s="88"/>
      <c r="AVD76" s="88"/>
      <c r="AVJ76" s="88"/>
      <c r="AVK76" s="88"/>
      <c r="AVL76" s="88"/>
      <c r="AVM76" s="88"/>
      <c r="AVN76" s="88"/>
      <c r="AVO76" s="88"/>
      <c r="AVP76" s="88"/>
      <c r="AVQ76" s="88"/>
      <c r="AVR76" s="88"/>
      <c r="AVS76" s="88"/>
      <c r="AVY76" s="88"/>
      <c r="AVZ76" s="88"/>
      <c r="AWA76" s="88"/>
      <c r="AWB76" s="88"/>
      <c r="AWC76" s="88"/>
      <c r="AWD76" s="88"/>
      <c r="AWE76" s="88"/>
      <c r="AWF76" s="88"/>
      <c r="AWG76" s="88"/>
      <c r="AWH76" s="88"/>
      <c r="AWN76" s="88"/>
      <c r="AWO76" s="88"/>
      <c r="AWP76" s="88"/>
      <c r="AWQ76" s="88"/>
      <c r="AWR76" s="88"/>
      <c r="AWS76" s="88"/>
      <c r="AWT76" s="88"/>
      <c r="AWU76" s="88"/>
      <c r="AWV76" s="88"/>
      <c r="AWW76" s="88"/>
      <c r="AXC76" s="88"/>
      <c r="AXD76" s="88"/>
      <c r="AXE76" s="88"/>
      <c r="AXF76" s="88"/>
      <c r="AXG76" s="88"/>
      <c r="AXH76" s="88"/>
      <c r="AXI76" s="88"/>
      <c r="AXJ76" s="88"/>
      <c r="AXK76" s="88"/>
      <c r="AXL76" s="88"/>
      <c r="AXR76" s="88"/>
      <c r="AXS76" s="88"/>
      <c r="AXT76" s="88"/>
      <c r="AXU76" s="88"/>
      <c r="AXV76" s="88"/>
      <c r="AXW76" s="88"/>
      <c r="AXX76" s="88"/>
      <c r="AXY76" s="88"/>
      <c r="AXZ76" s="88"/>
      <c r="AYA76" s="88"/>
      <c r="AYG76" s="88"/>
      <c r="AYH76" s="88"/>
      <c r="AYI76" s="88"/>
      <c r="AYJ76" s="88"/>
      <c r="AYK76" s="88"/>
      <c r="AYL76" s="88"/>
      <c r="AYM76" s="88"/>
      <c r="AYN76" s="88"/>
      <c r="AYO76" s="88"/>
      <c r="AYP76" s="88"/>
      <c r="AYV76" s="88"/>
      <c r="AYW76" s="88"/>
      <c r="AYX76" s="88"/>
      <c r="AYY76" s="88"/>
      <c r="AYZ76" s="88"/>
      <c r="AZA76" s="88"/>
      <c r="AZB76" s="88"/>
      <c r="AZC76" s="88"/>
      <c r="AZD76" s="88"/>
      <c r="AZE76" s="88"/>
      <c r="AZK76" s="88"/>
      <c r="AZL76" s="88"/>
      <c r="AZM76" s="88"/>
      <c r="AZN76" s="88"/>
      <c r="AZO76" s="88"/>
      <c r="AZP76" s="88"/>
      <c r="AZQ76" s="88"/>
      <c r="AZR76" s="88"/>
      <c r="AZS76" s="88"/>
      <c r="AZT76" s="88"/>
      <c r="AZZ76" s="88"/>
      <c r="BAA76" s="88"/>
      <c r="BAB76" s="88"/>
      <c r="BAC76" s="88"/>
      <c r="BAD76" s="88"/>
      <c r="BAE76" s="88"/>
      <c r="BAF76" s="88"/>
      <c r="BAG76" s="88"/>
      <c r="BAH76" s="88"/>
      <c r="BAI76" s="88"/>
      <c r="BAO76" s="88"/>
      <c r="BAP76" s="88"/>
      <c r="BAQ76" s="88"/>
      <c r="BAR76" s="88"/>
      <c r="BAS76" s="88"/>
      <c r="BAT76" s="88"/>
      <c r="BAU76" s="88"/>
      <c r="BAV76" s="88"/>
      <c r="BAW76" s="88"/>
      <c r="BAX76" s="88"/>
      <c r="BBD76" s="88"/>
      <c r="BBE76" s="88"/>
      <c r="BBF76" s="88"/>
      <c r="BBG76" s="88"/>
      <c r="BBH76" s="88"/>
      <c r="BBI76" s="88"/>
      <c r="BBJ76" s="88"/>
      <c r="BBK76" s="88"/>
      <c r="BBL76" s="88"/>
      <c r="BBM76" s="88"/>
      <c r="BBS76" s="88"/>
      <c r="BBT76" s="88"/>
      <c r="BBU76" s="88"/>
      <c r="BBV76" s="88"/>
      <c r="BBW76" s="88"/>
      <c r="BBX76" s="88"/>
      <c r="BBY76" s="88"/>
      <c r="BBZ76" s="88"/>
      <c r="BCA76" s="88"/>
      <c r="BCB76" s="88"/>
      <c r="BCH76" s="88"/>
      <c r="BCI76" s="88"/>
      <c r="BCJ76" s="88"/>
      <c r="BCK76" s="88"/>
      <c r="BCL76" s="88"/>
      <c r="BCM76" s="88"/>
      <c r="BCN76" s="88"/>
      <c r="BCO76" s="88"/>
      <c r="BCP76" s="88"/>
      <c r="BCQ76" s="88"/>
      <c r="BCW76" s="88"/>
      <c r="BCX76" s="88"/>
      <c r="BCY76" s="88"/>
      <c r="BCZ76" s="88"/>
      <c r="BDA76" s="88"/>
      <c r="BDB76" s="88"/>
      <c r="BDC76" s="88"/>
      <c r="BDD76" s="88"/>
      <c r="BDE76" s="88"/>
      <c r="BDF76" s="88"/>
      <c r="BDL76" s="88"/>
      <c r="BDM76" s="88"/>
      <c r="BDN76" s="88"/>
      <c r="BDO76" s="88"/>
      <c r="BDP76" s="88"/>
      <c r="BDQ76" s="88"/>
      <c r="BDR76" s="88"/>
      <c r="BDS76" s="88"/>
      <c r="BDT76" s="88"/>
      <c r="BDU76" s="88"/>
      <c r="BEA76" s="88"/>
      <c r="BEB76" s="88"/>
      <c r="BEC76" s="88"/>
      <c r="BED76" s="88"/>
      <c r="BEE76" s="88"/>
      <c r="BEF76" s="88"/>
      <c r="BEG76" s="88"/>
      <c r="BEH76" s="88"/>
      <c r="BEI76" s="88"/>
      <c r="BEJ76" s="88"/>
      <c r="BEP76" s="88"/>
      <c r="BEQ76" s="88"/>
      <c r="BER76" s="88"/>
      <c r="BES76" s="88"/>
      <c r="BET76" s="88"/>
      <c r="BEU76" s="88"/>
      <c r="BEV76" s="88"/>
      <c r="BEW76" s="88"/>
      <c r="BEX76" s="88"/>
      <c r="BEY76" s="88"/>
      <c r="BFE76" s="88"/>
      <c r="BFF76" s="88"/>
      <c r="BFG76" s="88"/>
      <c r="BFH76" s="88"/>
      <c r="BFI76" s="88"/>
      <c r="BFJ76" s="88"/>
      <c r="BFK76" s="88"/>
      <c r="BFL76" s="88"/>
      <c r="BFM76" s="88"/>
      <c r="BFN76" s="88"/>
      <c r="BFT76" s="88"/>
      <c r="BFU76" s="88"/>
      <c r="BFV76" s="88"/>
      <c r="BFW76" s="88"/>
      <c r="BFX76" s="88"/>
      <c r="BFY76" s="88"/>
      <c r="BFZ76" s="88"/>
      <c r="BGA76" s="88"/>
      <c r="BGB76" s="88"/>
      <c r="BGC76" s="88"/>
      <c r="BGI76" s="88"/>
      <c r="BGJ76" s="88"/>
      <c r="BGK76" s="88"/>
      <c r="BGL76" s="88"/>
      <c r="BGM76" s="88"/>
      <c r="BGN76" s="88"/>
      <c r="BGO76" s="88"/>
      <c r="BGP76" s="88"/>
      <c r="BGQ76" s="88"/>
      <c r="BGR76" s="88"/>
      <c r="BGX76" s="88"/>
      <c r="BGY76" s="88"/>
      <c r="BGZ76" s="88"/>
      <c r="BHA76" s="88"/>
      <c r="BHB76" s="88"/>
      <c r="BHC76" s="88"/>
      <c r="BHD76" s="88"/>
      <c r="BHE76" s="88"/>
      <c r="BHF76" s="88"/>
      <c r="BHG76" s="88"/>
      <c r="BHM76" s="88"/>
      <c r="BHN76" s="88"/>
      <c r="BHO76" s="88"/>
      <c r="BHP76" s="88"/>
      <c r="BHQ76" s="88"/>
      <c r="BHR76" s="88"/>
      <c r="BHS76" s="88"/>
      <c r="BHT76" s="88"/>
      <c r="BHU76" s="88"/>
      <c r="BHV76" s="88"/>
      <c r="BIB76" s="88"/>
      <c r="BIC76" s="88"/>
      <c r="BID76" s="88"/>
      <c r="BIE76" s="88"/>
      <c r="BIF76" s="88"/>
      <c r="BIG76" s="88"/>
      <c r="BIH76" s="88"/>
      <c r="BII76" s="88"/>
      <c r="BIJ76" s="88"/>
      <c r="BIK76" s="88"/>
      <c r="BIQ76" s="88"/>
      <c r="BIR76" s="88"/>
      <c r="BIS76" s="88"/>
      <c r="BIT76" s="88"/>
      <c r="BIU76" s="88"/>
      <c r="BIV76" s="88"/>
      <c r="BIW76" s="88"/>
      <c r="BIX76" s="88"/>
      <c r="BIY76" s="88"/>
      <c r="BIZ76" s="88"/>
      <c r="BJF76" s="88"/>
      <c r="BJG76" s="88"/>
      <c r="BJH76" s="88"/>
      <c r="BJI76" s="88"/>
      <c r="BJJ76" s="88"/>
      <c r="BJK76" s="88"/>
      <c r="BJL76" s="88"/>
      <c r="BJM76" s="88"/>
      <c r="BJN76" s="88"/>
      <c r="BJO76" s="88"/>
      <c r="BJU76" s="88"/>
      <c r="BJV76" s="88"/>
      <c r="BJW76" s="88"/>
      <c r="BJX76" s="88"/>
      <c r="BJY76" s="88"/>
      <c r="BJZ76" s="88"/>
      <c r="BKA76" s="88"/>
      <c r="BKB76" s="88"/>
      <c r="BKC76" s="88"/>
      <c r="BKD76" s="88"/>
      <c r="BKJ76" s="88"/>
      <c r="BKK76" s="88"/>
      <c r="BKL76" s="88"/>
      <c r="BKM76" s="88"/>
      <c r="BKN76" s="88"/>
      <c r="BKO76" s="88"/>
      <c r="BKP76" s="88"/>
      <c r="BKQ76" s="88"/>
      <c r="BKR76" s="88"/>
      <c r="BKS76" s="88"/>
      <c r="BKY76" s="88"/>
      <c r="BKZ76" s="88"/>
      <c r="BLA76" s="88"/>
      <c r="BLB76" s="88"/>
      <c r="BLC76" s="88"/>
      <c r="BLD76" s="88"/>
      <c r="BLE76" s="88"/>
      <c r="BLF76" s="88"/>
      <c r="BLG76" s="88"/>
      <c r="BLH76" s="88"/>
      <c r="BLN76" s="88"/>
      <c r="BLO76" s="88"/>
      <c r="BLP76" s="88"/>
      <c r="BLQ76" s="88"/>
      <c r="BLR76" s="88"/>
      <c r="BLS76" s="88"/>
      <c r="BLT76" s="88"/>
      <c r="BLU76" s="88"/>
      <c r="BLV76" s="88"/>
      <c r="BLW76" s="88"/>
      <c r="BMC76" s="88"/>
      <c r="BMD76" s="88"/>
      <c r="BME76" s="88"/>
      <c r="BMF76" s="88"/>
      <c r="BMG76" s="88"/>
      <c r="BMH76" s="88"/>
      <c r="BMI76" s="88"/>
      <c r="BMJ76" s="88"/>
      <c r="BMK76" s="88"/>
      <c r="BML76" s="88"/>
      <c r="BMR76" s="88"/>
      <c r="BMS76" s="88"/>
      <c r="BMT76" s="88"/>
      <c r="BMU76" s="88"/>
      <c r="BMV76" s="88"/>
      <c r="BMW76" s="88"/>
      <c r="BMX76" s="88"/>
      <c r="BMY76" s="88"/>
      <c r="BMZ76" s="88"/>
      <c r="BNA76" s="88"/>
      <c r="BNG76" s="88"/>
      <c r="BNH76" s="88"/>
      <c r="BNI76" s="88"/>
      <c r="BNJ76" s="88"/>
      <c r="BNK76" s="88"/>
      <c r="BNL76" s="88"/>
      <c r="BNM76" s="88"/>
      <c r="BNN76" s="88"/>
      <c r="BNO76" s="88"/>
      <c r="BNP76" s="88"/>
      <c r="BNV76" s="88"/>
      <c r="BNW76" s="88"/>
      <c r="BNX76" s="88"/>
      <c r="BNY76" s="88"/>
      <c r="BNZ76" s="88"/>
      <c r="BOA76" s="88"/>
      <c r="BOB76" s="88"/>
      <c r="BOC76" s="88"/>
      <c r="BOD76" s="88"/>
      <c r="BOE76" s="88"/>
      <c r="BOK76" s="88"/>
      <c r="BOL76" s="88"/>
      <c r="BOM76" s="88"/>
      <c r="BON76" s="88"/>
      <c r="BOO76" s="88"/>
      <c r="BOP76" s="88"/>
      <c r="BOQ76" s="88"/>
      <c r="BOR76" s="88"/>
      <c r="BOS76" s="88"/>
      <c r="BOT76" s="88"/>
      <c r="BOZ76" s="88"/>
      <c r="BPA76" s="88"/>
      <c r="BPB76" s="88"/>
      <c r="BPC76" s="88"/>
      <c r="BPD76" s="88"/>
      <c r="BPE76" s="88"/>
      <c r="BPF76" s="88"/>
      <c r="BPG76" s="88"/>
      <c r="BPH76" s="88"/>
      <c r="BPI76" s="88"/>
      <c r="BPO76" s="88"/>
      <c r="BPP76" s="88"/>
      <c r="BPQ76" s="88"/>
      <c r="BPR76" s="88"/>
      <c r="BPS76" s="88"/>
      <c r="BPT76" s="88"/>
      <c r="BPU76" s="88"/>
      <c r="BPV76" s="88"/>
      <c r="BPW76" s="88"/>
      <c r="BPX76" s="88"/>
      <c r="BQD76" s="88"/>
      <c r="BQE76" s="88"/>
      <c r="BQF76" s="88"/>
      <c r="BQG76" s="88"/>
      <c r="BQH76" s="88"/>
      <c r="BQI76" s="88"/>
      <c r="BQJ76" s="88"/>
      <c r="BQK76" s="88"/>
      <c r="BQL76" s="88"/>
      <c r="BQM76" s="88"/>
      <c r="BQS76" s="88"/>
      <c r="BQT76" s="88"/>
      <c r="BQU76" s="88"/>
      <c r="BQV76" s="88"/>
      <c r="BQW76" s="88"/>
      <c r="BQX76" s="88"/>
      <c r="BQY76" s="88"/>
      <c r="BQZ76" s="88"/>
      <c r="BRA76" s="88"/>
      <c r="BRB76" s="88"/>
      <c r="BRH76" s="88"/>
      <c r="BRI76" s="88"/>
      <c r="BRJ76" s="88"/>
      <c r="BRK76" s="88"/>
      <c r="BRL76" s="88"/>
      <c r="BRM76" s="88"/>
      <c r="BRN76" s="88"/>
      <c r="BRO76" s="88"/>
      <c r="BRP76" s="88"/>
      <c r="BRQ76" s="88"/>
      <c r="BRW76" s="88"/>
      <c r="BRX76" s="88"/>
      <c r="BRY76" s="88"/>
      <c r="BRZ76" s="88"/>
      <c r="BSA76" s="88"/>
      <c r="BSB76" s="88"/>
      <c r="BSC76" s="88"/>
      <c r="BSD76" s="88"/>
      <c r="BSE76" s="88"/>
      <c r="BSF76" s="88"/>
      <c r="BSL76" s="88"/>
      <c r="BSM76" s="88"/>
      <c r="BSN76" s="88"/>
      <c r="BSO76" s="88"/>
      <c r="BSP76" s="88"/>
      <c r="BSQ76" s="88"/>
      <c r="BSR76" s="88"/>
      <c r="BSS76" s="88"/>
      <c r="BST76" s="88"/>
      <c r="BSU76" s="88"/>
      <c r="BTA76" s="88"/>
      <c r="BTB76" s="88"/>
      <c r="BTC76" s="88"/>
      <c r="BTD76" s="88"/>
      <c r="BTE76" s="88"/>
      <c r="BTF76" s="88"/>
      <c r="BTG76" s="88"/>
      <c r="BTH76" s="88"/>
      <c r="BTI76" s="88"/>
      <c r="BTJ76" s="88"/>
      <c r="BTP76" s="88"/>
      <c r="BTQ76" s="88"/>
      <c r="BTR76" s="88"/>
      <c r="BTS76" s="88"/>
      <c r="BTT76" s="88"/>
      <c r="BTU76" s="88"/>
      <c r="BTV76" s="88"/>
      <c r="BTW76" s="88"/>
      <c r="BTX76" s="88"/>
      <c r="BTY76" s="88"/>
      <c r="BUE76" s="88"/>
      <c r="BUF76" s="88"/>
      <c r="BUG76" s="88"/>
      <c r="BUH76" s="88"/>
      <c r="BUI76" s="88"/>
      <c r="BUJ76" s="88"/>
      <c r="BUK76" s="88"/>
      <c r="BUL76" s="88"/>
      <c r="BUM76" s="88"/>
      <c r="BUN76" s="88"/>
      <c r="BUT76" s="88"/>
      <c r="BUU76" s="88"/>
      <c r="BUV76" s="88"/>
      <c r="BUW76" s="88"/>
      <c r="BUX76" s="88"/>
      <c r="BUY76" s="88"/>
      <c r="BUZ76" s="88"/>
      <c r="BVA76" s="88"/>
      <c r="BVB76" s="88"/>
      <c r="BVC76" s="88"/>
      <c r="BVI76" s="88"/>
      <c r="BVJ76" s="88"/>
      <c r="BVK76" s="88"/>
      <c r="BVL76" s="88"/>
      <c r="BVM76" s="88"/>
      <c r="BVN76" s="88"/>
      <c r="BVO76" s="88"/>
      <c r="BVP76" s="88"/>
      <c r="BVQ76" s="88"/>
      <c r="BVR76" s="88"/>
      <c r="BVX76" s="88"/>
      <c r="BVY76" s="88"/>
      <c r="BVZ76" s="88"/>
      <c r="BWA76" s="88"/>
      <c r="BWB76" s="88"/>
      <c r="BWC76" s="88"/>
      <c r="BWD76" s="88"/>
      <c r="BWE76" s="88"/>
      <c r="BWF76" s="88"/>
      <c r="BWG76" s="88"/>
      <c r="BWM76" s="88"/>
      <c r="BWN76" s="88"/>
      <c r="BWO76" s="88"/>
      <c r="BWP76" s="88"/>
      <c r="BWQ76" s="88"/>
      <c r="BWR76" s="88"/>
      <c r="BWS76" s="88"/>
      <c r="BWT76" s="88"/>
      <c r="BWU76" s="88"/>
      <c r="BWV76" s="88"/>
      <c r="BXB76" s="88"/>
      <c r="BXC76" s="88"/>
      <c r="BXD76" s="88"/>
      <c r="BXE76" s="88"/>
      <c r="BXF76" s="88"/>
      <c r="BXG76" s="88"/>
      <c r="BXH76" s="88"/>
      <c r="BXI76" s="88"/>
      <c r="BXJ76" s="88"/>
      <c r="BXK76" s="88"/>
      <c r="BXQ76" s="88"/>
      <c r="BXR76" s="88"/>
      <c r="BXS76" s="88"/>
      <c r="BXT76" s="88"/>
      <c r="BXU76" s="88"/>
      <c r="BXV76" s="88"/>
      <c r="BXW76" s="88"/>
      <c r="BXX76" s="88"/>
      <c r="BXY76" s="88"/>
      <c r="BXZ76" s="88"/>
      <c r="BYF76" s="88"/>
      <c r="BYG76" s="88"/>
      <c r="BYH76" s="88"/>
      <c r="BYI76" s="88"/>
      <c r="BYJ76" s="88"/>
      <c r="BYK76" s="88"/>
      <c r="BYL76" s="88"/>
      <c r="BYM76" s="88"/>
      <c r="BYN76" s="88"/>
      <c r="BYO76" s="88"/>
      <c r="BYU76" s="88"/>
      <c r="BYV76" s="88"/>
      <c r="BYW76" s="88"/>
      <c r="BYX76" s="88"/>
      <c r="BYY76" s="88"/>
      <c r="BYZ76" s="88"/>
      <c r="BZA76" s="88"/>
      <c r="BZB76" s="88"/>
      <c r="BZC76" s="88"/>
      <c r="BZD76" s="88"/>
      <c r="BZJ76" s="88"/>
      <c r="BZK76" s="88"/>
      <c r="BZL76" s="88"/>
      <c r="BZM76" s="88"/>
      <c r="BZN76" s="88"/>
      <c r="BZO76" s="88"/>
      <c r="BZP76" s="88"/>
      <c r="BZQ76" s="88"/>
      <c r="BZR76" s="88"/>
      <c r="BZS76" s="88"/>
      <c r="BZY76" s="88"/>
      <c r="BZZ76" s="88"/>
      <c r="CAA76" s="88"/>
      <c r="CAB76" s="88"/>
      <c r="CAC76" s="88"/>
      <c r="CAD76" s="88"/>
      <c r="CAE76" s="88"/>
      <c r="CAF76" s="88"/>
      <c r="CAG76" s="88"/>
      <c r="CAH76" s="88"/>
      <c r="CAN76" s="88"/>
      <c r="CAO76" s="88"/>
      <c r="CAP76" s="88"/>
      <c r="CAQ76" s="88"/>
      <c r="CAR76" s="88"/>
      <c r="CAS76" s="88"/>
      <c r="CAT76" s="88"/>
      <c r="CAU76" s="88"/>
      <c r="CAV76" s="88"/>
      <c r="CAW76" s="88"/>
      <c r="CBC76" s="88"/>
      <c r="CBD76" s="88"/>
      <c r="CBE76" s="88"/>
      <c r="CBF76" s="88"/>
      <c r="CBG76" s="88"/>
      <c r="CBH76" s="88"/>
      <c r="CBI76" s="88"/>
      <c r="CBJ76" s="88"/>
      <c r="CBK76" s="88"/>
      <c r="CBL76" s="88"/>
      <c r="CBR76" s="88"/>
      <c r="CBS76" s="88"/>
      <c r="CBT76" s="88"/>
      <c r="CBU76" s="88"/>
      <c r="CBV76" s="88"/>
      <c r="CBW76" s="88"/>
      <c r="CBX76" s="88"/>
      <c r="CBY76" s="88"/>
      <c r="CBZ76" s="88"/>
      <c r="CCA76" s="88"/>
      <c r="CCG76" s="88"/>
      <c r="CCH76" s="88"/>
      <c r="CCI76" s="88"/>
      <c r="CCJ76" s="88"/>
      <c r="CCK76" s="88"/>
      <c r="CCL76" s="88"/>
      <c r="CCM76" s="88"/>
      <c r="CCN76" s="88"/>
      <c r="CCO76" s="88"/>
      <c r="CCP76" s="88"/>
      <c r="CCV76" s="88"/>
      <c r="CCW76" s="88"/>
      <c r="CCX76" s="88"/>
      <c r="CCY76" s="88"/>
      <c r="CCZ76" s="88"/>
      <c r="CDA76" s="88"/>
      <c r="CDB76" s="88"/>
      <c r="CDC76" s="88"/>
      <c r="CDD76" s="88"/>
      <c r="CDE76" s="88"/>
      <c r="CDK76" s="88"/>
      <c r="CDL76" s="88"/>
      <c r="CDM76" s="88"/>
      <c r="CDN76" s="88"/>
      <c r="CDO76" s="88"/>
      <c r="CDP76" s="88"/>
      <c r="CDQ76" s="88"/>
      <c r="CDR76" s="88"/>
      <c r="CDS76" s="88"/>
      <c r="CDT76" s="88"/>
      <c r="CDZ76" s="88"/>
      <c r="CEA76" s="88"/>
      <c r="CEB76" s="88"/>
      <c r="CEC76" s="88"/>
      <c r="CED76" s="88"/>
      <c r="CEE76" s="88"/>
      <c r="CEF76" s="88"/>
      <c r="CEG76" s="88"/>
      <c r="CEH76" s="88"/>
      <c r="CEI76" s="88"/>
      <c r="CEO76" s="88"/>
      <c r="CEP76" s="88"/>
      <c r="CEQ76" s="88"/>
      <c r="CER76" s="88"/>
      <c r="CES76" s="88"/>
      <c r="CET76" s="88"/>
      <c r="CEU76" s="88"/>
      <c r="CEV76" s="88"/>
      <c r="CEW76" s="88"/>
      <c r="CEX76" s="88"/>
      <c r="CFD76" s="88"/>
      <c r="CFE76" s="88"/>
      <c r="CFF76" s="88"/>
      <c r="CFG76" s="88"/>
      <c r="CFH76" s="88"/>
      <c r="CFI76" s="88"/>
      <c r="CFJ76" s="88"/>
      <c r="CFK76" s="88"/>
      <c r="CFL76" s="88"/>
      <c r="CFM76" s="88"/>
      <c r="CFS76" s="88"/>
      <c r="CFT76" s="88"/>
      <c r="CFU76" s="88"/>
      <c r="CFV76" s="88"/>
      <c r="CFW76" s="88"/>
      <c r="CFX76" s="88"/>
      <c r="CFY76" s="88"/>
      <c r="CFZ76" s="88"/>
      <c r="CGA76" s="88"/>
      <c r="CGB76" s="88"/>
      <c r="CGH76" s="88"/>
      <c r="CGI76" s="88"/>
      <c r="CGJ76" s="88"/>
      <c r="CGK76" s="88"/>
      <c r="CGL76" s="88"/>
      <c r="CGM76" s="88"/>
      <c r="CGN76" s="88"/>
      <c r="CGO76" s="88"/>
      <c r="CGP76" s="88"/>
      <c r="CGQ76" s="88"/>
      <c r="CGW76" s="88"/>
      <c r="CGX76" s="88"/>
      <c r="CGY76" s="88"/>
      <c r="CGZ76" s="88"/>
      <c r="CHA76" s="88"/>
      <c r="CHB76" s="88"/>
      <c r="CHC76" s="88"/>
      <c r="CHD76" s="88"/>
      <c r="CHE76" s="88"/>
      <c r="CHF76" s="88"/>
      <c r="CHL76" s="88"/>
      <c r="CHM76" s="88"/>
      <c r="CHN76" s="88"/>
      <c r="CHO76" s="88"/>
      <c r="CHP76" s="88"/>
      <c r="CHQ76" s="88"/>
      <c r="CHR76" s="88"/>
      <c r="CHS76" s="88"/>
      <c r="CHT76" s="88"/>
      <c r="CHU76" s="88"/>
      <c r="CIA76" s="88"/>
      <c r="CIB76" s="88"/>
      <c r="CIC76" s="88"/>
      <c r="CID76" s="88"/>
      <c r="CIE76" s="88"/>
      <c r="CIF76" s="88"/>
      <c r="CIG76" s="88"/>
      <c r="CIH76" s="88"/>
      <c r="CII76" s="88"/>
      <c r="CIJ76" s="88"/>
      <c r="CIP76" s="88"/>
      <c r="CIQ76" s="88"/>
      <c r="CIR76" s="88"/>
      <c r="CIS76" s="88"/>
      <c r="CIT76" s="88"/>
      <c r="CIU76" s="88"/>
      <c r="CIV76" s="88"/>
      <c r="CIW76" s="88"/>
      <c r="CIX76" s="88"/>
      <c r="CIY76" s="88"/>
      <c r="CJE76" s="88"/>
      <c r="CJF76" s="88"/>
      <c r="CJG76" s="88"/>
      <c r="CJH76" s="88"/>
      <c r="CJI76" s="88"/>
      <c r="CJJ76" s="88"/>
      <c r="CJK76" s="88"/>
      <c r="CJL76" s="88"/>
      <c r="CJM76" s="88"/>
      <c r="CJN76" s="88"/>
      <c r="CJT76" s="88"/>
      <c r="CJU76" s="88"/>
      <c r="CJV76" s="88"/>
      <c r="CJW76" s="88"/>
      <c r="CJX76" s="88"/>
      <c r="CJY76" s="88"/>
      <c r="CJZ76" s="88"/>
      <c r="CKA76" s="88"/>
      <c r="CKB76" s="88"/>
      <c r="CKC76" s="88"/>
      <c r="CKI76" s="88"/>
      <c r="CKJ76" s="88"/>
      <c r="CKK76" s="88"/>
      <c r="CKL76" s="88"/>
      <c r="CKM76" s="88"/>
      <c r="CKN76" s="88"/>
      <c r="CKO76" s="88"/>
      <c r="CKP76" s="88"/>
      <c r="CKQ76" s="88"/>
      <c r="CKR76" s="88"/>
      <c r="CKX76" s="88"/>
      <c r="CKY76" s="88"/>
      <c r="CKZ76" s="88"/>
      <c r="CLA76" s="88"/>
      <c r="CLB76" s="88"/>
      <c r="CLC76" s="88"/>
      <c r="CLD76" s="88"/>
      <c r="CLE76" s="88"/>
      <c r="CLF76" s="88"/>
      <c r="CLG76" s="88"/>
      <c r="CLM76" s="88"/>
      <c r="CLN76" s="88"/>
      <c r="CLO76" s="88"/>
      <c r="CLP76" s="88"/>
      <c r="CLQ76" s="88"/>
      <c r="CLR76" s="88"/>
      <c r="CLS76" s="88"/>
      <c r="CLT76" s="88"/>
      <c r="CLU76" s="88"/>
      <c r="CLV76" s="88"/>
      <c r="CMB76" s="88"/>
      <c r="CMC76" s="88"/>
      <c r="CMD76" s="88"/>
      <c r="CME76" s="88"/>
      <c r="CMF76" s="88"/>
      <c r="CMG76" s="88"/>
      <c r="CMH76" s="88"/>
      <c r="CMI76" s="88"/>
      <c r="CMJ76" s="88"/>
      <c r="CMK76" s="88"/>
      <c r="CMQ76" s="88"/>
      <c r="CMR76" s="88"/>
      <c r="CMS76" s="88"/>
      <c r="CMT76" s="88"/>
      <c r="CMU76" s="88"/>
      <c r="CMV76" s="88"/>
      <c r="CMW76" s="88"/>
      <c r="CMX76" s="88"/>
      <c r="CMY76" s="88"/>
      <c r="CMZ76" s="88"/>
      <c r="CNF76" s="88"/>
      <c r="CNG76" s="88"/>
      <c r="CNH76" s="88"/>
      <c r="CNI76" s="88"/>
      <c r="CNJ76" s="88"/>
      <c r="CNK76" s="88"/>
      <c r="CNL76" s="88"/>
      <c r="CNM76" s="88"/>
      <c r="CNN76" s="88"/>
      <c r="CNO76" s="88"/>
      <c r="CNU76" s="88"/>
      <c r="CNV76" s="88"/>
      <c r="CNW76" s="88"/>
      <c r="CNX76" s="88"/>
      <c r="CNY76" s="88"/>
      <c r="CNZ76" s="88"/>
      <c r="COA76" s="88"/>
      <c r="COB76" s="88"/>
      <c r="COC76" s="88"/>
      <c r="COD76" s="88"/>
      <c r="COJ76" s="88"/>
      <c r="COK76" s="88"/>
      <c r="COL76" s="88"/>
      <c r="COM76" s="88"/>
      <c r="CON76" s="88"/>
      <c r="COO76" s="88"/>
      <c r="COP76" s="88"/>
      <c r="COQ76" s="88"/>
      <c r="COR76" s="88"/>
      <c r="COS76" s="88"/>
      <c r="COY76" s="88"/>
      <c r="COZ76" s="88"/>
      <c r="CPA76" s="88"/>
      <c r="CPB76" s="88"/>
      <c r="CPC76" s="88"/>
      <c r="CPD76" s="88"/>
      <c r="CPE76" s="88"/>
      <c r="CPF76" s="88"/>
      <c r="CPG76" s="88"/>
      <c r="CPH76" s="88"/>
      <c r="CPN76" s="88"/>
      <c r="CPO76" s="88"/>
      <c r="CPP76" s="88"/>
      <c r="CPQ76" s="88"/>
      <c r="CPR76" s="88"/>
      <c r="CPS76" s="88"/>
      <c r="CPT76" s="88"/>
      <c r="CPU76" s="88"/>
      <c r="CPV76" s="88"/>
      <c r="CPW76" s="88"/>
      <c r="CQC76" s="88"/>
      <c r="CQD76" s="88"/>
      <c r="CQE76" s="88"/>
      <c r="CQF76" s="88"/>
      <c r="CQG76" s="88"/>
      <c r="CQH76" s="88"/>
      <c r="CQI76" s="88"/>
      <c r="CQJ76" s="88"/>
      <c r="CQK76" s="88"/>
      <c r="CQL76" s="88"/>
      <c r="CQR76" s="88"/>
      <c r="CQS76" s="88"/>
      <c r="CQT76" s="88"/>
      <c r="CQU76" s="88"/>
      <c r="CQV76" s="88"/>
      <c r="CQW76" s="88"/>
      <c r="CQX76" s="88"/>
      <c r="CQY76" s="88"/>
      <c r="CQZ76" s="88"/>
      <c r="CRA76" s="88"/>
      <c r="CRG76" s="88"/>
      <c r="CRH76" s="88"/>
      <c r="CRI76" s="88"/>
      <c r="CRJ76" s="88"/>
      <c r="CRK76" s="88"/>
      <c r="CRL76" s="88"/>
      <c r="CRM76" s="88"/>
      <c r="CRN76" s="88"/>
      <c r="CRO76" s="88"/>
      <c r="CRP76" s="88"/>
      <c r="CRV76" s="88"/>
      <c r="CRW76" s="88"/>
      <c r="CRX76" s="88"/>
      <c r="CRY76" s="88"/>
      <c r="CRZ76" s="88"/>
      <c r="CSA76" s="88"/>
      <c r="CSB76" s="88"/>
      <c r="CSC76" s="88"/>
      <c r="CSD76" s="88"/>
      <c r="CSE76" s="88"/>
      <c r="CSK76" s="88"/>
      <c r="CSL76" s="88"/>
      <c r="CSM76" s="88"/>
      <c r="CSN76" s="88"/>
      <c r="CSO76" s="88"/>
      <c r="CSP76" s="88"/>
      <c r="CSQ76" s="88"/>
      <c r="CSR76" s="88"/>
      <c r="CSS76" s="88"/>
      <c r="CST76" s="88"/>
      <c r="CSZ76" s="88"/>
      <c r="CTA76" s="88"/>
      <c r="CTB76" s="88"/>
      <c r="CTC76" s="88"/>
      <c r="CTD76" s="88"/>
      <c r="CTE76" s="88"/>
      <c r="CTF76" s="88"/>
      <c r="CTG76" s="88"/>
      <c r="CTH76" s="88"/>
      <c r="CTI76" s="88"/>
      <c r="CTO76" s="88"/>
      <c r="CTP76" s="88"/>
      <c r="CTQ76" s="88"/>
      <c r="CTR76" s="88"/>
      <c r="CTS76" s="88"/>
      <c r="CTT76" s="88"/>
      <c r="CTU76" s="88"/>
      <c r="CTV76" s="88"/>
      <c r="CTW76" s="88"/>
      <c r="CTX76" s="88"/>
      <c r="CUD76" s="88"/>
      <c r="CUE76" s="88"/>
      <c r="CUF76" s="88"/>
      <c r="CUG76" s="88"/>
      <c r="CUH76" s="88"/>
      <c r="CUI76" s="88"/>
      <c r="CUJ76" s="88"/>
      <c r="CUK76" s="88"/>
      <c r="CUL76" s="88"/>
      <c r="CUM76" s="88"/>
      <c r="CUS76" s="88"/>
      <c r="CUT76" s="88"/>
      <c r="CUU76" s="88"/>
      <c r="CUV76" s="88"/>
      <c r="CUW76" s="88"/>
      <c r="CUX76" s="88"/>
      <c r="CUY76" s="88"/>
      <c r="CUZ76" s="88"/>
      <c r="CVA76" s="88"/>
      <c r="CVB76" s="88"/>
      <c r="CVH76" s="88"/>
      <c r="CVI76" s="88"/>
      <c r="CVJ76" s="88"/>
      <c r="CVK76" s="88"/>
      <c r="CVL76" s="88"/>
      <c r="CVM76" s="88"/>
      <c r="CVN76" s="88"/>
      <c r="CVO76" s="88"/>
      <c r="CVP76" s="88"/>
      <c r="CVQ76" s="88"/>
      <c r="CVW76" s="88"/>
      <c r="CVX76" s="88"/>
      <c r="CVY76" s="88"/>
      <c r="CVZ76" s="88"/>
      <c r="CWA76" s="88"/>
      <c r="CWB76" s="88"/>
      <c r="CWC76" s="88"/>
      <c r="CWD76" s="88"/>
      <c r="CWE76" s="88"/>
      <c r="CWF76" s="88"/>
      <c r="CWL76" s="88"/>
      <c r="CWM76" s="88"/>
      <c r="CWN76" s="88"/>
      <c r="CWO76" s="88"/>
      <c r="CWP76" s="88"/>
      <c r="CWQ76" s="88"/>
      <c r="CWR76" s="88"/>
      <c r="CWS76" s="88"/>
      <c r="CWT76" s="88"/>
      <c r="CWU76" s="88"/>
      <c r="CXA76" s="88"/>
      <c r="CXB76" s="88"/>
      <c r="CXC76" s="88"/>
      <c r="CXD76" s="88"/>
      <c r="CXE76" s="88"/>
      <c r="CXF76" s="88"/>
      <c r="CXG76" s="88"/>
      <c r="CXH76" s="88"/>
      <c r="CXI76" s="88"/>
      <c r="CXJ76" s="88"/>
      <c r="CXP76" s="88"/>
      <c r="CXQ76" s="88"/>
      <c r="CXR76" s="88"/>
      <c r="CXS76" s="88"/>
      <c r="CXT76" s="88"/>
      <c r="CXU76" s="88"/>
      <c r="CXV76" s="88"/>
      <c r="CXW76" s="88"/>
      <c r="CXX76" s="88"/>
      <c r="CXY76" s="88"/>
      <c r="CYE76" s="88"/>
      <c r="CYF76" s="88"/>
      <c r="CYG76" s="88"/>
      <c r="CYH76" s="88"/>
      <c r="CYI76" s="88"/>
      <c r="CYJ76" s="88"/>
      <c r="CYK76" s="88"/>
      <c r="CYL76" s="88"/>
      <c r="CYM76" s="88"/>
      <c r="CYN76" s="88"/>
      <c r="CYT76" s="88"/>
      <c r="CYU76" s="88"/>
      <c r="CYV76" s="88"/>
      <c r="CYW76" s="88"/>
      <c r="CYX76" s="88"/>
      <c r="CYY76" s="88"/>
      <c r="CYZ76" s="88"/>
      <c r="CZA76" s="88"/>
      <c r="CZB76" s="88"/>
      <c r="CZC76" s="88"/>
      <c r="CZI76" s="88"/>
      <c r="CZJ76" s="88"/>
      <c r="CZK76" s="88"/>
      <c r="CZL76" s="88"/>
      <c r="CZM76" s="88"/>
      <c r="CZN76" s="88"/>
      <c r="CZO76" s="88"/>
      <c r="CZP76" s="88"/>
      <c r="CZQ76" s="88"/>
      <c r="CZR76" s="88"/>
      <c r="CZX76" s="88"/>
      <c r="CZY76" s="88"/>
      <c r="CZZ76" s="88"/>
      <c r="DAA76" s="88"/>
      <c r="DAB76" s="88"/>
      <c r="DAC76" s="88"/>
      <c r="DAD76" s="88"/>
      <c r="DAE76" s="88"/>
      <c r="DAF76" s="88"/>
      <c r="DAG76" s="88"/>
      <c r="DAM76" s="88"/>
      <c r="DAN76" s="88"/>
      <c r="DAO76" s="88"/>
      <c r="DAP76" s="88"/>
      <c r="DAQ76" s="88"/>
      <c r="DAR76" s="88"/>
      <c r="DAS76" s="88"/>
      <c r="DAT76" s="88"/>
      <c r="DAU76" s="88"/>
      <c r="DAV76" s="88"/>
      <c r="DBB76" s="88"/>
      <c r="DBC76" s="88"/>
      <c r="DBD76" s="88"/>
      <c r="DBE76" s="88"/>
      <c r="DBF76" s="88"/>
      <c r="DBG76" s="88"/>
      <c r="DBH76" s="88"/>
      <c r="DBI76" s="88"/>
      <c r="DBJ76" s="88"/>
      <c r="DBK76" s="88"/>
      <c r="DBQ76" s="88"/>
      <c r="DBR76" s="88"/>
      <c r="DBS76" s="88"/>
      <c r="DBT76" s="88"/>
      <c r="DBU76" s="88"/>
      <c r="DBV76" s="88"/>
      <c r="DBW76" s="88"/>
      <c r="DBX76" s="88"/>
      <c r="DBY76" s="88"/>
      <c r="DBZ76" s="88"/>
      <c r="DCF76" s="88"/>
      <c r="DCG76" s="88"/>
      <c r="DCH76" s="88"/>
      <c r="DCI76" s="88"/>
      <c r="DCJ76" s="88"/>
      <c r="DCK76" s="88"/>
      <c r="DCL76" s="88"/>
      <c r="DCM76" s="88"/>
      <c r="DCN76" s="88"/>
      <c r="DCO76" s="88"/>
      <c r="DCU76" s="88"/>
      <c r="DCV76" s="88"/>
      <c r="DCW76" s="88"/>
      <c r="DCX76" s="88"/>
      <c r="DCY76" s="88"/>
      <c r="DCZ76" s="88"/>
      <c r="DDA76" s="88"/>
      <c r="DDB76" s="88"/>
      <c r="DDC76" s="88"/>
      <c r="DDD76" s="88"/>
      <c r="DDJ76" s="88"/>
      <c r="DDK76" s="88"/>
      <c r="DDL76" s="88"/>
      <c r="DDM76" s="88"/>
      <c r="DDN76" s="88"/>
      <c r="DDO76" s="88"/>
      <c r="DDP76" s="88"/>
      <c r="DDQ76" s="88"/>
      <c r="DDR76" s="88"/>
      <c r="DDS76" s="88"/>
      <c r="DDY76" s="88"/>
      <c r="DDZ76" s="88"/>
      <c r="DEA76" s="88"/>
      <c r="DEB76" s="88"/>
      <c r="DEC76" s="88"/>
      <c r="DED76" s="88"/>
      <c r="DEE76" s="88"/>
      <c r="DEF76" s="88"/>
      <c r="DEG76" s="88"/>
      <c r="DEH76" s="88"/>
      <c r="DEN76" s="88"/>
      <c r="DEO76" s="88"/>
      <c r="DEP76" s="88"/>
      <c r="DEQ76" s="88"/>
      <c r="DER76" s="88"/>
      <c r="DES76" s="88"/>
      <c r="DET76" s="88"/>
      <c r="DEU76" s="88"/>
      <c r="DEV76" s="88"/>
      <c r="DEW76" s="88"/>
      <c r="DFC76" s="88"/>
      <c r="DFD76" s="88"/>
      <c r="DFE76" s="88"/>
      <c r="DFF76" s="88"/>
      <c r="DFG76" s="88"/>
      <c r="DFH76" s="88"/>
      <c r="DFI76" s="88"/>
      <c r="DFJ76" s="88"/>
      <c r="DFK76" s="88"/>
      <c r="DFL76" s="88"/>
      <c r="DFR76" s="88"/>
      <c r="DFS76" s="88"/>
      <c r="DFT76" s="88"/>
      <c r="DFU76" s="88"/>
      <c r="DFV76" s="88"/>
      <c r="DFW76" s="88"/>
      <c r="DFX76" s="88"/>
      <c r="DFY76" s="88"/>
      <c r="DFZ76" s="88"/>
      <c r="DGA76" s="88"/>
      <c r="DGG76" s="88"/>
      <c r="DGH76" s="88"/>
      <c r="DGI76" s="88"/>
      <c r="DGJ76" s="88"/>
      <c r="DGK76" s="88"/>
      <c r="DGL76" s="88"/>
      <c r="DGM76" s="88"/>
      <c r="DGN76" s="88"/>
      <c r="DGO76" s="88"/>
      <c r="DGP76" s="88"/>
      <c r="DGV76" s="88"/>
      <c r="DGW76" s="88"/>
      <c r="DGX76" s="88"/>
      <c r="DGY76" s="88"/>
      <c r="DGZ76" s="88"/>
      <c r="DHA76" s="88"/>
      <c r="DHB76" s="88"/>
      <c r="DHC76" s="88"/>
      <c r="DHD76" s="88"/>
      <c r="DHE76" s="88"/>
      <c r="DHK76" s="88"/>
      <c r="DHL76" s="88"/>
      <c r="DHM76" s="88"/>
      <c r="DHN76" s="88"/>
      <c r="DHO76" s="88"/>
      <c r="DHP76" s="88"/>
      <c r="DHQ76" s="88"/>
      <c r="DHR76" s="88"/>
      <c r="DHS76" s="88"/>
      <c r="DHT76" s="88"/>
      <c r="DHZ76" s="88"/>
      <c r="DIA76" s="88"/>
      <c r="DIB76" s="88"/>
      <c r="DIC76" s="88"/>
      <c r="DID76" s="88"/>
      <c r="DIE76" s="88"/>
      <c r="DIF76" s="88"/>
      <c r="DIG76" s="88"/>
      <c r="DIH76" s="88"/>
      <c r="DII76" s="88"/>
      <c r="DIO76" s="88"/>
      <c r="DIP76" s="88"/>
      <c r="DIQ76" s="88"/>
      <c r="DIR76" s="88"/>
      <c r="DIS76" s="88"/>
      <c r="DIT76" s="88"/>
      <c r="DIU76" s="88"/>
      <c r="DIV76" s="88"/>
      <c r="DIW76" s="88"/>
      <c r="DIX76" s="88"/>
      <c r="DJD76" s="88"/>
      <c r="DJE76" s="88"/>
      <c r="DJF76" s="88"/>
      <c r="DJG76" s="88"/>
      <c r="DJH76" s="88"/>
      <c r="DJI76" s="88"/>
      <c r="DJJ76" s="88"/>
      <c r="DJK76" s="88"/>
      <c r="DJL76" s="88"/>
      <c r="DJM76" s="88"/>
      <c r="DJS76" s="88"/>
      <c r="DJT76" s="88"/>
      <c r="DJU76" s="88"/>
      <c r="DJV76" s="88"/>
      <c r="DJW76" s="88"/>
      <c r="DJX76" s="88"/>
      <c r="DJY76" s="88"/>
      <c r="DJZ76" s="88"/>
      <c r="DKA76" s="88"/>
      <c r="DKB76" s="88"/>
      <c r="DKH76" s="88"/>
      <c r="DKI76" s="88"/>
      <c r="DKJ76" s="88"/>
      <c r="DKK76" s="88"/>
      <c r="DKL76" s="88"/>
      <c r="DKM76" s="88"/>
      <c r="DKN76" s="88"/>
      <c r="DKO76" s="88"/>
      <c r="DKP76" s="88"/>
      <c r="DKQ76" s="88"/>
      <c r="DKW76" s="88"/>
      <c r="DKX76" s="88"/>
      <c r="DKY76" s="88"/>
      <c r="DKZ76" s="88"/>
      <c r="DLA76" s="88"/>
      <c r="DLB76" s="88"/>
      <c r="DLC76" s="88"/>
      <c r="DLD76" s="88"/>
      <c r="DLE76" s="88"/>
      <c r="DLF76" s="88"/>
      <c r="DLL76" s="88"/>
      <c r="DLM76" s="88"/>
      <c r="DLN76" s="88"/>
      <c r="DLO76" s="88"/>
      <c r="DLP76" s="88"/>
      <c r="DLQ76" s="88"/>
      <c r="DLR76" s="88"/>
      <c r="DLS76" s="88"/>
      <c r="DLT76" s="88"/>
      <c r="DLU76" s="88"/>
      <c r="DMA76" s="88"/>
      <c r="DMB76" s="88"/>
      <c r="DMC76" s="88"/>
      <c r="DMD76" s="88"/>
      <c r="DME76" s="88"/>
      <c r="DMF76" s="88"/>
      <c r="DMG76" s="88"/>
      <c r="DMH76" s="88"/>
      <c r="DMI76" s="88"/>
      <c r="DMJ76" s="88"/>
      <c r="DMP76" s="88"/>
      <c r="DMQ76" s="88"/>
      <c r="DMR76" s="88"/>
      <c r="DMS76" s="88"/>
      <c r="DMT76" s="88"/>
      <c r="DMU76" s="88"/>
      <c r="DMV76" s="88"/>
      <c r="DMW76" s="88"/>
      <c r="DMX76" s="88"/>
      <c r="DMY76" s="88"/>
      <c r="DNE76" s="88"/>
      <c r="DNF76" s="88"/>
      <c r="DNG76" s="88"/>
      <c r="DNH76" s="88"/>
      <c r="DNI76" s="88"/>
      <c r="DNJ76" s="88"/>
      <c r="DNK76" s="88"/>
      <c r="DNL76" s="88"/>
      <c r="DNM76" s="88"/>
      <c r="DNN76" s="88"/>
      <c r="DNT76" s="88"/>
      <c r="DNU76" s="88"/>
      <c r="DNV76" s="88"/>
      <c r="DNW76" s="88"/>
      <c r="DNX76" s="88"/>
      <c r="DNY76" s="88"/>
      <c r="DNZ76" s="88"/>
      <c r="DOA76" s="88"/>
      <c r="DOB76" s="88"/>
      <c r="DOC76" s="88"/>
      <c r="DOI76" s="88"/>
      <c r="DOJ76" s="88"/>
      <c r="DOK76" s="88"/>
      <c r="DOL76" s="88"/>
      <c r="DOM76" s="88"/>
      <c r="DON76" s="88"/>
      <c r="DOO76" s="88"/>
      <c r="DOP76" s="88"/>
      <c r="DOQ76" s="88"/>
      <c r="DOR76" s="88"/>
      <c r="DOX76" s="88"/>
      <c r="DOY76" s="88"/>
      <c r="DOZ76" s="88"/>
      <c r="DPA76" s="88"/>
      <c r="DPB76" s="88"/>
      <c r="DPC76" s="88"/>
      <c r="DPD76" s="88"/>
      <c r="DPE76" s="88"/>
      <c r="DPF76" s="88"/>
      <c r="DPG76" s="88"/>
      <c r="DPM76" s="88"/>
      <c r="DPN76" s="88"/>
      <c r="DPO76" s="88"/>
      <c r="DPP76" s="88"/>
      <c r="DPQ76" s="88"/>
      <c r="DPR76" s="88"/>
      <c r="DPS76" s="88"/>
      <c r="DPT76" s="88"/>
      <c r="DPU76" s="88"/>
      <c r="DPV76" s="88"/>
      <c r="DQB76" s="88"/>
      <c r="DQC76" s="88"/>
      <c r="DQD76" s="88"/>
      <c r="DQE76" s="88"/>
      <c r="DQF76" s="88"/>
      <c r="DQG76" s="88"/>
      <c r="DQH76" s="88"/>
      <c r="DQI76" s="88"/>
      <c r="DQJ76" s="88"/>
      <c r="DQK76" s="88"/>
      <c r="DQQ76" s="88"/>
      <c r="DQR76" s="88"/>
      <c r="DQS76" s="88"/>
      <c r="DQT76" s="88"/>
      <c r="DQU76" s="88"/>
      <c r="DQV76" s="88"/>
      <c r="DQW76" s="88"/>
      <c r="DQX76" s="88"/>
      <c r="DQY76" s="88"/>
      <c r="DQZ76" s="88"/>
      <c r="DRF76" s="88"/>
      <c r="DRG76" s="88"/>
      <c r="DRH76" s="88"/>
      <c r="DRI76" s="88"/>
      <c r="DRJ76" s="88"/>
      <c r="DRK76" s="88"/>
      <c r="DRL76" s="88"/>
      <c r="DRM76" s="88"/>
      <c r="DRN76" s="88"/>
      <c r="DRO76" s="88"/>
      <c r="DRU76" s="88"/>
      <c r="DRV76" s="88"/>
      <c r="DRW76" s="88"/>
      <c r="DRX76" s="88"/>
      <c r="DRY76" s="88"/>
      <c r="DRZ76" s="88"/>
      <c r="DSA76" s="88"/>
      <c r="DSB76" s="88"/>
      <c r="DSC76" s="88"/>
      <c r="DSD76" s="88"/>
      <c r="DSJ76" s="88"/>
      <c r="DSK76" s="88"/>
      <c r="DSL76" s="88"/>
      <c r="DSM76" s="88"/>
      <c r="DSN76" s="88"/>
      <c r="DSO76" s="88"/>
      <c r="DSP76" s="88"/>
      <c r="DSQ76" s="88"/>
      <c r="DSR76" s="88"/>
      <c r="DSS76" s="88"/>
      <c r="DSY76" s="88"/>
      <c r="DSZ76" s="88"/>
      <c r="DTA76" s="88"/>
      <c r="DTB76" s="88"/>
      <c r="DTC76" s="88"/>
      <c r="DTD76" s="88"/>
      <c r="DTE76" s="88"/>
      <c r="DTF76" s="88"/>
      <c r="DTG76" s="88"/>
      <c r="DTH76" s="88"/>
      <c r="DTN76" s="88"/>
      <c r="DTO76" s="88"/>
      <c r="DTP76" s="88"/>
      <c r="DTQ76" s="88"/>
      <c r="DTR76" s="88"/>
      <c r="DTS76" s="88"/>
      <c r="DTT76" s="88"/>
      <c r="DTU76" s="88"/>
      <c r="DTV76" s="88"/>
      <c r="DTW76" s="88"/>
      <c r="DUC76" s="88"/>
      <c r="DUD76" s="88"/>
      <c r="DUE76" s="88"/>
      <c r="DUF76" s="88"/>
      <c r="DUG76" s="88"/>
      <c r="DUH76" s="88"/>
      <c r="DUI76" s="88"/>
      <c r="DUJ76" s="88"/>
      <c r="DUK76" s="88"/>
      <c r="DUL76" s="88"/>
      <c r="DUR76" s="88"/>
      <c r="DUS76" s="88"/>
      <c r="DUT76" s="88"/>
      <c r="DUU76" s="88"/>
      <c r="DUV76" s="88"/>
      <c r="DUW76" s="88"/>
      <c r="DUX76" s="88"/>
      <c r="DUY76" s="88"/>
      <c r="DUZ76" s="88"/>
      <c r="DVA76" s="88"/>
      <c r="DVG76" s="88"/>
      <c r="DVH76" s="88"/>
      <c r="DVI76" s="88"/>
      <c r="DVJ76" s="88"/>
      <c r="DVK76" s="88"/>
      <c r="DVL76" s="88"/>
      <c r="DVM76" s="88"/>
      <c r="DVN76" s="88"/>
      <c r="DVO76" s="88"/>
      <c r="DVP76" s="88"/>
      <c r="DVV76" s="88"/>
      <c r="DVW76" s="88"/>
      <c r="DVX76" s="88"/>
      <c r="DVY76" s="88"/>
      <c r="DVZ76" s="88"/>
      <c r="DWA76" s="88"/>
      <c r="DWB76" s="88"/>
      <c r="DWC76" s="88"/>
      <c r="DWD76" s="88"/>
      <c r="DWE76" s="88"/>
      <c r="DWK76" s="88"/>
      <c r="DWL76" s="88"/>
      <c r="DWM76" s="88"/>
      <c r="DWN76" s="88"/>
      <c r="DWO76" s="88"/>
      <c r="DWP76" s="88"/>
      <c r="DWQ76" s="88"/>
      <c r="DWR76" s="88"/>
      <c r="DWS76" s="88"/>
      <c r="DWT76" s="88"/>
      <c r="DWZ76" s="88"/>
      <c r="DXA76" s="88"/>
      <c r="DXB76" s="88"/>
      <c r="DXC76" s="88"/>
      <c r="DXD76" s="88"/>
      <c r="DXE76" s="88"/>
      <c r="DXF76" s="88"/>
      <c r="DXG76" s="88"/>
      <c r="DXH76" s="88"/>
      <c r="DXI76" s="88"/>
      <c r="DXO76" s="88"/>
      <c r="DXP76" s="88"/>
      <c r="DXQ76" s="88"/>
      <c r="DXR76" s="88"/>
      <c r="DXS76" s="88"/>
      <c r="DXT76" s="88"/>
      <c r="DXU76" s="88"/>
      <c r="DXV76" s="88"/>
      <c r="DXW76" s="88"/>
      <c r="DXX76" s="88"/>
      <c r="DYD76" s="88"/>
      <c r="DYE76" s="88"/>
      <c r="DYF76" s="88"/>
      <c r="DYG76" s="88"/>
      <c r="DYH76" s="88"/>
      <c r="DYI76" s="88"/>
      <c r="DYJ76" s="88"/>
      <c r="DYK76" s="88"/>
      <c r="DYL76" s="88"/>
      <c r="DYM76" s="88"/>
      <c r="DYS76" s="88"/>
      <c r="DYT76" s="88"/>
      <c r="DYU76" s="88"/>
      <c r="DYV76" s="88"/>
      <c r="DYW76" s="88"/>
      <c r="DYX76" s="88"/>
      <c r="DYY76" s="88"/>
      <c r="DYZ76" s="88"/>
      <c r="DZA76" s="88"/>
      <c r="DZB76" s="88"/>
      <c r="DZH76" s="88"/>
      <c r="DZI76" s="88"/>
      <c r="DZJ76" s="88"/>
      <c r="DZK76" s="88"/>
      <c r="DZL76" s="88"/>
      <c r="DZM76" s="88"/>
      <c r="DZN76" s="88"/>
      <c r="DZO76" s="88"/>
      <c r="DZP76" s="88"/>
      <c r="DZQ76" s="88"/>
      <c r="DZW76" s="88"/>
      <c r="DZX76" s="88"/>
      <c r="DZY76" s="88"/>
      <c r="DZZ76" s="88"/>
      <c r="EAA76" s="88"/>
      <c r="EAB76" s="88"/>
      <c r="EAC76" s="88"/>
      <c r="EAD76" s="88"/>
      <c r="EAE76" s="88"/>
      <c r="EAF76" s="88"/>
      <c r="EAL76" s="88"/>
      <c r="EAM76" s="88"/>
      <c r="EAN76" s="88"/>
      <c r="EAO76" s="88"/>
      <c r="EAP76" s="88"/>
      <c r="EAQ76" s="88"/>
      <c r="EAR76" s="88"/>
      <c r="EAS76" s="88"/>
      <c r="EAT76" s="88"/>
      <c r="EAU76" s="88"/>
      <c r="EBA76" s="88"/>
      <c r="EBB76" s="88"/>
      <c r="EBC76" s="88"/>
      <c r="EBD76" s="88"/>
      <c r="EBE76" s="88"/>
      <c r="EBF76" s="88"/>
      <c r="EBG76" s="88"/>
      <c r="EBH76" s="88"/>
      <c r="EBI76" s="88"/>
      <c r="EBJ76" s="88"/>
      <c r="EBP76" s="88"/>
      <c r="EBQ76" s="88"/>
      <c r="EBR76" s="88"/>
      <c r="EBS76" s="88"/>
      <c r="EBT76" s="88"/>
      <c r="EBU76" s="88"/>
      <c r="EBV76" s="88"/>
      <c r="EBW76" s="88"/>
      <c r="EBX76" s="88"/>
      <c r="EBY76" s="88"/>
      <c r="ECE76" s="88"/>
      <c r="ECF76" s="88"/>
      <c r="ECG76" s="88"/>
      <c r="ECH76" s="88"/>
      <c r="ECI76" s="88"/>
      <c r="ECJ76" s="88"/>
      <c r="ECK76" s="88"/>
      <c r="ECL76" s="88"/>
      <c r="ECM76" s="88"/>
      <c r="ECN76" s="88"/>
      <c r="ECT76" s="88"/>
      <c r="ECU76" s="88"/>
      <c r="ECV76" s="88"/>
      <c r="ECW76" s="88"/>
      <c r="ECX76" s="88"/>
      <c r="ECY76" s="88"/>
      <c r="ECZ76" s="88"/>
      <c r="EDA76" s="88"/>
      <c r="EDB76" s="88"/>
      <c r="EDC76" s="88"/>
      <c r="EDI76" s="88"/>
      <c r="EDJ76" s="88"/>
      <c r="EDK76" s="88"/>
      <c r="EDL76" s="88"/>
      <c r="EDM76" s="88"/>
      <c r="EDN76" s="88"/>
      <c r="EDO76" s="88"/>
      <c r="EDP76" s="88"/>
      <c r="EDQ76" s="88"/>
      <c r="EDR76" s="88"/>
      <c r="EDX76" s="88"/>
      <c r="EDY76" s="88"/>
      <c r="EDZ76" s="88"/>
      <c r="EEA76" s="88"/>
      <c r="EEB76" s="88"/>
      <c r="EEC76" s="88"/>
      <c r="EED76" s="88"/>
      <c r="EEE76" s="88"/>
      <c r="EEF76" s="88"/>
      <c r="EEG76" s="88"/>
      <c r="EEM76" s="88"/>
      <c r="EEN76" s="88"/>
      <c r="EEO76" s="88"/>
      <c r="EEP76" s="88"/>
      <c r="EEQ76" s="88"/>
      <c r="EER76" s="88"/>
      <c r="EES76" s="88"/>
      <c r="EET76" s="88"/>
      <c r="EEU76" s="88"/>
      <c r="EEV76" s="88"/>
      <c r="EFB76" s="88"/>
      <c r="EFC76" s="88"/>
      <c r="EFD76" s="88"/>
      <c r="EFE76" s="88"/>
      <c r="EFF76" s="88"/>
      <c r="EFG76" s="88"/>
      <c r="EFH76" s="88"/>
      <c r="EFI76" s="88"/>
      <c r="EFJ76" s="88"/>
      <c r="EFK76" s="88"/>
      <c r="EFQ76" s="88"/>
      <c r="EFR76" s="88"/>
      <c r="EFS76" s="88"/>
      <c r="EFT76" s="88"/>
      <c r="EFU76" s="88"/>
      <c r="EFV76" s="88"/>
      <c r="EFW76" s="88"/>
      <c r="EFX76" s="88"/>
      <c r="EFY76" s="88"/>
      <c r="EFZ76" s="88"/>
      <c r="EGF76" s="88"/>
      <c r="EGG76" s="88"/>
      <c r="EGH76" s="88"/>
      <c r="EGI76" s="88"/>
      <c r="EGJ76" s="88"/>
      <c r="EGK76" s="88"/>
      <c r="EGL76" s="88"/>
      <c r="EGM76" s="88"/>
      <c r="EGN76" s="88"/>
      <c r="EGO76" s="88"/>
      <c r="EGU76" s="88"/>
      <c r="EGV76" s="88"/>
      <c r="EGW76" s="88"/>
      <c r="EGX76" s="88"/>
      <c r="EGY76" s="88"/>
      <c r="EGZ76" s="88"/>
      <c r="EHA76" s="88"/>
      <c r="EHB76" s="88"/>
      <c r="EHC76" s="88"/>
      <c r="EHD76" s="88"/>
      <c r="EHJ76" s="88"/>
      <c r="EHK76" s="88"/>
      <c r="EHL76" s="88"/>
      <c r="EHM76" s="88"/>
      <c r="EHN76" s="88"/>
      <c r="EHO76" s="88"/>
      <c r="EHP76" s="88"/>
      <c r="EHQ76" s="88"/>
      <c r="EHR76" s="88"/>
      <c r="EHS76" s="88"/>
      <c r="EHY76" s="88"/>
      <c r="EHZ76" s="88"/>
      <c r="EIA76" s="88"/>
      <c r="EIB76" s="88"/>
      <c r="EIC76" s="88"/>
      <c r="EID76" s="88"/>
      <c r="EIE76" s="88"/>
      <c r="EIF76" s="88"/>
      <c r="EIG76" s="88"/>
      <c r="EIH76" s="88"/>
      <c r="EIN76" s="88"/>
      <c r="EIO76" s="88"/>
      <c r="EIP76" s="88"/>
      <c r="EIQ76" s="88"/>
      <c r="EIR76" s="88"/>
      <c r="EIS76" s="88"/>
      <c r="EIT76" s="88"/>
      <c r="EIU76" s="88"/>
      <c r="EIV76" s="88"/>
      <c r="EIW76" s="88"/>
      <c r="EJC76" s="88"/>
      <c r="EJD76" s="88"/>
      <c r="EJE76" s="88"/>
      <c r="EJF76" s="88"/>
      <c r="EJG76" s="88"/>
      <c r="EJH76" s="88"/>
      <c r="EJI76" s="88"/>
      <c r="EJJ76" s="88"/>
      <c r="EJK76" s="88"/>
      <c r="EJL76" s="88"/>
      <c r="EJR76" s="88"/>
      <c r="EJS76" s="88"/>
      <c r="EJT76" s="88"/>
      <c r="EJU76" s="88"/>
      <c r="EJV76" s="88"/>
      <c r="EJW76" s="88"/>
      <c r="EJX76" s="88"/>
      <c r="EJY76" s="88"/>
      <c r="EJZ76" s="88"/>
      <c r="EKA76" s="88"/>
      <c r="EKG76" s="88"/>
      <c r="EKH76" s="88"/>
      <c r="EKI76" s="88"/>
      <c r="EKJ76" s="88"/>
      <c r="EKK76" s="88"/>
      <c r="EKL76" s="88"/>
      <c r="EKM76" s="88"/>
      <c r="EKN76" s="88"/>
      <c r="EKO76" s="88"/>
      <c r="EKP76" s="88"/>
      <c r="EKV76" s="88"/>
      <c r="EKW76" s="88"/>
      <c r="EKX76" s="88"/>
      <c r="EKY76" s="88"/>
      <c r="EKZ76" s="88"/>
      <c r="ELA76" s="88"/>
      <c r="ELB76" s="88"/>
      <c r="ELC76" s="88"/>
      <c r="ELD76" s="88"/>
      <c r="ELE76" s="88"/>
      <c r="ELK76" s="88"/>
      <c r="ELL76" s="88"/>
      <c r="ELM76" s="88"/>
      <c r="ELN76" s="88"/>
      <c r="ELO76" s="88"/>
      <c r="ELP76" s="88"/>
      <c r="ELQ76" s="88"/>
      <c r="ELR76" s="88"/>
      <c r="ELS76" s="88"/>
      <c r="ELT76" s="88"/>
      <c r="ELZ76" s="88"/>
      <c r="EMA76" s="88"/>
      <c r="EMB76" s="88"/>
      <c r="EMC76" s="88"/>
      <c r="EMD76" s="88"/>
      <c r="EME76" s="88"/>
      <c r="EMF76" s="88"/>
      <c r="EMG76" s="88"/>
      <c r="EMH76" s="88"/>
      <c r="EMI76" s="88"/>
      <c r="EMO76" s="88"/>
      <c r="EMP76" s="88"/>
      <c r="EMQ76" s="88"/>
      <c r="EMR76" s="88"/>
      <c r="EMS76" s="88"/>
      <c r="EMT76" s="88"/>
      <c r="EMU76" s="88"/>
      <c r="EMV76" s="88"/>
      <c r="EMW76" s="88"/>
      <c r="EMX76" s="88"/>
      <c r="END76" s="88"/>
      <c r="ENE76" s="88"/>
      <c r="ENF76" s="88"/>
      <c r="ENG76" s="88"/>
      <c r="ENH76" s="88"/>
      <c r="ENI76" s="88"/>
      <c r="ENJ76" s="88"/>
      <c r="ENK76" s="88"/>
      <c r="ENL76" s="88"/>
      <c r="ENM76" s="88"/>
      <c r="ENS76" s="88"/>
      <c r="ENT76" s="88"/>
      <c r="ENU76" s="88"/>
      <c r="ENV76" s="88"/>
      <c r="ENW76" s="88"/>
      <c r="ENX76" s="88"/>
      <c r="ENY76" s="88"/>
      <c r="ENZ76" s="88"/>
      <c r="EOA76" s="88"/>
      <c r="EOB76" s="88"/>
      <c r="EOH76" s="88"/>
      <c r="EOI76" s="88"/>
      <c r="EOJ76" s="88"/>
      <c r="EOK76" s="88"/>
      <c r="EOL76" s="88"/>
      <c r="EOM76" s="88"/>
      <c r="EON76" s="88"/>
      <c r="EOO76" s="88"/>
      <c r="EOP76" s="88"/>
      <c r="EOQ76" s="88"/>
      <c r="EOW76" s="88"/>
      <c r="EOX76" s="88"/>
      <c r="EOY76" s="88"/>
      <c r="EOZ76" s="88"/>
      <c r="EPA76" s="88"/>
      <c r="EPB76" s="88"/>
      <c r="EPC76" s="88"/>
      <c r="EPD76" s="88"/>
      <c r="EPE76" s="88"/>
      <c r="EPF76" s="88"/>
      <c r="EPL76" s="88"/>
      <c r="EPM76" s="88"/>
      <c r="EPN76" s="88"/>
      <c r="EPO76" s="88"/>
      <c r="EPP76" s="88"/>
      <c r="EPQ76" s="88"/>
      <c r="EPR76" s="88"/>
      <c r="EPS76" s="88"/>
      <c r="EPT76" s="88"/>
      <c r="EPU76" s="88"/>
      <c r="EQA76" s="88"/>
      <c r="EQB76" s="88"/>
      <c r="EQC76" s="88"/>
      <c r="EQD76" s="88"/>
      <c r="EQE76" s="88"/>
      <c r="EQF76" s="88"/>
      <c r="EQG76" s="88"/>
      <c r="EQH76" s="88"/>
      <c r="EQI76" s="88"/>
      <c r="EQJ76" s="88"/>
      <c r="EQP76" s="88"/>
      <c r="EQQ76" s="88"/>
      <c r="EQR76" s="88"/>
      <c r="EQS76" s="88"/>
      <c r="EQT76" s="88"/>
      <c r="EQU76" s="88"/>
      <c r="EQV76" s="88"/>
      <c r="EQW76" s="88"/>
      <c r="EQX76" s="88"/>
      <c r="EQY76" s="88"/>
      <c r="ERE76" s="88"/>
      <c r="ERF76" s="88"/>
      <c r="ERG76" s="88"/>
      <c r="ERH76" s="88"/>
      <c r="ERI76" s="88"/>
      <c r="ERJ76" s="88"/>
      <c r="ERK76" s="88"/>
      <c r="ERL76" s="88"/>
      <c r="ERM76" s="88"/>
      <c r="ERN76" s="88"/>
      <c r="ERT76" s="88"/>
      <c r="ERU76" s="88"/>
      <c r="ERV76" s="88"/>
      <c r="ERW76" s="88"/>
      <c r="ERX76" s="88"/>
      <c r="ERY76" s="88"/>
      <c r="ERZ76" s="88"/>
      <c r="ESA76" s="88"/>
      <c r="ESB76" s="88"/>
      <c r="ESC76" s="88"/>
      <c r="ESI76" s="88"/>
      <c r="ESJ76" s="88"/>
      <c r="ESK76" s="88"/>
      <c r="ESL76" s="88"/>
      <c r="ESM76" s="88"/>
      <c r="ESN76" s="88"/>
      <c r="ESO76" s="88"/>
      <c r="ESP76" s="88"/>
      <c r="ESQ76" s="88"/>
      <c r="ESR76" s="88"/>
      <c r="ESX76" s="88"/>
      <c r="ESY76" s="88"/>
      <c r="ESZ76" s="88"/>
      <c r="ETA76" s="88"/>
      <c r="ETB76" s="88"/>
      <c r="ETC76" s="88"/>
      <c r="ETD76" s="88"/>
      <c r="ETE76" s="88"/>
      <c r="ETF76" s="88"/>
      <c r="ETG76" s="88"/>
      <c r="ETM76" s="88"/>
      <c r="ETN76" s="88"/>
      <c r="ETO76" s="88"/>
      <c r="ETP76" s="88"/>
      <c r="ETQ76" s="88"/>
      <c r="ETR76" s="88"/>
      <c r="ETS76" s="88"/>
      <c r="ETT76" s="88"/>
      <c r="ETU76" s="88"/>
      <c r="ETV76" s="88"/>
      <c r="EUB76" s="88"/>
      <c r="EUC76" s="88"/>
      <c r="EUD76" s="88"/>
      <c r="EUE76" s="88"/>
      <c r="EUF76" s="88"/>
      <c r="EUG76" s="88"/>
      <c r="EUH76" s="88"/>
      <c r="EUI76" s="88"/>
      <c r="EUJ76" s="88"/>
      <c r="EUK76" s="88"/>
      <c r="EUQ76" s="88"/>
      <c r="EUR76" s="88"/>
      <c r="EUS76" s="88"/>
      <c r="EUT76" s="88"/>
      <c r="EUU76" s="88"/>
      <c r="EUV76" s="88"/>
      <c r="EUW76" s="88"/>
      <c r="EUX76" s="88"/>
      <c r="EUY76" s="88"/>
      <c r="EUZ76" s="88"/>
      <c r="EVF76" s="88"/>
      <c r="EVG76" s="88"/>
      <c r="EVH76" s="88"/>
      <c r="EVI76" s="88"/>
      <c r="EVJ76" s="88"/>
      <c r="EVK76" s="88"/>
      <c r="EVL76" s="88"/>
      <c r="EVM76" s="88"/>
      <c r="EVN76" s="88"/>
      <c r="EVO76" s="88"/>
      <c r="EVU76" s="88"/>
      <c r="EVV76" s="88"/>
      <c r="EVW76" s="88"/>
      <c r="EVX76" s="88"/>
      <c r="EVY76" s="88"/>
      <c r="EVZ76" s="88"/>
      <c r="EWA76" s="88"/>
      <c r="EWB76" s="88"/>
      <c r="EWC76" s="88"/>
      <c r="EWD76" s="88"/>
      <c r="EWJ76" s="88"/>
      <c r="EWK76" s="88"/>
      <c r="EWL76" s="88"/>
      <c r="EWM76" s="88"/>
      <c r="EWN76" s="88"/>
      <c r="EWO76" s="88"/>
      <c r="EWP76" s="88"/>
      <c r="EWQ76" s="88"/>
      <c r="EWR76" s="88"/>
      <c r="EWS76" s="88"/>
      <c r="EWY76" s="88"/>
      <c r="EWZ76" s="88"/>
      <c r="EXA76" s="88"/>
      <c r="EXB76" s="88"/>
      <c r="EXC76" s="88"/>
      <c r="EXD76" s="88"/>
      <c r="EXE76" s="88"/>
      <c r="EXF76" s="88"/>
      <c r="EXG76" s="88"/>
      <c r="EXH76" s="88"/>
      <c r="EXN76" s="88"/>
      <c r="EXO76" s="88"/>
      <c r="EXP76" s="88"/>
      <c r="EXQ76" s="88"/>
      <c r="EXR76" s="88"/>
      <c r="EXS76" s="88"/>
      <c r="EXT76" s="88"/>
      <c r="EXU76" s="88"/>
      <c r="EXV76" s="88"/>
      <c r="EXW76" s="88"/>
      <c r="EYC76" s="88"/>
      <c r="EYD76" s="88"/>
      <c r="EYE76" s="88"/>
      <c r="EYF76" s="88"/>
      <c r="EYG76" s="88"/>
      <c r="EYH76" s="88"/>
      <c r="EYI76" s="88"/>
      <c r="EYJ76" s="88"/>
      <c r="EYK76" s="88"/>
      <c r="EYL76" s="88"/>
      <c r="EYR76" s="88"/>
      <c r="EYS76" s="88"/>
      <c r="EYT76" s="88"/>
      <c r="EYU76" s="88"/>
      <c r="EYV76" s="88"/>
      <c r="EYW76" s="88"/>
      <c r="EYX76" s="88"/>
      <c r="EYY76" s="88"/>
      <c r="EYZ76" s="88"/>
      <c r="EZA76" s="88"/>
      <c r="EZG76" s="88"/>
      <c r="EZH76" s="88"/>
      <c r="EZI76" s="88"/>
      <c r="EZJ76" s="88"/>
      <c r="EZK76" s="88"/>
      <c r="EZL76" s="88"/>
      <c r="EZM76" s="88"/>
      <c r="EZN76" s="88"/>
      <c r="EZO76" s="88"/>
      <c r="EZP76" s="88"/>
      <c r="EZV76" s="88"/>
      <c r="EZW76" s="88"/>
      <c r="EZX76" s="88"/>
      <c r="EZY76" s="88"/>
      <c r="EZZ76" s="88"/>
      <c r="FAA76" s="88"/>
      <c r="FAB76" s="88"/>
      <c r="FAC76" s="88"/>
      <c r="FAD76" s="88"/>
      <c r="FAE76" s="88"/>
      <c r="FAK76" s="88"/>
      <c r="FAL76" s="88"/>
      <c r="FAM76" s="88"/>
      <c r="FAN76" s="88"/>
      <c r="FAO76" s="88"/>
      <c r="FAP76" s="88"/>
      <c r="FAQ76" s="88"/>
      <c r="FAR76" s="88"/>
      <c r="FAS76" s="88"/>
      <c r="FAT76" s="88"/>
      <c r="FAZ76" s="88"/>
      <c r="FBA76" s="88"/>
      <c r="FBB76" s="88"/>
      <c r="FBC76" s="88"/>
      <c r="FBD76" s="88"/>
      <c r="FBE76" s="88"/>
      <c r="FBF76" s="88"/>
      <c r="FBG76" s="88"/>
      <c r="FBH76" s="88"/>
      <c r="FBI76" s="88"/>
      <c r="FBO76" s="88"/>
      <c r="FBP76" s="88"/>
      <c r="FBQ76" s="88"/>
      <c r="FBR76" s="88"/>
      <c r="FBS76" s="88"/>
      <c r="FBT76" s="88"/>
      <c r="FBU76" s="88"/>
      <c r="FBV76" s="88"/>
      <c r="FBW76" s="88"/>
      <c r="FBX76" s="88"/>
      <c r="FCD76" s="88"/>
      <c r="FCE76" s="88"/>
      <c r="FCF76" s="88"/>
      <c r="FCG76" s="88"/>
      <c r="FCH76" s="88"/>
      <c r="FCI76" s="88"/>
      <c r="FCJ76" s="88"/>
      <c r="FCK76" s="88"/>
      <c r="FCL76" s="88"/>
      <c r="FCM76" s="88"/>
      <c r="FCS76" s="88"/>
      <c r="FCT76" s="88"/>
      <c r="FCU76" s="88"/>
      <c r="FCV76" s="88"/>
      <c r="FCW76" s="88"/>
      <c r="FCX76" s="88"/>
      <c r="FCY76" s="88"/>
      <c r="FCZ76" s="88"/>
      <c r="FDA76" s="88"/>
      <c r="FDB76" s="88"/>
      <c r="FDH76" s="88"/>
      <c r="FDI76" s="88"/>
      <c r="FDJ76" s="88"/>
      <c r="FDK76" s="88"/>
      <c r="FDL76" s="88"/>
      <c r="FDM76" s="88"/>
      <c r="FDN76" s="88"/>
      <c r="FDO76" s="88"/>
      <c r="FDP76" s="88"/>
      <c r="FDQ76" s="88"/>
      <c r="FDW76" s="88"/>
      <c r="FDX76" s="88"/>
      <c r="FDY76" s="88"/>
      <c r="FDZ76" s="88"/>
      <c r="FEA76" s="88"/>
      <c r="FEB76" s="88"/>
      <c r="FEC76" s="88"/>
      <c r="FED76" s="88"/>
      <c r="FEE76" s="88"/>
      <c r="FEF76" s="88"/>
      <c r="FEL76" s="88"/>
      <c r="FEM76" s="88"/>
      <c r="FEN76" s="88"/>
      <c r="FEO76" s="88"/>
      <c r="FEP76" s="88"/>
      <c r="FEQ76" s="88"/>
      <c r="FER76" s="88"/>
      <c r="FES76" s="88"/>
      <c r="FET76" s="88"/>
      <c r="FEU76" s="88"/>
      <c r="FFA76" s="88"/>
      <c r="FFB76" s="88"/>
      <c r="FFC76" s="88"/>
      <c r="FFD76" s="88"/>
      <c r="FFE76" s="88"/>
      <c r="FFF76" s="88"/>
      <c r="FFG76" s="88"/>
      <c r="FFH76" s="88"/>
      <c r="FFI76" s="88"/>
      <c r="FFJ76" s="88"/>
      <c r="FFP76" s="88"/>
      <c r="FFQ76" s="88"/>
      <c r="FFR76" s="88"/>
      <c r="FFS76" s="88"/>
      <c r="FFT76" s="88"/>
      <c r="FFU76" s="88"/>
      <c r="FFV76" s="88"/>
      <c r="FFW76" s="88"/>
      <c r="FFX76" s="88"/>
      <c r="FFY76" s="88"/>
      <c r="FGE76" s="88"/>
      <c r="FGF76" s="88"/>
      <c r="FGG76" s="88"/>
      <c r="FGH76" s="88"/>
      <c r="FGI76" s="88"/>
      <c r="FGJ76" s="88"/>
      <c r="FGK76" s="88"/>
      <c r="FGL76" s="88"/>
      <c r="FGM76" s="88"/>
      <c r="FGN76" s="88"/>
      <c r="FGT76" s="88"/>
      <c r="FGU76" s="88"/>
      <c r="FGV76" s="88"/>
      <c r="FGW76" s="88"/>
      <c r="FGX76" s="88"/>
      <c r="FGY76" s="88"/>
      <c r="FGZ76" s="88"/>
      <c r="FHA76" s="88"/>
      <c r="FHB76" s="88"/>
      <c r="FHC76" s="88"/>
      <c r="FHI76" s="88"/>
      <c r="FHJ76" s="88"/>
      <c r="FHK76" s="88"/>
      <c r="FHL76" s="88"/>
      <c r="FHM76" s="88"/>
      <c r="FHN76" s="88"/>
      <c r="FHO76" s="88"/>
      <c r="FHP76" s="88"/>
      <c r="FHQ76" s="88"/>
      <c r="FHR76" s="88"/>
      <c r="FHX76" s="88"/>
      <c r="FHY76" s="88"/>
      <c r="FHZ76" s="88"/>
      <c r="FIA76" s="88"/>
      <c r="FIB76" s="88"/>
      <c r="FIC76" s="88"/>
      <c r="FID76" s="88"/>
      <c r="FIE76" s="88"/>
      <c r="FIF76" s="88"/>
      <c r="FIG76" s="88"/>
      <c r="FIM76" s="88"/>
      <c r="FIN76" s="88"/>
      <c r="FIO76" s="88"/>
      <c r="FIP76" s="88"/>
      <c r="FIQ76" s="88"/>
      <c r="FIR76" s="88"/>
      <c r="FIS76" s="88"/>
      <c r="FIT76" s="88"/>
      <c r="FIU76" s="88"/>
      <c r="FIV76" s="88"/>
      <c r="FJB76" s="88"/>
      <c r="FJC76" s="88"/>
      <c r="FJD76" s="88"/>
      <c r="FJE76" s="88"/>
      <c r="FJF76" s="88"/>
      <c r="FJG76" s="88"/>
      <c r="FJH76" s="88"/>
      <c r="FJI76" s="88"/>
      <c r="FJJ76" s="88"/>
      <c r="FJK76" s="88"/>
      <c r="FJQ76" s="88"/>
      <c r="FJR76" s="88"/>
      <c r="FJS76" s="88"/>
      <c r="FJT76" s="88"/>
      <c r="FJU76" s="88"/>
      <c r="FJV76" s="88"/>
      <c r="FJW76" s="88"/>
      <c r="FJX76" s="88"/>
      <c r="FJY76" s="88"/>
      <c r="FJZ76" s="88"/>
      <c r="FKF76" s="88"/>
      <c r="FKG76" s="88"/>
      <c r="FKH76" s="88"/>
      <c r="FKI76" s="88"/>
      <c r="FKJ76" s="88"/>
      <c r="FKK76" s="88"/>
      <c r="FKL76" s="88"/>
      <c r="FKM76" s="88"/>
      <c r="FKN76" s="88"/>
      <c r="FKO76" s="88"/>
      <c r="FKU76" s="88"/>
      <c r="FKV76" s="88"/>
      <c r="FKW76" s="88"/>
      <c r="FKX76" s="88"/>
      <c r="FKY76" s="88"/>
      <c r="FKZ76" s="88"/>
      <c r="FLA76" s="88"/>
      <c r="FLB76" s="88"/>
      <c r="FLC76" s="88"/>
      <c r="FLD76" s="88"/>
      <c r="FLJ76" s="88"/>
      <c r="FLK76" s="88"/>
      <c r="FLL76" s="88"/>
      <c r="FLM76" s="88"/>
      <c r="FLN76" s="88"/>
      <c r="FLO76" s="88"/>
      <c r="FLP76" s="88"/>
      <c r="FLQ76" s="88"/>
      <c r="FLR76" s="88"/>
      <c r="FLS76" s="88"/>
      <c r="FLY76" s="88"/>
      <c r="FLZ76" s="88"/>
      <c r="FMA76" s="88"/>
      <c r="FMB76" s="88"/>
      <c r="FMC76" s="88"/>
      <c r="FMD76" s="88"/>
      <c r="FME76" s="88"/>
      <c r="FMF76" s="88"/>
      <c r="FMG76" s="88"/>
      <c r="FMH76" s="88"/>
      <c r="FMN76" s="88"/>
      <c r="FMO76" s="88"/>
      <c r="FMP76" s="88"/>
      <c r="FMQ76" s="88"/>
      <c r="FMR76" s="88"/>
      <c r="FMS76" s="88"/>
      <c r="FMT76" s="88"/>
      <c r="FMU76" s="88"/>
      <c r="FMV76" s="88"/>
      <c r="FMW76" s="88"/>
      <c r="FNC76" s="88"/>
      <c r="FND76" s="88"/>
      <c r="FNE76" s="88"/>
      <c r="FNF76" s="88"/>
      <c r="FNG76" s="88"/>
      <c r="FNH76" s="88"/>
      <c r="FNI76" s="88"/>
      <c r="FNJ76" s="88"/>
      <c r="FNK76" s="88"/>
      <c r="FNL76" s="88"/>
      <c r="FNR76" s="88"/>
      <c r="FNS76" s="88"/>
      <c r="FNT76" s="88"/>
      <c r="FNU76" s="88"/>
      <c r="FNV76" s="88"/>
      <c r="FNW76" s="88"/>
      <c r="FNX76" s="88"/>
      <c r="FNY76" s="88"/>
      <c r="FNZ76" s="88"/>
      <c r="FOA76" s="88"/>
      <c r="FOG76" s="88"/>
      <c r="FOH76" s="88"/>
      <c r="FOI76" s="88"/>
      <c r="FOJ76" s="88"/>
      <c r="FOK76" s="88"/>
      <c r="FOL76" s="88"/>
      <c r="FOM76" s="88"/>
      <c r="FON76" s="88"/>
      <c r="FOO76" s="88"/>
      <c r="FOP76" s="88"/>
      <c r="FOV76" s="88"/>
      <c r="FOW76" s="88"/>
      <c r="FOX76" s="88"/>
      <c r="FOY76" s="88"/>
      <c r="FOZ76" s="88"/>
      <c r="FPA76" s="88"/>
      <c r="FPB76" s="88"/>
      <c r="FPC76" s="88"/>
      <c r="FPD76" s="88"/>
      <c r="FPE76" s="88"/>
      <c r="FPK76" s="88"/>
      <c r="FPL76" s="88"/>
      <c r="FPM76" s="88"/>
      <c r="FPN76" s="88"/>
      <c r="FPO76" s="88"/>
      <c r="FPP76" s="88"/>
      <c r="FPQ76" s="88"/>
      <c r="FPR76" s="88"/>
      <c r="FPS76" s="88"/>
      <c r="FPT76" s="88"/>
      <c r="FPZ76" s="88"/>
      <c r="FQA76" s="88"/>
      <c r="FQB76" s="88"/>
      <c r="FQC76" s="88"/>
      <c r="FQD76" s="88"/>
      <c r="FQE76" s="88"/>
      <c r="FQF76" s="88"/>
      <c r="FQG76" s="88"/>
      <c r="FQH76" s="88"/>
      <c r="FQI76" s="88"/>
      <c r="FQO76" s="88"/>
      <c r="FQP76" s="88"/>
      <c r="FQQ76" s="88"/>
      <c r="FQR76" s="88"/>
      <c r="FQS76" s="88"/>
      <c r="FQT76" s="88"/>
      <c r="FQU76" s="88"/>
      <c r="FQV76" s="88"/>
      <c r="FQW76" s="88"/>
      <c r="FQX76" s="88"/>
      <c r="FRD76" s="88"/>
      <c r="FRE76" s="88"/>
      <c r="FRF76" s="88"/>
      <c r="FRG76" s="88"/>
      <c r="FRH76" s="88"/>
      <c r="FRI76" s="88"/>
      <c r="FRJ76" s="88"/>
      <c r="FRK76" s="88"/>
      <c r="FRL76" s="88"/>
      <c r="FRM76" s="88"/>
      <c r="FRS76" s="88"/>
      <c r="FRT76" s="88"/>
      <c r="FRU76" s="88"/>
      <c r="FRV76" s="88"/>
      <c r="FRW76" s="88"/>
      <c r="FRX76" s="88"/>
      <c r="FRY76" s="88"/>
      <c r="FRZ76" s="88"/>
      <c r="FSA76" s="88"/>
      <c r="FSB76" s="88"/>
      <c r="FSH76" s="88"/>
      <c r="FSI76" s="88"/>
      <c r="FSJ76" s="88"/>
      <c r="FSK76" s="88"/>
      <c r="FSL76" s="88"/>
      <c r="FSM76" s="88"/>
      <c r="FSN76" s="88"/>
      <c r="FSO76" s="88"/>
      <c r="FSP76" s="88"/>
      <c r="FSQ76" s="88"/>
      <c r="FSW76" s="88"/>
      <c r="FSX76" s="88"/>
      <c r="FSY76" s="88"/>
      <c r="FSZ76" s="88"/>
      <c r="FTA76" s="88"/>
      <c r="FTB76" s="88"/>
      <c r="FTC76" s="88"/>
      <c r="FTD76" s="88"/>
      <c r="FTE76" s="88"/>
      <c r="FTF76" s="88"/>
      <c r="FTL76" s="88"/>
      <c r="FTM76" s="88"/>
      <c r="FTN76" s="88"/>
      <c r="FTO76" s="88"/>
      <c r="FTP76" s="88"/>
      <c r="FTQ76" s="88"/>
      <c r="FTR76" s="88"/>
      <c r="FTS76" s="88"/>
      <c r="FTT76" s="88"/>
      <c r="FTU76" s="88"/>
      <c r="FUA76" s="88"/>
      <c r="FUB76" s="88"/>
      <c r="FUC76" s="88"/>
      <c r="FUD76" s="88"/>
      <c r="FUE76" s="88"/>
      <c r="FUF76" s="88"/>
      <c r="FUG76" s="88"/>
      <c r="FUH76" s="88"/>
      <c r="FUI76" s="88"/>
      <c r="FUJ76" s="88"/>
      <c r="FUP76" s="88"/>
      <c r="FUQ76" s="88"/>
      <c r="FUR76" s="88"/>
      <c r="FUS76" s="88"/>
      <c r="FUT76" s="88"/>
      <c r="FUU76" s="88"/>
      <c r="FUV76" s="88"/>
      <c r="FUW76" s="88"/>
      <c r="FUX76" s="88"/>
      <c r="FUY76" s="88"/>
      <c r="FVE76" s="88"/>
      <c r="FVF76" s="88"/>
      <c r="FVG76" s="88"/>
      <c r="FVH76" s="88"/>
      <c r="FVI76" s="88"/>
      <c r="FVJ76" s="88"/>
      <c r="FVK76" s="88"/>
      <c r="FVL76" s="88"/>
      <c r="FVM76" s="88"/>
      <c r="FVN76" s="88"/>
      <c r="FVT76" s="88"/>
      <c r="FVU76" s="88"/>
      <c r="FVV76" s="88"/>
      <c r="FVW76" s="88"/>
      <c r="FVX76" s="88"/>
      <c r="FVY76" s="88"/>
      <c r="FVZ76" s="88"/>
      <c r="FWA76" s="88"/>
      <c r="FWB76" s="88"/>
      <c r="FWC76" s="88"/>
      <c r="FWI76" s="88"/>
      <c r="FWJ76" s="88"/>
      <c r="FWK76" s="88"/>
      <c r="FWL76" s="88"/>
      <c r="FWM76" s="88"/>
      <c r="FWN76" s="88"/>
      <c r="FWO76" s="88"/>
      <c r="FWP76" s="88"/>
      <c r="FWQ76" s="88"/>
      <c r="FWR76" s="88"/>
      <c r="FWX76" s="88"/>
      <c r="FWY76" s="88"/>
      <c r="FWZ76" s="88"/>
      <c r="FXA76" s="88"/>
      <c r="FXB76" s="88"/>
      <c r="FXC76" s="88"/>
      <c r="FXD76" s="88"/>
      <c r="FXE76" s="88"/>
      <c r="FXF76" s="88"/>
      <c r="FXG76" s="88"/>
      <c r="FXM76" s="88"/>
      <c r="FXN76" s="88"/>
      <c r="FXO76" s="88"/>
      <c r="FXP76" s="88"/>
      <c r="FXQ76" s="88"/>
      <c r="FXR76" s="88"/>
      <c r="FXS76" s="88"/>
      <c r="FXT76" s="88"/>
      <c r="FXU76" s="88"/>
      <c r="FXV76" s="88"/>
      <c r="FYB76" s="88"/>
      <c r="FYC76" s="88"/>
      <c r="FYD76" s="88"/>
      <c r="FYE76" s="88"/>
      <c r="FYF76" s="88"/>
      <c r="FYG76" s="88"/>
      <c r="FYH76" s="88"/>
      <c r="FYI76" s="88"/>
      <c r="FYJ76" s="88"/>
      <c r="FYK76" s="88"/>
      <c r="FYQ76" s="88"/>
      <c r="FYR76" s="88"/>
      <c r="FYS76" s="88"/>
      <c r="FYT76" s="88"/>
      <c r="FYU76" s="88"/>
      <c r="FYV76" s="88"/>
      <c r="FYW76" s="88"/>
      <c r="FYX76" s="88"/>
      <c r="FYY76" s="88"/>
      <c r="FYZ76" s="88"/>
      <c r="FZF76" s="88"/>
      <c r="FZG76" s="88"/>
      <c r="FZH76" s="88"/>
      <c r="FZI76" s="88"/>
      <c r="FZJ76" s="88"/>
      <c r="FZK76" s="88"/>
      <c r="FZL76" s="88"/>
      <c r="FZM76" s="88"/>
      <c r="FZN76" s="88"/>
      <c r="FZO76" s="88"/>
      <c r="FZU76" s="88"/>
      <c r="FZV76" s="88"/>
      <c r="FZW76" s="88"/>
      <c r="FZX76" s="88"/>
      <c r="FZY76" s="88"/>
      <c r="FZZ76" s="88"/>
      <c r="GAA76" s="88"/>
      <c r="GAB76" s="88"/>
      <c r="GAC76" s="88"/>
      <c r="GAD76" s="88"/>
      <c r="GAJ76" s="88"/>
      <c r="GAK76" s="88"/>
      <c r="GAL76" s="88"/>
      <c r="GAM76" s="88"/>
      <c r="GAN76" s="88"/>
      <c r="GAO76" s="88"/>
      <c r="GAP76" s="88"/>
      <c r="GAQ76" s="88"/>
      <c r="GAR76" s="88"/>
      <c r="GAS76" s="88"/>
      <c r="GAY76" s="88"/>
      <c r="GAZ76" s="88"/>
      <c r="GBA76" s="88"/>
      <c r="GBB76" s="88"/>
      <c r="GBC76" s="88"/>
      <c r="GBD76" s="88"/>
      <c r="GBE76" s="88"/>
      <c r="GBF76" s="88"/>
      <c r="GBG76" s="88"/>
      <c r="GBH76" s="88"/>
      <c r="GBN76" s="88"/>
      <c r="GBO76" s="88"/>
      <c r="GBP76" s="88"/>
      <c r="GBQ76" s="88"/>
      <c r="GBR76" s="88"/>
      <c r="GBS76" s="88"/>
      <c r="GBT76" s="88"/>
      <c r="GBU76" s="88"/>
      <c r="GBV76" s="88"/>
      <c r="GBW76" s="88"/>
      <c r="GCC76" s="88"/>
      <c r="GCD76" s="88"/>
      <c r="GCE76" s="88"/>
      <c r="GCF76" s="88"/>
      <c r="GCG76" s="88"/>
      <c r="GCH76" s="88"/>
      <c r="GCI76" s="88"/>
      <c r="GCJ76" s="88"/>
      <c r="GCK76" s="88"/>
      <c r="GCL76" s="88"/>
      <c r="GCR76" s="88"/>
      <c r="GCS76" s="88"/>
      <c r="GCT76" s="88"/>
      <c r="GCU76" s="88"/>
      <c r="GCV76" s="88"/>
      <c r="GCW76" s="88"/>
      <c r="GCX76" s="88"/>
      <c r="GCY76" s="88"/>
      <c r="GCZ76" s="88"/>
      <c r="GDA76" s="88"/>
      <c r="GDG76" s="88"/>
      <c r="GDH76" s="88"/>
      <c r="GDI76" s="88"/>
      <c r="GDJ76" s="88"/>
      <c r="GDK76" s="88"/>
      <c r="GDL76" s="88"/>
      <c r="GDM76" s="88"/>
      <c r="GDN76" s="88"/>
      <c r="GDO76" s="88"/>
      <c r="GDP76" s="88"/>
      <c r="GDV76" s="88"/>
      <c r="GDW76" s="88"/>
      <c r="GDX76" s="88"/>
      <c r="GDY76" s="88"/>
      <c r="GDZ76" s="88"/>
      <c r="GEA76" s="88"/>
      <c r="GEB76" s="88"/>
      <c r="GEC76" s="88"/>
      <c r="GED76" s="88"/>
      <c r="GEE76" s="88"/>
      <c r="GEK76" s="88"/>
      <c r="GEL76" s="88"/>
      <c r="GEM76" s="88"/>
      <c r="GEN76" s="88"/>
      <c r="GEO76" s="88"/>
      <c r="GEP76" s="88"/>
      <c r="GEQ76" s="88"/>
      <c r="GER76" s="88"/>
      <c r="GES76" s="88"/>
      <c r="GET76" s="88"/>
      <c r="GEZ76" s="88"/>
      <c r="GFA76" s="88"/>
      <c r="GFB76" s="88"/>
      <c r="GFC76" s="88"/>
      <c r="GFD76" s="88"/>
      <c r="GFE76" s="88"/>
      <c r="GFF76" s="88"/>
      <c r="GFG76" s="88"/>
      <c r="GFH76" s="88"/>
      <c r="GFI76" s="88"/>
      <c r="GFO76" s="88"/>
      <c r="GFP76" s="88"/>
      <c r="GFQ76" s="88"/>
      <c r="GFR76" s="88"/>
      <c r="GFS76" s="88"/>
      <c r="GFT76" s="88"/>
      <c r="GFU76" s="88"/>
      <c r="GFV76" s="88"/>
      <c r="GFW76" s="88"/>
      <c r="GFX76" s="88"/>
      <c r="GGD76" s="88"/>
      <c r="GGE76" s="88"/>
      <c r="GGF76" s="88"/>
      <c r="GGG76" s="88"/>
      <c r="GGH76" s="88"/>
      <c r="GGI76" s="88"/>
      <c r="GGJ76" s="88"/>
      <c r="GGK76" s="88"/>
      <c r="GGL76" s="88"/>
      <c r="GGM76" s="88"/>
      <c r="GGS76" s="88"/>
      <c r="GGT76" s="88"/>
      <c r="GGU76" s="88"/>
      <c r="GGV76" s="88"/>
      <c r="GGW76" s="88"/>
      <c r="GGX76" s="88"/>
      <c r="GGY76" s="88"/>
      <c r="GGZ76" s="88"/>
      <c r="GHA76" s="88"/>
      <c r="GHB76" s="88"/>
      <c r="GHH76" s="88"/>
      <c r="GHI76" s="88"/>
      <c r="GHJ76" s="88"/>
      <c r="GHK76" s="88"/>
      <c r="GHL76" s="88"/>
      <c r="GHM76" s="88"/>
      <c r="GHN76" s="88"/>
      <c r="GHO76" s="88"/>
      <c r="GHP76" s="88"/>
      <c r="GHQ76" s="88"/>
      <c r="GHW76" s="88"/>
      <c r="GHX76" s="88"/>
      <c r="GHY76" s="88"/>
      <c r="GHZ76" s="88"/>
      <c r="GIA76" s="88"/>
      <c r="GIB76" s="88"/>
      <c r="GIC76" s="88"/>
      <c r="GID76" s="88"/>
      <c r="GIE76" s="88"/>
      <c r="GIF76" s="88"/>
      <c r="GIL76" s="88"/>
      <c r="GIM76" s="88"/>
      <c r="GIN76" s="88"/>
      <c r="GIO76" s="88"/>
      <c r="GIP76" s="88"/>
      <c r="GIQ76" s="88"/>
      <c r="GIR76" s="88"/>
      <c r="GIS76" s="88"/>
      <c r="GIT76" s="88"/>
      <c r="GIU76" s="88"/>
      <c r="GJA76" s="88"/>
      <c r="GJB76" s="88"/>
      <c r="GJC76" s="88"/>
      <c r="GJD76" s="88"/>
      <c r="GJE76" s="88"/>
      <c r="GJF76" s="88"/>
      <c r="GJG76" s="88"/>
      <c r="GJH76" s="88"/>
      <c r="GJI76" s="88"/>
      <c r="GJJ76" s="88"/>
      <c r="GJP76" s="88"/>
      <c r="GJQ76" s="88"/>
      <c r="GJR76" s="88"/>
      <c r="GJS76" s="88"/>
      <c r="GJT76" s="88"/>
      <c r="GJU76" s="88"/>
      <c r="GJV76" s="88"/>
      <c r="GJW76" s="88"/>
      <c r="GJX76" s="88"/>
      <c r="GJY76" s="88"/>
      <c r="GKE76" s="88"/>
      <c r="GKF76" s="88"/>
      <c r="GKG76" s="88"/>
      <c r="GKH76" s="88"/>
      <c r="GKI76" s="88"/>
      <c r="GKJ76" s="88"/>
      <c r="GKK76" s="88"/>
      <c r="GKL76" s="88"/>
      <c r="GKM76" s="88"/>
      <c r="GKN76" s="88"/>
      <c r="GKT76" s="88"/>
      <c r="GKU76" s="88"/>
      <c r="GKV76" s="88"/>
      <c r="GKW76" s="88"/>
      <c r="GKX76" s="88"/>
      <c r="GKY76" s="88"/>
      <c r="GKZ76" s="88"/>
      <c r="GLA76" s="88"/>
      <c r="GLB76" s="88"/>
      <c r="GLC76" s="88"/>
      <c r="GLI76" s="88"/>
      <c r="GLJ76" s="88"/>
      <c r="GLK76" s="88"/>
      <c r="GLL76" s="88"/>
      <c r="GLM76" s="88"/>
      <c r="GLN76" s="88"/>
      <c r="GLO76" s="88"/>
      <c r="GLP76" s="88"/>
      <c r="GLQ76" s="88"/>
      <c r="GLR76" s="88"/>
      <c r="GLX76" s="88"/>
      <c r="GLY76" s="88"/>
      <c r="GLZ76" s="88"/>
      <c r="GMA76" s="88"/>
      <c r="GMB76" s="88"/>
      <c r="GMC76" s="88"/>
      <c r="GMD76" s="88"/>
      <c r="GME76" s="88"/>
      <c r="GMF76" s="88"/>
      <c r="GMG76" s="88"/>
      <c r="GMM76" s="88"/>
      <c r="GMN76" s="88"/>
      <c r="GMO76" s="88"/>
      <c r="GMP76" s="88"/>
      <c r="GMQ76" s="88"/>
      <c r="GMR76" s="88"/>
      <c r="GMS76" s="88"/>
      <c r="GMT76" s="88"/>
      <c r="GMU76" s="88"/>
      <c r="GMV76" s="88"/>
      <c r="GNB76" s="88"/>
      <c r="GNC76" s="88"/>
      <c r="GND76" s="88"/>
      <c r="GNE76" s="88"/>
      <c r="GNF76" s="88"/>
      <c r="GNG76" s="88"/>
      <c r="GNH76" s="88"/>
      <c r="GNI76" s="88"/>
      <c r="GNJ76" s="88"/>
      <c r="GNK76" s="88"/>
      <c r="GNQ76" s="88"/>
      <c r="GNR76" s="88"/>
      <c r="GNS76" s="88"/>
      <c r="GNT76" s="88"/>
      <c r="GNU76" s="88"/>
      <c r="GNV76" s="88"/>
      <c r="GNW76" s="88"/>
      <c r="GNX76" s="88"/>
      <c r="GNY76" s="88"/>
      <c r="GNZ76" s="88"/>
      <c r="GOF76" s="88"/>
      <c r="GOG76" s="88"/>
      <c r="GOH76" s="88"/>
      <c r="GOI76" s="88"/>
      <c r="GOJ76" s="88"/>
      <c r="GOK76" s="88"/>
      <c r="GOL76" s="88"/>
      <c r="GOM76" s="88"/>
      <c r="GON76" s="88"/>
      <c r="GOO76" s="88"/>
      <c r="GOU76" s="88"/>
      <c r="GOV76" s="88"/>
      <c r="GOW76" s="88"/>
      <c r="GOX76" s="88"/>
      <c r="GOY76" s="88"/>
      <c r="GOZ76" s="88"/>
      <c r="GPA76" s="88"/>
      <c r="GPB76" s="88"/>
      <c r="GPC76" s="88"/>
      <c r="GPD76" s="88"/>
      <c r="GPJ76" s="88"/>
      <c r="GPK76" s="88"/>
      <c r="GPL76" s="88"/>
      <c r="GPM76" s="88"/>
      <c r="GPN76" s="88"/>
      <c r="GPO76" s="88"/>
      <c r="GPP76" s="88"/>
      <c r="GPQ76" s="88"/>
      <c r="GPR76" s="88"/>
      <c r="GPS76" s="88"/>
      <c r="GPY76" s="88"/>
      <c r="GPZ76" s="88"/>
      <c r="GQA76" s="88"/>
      <c r="GQB76" s="88"/>
      <c r="GQC76" s="88"/>
      <c r="GQD76" s="88"/>
      <c r="GQE76" s="88"/>
      <c r="GQF76" s="88"/>
      <c r="GQG76" s="88"/>
      <c r="GQH76" s="88"/>
      <c r="GQN76" s="88"/>
      <c r="GQO76" s="88"/>
      <c r="GQP76" s="88"/>
      <c r="GQQ76" s="88"/>
      <c r="GQR76" s="88"/>
      <c r="GQS76" s="88"/>
      <c r="GQT76" s="88"/>
      <c r="GQU76" s="88"/>
      <c r="GQV76" s="88"/>
      <c r="GQW76" s="88"/>
      <c r="GRC76" s="88"/>
      <c r="GRD76" s="88"/>
      <c r="GRE76" s="88"/>
      <c r="GRF76" s="88"/>
      <c r="GRG76" s="88"/>
      <c r="GRH76" s="88"/>
      <c r="GRI76" s="88"/>
      <c r="GRJ76" s="88"/>
      <c r="GRK76" s="88"/>
      <c r="GRL76" s="88"/>
      <c r="GRR76" s="88"/>
      <c r="GRS76" s="88"/>
      <c r="GRT76" s="88"/>
      <c r="GRU76" s="88"/>
      <c r="GRV76" s="88"/>
      <c r="GRW76" s="88"/>
      <c r="GRX76" s="88"/>
      <c r="GRY76" s="88"/>
      <c r="GRZ76" s="88"/>
      <c r="GSA76" s="88"/>
      <c r="GSG76" s="88"/>
      <c r="GSH76" s="88"/>
      <c r="GSI76" s="88"/>
      <c r="GSJ76" s="88"/>
      <c r="GSK76" s="88"/>
      <c r="GSL76" s="88"/>
      <c r="GSM76" s="88"/>
      <c r="GSN76" s="88"/>
      <c r="GSO76" s="88"/>
      <c r="GSP76" s="88"/>
      <c r="GSV76" s="88"/>
      <c r="GSW76" s="88"/>
      <c r="GSX76" s="88"/>
      <c r="GSY76" s="88"/>
      <c r="GSZ76" s="88"/>
      <c r="GTA76" s="88"/>
      <c r="GTB76" s="88"/>
      <c r="GTC76" s="88"/>
      <c r="GTD76" s="88"/>
      <c r="GTE76" s="88"/>
      <c r="GTK76" s="88"/>
      <c r="GTL76" s="88"/>
      <c r="GTM76" s="88"/>
      <c r="GTN76" s="88"/>
      <c r="GTO76" s="88"/>
      <c r="GTP76" s="88"/>
      <c r="GTQ76" s="88"/>
      <c r="GTR76" s="88"/>
      <c r="GTS76" s="88"/>
      <c r="GTT76" s="88"/>
      <c r="GTZ76" s="88"/>
      <c r="GUA76" s="88"/>
      <c r="GUB76" s="88"/>
      <c r="GUC76" s="88"/>
      <c r="GUD76" s="88"/>
      <c r="GUE76" s="88"/>
      <c r="GUF76" s="88"/>
      <c r="GUG76" s="88"/>
      <c r="GUH76" s="88"/>
      <c r="GUI76" s="88"/>
      <c r="GUO76" s="88"/>
      <c r="GUP76" s="88"/>
      <c r="GUQ76" s="88"/>
      <c r="GUR76" s="88"/>
      <c r="GUS76" s="88"/>
      <c r="GUT76" s="88"/>
      <c r="GUU76" s="88"/>
      <c r="GUV76" s="88"/>
      <c r="GUW76" s="88"/>
      <c r="GUX76" s="88"/>
      <c r="GVD76" s="88"/>
      <c r="GVE76" s="88"/>
      <c r="GVF76" s="88"/>
      <c r="GVG76" s="88"/>
      <c r="GVH76" s="88"/>
      <c r="GVI76" s="88"/>
      <c r="GVJ76" s="88"/>
      <c r="GVK76" s="88"/>
      <c r="GVL76" s="88"/>
      <c r="GVM76" s="88"/>
      <c r="GVS76" s="88"/>
      <c r="GVT76" s="88"/>
      <c r="GVU76" s="88"/>
      <c r="GVV76" s="88"/>
      <c r="GVW76" s="88"/>
      <c r="GVX76" s="88"/>
      <c r="GVY76" s="88"/>
      <c r="GVZ76" s="88"/>
      <c r="GWA76" s="88"/>
      <c r="GWB76" s="88"/>
      <c r="GWH76" s="88"/>
      <c r="GWI76" s="88"/>
      <c r="GWJ76" s="88"/>
      <c r="GWK76" s="88"/>
      <c r="GWL76" s="88"/>
      <c r="GWM76" s="88"/>
      <c r="GWN76" s="88"/>
      <c r="GWO76" s="88"/>
      <c r="GWP76" s="88"/>
      <c r="GWQ76" s="88"/>
      <c r="GWW76" s="88"/>
      <c r="GWX76" s="88"/>
      <c r="GWY76" s="88"/>
      <c r="GWZ76" s="88"/>
      <c r="GXA76" s="88"/>
      <c r="GXB76" s="88"/>
      <c r="GXC76" s="88"/>
      <c r="GXD76" s="88"/>
      <c r="GXE76" s="88"/>
      <c r="GXF76" s="88"/>
      <c r="GXL76" s="88"/>
      <c r="GXM76" s="88"/>
      <c r="GXN76" s="88"/>
      <c r="GXO76" s="88"/>
      <c r="GXP76" s="88"/>
      <c r="GXQ76" s="88"/>
      <c r="GXR76" s="88"/>
      <c r="GXS76" s="88"/>
      <c r="GXT76" s="88"/>
      <c r="GXU76" s="88"/>
      <c r="GYA76" s="88"/>
      <c r="GYB76" s="88"/>
      <c r="GYC76" s="88"/>
      <c r="GYD76" s="88"/>
      <c r="GYE76" s="88"/>
      <c r="GYF76" s="88"/>
      <c r="GYG76" s="88"/>
      <c r="GYH76" s="88"/>
      <c r="GYI76" s="88"/>
      <c r="GYJ76" s="88"/>
      <c r="GYP76" s="88"/>
      <c r="GYQ76" s="88"/>
      <c r="GYR76" s="88"/>
      <c r="GYS76" s="88"/>
      <c r="GYT76" s="88"/>
      <c r="GYU76" s="88"/>
      <c r="GYV76" s="88"/>
      <c r="GYW76" s="88"/>
      <c r="GYX76" s="88"/>
      <c r="GYY76" s="88"/>
      <c r="GZE76" s="88"/>
      <c r="GZF76" s="88"/>
      <c r="GZG76" s="88"/>
      <c r="GZH76" s="88"/>
      <c r="GZI76" s="88"/>
      <c r="GZJ76" s="88"/>
      <c r="GZK76" s="88"/>
      <c r="GZL76" s="88"/>
      <c r="GZM76" s="88"/>
      <c r="GZN76" s="88"/>
      <c r="GZT76" s="88"/>
      <c r="GZU76" s="88"/>
      <c r="GZV76" s="88"/>
      <c r="GZW76" s="88"/>
      <c r="GZX76" s="88"/>
      <c r="GZY76" s="88"/>
      <c r="GZZ76" s="88"/>
      <c r="HAA76" s="88"/>
      <c r="HAB76" s="88"/>
      <c r="HAC76" s="88"/>
      <c r="HAI76" s="88"/>
      <c r="HAJ76" s="88"/>
      <c r="HAK76" s="88"/>
      <c r="HAL76" s="88"/>
      <c r="HAM76" s="88"/>
      <c r="HAN76" s="88"/>
      <c r="HAO76" s="88"/>
      <c r="HAP76" s="88"/>
      <c r="HAQ76" s="88"/>
      <c r="HAR76" s="88"/>
      <c r="HAX76" s="88"/>
      <c r="HAY76" s="88"/>
      <c r="HAZ76" s="88"/>
      <c r="HBA76" s="88"/>
      <c r="HBB76" s="88"/>
      <c r="HBC76" s="88"/>
      <c r="HBD76" s="88"/>
      <c r="HBE76" s="88"/>
      <c r="HBF76" s="88"/>
      <c r="HBG76" s="88"/>
      <c r="HBM76" s="88"/>
      <c r="HBN76" s="88"/>
      <c r="HBO76" s="88"/>
      <c r="HBP76" s="88"/>
      <c r="HBQ76" s="88"/>
      <c r="HBR76" s="88"/>
      <c r="HBS76" s="88"/>
      <c r="HBT76" s="88"/>
      <c r="HBU76" s="88"/>
      <c r="HBV76" s="88"/>
      <c r="HCB76" s="88"/>
      <c r="HCC76" s="88"/>
      <c r="HCD76" s="88"/>
      <c r="HCE76" s="88"/>
      <c r="HCF76" s="88"/>
      <c r="HCG76" s="88"/>
      <c r="HCH76" s="88"/>
      <c r="HCI76" s="88"/>
      <c r="HCJ76" s="88"/>
      <c r="HCK76" s="88"/>
      <c r="HCQ76" s="88"/>
      <c r="HCR76" s="88"/>
      <c r="HCS76" s="88"/>
      <c r="HCT76" s="88"/>
      <c r="HCU76" s="88"/>
      <c r="HCV76" s="88"/>
      <c r="HCW76" s="88"/>
      <c r="HCX76" s="88"/>
      <c r="HCY76" s="88"/>
      <c r="HCZ76" s="88"/>
      <c r="HDF76" s="88"/>
      <c r="HDG76" s="88"/>
      <c r="HDH76" s="88"/>
      <c r="HDI76" s="88"/>
      <c r="HDJ76" s="88"/>
      <c r="HDK76" s="88"/>
      <c r="HDL76" s="88"/>
      <c r="HDM76" s="88"/>
      <c r="HDN76" s="88"/>
      <c r="HDO76" s="88"/>
      <c r="HDU76" s="88"/>
      <c r="HDV76" s="88"/>
      <c r="HDW76" s="88"/>
      <c r="HDX76" s="88"/>
      <c r="HDY76" s="88"/>
      <c r="HDZ76" s="88"/>
      <c r="HEA76" s="88"/>
      <c r="HEB76" s="88"/>
      <c r="HEC76" s="88"/>
      <c r="HED76" s="88"/>
      <c r="HEJ76" s="88"/>
      <c r="HEK76" s="88"/>
      <c r="HEL76" s="88"/>
      <c r="HEM76" s="88"/>
      <c r="HEN76" s="88"/>
      <c r="HEO76" s="88"/>
      <c r="HEP76" s="88"/>
      <c r="HEQ76" s="88"/>
      <c r="HER76" s="88"/>
      <c r="HES76" s="88"/>
      <c r="HEY76" s="88"/>
      <c r="HEZ76" s="88"/>
      <c r="HFA76" s="88"/>
      <c r="HFB76" s="88"/>
      <c r="HFC76" s="88"/>
      <c r="HFD76" s="88"/>
      <c r="HFE76" s="88"/>
      <c r="HFF76" s="88"/>
      <c r="HFG76" s="88"/>
      <c r="HFH76" s="88"/>
      <c r="HFN76" s="88"/>
      <c r="HFO76" s="88"/>
      <c r="HFP76" s="88"/>
      <c r="HFQ76" s="88"/>
      <c r="HFR76" s="88"/>
      <c r="HFS76" s="88"/>
      <c r="HFT76" s="88"/>
      <c r="HFU76" s="88"/>
      <c r="HFV76" s="88"/>
      <c r="HFW76" s="88"/>
      <c r="HGC76" s="88"/>
      <c r="HGD76" s="88"/>
      <c r="HGE76" s="88"/>
      <c r="HGF76" s="88"/>
      <c r="HGG76" s="88"/>
      <c r="HGH76" s="88"/>
      <c r="HGI76" s="88"/>
      <c r="HGJ76" s="88"/>
      <c r="HGK76" s="88"/>
      <c r="HGL76" s="88"/>
      <c r="HGR76" s="88"/>
      <c r="HGS76" s="88"/>
      <c r="HGT76" s="88"/>
      <c r="HGU76" s="88"/>
      <c r="HGV76" s="88"/>
      <c r="HGW76" s="88"/>
      <c r="HGX76" s="88"/>
      <c r="HGY76" s="88"/>
      <c r="HGZ76" s="88"/>
      <c r="HHA76" s="88"/>
      <c r="HHG76" s="88"/>
      <c r="HHH76" s="88"/>
      <c r="HHI76" s="88"/>
      <c r="HHJ76" s="88"/>
      <c r="HHK76" s="88"/>
      <c r="HHL76" s="88"/>
      <c r="HHM76" s="88"/>
      <c r="HHN76" s="88"/>
      <c r="HHO76" s="88"/>
      <c r="HHP76" s="88"/>
      <c r="HHV76" s="88"/>
      <c r="HHW76" s="88"/>
      <c r="HHX76" s="88"/>
      <c r="HHY76" s="88"/>
      <c r="HHZ76" s="88"/>
      <c r="HIA76" s="88"/>
      <c r="HIB76" s="88"/>
      <c r="HIC76" s="88"/>
      <c r="HID76" s="88"/>
      <c r="HIE76" s="88"/>
      <c r="HIK76" s="88"/>
      <c r="HIL76" s="88"/>
      <c r="HIM76" s="88"/>
      <c r="HIN76" s="88"/>
      <c r="HIO76" s="88"/>
      <c r="HIP76" s="88"/>
      <c r="HIQ76" s="88"/>
      <c r="HIR76" s="88"/>
      <c r="HIS76" s="88"/>
      <c r="HIT76" s="88"/>
      <c r="HIZ76" s="88"/>
      <c r="HJA76" s="88"/>
      <c r="HJB76" s="88"/>
      <c r="HJC76" s="88"/>
      <c r="HJD76" s="88"/>
      <c r="HJE76" s="88"/>
      <c r="HJF76" s="88"/>
      <c r="HJG76" s="88"/>
      <c r="HJH76" s="88"/>
      <c r="HJI76" s="88"/>
      <c r="HJO76" s="88"/>
      <c r="HJP76" s="88"/>
      <c r="HJQ76" s="88"/>
      <c r="HJR76" s="88"/>
      <c r="HJS76" s="88"/>
      <c r="HJT76" s="88"/>
      <c r="HJU76" s="88"/>
      <c r="HJV76" s="88"/>
      <c r="HJW76" s="88"/>
      <c r="HJX76" s="88"/>
      <c r="HKD76" s="88"/>
      <c r="HKE76" s="88"/>
      <c r="HKF76" s="88"/>
      <c r="HKG76" s="88"/>
      <c r="HKH76" s="88"/>
      <c r="HKI76" s="88"/>
      <c r="HKJ76" s="88"/>
      <c r="HKK76" s="88"/>
      <c r="HKL76" s="88"/>
      <c r="HKM76" s="88"/>
      <c r="HKS76" s="88"/>
      <c r="HKT76" s="88"/>
      <c r="HKU76" s="88"/>
      <c r="HKV76" s="88"/>
      <c r="HKW76" s="88"/>
      <c r="HKX76" s="88"/>
      <c r="HKY76" s="88"/>
      <c r="HKZ76" s="88"/>
      <c r="HLA76" s="88"/>
      <c r="HLB76" s="88"/>
      <c r="HLH76" s="88"/>
      <c r="HLI76" s="88"/>
      <c r="HLJ76" s="88"/>
      <c r="HLK76" s="88"/>
      <c r="HLL76" s="88"/>
      <c r="HLM76" s="88"/>
      <c r="HLN76" s="88"/>
      <c r="HLO76" s="88"/>
      <c r="HLP76" s="88"/>
      <c r="HLQ76" s="88"/>
      <c r="HLW76" s="88"/>
      <c r="HLX76" s="88"/>
      <c r="HLY76" s="88"/>
      <c r="HLZ76" s="88"/>
      <c r="HMA76" s="88"/>
      <c r="HMB76" s="88"/>
      <c r="HMC76" s="88"/>
      <c r="HMD76" s="88"/>
      <c r="HME76" s="88"/>
      <c r="HMF76" s="88"/>
      <c r="HML76" s="88"/>
      <c r="HMM76" s="88"/>
      <c r="HMN76" s="88"/>
      <c r="HMO76" s="88"/>
      <c r="HMP76" s="88"/>
      <c r="HMQ76" s="88"/>
      <c r="HMR76" s="88"/>
      <c r="HMS76" s="88"/>
      <c r="HMT76" s="88"/>
      <c r="HMU76" s="88"/>
      <c r="HNA76" s="88"/>
      <c r="HNB76" s="88"/>
      <c r="HNC76" s="88"/>
      <c r="HND76" s="88"/>
      <c r="HNE76" s="88"/>
      <c r="HNF76" s="88"/>
      <c r="HNG76" s="88"/>
      <c r="HNH76" s="88"/>
      <c r="HNI76" s="88"/>
      <c r="HNJ76" s="88"/>
      <c r="HNP76" s="88"/>
      <c r="HNQ76" s="88"/>
      <c r="HNR76" s="88"/>
      <c r="HNS76" s="88"/>
      <c r="HNT76" s="88"/>
      <c r="HNU76" s="88"/>
      <c r="HNV76" s="88"/>
      <c r="HNW76" s="88"/>
      <c r="HNX76" s="88"/>
      <c r="HNY76" s="88"/>
      <c r="HOE76" s="88"/>
      <c r="HOF76" s="88"/>
      <c r="HOG76" s="88"/>
      <c r="HOH76" s="88"/>
      <c r="HOI76" s="88"/>
      <c r="HOJ76" s="88"/>
      <c r="HOK76" s="88"/>
      <c r="HOL76" s="88"/>
      <c r="HOM76" s="88"/>
      <c r="HON76" s="88"/>
      <c r="HOT76" s="88"/>
      <c r="HOU76" s="88"/>
      <c r="HOV76" s="88"/>
      <c r="HOW76" s="88"/>
      <c r="HOX76" s="88"/>
      <c r="HOY76" s="88"/>
      <c r="HOZ76" s="88"/>
      <c r="HPA76" s="88"/>
      <c r="HPB76" s="88"/>
      <c r="HPC76" s="88"/>
      <c r="HPI76" s="88"/>
      <c r="HPJ76" s="88"/>
      <c r="HPK76" s="88"/>
      <c r="HPL76" s="88"/>
      <c r="HPM76" s="88"/>
      <c r="HPN76" s="88"/>
      <c r="HPO76" s="88"/>
      <c r="HPP76" s="88"/>
      <c r="HPQ76" s="88"/>
      <c r="HPR76" s="88"/>
      <c r="HPX76" s="88"/>
      <c r="HPY76" s="88"/>
      <c r="HPZ76" s="88"/>
      <c r="HQA76" s="88"/>
      <c r="HQB76" s="88"/>
      <c r="HQC76" s="88"/>
      <c r="HQD76" s="88"/>
      <c r="HQE76" s="88"/>
      <c r="HQF76" s="88"/>
      <c r="HQG76" s="88"/>
      <c r="HQM76" s="88"/>
      <c r="HQN76" s="88"/>
      <c r="HQO76" s="88"/>
      <c r="HQP76" s="88"/>
      <c r="HQQ76" s="88"/>
      <c r="HQR76" s="88"/>
      <c r="HQS76" s="88"/>
      <c r="HQT76" s="88"/>
      <c r="HQU76" s="88"/>
      <c r="HQV76" s="88"/>
      <c r="HRB76" s="88"/>
      <c r="HRC76" s="88"/>
      <c r="HRD76" s="88"/>
      <c r="HRE76" s="88"/>
      <c r="HRF76" s="88"/>
      <c r="HRG76" s="88"/>
      <c r="HRH76" s="88"/>
      <c r="HRI76" s="88"/>
      <c r="HRJ76" s="88"/>
      <c r="HRK76" s="88"/>
      <c r="HRQ76" s="88"/>
      <c r="HRR76" s="88"/>
      <c r="HRS76" s="88"/>
      <c r="HRT76" s="88"/>
      <c r="HRU76" s="88"/>
      <c r="HRV76" s="88"/>
      <c r="HRW76" s="88"/>
      <c r="HRX76" s="88"/>
      <c r="HRY76" s="88"/>
      <c r="HRZ76" s="88"/>
      <c r="HSF76" s="88"/>
      <c r="HSG76" s="88"/>
      <c r="HSH76" s="88"/>
      <c r="HSI76" s="88"/>
      <c r="HSJ76" s="88"/>
      <c r="HSK76" s="88"/>
      <c r="HSL76" s="88"/>
      <c r="HSM76" s="88"/>
      <c r="HSN76" s="88"/>
      <c r="HSO76" s="88"/>
      <c r="HSU76" s="88"/>
      <c r="HSV76" s="88"/>
      <c r="HSW76" s="88"/>
      <c r="HSX76" s="88"/>
      <c r="HSY76" s="88"/>
      <c r="HSZ76" s="88"/>
      <c r="HTA76" s="88"/>
      <c r="HTB76" s="88"/>
      <c r="HTC76" s="88"/>
      <c r="HTD76" s="88"/>
      <c r="HTJ76" s="88"/>
      <c r="HTK76" s="88"/>
      <c r="HTL76" s="88"/>
      <c r="HTM76" s="88"/>
      <c r="HTN76" s="88"/>
      <c r="HTO76" s="88"/>
      <c r="HTP76" s="88"/>
      <c r="HTQ76" s="88"/>
      <c r="HTR76" s="88"/>
      <c r="HTS76" s="88"/>
      <c r="HTY76" s="88"/>
      <c r="HTZ76" s="88"/>
      <c r="HUA76" s="88"/>
      <c r="HUB76" s="88"/>
      <c r="HUC76" s="88"/>
      <c r="HUD76" s="88"/>
      <c r="HUE76" s="88"/>
      <c r="HUF76" s="88"/>
      <c r="HUG76" s="88"/>
      <c r="HUH76" s="88"/>
      <c r="HUN76" s="88"/>
      <c r="HUO76" s="88"/>
      <c r="HUP76" s="88"/>
      <c r="HUQ76" s="88"/>
      <c r="HUR76" s="88"/>
      <c r="HUS76" s="88"/>
      <c r="HUT76" s="88"/>
      <c r="HUU76" s="88"/>
      <c r="HUV76" s="88"/>
      <c r="HUW76" s="88"/>
      <c r="HVC76" s="88"/>
      <c r="HVD76" s="88"/>
      <c r="HVE76" s="88"/>
      <c r="HVF76" s="88"/>
      <c r="HVG76" s="88"/>
      <c r="HVH76" s="88"/>
      <c r="HVI76" s="88"/>
      <c r="HVJ76" s="88"/>
      <c r="HVK76" s="88"/>
      <c r="HVL76" s="88"/>
      <c r="HVR76" s="88"/>
      <c r="HVS76" s="88"/>
      <c r="HVT76" s="88"/>
      <c r="HVU76" s="88"/>
      <c r="HVV76" s="88"/>
      <c r="HVW76" s="88"/>
      <c r="HVX76" s="88"/>
      <c r="HVY76" s="88"/>
      <c r="HVZ76" s="88"/>
      <c r="HWA76" s="88"/>
      <c r="HWG76" s="88"/>
      <c r="HWH76" s="88"/>
      <c r="HWI76" s="88"/>
      <c r="HWJ76" s="88"/>
      <c r="HWK76" s="88"/>
      <c r="HWL76" s="88"/>
      <c r="HWM76" s="88"/>
      <c r="HWN76" s="88"/>
      <c r="HWO76" s="88"/>
      <c r="HWP76" s="88"/>
      <c r="HWV76" s="88"/>
      <c r="HWW76" s="88"/>
      <c r="HWX76" s="88"/>
      <c r="HWY76" s="88"/>
      <c r="HWZ76" s="88"/>
      <c r="HXA76" s="88"/>
      <c r="HXB76" s="88"/>
      <c r="HXC76" s="88"/>
      <c r="HXD76" s="88"/>
      <c r="HXE76" s="88"/>
      <c r="HXK76" s="88"/>
      <c r="HXL76" s="88"/>
      <c r="HXM76" s="88"/>
      <c r="HXN76" s="88"/>
      <c r="HXO76" s="88"/>
      <c r="HXP76" s="88"/>
      <c r="HXQ76" s="88"/>
      <c r="HXR76" s="88"/>
      <c r="HXS76" s="88"/>
      <c r="HXT76" s="88"/>
      <c r="HXZ76" s="88"/>
      <c r="HYA76" s="88"/>
      <c r="HYB76" s="88"/>
      <c r="HYC76" s="88"/>
      <c r="HYD76" s="88"/>
      <c r="HYE76" s="88"/>
      <c r="HYF76" s="88"/>
      <c r="HYG76" s="88"/>
      <c r="HYH76" s="88"/>
      <c r="HYI76" s="88"/>
      <c r="HYO76" s="88"/>
      <c r="HYP76" s="88"/>
      <c r="HYQ76" s="88"/>
      <c r="HYR76" s="88"/>
      <c r="HYS76" s="88"/>
      <c r="HYT76" s="88"/>
      <c r="HYU76" s="88"/>
      <c r="HYV76" s="88"/>
      <c r="HYW76" s="88"/>
      <c r="HYX76" s="88"/>
      <c r="HZD76" s="88"/>
      <c r="HZE76" s="88"/>
      <c r="HZF76" s="88"/>
      <c r="HZG76" s="88"/>
      <c r="HZH76" s="88"/>
      <c r="HZI76" s="88"/>
      <c r="HZJ76" s="88"/>
      <c r="HZK76" s="88"/>
      <c r="HZL76" s="88"/>
      <c r="HZM76" s="88"/>
      <c r="HZS76" s="88"/>
      <c r="HZT76" s="88"/>
      <c r="HZU76" s="88"/>
      <c r="HZV76" s="88"/>
      <c r="HZW76" s="88"/>
      <c r="HZX76" s="88"/>
      <c r="HZY76" s="88"/>
      <c r="HZZ76" s="88"/>
      <c r="IAA76" s="88"/>
      <c r="IAB76" s="88"/>
      <c r="IAH76" s="88"/>
      <c r="IAI76" s="88"/>
      <c r="IAJ76" s="88"/>
      <c r="IAK76" s="88"/>
      <c r="IAL76" s="88"/>
      <c r="IAM76" s="88"/>
      <c r="IAN76" s="88"/>
      <c r="IAO76" s="88"/>
      <c r="IAP76" s="88"/>
      <c r="IAQ76" s="88"/>
      <c r="IAW76" s="88"/>
      <c r="IAX76" s="88"/>
      <c r="IAY76" s="88"/>
      <c r="IAZ76" s="88"/>
      <c r="IBA76" s="88"/>
      <c r="IBB76" s="88"/>
      <c r="IBC76" s="88"/>
      <c r="IBD76" s="88"/>
      <c r="IBE76" s="88"/>
      <c r="IBF76" s="88"/>
      <c r="IBL76" s="88"/>
      <c r="IBM76" s="88"/>
      <c r="IBN76" s="88"/>
      <c r="IBO76" s="88"/>
      <c r="IBP76" s="88"/>
      <c r="IBQ76" s="88"/>
      <c r="IBR76" s="88"/>
      <c r="IBS76" s="88"/>
      <c r="IBT76" s="88"/>
      <c r="IBU76" s="88"/>
      <c r="ICA76" s="88"/>
      <c r="ICB76" s="88"/>
      <c r="ICC76" s="88"/>
      <c r="ICD76" s="88"/>
      <c r="ICE76" s="88"/>
      <c r="ICF76" s="88"/>
      <c r="ICG76" s="88"/>
      <c r="ICH76" s="88"/>
      <c r="ICI76" s="88"/>
      <c r="ICJ76" s="88"/>
      <c r="ICP76" s="88"/>
      <c r="ICQ76" s="88"/>
      <c r="ICR76" s="88"/>
      <c r="ICS76" s="88"/>
      <c r="ICT76" s="88"/>
      <c r="ICU76" s="88"/>
      <c r="ICV76" s="88"/>
      <c r="ICW76" s="88"/>
      <c r="ICX76" s="88"/>
      <c r="ICY76" s="88"/>
      <c r="IDE76" s="88"/>
      <c r="IDF76" s="88"/>
      <c r="IDG76" s="88"/>
      <c r="IDH76" s="88"/>
      <c r="IDI76" s="88"/>
      <c r="IDJ76" s="88"/>
      <c r="IDK76" s="88"/>
      <c r="IDL76" s="88"/>
      <c r="IDM76" s="88"/>
      <c r="IDN76" s="88"/>
      <c r="IDT76" s="88"/>
      <c r="IDU76" s="88"/>
      <c r="IDV76" s="88"/>
      <c r="IDW76" s="88"/>
      <c r="IDX76" s="88"/>
      <c r="IDY76" s="88"/>
      <c r="IDZ76" s="88"/>
      <c r="IEA76" s="88"/>
      <c r="IEB76" s="88"/>
      <c r="IEC76" s="88"/>
      <c r="IEI76" s="88"/>
      <c r="IEJ76" s="88"/>
      <c r="IEK76" s="88"/>
      <c r="IEL76" s="88"/>
      <c r="IEM76" s="88"/>
      <c r="IEN76" s="88"/>
      <c r="IEO76" s="88"/>
      <c r="IEP76" s="88"/>
      <c r="IEQ76" s="88"/>
      <c r="IER76" s="88"/>
      <c r="IEX76" s="88"/>
      <c r="IEY76" s="88"/>
      <c r="IEZ76" s="88"/>
      <c r="IFA76" s="88"/>
      <c r="IFB76" s="88"/>
      <c r="IFC76" s="88"/>
      <c r="IFD76" s="88"/>
      <c r="IFE76" s="88"/>
      <c r="IFF76" s="88"/>
      <c r="IFG76" s="88"/>
      <c r="IFM76" s="88"/>
      <c r="IFN76" s="88"/>
      <c r="IFO76" s="88"/>
      <c r="IFP76" s="88"/>
      <c r="IFQ76" s="88"/>
      <c r="IFR76" s="88"/>
      <c r="IFS76" s="88"/>
      <c r="IFT76" s="88"/>
      <c r="IFU76" s="88"/>
      <c r="IFV76" s="88"/>
      <c r="IGB76" s="88"/>
      <c r="IGC76" s="88"/>
      <c r="IGD76" s="88"/>
      <c r="IGE76" s="88"/>
      <c r="IGF76" s="88"/>
      <c r="IGG76" s="88"/>
      <c r="IGH76" s="88"/>
      <c r="IGI76" s="88"/>
      <c r="IGJ76" s="88"/>
      <c r="IGK76" s="88"/>
      <c r="IGQ76" s="88"/>
      <c r="IGR76" s="88"/>
      <c r="IGS76" s="88"/>
      <c r="IGT76" s="88"/>
      <c r="IGU76" s="88"/>
      <c r="IGV76" s="88"/>
      <c r="IGW76" s="88"/>
      <c r="IGX76" s="88"/>
      <c r="IGY76" s="88"/>
      <c r="IGZ76" s="88"/>
      <c r="IHF76" s="88"/>
      <c r="IHG76" s="88"/>
      <c r="IHH76" s="88"/>
      <c r="IHI76" s="88"/>
      <c r="IHJ76" s="88"/>
      <c r="IHK76" s="88"/>
      <c r="IHL76" s="88"/>
      <c r="IHM76" s="88"/>
      <c r="IHN76" s="88"/>
      <c r="IHO76" s="88"/>
      <c r="IHU76" s="88"/>
      <c r="IHV76" s="88"/>
      <c r="IHW76" s="88"/>
      <c r="IHX76" s="88"/>
      <c r="IHY76" s="88"/>
      <c r="IHZ76" s="88"/>
      <c r="IIA76" s="88"/>
      <c r="IIB76" s="88"/>
      <c r="IIC76" s="88"/>
      <c r="IID76" s="88"/>
      <c r="IIJ76" s="88"/>
      <c r="IIK76" s="88"/>
      <c r="IIL76" s="88"/>
      <c r="IIM76" s="88"/>
      <c r="IIN76" s="88"/>
      <c r="IIO76" s="88"/>
      <c r="IIP76" s="88"/>
      <c r="IIQ76" s="88"/>
      <c r="IIR76" s="88"/>
      <c r="IIS76" s="88"/>
      <c r="IIY76" s="88"/>
      <c r="IIZ76" s="88"/>
      <c r="IJA76" s="88"/>
      <c r="IJB76" s="88"/>
      <c r="IJC76" s="88"/>
      <c r="IJD76" s="88"/>
      <c r="IJE76" s="88"/>
      <c r="IJF76" s="88"/>
      <c r="IJG76" s="88"/>
      <c r="IJH76" s="88"/>
      <c r="IJN76" s="88"/>
      <c r="IJO76" s="88"/>
      <c r="IJP76" s="88"/>
      <c r="IJQ76" s="88"/>
      <c r="IJR76" s="88"/>
      <c r="IJS76" s="88"/>
      <c r="IJT76" s="88"/>
      <c r="IJU76" s="88"/>
      <c r="IJV76" s="88"/>
      <c r="IJW76" s="88"/>
      <c r="IKC76" s="88"/>
      <c r="IKD76" s="88"/>
      <c r="IKE76" s="88"/>
      <c r="IKF76" s="88"/>
      <c r="IKG76" s="88"/>
      <c r="IKH76" s="88"/>
      <c r="IKI76" s="88"/>
      <c r="IKJ76" s="88"/>
      <c r="IKK76" s="88"/>
      <c r="IKL76" s="88"/>
      <c r="IKR76" s="88"/>
      <c r="IKS76" s="88"/>
      <c r="IKT76" s="88"/>
      <c r="IKU76" s="88"/>
      <c r="IKV76" s="88"/>
      <c r="IKW76" s="88"/>
      <c r="IKX76" s="88"/>
      <c r="IKY76" s="88"/>
      <c r="IKZ76" s="88"/>
      <c r="ILA76" s="88"/>
      <c r="ILG76" s="88"/>
      <c r="ILH76" s="88"/>
      <c r="ILI76" s="88"/>
      <c r="ILJ76" s="88"/>
      <c r="ILK76" s="88"/>
      <c r="ILL76" s="88"/>
      <c r="ILM76" s="88"/>
      <c r="ILN76" s="88"/>
      <c r="ILO76" s="88"/>
      <c r="ILP76" s="88"/>
      <c r="ILV76" s="88"/>
      <c r="ILW76" s="88"/>
      <c r="ILX76" s="88"/>
      <c r="ILY76" s="88"/>
      <c r="ILZ76" s="88"/>
      <c r="IMA76" s="88"/>
      <c r="IMB76" s="88"/>
      <c r="IMC76" s="88"/>
      <c r="IMD76" s="88"/>
      <c r="IME76" s="88"/>
      <c r="IMK76" s="88"/>
      <c r="IML76" s="88"/>
      <c r="IMM76" s="88"/>
      <c r="IMN76" s="88"/>
      <c r="IMO76" s="88"/>
      <c r="IMP76" s="88"/>
      <c r="IMQ76" s="88"/>
      <c r="IMR76" s="88"/>
      <c r="IMS76" s="88"/>
      <c r="IMT76" s="88"/>
      <c r="IMZ76" s="88"/>
      <c r="INA76" s="88"/>
      <c r="INB76" s="88"/>
      <c r="INC76" s="88"/>
      <c r="IND76" s="88"/>
      <c r="INE76" s="88"/>
      <c r="INF76" s="88"/>
      <c r="ING76" s="88"/>
      <c r="INH76" s="88"/>
      <c r="INI76" s="88"/>
      <c r="INO76" s="88"/>
      <c r="INP76" s="88"/>
      <c r="INQ76" s="88"/>
      <c r="INR76" s="88"/>
      <c r="INS76" s="88"/>
      <c r="INT76" s="88"/>
      <c r="INU76" s="88"/>
      <c r="INV76" s="88"/>
      <c r="INW76" s="88"/>
      <c r="INX76" s="88"/>
      <c r="IOD76" s="88"/>
      <c r="IOE76" s="88"/>
      <c r="IOF76" s="88"/>
      <c r="IOG76" s="88"/>
      <c r="IOH76" s="88"/>
      <c r="IOI76" s="88"/>
      <c r="IOJ76" s="88"/>
      <c r="IOK76" s="88"/>
      <c r="IOL76" s="88"/>
      <c r="IOM76" s="88"/>
      <c r="IOS76" s="88"/>
      <c r="IOT76" s="88"/>
      <c r="IOU76" s="88"/>
      <c r="IOV76" s="88"/>
      <c r="IOW76" s="88"/>
      <c r="IOX76" s="88"/>
      <c r="IOY76" s="88"/>
      <c r="IOZ76" s="88"/>
      <c r="IPA76" s="88"/>
      <c r="IPB76" s="88"/>
      <c r="IPH76" s="88"/>
      <c r="IPI76" s="88"/>
      <c r="IPJ76" s="88"/>
      <c r="IPK76" s="88"/>
      <c r="IPL76" s="88"/>
      <c r="IPM76" s="88"/>
      <c r="IPN76" s="88"/>
      <c r="IPO76" s="88"/>
      <c r="IPP76" s="88"/>
      <c r="IPQ76" s="88"/>
      <c r="IPW76" s="88"/>
      <c r="IPX76" s="88"/>
      <c r="IPY76" s="88"/>
      <c r="IPZ76" s="88"/>
      <c r="IQA76" s="88"/>
      <c r="IQB76" s="88"/>
      <c r="IQC76" s="88"/>
      <c r="IQD76" s="88"/>
      <c r="IQE76" s="88"/>
      <c r="IQF76" s="88"/>
      <c r="IQL76" s="88"/>
      <c r="IQM76" s="88"/>
      <c r="IQN76" s="88"/>
      <c r="IQO76" s="88"/>
      <c r="IQP76" s="88"/>
      <c r="IQQ76" s="88"/>
      <c r="IQR76" s="88"/>
      <c r="IQS76" s="88"/>
      <c r="IQT76" s="88"/>
      <c r="IQU76" s="88"/>
      <c r="IRA76" s="88"/>
      <c r="IRB76" s="88"/>
      <c r="IRC76" s="88"/>
      <c r="IRD76" s="88"/>
      <c r="IRE76" s="88"/>
      <c r="IRF76" s="88"/>
      <c r="IRG76" s="88"/>
      <c r="IRH76" s="88"/>
      <c r="IRI76" s="88"/>
      <c r="IRJ76" s="88"/>
      <c r="IRP76" s="88"/>
      <c r="IRQ76" s="88"/>
      <c r="IRR76" s="88"/>
      <c r="IRS76" s="88"/>
      <c r="IRT76" s="88"/>
      <c r="IRU76" s="88"/>
      <c r="IRV76" s="88"/>
      <c r="IRW76" s="88"/>
      <c r="IRX76" s="88"/>
      <c r="IRY76" s="88"/>
      <c r="ISE76" s="88"/>
      <c r="ISF76" s="88"/>
      <c r="ISG76" s="88"/>
      <c r="ISH76" s="88"/>
      <c r="ISI76" s="88"/>
      <c r="ISJ76" s="88"/>
      <c r="ISK76" s="88"/>
      <c r="ISL76" s="88"/>
      <c r="ISM76" s="88"/>
      <c r="ISN76" s="88"/>
      <c r="IST76" s="88"/>
      <c r="ISU76" s="88"/>
      <c r="ISV76" s="88"/>
      <c r="ISW76" s="88"/>
      <c r="ISX76" s="88"/>
      <c r="ISY76" s="88"/>
      <c r="ISZ76" s="88"/>
      <c r="ITA76" s="88"/>
      <c r="ITB76" s="88"/>
      <c r="ITC76" s="88"/>
      <c r="ITI76" s="88"/>
      <c r="ITJ76" s="88"/>
      <c r="ITK76" s="88"/>
      <c r="ITL76" s="88"/>
      <c r="ITM76" s="88"/>
      <c r="ITN76" s="88"/>
      <c r="ITO76" s="88"/>
      <c r="ITP76" s="88"/>
      <c r="ITQ76" s="88"/>
      <c r="ITR76" s="88"/>
      <c r="ITX76" s="88"/>
      <c r="ITY76" s="88"/>
      <c r="ITZ76" s="88"/>
      <c r="IUA76" s="88"/>
      <c r="IUB76" s="88"/>
      <c r="IUC76" s="88"/>
      <c r="IUD76" s="88"/>
      <c r="IUE76" s="88"/>
      <c r="IUF76" s="88"/>
      <c r="IUG76" s="88"/>
      <c r="IUM76" s="88"/>
      <c r="IUN76" s="88"/>
      <c r="IUO76" s="88"/>
      <c r="IUP76" s="88"/>
      <c r="IUQ76" s="88"/>
      <c r="IUR76" s="88"/>
      <c r="IUS76" s="88"/>
      <c r="IUT76" s="88"/>
      <c r="IUU76" s="88"/>
      <c r="IUV76" s="88"/>
      <c r="IVB76" s="88"/>
      <c r="IVC76" s="88"/>
      <c r="IVD76" s="88"/>
      <c r="IVE76" s="88"/>
      <c r="IVF76" s="88"/>
      <c r="IVG76" s="88"/>
      <c r="IVH76" s="88"/>
      <c r="IVI76" s="88"/>
      <c r="IVJ76" s="88"/>
      <c r="IVK76" s="88"/>
      <c r="IVQ76" s="88"/>
      <c r="IVR76" s="88"/>
      <c r="IVS76" s="88"/>
      <c r="IVT76" s="88"/>
      <c r="IVU76" s="88"/>
      <c r="IVV76" s="88"/>
      <c r="IVW76" s="88"/>
      <c r="IVX76" s="88"/>
      <c r="IVY76" s="88"/>
      <c r="IVZ76" s="88"/>
      <c r="IWF76" s="88"/>
      <c r="IWG76" s="88"/>
      <c r="IWH76" s="88"/>
      <c r="IWI76" s="88"/>
      <c r="IWJ76" s="88"/>
      <c r="IWK76" s="88"/>
      <c r="IWL76" s="88"/>
      <c r="IWM76" s="88"/>
      <c r="IWN76" s="88"/>
      <c r="IWO76" s="88"/>
      <c r="IWU76" s="88"/>
      <c r="IWV76" s="88"/>
      <c r="IWW76" s="88"/>
      <c r="IWX76" s="88"/>
      <c r="IWY76" s="88"/>
      <c r="IWZ76" s="88"/>
      <c r="IXA76" s="88"/>
      <c r="IXB76" s="88"/>
      <c r="IXC76" s="88"/>
      <c r="IXD76" s="88"/>
      <c r="IXJ76" s="88"/>
      <c r="IXK76" s="88"/>
      <c r="IXL76" s="88"/>
      <c r="IXM76" s="88"/>
      <c r="IXN76" s="88"/>
      <c r="IXO76" s="88"/>
      <c r="IXP76" s="88"/>
      <c r="IXQ76" s="88"/>
      <c r="IXR76" s="88"/>
      <c r="IXS76" s="88"/>
      <c r="IXY76" s="88"/>
      <c r="IXZ76" s="88"/>
      <c r="IYA76" s="88"/>
      <c r="IYB76" s="88"/>
      <c r="IYC76" s="88"/>
      <c r="IYD76" s="88"/>
      <c r="IYE76" s="88"/>
      <c r="IYF76" s="88"/>
      <c r="IYG76" s="88"/>
      <c r="IYH76" s="88"/>
      <c r="IYN76" s="88"/>
      <c r="IYO76" s="88"/>
      <c r="IYP76" s="88"/>
      <c r="IYQ76" s="88"/>
      <c r="IYR76" s="88"/>
      <c r="IYS76" s="88"/>
      <c r="IYT76" s="88"/>
      <c r="IYU76" s="88"/>
      <c r="IYV76" s="88"/>
      <c r="IYW76" s="88"/>
      <c r="IZC76" s="88"/>
      <c r="IZD76" s="88"/>
      <c r="IZE76" s="88"/>
      <c r="IZF76" s="88"/>
      <c r="IZG76" s="88"/>
      <c r="IZH76" s="88"/>
      <c r="IZI76" s="88"/>
      <c r="IZJ76" s="88"/>
      <c r="IZK76" s="88"/>
      <c r="IZL76" s="88"/>
      <c r="IZR76" s="88"/>
      <c r="IZS76" s="88"/>
      <c r="IZT76" s="88"/>
      <c r="IZU76" s="88"/>
      <c r="IZV76" s="88"/>
      <c r="IZW76" s="88"/>
      <c r="IZX76" s="88"/>
      <c r="IZY76" s="88"/>
      <c r="IZZ76" s="88"/>
      <c r="JAA76" s="88"/>
      <c r="JAG76" s="88"/>
      <c r="JAH76" s="88"/>
      <c r="JAI76" s="88"/>
      <c r="JAJ76" s="88"/>
      <c r="JAK76" s="88"/>
      <c r="JAL76" s="88"/>
      <c r="JAM76" s="88"/>
      <c r="JAN76" s="88"/>
      <c r="JAO76" s="88"/>
      <c r="JAP76" s="88"/>
      <c r="JAV76" s="88"/>
      <c r="JAW76" s="88"/>
      <c r="JAX76" s="88"/>
      <c r="JAY76" s="88"/>
      <c r="JAZ76" s="88"/>
      <c r="JBA76" s="88"/>
      <c r="JBB76" s="88"/>
      <c r="JBC76" s="88"/>
      <c r="JBD76" s="88"/>
      <c r="JBE76" s="88"/>
      <c r="JBK76" s="88"/>
      <c r="JBL76" s="88"/>
      <c r="JBM76" s="88"/>
      <c r="JBN76" s="88"/>
      <c r="JBO76" s="88"/>
      <c r="JBP76" s="88"/>
      <c r="JBQ76" s="88"/>
      <c r="JBR76" s="88"/>
      <c r="JBS76" s="88"/>
      <c r="JBT76" s="88"/>
      <c r="JBZ76" s="88"/>
      <c r="JCA76" s="88"/>
      <c r="JCB76" s="88"/>
      <c r="JCC76" s="88"/>
      <c r="JCD76" s="88"/>
      <c r="JCE76" s="88"/>
      <c r="JCF76" s="88"/>
      <c r="JCG76" s="88"/>
      <c r="JCH76" s="88"/>
      <c r="JCI76" s="88"/>
      <c r="JCO76" s="88"/>
      <c r="JCP76" s="88"/>
      <c r="JCQ76" s="88"/>
      <c r="JCR76" s="88"/>
      <c r="JCS76" s="88"/>
      <c r="JCT76" s="88"/>
      <c r="JCU76" s="88"/>
      <c r="JCV76" s="88"/>
      <c r="JCW76" s="88"/>
      <c r="JCX76" s="88"/>
      <c r="JDD76" s="88"/>
      <c r="JDE76" s="88"/>
      <c r="JDF76" s="88"/>
      <c r="JDG76" s="88"/>
      <c r="JDH76" s="88"/>
      <c r="JDI76" s="88"/>
      <c r="JDJ76" s="88"/>
      <c r="JDK76" s="88"/>
      <c r="JDL76" s="88"/>
      <c r="JDM76" s="88"/>
      <c r="JDS76" s="88"/>
      <c r="JDT76" s="88"/>
      <c r="JDU76" s="88"/>
      <c r="JDV76" s="88"/>
      <c r="JDW76" s="88"/>
      <c r="JDX76" s="88"/>
      <c r="JDY76" s="88"/>
      <c r="JDZ76" s="88"/>
      <c r="JEA76" s="88"/>
      <c r="JEB76" s="88"/>
      <c r="JEH76" s="88"/>
      <c r="JEI76" s="88"/>
      <c r="JEJ76" s="88"/>
      <c r="JEK76" s="88"/>
      <c r="JEL76" s="88"/>
      <c r="JEM76" s="88"/>
      <c r="JEN76" s="88"/>
      <c r="JEO76" s="88"/>
      <c r="JEP76" s="88"/>
      <c r="JEQ76" s="88"/>
      <c r="JEW76" s="88"/>
      <c r="JEX76" s="88"/>
      <c r="JEY76" s="88"/>
      <c r="JEZ76" s="88"/>
      <c r="JFA76" s="88"/>
      <c r="JFB76" s="88"/>
      <c r="JFC76" s="88"/>
      <c r="JFD76" s="88"/>
      <c r="JFE76" s="88"/>
      <c r="JFF76" s="88"/>
      <c r="JFL76" s="88"/>
      <c r="JFM76" s="88"/>
      <c r="JFN76" s="88"/>
      <c r="JFO76" s="88"/>
      <c r="JFP76" s="88"/>
      <c r="JFQ76" s="88"/>
      <c r="JFR76" s="88"/>
      <c r="JFS76" s="88"/>
      <c r="JFT76" s="88"/>
      <c r="JFU76" s="88"/>
      <c r="JGA76" s="88"/>
      <c r="JGB76" s="88"/>
      <c r="JGC76" s="88"/>
      <c r="JGD76" s="88"/>
      <c r="JGE76" s="88"/>
      <c r="JGF76" s="88"/>
      <c r="JGG76" s="88"/>
      <c r="JGH76" s="88"/>
      <c r="JGI76" s="88"/>
      <c r="JGJ76" s="88"/>
      <c r="JGP76" s="88"/>
      <c r="JGQ76" s="88"/>
      <c r="JGR76" s="88"/>
      <c r="JGS76" s="88"/>
      <c r="JGT76" s="88"/>
      <c r="JGU76" s="88"/>
      <c r="JGV76" s="88"/>
      <c r="JGW76" s="88"/>
      <c r="JGX76" s="88"/>
      <c r="JGY76" s="88"/>
      <c r="JHE76" s="88"/>
      <c r="JHF76" s="88"/>
      <c r="JHG76" s="88"/>
      <c r="JHH76" s="88"/>
      <c r="JHI76" s="88"/>
      <c r="JHJ76" s="88"/>
      <c r="JHK76" s="88"/>
      <c r="JHL76" s="88"/>
      <c r="JHM76" s="88"/>
      <c r="JHN76" s="88"/>
      <c r="JHT76" s="88"/>
      <c r="JHU76" s="88"/>
      <c r="JHV76" s="88"/>
      <c r="JHW76" s="88"/>
      <c r="JHX76" s="88"/>
      <c r="JHY76" s="88"/>
      <c r="JHZ76" s="88"/>
      <c r="JIA76" s="88"/>
      <c r="JIB76" s="88"/>
      <c r="JIC76" s="88"/>
      <c r="JII76" s="88"/>
      <c r="JIJ76" s="88"/>
      <c r="JIK76" s="88"/>
      <c r="JIL76" s="88"/>
      <c r="JIM76" s="88"/>
      <c r="JIN76" s="88"/>
      <c r="JIO76" s="88"/>
      <c r="JIP76" s="88"/>
      <c r="JIQ76" s="88"/>
      <c r="JIR76" s="88"/>
      <c r="JIX76" s="88"/>
      <c r="JIY76" s="88"/>
      <c r="JIZ76" s="88"/>
      <c r="JJA76" s="88"/>
      <c r="JJB76" s="88"/>
      <c r="JJC76" s="88"/>
      <c r="JJD76" s="88"/>
      <c r="JJE76" s="88"/>
      <c r="JJF76" s="88"/>
      <c r="JJG76" s="88"/>
      <c r="JJM76" s="88"/>
      <c r="JJN76" s="88"/>
      <c r="JJO76" s="88"/>
      <c r="JJP76" s="88"/>
      <c r="JJQ76" s="88"/>
      <c r="JJR76" s="88"/>
      <c r="JJS76" s="88"/>
      <c r="JJT76" s="88"/>
      <c r="JJU76" s="88"/>
      <c r="JJV76" s="88"/>
      <c r="JKB76" s="88"/>
      <c r="JKC76" s="88"/>
      <c r="JKD76" s="88"/>
      <c r="JKE76" s="88"/>
      <c r="JKF76" s="88"/>
      <c r="JKG76" s="88"/>
      <c r="JKH76" s="88"/>
      <c r="JKI76" s="88"/>
      <c r="JKJ76" s="88"/>
      <c r="JKK76" s="88"/>
      <c r="JKQ76" s="88"/>
      <c r="JKR76" s="88"/>
      <c r="JKS76" s="88"/>
      <c r="JKT76" s="88"/>
      <c r="JKU76" s="88"/>
      <c r="JKV76" s="88"/>
      <c r="JKW76" s="88"/>
      <c r="JKX76" s="88"/>
      <c r="JKY76" s="88"/>
      <c r="JKZ76" s="88"/>
      <c r="JLF76" s="88"/>
      <c r="JLG76" s="88"/>
      <c r="JLH76" s="88"/>
      <c r="JLI76" s="88"/>
      <c r="JLJ76" s="88"/>
      <c r="JLK76" s="88"/>
      <c r="JLL76" s="88"/>
      <c r="JLM76" s="88"/>
      <c r="JLN76" s="88"/>
      <c r="JLO76" s="88"/>
      <c r="JLU76" s="88"/>
      <c r="JLV76" s="88"/>
      <c r="JLW76" s="88"/>
      <c r="JLX76" s="88"/>
      <c r="JLY76" s="88"/>
      <c r="JLZ76" s="88"/>
      <c r="JMA76" s="88"/>
      <c r="JMB76" s="88"/>
      <c r="JMC76" s="88"/>
      <c r="JMD76" s="88"/>
      <c r="JMJ76" s="88"/>
      <c r="JMK76" s="88"/>
      <c r="JML76" s="88"/>
      <c r="JMM76" s="88"/>
      <c r="JMN76" s="88"/>
      <c r="JMO76" s="88"/>
      <c r="JMP76" s="88"/>
      <c r="JMQ76" s="88"/>
      <c r="JMR76" s="88"/>
      <c r="JMS76" s="88"/>
      <c r="JMY76" s="88"/>
      <c r="JMZ76" s="88"/>
      <c r="JNA76" s="88"/>
      <c r="JNB76" s="88"/>
      <c r="JNC76" s="88"/>
      <c r="JND76" s="88"/>
      <c r="JNE76" s="88"/>
      <c r="JNF76" s="88"/>
      <c r="JNG76" s="88"/>
      <c r="JNH76" s="88"/>
      <c r="JNN76" s="88"/>
      <c r="JNO76" s="88"/>
      <c r="JNP76" s="88"/>
      <c r="JNQ76" s="88"/>
      <c r="JNR76" s="88"/>
      <c r="JNS76" s="88"/>
      <c r="JNT76" s="88"/>
      <c r="JNU76" s="88"/>
      <c r="JNV76" s="88"/>
      <c r="JNW76" s="88"/>
      <c r="JOC76" s="88"/>
      <c r="JOD76" s="88"/>
      <c r="JOE76" s="88"/>
      <c r="JOF76" s="88"/>
      <c r="JOG76" s="88"/>
      <c r="JOH76" s="88"/>
      <c r="JOI76" s="88"/>
      <c r="JOJ76" s="88"/>
      <c r="JOK76" s="88"/>
      <c r="JOL76" s="88"/>
      <c r="JOR76" s="88"/>
      <c r="JOS76" s="88"/>
      <c r="JOT76" s="88"/>
      <c r="JOU76" s="88"/>
      <c r="JOV76" s="88"/>
      <c r="JOW76" s="88"/>
      <c r="JOX76" s="88"/>
      <c r="JOY76" s="88"/>
      <c r="JOZ76" s="88"/>
      <c r="JPA76" s="88"/>
      <c r="JPG76" s="88"/>
      <c r="JPH76" s="88"/>
      <c r="JPI76" s="88"/>
      <c r="JPJ76" s="88"/>
      <c r="JPK76" s="88"/>
      <c r="JPL76" s="88"/>
      <c r="JPM76" s="88"/>
      <c r="JPN76" s="88"/>
      <c r="JPO76" s="88"/>
      <c r="JPP76" s="88"/>
      <c r="JPV76" s="88"/>
      <c r="JPW76" s="88"/>
      <c r="JPX76" s="88"/>
      <c r="JPY76" s="88"/>
      <c r="JPZ76" s="88"/>
      <c r="JQA76" s="88"/>
      <c r="JQB76" s="88"/>
      <c r="JQC76" s="88"/>
      <c r="JQD76" s="88"/>
      <c r="JQE76" s="88"/>
      <c r="JQK76" s="88"/>
      <c r="JQL76" s="88"/>
      <c r="JQM76" s="88"/>
      <c r="JQN76" s="88"/>
      <c r="JQO76" s="88"/>
      <c r="JQP76" s="88"/>
      <c r="JQQ76" s="88"/>
      <c r="JQR76" s="88"/>
      <c r="JQS76" s="88"/>
      <c r="JQT76" s="88"/>
      <c r="JQZ76" s="88"/>
      <c r="JRA76" s="88"/>
      <c r="JRB76" s="88"/>
      <c r="JRC76" s="88"/>
      <c r="JRD76" s="88"/>
      <c r="JRE76" s="88"/>
      <c r="JRF76" s="88"/>
      <c r="JRG76" s="88"/>
      <c r="JRH76" s="88"/>
      <c r="JRI76" s="88"/>
      <c r="JRO76" s="88"/>
      <c r="JRP76" s="88"/>
      <c r="JRQ76" s="88"/>
      <c r="JRR76" s="88"/>
      <c r="JRS76" s="88"/>
      <c r="JRT76" s="88"/>
      <c r="JRU76" s="88"/>
      <c r="JRV76" s="88"/>
      <c r="JRW76" s="88"/>
      <c r="JRX76" s="88"/>
      <c r="JSD76" s="88"/>
      <c r="JSE76" s="88"/>
      <c r="JSF76" s="88"/>
      <c r="JSG76" s="88"/>
      <c r="JSH76" s="88"/>
      <c r="JSI76" s="88"/>
      <c r="JSJ76" s="88"/>
      <c r="JSK76" s="88"/>
      <c r="JSL76" s="88"/>
      <c r="JSM76" s="88"/>
      <c r="JSS76" s="88"/>
      <c r="JST76" s="88"/>
      <c r="JSU76" s="88"/>
      <c r="JSV76" s="88"/>
      <c r="JSW76" s="88"/>
      <c r="JSX76" s="88"/>
      <c r="JSY76" s="88"/>
      <c r="JSZ76" s="88"/>
      <c r="JTA76" s="88"/>
      <c r="JTB76" s="88"/>
      <c r="JTH76" s="88"/>
      <c r="JTI76" s="88"/>
      <c r="JTJ76" s="88"/>
      <c r="JTK76" s="88"/>
      <c r="JTL76" s="88"/>
      <c r="JTM76" s="88"/>
      <c r="JTN76" s="88"/>
      <c r="JTO76" s="88"/>
      <c r="JTP76" s="88"/>
      <c r="JTQ76" s="88"/>
      <c r="JTW76" s="88"/>
      <c r="JTX76" s="88"/>
      <c r="JTY76" s="88"/>
      <c r="JTZ76" s="88"/>
      <c r="JUA76" s="88"/>
      <c r="JUB76" s="88"/>
      <c r="JUC76" s="88"/>
      <c r="JUD76" s="88"/>
      <c r="JUE76" s="88"/>
      <c r="JUF76" s="88"/>
      <c r="JUL76" s="88"/>
      <c r="JUM76" s="88"/>
      <c r="JUN76" s="88"/>
      <c r="JUO76" s="88"/>
      <c r="JUP76" s="88"/>
      <c r="JUQ76" s="88"/>
      <c r="JUR76" s="88"/>
      <c r="JUS76" s="88"/>
      <c r="JUT76" s="88"/>
      <c r="JUU76" s="88"/>
      <c r="JVA76" s="88"/>
      <c r="JVB76" s="88"/>
      <c r="JVC76" s="88"/>
      <c r="JVD76" s="88"/>
      <c r="JVE76" s="88"/>
      <c r="JVF76" s="88"/>
      <c r="JVG76" s="88"/>
      <c r="JVH76" s="88"/>
      <c r="JVI76" s="88"/>
      <c r="JVJ76" s="88"/>
      <c r="JVP76" s="88"/>
      <c r="JVQ76" s="88"/>
      <c r="JVR76" s="88"/>
      <c r="JVS76" s="88"/>
      <c r="JVT76" s="88"/>
      <c r="JVU76" s="88"/>
      <c r="JVV76" s="88"/>
      <c r="JVW76" s="88"/>
      <c r="JVX76" s="88"/>
      <c r="JVY76" s="88"/>
      <c r="JWE76" s="88"/>
      <c r="JWF76" s="88"/>
      <c r="JWG76" s="88"/>
      <c r="JWH76" s="88"/>
      <c r="JWI76" s="88"/>
      <c r="JWJ76" s="88"/>
      <c r="JWK76" s="88"/>
      <c r="JWL76" s="88"/>
      <c r="JWM76" s="88"/>
      <c r="JWN76" s="88"/>
      <c r="JWT76" s="88"/>
      <c r="JWU76" s="88"/>
      <c r="JWV76" s="88"/>
      <c r="JWW76" s="88"/>
      <c r="JWX76" s="88"/>
      <c r="JWY76" s="88"/>
      <c r="JWZ76" s="88"/>
      <c r="JXA76" s="88"/>
      <c r="JXB76" s="88"/>
      <c r="JXC76" s="88"/>
      <c r="JXI76" s="88"/>
      <c r="JXJ76" s="88"/>
      <c r="JXK76" s="88"/>
      <c r="JXL76" s="88"/>
      <c r="JXM76" s="88"/>
      <c r="JXN76" s="88"/>
      <c r="JXO76" s="88"/>
      <c r="JXP76" s="88"/>
      <c r="JXQ76" s="88"/>
      <c r="JXR76" s="88"/>
      <c r="JXX76" s="88"/>
      <c r="JXY76" s="88"/>
      <c r="JXZ76" s="88"/>
      <c r="JYA76" s="88"/>
      <c r="JYB76" s="88"/>
      <c r="JYC76" s="88"/>
      <c r="JYD76" s="88"/>
      <c r="JYE76" s="88"/>
      <c r="JYF76" s="88"/>
      <c r="JYG76" s="88"/>
      <c r="JYM76" s="88"/>
      <c r="JYN76" s="88"/>
      <c r="JYO76" s="88"/>
      <c r="JYP76" s="88"/>
      <c r="JYQ76" s="88"/>
      <c r="JYR76" s="88"/>
      <c r="JYS76" s="88"/>
      <c r="JYT76" s="88"/>
      <c r="JYU76" s="88"/>
      <c r="JYV76" s="88"/>
      <c r="JZB76" s="88"/>
      <c r="JZC76" s="88"/>
      <c r="JZD76" s="88"/>
      <c r="JZE76" s="88"/>
      <c r="JZF76" s="88"/>
      <c r="JZG76" s="88"/>
      <c r="JZH76" s="88"/>
      <c r="JZI76" s="88"/>
      <c r="JZJ76" s="88"/>
      <c r="JZK76" s="88"/>
      <c r="JZQ76" s="88"/>
      <c r="JZR76" s="88"/>
      <c r="JZS76" s="88"/>
      <c r="JZT76" s="88"/>
      <c r="JZU76" s="88"/>
      <c r="JZV76" s="88"/>
      <c r="JZW76" s="88"/>
      <c r="JZX76" s="88"/>
      <c r="JZY76" s="88"/>
      <c r="JZZ76" s="88"/>
      <c r="KAF76" s="88"/>
      <c r="KAG76" s="88"/>
      <c r="KAH76" s="88"/>
      <c r="KAI76" s="88"/>
      <c r="KAJ76" s="88"/>
      <c r="KAK76" s="88"/>
      <c r="KAL76" s="88"/>
      <c r="KAM76" s="88"/>
      <c r="KAN76" s="88"/>
      <c r="KAO76" s="88"/>
      <c r="KAU76" s="88"/>
      <c r="KAV76" s="88"/>
      <c r="KAW76" s="88"/>
      <c r="KAX76" s="88"/>
      <c r="KAY76" s="88"/>
      <c r="KAZ76" s="88"/>
      <c r="KBA76" s="88"/>
      <c r="KBB76" s="88"/>
      <c r="KBC76" s="88"/>
      <c r="KBD76" s="88"/>
      <c r="KBJ76" s="88"/>
      <c r="KBK76" s="88"/>
      <c r="KBL76" s="88"/>
      <c r="KBM76" s="88"/>
      <c r="KBN76" s="88"/>
      <c r="KBO76" s="88"/>
      <c r="KBP76" s="88"/>
      <c r="KBQ76" s="88"/>
      <c r="KBR76" s="88"/>
      <c r="KBS76" s="88"/>
      <c r="KBY76" s="88"/>
      <c r="KBZ76" s="88"/>
      <c r="KCA76" s="88"/>
      <c r="KCB76" s="88"/>
      <c r="KCC76" s="88"/>
      <c r="KCD76" s="88"/>
      <c r="KCE76" s="88"/>
      <c r="KCF76" s="88"/>
      <c r="KCG76" s="88"/>
      <c r="KCH76" s="88"/>
      <c r="KCN76" s="88"/>
      <c r="KCO76" s="88"/>
      <c r="KCP76" s="88"/>
      <c r="KCQ76" s="88"/>
      <c r="KCR76" s="88"/>
      <c r="KCS76" s="88"/>
      <c r="KCT76" s="88"/>
      <c r="KCU76" s="88"/>
      <c r="KCV76" s="88"/>
      <c r="KCW76" s="88"/>
      <c r="KDC76" s="88"/>
      <c r="KDD76" s="88"/>
      <c r="KDE76" s="88"/>
      <c r="KDF76" s="88"/>
      <c r="KDG76" s="88"/>
      <c r="KDH76" s="88"/>
      <c r="KDI76" s="88"/>
      <c r="KDJ76" s="88"/>
      <c r="KDK76" s="88"/>
      <c r="KDL76" s="88"/>
      <c r="KDR76" s="88"/>
      <c r="KDS76" s="88"/>
      <c r="KDT76" s="88"/>
      <c r="KDU76" s="88"/>
      <c r="KDV76" s="88"/>
      <c r="KDW76" s="88"/>
      <c r="KDX76" s="88"/>
      <c r="KDY76" s="88"/>
      <c r="KDZ76" s="88"/>
      <c r="KEA76" s="88"/>
      <c r="KEG76" s="88"/>
      <c r="KEH76" s="88"/>
      <c r="KEI76" s="88"/>
      <c r="KEJ76" s="88"/>
      <c r="KEK76" s="88"/>
      <c r="KEL76" s="88"/>
      <c r="KEM76" s="88"/>
      <c r="KEN76" s="88"/>
      <c r="KEO76" s="88"/>
      <c r="KEP76" s="88"/>
      <c r="KEV76" s="88"/>
      <c r="KEW76" s="88"/>
      <c r="KEX76" s="88"/>
      <c r="KEY76" s="88"/>
      <c r="KEZ76" s="88"/>
      <c r="KFA76" s="88"/>
      <c r="KFB76" s="88"/>
      <c r="KFC76" s="88"/>
      <c r="KFD76" s="88"/>
      <c r="KFE76" s="88"/>
      <c r="KFK76" s="88"/>
      <c r="KFL76" s="88"/>
      <c r="KFM76" s="88"/>
      <c r="KFN76" s="88"/>
      <c r="KFO76" s="88"/>
      <c r="KFP76" s="88"/>
      <c r="KFQ76" s="88"/>
      <c r="KFR76" s="88"/>
      <c r="KFS76" s="88"/>
      <c r="KFT76" s="88"/>
      <c r="KFZ76" s="88"/>
      <c r="KGA76" s="88"/>
      <c r="KGB76" s="88"/>
      <c r="KGC76" s="88"/>
      <c r="KGD76" s="88"/>
      <c r="KGE76" s="88"/>
      <c r="KGF76" s="88"/>
      <c r="KGG76" s="88"/>
      <c r="KGH76" s="88"/>
      <c r="KGI76" s="88"/>
      <c r="KGO76" s="88"/>
      <c r="KGP76" s="88"/>
      <c r="KGQ76" s="88"/>
      <c r="KGR76" s="88"/>
      <c r="KGS76" s="88"/>
      <c r="KGT76" s="88"/>
      <c r="KGU76" s="88"/>
      <c r="KGV76" s="88"/>
      <c r="KGW76" s="88"/>
      <c r="KGX76" s="88"/>
      <c r="KHD76" s="88"/>
      <c r="KHE76" s="88"/>
      <c r="KHF76" s="88"/>
      <c r="KHG76" s="88"/>
      <c r="KHH76" s="88"/>
      <c r="KHI76" s="88"/>
      <c r="KHJ76" s="88"/>
      <c r="KHK76" s="88"/>
      <c r="KHL76" s="88"/>
      <c r="KHM76" s="88"/>
      <c r="KHS76" s="88"/>
      <c r="KHT76" s="88"/>
      <c r="KHU76" s="88"/>
      <c r="KHV76" s="88"/>
      <c r="KHW76" s="88"/>
      <c r="KHX76" s="88"/>
      <c r="KHY76" s="88"/>
      <c r="KHZ76" s="88"/>
      <c r="KIA76" s="88"/>
      <c r="KIB76" s="88"/>
      <c r="KIH76" s="88"/>
      <c r="KII76" s="88"/>
      <c r="KIJ76" s="88"/>
      <c r="KIK76" s="88"/>
      <c r="KIL76" s="88"/>
      <c r="KIM76" s="88"/>
      <c r="KIN76" s="88"/>
      <c r="KIO76" s="88"/>
      <c r="KIP76" s="88"/>
      <c r="KIQ76" s="88"/>
      <c r="KIW76" s="88"/>
      <c r="KIX76" s="88"/>
      <c r="KIY76" s="88"/>
      <c r="KIZ76" s="88"/>
      <c r="KJA76" s="88"/>
      <c r="KJB76" s="88"/>
      <c r="KJC76" s="88"/>
      <c r="KJD76" s="88"/>
      <c r="KJE76" s="88"/>
      <c r="KJF76" s="88"/>
      <c r="KJL76" s="88"/>
      <c r="KJM76" s="88"/>
      <c r="KJN76" s="88"/>
      <c r="KJO76" s="88"/>
      <c r="KJP76" s="88"/>
      <c r="KJQ76" s="88"/>
      <c r="KJR76" s="88"/>
      <c r="KJS76" s="88"/>
      <c r="KJT76" s="88"/>
      <c r="KJU76" s="88"/>
      <c r="KKA76" s="88"/>
      <c r="KKB76" s="88"/>
      <c r="KKC76" s="88"/>
      <c r="KKD76" s="88"/>
      <c r="KKE76" s="88"/>
      <c r="KKF76" s="88"/>
      <c r="KKG76" s="88"/>
      <c r="KKH76" s="88"/>
      <c r="KKI76" s="88"/>
      <c r="KKJ76" s="88"/>
      <c r="KKP76" s="88"/>
      <c r="KKQ76" s="88"/>
      <c r="KKR76" s="88"/>
      <c r="KKS76" s="88"/>
      <c r="KKT76" s="88"/>
      <c r="KKU76" s="88"/>
      <c r="KKV76" s="88"/>
      <c r="KKW76" s="88"/>
      <c r="KKX76" s="88"/>
      <c r="KKY76" s="88"/>
      <c r="KLE76" s="88"/>
      <c r="KLF76" s="88"/>
      <c r="KLG76" s="88"/>
      <c r="KLH76" s="88"/>
      <c r="KLI76" s="88"/>
      <c r="KLJ76" s="88"/>
      <c r="KLK76" s="88"/>
      <c r="KLL76" s="88"/>
      <c r="KLM76" s="88"/>
      <c r="KLN76" s="88"/>
      <c r="KLT76" s="88"/>
      <c r="KLU76" s="88"/>
      <c r="KLV76" s="88"/>
      <c r="KLW76" s="88"/>
      <c r="KLX76" s="88"/>
      <c r="KLY76" s="88"/>
      <c r="KLZ76" s="88"/>
      <c r="KMA76" s="88"/>
      <c r="KMB76" s="88"/>
      <c r="KMC76" s="88"/>
      <c r="KMI76" s="88"/>
      <c r="KMJ76" s="88"/>
      <c r="KMK76" s="88"/>
      <c r="KML76" s="88"/>
      <c r="KMM76" s="88"/>
      <c r="KMN76" s="88"/>
      <c r="KMO76" s="88"/>
      <c r="KMP76" s="88"/>
      <c r="KMQ76" s="88"/>
      <c r="KMR76" s="88"/>
      <c r="KMX76" s="88"/>
      <c r="KMY76" s="88"/>
      <c r="KMZ76" s="88"/>
      <c r="KNA76" s="88"/>
      <c r="KNB76" s="88"/>
      <c r="KNC76" s="88"/>
      <c r="KND76" s="88"/>
      <c r="KNE76" s="88"/>
      <c r="KNF76" s="88"/>
      <c r="KNG76" s="88"/>
      <c r="KNM76" s="88"/>
      <c r="KNN76" s="88"/>
      <c r="KNO76" s="88"/>
      <c r="KNP76" s="88"/>
      <c r="KNQ76" s="88"/>
      <c r="KNR76" s="88"/>
      <c r="KNS76" s="88"/>
      <c r="KNT76" s="88"/>
      <c r="KNU76" s="88"/>
      <c r="KNV76" s="88"/>
      <c r="KOB76" s="88"/>
      <c r="KOC76" s="88"/>
      <c r="KOD76" s="88"/>
      <c r="KOE76" s="88"/>
      <c r="KOF76" s="88"/>
      <c r="KOG76" s="88"/>
      <c r="KOH76" s="88"/>
      <c r="KOI76" s="88"/>
      <c r="KOJ76" s="88"/>
      <c r="KOK76" s="88"/>
      <c r="KOQ76" s="88"/>
      <c r="KOR76" s="88"/>
      <c r="KOS76" s="88"/>
      <c r="KOT76" s="88"/>
      <c r="KOU76" s="88"/>
      <c r="KOV76" s="88"/>
      <c r="KOW76" s="88"/>
      <c r="KOX76" s="88"/>
      <c r="KOY76" s="88"/>
      <c r="KOZ76" s="88"/>
      <c r="KPF76" s="88"/>
      <c r="KPG76" s="88"/>
      <c r="KPH76" s="88"/>
      <c r="KPI76" s="88"/>
      <c r="KPJ76" s="88"/>
      <c r="KPK76" s="88"/>
      <c r="KPL76" s="88"/>
      <c r="KPM76" s="88"/>
      <c r="KPN76" s="88"/>
      <c r="KPO76" s="88"/>
      <c r="KPU76" s="88"/>
      <c r="KPV76" s="88"/>
      <c r="KPW76" s="88"/>
      <c r="KPX76" s="88"/>
      <c r="KPY76" s="88"/>
      <c r="KPZ76" s="88"/>
      <c r="KQA76" s="88"/>
      <c r="KQB76" s="88"/>
      <c r="KQC76" s="88"/>
      <c r="KQD76" s="88"/>
      <c r="KQJ76" s="88"/>
      <c r="KQK76" s="88"/>
      <c r="KQL76" s="88"/>
      <c r="KQM76" s="88"/>
      <c r="KQN76" s="88"/>
      <c r="KQO76" s="88"/>
      <c r="KQP76" s="88"/>
      <c r="KQQ76" s="88"/>
      <c r="KQR76" s="88"/>
      <c r="KQS76" s="88"/>
      <c r="KQY76" s="88"/>
      <c r="KQZ76" s="88"/>
      <c r="KRA76" s="88"/>
      <c r="KRB76" s="88"/>
      <c r="KRC76" s="88"/>
      <c r="KRD76" s="88"/>
      <c r="KRE76" s="88"/>
      <c r="KRF76" s="88"/>
      <c r="KRG76" s="88"/>
      <c r="KRH76" s="88"/>
      <c r="KRN76" s="88"/>
      <c r="KRO76" s="88"/>
      <c r="KRP76" s="88"/>
      <c r="KRQ76" s="88"/>
      <c r="KRR76" s="88"/>
      <c r="KRS76" s="88"/>
      <c r="KRT76" s="88"/>
      <c r="KRU76" s="88"/>
      <c r="KRV76" s="88"/>
      <c r="KRW76" s="88"/>
      <c r="KSC76" s="88"/>
      <c r="KSD76" s="88"/>
      <c r="KSE76" s="88"/>
      <c r="KSF76" s="88"/>
      <c r="KSG76" s="88"/>
      <c r="KSH76" s="88"/>
      <c r="KSI76" s="88"/>
      <c r="KSJ76" s="88"/>
      <c r="KSK76" s="88"/>
      <c r="KSL76" s="88"/>
      <c r="KSR76" s="88"/>
      <c r="KSS76" s="88"/>
      <c r="KST76" s="88"/>
      <c r="KSU76" s="88"/>
      <c r="KSV76" s="88"/>
      <c r="KSW76" s="88"/>
      <c r="KSX76" s="88"/>
      <c r="KSY76" s="88"/>
      <c r="KSZ76" s="88"/>
      <c r="KTA76" s="88"/>
      <c r="KTG76" s="88"/>
      <c r="KTH76" s="88"/>
      <c r="KTI76" s="88"/>
      <c r="KTJ76" s="88"/>
      <c r="KTK76" s="88"/>
      <c r="KTL76" s="88"/>
      <c r="KTM76" s="88"/>
      <c r="KTN76" s="88"/>
      <c r="KTO76" s="88"/>
      <c r="KTP76" s="88"/>
      <c r="KTV76" s="88"/>
      <c r="KTW76" s="88"/>
      <c r="KTX76" s="88"/>
      <c r="KTY76" s="88"/>
      <c r="KTZ76" s="88"/>
      <c r="KUA76" s="88"/>
      <c r="KUB76" s="88"/>
      <c r="KUC76" s="88"/>
      <c r="KUD76" s="88"/>
      <c r="KUE76" s="88"/>
      <c r="KUK76" s="88"/>
      <c r="KUL76" s="88"/>
      <c r="KUM76" s="88"/>
      <c r="KUN76" s="88"/>
      <c r="KUO76" s="88"/>
      <c r="KUP76" s="88"/>
      <c r="KUQ76" s="88"/>
      <c r="KUR76" s="88"/>
      <c r="KUS76" s="88"/>
      <c r="KUT76" s="88"/>
      <c r="KUZ76" s="88"/>
      <c r="KVA76" s="88"/>
      <c r="KVB76" s="88"/>
      <c r="KVC76" s="88"/>
      <c r="KVD76" s="88"/>
      <c r="KVE76" s="88"/>
      <c r="KVF76" s="88"/>
      <c r="KVG76" s="88"/>
      <c r="KVH76" s="88"/>
      <c r="KVI76" s="88"/>
      <c r="KVO76" s="88"/>
      <c r="KVP76" s="88"/>
      <c r="KVQ76" s="88"/>
      <c r="KVR76" s="88"/>
      <c r="KVS76" s="88"/>
      <c r="KVT76" s="88"/>
      <c r="KVU76" s="88"/>
      <c r="KVV76" s="88"/>
      <c r="KVW76" s="88"/>
      <c r="KVX76" s="88"/>
      <c r="KWD76" s="88"/>
      <c r="KWE76" s="88"/>
      <c r="KWF76" s="88"/>
      <c r="KWG76" s="88"/>
      <c r="KWH76" s="88"/>
      <c r="KWI76" s="88"/>
      <c r="KWJ76" s="88"/>
      <c r="KWK76" s="88"/>
      <c r="KWL76" s="88"/>
      <c r="KWM76" s="88"/>
      <c r="KWS76" s="88"/>
      <c r="KWT76" s="88"/>
      <c r="KWU76" s="88"/>
      <c r="KWV76" s="88"/>
      <c r="KWW76" s="88"/>
      <c r="KWX76" s="88"/>
      <c r="KWY76" s="88"/>
      <c r="KWZ76" s="88"/>
      <c r="KXA76" s="88"/>
      <c r="KXB76" s="88"/>
      <c r="KXH76" s="88"/>
      <c r="KXI76" s="88"/>
      <c r="KXJ76" s="88"/>
      <c r="KXK76" s="88"/>
      <c r="KXL76" s="88"/>
      <c r="KXM76" s="88"/>
      <c r="KXN76" s="88"/>
      <c r="KXO76" s="88"/>
      <c r="KXP76" s="88"/>
      <c r="KXQ76" s="88"/>
      <c r="KXW76" s="88"/>
      <c r="KXX76" s="88"/>
      <c r="KXY76" s="88"/>
      <c r="KXZ76" s="88"/>
      <c r="KYA76" s="88"/>
      <c r="KYB76" s="88"/>
      <c r="KYC76" s="88"/>
      <c r="KYD76" s="88"/>
      <c r="KYE76" s="88"/>
      <c r="KYF76" s="88"/>
      <c r="KYL76" s="88"/>
      <c r="KYM76" s="88"/>
      <c r="KYN76" s="88"/>
      <c r="KYO76" s="88"/>
      <c r="KYP76" s="88"/>
      <c r="KYQ76" s="88"/>
      <c r="KYR76" s="88"/>
      <c r="KYS76" s="88"/>
      <c r="KYT76" s="88"/>
      <c r="KYU76" s="88"/>
      <c r="KZA76" s="88"/>
      <c r="KZB76" s="88"/>
      <c r="KZC76" s="88"/>
      <c r="KZD76" s="88"/>
      <c r="KZE76" s="88"/>
      <c r="KZF76" s="88"/>
      <c r="KZG76" s="88"/>
      <c r="KZH76" s="88"/>
      <c r="KZI76" s="88"/>
      <c r="KZJ76" s="88"/>
      <c r="KZP76" s="88"/>
      <c r="KZQ76" s="88"/>
      <c r="KZR76" s="88"/>
      <c r="KZS76" s="88"/>
      <c r="KZT76" s="88"/>
      <c r="KZU76" s="88"/>
      <c r="KZV76" s="88"/>
      <c r="KZW76" s="88"/>
      <c r="KZX76" s="88"/>
      <c r="KZY76" s="88"/>
      <c r="LAE76" s="88"/>
      <c r="LAF76" s="88"/>
      <c r="LAG76" s="88"/>
      <c r="LAH76" s="88"/>
      <c r="LAI76" s="88"/>
      <c r="LAJ76" s="88"/>
      <c r="LAK76" s="88"/>
      <c r="LAL76" s="88"/>
      <c r="LAM76" s="88"/>
      <c r="LAN76" s="88"/>
      <c r="LAT76" s="88"/>
      <c r="LAU76" s="88"/>
      <c r="LAV76" s="88"/>
      <c r="LAW76" s="88"/>
      <c r="LAX76" s="88"/>
      <c r="LAY76" s="88"/>
      <c r="LAZ76" s="88"/>
      <c r="LBA76" s="88"/>
      <c r="LBB76" s="88"/>
      <c r="LBC76" s="88"/>
      <c r="LBI76" s="88"/>
      <c r="LBJ76" s="88"/>
      <c r="LBK76" s="88"/>
      <c r="LBL76" s="88"/>
      <c r="LBM76" s="88"/>
      <c r="LBN76" s="88"/>
      <c r="LBO76" s="88"/>
      <c r="LBP76" s="88"/>
      <c r="LBQ76" s="88"/>
      <c r="LBR76" s="88"/>
      <c r="LBX76" s="88"/>
      <c r="LBY76" s="88"/>
      <c r="LBZ76" s="88"/>
      <c r="LCA76" s="88"/>
      <c r="LCB76" s="88"/>
      <c r="LCC76" s="88"/>
      <c r="LCD76" s="88"/>
      <c r="LCE76" s="88"/>
      <c r="LCF76" s="88"/>
      <c r="LCG76" s="88"/>
      <c r="LCM76" s="88"/>
      <c r="LCN76" s="88"/>
      <c r="LCO76" s="88"/>
      <c r="LCP76" s="88"/>
      <c r="LCQ76" s="88"/>
      <c r="LCR76" s="88"/>
      <c r="LCS76" s="88"/>
      <c r="LCT76" s="88"/>
      <c r="LCU76" s="88"/>
      <c r="LCV76" s="88"/>
      <c r="LDB76" s="88"/>
      <c r="LDC76" s="88"/>
      <c r="LDD76" s="88"/>
      <c r="LDE76" s="88"/>
      <c r="LDF76" s="88"/>
      <c r="LDG76" s="88"/>
      <c r="LDH76" s="88"/>
      <c r="LDI76" s="88"/>
      <c r="LDJ76" s="88"/>
      <c r="LDK76" s="88"/>
      <c r="LDQ76" s="88"/>
      <c r="LDR76" s="88"/>
      <c r="LDS76" s="88"/>
      <c r="LDT76" s="88"/>
      <c r="LDU76" s="88"/>
      <c r="LDV76" s="88"/>
      <c r="LDW76" s="88"/>
      <c r="LDX76" s="88"/>
      <c r="LDY76" s="88"/>
      <c r="LDZ76" s="88"/>
      <c r="LEF76" s="88"/>
      <c r="LEG76" s="88"/>
      <c r="LEH76" s="88"/>
      <c r="LEI76" s="88"/>
      <c r="LEJ76" s="88"/>
      <c r="LEK76" s="88"/>
      <c r="LEL76" s="88"/>
      <c r="LEM76" s="88"/>
      <c r="LEN76" s="88"/>
      <c r="LEO76" s="88"/>
      <c r="LEU76" s="88"/>
      <c r="LEV76" s="88"/>
      <c r="LEW76" s="88"/>
      <c r="LEX76" s="88"/>
      <c r="LEY76" s="88"/>
      <c r="LEZ76" s="88"/>
      <c r="LFA76" s="88"/>
      <c r="LFB76" s="88"/>
      <c r="LFC76" s="88"/>
      <c r="LFD76" s="88"/>
      <c r="LFJ76" s="88"/>
      <c r="LFK76" s="88"/>
      <c r="LFL76" s="88"/>
      <c r="LFM76" s="88"/>
      <c r="LFN76" s="88"/>
      <c r="LFO76" s="88"/>
      <c r="LFP76" s="88"/>
      <c r="LFQ76" s="88"/>
      <c r="LFR76" s="88"/>
      <c r="LFS76" s="88"/>
      <c r="LFY76" s="88"/>
      <c r="LFZ76" s="88"/>
      <c r="LGA76" s="88"/>
      <c r="LGB76" s="88"/>
      <c r="LGC76" s="88"/>
      <c r="LGD76" s="88"/>
      <c r="LGE76" s="88"/>
      <c r="LGF76" s="88"/>
      <c r="LGG76" s="88"/>
      <c r="LGH76" s="88"/>
      <c r="LGN76" s="88"/>
      <c r="LGO76" s="88"/>
      <c r="LGP76" s="88"/>
      <c r="LGQ76" s="88"/>
      <c r="LGR76" s="88"/>
      <c r="LGS76" s="88"/>
      <c r="LGT76" s="88"/>
      <c r="LGU76" s="88"/>
      <c r="LGV76" s="88"/>
      <c r="LGW76" s="88"/>
      <c r="LHC76" s="88"/>
      <c r="LHD76" s="88"/>
      <c r="LHE76" s="88"/>
      <c r="LHF76" s="88"/>
      <c r="LHG76" s="88"/>
      <c r="LHH76" s="88"/>
      <c r="LHI76" s="88"/>
      <c r="LHJ76" s="88"/>
      <c r="LHK76" s="88"/>
      <c r="LHL76" s="88"/>
      <c r="LHR76" s="88"/>
      <c r="LHS76" s="88"/>
      <c r="LHT76" s="88"/>
      <c r="LHU76" s="88"/>
      <c r="LHV76" s="88"/>
      <c r="LHW76" s="88"/>
      <c r="LHX76" s="88"/>
      <c r="LHY76" s="88"/>
      <c r="LHZ76" s="88"/>
      <c r="LIA76" s="88"/>
      <c r="LIG76" s="88"/>
      <c r="LIH76" s="88"/>
      <c r="LII76" s="88"/>
      <c r="LIJ76" s="88"/>
      <c r="LIK76" s="88"/>
      <c r="LIL76" s="88"/>
      <c r="LIM76" s="88"/>
      <c r="LIN76" s="88"/>
      <c r="LIO76" s="88"/>
      <c r="LIP76" s="88"/>
      <c r="LIV76" s="88"/>
      <c r="LIW76" s="88"/>
      <c r="LIX76" s="88"/>
      <c r="LIY76" s="88"/>
      <c r="LIZ76" s="88"/>
      <c r="LJA76" s="88"/>
      <c r="LJB76" s="88"/>
      <c r="LJC76" s="88"/>
      <c r="LJD76" s="88"/>
      <c r="LJE76" s="88"/>
      <c r="LJK76" s="88"/>
      <c r="LJL76" s="88"/>
      <c r="LJM76" s="88"/>
      <c r="LJN76" s="88"/>
      <c r="LJO76" s="88"/>
      <c r="LJP76" s="88"/>
      <c r="LJQ76" s="88"/>
      <c r="LJR76" s="88"/>
      <c r="LJS76" s="88"/>
      <c r="LJT76" s="88"/>
      <c r="LJZ76" s="88"/>
      <c r="LKA76" s="88"/>
      <c r="LKB76" s="88"/>
      <c r="LKC76" s="88"/>
      <c r="LKD76" s="88"/>
      <c r="LKE76" s="88"/>
      <c r="LKF76" s="88"/>
      <c r="LKG76" s="88"/>
      <c r="LKH76" s="88"/>
      <c r="LKI76" s="88"/>
      <c r="LKO76" s="88"/>
      <c r="LKP76" s="88"/>
      <c r="LKQ76" s="88"/>
      <c r="LKR76" s="88"/>
      <c r="LKS76" s="88"/>
      <c r="LKT76" s="88"/>
      <c r="LKU76" s="88"/>
      <c r="LKV76" s="88"/>
      <c r="LKW76" s="88"/>
      <c r="LKX76" s="88"/>
      <c r="LLD76" s="88"/>
      <c r="LLE76" s="88"/>
      <c r="LLF76" s="88"/>
      <c r="LLG76" s="88"/>
      <c r="LLH76" s="88"/>
      <c r="LLI76" s="88"/>
      <c r="LLJ76" s="88"/>
      <c r="LLK76" s="88"/>
      <c r="LLL76" s="88"/>
      <c r="LLM76" s="88"/>
      <c r="LLS76" s="88"/>
      <c r="LLT76" s="88"/>
      <c r="LLU76" s="88"/>
      <c r="LLV76" s="88"/>
      <c r="LLW76" s="88"/>
      <c r="LLX76" s="88"/>
      <c r="LLY76" s="88"/>
      <c r="LLZ76" s="88"/>
      <c r="LMA76" s="88"/>
      <c r="LMB76" s="88"/>
      <c r="LMH76" s="88"/>
      <c r="LMI76" s="88"/>
      <c r="LMJ76" s="88"/>
      <c r="LMK76" s="88"/>
      <c r="LML76" s="88"/>
      <c r="LMM76" s="88"/>
      <c r="LMN76" s="88"/>
      <c r="LMO76" s="88"/>
      <c r="LMP76" s="88"/>
      <c r="LMQ76" s="88"/>
      <c r="LMW76" s="88"/>
      <c r="LMX76" s="88"/>
      <c r="LMY76" s="88"/>
      <c r="LMZ76" s="88"/>
      <c r="LNA76" s="88"/>
      <c r="LNB76" s="88"/>
      <c r="LNC76" s="88"/>
      <c r="LND76" s="88"/>
      <c r="LNE76" s="88"/>
      <c r="LNF76" s="88"/>
      <c r="LNL76" s="88"/>
      <c r="LNM76" s="88"/>
      <c r="LNN76" s="88"/>
      <c r="LNO76" s="88"/>
      <c r="LNP76" s="88"/>
      <c r="LNQ76" s="88"/>
      <c r="LNR76" s="88"/>
      <c r="LNS76" s="88"/>
      <c r="LNT76" s="88"/>
      <c r="LNU76" s="88"/>
      <c r="LOA76" s="88"/>
      <c r="LOB76" s="88"/>
      <c r="LOC76" s="88"/>
      <c r="LOD76" s="88"/>
      <c r="LOE76" s="88"/>
      <c r="LOF76" s="88"/>
      <c r="LOG76" s="88"/>
      <c r="LOH76" s="88"/>
      <c r="LOI76" s="88"/>
      <c r="LOJ76" s="88"/>
      <c r="LOP76" s="88"/>
      <c r="LOQ76" s="88"/>
      <c r="LOR76" s="88"/>
      <c r="LOS76" s="88"/>
      <c r="LOT76" s="88"/>
      <c r="LOU76" s="88"/>
      <c r="LOV76" s="88"/>
      <c r="LOW76" s="88"/>
      <c r="LOX76" s="88"/>
      <c r="LOY76" s="88"/>
      <c r="LPE76" s="88"/>
      <c r="LPF76" s="88"/>
      <c r="LPG76" s="88"/>
      <c r="LPH76" s="88"/>
      <c r="LPI76" s="88"/>
      <c r="LPJ76" s="88"/>
      <c r="LPK76" s="88"/>
      <c r="LPL76" s="88"/>
      <c r="LPM76" s="88"/>
      <c r="LPN76" s="88"/>
      <c r="LPT76" s="88"/>
      <c r="LPU76" s="88"/>
      <c r="LPV76" s="88"/>
      <c r="LPW76" s="88"/>
      <c r="LPX76" s="88"/>
      <c r="LPY76" s="88"/>
      <c r="LPZ76" s="88"/>
      <c r="LQA76" s="88"/>
      <c r="LQB76" s="88"/>
      <c r="LQC76" s="88"/>
      <c r="LQI76" s="88"/>
      <c r="LQJ76" s="88"/>
      <c r="LQK76" s="88"/>
      <c r="LQL76" s="88"/>
      <c r="LQM76" s="88"/>
      <c r="LQN76" s="88"/>
      <c r="LQO76" s="88"/>
      <c r="LQP76" s="88"/>
      <c r="LQQ76" s="88"/>
      <c r="LQR76" s="88"/>
      <c r="LQX76" s="88"/>
      <c r="LQY76" s="88"/>
      <c r="LQZ76" s="88"/>
      <c r="LRA76" s="88"/>
      <c r="LRB76" s="88"/>
      <c r="LRC76" s="88"/>
      <c r="LRD76" s="88"/>
      <c r="LRE76" s="88"/>
      <c r="LRF76" s="88"/>
      <c r="LRG76" s="88"/>
      <c r="LRM76" s="88"/>
      <c r="LRN76" s="88"/>
      <c r="LRO76" s="88"/>
      <c r="LRP76" s="88"/>
      <c r="LRQ76" s="88"/>
      <c r="LRR76" s="88"/>
      <c r="LRS76" s="88"/>
      <c r="LRT76" s="88"/>
      <c r="LRU76" s="88"/>
      <c r="LRV76" s="88"/>
      <c r="LSB76" s="88"/>
      <c r="LSC76" s="88"/>
      <c r="LSD76" s="88"/>
      <c r="LSE76" s="88"/>
      <c r="LSF76" s="88"/>
      <c r="LSG76" s="88"/>
      <c r="LSH76" s="88"/>
      <c r="LSI76" s="88"/>
      <c r="LSJ76" s="88"/>
      <c r="LSK76" s="88"/>
      <c r="LSQ76" s="88"/>
      <c r="LSR76" s="88"/>
      <c r="LSS76" s="88"/>
      <c r="LST76" s="88"/>
      <c r="LSU76" s="88"/>
      <c r="LSV76" s="88"/>
      <c r="LSW76" s="88"/>
      <c r="LSX76" s="88"/>
      <c r="LSY76" s="88"/>
      <c r="LSZ76" s="88"/>
      <c r="LTF76" s="88"/>
      <c r="LTG76" s="88"/>
      <c r="LTH76" s="88"/>
      <c r="LTI76" s="88"/>
      <c r="LTJ76" s="88"/>
      <c r="LTK76" s="88"/>
      <c r="LTL76" s="88"/>
      <c r="LTM76" s="88"/>
      <c r="LTN76" s="88"/>
      <c r="LTO76" s="88"/>
      <c r="LTU76" s="88"/>
      <c r="LTV76" s="88"/>
      <c r="LTW76" s="88"/>
      <c r="LTX76" s="88"/>
      <c r="LTY76" s="88"/>
      <c r="LTZ76" s="88"/>
      <c r="LUA76" s="88"/>
      <c r="LUB76" s="88"/>
      <c r="LUC76" s="88"/>
      <c r="LUD76" s="88"/>
      <c r="LUJ76" s="88"/>
      <c r="LUK76" s="88"/>
      <c r="LUL76" s="88"/>
      <c r="LUM76" s="88"/>
      <c r="LUN76" s="88"/>
      <c r="LUO76" s="88"/>
      <c r="LUP76" s="88"/>
      <c r="LUQ76" s="88"/>
      <c r="LUR76" s="88"/>
      <c r="LUS76" s="88"/>
      <c r="LUY76" s="88"/>
      <c r="LUZ76" s="88"/>
      <c r="LVA76" s="88"/>
      <c r="LVB76" s="88"/>
      <c r="LVC76" s="88"/>
      <c r="LVD76" s="88"/>
      <c r="LVE76" s="88"/>
      <c r="LVF76" s="88"/>
      <c r="LVG76" s="88"/>
      <c r="LVH76" s="88"/>
      <c r="LVN76" s="88"/>
      <c r="LVO76" s="88"/>
      <c r="LVP76" s="88"/>
      <c r="LVQ76" s="88"/>
      <c r="LVR76" s="88"/>
      <c r="LVS76" s="88"/>
      <c r="LVT76" s="88"/>
      <c r="LVU76" s="88"/>
      <c r="LVV76" s="88"/>
      <c r="LVW76" s="88"/>
      <c r="LWC76" s="88"/>
      <c r="LWD76" s="88"/>
      <c r="LWE76" s="88"/>
      <c r="LWF76" s="88"/>
      <c r="LWG76" s="88"/>
      <c r="LWH76" s="88"/>
      <c r="LWI76" s="88"/>
      <c r="LWJ76" s="88"/>
      <c r="LWK76" s="88"/>
      <c r="LWL76" s="88"/>
      <c r="LWR76" s="88"/>
      <c r="LWS76" s="88"/>
      <c r="LWT76" s="88"/>
      <c r="LWU76" s="88"/>
      <c r="LWV76" s="88"/>
      <c r="LWW76" s="88"/>
      <c r="LWX76" s="88"/>
      <c r="LWY76" s="88"/>
      <c r="LWZ76" s="88"/>
      <c r="LXA76" s="88"/>
      <c r="LXG76" s="88"/>
      <c r="LXH76" s="88"/>
      <c r="LXI76" s="88"/>
      <c r="LXJ76" s="88"/>
      <c r="LXK76" s="88"/>
      <c r="LXL76" s="88"/>
      <c r="LXM76" s="88"/>
      <c r="LXN76" s="88"/>
      <c r="LXO76" s="88"/>
      <c r="LXP76" s="88"/>
      <c r="LXV76" s="88"/>
      <c r="LXW76" s="88"/>
      <c r="LXX76" s="88"/>
      <c r="LXY76" s="88"/>
      <c r="LXZ76" s="88"/>
      <c r="LYA76" s="88"/>
      <c r="LYB76" s="88"/>
      <c r="LYC76" s="88"/>
      <c r="LYD76" s="88"/>
      <c r="LYE76" s="88"/>
      <c r="LYK76" s="88"/>
      <c r="LYL76" s="88"/>
      <c r="LYM76" s="88"/>
      <c r="LYN76" s="88"/>
      <c r="LYO76" s="88"/>
      <c r="LYP76" s="88"/>
      <c r="LYQ76" s="88"/>
      <c r="LYR76" s="88"/>
      <c r="LYS76" s="88"/>
      <c r="LYT76" s="88"/>
      <c r="LYZ76" s="88"/>
      <c r="LZA76" s="88"/>
      <c r="LZB76" s="88"/>
      <c r="LZC76" s="88"/>
      <c r="LZD76" s="88"/>
      <c r="LZE76" s="88"/>
      <c r="LZF76" s="88"/>
      <c r="LZG76" s="88"/>
      <c r="LZH76" s="88"/>
      <c r="LZI76" s="88"/>
      <c r="LZO76" s="88"/>
      <c r="LZP76" s="88"/>
      <c r="LZQ76" s="88"/>
      <c r="LZR76" s="88"/>
      <c r="LZS76" s="88"/>
      <c r="LZT76" s="88"/>
      <c r="LZU76" s="88"/>
      <c r="LZV76" s="88"/>
      <c r="LZW76" s="88"/>
      <c r="LZX76" s="88"/>
      <c r="MAD76" s="88"/>
      <c r="MAE76" s="88"/>
      <c r="MAF76" s="88"/>
      <c r="MAG76" s="88"/>
      <c r="MAH76" s="88"/>
      <c r="MAI76" s="88"/>
      <c r="MAJ76" s="88"/>
      <c r="MAK76" s="88"/>
      <c r="MAL76" s="88"/>
      <c r="MAM76" s="88"/>
      <c r="MAS76" s="88"/>
      <c r="MAT76" s="88"/>
      <c r="MAU76" s="88"/>
      <c r="MAV76" s="88"/>
      <c r="MAW76" s="88"/>
      <c r="MAX76" s="88"/>
      <c r="MAY76" s="88"/>
      <c r="MAZ76" s="88"/>
      <c r="MBA76" s="88"/>
      <c r="MBB76" s="88"/>
      <c r="MBH76" s="88"/>
      <c r="MBI76" s="88"/>
      <c r="MBJ76" s="88"/>
      <c r="MBK76" s="88"/>
      <c r="MBL76" s="88"/>
      <c r="MBM76" s="88"/>
      <c r="MBN76" s="88"/>
      <c r="MBO76" s="88"/>
      <c r="MBP76" s="88"/>
      <c r="MBQ76" s="88"/>
      <c r="MBW76" s="88"/>
      <c r="MBX76" s="88"/>
      <c r="MBY76" s="88"/>
      <c r="MBZ76" s="88"/>
      <c r="MCA76" s="88"/>
      <c r="MCB76" s="88"/>
      <c r="MCC76" s="88"/>
      <c r="MCD76" s="88"/>
      <c r="MCE76" s="88"/>
      <c r="MCF76" s="88"/>
      <c r="MCL76" s="88"/>
      <c r="MCM76" s="88"/>
      <c r="MCN76" s="88"/>
      <c r="MCO76" s="88"/>
      <c r="MCP76" s="88"/>
      <c r="MCQ76" s="88"/>
      <c r="MCR76" s="88"/>
      <c r="MCS76" s="88"/>
      <c r="MCT76" s="88"/>
      <c r="MCU76" s="88"/>
      <c r="MDA76" s="88"/>
      <c r="MDB76" s="88"/>
      <c r="MDC76" s="88"/>
      <c r="MDD76" s="88"/>
      <c r="MDE76" s="88"/>
      <c r="MDF76" s="88"/>
      <c r="MDG76" s="88"/>
      <c r="MDH76" s="88"/>
      <c r="MDI76" s="88"/>
      <c r="MDJ76" s="88"/>
      <c r="MDP76" s="88"/>
      <c r="MDQ76" s="88"/>
      <c r="MDR76" s="88"/>
      <c r="MDS76" s="88"/>
      <c r="MDT76" s="88"/>
      <c r="MDU76" s="88"/>
      <c r="MDV76" s="88"/>
      <c r="MDW76" s="88"/>
      <c r="MDX76" s="88"/>
      <c r="MDY76" s="88"/>
      <c r="MEE76" s="88"/>
      <c r="MEF76" s="88"/>
      <c r="MEG76" s="88"/>
      <c r="MEH76" s="88"/>
      <c r="MEI76" s="88"/>
      <c r="MEJ76" s="88"/>
      <c r="MEK76" s="88"/>
      <c r="MEL76" s="88"/>
      <c r="MEM76" s="88"/>
      <c r="MEN76" s="88"/>
      <c r="MET76" s="88"/>
      <c r="MEU76" s="88"/>
      <c r="MEV76" s="88"/>
      <c r="MEW76" s="88"/>
      <c r="MEX76" s="88"/>
      <c r="MEY76" s="88"/>
      <c r="MEZ76" s="88"/>
      <c r="MFA76" s="88"/>
      <c r="MFB76" s="88"/>
      <c r="MFC76" s="88"/>
      <c r="MFI76" s="88"/>
      <c r="MFJ76" s="88"/>
      <c r="MFK76" s="88"/>
      <c r="MFL76" s="88"/>
      <c r="MFM76" s="88"/>
      <c r="MFN76" s="88"/>
      <c r="MFO76" s="88"/>
      <c r="MFP76" s="88"/>
      <c r="MFQ76" s="88"/>
      <c r="MFR76" s="88"/>
      <c r="MFX76" s="88"/>
      <c r="MFY76" s="88"/>
      <c r="MFZ76" s="88"/>
      <c r="MGA76" s="88"/>
      <c r="MGB76" s="88"/>
      <c r="MGC76" s="88"/>
      <c r="MGD76" s="88"/>
      <c r="MGE76" s="88"/>
      <c r="MGF76" s="88"/>
      <c r="MGG76" s="88"/>
      <c r="MGM76" s="88"/>
      <c r="MGN76" s="88"/>
      <c r="MGO76" s="88"/>
      <c r="MGP76" s="88"/>
      <c r="MGQ76" s="88"/>
      <c r="MGR76" s="88"/>
      <c r="MGS76" s="88"/>
      <c r="MGT76" s="88"/>
      <c r="MGU76" s="88"/>
      <c r="MGV76" s="88"/>
      <c r="MHB76" s="88"/>
      <c r="MHC76" s="88"/>
      <c r="MHD76" s="88"/>
      <c r="MHE76" s="88"/>
      <c r="MHF76" s="88"/>
      <c r="MHG76" s="88"/>
      <c r="MHH76" s="88"/>
      <c r="MHI76" s="88"/>
      <c r="MHJ76" s="88"/>
      <c r="MHK76" s="88"/>
      <c r="MHQ76" s="88"/>
      <c r="MHR76" s="88"/>
      <c r="MHS76" s="88"/>
      <c r="MHT76" s="88"/>
      <c r="MHU76" s="88"/>
      <c r="MHV76" s="88"/>
      <c r="MHW76" s="88"/>
      <c r="MHX76" s="88"/>
      <c r="MHY76" s="88"/>
      <c r="MHZ76" s="88"/>
      <c r="MIF76" s="88"/>
      <c r="MIG76" s="88"/>
      <c r="MIH76" s="88"/>
      <c r="MII76" s="88"/>
      <c r="MIJ76" s="88"/>
      <c r="MIK76" s="88"/>
      <c r="MIL76" s="88"/>
      <c r="MIM76" s="88"/>
      <c r="MIN76" s="88"/>
      <c r="MIO76" s="88"/>
      <c r="MIU76" s="88"/>
      <c r="MIV76" s="88"/>
      <c r="MIW76" s="88"/>
      <c r="MIX76" s="88"/>
      <c r="MIY76" s="88"/>
      <c r="MIZ76" s="88"/>
      <c r="MJA76" s="88"/>
      <c r="MJB76" s="88"/>
      <c r="MJC76" s="88"/>
      <c r="MJD76" s="88"/>
      <c r="MJJ76" s="88"/>
      <c r="MJK76" s="88"/>
      <c r="MJL76" s="88"/>
      <c r="MJM76" s="88"/>
      <c r="MJN76" s="88"/>
      <c r="MJO76" s="88"/>
      <c r="MJP76" s="88"/>
      <c r="MJQ76" s="88"/>
      <c r="MJR76" s="88"/>
      <c r="MJS76" s="88"/>
      <c r="MJY76" s="88"/>
      <c r="MJZ76" s="88"/>
      <c r="MKA76" s="88"/>
      <c r="MKB76" s="88"/>
      <c r="MKC76" s="88"/>
      <c r="MKD76" s="88"/>
      <c r="MKE76" s="88"/>
      <c r="MKF76" s="88"/>
      <c r="MKG76" s="88"/>
      <c r="MKH76" s="88"/>
      <c r="MKN76" s="88"/>
      <c r="MKO76" s="88"/>
      <c r="MKP76" s="88"/>
      <c r="MKQ76" s="88"/>
      <c r="MKR76" s="88"/>
      <c r="MKS76" s="88"/>
      <c r="MKT76" s="88"/>
      <c r="MKU76" s="88"/>
      <c r="MKV76" s="88"/>
      <c r="MKW76" s="88"/>
      <c r="MLC76" s="88"/>
      <c r="MLD76" s="88"/>
      <c r="MLE76" s="88"/>
      <c r="MLF76" s="88"/>
      <c r="MLG76" s="88"/>
      <c r="MLH76" s="88"/>
      <c r="MLI76" s="88"/>
      <c r="MLJ76" s="88"/>
      <c r="MLK76" s="88"/>
      <c r="MLL76" s="88"/>
      <c r="MLR76" s="88"/>
      <c r="MLS76" s="88"/>
      <c r="MLT76" s="88"/>
      <c r="MLU76" s="88"/>
      <c r="MLV76" s="88"/>
      <c r="MLW76" s="88"/>
      <c r="MLX76" s="88"/>
      <c r="MLY76" s="88"/>
      <c r="MLZ76" s="88"/>
      <c r="MMA76" s="88"/>
      <c r="MMG76" s="88"/>
      <c r="MMH76" s="88"/>
      <c r="MMI76" s="88"/>
      <c r="MMJ76" s="88"/>
      <c r="MMK76" s="88"/>
      <c r="MML76" s="88"/>
      <c r="MMM76" s="88"/>
      <c r="MMN76" s="88"/>
      <c r="MMO76" s="88"/>
      <c r="MMP76" s="88"/>
      <c r="MMV76" s="88"/>
      <c r="MMW76" s="88"/>
      <c r="MMX76" s="88"/>
      <c r="MMY76" s="88"/>
      <c r="MMZ76" s="88"/>
      <c r="MNA76" s="88"/>
      <c r="MNB76" s="88"/>
      <c r="MNC76" s="88"/>
      <c r="MND76" s="88"/>
      <c r="MNE76" s="88"/>
      <c r="MNK76" s="88"/>
      <c r="MNL76" s="88"/>
      <c r="MNM76" s="88"/>
      <c r="MNN76" s="88"/>
      <c r="MNO76" s="88"/>
      <c r="MNP76" s="88"/>
      <c r="MNQ76" s="88"/>
      <c r="MNR76" s="88"/>
      <c r="MNS76" s="88"/>
      <c r="MNT76" s="88"/>
      <c r="MNZ76" s="88"/>
      <c r="MOA76" s="88"/>
      <c r="MOB76" s="88"/>
      <c r="MOC76" s="88"/>
      <c r="MOD76" s="88"/>
      <c r="MOE76" s="88"/>
      <c r="MOF76" s="88"/>
      <c r="MOG76" s="88"/>
      <c r="MOH76" s="88"/>
      <c r="MOI76" s="88"/>
      <c r="MOO76" s="88"/>
      <c r="MOP76" s="88"/>
      <c r="MOQ76" s="88"/>
      <c r="MOR76" s="88"/>
      <c r="MOS76" s="88"/>
      <c r="MOT76" s="88"/>
      <c r="MOU76" s="88"/>
      <c r="MOV76" s="88"/>
      <c r="MOW76" s="88"/>
      <c r="MOX76" s="88"/>
      <c r="MPD76" s="88"/>
      <c r="MPE76" s="88"/>
      <c r="MPF76" s="88"/>
      <c r="MPG76" s="88"/>
      <c r="MPH76" s="88"/>
      <c r="MPI76" s="88"/>
      <c r="MPJ76" s="88"/>
      <c r="MPK76" s="88"/>
      <c r="MPL76" s="88"/>
      <c r="MPM76" s="88"/>
      <c r="MPS76" s="88"/>
      <c r="MPT76" s="88"/>
      <c r="MPU76" s="88"/>
      <c r="MPV76" s="88"/>
      <c r="MPW76" s="88"/>
      <c r="MPX76" s="88"/>
      <c r="MPY76" s="88"/>
      <c r="MPZ76" s="88"/>
      <c r="MQA76" s="88"/>
      <c r="MQB76" s="88"/>
      <c r="MQH76" s="88"/>
      <c r="MQI76" s="88"/>
      <c r="MQJ76" s="88"/>
      <c r="MQK76" s="88"/>
      <c r="MQL76" s="88"/>
      <c r="MQM76" s="88"/>
      <c r="MQN76" s="88"/>
      <c r="MQO76" s="88"/>
      <c r="MQP76" s="88"/>
      <c r="MQQ76" s="88"/>
      <c r="MQW76" s="88"/>
      <c r="MQX76" s="88"/>
      <c r="MQY76" s="88"/>
      <c r="MQZ76" s="88"/>
      <c r="MRA76" s="88"/>
      <c r="MRB76" s="88"/>
      <c r="MRC76" s="88"/>
      <c r="MRD76" s="88"/>
      <c r="MRE76" s="88"/>
      <c r="MRF76" s="88"/>
      <c r="MRL76" s="88"/>
      <c r="MRM76" s="88"/>
      <c r="MRN76" s="88"/>
      <c r="MRO76" s="88"/>
      <c r="MRP76" s="88"/>
      <c r="MRQ76" s="88"/>
      <c r="MRR76" s="88"/>
      <c r="MRS76" s="88"/>
      <c r="MRT76" s="88"/>
      <c r="MRU76" s="88"/>
      <c r="MSA76" s="88"/>
      <c r="MSB76" s="88"/>
      <c r="MSC76" s="88"/>
      <c r="MSD76" s="88"/>
      <c r="MSE76" s="88"/>
      <c r="MSF76" s="88"/>
      <c r="MSG76" s="88"/>
      <c r="MSH76" s="88"/>
      <c r="MSI76" s="88"/>
      <c r="MSJ76" s="88"/>
      <c r="MSP76" s="88"/>
      <c r="MSQ76" s="88"/>
      <c r="MSR76" s="88"/>
      <c r="MSS76" s="88"/>
      <c r="MST76" s="88"/>
      <c r="MSU76" s="88"/>
      <c r="MSV76" s="88"/>
      <c r="MSW76" s="88"/>
      <c r="MSX76" s="88"/>
      <c r="MSY76" s="88"/>
      <c r="MTE76" s="88"/>
      <c r="MTF76" s="88"/>
      <c r="MTG76" s="88"/>
      <c r="MTH76" s="88"/>
      <c r="MTI76" s="88"/>
      <c r="MTJ76" s="88"/>
      <c r="MTK76" s="88"/>
      <c r="MTL76" s="88"/>
      <c r="MTM76" s="88"/>
      <c r="MTN76" s="88"/>
      <c r="MTT76" s="88"/>
      <c r="MTU76" s="88"/>
      <c r="MTV76" s="88"/>
      <c r="MTW76" s="88"/>
      <c r="MTX76" s="88"/>
      <c r="MTY76" s="88"/>
      <c r="MTZ76" s="88"/>
      <c r="MUA76" s="88"/>
      <c r="MUB76" s="88"/>
      <c r="MUC76" s="88"/>
      <c r="MUI76" s="88"/>
      <c r="MUJ76" s="88"/>
      <c r="MUK76" s="88"/>
      <c r="MUL76" s="88"/>
      <c r="MUM76" s="88"/>
      <c r="MUN76" s="88"/>
      <c r="MUO76" s="88"/>
      <c r="MUP76" s="88"/>
      <c r="MUQ76" s="88"/>
      <c r="MUR76" s="88"/>
      <c r="MUX76" s="88"/>
      <c r="MUY76" s="88"/>
      <c r="MUZ76" s="88"/>
      <c r="MVA76" s="88"/>
      <c r="MVB76" s="88"/>
      <c r="MVC76" s="88"/>
      <c r="MVD76" s="88"/>
      <c r="MVE76" s="88"/>
      <c r="MVF76" s="88"/>
      <c r="MVG76" s="88"/>
      <c r="MVM76" s="88"/>
      <c r="MVN76" s="88"/>
      <c r="MVO76" s="88"/>
      <c r="MVP76" s="88"/>
      <c r="MVQ76" s="88"/>
      <c r="MVR76" s="88"/>
      <c r="MVS76" s="88"/>
      <c r="MVT76" s="88"/>
      <c r="MVU76" s="88"/>
      <c r="MVV76" s="88"/>
      <c r="MWB76" s="88"/>
      <c r="MWC76" s="88"/>
      <c r="MWD76" s="88"/>
      <c r="MWE76" s="88"/>
      <c r="MWF76" s="88"/>
      <c r="MWG76" s="88"/>
      <c r="MWH76" s="88"/>
      <c r="MWI76" s="88"/>
      <c r="MWJ76" s="88"/>
      <c r="MWK76" s="88"/>
      <c r="MWQ76" s="88"/>
      <c r="MWR76" s="88"/>
      <c r="MWS76" s="88"/>
      <c r="MWT76" s="88"/>
      <c r="MWU76" s="88"/>
      <c r="MWV76" s="88"/>
      <c r="MWW76" s="88"/>
      <c r="MWX76" s="88"/>
      <c r="MWY76" s="88"/>
      <c r="MWZ76" s="88"/>
      <c r="MXF76" s="88"/>
      <c r="MXG76" s="88"/>
      <c r="MXH76" s="88"/>
      <c r="MXI76" s="88"/>
      <c r="MXJ76" s="88"/>
      <c r="MXK76" s="88"/>
      <c r="MXL76" s="88"/>
      <c r="MXM76" s="88"/>
      <c r="MXN76" s="88"/>
      <c r="MXO76" s="88"/>
      <c r="MXU76" s="88"/>
      <c r="MXV76" s="88"/>
      <c r="MXW76" s="88"/>
      <c r="MXX76" s="88"/>
      <c r="MXY76" s="88"/>
      <c r="MXZ76" s="88"/>
      <c r="MYA76" s="88"/>
      <c r="MYB76" s="88"/>
      <c r="MYC76" s="88"/>
      <c r="MYD76" s="88"/>
      <c r="MYJ76" s="88"/>
      <c r="MYK76" s="88"/>
      <c r="MYL76" s="88"/>
      <c r="MYM76" s="88"/>
      <c r="MYN76" s="88"/>
      <c r="MYO76" s="88"/>
      <c r="MYP76" s="88"/>
      <c r="MYQ76" s="88"/>
      <c r="MYR76" s="88"/>
      <c r="MYS76" s="88"/>
      <c r="MYY76" s="88"/>
      <c r="MYZ76" s="88"/>
      <c r="MZA76" s="88"/>
      <c r="MZB76" s="88"/>
      <c r="MZC76" s="88"/>
      <c r="MZD76" s="88"/>
      <c r="MZE76" s="88"/>
      <c r="MZF76" s="88"/>
      <c r="MZG76" s="88"/>
      <c r="MZH76" s="88"/>
      <c r="MZN76" s="88"/>
      <c r="MZO76" s="88"/>
      <c r="MZP76" s="88"/>
      <c r="MZQ76" s="88"/>
      <c r="MZR76" s="88"/>
      <c r="MZS76" s="88"/>
      <c r="MZT76" s="88"/>
      <c r="MZU76" s="88"/>
      <c r="MZV76" s="88"/>
      <c r="MZW76" s="88"/>
      <c r="NAC76" s="88"/>
      <c r="NAD76" s="88"/>
      <c r="NAE76" s="88"/>
      <c r="NAF76" s="88"/>
      <c r="NAG76" s="88"/>
      <c r="NAH76" s="88"/>
      <c r="NAI76" s="88"/>
      <c r="NAJ76" s="88"/>
      <c r="NAK76" s="88"/>
      <c r="NAL76" s="88"/>
      <c r="NAR76" s="88"/>
      <c r="NAS76" s="88"/>
      <c r="NAT76" s="88"/>
      <c r="NAU76" s="88"/>
      <c r="NAV76" s="88"/>
      <c r="NAW76" s="88"/>
      <c r="NAX76" s="88"/>
      <c r="NAY76" s="88"/>
      <c r="NAZ76" s="88"/>
      <c r="NBA76" s="88"/>
      <c r="NBG76" s="88"/>
      <c r="NBH76" s="88"/>
      <c r="NBI76" s="88"/>
      <c r="NBJ76" s="88"/>
      <c r="NBK76" s="88"/>
      <c r="NBL76" s="88"/>
      <c r="NBM76" s="88"/>
      <c r="NBN76" s="88"/>
      <c r="NBO76" s="88"/>
      <c r="NBP76" s="88"/>
      <c r="NBV76" s="88"/>
      <c r="NBW76" s="88"/>
      <c r="NBX76" s="88"/>
      <c r="NBY76" s="88"/>
      <c r="NBZ76" s="88"/>
      <c r="NCA76" s="88"/>
      <c r="NCB76" s="88"/>
      <c r="NCC76" s="88"/>
      <c r="NCD76" s="88"/>
      <c r="NCE76" s="88"/>
      <c r="NCK76" s="88"/>
      <c r="NCL76" s="88"/>
      <c r="NCM76" s="88"/>
      <c r="NCN76" s="88"/>
      <c r="NCO76" s="88"/>
      <c r="NCP76" s="88"/>
      <c r="NCQ76" s="88"/>
      <c r="NCR76" s="88"/>
      <c r="NCS76" s="88"/>
      <c r="NCT76" s="88"/>
      <c r="NCZ76" s="88"/>
      <c r="NDA76" s="88"/>
      <c r="NDB76" s="88"/>
      <c r="NDC76" s="88"/>
      <c r="NDD76" s="88"/>
      <c r="NDE76" s="88"/>
      <c r="NDF76" s="88"/>
      <c r="NDG76" s="88"/>
      <c r="NDH76" s="88"/>
      <c r="NDI76" s="88"/>
      <c r="NDO76" s="88"/>
      <c r="NDP76" s="88"/>
      <c r="NDQ76" s="88"/>
      <c r="NDR76" s="88"/>
      <c r="NDS76" s="88"/>
      <c r="NDT76" s="88"/>
      <c r="NDU76" s="88"/>
      <c r="NDV76" s="88"/>
      <c r="NDW76" s="88"/>
      <c r="NDX76" s="88"/>
      <c r="NED76" s="88"/>
      <c r="NEE76" s="88"/>
      <c r="NEF76" s="88"/>
      <c r="NEG76" s="88"/>
      <c r="NEH76" s="88"/>
      <c r="NEI76" s="88"/>
      <c r="NEJ76" s="88"/>
      <c r="NEK76" s="88"/>
      <c r="NEL76" s="88"/>
      <c r="NEM76" s="88"/>
      <c r="NES76" s="88"/>
      <c r="NET76" s="88"/>
      <c r="NEU76" s="88"/>
      <c r="NEV76" s="88"/>
      <c r="NEW76" s="88"/>
      <c r="NEX76" s="88"/>
      <c r="NEY76" s="88"/>
      <c r="NEZ76" s="88"/>
      <c r="NFA76" s="88"/>
      <c r="NFB76" s="88"/>
      <c r="NFH76" s="88"/>
      <c r="NFI76" s="88"/>
      <c r="NFJ76" s="88"/>
      <c r="NFK76" s="88"/>
      <c r="NFL76" s="88"/>
      <c r="NFM76" s="88"/>
      <c r="NFN76" s="88"/>
      <c r="NFO76" s="88"/>
      <c r="NFP76" s="88"/>
      <c r="NFQ76" s="88"/>
      <c r="NFW76" s="88"/>
      <c r="NFX76" s="88"/>
      <c r="NFY76" s="88"/>
      <c r="NFZ76" s="88"/>
      <c r="NGA76" s="88"/>
      <c r="NGB76" s="88"/>
      <c r="NGC76" s="88"/>
      <c r="NGD76" s="88"/>
      <c r="NGE76" s="88"/>
      <c r="NGF76" s="88"/>
      <c r="NGL76" s="88"/>
      <c r="NGM76" s="88"/>
      <c r="NGN76" s="88"/>
      <c r="NGO76" s="88"/>
      <c r="NGP76" s="88"/>
      <c r="NGQ76" s="88"/>
      <c r="NGR76" s="88"/>
      <c r="NGS76" s="88"/>
      <c r="NGT76" s="88"/>
      <c r="NGU76" s="88"/>
      <c r="NHA76" s="88"/>
      <c r="NHB76" s="88"/>
      <c r="NHC76" s="88"/>
      <c r="NHD76" s="88"/>
      <c r="NHE76" s="88"/>
      <c r="NHF76" s="88"/>
      <c r="NHG76" s="88"/>
      <c r="NHH76" s="88"/>
      <c r="NHI76" s="88"/>
      <c r="NHJ76" s="88"/>
      <c r="NHP76" s="88"/>
      <c r="NHQ76" s="88"/>
      <c r="NHR76" s="88"/>
      <c r="NHS76" s="88"/>
      <c r="NHT76" s="88"/>
      <c r="NHU76" s="88"/>
      <c r="NHV76" s="88"/>
      <c r="NHW76" s="88"/>
      <c r="NHX76" s="88"/>
      <c r="NHY76" s="88"/>
      <c r="NIE76" s="88"/>
      <c r="NIF76" s="88"/>
      <c r="NIG76" s="88"/>
      <c r="NIH76" s="88"/>
      <c r="NII76" s="88"/>
      <c r="NIJ76" s="88"/>
      <c r="NIK76" s="88"/>
      <c r="NIL76" s="88"/>
      <c r="NIM76" s="88"/>
      <c r="NIN76" s="88"/>
      <c r="NIT76" s="88"/>
      <c r="NIU76" s="88"/>
      <c r="NIV76" s="88"/>
      <c r="NIW76" s="88"/>
      <c r="NIX76" s="88"/>
      <c r="NIY76" s="88"/>
      <c r="NIZ76" s="88"/>
      <c r="NJA76" s="88"/>
      <c r="NJB76" s="88"/>
      <c r="NJC76" s="88"/>
      <c r="NJI76" s="88"/>
      <c r="NJJ76" s="88"/>
      <c r="NJK76" s="88"/>
      <c r="NJL76" s="88"/>
      <c r="NJM76" s="88"/>
      <c r="NJN76" s="88"/>
      <c r="NJO76" s="88"/>
      <c r="NJP76" s="88"/>
      <c r="NJQ76" s="88"/>
      <c r="NJR76" s="88"/>
      <c r="NJX76" s="88"/>
      <c r="NJY76" s="88"/>
      <c r="NJZ76" s="88"/>
      <c r="NKA76" s="88"/>
      <c r="NKB76" s="88"/>
      <c r="NKC76" s="88"/>
      <c r="NKD76" s="88"/>
      <c r="NKE76" s="88"/>
      <c r="NKF76" s="88"/>
      <c r="NKG76" s="88"/>
      <c r="NKM76" s="88"/>
      <c r="NKN76" s="88"/>
      <c r="NKO76" s="88"/>
      <c r="NKP76" s="88"/>
      <c r="NKQ76" s="88"/>
      <c r="NKR76" s="88"/>
      <c r="NKS76" s="88"/>
      <c r="NKT76" s="88"/>
      <c r="NKU76" s="88"/>
      <c r="NKV76" s="88"/>
      <c r="NLB76" s="88"/>
      <c r="NLC76" s="88"/>
      <c r="NLD76" s="88"/>
      <c r="NLE76" s="88"/>
      <c r="NLF76" s="88"/>
      <c r="NLG76" s="88"/>
      <c r="NLH76" s="88"/>
      <c r="NLI76" s="88"/>
      <c r="NLJ76" s="88"/>
      <c r="NLK76" s="88"/>
      <c r="NLQ76" s="88"/>
      <c r="NLR76" s="88"/>
      <c r="NLS76" s="88"/>
      <c r="NLT76" s="88"/>
      <c r="NLU76" s="88"/>
      <c r="NLV76" s="88"/>
      <c r="NLW76" s="88"/>
      <c r="NLX76" s="88"/>
      <c r="NLY76" s="88"/>
      <c r="NLZ76" s="88"/>
      <c r="NMF76" s="88"/>
      <c r="NMG76" s="88"/>
      <c r="NMH76" s="88"/>
      <c r="NMI76" s="88"/>
      <c r="NMJ76" s="88"/>
      <c r="NMK76" s="88"/>
      <c r="NML76" s="88"/>
      <c r="NMM76" s="88"/>
      <c r="NMN76" s="88"/>
      <c r="NMO76" s="88"/>
      <c r="NMU76" s="88"/>
      <c r="NMV76" s="88"/>
      <c r="NMW76" s="88"/>
      <c r="NMX76" s="88"/>
      <c r="NMY76" s="88"/>
      <c r="NMZ76" s="88"/>
      <c r="NNA76" s="88"/>
      <c r="NNB76" s="88"/>
      <c r="NNC76" s="88"/>
      <c r="NND76" s="88"/>
      <c r="NNJ76" s="88"/>
      <c r="NNK76" s="88"/>
      <c r="NNL76" s="88"/>
      <c r="NNM76" s="88"/>
      <c r="NNN76" s="88"/>
      <c r="NNO76" s="88"/>
      <c r="NNP76" s="88"/>
      <c r="NNQ76" s="88"/>
      <c r="NNR76" s="88"/>
      <c r="NNS76" s="88"/>
      <c r="NNY76" s="88"/>
      <c r="NNZ76" s="88"/>
      <c r="NOA76" s="88"/>
      <c r="NOB76" s="88"/>
      <c r="NOC76" s="88"/>
      <c r="NOD76" s="88"/>
      <c r="NOE76" s="88"/>
      <c r="NOF76" s="88"/>
      <c r="NOG76" s="88"/>
      <c r="NOH76" s="88"/>
      <c r="NON76" s="88"/>
      <c r="NOO76" s="88"/>
      <c r="NOP76" s="88"/>
      <c r="NOQ76" s="88"/>
      <c r="NOR76" s="88"/>
      <c r="NOS76" s="88"/>
      <c r="NOT76" s="88"/>
      <c r="NOU76" s="88"/>
      <c r="NOV76" s="88"/>
      <c r="NOW76" s="88"/>
      <c r="NPC76" s="88"/>
      <c r="NPD76" s="88"/>
      <c r="NPE76" s="88"/>
      <c r="NPF76" s="88"/>
      <c r="NPG76" s="88"/>
      <c r="NPH76" s="88"/>
      <c r="NPI76" s="88"/>
      <c r="NPJ76" s="88"/>
      <c r="NPK76" s="88"/>
      <c r="NPL76" s="88"/>
      <c r="NPR76" s="88"/>
      <c r="NPS76" s="88"/>
      <c r="NPT76" s="88"/>
      <c r="NPU76" s="88"/>
      <c r="NPV76" s="88"/>
      <c r="NPW76" s="88"/>
      <c r="NPX76" s="88"/>
      <c r="NPY76" s="88"/>
      <c r="NPZ76" s="88"/>
      <c r="NQA76" s="88"/>
      <c r="NQG76" s="88"/>
      <c r="NQH76" s="88"/>
      <c r="NQI76" s="88"/>
      <c r="NQJ76" s="88"/>
      <c r="NQK76" s="88"/>
      <c r="NQL76" s="88"/>
      <c r="NQM76" s="88"/>
      <c r="NQN76" s="88"/>
      <c r="NQO76" s="88"/>
      <c r="NQP76" s="88"/>
      <c r="NQV76" s="88"/>
      <c r="NQW76" s="88"/>
      <c r="NQX76" s="88"/>
      <c r="NQY76" s="88"/>
      <c r="NQZ76" s="88"/>
      <c r="NRA76" s="88"/>
      <c r="NRB76" s="88"/>
      <c r="NRC76" s="88"/>
      <c r="NRD76" s="88"/>
      <c r="NRE76" s="88"/>
      <c r="NRK76" s="88"/>
      <c r="NRL76" s="88"/>
      <c r="NRM76" s="88"/>
      <c r="NRN76" s="88"/>
      <c r="NRO76" s="88"/>
      <c r="NRP76" s="88"/>
      <c r="NRQ76" s="88"/>
      <c r="NRR76" s="88"/>
      <c r="NRS76" s="88"/>
      <c r="NRT76" s="88"/>
      <c r="NRZ76" s="88"/>
      <c r="NSA76" s="88"/>
      <c r="NSB76" s="88"/>
      <c r="NSC76" s="88"/>
      <c r="NSD76" s="88"/>
      <c r="NSE76" s="88"/>
      <c r="NSF76" s="88"/>
      <c r="NSG76" s="88"/>
      <c r="NSH76" s="88"/>
      <c r="NSI76" s="88"/>
      <c r="NSO76" s="88"/>
      <c r="NSP76" s="88"/>
      <c r="NSQ76" s="88"/>
      <c r="NSR76" s="88"/>
      <c r="NSS76" s="88"/>
      <c r="NST76" s="88"/>
      <c r="NSU76" s="88"/>
      <c r="NSV76" s="88"/>
      <c r="NSW76" s="88"/>
      <c r="NSX76" s="88"/>
      <c r="NTD76" s="88"/>
      <c r="NTE76" s="88"/>
      <c r="NTF76" s="88"/>
      <c r="NTG76" s="88"/>
      <c r="NTH76" s="88"/>
      <c r="NTI76" s="88"/>
      <c r="NTJ76" s="88"/>
      <c r="NTK76" s="88"/>
      <c r="NTL76" s="88"/>
      <c r="NTM76" s="88"/>
      <c r="NTS76" s="88"/>
      <c r="NTT76" s="88"/>
      <c r="NTU76" s="88"/>
      <c r="NTV76" s="88"/>
      <c r="NTW76" s="88"/>
      <c r="NTX76" s="88"/>
      <c r="NTY76" s="88"/>
      <c r="NTZ76" s="88"/>
      <c r="NUA76" s="88"/>
      <c r="NUB76" s="88"/>
      <c r="NUH76" s="88"/>
      <c r="NUI76" s="88"/>
      <c r="NUJ76" s="88"/>
      <c r="NUK76" s="88"/>
      <c r="NUL76" s="88"/>
      <c r="NUM76" s="88"/>
      <c r="NUN76" s="88"/>
      <c r="NUO76" s="88"/>
      <c r="NUP76" s="88"/>
      <c r="NUQ76" s="88"/>
      <c r="NUW76" s="88"/>
      <c r="NUX76" s="88"/>
      <c r="NUY76" s="88"/>
      <c r="NUZ76" s="88"/>
      <c r="NVA76" s="88"/>
      <c r="NVB76" s="88"/>
      <c r="NVC76" s="88"/>
      <c r="NVD76" s="88"/>
      <c r="NVE76" s="88"/>
      <c r="NVF76" s="88"/>
      <c r="NVL76" s="88"/>
      <c r="NVM76" s="88"/>
      <c r="NVN76" s="88"/>
      <c r="NVO76" s="88"/>
      <c r="NVP76" s="88"/>
      <c r="NVQ76" s="88"/>
      <c r="NVR76" s="88"/>
      <c r="NVS76" s="88"/>
      <c r="NVT76" s="88"/>
      <c r="NVU76" s="88"/>
      <c r="NWA76" s="88"/>
      <c r="NWB76" s="88"/>
      <c r="NWC76" s="88"/>
      <c r="NWD76" s="88"/>
      <c r="NWE76" s="88"/>
      <c r="NWF76" s="88"/>
      <c r="NWG76" s="88"/>
      <c r="NWH76" s="88"/>
      <c r="NWI76" s="88"/>
      <c r="NWJ76" s="88"/>
      <c r="NWP76" s="88"/>
      <c r="NWQ76" s="88"/>
      <c r="NWR76" s="88"/>
      <c r="NWS76" s="88"/>
      <c r="NWT76" s="88"/>
      <c r="NWU76" s="88"/>
      <c r="NWV76" s="88"/>
      <c r="NWW76" s="88"/>
      <c r="NWX76" s="88"/>
      <c r="NWY76" s="88"/>
      <c r="NXE76" s="88"/>
      <c r="NXF76" s="88"/>
      <c r="NXG76" s="88"/>
      <c r="NXH76" s="88"/>
      <c r="NXI76" s="88"/>
      <c r="NXJ76" s="88"/>
      <c r="NXK76" s="88"/>
      <c r="NXL76" s="88"/>
      <c r="NXM76" s="88"/>
      <c r="NXN76" s="88"/>
      <c r="NXT76" s="88"/>
      <c r="NXU76" s="88"/>
      <c r="NXV76" s="88"/>
      <c r="NXW76" s="88"/>
      <c r="NXX76" s="88"/>
      <c r="NXY76" s="88"/>
      <c r="NXZ76" s="88"/>
      <c r="NYA76" s="88"/>
      <c r="NYB76" s="88"/>
      <c r="NYC76" s="88"/>
      <c r="NYI76" s="88"/>
      <c r="NYJ76" s="88"/>
      <c r="NYK76" s="88"/>
      <c r="NYL76" s="88"/>
      <c r="NYM76" s="88"/>
      <c r="NYN76" s="88"/>
      <c r="NYO76" s="88"/>
      <c r="NYP76" s="88"/>
      <c r="NYQ76" s="88"/>
      <c r="NYR76" s="88"/>
      <c r="NYX76" s="88"/>
      <c r="NYY76" s="88"/>
      <c r="NYZ76" s="88"/>
      <c r="NZA76" s="88"/>
      <c r="NZB76" s="88"/>
      <c r="NZC76" s="88"/>
      <c r="NZD76" s="88"/>
      <c r="NZE76" s="88"/>
      <c r="NZF76" s="88"/>
      <c r="NZG76" s="88"/>
      <c r="NZM76" s="88"/>
      <c r="NZN76" s="88"/>
      <c r="NZO76" s="88"/>
      <c r="NZP76" s="88"/>
      <c r="NZQ76" s="88"/>
      <c r="NZR76" s="88"/>
      <c r="NZS76" s="88"/>
      <c r="NZT76" s="88"/>
      <c r="NZU76" s="88"/>
      <c r="NZV76" s="88"/>
      <c r="OAB76" s="88"/>
      <c r="OAC76" s="88"/>
      <c r="OAD76" s="88"/>
      <c r="OAE76" s="88"/>
      <c r="OAF76" s="88"/>
      <c r="OAG76" s="88"/>
      <c r="OAH76" s="88"/>
      <c r="OAI76" s="88"/>
      <c r="OAJ76" s="88"/>
      <c r="OAK76" s="88"/>
      <c r="OAQ76" s="88"/>
      <c r="OAR76" s="88"/>
      <c r="OAS76" s="88"/>
      <c r="OAT76" s="88"/>
      <c r="OAU76" s="88"/>
      <c r="OAV76" s="88"/>
      <c r="OAW76" s="88"/>
      <c r="OAX76" s="88"/>
      <c r="OAY76" s="88"/>
      <c r="OAZ76" s="88"/>
      <c r="OBF76" s="88"/>
      <c r="OBG76" s="88"/>
      <c r="OBH76" s="88"/>
      <c r="OBI76" s="88"/>
      <c r="OBJ76" s="88"/>
      <c r="OBK76" s="88"/>
      <c r="OBL76" s="88"/>
      <c r="OBM76" s="88"/>
      <c r="OBN76" s="88"/>
      <c r="OBO76" s="88"/>
      <c r="OBU76" s="88"/>
      <c r="OBV76" s="88"/>
      <c r="OBW76" s="88"/>
      <c r="OBX76" s="88"/>
      <c r="OBY76" s="88"/>
      <c r="OBZ76" s="88"/>
      <c r="OCA76" s="88"/>
      <c r="OCB76" s="88"/>
      <c r="OCC76" s="88"/>
      <c r="OCD76" s="88"/>
      <c r="OCJ76" s="88"/>
      <c r="OCK76" s="88"/>
      <c r="OCL76" s="88"/>
      <c r="OCM76" s="88"/>
      <c r="OCN76" s="88"/>
      <c r="OCO76" s="88"/>
      <c r="OCP76" s="88"/>
      <c r="OCQ76" s="88"/>
      <c r="OCR76" s="88"/>
      <c r="OCS76" s="88"/>
      <c r="OCY76" s="88"/>
      <c r="OCZ76" s="88"/>
      <c r="ODA76" s="88"/>
      <c r="ODB76" s="88"/>
      <c r="ODC76" s="88"/>
      <c r="ODD76" s="88"/>
      <c r="ODE76" s="88"/>
      <c r="ODF76" s="88"/>
      <c r="ODG76" s="88"/>
      <c r="ODH76" s="88"/>
      <c r="ODN76" s="88"/>
      <c r="ODO76" s="88"/>
      <c r="ODP76" s="88"/>
      <c r="ODQ76" s="88"/>
      <c r="ODR76" s="88"/>
      <c r="ODS76" s="88"/>
      <c r="ODT76" s="88"/>
      <c r="ODU76" s="88"/>
      <c r="ODV76" s="88"/>
      <c r="ODW76" s="88"/>
      <c r="OEC76" s="88"/>
      <c r="OED76" s="88"/>
      <c r="OEE76" s="88"/>
      <c r="OEF76" s="88"/>
      <c r="OEG76" s="88"/>
      <c r="OEH76" s="88"/>
      <c r="OEI76" s="88"/>
      <c r="OEJ76" s="88"/>
      <c r="OEK76" s="88"/>
      <c r="OEL76" s="88"/>
      <c r="OER76" s="88"/>
      <c r="OES76" s="88"/>
      <c r="OET76" s="88"/>
      <c r="OEU76" s="88"/>
      <c r="OEV76" s="88"/>
      <c r="OEW76" s="88"/>
      <c r="OEX76" s="88"/>
      <c r="OEY76" s="88"/>
      <c r="OEZ76" s="88"/>
      <c r="OFA76" s="88"/>
      <c r="OFG76" s="88"/>
      <c r="OFH76" s="88"/>
      <c r="OFI76" s="88"/>
      <c r="OFJ76" s="88"/>
      <c r="OFK76" s="88"/>
      <c r="OFL76" s="88"/>
      <c r="OFM76" s="88"/>
      <c r="OFN76" s="88"/>
      <c r="OFO76" s="88"/>
      <c r="OFP76" s="88"/>
      <c r="OFV76" s="88"/>
      <c r="OFW76" s="88"/>
      <c r="OFX76" s="88"/>
      <c r="OFY76" s="88"/>
      <c r="OFZ76" s="88"/>
      <c r="OGA76" s="88"/>
      <c r="OGB76" s="88"/>
      <c r="OGC76" s="88"/>
      <c r="OGD76" s="88"/>
      <c r="OGE76" s="88"/>
      <c r="OGK76" s="88"/>
      <c r="OGL76" s="88"/>
      <c r="OGM76" s="88"/>
      <c r="OGN76" s="88"/>
      <c r="OGO76" s="88"/>
      <c r="OGP76" s="88"/>
      <c r="OGQ76" s="88"/>
      <c r="OGR76" s="88"/>
      <c r="OGS76" s="88"/>
      <c r="OGT76" s="88"/>
      <c r="OGZ76" s="88"/>
      <c r="OHA76" s="88"/>
      <c r="OHB76" s="88"/>
      <c r="OHC76" s="88"/>
      <c r="OHD76" s="88"/>
      <c r="OHE76" s="88"/>
      <c r="OHF76" s="88"/>
      <c r="OHG76" s="88"/>
      <c r="OHH76" s="88"/>
      <c r="OHI76" s="88"/>
      <c r="OHO76" s="88"/>
      <c r="OHP76" s="88"/>
      <c r="OHQ76" s="88"/>
      <c r="OHR76" s="88"/>
      <c r="OHS76" s="88"/>
      <c r="OHT76" s="88"/>
      <c r="OHU76" s="88"/>
      <c r="OHV76" s="88"/>
      <c r="OHW76" s="88"/>
      <c r="OHX76" s="88"/>
      <c r="OID76" s="88"/>
      <c r="OIE76" s="88"/>
      <c r="OIF76" s="88"/>
      <c r="OIG76" s="88"/>
      <c r="OIH76" s="88"/>
      <c r="OII76" s="88"/>
      <c r="OIJ76" s="88"/>
      <c r="OIK76" s="88"/>
      <c r="OIL76" s="88"/>
      <c r="OIM76" s="88"/>
      <c r="OIS76" s="88"/>
      <c r="OIT76" s="88"/>
      <c r="OIU76" s="88"/>
      <c r="OIV76" s="88"/>
      <c r="OIW76" s="88"/>
      <c r="OIX76" s="88"/>
      <c r="OIY76" s="88"/>
      <c r="OIZ76" s="88"/>
      <c r="OJA76" s="88"/>
      <c r="OJB76" s="88"/>
      <c r="OJH76" s="88"/>
      <c r="OJI76" s="88"/>
      <c r="OJJ76" s="88"/>
      <c r="OJK76" s="88"/>
      <c r="OJL76" s="88"/>
      <c r="OJM76" s="88"/>
      <c r="OJN76" s="88"/>
      <c r="OJO76" s="88"/>
      <c r="OJP76" s="88"/>
      <c r="OJQ76" s="88"/>
      <c r="OJW76" s="88"/>
      <c r="OJX76" s="88"/>
      <c r="OJY76" s="88"/>
      <c r="OJZ76" s="88"/>
      <c r="OKA76" s="88"/>
      <c r="OKB76" s="88"/>
      <c r="OKC76" s="88"/>
      <c r="OKD76" s="88"/>
      <c r="OKE76" s="88"/>
      <c r="OKF76" s="88"/>
      <c r="OKL76" s="88"/>
      <c r="OKM76" s="88"/>
      <c r="OKN76" s="88"/>
      <c r="OKO76" s="88"/>
      <c r="OKP76" s="88"/>
      <c r="OKQ76" s="88"/>
      <c r="OKR76" s="88"/>
      <c r="OKS76" s="88"/>
      <c r="OKT76" s="88"/>
      <c r="OKU76" s="88"/>
      <c r="OLA76" s="88"/>
      <c r="OLB76" s="88"/>
      <c r="OLC76" s="88"/>
      <c r="OLD76" s="88"/>
      <c r="OLE76" s="88"/>
      <c r="OLF76" s="88"/>
      <c r="OLG76" s="88"/>
      <c r="OLH76" s="88"/>
      <c r="OLI76" s="88"/>
      <c r="OLJ76" s="88"/>
      <c r="OLP76" s="88"/>
      <c r="OLQ76" s="88"/>
      <c r="OLR76" s="88"/>
      <c r="OLS76" s="88"/>
      <c r="OLT76" s="88"/>
      <c r="OLU76" s="88"/>
      <c r="OLV76" s="88"/>
      <c r="OLW76" s="88"/>
      <c r="OLX76" s="88"/>
      <c r="OLY76" s="88"/>
      <c r="OME76" s="88"/>
      <c r="OMF76" s="88"/>
      <c r="OMG76" s="88"/>
      <c r="OMH76" s="88"/>
      <c r="OMI76" s="88"/>
      <c r="OMJ76" s="88"/>
      <c r="OMK76" s="88"/>
      <c r="OML76" s="88"/>
      <c r="OMM76" s="88"/>
      <c r="OMN76" s="88"/>
      <c r="OMT76" s="88"/>
      <c r="OMU76" s="88"/>
      <c r="OMV76" s="88"/>
      <c r="OMW76" s="88"/>
      <c r="OMX76" s="88"/>
      <c r="OMY76" s="88"/>
      <c r="OMZ76" s="88"/>
      <c r="ONA76" s="88"/>
      <c r="ONB76" s="88"/>
      <c r="ONC76" s="88"/>
      <c r="ONI76" s="88"/>
      <c r="ONJ76" s="88"/>
      <c r="ONK76" s="88"/>
      <c r="ONL76" s="88"/>
      <c r="ONM76" s="88"/>
      <c r="ONN76" s="88"/>
      <c r="ONO76" s="88"/>
      <c r="ONP76" s="88"/>
      <c r="ONQ76" s="88"/>
      <c r="ONR76" s="88"/>
      <c r="ONX76" s="88"/>
      <c r="ONY76" s="88"/>
      <c r="ONZ76" s="88"/>
      <c r="OOA76" s="88"/>
      <c r="OOB76" s="88"/>
      <c r="OOC76" s="88"/>
      <c r="OOD76" s="88"/>
      <c r="OOE76" s="88"/>
      <c r="OOF76" s="88"/>
      <c r="OOG76" s="88"/>
      <c r="OOM76" s="88"/>
      <c r="OON76" s="88"/>
      <c r="OOO76" s="88"/>
      <c r="OOP76" s="88"/>
      <c r="OOQ76" s="88"/>
      <c r="OOR76" s="88"/>
      <c r="OOS76" s="88"/>
      <c r="OOT76" s="88"/>
      <c r="OOU76" s="88"/>
      <c r="OOV76" s="88"/>
      <c r="OPB76" s="88"/>
      <c r="OPC76" s="88"/>
      <c r="OPD76" s="88"/>
      <c r="OPE76" s="88"/>
      <c r="OPF76" s="88"/>
      <c r="OPG76" s="88"/>
      <c r="OPH76" s="88"/>
      <c r="OPI76" s="88"/>
      <c r="OPJ76" s="88"/>
      <c r="OPK76" s="88"/>
      <c r="OPQ76" s="88"/>
      <c r="OPR76" s="88"/>
      <c r="OPS76" s="88"/>
      <c r="OPT76" s="88"/>
      <c r="OPU76" s="88"/>
      <c r="OPV76" s="88"/>
      <c r="OPW76" s="88"/>
      <c r="OPX76" s="88"/>
      <c r="OPY76" s="88"/>
      <c r="OPZ76" s="88"/>
      <c r="OQF76" s="88"/>
      <c r="OQG76" s="88"/>
      <c r="OQH76" s="88"/>
      <c r="OQI76" s="88"/>
      <c r="OQJ76" s="88"/>
      <c r="OQK76" s="88"/>
      <c r="OQL76" s="88"/>
      <c r="OQM76" s="88"/>
      <c r="OQN76" s="88"/>
      <c r="OQO76" s="88"/>
      <c r="OQU76" s="88"/>
      <c r="OQV76" s="88"/>
      <c r="OQW76" s="88"/>
      <c r="OQX76" s="88"/>
      <c r="OQY76" s="88"/>
      <c r="OQZ76" s="88"/>
      <c r="ORA76" s="88"/>
      <c r="ORB76" s="88"/>
      <c r="ORC76" s="88"/>
      <c r="ORD76" s="88"/>
      <c r="ORJ76" s="88"/>
      <c r="ORK76" s="88"/>
      <c r="ORL76" s="88"/>
      <c r="ORM76" s="88"/>
      <c r="ORN76" s="88"/>
      <c r="ORO76" s="88"/>
      <c r="ORP76" s="88"/>
      <c r="ORQ76" s="88"/>
      <c r="ORR76" s="88"/>
      <c r="ORS76" s="88"/>
      <c r="ORY76" s="88"/>
      <c r="ORZ76" s="88"/>
      <c r="OSA76" s="88"/>
      <c r="OSB76" s="88"/>
      <c r="OSC76" s="88"/>
      <c r="OSD76" s="88"/>
      <c r="OSE76" s="88"/>
      <c r="OSF76" s="88"/>
      <c r="OSG76" s="88"/>
      <c r="OSH76" s="88"/>
      <c r="OSN76" s="88"/>
      <c r="OSO76" s="88"/>
      <c r="OSP76" s="88"/>
      <c r="OSQ76" s="88"/>
      <c r="OSR76" s="88"/>
      <c r="OSS76" s="88"/>
      <c r="OST76" s="88"/>
      <c r="OSU76" s="88"/>
      <c r="OSV76" s="88"/>
      <c r="OSW76" s="88"/>
      <c r="OTC76" s="88"/>
      <c r="OTD76" s="88"/>
      <c r="OTE76" s="88"/>
      <c r="OTF76" s="88"/>
      <c r="OTG76" s="88"/>
      <c r="OTH76" s="88"/>
      <c r="OTI76" s="88"/>
      <c r="OTJ76" s="88"/>
      <c r="OTK76" s="88"/>
      <c r="OTL76" s="88"/>
      <c r="OTR76" s="88"/>
      <c r="OTS76" s="88"/>
      <c r="OTT76" s="88"/>
      <c r="OTU76" s="88"/>
      <c r="OTV76" s="88"/>
      <c r="OTW76" s="88"/>
      <c r="OTX76" s="88"/>
      <c r="OTY76" s="88"/>
      <c r="OTZ76" s="88"/>
      <c r="OUA76" s="88"/>
      <c r="OUG76" s="88"/>
      <c r="OUH76" s="88"/>
      <c r="OUI76" s="88"/>
      <c r="OUJ76" s="88"/>
      <c r="OUK76" s="88"/>
      <c r="OUL76" s="88"/>
      <c r="OUM76" s="88"/>
      <c r="OUN76" s="88"/>
      <c r="OUO76" s="88"/>
      <c r="OUP76" s="88"/>
      <c r="OUV76" s="88"/>
      <c r="OUW76" s="88"/>
      <c r="OUX76" s="88"/>
      <c r="OUY76" s="88"/>
      <c r="OUZ76" s="88"/>
      <c r="OVA76" s="88"/>
      <c r="OVB76" s="88"/>
      <c r="OVC76" s="88"/>
      <c r="OVD76" s="88"/>
      <c r="OVE76" s="88"/>
      <c r="OVK76" s="88"/>
      <c r="OVL76" s="88"/>
      <c r="OVM76" s="88"/>
      <c r="OVN76" s="88"/>
      <c r="OVO76" s="88"/>
      <c r="OVP76" s="88"/>
      <c r="OVQ76" s="88"/>
      <c r="OVR76" s="88"/>
      <c r="OVS76" s="88"/>
      <c r="OVT76" s="88"/>
      <c r="OVZ76" s="88"/>
      <c r="OWA76" s="88"/>
      <c r="OWB76" s="88"/>
      <c r="OWC76" s="88"/>
      <c r="OWD76" s="88"/>
      <c r="OWE76" s="88"/>
      <c r="OWF76" s="88"/>
      <c r="OWG76" s="88"/>
      <c r="OWH76" s="88"/>
      <c r="OWI76" s="88"/>
      <c r="OWO76" s="88"/>
      <c r="OWP76" s="88"/>
      <c r="OWQ76" s="88"/>
      <c r="OWR76" s="88"/>
      <c r="OWS76" s="88"/>
      <c r="OWT76" s="88"/>
      <c r="OWU76" s="88"/>
      <c r="OWV76" s="88"/>
      <c r="OWW76" s="88"/>
      <c r="OWX76" s="88"/>
      <c r="OXD76" s="88"/>
      <c r="OXE76" s="88"/>
      <c r="OXF76" s="88"/>
      <c r="OXG76" s="88"/>
      <c r="OXH76" s="88"/>
      <c r="OXI76" s="88"/>
      <c r="OXJ76" s="88"/>
      <c r="OXK76" s="88"/>
      <c r="OXL76" s="88"/>
      <c r="OXM76" s="88"/>
      <c r="OXS76" s="88"/>
      <c r="OXT76" s="88"/>
      <c r="OXU76" s="88"/>
      <c r="OXV76" s="88"/>
      <c r="OXW76" s="88"/>
      <c r="OXX76" s="88"/>
      <c r="OXY76" s="88"/>
      <c r="OXZ76" s="88"/>
      <c r="OYA76" s="88"/>
      <c r="OYB76" s="88"/>
      <c r="OYH76" s="88"/>
      <c r="OYI76" s="88"/>
      <c r="OYJ76" s="88"/>
      <c r="OYK76" s="88"/>
      <c r="OYL76" s="88"/>
      <c r="OYM76" s="88"/>
      <c r="OYN76" s="88"/>
      <c r="OYO76" s="88"/>
      <c r="OYP76" s="88"/>
      <c r="OYQ76" s="88"/>
      <c r="OYW76" s="88"/>
      <c r="OYX76" s="88"/>
      <c r="OYY76" s="88"/>
      <c r="OYZ76" s="88"/>
      <c r="OZA76" s="88"/>
      <c r="OZB76" s="88"/>
      <c r="OZC76" s="88"/>
      <c r="OZD76" s="88"/>
      <c r="OZE76" s="88"/>
      <c r="OZF76" s="88"/>
      <c r="OZL76" s="88"/>
      <c r="OZM76" s="88"/>
      <c r="OZN76" s="88"/>
      <c r="OZO76" s="88"/>
      <c r="OZP76" s="88"/>
      <c r="OZQ76" s="88"/>
      <c r="OZR76" s="88"/>
      <c r="OZS76" s="88"/>
      <c r="OZT76" s="88"/>
      <c r="OZU76" s="88"/>
      <c r="PAA76" s="88"/>
      <c r="PAB76" s="88"/>
      <c r="PAC76" s="88"/>
      <c r="PAD76" s="88"/>
      <c r="PAE76" s="88"/>
      <c r="PAF76" s="88"/>
      <c r="PAG76" s="88"/>
      <c r="PAH76" s="88"/>
      <c r="PAI76" s="88"/>
      <c r="PAJ76" s="88"/>
      <c r="PAP76" s="88"/>
      <c r="PAQ76" s="88"/>
      <c r="PAR76" s="88"/>
      <c r="PAS76" s="88"/>
      <c r="PAT76" s="88"/>
      <c r="PAU76" s="88"/>
      <c r="PAV76" s="88"/>
      <c r="PAW76" s="88"/>
      <c r="PAX76" s="88"/>
      <c r="PAY76" s="88"/>
      <c r="PBE76" s="88"/>
      <c r="PBF76" s="88"/>
      <c r="PBG76" s="88"/>
      <c r="PBH76" s="88"/>
      <c r="PBI76" s="88"/>
      <c r="PBJ76" s="88"/>
      <c r="PBK76" s="88"/>
      <c r="PBL76" s="88"/>
      <c r="PBM76" s="88"/>
      <c r="PBN76" s="88"/>
      <c r="PBT76" s="88"/>
      <c r="PBU76" s="88"/>
      <c r="PBV76" s="88"/>
      <c r="PBW76" s="88"/>
      <c r="PBX76" s="88"/>
      <c r="PBY76" s="88"/>
      <c r="PBZ76" s="88"/>
      <c r="PCA76" s="88"/>
      <c r="PCB76" s="88"/>
      <c r="PCC76" s="88"/>
      <c r="PCI76" s="88"/>
      <c r="PCJ76" s="88"/>
      <c r="PCK76" s="88"/>
      <c r="PCL76" s="88"/>
      <c r="PCM76" s="88"/>
      <c r="PCN76" s="88"/>
      <c r="PCO76" s="88"/>
      <c r="PCP76" s="88"/>
      <c r="PCQ76" s="88"/>
      <c r="PCR76" s="88"/>
      <c r="PCX76" s="88"/>
      <c r="PCY76" s="88"/>
      <c r="PCZ76" s="88"/>
      <c r="PDA76" s="88"/>
      <c r="PDB76" s="88"/>
      <c r="PDC76" s="88"/>
      <c r="PDD76" s="88"/>
      <c r="PDE76" s="88"/>
      <c r="PDF76" s="88"/>
      <c r="PDG76" s="88"/>
      <c r="PDM76" s="88"/>
      <c r="PDN76" s="88"/>
      <c r="PDO76" s="88"/>
      <c r="PDP76" s="88"/>
      <c r="PDQ76" s="88"/>
      <c r="PDR76" s="88"/>
      <c r="PDS76" s="88"/>
      <c r="PDT76" s="88"/>
      <c r="PDU76" s="88"/>
      <c r="PDV76" s="88"/>
      <c r="PEB76" s="88"/>
      <c r="PEC76" s="88"/>
      <c r="PED76" s="88"/>
      <c r="PEE76" s="88"/>
      <c r="PEF76" s="88"/>
      <c r="PEG76" s="88"/>
      <c r="PEH76" s="88"/>
      <c r="PEI76" s="88"/>
      <c r="PEJ76" s="88"/>
      <c r="PEK76" s="88"/>
      <c r="PEQ76" s="88"/>
      <c r="PER76" s="88"/>
      <c r="PES76" s="88"/>
      <c r="PET76" s="88"/>
      <c r="PEU76" s="88"/>
      <c r="PEV76" s="88"/>
      <c r="PEW76" s="88"/>
      <c r="PEX76" s="88"/>
      <c r="PEY76" s="88"/>
      <c r="PEZ76" s="88"/>
      <c r="PFF76" s="88"/>
      <c r="PFG76" s="88"/>
      <c r="PFH76" s="88"/>
      <c r="PFI76" s="88"/>
      <c r="PFJ76" s="88"/>
      <c r="PFK76" s="88"/>
      <c r="PFL76" s="88"/>
      <c r="PFM76" s="88"/>
      <c r="PFN76" s="88"/>
      <c r="PFO76" s="88"/>
      <c r="PFU76" s="88"/>
      <c r="PFV76" s="88"/>
      <c r="PFW76" s="88"/>
      <c r="PFX76" s="88"/>
      <c r="PFY76" s="88"/>
      <c r="PFZ76" s="88"/>
      <c r="PGA76" s="88"/>
      <c r="PGB76" s="88"/>
      <c r="PGC76" s="88"/>
      <c r="PGD76" s="88"/>
      <c r="PGJ76" s="88"/>
      <c r="PGK76" s="88"/>
      <c r="PGL76" s="88"/>
      <c r="PGM76" s="88"/>
      <c r="PGN76" s="88"/>
      <c r="PGO76" s="88"/>
      <c r="PGP76" s="88"/>
      <c r="PGQ76" s="88"/>
      <c r="PGR76" s="88"/>
      <c r="PGS76" s="88"/>
      <c r="PGY76" s="88"/>
      <c r="PGZ76" s="88"/>
      <c r="PHA76" s="88"/>
      <c r="PHB76" s="88"/>
      <c r="PHC76" s="88"/>
      <c r="PHD76" s="88"/>
      <c r="PHE76" s="88"/>
      <c r="PHF76" s="88"/>
      <c r="PHG76" s="88"/>
      <c r="PHH76" s="88"/>
      <c r="PHN76" s="88"/>
      <c r="PHO76" s="88"/>
      <c r="PHP76" s="88"/>
      <c r="PHQ76" s="88"/>
      <c r="PHR76" s="88"/>
      <c r="PHS76" s="88"/>
      <c r="PHT76" s="88"/>
      <c r="PHU76" s="88"/>
      <c r="PHV76" s="88"/>
      <c r="PHW76" s="88"/>
      <c r="PIC76" s="88"/>
      <c r="PID76" s="88"/>
      <c r="PIE76" s="88"/>
      <c r="PIF76" s="88"/>
      <c r="PIG76" s="88"/>
      <c r="PIH76" s="88"/>
      <c r="PII76" s="88"/>
      <c r="PIJ76" s="88"/>
      <c r="PIK76" s="88"/>
      <c r="PIL76" s="88"/>
      <c r="PIR76" s="88"/>
      <c r="PIS76" s="88"/>
      <c r="PIT76" s="88"/>
      <c r="PIU76" s="88"/>
      <c r="PIV76" s="88"/>
      <c r="PIW76" s="88"/>
      <c r="PIX76" s="88"/>
      <c r="PIY76" s="88"/>
      <c r="PIZ76" s="88"/>
      <c r="PJA76" s="88"/>
      <c r="PJG76" s="88"/>
      <c r="PJH76" s="88"/>
      <c r="PJI76" s="88"/>
      <c r="PJJ76" s="88"/>
      <c r="PJK76" s="88"/>
      <c r="PJL76" s="88"/>
      <c r="PJM76" s="88"/>
      <c r="PJN76" s="88"/>
      <c r="PJO76" s="88"/>
      <c r="PJP76" s="88"/>
      <c r="PJV76" s="88"/>
      <c r="PJW76" s="88"/>
      <c r="PJX76" s="88"/>
      <c r="PJY76" s="88"/>
      <c r="PJZ76" s="88"/>
      <c r="PKA76" s="88"/>
      <c r="PKB76" s="88"/>
      <c r="PKC76" s="88"/>
      <c r="PKD76" s="88"/>
      <c r="PKE76" s="88"/>
      <c r="PKK76" s="88"/>
      <c r="PKL76" s="88"/>
      <c r="PKM76" s="88"/>
      <c r="PKN76" s="88"/>
      <c r="PKO76" s="88"/>
      <c r="PKP76" s="88"/>
      <c r="PKQ76" s="88"/>
      <c r="PKR76" s="88"/>
      <c r="PKS76" s="88"/>
      <c r="PKT76" s="88"/>
      <c r="PKZ76" s="88"/>
      <c r="PLA76" s="88"/>
      <c r="PLB76" s="88"/>
      <c r="PLC76" s="88"/>
      <c r="PLD76" s="88"/>
      <c r="PLE76" s="88"/>
      <c r="PLF76" s="88"/>
      <c r="PLG76" s="88"/>
      <c r="PLH76" s="88"/>
      <c r="PLI76" s="88"/>
      <c r="PLO76" s="88"/>
      <c r="PLP76" s="88"/>
      <c r="PLQ76" s="88"/>
      <c r="PLR76" s="88"/>
      <c r="PLS76" s="88"/>
      <c r="PLT76" s="88"/>
      <c r="PLU76" s="88"/>
      <c r="PLV76" s="88"/>
      <c r="PLW76" s="88"/>
      <c r="PLX76" s="88"/>
      <c r="PMD76" s="88"/>
      <c r="PME76" s="88"/>
      <c r="PMF76" s="88"/>
      <c r="PMG76" s="88"/>
      <c r="PMH76" s="88"/>
      <c r="PMI76" s="88"/>
      <c r="PMJ76" s="88"/>
      <c r="PMK76" s="88"/>
      <c r="PML76" s="88"/>
      <c r="PMM76" s="88"/>
      <c r="PMS76" s="88"/>
      <c r="PMT76" s="88"/>
      <c r="PMU76" s="88"/>
      <c r="PMV76" s="88"/>
      <c r="PMW76" s="88"/>
      <c r="PMX76" s="88"/>
      <c r="PMY76" s="88"/>
      <c r="PMZ76" s="88"/>
      <c r="PNA76" s="88"/>
      <c r="PNB76" s="88"/>
      <c r="PNH76" s="88"/>
      <c r="PNI76" s="88"/>
      <c r="PNJ76" s="88"/>
      <c r="PNK76" s="88"/>
      <c r="PNL76" s="88"/>
      <c r="PNM76" s="88"/>
      <c r="PNN76" s="88"/>
      <c r="PNO76" s="88"/>
      <c r="PNP76" s="88"/>
      <c r="PNQ76" s="88"/>
      <c r="PNW76" s="88"/>
      <c r="PNX76" s="88"/>
      <c r="PNY76" s="88"/>
      <c r="PNZ76" s="88"/>
      <c r="POA76" s="88"/>
      <c r="POB76" s="88"/>
      <c r="POC76" s="88"/>
      <c r="POD76" s="88"/>
      <c r="POE76" s="88"/>
      <c r="POF76" s="88"/>
      <c r="POL76" s="88"/>
      <c r="POM76" s="88"/>
      <c r="PON76" s="88"/>
      <c r="POO76" s="88"/>
      <c r="POP76" s="88"/>
      <c r="POQ76" s="88"/>
      <c r="POR76" s="88"/>
      <c r="POS76" s="88"/>
      <c r="POT76" s="88"/>
      <c r="POU76" s="88"/>
      <c r="PPA76" s="88"/>
      <c r="PPB76" s="88"/>
      <c r="PPC76" s="88"/>
      <c r="PPD76" s="88"/>
      <c r="PPE76" s="88"/>
      <c r="PPF76" s="88"/>
      <c r="PPG76" s="88"/>
      <c r="PPH76" s="88"/>
      <c r="PPI76" s="88"/>
      <c r="PPJ76" s="88"/>
      <c r="PPP76" s="88"/>
      <c r="PPQ76" s="88"/>
      <c r="PPR76" s="88"/>
      <c r="PPS76" s="88"/>
      <c r="PPT76" s="88"/>
      <c r="PPU76" s="88"/>
      <c r="PPV76" s="88"/>
      <c r="PPW76" s="88"/>
      <c r="PPX76" s="88"/>
      <c r="PPY76" s="88"/>
      <c r="PQE76" s="88"/>
      <c r="PQF76" s="88"/>
      <c r="PQG76" s="88"/>
      <c r="PQH76" s="88"/>
      <c r="PQI76" s="88"/>
      <c r="PQJ76" s="88"/>
      <c r="PQK76" s="88"/>
      <c r="PQL76" s="88"/>
      <c r="PQM76" s="88"/>
      <c r="PQN76" s="88"/>
      <c r="PQT76" s="88"/>
      <c r="PQU76" s="88"/>
      <c r="PQV76" s="88"/>
      <c r="PQW76" s="88"/>
      <c r="PQX76" s="88"/>
      <c r="PQY76" s="88"/>
      <c r="PQZ76" s="88"/>
      <c r="PRA76" s="88"/>
      <c r="PRB76" s="88"/>
      <c r="PRC76" s="88"/>
      <c r="PRI76" s="88"/>
      <c r="PRJ76" s="88"/>
      <c r="PRK76" s="88"/>
      <c r="PRL76" s="88"/>
      <c r="PRM76" s="88"/>
      <c r="PRN76" s="88"/>
      <c r="PRO76" s="88"/>
      <c r="PRP76" s="88"/>
      <c r="PRQ76" s="88"/>
      <c r="PRR76" s="88"/>
      <c r="PRX76" s="88"/>
      <c r="PRY76" s="88"/>
      <c r="PRZ76" s="88"/>
      <c r="PSA76" s="88"/>
      <c r="PSB76" s="88"/>
      <c r="PSC76" s="88"/>
      <c r="PSD76" s="88"/>
      <c r="PSE76" s="88"/>
      <c r="PSF76" s="88"/>
      <c r="PSG76" s="88"/>
      <c r="PSM76" s="88"/>
      <c r="PSN76" s="88"/>
      <c r="PSO76" s="88"/>
      <c r="PSP76" s="88"/>
      <c r="PSQ76" s="88"/>
      <c r="PSR76" s="88"/>
      <c r="PSS76" s="88"/>
      <c r="PST76" s="88"/>
      <c r="PSU76" s="88"/>
      <c r="PSV76" s="88"/>
      <c r="PTB76" s="88"/>
      <c r="PTC76" s="88"/>
      <c r="PTD76" s="88"/>
      <c r="PTE76" s="88"/>
      <c r="PTF76" s="88"/>
      <c r="PTG76" s="88"/>
      <c r="PTH76" s="88"/>
      <c r="PTI76" s="88"/>
      <c r="PTJ76" s="88"/>
      <c r="PTK76" s="88"/>
      <c r="PTQ76" s="88"/>
      <c r="PTR76" s="88"/>
      <c r="PTS76" s="88"/>
      <c r="PTT76" s="88"/>
      <c r="PTU76" s="88"/>
      <c r="PTV76" s="88"/>
      <c r="PTW76" s="88"/>
      <c r="PTX76" s="88"/>
      <c r="PTY76" s="88"/>
      <c r="PTZ76" s="88"/>
      <c r="PUF76" s="88"/>
      <c r="PUG76" s="88"/>
      <c r="PUH76" s="88"/>
      <c r="PUI76" s="88"/>
      <c r="PUJ76" s="88"/>
      <c r="PUK76" s="88"/>
      <c r="PUL76" s="88"/>
      <c r="PUM76" s="88"/>
      <c r="PUN76" s="88"/>
      <c r="PUO76" s="88"/>
      <c r="PUU76" s="88"/>
      <c r="PUV76" s="88"/>
      <c r="PUW76" s="88"/>
      <c r="PUX76" s="88"/>
      <c r="PUY76" s="88"/>
      <c r="PUZ76" s="88"/>
      <c r="PVA76" s="88"/>
      <c r="PVB76" s="88"/>
      <c r="PVC76" s="88"/>
      <c r="PVD76" s="88"/>
      <c r="PVJ76" s="88"/>
      <c r="PVK76" s="88"/>
      <c r="PVL76" s="88"/>
      <c r="PVM76" s="88"/>
      <c r="PVN76" s="88"/>
      <c r="PVO76" s="88"/>
      <c r="PVP76" s="88"/>
      <c r="PVQ76" s="88"/>
      <c r="PVR76" s="88"/>
      <c r="PVS76" s="88"/>
      <c r="PVY76" s="88"/>
      <c r="PVZ76" s="88"/>
      <c r="PWA76" s="88"/>
      <c r="PWB76" s="88"/>
      <c r="PWC76" s="88"/>
      <c r="PWD76" s="88"/>
      <c r="PWE76" s="88"/>
      <c r="PWF76" s="88"/>
      <c r="PWG76" s="88"/>
      <c r="PWH76" s="88"/>
      <c r="PWN76" s="88"/>
      <c r="PWO76" s="88"/>
      <c r="PWP76" s="88"/>
      <c r="PWQ76" s="88"/>
      <c r="PWR76" s="88"/>
      <c r="PWS76" s="88"/>
      <c r="PWT76" s="88"/>
      <c r="PWU76" s="88"/>
      <c r="PWV76" s="88"/>
      <c r="PWW76" s="88"/>
      <c r="PXC76" s="88"/>
      <c r="PXD76" s="88"/>
      <c r="PXE76" s="88"/>
      <c r="PXF76" s="88"/>
      <c r="PXG76" s="88"/>
      <c r="PXH76" s="88"/>
      <c r="PXI76" s="88"/>
      <c r="PXJ76" s="88"/>
      <c r="PXK76" s="88"/>
      <c r="PXL76" s="88"/>
      <c r="PXR76" s="88"/>
      <c r="PXS76" s="88"/>
      <c r="PXT76" s="88"/>
      <c r="PXU76" s="88"/>
      <c r="PXV76" s="88"/>
      <c r="PXW76" s="88"/>
      <c r="PXX76" s="88"/>
      <c r="PXY76" s="88"/>
      <c r="PXZ76" s="88"/>
      <c r="PYA76" s="88"/>
      <c r="PYG76" s="88"/>
      <c r="PYH76" s="88"/>
      <c r="PYI76" s="88"/>
      <c r="PYJ76" s="88"/>
      <c r="PYK76" s="88"/>
      <c r="PYL76" s="88"/>
      <c r="PYM76" s="88"/>
      <c r="PYN76" s="88"/>
      <c r="PYO76" s="88"/>
      <c r="PYP76" s="88"/>
      <c r="PYV76" s="88"/>
      <c r="PYW76" s="88"/>
      <c r="PYX76" s="88"/>
      <c r="PYY76" s="88"/>
      <c r="PYZ76" s="88"/>
      <c r="PZA76" s="88"/>
      <c r="PZB76" s="88"/>
      <c r="PZC76" s="88"/>
      <c r="PZD76" s="88"/>
      <c r="PZE76" s="88"/>
      <c r="PZK76" s="88"/>
      <c r="PZL76" s="88"/>
      <c r="PZM76" s="88"/>
      <c r="PZN76" s="88"/>
      <c r="PZO76" s="88"/>
      <c r="PZP76" s="88"/>
      <c r="PZQ76" s="88"/>
      <c r="PZR76" s="88"/>
      <c r="PZS76" s="88"/>
      <c r="PZT76" s="88"/>
      <c r="PZZ76" s="88"/>
      <c r="QAA76" s="88"/>
      <c r="QAB76" s="88"/>
      <c r="QAC76" s="88"/>
      <c r="QAD76" s="88"/>
      <c r="QAE76" s="88"/>
      <c r="QAF76" s="88"/>
      <c r="QAG76" s="88"/>
      <c r="QAH76" s="88"/>
      <c r="QAI76" s="88"/>
      <c r="QAO76" s="88"/>
      <c r="QAP76" s="88"/>
      <c r="QAQ76" s="88"/>
      <c r="QAR76" s="88"/>
      <c r="QAS76" s="88"/>
      <c r="QAT76" s="88"/>
      <c r="QAU76" s="88"/>
      <c r="QAV76" s="88"/>
      <c r="QAW76" s="88"/>
      <c r="QAX76" s="88"/>
      <c r="QBD76" s="88"/>
      <c r="QBE76" s="88"/>
      <c r="QBF76" s="88"/>
      <c r="QBG76" s="88"/>
      <c r="QBH76" s="88"/>
      <c r="QBI76" s="88"/>
      <c r="QBJ76" s="88"/>
      <c r="QBK76" s="88"/>
      <c r="QBL76" s="88"/>
      <c r="QBM76" s="88"/>
      <c r="QBS76" s="88"/>
      <c r="QBT76" s="88"/>
      <c r="QBU76" s="88"/>
      <c r="QBV76" s="88"/>
      <c r="QBW76" s="88"/>
      <c r="QBX76" s="88"/>
      <c r="QBY76" s="88"/>
      <c r="QBZ76" s="88"/>
      <c r="QCA76" s="88"/>
      <c r="QCB76" s="88"/>
      <c r="QCH76" s="88"/>
      <c r="QCI76" s="88"/>
      <c r="QCJ76" s="88"/>
      <c r="QCK76" s="88"/>
      <c r="QCL76" s="88"/>
      <c r="QCM76" s="88"/>
      <c r="QCN76" s="88"/>
      <c r="QCO76" s="88"/>
      <c r="QCP76" s="88"/>
      <c r="QCQ76" s="88"/>
      <c r="QCW76" s="88"/>
      <c r="QCX76" s="88"/>
      <c r="QCY76" s="88"/>
      <c r="QCZ76" s="88"/>
      <c r="QDA76" s="88"/>
      <c r="QDB76" s="88"/>
      <c r="QDC76" s="88"/>
      <c r="QDD76" s="88"/>
      <c r="QDE76" s="88"/>
      <c r="QDF76" s="88"/>
      <c r="QDL76" s="88"/>
      <c r="QDM76" s="88"/>
      <c r="QDN76" s="88"/>
      <c r="QDO76" s="88"/>
      <c r="QDP76" s="88"/>
      <c r="QDQ76" s="88"/>
      <c r="QDR76" s="88"/>
      <c r="QDS76" s="88"/>
      <c r="QDT76" s="88"/>
      <c r="QDU76" s="88"/>
      <c r="QEA76" s="88"/>
      <c r="QEB76" s="88"/>
      <c r="QEC76" s="88"/>
      <c r="QED76" s="88"/>
      <c r="QEE76" s="88"/>
      <c r="QEF76" s="88"/>
      <c r="QEG76" s="88"/>
      <c r="QEH76" s="88"/>
      <c r="QEI76" s="88"/>
      <c r="QEJ76" s="88"/>
      <c r="QEP76" s="88"/>
      <c r="QEQ76" s="88"/>
      <c r="QER76" s="88"/>
      <c r="QES76" s="88"/>
      <c r="QET76" s="88"/>
      <c r="QEU76" s="88"/>
      <c r="QEV76" s="88"/>
      <c r="QEW76" s="88"/>
      <c r="QEX76" s="88"/>
      <c r="QEY76" s="88"/>
      <c r="QFE76" s="88"/>
      <c r="QFF76" s="88"/>
      <c r="QFG76" s="88"/>
      <c r="QFH76" s="88"/>
      <c r="QFI76" s="88"/>
      <c r="QFJ76" s="88"/>
      <c r="QFK76" s="88"/>
      <c r="QFL76" s="88"/>
      <c r="QFM76" s="88"/>
      <c r="QFN76" s="88"/>
      <c r="QFT76" s="88"/>
      <c r="QFU76" s="88"/>
      <c r="QFV76" s="88"/>
      <c r="QFW76" s="88"/>
      <c r="QFX76" s="88"/>
      <c r="QFY76" s="88"/>
      <c r="QFZ76" s="88"/>
      <c r="QGA76" s="88"/>
      <c r="QGB76" s="88"/>
      <c r="QGC76" s="88"/>
      <c r="QGI76" s="88"/>
      <c r="QGJ76" s="88"/>
      <c r="QGK76" s="88"/>
      <c r="QGL76" s="88"/>
      <c r="QGM76" s="88"/>
      <c r="QGN76" s="88"/>
      <c r="QGO76" s="88"/>
      <c r="QGP76" s="88"/>
      <c r="QGQ76" s="88"/>
      <c r="QGR76" s="88"/>
      <c r="QGX76" s="88"/>
      <c r="QGY76" s="88"/>
      <c r="QGZ76" s="88"/>
      <c r="QHA76" s="88"/>
      <c r="QHB76" s="88"/>
      <c r="QHC76" s="88"/>
      <c r="QHD76" s="88"/>
      <c r="QHE76" s="88"/>
      <c r="QHF76" s="88"/>
      <c r="QHG76" s="88"/>
      <c r="QHM76" s="88"/>
      <c r="QHN76" s="88"/>
      <c r="QHO76" s="88"/>
      <c r="QHP76" s="88"/>
      <c r="QHQ76" s="88"/>
      <c r="QHR76" s="88"/>
      <c r="QHS76" s="88"/>
      <c r="QHT76" s="88"/>
      <c r="QHU76" s="88"/>
      <c r="QHV76" s="88"/>
      <c r="QIB76" s="88"/>
      <c r="QIC76" s="88"/>
      <c r="QID76" s="88"/>
      <c r="QIE76" s="88"/>
      <c r="QIF76" s="88"/>
      <c r="QIG76" s="88"/>
      <c r="QIH76" s="88"/>
      <c r="QII76" s="88"/>
      <c r="QIJ76" s="88"/>
      <c r="QIK76" s="88"/>
      <c r="QIQ76" s="88"/>
      <c r="QIR76" s="88"/>
      <c r="QIS76" s="88"/>
      <c r="QIT76" s="88"/>
      <c r="QIU76" s="88"/>
      <c r="QIV76" s="88"/>
      <c r="QIW76" s="88"/>
      <c r="QIX76" s="88"/>
      <c r="QIY76" s="88"/>
      <c r="QIZ76" s="88"/>
      <c r="QJF76" s="88"/>
      <c r="QJG76" s="88"/>
      <c r="QJH76" s="88"/>
      <c r="QJI76" s="88"/>
      <c r="QJJ76" s="88"/>
      <c r="QJK76" s="88"/>
      <c r="QJL76" s="88"/>
      <c r="QJM76" s="88"/>
      <c r="QJN76" s="88"/>
      <c r="QJO76" s="88"/>
      <c r="QJU76" s="88"/>
      <c r="QJV76" s="88"/>
      <c r="QJW76" s="88"/>
      <c r="QJX76" s="88"/>
      <c r="QJY76" s="88"/>
      <c r="QJZ76" s="88"/>
      <c r="QKA76" s="88"/>
      <c r="QKB76" s="88"/>
      <c r="QKC76" s="88"/>
      <c r="QKD76" s="88"/>
      <c r="QKJ76" s="88"/>
      <c r="QKK76" s="88"/>
      <c r="QKL76" s="88"/>
      <c r="QKM76" s="88"/>
      <c r="QKN76" s="88"/>
      <c r="QKO76" s="88"/>
      <c r="QKP76" s="88"/>
      <c r="QKQ76" s="88"/>
      <c r="QKR76" s="88"/>
      <c r="QKS76" s="88"/>
      <c r="QKY76" s="88"/>
      <c r="QKZ76" s="88"/>
      <c r="QLA76" s="88"/>
      <c r="QLB76" s="88"/>
      <c r="QLC76" s="88"/>
      <c r="QLD76" s="88"/>
      <c r="QLE76" s="88"/>
      <c r="QLF76" s="88"/>
      <c r="QLG76" s="88"/>
      <c r="QLH76" s="88"/>
      <c r="QLN76" s="88"/>
      <c r="QLO76" s="88"/>
      <c r="QLP76" s="88"/>
      <c r="QLQ76" s="88"/>
      <c r="QLR76" s="88"/>
      <c r="QLS76" s="88"/>
      <c r="QLT76" s="88"/>
      <c r="QLU76" s="88"/>
      <c r="QLV76" s="88"/>
      <c r="QLW76" s="88"/>
      <c r="QMC76" s="88"/>
      <c r="QMD76" s="88"/>
      <c r="QME76" s="88"/>
      <c r="QMF76" s="88"/>
      <c r="QMG76" s="88"/>
      <c r="QMH76" s="88"/>
      <c r="QMI76" s="88"/>
      <c r="QMJ76" s="88"/>
      <c r="QMK76" s="88"/>
      <c r="QML76" s="88"/>
      <c r="QMR76" s="88"/>
      <c r="QMS76" s="88"/>
      <c r="QMT76" s="88"/>
      <c r="QMU76" s="88"/>
      <c r="QMV76" s="88"/>
      <c r="QMW76" s="88"/>
      <c r="QMX76" s="88"/>
      <c r="QMY76" s="88"/>
      <c r="QMZ76" s="88"/>
      <c r="QNA76" s="88"/>
      <c r="QNG76" s="88"/>
      <c r="QNH76" s="88"/>
      <c r="QNI76" s="88"/>
      <c r="QNJ76" s="88"/>
      <c r="QNK76" s="88"/>
      <c r="QNL76" s="88"/>
      <c r="QNM76" s="88"/>
      <c r="QNN76" s="88"/>
      <c r="QNO76" s="88"/>
      <c r="QNP76" s="88"/>
      <c r="QNV76" s="88"/>
      <c r="QNW76" s="88"/>
      <c r="QNX76" s="88"/>
      <c r="QNY76" s="88"/>
      <c r="QNZ76" s="88"/>
      <c r="QOA76" s="88"/>
      <c r="QOB76" s="88"/>
      <c r="QOC76" s="88"/>
      <c r="QOD76" s="88"/>
      <c r="QOE76" s="88"/>
      <c r="QOK76" s="88"/>
      <c r="QOL76" s="88"/>
      <c r="QOM76" s="88"/>
      <c r="QON76" s="88"/>
      <c r="QOO76" s="88"/>
      <c r="QOP76" s="88"/>
      <c r="QOQ76" s="88"/>
      <c r="QOR76" s="88"/>
      <c r="QOS76" s="88"/>
      <c r="QOT76" s="88"/>
      <c r="QOZ76" s="88"/>
      <c r="QPA76" s="88"/>
      <c r="QPB76" s="88"/>
      <c r="QPC76" s="88"/>
      <c r="QPD76" s="88"/>
      <c r="QPE76" s="88"/>
      <c r="QPF76" s="88"/>
      <c r="QPG76" s="88"/>
      <c r="QPH76" s="88"/>
      <c r="QPI76" s="88"/>
      <c r="QPO76" s="88"/>
      <c r="QPP76" s="88"/>
      <c r="QPQ76" s="88"/>
      <c r="QPR76" s="88"/>
      <c r="QPS76" s="88"/>
      <c r="QPT76" s="88"/>
      <c r="QPU76" s="88"/>
      <c r="QPV76" s="88"/>
      <c r="QPW76" s="88"/>
      <c r="QPX76" s="88"/>
      <c r="QQD76" s="88"/>
      <c r="QQE76" s="88"/>
      <c r="QQF76" s="88"/>
      <c r="QQG76" s="88"/>
      <c r="QQH76" s="88"/>
      <c r="QQI76" s="88"/>
      <c r="QQJ76" s="88"/>
      <c r="QQK76" s="88"/>
      <c r="QQL76" s="88"/>
      <c r="QQM76" s="88"/>
      <c r="QQS76" s="88"/>
      <c r="QQT76" s="88"/>
      <c r="QQU76" s="88"/>
      <c r="QQV76" s="88"/>
      <c r="QQW76" s="88"/>
      <c r="QQX76" s="88"/>
      <c r="QQY76" s="88"/>
      <c r="QQZ76" s="88"/>
      <c r="QRA76" s="88"/>
      <c r="QRB76" s="88"/>
      <c r="QRH76" s="88"/>
      <c r="QRI76" s="88"/>
      <c r="QRJ76" s="88"/>
      <c r="QRK76" s="88"/>
      <c r="QRL76" s="88"/>
      <c r="QRM76" s="88"/>
      <c r="QRN76" s="88"/>
      <c r="QRO76" s="88"/>
      <c r="QRP76" s="88"/>
      <c r="QRQ76" s="88"/>
      <c r="QRW76" s="88"/>
      <c r="QRX76" s="88"/>
      <c r="QRY76" s="88"/>
      <c r="QRZ76" s="88"/>
      <c r="QSA76" s="88"/>
      <c r="QSB76" s="88"/>
      <c r="QSC76" s="88"/>
      <c r="QSD76" s="88"/>
      <c r="QSE76" s="88"/>
      <c r="QSF76" s="88"/>
      <c r="QSL76" s="88"/>
      <c r="QSM76" s="88"/>
      <c r="QSN76" s="88"/>
      <c r="QSO76" s="88"/>
      <c r="QSP76" s="88"/>
      <c r="QSQ76" s="88"/>
      <c r="QSR76" s="88"/>
      <c r="QSS76" s="88"/>
      <c r="QST76" s="88"/>
      <c r="QSU76" s="88"/>
      <c r="QTA76" s="88"/>
      <c r="QTB76" s="88"/>
      <c r="QTC76" s="88"/>
      <c r="QTD76" s="88"/>
      <c r="QTE76" s="88"/>
      <c r="QTF76" s="88"/>
      <c r="QTG76" s="88"/>
      <c r="QTH76" s="88"/>
      <c r="QTI76" s="88"/>
      <c r="QTJ76" s="88"/>
      <c r="QTP76" s="88"/>
      <c r="QTQ76" s="88"/>
      <c r="QTR76" s="88"/>
      <c r="QTS76" s="88"/>
      <c r="QTT76" s="88"/>
      <c r="QTU76" s="88"/>
      <c r="QTV76" s="88"/>
      <c r="QTW76" s="88"/>
      <c r="QTX76" s="88"/>
      <c r="QTY76" s="88"/>
      <c r="QUE76" s="88"/>
      <c r="QUF76" s="88"/>
      <c r="QUG76" s="88"/>
      <c r="QUH76" s="88"/>
      <c r="QUI76" s="88"/>
      <c r="QUJ76" s="88"/>
      <c r="QUK76" s="88"/>
      <c r="QUL76" s="88"/>
      <c r="QUM76" s="88"/>
      <c r="QUN76" s="88"/>
      <c r="QUT76" s="88"/>
      <c r="QUU76" s="88"/>
      <c r="QUV76" s="88"/>
      <c r="QUW76" s="88"/>
      <c r="QUX76" s="88"/>
      <c r="QUY76" s="88"/>
      <c r="QUZ76" s="88"/>
      <c r="QVA76" s="88"/>
      <c r="QVB76" s="88"/>
      <c r="QVC76" s="88"/>
      <c r="QVI76" s="88"/>
      <c r="QVJ76" s="88"/>
      <c r="QVK76" s="88"/>
      <c r="QVL76" s="88"/>
      <c r="QVM76" s="88"/>
      <c r="QVN76" s="88"/>
      <c r="QVO76" s="88"/>
      <c r="QVP76" s="88"/>
      <c r="QVQ76" s="88"/>
      <c r="QVR76" s="88"/>
      <c r="QVX76" s="88"/>
      <c r="QVY76" s="88"/>
      <c r="QVZ76" s="88"/>
      <c r="QWA76" s="88"/>
      <c r="QWB76" s="88"/>
      <c r="QWC76" s="88"/>
      <c r="QWD76" s="88"/>
      <c r="QWE76" s="88"/>
      <c r="QWF76" s="88"/>
      <c r="QWG76" s="88"/>
      <c r="QWM76" s="88"/>
      <c r="QWN76" s="88"/>
      <c r="QWO76" s="88"/>
      <c r="QWP76" s="88"/>
      <c r="QWQ76" s="88"/>
      <c r="QWR76" s="88"/>
      <c r="QWS76" s="88"/>
      <c r="QWT76" s="88"/>
      <c r="QWU76" s="88"/>
      <c r="QWV76" s="88"/>
      <c r="QXB76" s="88"/>
      <c r="QXC76" s="88"/>
      <c r="QXD76" s="88"/>
      <c r="QXE76" s="88"/>
      <c r="QXF76" s="88"/>
      <c r="QXG76" s="88"/>
      <c r="QXH76" s="88"/>
      <c r="QXI76" s="88"/>
      <c r="QXJ76" s="88"/>
      <c r="QXK76" s="88"/>
      <c r="QXQ76" s="88"/>
      <c r="QXR76" s="88"/>
      <c r="QXS76" s="88"/>
      <c r="QXT76" s="88"/>
      <c r="QXU76" s="88"/>
      <c r="QXV76" s="88"/>
      <c r="QXW76" s="88"/>
      <c r="QXX76" s="88"/>
      <c r="QXY76" s="88"/>
      <c r="QXZ76" s="88"/>
      <c r="QYF76" s="88"/>
      <c r="QYG76" s="88"/>
      <c r="QYH76" s="88"/>
      <c r="QYI76" s="88"/>
      <c r="QYJ76" s="88"/>
      <c r="QYK76" s="88"/>
      <c r="QYL76" s="88"/>
      <c r="QYM76" s="88"/>
      <c r="QYN76" s="88"/>
      <c r="QYO76" s="88"/>
      <c r="QYU76" s="88"/>
      <c r="QYV76" s="88"/>
      <c r="QYW76" s="88"/>
      <c r="QYX76" s="88"/>
      <c r="QYY76" s="88"/>
      <c r="QYZ76" s="88"/>
      <c r="QZA76" s="88"/>
      <c r="QZB76" s="88"/>
      <c r="QZC76" s="88"/>
      <c r="QZD76" s="88"/>
      <c r="QZJ76" s="88"/>
      <c r="QZK76" s="88"/>
      <c r="QZL76" s="88"/>
      <c r="QZM76" s="88"/>
      <c r="QZN76" s="88"/>
      <c r="QZO76" s="88"/>
      <c r="QZP76" s="88"/>
      <c r="QZQ76" s="88"/>
      <c r="QZR76" s="88"/>
      <c r="QZS76" s="88"/>
      <c r="QZY76" s="88"/>
      <c r="QZZ76" s="88"/>
      <c r="RAA76" s="88"/>
      <c r="RAB76" s="88"/>
      <c r="RAC76" s="88"/>
      <c r="RAD76" s="88"/>
      <c r="RAE76" s="88"/>
      <c r="RAF76" s="88"/>
      <c r="RAG76" s="88"/>
      <c r="RAH76" s="88"/>
      <c r="RAN76" s="88"/>
      <c r="RAO76" s="88"/>
      <c r="RAP76" s="88"/>
      <c r="RAQ76" s="88"/>
      <c r="RAR76" s="88"/>
      <c r="RAS76" s="88"/>
      <c r="RAT76" s="88"/>
      <c r="RAU76" s="88"/>
      <c r="RAV76" s="88"/>
      <c r="RAW76" s="88"/>
      <c r="RBC76" s="88"/>
      <c r="RBD76" s="88"/>
      <c r="RBE76" s="88"/>
      <c r="RBF76" s="88"/>
      <c r="RBG76" s="88"/>
      <c r="RBH76" s="88"/>
      <c r="RBI76" s="88"/>
      <c r="RBJ76" s="88"/>
      <c r="RBK76" s="88"/>
      <c r="RBL76" s="88"/>
      <c r="RBR76" s="88"/>
      <c r="RBS76" s="88"/>
      <c r="RBT76" s="88"/>
      <c r="RBU76" s="88"/>
      <c r="RBV76" s="88"/>
      <c r="RBW76" s="88"/>
      <c r="RBX76" s="88"/>
      <c r="RBY76" s="88"/>
      <c r="RBZ76" s="88"/>
      <c r="RCA76" s="88"/>
      <c r="RCG76" s="88"/>
      <c r="RCH76" s="88"/>
      <c r="RCI76" s="88"/>
      <c r="RCJ76" s="88"/>
      <c r="RCK76" s="88"/>
      <c r="RCL76" s="88"/>
      <c r="RCM76" s="88"/>
      <c r="RCN76" s="88"/>
      <c r="RCO76" s="88"/>
      <c r="RCP76" s="88"/>
      <c r="RCV76" s="88"/>
      <c r="RCW76" s="88"/>
      <c r="RCX76" s="88"/>
      <c r="RCY76" s="88"/>
      <c r="RCZ76" s="88"/>
      <c r="RDA76" s="88"/>
      <c r="RDB76" s="88"/>
      <c r="RDC76" s="88"/>
      <c r="RDD76" s="88"/>
      <c r="RDE76" s="88"/>
      <c r="RDK76" s="88"/>
      <c r="RDL76" s="88"/>
      <c r="RDM76" s="88"/>
      <c r="RDN76" s="88"/>
      <c r="RDO76" s="88"/>
      <c r="RDP76" s="88"/>
      <c r="RDQ76" s="88"/>
      <c r="RDR76" s="88"/>
      <c r="RDS76" s="88"/>
      <c r="RDT76" s="88"/>
      <c r="RDZ76" s="88"/>
      <c r="REA76" s="88"/>
      <c r="REB76" s="88"/>
      <c r="REC76" s="88"/>
      <c r="RED76" s="88"/>
      <c r="REE76" s="88"/>
      <c r="REF76" s="88"/>
      <c r="REG76" s="88"/>
      <c r="REH76" s="88"/>
      <c r="REI76" s="88"/>
      <c r="REO76" s="88"/>
      <c r="REP76" s="88"/>
      <c r="REQ76" s="88"/>
      <c r="RER76" s="88"/>
      <c r="RES76" s="88"/>
      <c r="RET76" s="88"/>
      <c r="REU76" s="88"/>
      <c r="REV76" s="88"/>
      <c r="REW76" s="88"/>
      <c r="REX76" s="88"/>
      <c r="RFD76" s="88"/>
      <c r="RFE76" s="88"/>
      <c r="RFF76" s="88"/>
      <c r="RFG76" s="88"/>
      <c r="RFH76" s="88"/>
      <c r="RFI76" s="88"/>
      <c r="RFJ76" s="88"/>
      <c r="RFK76" s="88"/>
      <c r="RFL76" s="88"/>
      <c r="RFM76" s="88"/>
      <c r="RFS76" s="88"/>
      <c r="RFT76" s="88"/>
      <c r="RFU76" s="88"/>
      <c r="RFV76" s="88"/>
      <c r="RFW76" s="88"/>
      <c r="RFX76" s="88"/>
      <c r="RFY76" s="88"/>
      <c r="RFZ76" s="88"/>
      <c r="RGA76" s="88"/>
      <c r="RGB76" s="88"/>
      <c r="RGH76" s="88"/>
      <c r="RGI76" s="88"/>
      <c r="RGJ76" s="88"/>
      <c r="RGK76" s="88"/>
      <c r="RGL76" s="88"/>
      <c r="RGM76" s="88"/>
      <c r="RGN76" s="88"/>
      <c r="RGO76" s="88"/>
      <c r="RGP76" s="88"/>
      <c r="RGQ76" s="88"/>
      <c r="RGW76" s="88"/>
      <c r="RGX76" s="88"/>
      <c r="RGY76" s="88"/>
      <c r="RGZ76" s="88"/>
      <c r="RHA76" s="88"/>
      <c r="RHB76" s="88"/>
      <c r="RHC76" s="88"/>
      <c r="RHD76" s="88"/>
      <c r="RHE76" s="88"/>
      <c r="RHF76" s="88"/>
      <c r="RHL76" s="88"/>
      <c r="RHM76" s="88"/>
      <c r="RHN76" s="88"/>
      <c r="RHO76" s="88"/>
      <c r="RHP76" s="88"/>
      <c r="RHQ76" s="88"/>
      <c r="RHR76" s="88"/>
      <c r="RHS76" s="88"/>
      <c r="RHT76" s="88"/>
      <c r="RHU76" s="88"/>
      <c r="RIA76" s="88"/>
      <c r="RIB76" s="88"/>
      <c r="RIC76" s="88"/>
      <c r="RID76" s="88"/>
      <c r="RIE76" s="88"/>
      <c r="RIF76" s="88"/>
      <c r="RIG76" s="88"/>
      <c r="RIH76" s="88"/>
      <c r="RII76" s="88"/>
      <c r="RIJ76" s="88"/>
      <c r="RIP76" s="88"/>
      <c r="RIQ76" s="88"/>
      <c r="RIR76" s="88"/>
      <c r="RIS76" s="88"/>
      <c r="RIT76" s="88"/>
      <c r="RIU76" s="88"/>
      <c r="RIV76" s="88"/>
      <c r="RIW76" s="88"/>
      <c r="RIX76" s="88"/>
      <c r="RIY76" s="88"/>
      <c r="RJE76" s="88"/>
      <c r="RJF76" s="88"/>
      <c r="RJG76" s="88"/>
      <c r="RJH76" s="88"/>
      <c r="RJI76" s="88"/>
      <c r="RJJ76" s="88"/>
      <c r="RJK76" s="88"/>
      <c r="RJL76" s="88"/>
      <c r="RJM76" s="88"/>
      <c r="RJN76" s="88"/>
      <c r="RJT76" s="88"/>
      <c r="RJU76" s="88"/>
      <c r="RJV76" s="88"/>
      <c r="RJW76" s="88"/>
      <c r="RJX76" s="88"/>
      <c r="RJY76" s="88"/>
      <c r="RJZ76" s="88"/>
      <c r="RKA76" s="88"/>
      <c r="RKB76" s="88"/>
      <c r="RKC76" s="88"/>
      <c r="RKI76" s="88"/>
      <c r="RKJ76" s="88"/>
      <c r="RKK76" s="88"/>
      <c r="RKL76" s="88"/>
      <c r="RKM76" s="88"/>
      <c r="RKN76" s="88"/>
      <c r="RKO76" s="88"/>
      <c r="RKP76" s="88"/>
      <c r="RKQ76" s="88"/>
      <c r="RKR76" s="88"/>
      <c r="RKX76" s="88"/>
      <c r="RKY76" s="88"/>
      <c r="RKZ76" s="88"/>
      <c r="RLA76" s="88"/>
      <c r="RLB76" s="88"/>
      <c r="RLC76" s="88"/>
      <c r="RLD76" s="88"/>
      <c r="RLE76" s="88"/>
      <c r="RLF76" s="88"/>
      <c r="RLG76" s="88"/>
      <c r="RLM76" s="88"/>
      <c r="RLN76" s="88"/>
      <c r="RLO76" s="88"/>
      <c r="RLP76" s="88"/>
      <c r="RLQ76" s="88"/>
      <c r="RLR76" s="88"/>
      <c r="RLS76" s="88"/>
      <c r="RLT76" s="88"/>
      <c r="RLU76" s="88"/>
      <c r="RLV76" s="88"/>
      <c r="RMB76" s="88"/>
      <c r="RMC76" s="88"/>
      <c r="RMD76" s="88"/>
      <c r="RME76" s="88"/>
      <c r="RMF76" s="88"/>
      <c r="RMG76" s="88"/>
      <c r="RMH76" s="88"/>
      <c r="RMI76" s="88"/>
      <c r="RMJ76" s="88"/>
      <c r="RMK76" s="88"/>
      <c r="RMQ76" s="88"/>
      <c r="RMR76" s="88"/>
      <c r="RMS76" s="88"/>
      <c r="RMT76" s="88"/>
      <c r="RMU76" s="88"/>
      <c r="RMV76" s="88"/>
      <c r="RMW76" s="88"/>
      <c r="RMX76" s="88"/>
      <c r="RMY76" s="88"/>
      <c r="RMZ76" s="88"/>
      <c r="RNF76" s="88"/>
      <c r="RNG76" s="88"/>
      <c r="RNH76" s="88"/>
      <c r="RNI76" s="88"/>
      <c r="RNJ76" s="88"/>
      <c r="RNK76" s="88"/>
      <c r="RNL76" s="88"/>
      <c r="RNM76" s="88"/>
      <c r="RNN76" s="88"/>
      <c r="RNO76" s="88"/>
      <c r="RNU76" s="88"/>
      <c r="RNV76" s="88"/>
      <c r="RNW76" s="88"/>
      <c r="RNX76" s="88"/>
      <c r="RNY76" s="88"/>
      <c r="RNZ76" s="88"/>
      <c r="ROA76" s="88"/>
      <c r="ROB76" s="88"/>
      <c r="ROC76" s="88"/>
      <c r="ROD76" s="88"/>
      <c r="ROJ76" s="88"/>
      <c r="ROK76" s="88"/>
      <c r="ROL76" s="88"/>
      <c r="ROM76" s="88"/>
      <c r="RON76" s="88"/>
      <c r="ROO76" s="88"/>
      <c r="ROP76" s="88"/>
      <c r="ROQ76" s="88"/>
      <c r="ROR76" s="88"/>
      <c r="ROS76" s="88"/>
      <c r="ROY76" s="88"/>
      <c r="ROZ76" s="88"/>
      <c r="RPA76" s="88"/>
      <c r="RPB76" s="88"/>
      <c r="RPC76" s="88"/>
      <c r="RPD76" s="88"/>
      <c r="RPE76" s="88"/>
      <c r="RPF76" s="88"/>
      <c r="RPG76" s="88"/>
      <c r="RPH76" s="88"/>
      <c r="RPN76" s="88"/>
      <c r="RPO76" s="88"/>
      <c r="RPP76" s="88"/>
      <c r="RPQ76" s="88"/>
      <c r="RPR76" s="88"/>
      <c r="RPS76" s="88"/>
      <c r="RPT76" s="88"/>
      <c r="RPU76" s="88"/>
      <c r="RPV76" s="88"/>
      <c r="RPW76" s="88"/>
      <c r="RQC76" s="88"/>
      <c r="RQD76" s="88"/>
      <c r="RQE76" s="88"/>
      <c r="RQF76" s="88"/>
      <c r="RQG76" s="88"/>
      <c r="RQH76" s="88"/>
      <c r="RQI76" s="88"/>
      <c r="RQJ76" s="88"/>
      <c r="RQK76" s="88"/>
      <c r="RQL76" s="88"/>
      <c r="RQR76" s="88"/>
      <c r="RQS76" s="88"/>
      <c r="RQT76" s="88"/>
      <c r="RQU76" s="88"/>
      <c r="RQV76" s="88"/>
      <c r="RQW76" s="88"/>
      <c r="RQX76" s="88"/>
      <c r="RQY76" s="88"/>
      <c r="RQZ76" s="88"/>
      <c r="RRA76" s="88"/>
      <c r="RRG76" s="88"/>
      <c r="RRH76" s="88"/>
      <c r="RRI76" s="88"/>
      <c r="RRJ76" s="88"/>
      <c r="RRK76" s="88"/>
      <c r="RRL76" s="88"/>
      <c r="RRM76" s="88"/>
      <c r="RRN76" s="88"/>
      <c r="RRO76" s="88"/>
      <c r="RRP76" s="88"/>
      <c r="RRV76" s="88"/>
      <c r="RRW76" s="88"/>
      <c r="RRX76" s="88"/>
      <c r="RRY76" s="88"/>
      <c r="RRZ76" s="88"/>
      <c r="RSA76" s="88"/>
      <c r="RSB76" s="88"/>
      <c r="RSC76" s="88"/>
      <c r="RSD76" s="88"/>
      <c r="RSE76" s="88"/>
      <c r="RSK76" s="88"/>
      <c r="RSL76" s="88"/>
      <c r="RSM76" s="88"/>
      <c r="RSN76" s="88"/>
      <c r="RSO76" s="88"/>
      <c r="RSP76" s="88"/>
      <c r="RSQ76" s="88"/>
      <c r="RSR76" s="88"/>
      <c r="RSS76" s="88"/>
      <c r="RST76" s="88"/>
      <c r="RSZ76" s="88"/>
      <c r="RTA76" s="88"/>
      <c r="RTB76" s="88"/>
      <c r="RTC76" s="88"/>
      <c r="RTD76" s="88"/>
      <c r="RTE76" s="88"/>
      <c r="RTF76" s="88"/>
      <c r="RTG76" s="88"/>
      <c r="RTH76" s="88"/>
      <c r="RTI76" s="88"/>
      <c r="RTO76" s="88"/>
      <c r="RTP76" s="88"/>
      <c r="RTQ76" s="88"/>
      <c r="RTR76" s="88"/>
      <c r="RTS76" s="88"/>
      <c r="RTT76" s="88"/>
      <c r="RTU76" s="88"/>
      <c r="RTV76" s="88"/>
      <c r="RTW76" s="88"/>
      <c r="RTX76" s="88"/>
      <c r="RUD76" s="88"/>
      <c r="RUE76" s="88"/>
      <c r="RUF76" s="88"/>
      <c r="RUG76" s="88"/>
      <c r="RUH76" s="88"/>
      <c r="RUI76" s="88"/>
      <c r="RUJ76" s="88"/>
      <c r="RUK76" s="88"/>
      <c r="RUL76" s="88"/>
      <c r="RUM76" s="88"/>
      <c r="RUS76" s="88"/>
      <c r="RUT76" s="88"/>
      <c r="RUU76" s="88"/>
      <c r="RUV76" s="88"/>
      <c r="RUW76" s="88"/>
      <c r="RUX76" s="88"/>
      <c r="RUY76" s="88"/>
      <c r="RUZ76" s="88"/>
      <c r="RVA76" s="88"/>
      <c r="RVB76" s="88"/>
      <c r="RVH76" s="88"/>
      <c r="RVI76" s="88"/>
      <c r="RVJ76" s="88"/>
      <c r="RVK76" s="88"/>
      <c r="RVL76" s="88"/>
      <c r="RVM76" s="88"/>
      <c r="RVN76" s="88"/>
      <c r="RVO76" s="88"/>
      <c r="RVP76" s="88"/>
      <c r="RVQ76" s="88"/>
      <c r="RVW76" s="88"/>
      <c r="RVX76" s="88"/>
      <c r="RVY76" s="88"/>
      <c r="RVZ76" s="88"/>
      <c r="RWA76" s="88"/>
      <c r="RWB76" s="88"/>
      <c r="RWC76" s="88"/>
      <c r="RWD76" s="88"/>
      <c r="RWE76" s="88"/>
      <c r="RWF76" s="88"/>
      <c r="RWL76" s="88"/>
      <c r="RWM76" s="88"/>
      <c r="RWN76" s="88"/>
      <c r="RWO76" s="88"/>
      <c r="RWP76" s="88"/>
      <c r="RWQ76" s="88"/>
      <c r="RWR76" s="88"/>
      <c r="RWS76" s="88"/>
      <c r="RWT76" s="88"/>
      <c r="RWU76" s="88"/>
      <c r="RXA76" s="88"/>
      <c r="RXB76" s="88"/>
      <c r="RXC76" s="88"/>
      <c r="RXD76" s="88"/>
      <c r="RXE76" s="88"/>
      <c r="RXF76" s="88"/>
      <c r="RXG76" s="88"/>
      <c r="RXH76" s="88"/>
      <c r="RXI76" s="88"/>
      <c r="RXJ76" s="88"/>
      <c r="RXP76" s="88"/>
      <c r="RXQ76" s="88"/>
      <c r="RXR76" s="88"/>
      <c r="RXS76" s="88"/>
      <c r="RXT76" s="88"/>
      <c r="RXU76" s="88"/>
      <c r="RXV76" s="88"/>
      <c r="RXW76" s="88"/>
      <c r="RXX76" s="88"/>
      <c r="RXY76" s="88"/>
      <c r="RYE76" s="88"/>
      <c r="RYF76" s="88"/>
      <c r="RYG76" s="88"/>
      <c r="RYH76" s="88"/>
      <c r="RYI76" s="88"/>
      <c r="RYJ76" s="88"/>
      <c r="RYK76" s="88"/>
      <c r="RYL76" s="88"/>
      <c r="RYM76" s="88"/>
      <c r="RYN76" s="88"/>
      <c r="RYT76" s="88"/>
      <c r="RYU76" s="88"/>
      <c r="RYV76" s="88"/>
      <c r="RYW76" s="88"/>
      <c r="RYX76" s="88"/>
      <c r="RYY76" s="88"/>
      <c r="RYZ76" s="88"/>
      <c r="RZA76" s="88"/>
      <c r="RZB76" s="88"/>
      <c r="RZC76" s="88"/>
      <c r="RZI76" s="88"/>
      <c r="RZJ76" s="88"/>
      <c r="RZK76" s="88"/>
      <c r="RZL76" s="88"/>
      <c r="RZM76" s="88"/>
      <c r="RZN76" s="88"/>
      <c r="RZO76" s="88"/>
      <c r="RZP76" s="88"/>
      <c r="RZQ76" s="88"/>
      <c r="RZR76" s="88"/>
      <c r="RZX76" s="88"/>
      <c r="RZY76" s="88"/>
      <c r="RZZ76" s="88"/>
      <c r="SAA76" s="88"/>
      <c r="SAB76" s="88"/>
      <c r="SAC76" s="88"/>
      <c r="SAD76" s="88"/>
      <c r="SAE76" s="88"/>
      <c r="SAF76" s="88"/>
      <c r="SAG76" s="88"/>
      <c r="SAM76" s="88"/>
      <c r="SAN76" s="88"/>
      <c r="SAO76" s="88"/>
      <c r="SAP76" s="88"/>
      <c r="SAQ76" s="88"/>
      <c r="SAR76" s="88"/>
      <c r="SAS76" s="88"/>
      <c r="SAT76" s="88"/>
      <c r="SAU76" s="88"/>
      <c r="SAV76" s="88"/>
      <c r="SBB76" s="88"/>
      <c r="SBC76" s="88"/>
      <c r="SBD76" s="88"/>
      <c r="SBE76" s="88"/>
      <c r="SBF76" s="88"/>
      <c r="SBG76" s="88"/>
      <c r="SBH76" s="88"/>
      <c r="SBI76" s="88"/>
      <c r="SBJ76" s="88"/>
      <c r="SBK76" s="88"/>
      <c r="SBQ76" s="88"/>
      <c r="SBR76" s="88"/>
      <c r="SBS76" s="88"/>
      <c r="SBT76" s="88"/>
      <c r="SBU76" s="88"/>
      <c r="SBV76" s="88"/>
      <c r="SBW76" s="88"/>
      <c r="SBX76" s="88"/>
      <c r="SBY76" s="88"/>
      <c r="SBZ76" s="88"/>
      <c r="SCF76" s="88"/>
      <c r="SCG76" s="88"/>
      <c r="SCH76" s="88"/>
      <c r="SCI76" s="88"/>
      <c r="SCJ76" s="88"/>
      <c r="SCK76" s="88"/>
      <c r="SCL76" s="88"/>
      <c r="SCM76" s="88"/>
      <c r="SCN76" s="88"/>
      <c r="SCO76" s="88"/>
      <c r="SCU76" s="88"/>
      <c r="SCV76" s="88"/>
      <c r="SCW76" s="88"/>
      <c r="SCX76" s="88"/>
      <c r="SCY76" s="88"/>
      <c r="SCZ76" s="88"/>
      <c r="SDA76" s="88"/>
      <c r="SDB76" s="88"/>
      <c r="SDC76" s="88"/>
      <c r="SDD76" s="88"/>
      <c r="SDJ76" s="88"/>
      <c r="SDK76" s="88"/>
      <c r="SDL76" s="88"/>
      <c r="SDM76" s="88"/>
      <c r="SDN76" s="88"/>
      <c r="SDO76" s="88"/>
      <c r="SDP76" s="88"/>
      <c r="SDQ76" s="88"/>
      <c r="SDR76" s="88"/>
      <c r="SDS76" s="88"/>
      <c r="SDY76" s="88"/>
      <c r="SDZ76" s="88"/>
      <c r="SEA76" s="88"/>
      <c r="SEB76" s="88"/>
      <c r="SEC76" s="88"/>
      <c r="SED76" s="88"/>
      <c r="SEE76" s="88"/>
      <c r="SEF76" s="88"/>
      <c r="SEG76" s="88"/>
      <c r="SEH76" s="88"/>
      <c r="SEN76" s="88"/>
      <c r="SEO76" s="88"/>
      <c r="SEP76" s="88"/>
      <c r="SEQ76" s="88"/>
      <c r="SER76" s="88"/>
      <c r="SES76" s="88"/>
      <c r="SET76" s="88"/>
      <c r="SEU76" s="88"/>
      <c r="SEV76" s="88"/>
      <c r="SEW76" s="88"/>
      <c r="SFC76" s="88"/>
      <c r="SFD76" s="88"/>
      <c r="SFE76" s="88"/>
      <c r="SFF76" s="88"/>
      <c r="SFG76" s="88"/>
      <c r="SFH76" s="88"/>
      <c r="SFI76" s="88"/>
      <c r="SFJ76" s="88"/>
      <c r="SFK76" s="88"/>
      <c r="SFL76" s="88"/>
      <c r="SFR76" s="88"/>
      <c r="SFS76" s="88"/>
      <c r="SFT76" s="88"/>
      <c r="SFU76" s="88"/>
      <c r="SFV76" s="88"/>
      <c r="SFW76" s="88"/>
      <c r="SFX76" s="88"/>
      <c r="SFY76" s="88"/>
      <c r="SFZ76" s="88"/>
      <c r="SGA76" s="88"/>
      <c r="SGG76" s="88"/>
      <c r="SGH76" s="88"/>
      <c r="SGI76" s="88"/>
      <c r="SGJ76" s="88"/>
      <c r="SGK76" s="88"/>
      <c r="SGL76" s="88"/>
      <c r="SGM76" s="88"/>
      <c r="SGN76" s="88"/>
      <c r="SGO76" s="88"/>
      <c r="SGP76" s="88"/>
      <c r="SGV76" s="88"/>
      <c r="SGW76" s="88"/>
      <c r="SGX76" s="88"/>
      <c r="SGY76" s="88"/>
      <c r="SGZ76" s="88"/>
      <c r="SHA76" s="88"/>
      <c r="SHB76" s="88"/>
      <c r="SHC76" s="88"/>
      <c r="SHD76" s="88"/>
      <c r="SHE76" s="88"/>
      <c r="SHK76" s="88"/>
      <c r="SHL76" s="88"/>
      <c r="SHM76" s="88"/>
      <c r="SHN76" s="88"/>
      <c r="SHO76" s="88"/>
      <c r="SHP76" s="88"/>
      <c r="SHQ76" s="88"/>
      <c r="SHR76" s="88"/>
      <c r="SHS76" s="88"/>
      <c r="SHT76" s="88"/>
      <c r="SHZ76" s="88"/>
      <c r="SIA76" s="88"/>
      <c r="SIB76" s="88"/>
      <c r="SIC76" s="88"/>
      <c r="SID76" s="88"/>
      <c r="SIE76" s="88"/>
      <c r="SIF76" s="88"/>
      <c r="SIG76" s="88"/>
      <c r="SIH76" s="88"/>
      <c r="SII76" s="88"/>
      <c r="SIO76" s="88"/>
      <c r="SIP76" s="88"/>
      <c r="SIQ76" s="88"/>
      <c r="SIR76" s="88"/>
      <c r="SIS76" s="88"/>
      <c r="SIT76" s="88"/>
      <c r="SIU76" s="88"/>
      <c r="SIV76" s="88"/>
      <c r="SIW76" s="88"/>
      <c r="SIX76" s="88"/>
      <c r="SJD76" s="88"/>
      <c r="SJE76" s="88"/>
      <c r="SJF76" s="88"/>
      <c r="SJG76" s="88"/>
      <c r="SJH76" s="88"/>
      <c r="SJI76" s="88"/>
      <c r="SJJ76" s="88"/>
      <c r="SJK76" s="88"/>
      <c r="SJL76" s="88"/>
      <c r="SJM76" s="88"/>
      <c r="SJS76" s="88"/>
      <c r="SJT76" s="88"/>
      <c r="SJU76" s="88"/>
      <c r="SJV76" s="88"/>
      <c r="SJW76" s="88"/>
      <c r="SJX76" s="88"/>
      <c r="SJY76" s="88"/>
      <c r="SJZ76" s="88"/>
      <c r="SKA76" s="88"/>
      <c r="SKB76" s="88"/>
      <c r="SKH76" s="88"/>
      <c r="SKI76" s="88"/>
      <c r="SKJ76" s="88"/>
      <c r="SKK76" s="88"/>
      <c r="SKL76" s="88"/>
      <c r="SKM76" s="88"/>
      <c r="SKN76" s="88"/>
      <c r="SKO76" s="88"/>
      <c r="SKP76" s="88"/>
      <c r="SKQ76" s="88"/>
      <c r="SKW76" s="88"/>
      <c r="SKX76" s="88"/>
      <c r="SKY76" s="88"/>
      <c r="SKZ76" s="88"/>
      <c r="SLA76" s="88"/>
      <c r="SLB76" s="88"/>
      <c r="SLC76" s="88"/>
      <c r="SLD76" s="88"/>
      <c r="SLE76" s="88"/>
      <c r="SLF76" s="88"/>
      <c r="SLL76" s="88"/>
      <c r="SLM76" s="88"/>
      <c r="SLN76" s="88"/>
      <c r="SLO76" s="88"/>
      <c r="SLP76" s="88"/>
      <c r="SLQ76" s="88"/>
      <c r="SLR76" s="88"/>
      <c r="SLS76" s="88"/>
      <c r="SLT76" s="88"/>
      <c r="SLU76" s="88"/>
      <c r="SMA76" s="88"/>
      <c r="SMB76" s="88"/>
      <c r="SMC76" s="88"/>
      <c r="SMD76" s="88"/>
      <c r="SME76" s="88"/>
      <c r="SMF76" s="88"/>
      <c r="SMG76" s="88"/>
      <c r="SMH76" s="88"/>
      <c r="SMI76" s="88"/>
      <c r="SMJ76" s="88"/>
      <c r="SMP76" s="88"/>
      <c r="SMQ76" s="88"/>
      <c r="SMR76" s="88"/>
      <c r="SMS76" s="88"/>
      <c r="SMT76" s="88"/>
      <c r="SMU76" s="88"/>
      <c r="SMV76" s="88"/>
      <c r="SMW76" s="88"/>
      <c r="SMX76" s="88"/>
      <c r="SMY76" s="88"/>
      <c r="SNE76" s="88"/>
      <c r="SNF76" s="88"/>
      <c r="SNG76" s="88"/>
      <c r="SNH76" s="88"/>
      <c r="SNI76" s="88"/>
      <c r="SNJ76" s="88"/>
      <c r="SNK76" s="88"/>
      <c r="SNL76" s="88"/>
      <c r="SNM76" s="88"/>
      <c r="SNN76" s="88"/>
      <c r="SNT76" s="88"/>
      <c r="SNU76" s="88"/>
      <c r="SNV76" s="88"/>
      <c r="SNW76" s="88"/>
      <c r="SNX76" s="88"/>
      <c r="SNY76" s="88"/>
      <c r="SNZ76" s="88"/>
      <c r="SOA76" s="88"/>
      <c r="SOB76" s="88"/>
      <c r="SOC76" s="88"/>
      <c r="SOI76" s="88"/>
      <c r="SOJ76" s="88"/>
      <c r="SOK76" s="88"/>
      <c r="SOL76" s="88"/>
      <c r="SOM76" s="88"/>
      <c r="SON76" s="88"/>
      <c r="SOO76" s="88"/>
      <c r="SOP76" s="88"/>
      <c r="SOQ76" s="88"/>
      <c r="SOR76" s="88"/>
      <c r="SOX76" s="88"/>
      <c r="SOY76" s="88"/>
      <c r="SOZ76" s="88"/>
      <c r="SPA76" s="88"/>
      <c r="SPB76" s="88"/>
      <c r="SPC76" s="88"/>
      <c r="SPD76" s="88"/>
      <c r="SPE76" s="88"/>
      <c r="SPF76" s="88"/>
      <c r="SPG76" s="88"/>
      <c r="SPM76" s="88"/>
      <c r="SPN76" s="88"/>
      <c r="SPO76" s="88"/>
      <c r="SPP76" s="88"/>
      <c r="SPQ76" s="88"/>
      <c r="SPR76" s="88"/>
      <c r="SPS76" s="88"/>
      <c r="SPT76" s="88"/>
      <c r="SPU76" s="88"/>
      <c r="SPV76" s="88"/>
      <c r="SQB76" s="88"/>
      <c r="SQC76" s="88"/>
      <c r="SQD76" s="88"/>
      <c r="SQE76" s="88"/>
      <c r="SQF76" s="88"/>
      <c r="SQG76" s="88"/>
      <c r="SQH76" s="88"/>
      <c r="SQI76" s="88"/>
      <c r="SQJ76" s="88"/>
      <c r="SQK76" s="88"/>
      <c r="SQQ76" s="88"/>
      <c r="SQR76" s="88"/>
      <c r="SQS76" s="88"/>
      <c r="SQT76" s="88"/>
      <c r="SQU76" s="88"/>
      <c r="SQV76" s="88"/>
      <c r="SQW76" s="88"/>
      <c r="SQX76" s="88"/>
      <c r="SQY76" s="88"/>
      <c r="SQZ76" s="88"/>
      <c r="SRF76" s="88"/>
      <c r="SRG76" s="88"/>
      <c r="SRH76" s="88"/>
      <c r="SRI76" s="88"/>
      <c r="SRJ76" s="88"/>
      <c r="SRK76" s="88"/>
      <c r="SRL76" s="88"/>
      <c r="SRM76" s="88"/>
      <c r="SRN76" s="88"/>
      <c r="SRO76" s="88"/>
      <c r="SRU76" s="88"/>
      <c r="SRV76" s="88"/>
      <c r="SRW76" s="88"/>
      <c r="SRX76" s="88"/>
      <c r="SRY76" s="88"/>
      <c r="SRZ76" s="88"/>
      <c r="SSA76" s="88"/>
      <c r="SSB76" s="88"/>
      <c r="SSC76" s="88"/>
      <c r="SSD76" s="88"/>
      <c r="SSJ76" s="88"/>
      <c r="SSK76" s="88"/>
      <c r="SSL76" s="88"/>
      <c r="SSM76" s="88"/>
      <c r="SSN76" s="88"/>
      <c r="SSO76" s="88"/>
      <c r="SSP76" s="88"/>
      <c r="SSQ76" s="88"/>
      <c r="SSR76" s="88"/>
      <c r="SSS76" s="88"/>
      <c r="SSY76" s="88"/>
      <c r="SSZ76" s="88"/>
      <c r="STA76" s="88"/>
      <c r="STB76" s="88"/>
      <c r="STC76" s="88"/>
      <c r="STD76" s="88"/>
      <c r="STE76" s="88"/>
      <c r="STF76" s="88"/>
      <c r="STG76" s="88"/>
      <c r="STH76" s="88"/>
      <c r="STN76" s="88"/>
      <c r="STO76" s="88"/>
      <c r="STP76" s="88"/>
      <c r="STQ76" s="88"/>
      <c r="STR76" s="88"/>
      <c r="STS76" s="88"/>
      <c r="STT76" s="88"/>
      <c r="STU76" s="88"/>
      <c r="STV76" s="88"/>
      <c r="STW76" s="88"/>
      <c r="SUC76" s="88"/>
      <c r="SUD76" s="88"/>
      <c r="SUE76" s="88"/>
      <c r="SUF76" s="88"/>
      <c r="SUG76" s="88"/>
      <c r="SUH76" s="88"/>
      <c r="SUI76" s="88"/>
      <c r="SUJ76" s="88"/>
      <c r="SUK76" s="88"/>
      <c r="SUL76" s="88"/>
      <c r="SUR76" s="88"/>
      <c r="SUS76" s="88"/>
      <c r="SUT76" s="88"/>
      <c r="SUU76" s="88"/>
      <c r="SUV76" s="88"/>
      <c r="SUW76" s="88"/>
      <c r="SUX76" s="88"/>
      <c r="SUY76" s="88"/>
      <c r="SUZ76" s="88"/>
      <c r="SVA76" s="88"/>
      <c r="SVG76" s="88"/>
      <c r="SVH76" s="88"/>
      <c r="SVI76" s="88"/>
      <c r="SVJ76" s="88"/>
      <c r="SVK76" s="88"/>
      <c r="SVL76" s="88"/>
      <c r="SVM76" s="88"/>
      <c r="SVN76" s="88"/>
      <c r="SVO76" s="88"/>
      <c r="SVP76" s="88"/>
      <c r="SVV76" s="88"/>
      <c r="SVW76" s="88"/>
      <c r="SVX76" s="88"/>
      <c r="SVY76" s="88"/>
      <c r="SVZ76" s="88"/>
      <c r="SWA76" s="88"/>
      <c r="SWB76" s="88"/>
      <c r="SWC76" s="88"/>
      <c r="SWD76" s="88"/>
      <c r="SWE76" s="88"/>
      <c r="SWK76" s="88"/>
      <c r="SWL76" s="88"/>
      <c r="SWM76" s="88"/>
      <c r="SWN76" s="88"/>
      <c r="SWO76" s="88"/>
      <c r="SWP76" s="88"/>
      <c r="SWQ76" s="88"/>
      <c r="SWR76" s="88"/>
      <c r="SWS76" s="88"/>
      <c r="SWT76" s="88"/>
      <c r="SWZ76" s="88"/>
      <c r="SXA76" s="88"/>
      <c r="SXB76" s="88"/>
      <c r="SXC76" s="88"/>
      <c r="SXD76" s="88"/>
      <c r="SXE76" s="88"/>
      <c r="SXF76" s="88"/>
      <c r="SXG76" s="88"/>
      <c r="SXH76" s="88"/>
      <c r="SXI76" s="88"/>
      <c r="SXO76" s="88"/>
      <c r="SXP76" s="88"/>
      <c r="SXQ76" s="88"/>
      <c r="SXR76" s="88"/>
      <c r="SXS76" s="88"/>
      <c r="SXT76" s="88"/>
      <c r="SXU76" s="88"/>
      <c r="SXV76" s="88"/>
      <c r="SXW76" s="88"/>
      <c r="SXX76" s="88"/>
      <c r="SYD76" s="88"/>
      <c r="SYE76" s="88"/>
      <c r="SYF76" s="88"/>
      <c r="SYG76" s="88"/>
      <c r="SYH76" s="88"/>
      <c r="SYI76" s="88"/>
      <c r="SYJ76" s="88"/>
      <c r="SYK76" s="88"/>
      <c r="SYL76" s="88"/>
      <c r="SYM76" s="88"/>
      <c r="SYS76" s="88"/>
      <c r="SYT76" s="88"/>
      <c r="SYU76" s="88"/>
      <c r="SYV76" s="88"/>
      <c r="SYW76" s="88"/>
      <c r="SYX76" s="88"/>
      <c r="SYY76" s="88"/>
      <c r="SYZ76" s="88"/>
      <c r="SZA76" s="88"/>
      <c r="SZB76" s="88"/>
      <c r="SZH76" s="88"/>
      <c r="SZI76" s="88"/>
      <c r="SZJ76" s="88"/>
      <c r="SZK76" s="88"/>
      <c r="SZL76" s="88"/>
      <c r="SZM76" s="88"/>
      <c r="SZN76" s="88"/>
      <c r="SZO76" s="88"/>
      <c r="SZP76" s="88"/>
      <c r="SZQ76" s="88"/>
      <c r="SZW76" s="88"/>
      <c r="SZX76" s="88"/>
      <c r="SZY76" s="88"/>
      <c r="SZZ76" s="88"/>
      <c r="TAA76" s="88"/>
      <c r="TAB76" s="88"/>
      <c r="TAC76" s="88"/>
      <c r="TAD76" s="88"/>
      <c r="TAE76" s="88"/>
      <c r="TAF76" s="88"/>
      <c r="TAL76" s="88"/>
      <c r="TAM76" s="88"/>
      <c r="TAN76" s="88"/>
      <c r="TAO76" s="88"/>
      <c r="TAP76" s="88"/>
      <c r="TAQ76" s="88"/>
      <c r="TAR76" s="88"/>
      <c r="TAS76" s="88"/>
      <c r="TAT76" s="88"/>
      <c r="TAU76" s="88"/>
      <c r="TBA76" s="88"/>
      <c r="TBB76" s="88"/>
      <c r="TBC76" s="88"/>
      <c r="TBD76" s="88"/>
      <c r="TBE76" s="88"/>
      <c r="TBF76" s="88"/>
      <c r="TBG76" s="88"/>
      <c r="TBH76" s="88"/>
      <c r="TBI76" s="88"/>
      <c r="TBJ76" s="88"/>
      <c r="TBP76" s="88"/>
      <c r="TBQ76" s="88"/>
      <c r="TBR76" s="88"/>
      <c r="TBS76" s="88"/>
      <c r="TBT76" s="88"/>
      <c r="TBU76" s="88"/>
      <c r="TBV76" s="88"/>
      <c r="TBW76" s="88"/>
      <c r="TBX76" s="88"/>
      <c r="TBY76" s="88"/>
      <c r="TCE76" s="88"/>
      <c r="TCF76" s="88"/>
      <c r="TCG76" s="88"/>
      <c r="TCH76" s="88"/>
      <c r="TCI76" s="88"/>
      <c r="TCJ76" s="88"/>
      <c r="TCK76" s="88"/>
      <c r="TCL76" s="88"/>
      <c r="TCM76" s="88"/>
      <c r="TCN76" s="88"/>
      <c r="TCT76" s="88"/>
      <c r="TCU76" s="88"/>
      <c r="TCV76" s="88"/>
      <c r="TCW76" s="88"/>
      <c r="TCX76" s="88"/>
      <c r="TCY76" s="88"/>
      <c r="TCZ76" s="88"/>
      <c r="TDA76" s="88"/>
      <c r="TDB76" s="88"/>
      <c r="TDC76" s="88"/>
      <c r="TDI76" s="88"/>
      <c r="TDJ76" s="88"/>
      <c r="TDK76" s="88"/>
      <c r="TDL76" s="88"/>
      <c r="TDM76" s="88"/>
      <c r="TDN76" s="88"/>
      <c r="TDO76" s="88"/>
      <c r="TDP76" s="88"/>
      <c r="TDQ76" s="88"/>
      <c r="TDR76" s="88"/>
      <c r="TDX76" s="88"/>
      <c r="TDY76" s="88"/>
      <c r="TDZ76" s="88"/>
      <c r="TEA76" s="88"/>
      <c r="TEB76" s="88"/>
      <c r="TEC76" s="88"/>
      <c r="TED76" s="88"/>
      <c r="TEE76" s="88"/>
      <c r="TEF76" s="88"/>
      <c r="TEG76" s="88"/>
      <c r="TEM76" s="88"/>
      <c r="TEN76" s="88"/>
      <c r="TEO76" s="88"/>
      <c r="TEP76" s="88"/>
      <c r="TEQ76" s="88"/>
      <c r="TER76" s="88"/>
      <c r="TES76" s="88"/>
      <c r="TET76" s="88"/>
      <c r="TEU76" s="88"/>
      <c r="TEV76" s="88"/>
      <c r="TFB76" s="88"/>
      <c r="TFC76" s="88"/>
      <c r="TFD76" s="88"/>
      <c r="TFE76" s="88"/>
      <c r="TFF76" s="88"/>
      <c r="TFG76" s="88"/>
      <c r="TFH76" s="88"/>
      <c r="TFI76" s="88"/>
      <c r="TFJ76" s="88"/>
      <c r="TFK76" s="88"/>
      <c r="TFQ76" s="88"/>
      <c r="TFR76" s="88"/>
      <c r="TFS76" s="88"/>
      <c r="TFT76" s="88"/>
      <c r="TFU76" s="88"/>
      <c r="TFV76" s="88"/>
      <c r="TFW76" s="88"/>
      <c r="TFX76" s="88"/>
      <c r="TFY76" s="88"/>
      <c r="TFZ76" s="88"/>
      <c r="TGF76" s="88"/>
      <c r="TGG76" s="88"/>
      <c r="TGH76" s="88"/>
      <c r="TGI76" s="88"/>
      <c r="TGJ76" s="88"/>
      <c r="TGK76" s="88"/>
      <c r="TGL76" s="88"/>
      <c r="TGM76" s="88"/>
      <c r="TGN76" s="88"/>
      <c r="TGO76" s="88"/>
      <c r="TGU76" s="88"/>
      <c r="TGV76" s="88"/>
      <c r="TGW76" s="88"/>
      <c r="TGX76" s="88"/>
      <c r="TGY76" s="88"/>
      <c r="TGZ76" s="88"/>
      <c r="THA76" s="88"/>
      <c r="THB76" s="88"/>
      <c r="THC76" s="88"/>
      <c r="THD76" s="88"/>
      <c r="THJ76" s="88"/>
      <c r="THK76" s="88"/>
      <c r="THL76" s="88"/>
      <c r="THM76" s="88"/>
      <c r="THN76" s="88"/>
      <c r="THO76" s="88"/>
      <c r="THP76" s="88"/>
      <c r="THQ76" s="88"/>
      <c r="THR76" s="88"/>
      <c r="THS76" s="88"/>
      <c r="THY76" s="88"/>
      <c r="THZ76" s="88"/>
      <c r="TIA76" s="88"/>
      <c r="TIB76" s="88"/>
      <c r="TIC76" s="88"/>
      <c r="TID76" s="88"/>
      <c r="TIE76" s="88"/>
      <c r="TIF76" s="88"/>
      <c r="TIG76" s="88"/>
      <c r="TIH76" s="88"/>
      <c r="TIN76" s="88"/>
      <c r="TIO76" s="88"/>
      <c r="TIP76" s="88"/>
      <c r="TIQ76" s="88"/>
      <c r="TIR76" s="88"/>
      <c r="TIS76" s="88"/>
      <c r="TIT76" s="88"/>
      <c r="TIU76" s="88"/>
      <c r="TIV76" s="88"/>
      <c r="TIW76" s="88"/>
      <c r="TJC76" s="88"/>
      <c r="TJD76" s="88"/>
      <c r="TJE76" s="88"/>
      <c r="TJF76" s="88"/>
      <c r="TJG76" s="88"/>
      <c r="TJH76" s="88"/>
      <c r="TJI76" s="88"/>
      <c r="TJJ76" s="88"/>
      <c r="TJK76" s="88"/>
      <c r="TJL76" s="88"/>
      <c r="TJR76" s="88"/>
      <c r="TJS76" s="88"/>
      <c r="TJT76" s="88"/>
      <c r="TJU76" s="88"/>
      <c r="TJV76" s="88"/>
      <c r="TJW76" s="88"/>
      <c r="TJX76" s="88"/>
      <c r="TJY76" s="88"/>
      <c r="TJZ76" s="88"/>
      <c r="TKA76" s="88"/>
      <c r="TKG76" s="88"/>
      <c r="TKH76" s="88"/>
      <c r="TKI76" s="88"/>
      <c r="TKJ76" s="88"/>
      <c r="TKK76" s="88"/>
      <c r="TKL76" s="88"/>
      <c r="TKM76" s="88"/>
      <c r="TKN76" s="88"/>
      <c r="TKO76" s="88"/>
      <c r="TKP76" s="88"/>
      <c r="TKV76" s="88"/>
      <c r="TKW76" s="88"/>
      <c r="TKX76" s="88"/>
      <c r="TKY76" s="88"/>
      <c r="TKZ76" s="88"/>
      <c r="TLA76" s="88"/>
      <c r="TLB76" s="88"/>
      <c r="TLC76" s="88"/>
      <c r="TLD76" s="88"/>
      <c r="TLE76" s="88"/>
      <c r="TLK76" s="88"/>
      <c r="TLL76" s="88"/>
      <c r="TLM76" s="88"/>
      <c r="TLN76" s="88"/>
      <c r="TLO76" s="88"/>
      <c r="TLP76" s="88"/>
      <c r="TLQ76" s="88"/>
      <c r="TLR76" s="88"/>
      <c r="TLS76" s="88"/>
      <c r="TLT76" s="88"/>
      <c r="TLZ76" s="88"/>
      <c r="TMA76" s="88"/>
      <c r="TMB76" s="88"/>
      <c r="TMC76" s="88"/>
      <c r="TMD76" s="88"/>
      <c r="TME76" s="88"/>
      <c r="TMF76" s="88"/>
      <c r="TMG76" s="88"/>
      <c r="TMH76" s="88"/>
      <c r="TMI76" s="88"/>
      <c r="TMO76" s="88"/>
      <c r="TMP76" s="88"/>
      <c r="TMQ76" s="88"/>
      <c r="TMR76" s="88"/>
      <c r="TMS76" s="88"/>
      <c r="TMT76" s="88"/>
      <c r="TMU76" s="88"/>
      <c r="TMV76" s="88"/>
      <c r="TMW76" s="88"/>
      <c r="TMX76" s="88"/>
      <c r="TND76" s="88"/>
      <c r="TNE76" s="88"/>
      <c r="TNF76" s="88"/>
      <c r="TNG76" s="88"/>
      <c r="TNH76" s="88"/>
      <c r="TNI76" s="88"/>
      <c r="TNJ76" s="88"/>
      <c r="TNK76" s="88"/>
      <c r="TNL76" s="88"/>
      <c r="TNM76" s="88"/>
      <c r="TNS76" s="88"/>
      <c r="TNT76" s="88"/>
      <c r="TNU76" s="88"/>
      <c r="TNV76" s="88"/>
      <c r="TNW76" s="88"/>
      <c r="TNX76" s="88"/>
      <c r="TNY76" s="88"/>
      <c r="TNZ76" s="88"/>
      <c r="TOA76" s="88"/>
      <c r="TOB76" s="88"/>
      <c r="TOH76" s="88"/>
      <c r="TOI76" s="88"/>
      <c r="TOJ76" s="88"/>
      <c r="TOK76" s="88"/>
      <c r="TOL76" s="88"/>
      <c r="TOM76" s="88"/>
      <c r="TON76" s="88"/>
      <c r="TOO76" s="88"/>
      <c r="TOP76" s="88"/>
      <c r="TOQ76" s="88"/>
      <c r="TOW76" s="88"/>
      <c r="TOX76" s="88"/>
      <c r="TOY76" s="88"/>
      <c r="TOZ76" s="88"/>
      <c r="TPA76" s="88"/>
      <c r="TPB76" s="88"/>
      <c r="TPC76" s="88"/>
      <c r="TPD76" s="88"/>
      <c r="TPE76" s="88"/>
      <c r="TPF76" s="88"/>
      <c r="TPL76" s="88"/>
      <c r="TPM76" s="88"/>
      <c r="TPN76" s="88"/>
      <c r="TPO76" s="88"/>
      <c r="TPP76" s="88"/>
      <c r="TPQ76" s="88"/>
      <c r="TPR76" s="88"/>
      <c r="TPS76" s="88"/>
      <c r="TPT76" s="88"/>
      <c r="TPU76" s="88"/>
      <c r="TQA76" s="88"/>
      <c r="TQB76" s="88"/>
      <c r="TQC76" s="88"/>
      <c r="TQD76" s="88"/>
      <c r="TQE76" s="88"/>
      <c r="TQF76" s="88"/>
      <c r="TQG76" s="88"/>
      <c r="TQH76" s="88"/>
      <c r="TQI76" s="88"/>
      <c r="TQJ76" s="88"/>
      <c r="TQP76" s="88"/>
      <c r="TQQ76" s="88"/>
      <c r="TQR76" s="88"/>
      <c r="TQS76" s="88"/>
      <c r="TQT76" s="88"/>
      <c r="TQU76" s="88"/>
      <c r="TQV76" s="88"/>
      <c r="TQW76" s="88"/>
      <c r="TQX76" s="88"/>
      <c r="TQY76" s="88"/>
      <c r="TRE76" s="88"/>
      <c r="TRF76" s="88"/>
      <c r="TRG76" s="88"/>
      <c r="TRH76" s="88"/>
      <c r="TRI76" s="88"/>
      <c r="TRJ76" s="88"/>
      <c r="TRK76" s="88"/>
      <c r="TRL76" s="88"/>
      <c r="TRM76" s="88"/>
      <c r="TRN76" s="88"/>
      <c r="TRT76" s="88"/>
      <c r="TRU76" s="88"/>
      <c r="TRV76" s="88"/>
      <c r="TRW76" s="88"/>
      <c r="TRX76" s="88"/>
      <c r="TRY76" s="88"/>
      <c r="TRZ76" s="88"/>
      <c r="TSA76" s="88"/>
      <c r="TSB76" s="88"/>
      <c r="TSC76" s="88"/>
      <c r="TSI76" s="88"/>
      <c r="TSJ76" s="88"/>
      <c r="TSK76" s="88"/>
      <c r="TSL76" s="88"/>
      <c r="TSM76" s="88"/>
      <c r="TSN76" s="88"/>
      <c r="TSO76" s="88"/>
      <c r="TSP76" s="88"/>
      <c r="TSQ76" s="88"/>
      <c r="TSR76" s="88"/>
      <c r="TSX76" s="88"/>
      <c r="TSY76" s="88"/>
      <c r="TSZ76" s="88"/>
      <c r="TTA76" s="88"/>
      <c r="TTB76" s="88"/>
      <c r="TTC76" s="88"/>
      <c r="TTD76" s="88"/>
      <c r="TTE76" s="88"/>
      <c r="TTF76" s="88"/>
      <c r="TTG76" s="88"/>
      <c r="TTM76" s="88"/>
      <c r="TTN76" s="88"/>
      <c r="TTO76" s="88"/>
      <c r="TTP76" s="88"/>
      <c r="TTQ76" s="88"/>
      <c r="TTR76" s="88"/>
      <c r="TTS76" s="88"/>
      <c r="TTT76" s="88"/>
      <c r="TTU76" s="88"/>
      <c r="TTV76" s="88"/>
      <c r="TUB76" s="88"/>
      <c r="TUC76" s="88"/>
      <c r="TUD76" s="88"/>
      <c r="TUE76" s="88"/>
      <c r="TUF76" s="88"/>
      <c r="TUG76" s="88"/>
      <c r="TUH76" s="88"/>
      <c r="TUI76" s="88"/>
      <c r="TUJ76" s="88"/>
      <c r="TUK76" s="88"/>
      <c r="TUQ76" s="88"/>
      <c r="TUR76" s="88"/>
      <c r="TUS76" s="88"/>
      <c r="TUT76" s="88"/>
      <c r="TUU76" s="88"/>
      <c r="TUV76" s="88"/>
      <c r="TUW76" s="88"/>
      <c r="TUX76" s="88"/>
      <c r="TUY76" s="88"/>
      <c r="TUZ76" s="88"/>
      <c r="TVF76" s="88"/>
      <c r="TVG76" s="88"/>
      <c r="TVH76" s="88"/>
      <c r="TVI76" s="88"/>
      <c r="TVJ76" s="88"/>
      <c r="TVK76" s="88"/>
      <c r="TVL76" s="88"/>
      <c r="TVM76" s="88"/>
      <c r="TVN76" s="88"/>
      <c r="TVO76" s="88"/>
      <c r="TVU76" s="88"/>
      <c r="TVV76" s="88"/>
      <c r="TVW76" s="88"/>
      <c r="TVX76" s="88"/>
      <c r="TVY76" s="88"/>
      <c r="TVZ76" s="88"/>
      <c r="TWA76" s="88"/>
      <c r="TWB76" s="88"/>
      <c r="TWC76" s="88"/>
      <c r="TWD76" s="88"/>
      <c r="TWJ76" s="88"/>
      <c r="TWK76" s="88"/>
      <c r="TWL76" s="88"/>
      <c r="TWM76" s="88"/>
      <c r="TWN76" s="88"/>
      <c r="TWO76" s="88"/>
      <c r="TWP76" s="88"/>
      <c r="TWQ76" s="88"/>
      <c r="TWR76" s="88"/>
      <c r="TWS76" s="88"/>
      <c r="TWY76" s="88"/>
      <c r="TWZ76" s="88"/>
      <c r="TXA76" s="88"/>
      <c r="TXB76" s="88"/>
      <c r="TXC76" s="88"/>
      <c r="TXD76" s="88"/>
      <c r="TXE76" s="88"/>
      <c r="TXF76" s="88"/>
      <c r="TXG76" s="88"/>
      <c r="TXH76" s="88"/>
      <c r="TXN76" s="88"/>
      <c r="TXO76" s="88"/>
      <c r="TXP76" s="88"/>
      <c r="TXQ76" s="88"/>
      <c r="TXR76" s="88"/>
      <c r="TXS76" s="88"/>
      <c r="TXT76" s="88"/>
      <c r="TXU76" s="88"/>
      <c r="TXV76" s="88"/>
      <c r="TXW76" s="88"/>
      <c r="TYC76" s="88"/>
      <c r="TYD76" s="88"/>
      <c r="TYE76" s="88"/>
      <c r="TYF76" s="88"/>
      <c r="TYG76" s="88"/>
      <c r="TYH76" s="88"/>
      <c r="TYI76" s="88"/>
      <c r="TYJ76" s="88"/>
      <c r="TYK76" s="88"/>
      <c r="TYL76" s="88"/>
      <c r="TYR76" s="88"/>
      <c r="TYS76" s="88"/>
      <c r="TYT76" s="88"/>
      <c r="TYU76" s="88"/>
      <c r="TYV76" s="88"/>
      <c r="TYW76" s="88"/>
      <c r="TYX76" s="88"/>
      <c r="TYY76" s="88"/>
      <c r="TYZ76" s="88"/>
      <c r="TZA76" s="88"/>
      <c r="TZG76" s="88"/>
      <c r="TZH76" s="88"/>
      <c r="TZI76" s="88"/>
      <c r="TZJ76" s="88"/>
      <c r="TZK76" s="88"/>
      <c r="TZL76" s="88"/>
      <c r="TZM76" s="88"/>
      <c r="TZN76" s="88"/>
      <c r="TZO76" s="88"/>
      <c r="TZP76" s="88"/>
      <c r="TZV76" s="88"/>
      <c r="TZW76" s="88"/>
      <c r="TZX76" s="88"/>
      <c r="TZY76" s="88"/>
      <c r="TZZ76" s="88"/>
      <c r="UAA76" s="88"/>
      <c r="UAB76" s="88"/>
      <c r="UAC76" s="88"/>
      <c r="UAD76" s="88"/>
      <c r="UAE76" s="88"/>
      <c r="UAK76" s="88"/>
      <c r="UAL76" s="88"/>
      <c r="UAM76" s="88"/>
      <c r="UAN76" s="88"/>
      <c r="UAO76" s="88"/>
      <c r="UAP76" s="88"/>
      <c r="UAQ76" s="88"/>
      <c r="UAR76" s="88"/>
      <c r="UAS76" s="88"/>
      <c r="UAT76" s="88"/>
      <c r="UAZ76" s="88"/>
      <c r="UBA76" s="88"/>
      <c r="UBB76" s="88"/>
      <c r="UBC76" s="88"/>
      <c r="UBD76" s="88"/>
      <c r="UBE76" s="88"/>
      <c r="UBF76" s="88"/>
      <c r="UBG76" s="88"/>
      <c r="UBH76" s="88"/>
      <c r="UBI76" s="88"/>
      <c r="UBO76" s="88"/>
      <c r="UBP76" s="88"/>
      <c r="UBQ76" s="88"/>
      <c r="UBR76" s="88"/>
      <c r="UBS76" s="88"/>
      <c r="UBT76" s="88"/>
      <c r="UBU76" s="88"/>
      <c r="UBV76" s="88"/>
      <c r="UBW76" s="88"/>
      <c r="UBX76" s="88"/>
      <c r="UCD76" s="88"/>
      <c r="UCE76" s="88"/>
      <c r="UCF76" s="88"/>
      <c r="UCG76" s="88"/>
      <c r="UCH76" s="88"/>
      <c r="UCI76" s="88"/>
      <c r="UCJ76" s="88"/>
      <c r="UCK76" s="88"/>
      <c r="UCL76" s="88"/>
      <c r="UCM76" s="88"/>
      <c r="UCS76" s="88"/>
      <c r="UCT76" s="88"/>
      <c r="UCU76" s="88"/>
      <c r="UCV76" s="88"/>
      <c r="UCW76" s="88"/>
      <c r="UCX76" s="88"/>
      <c r="UCY76" s="88"/>
      <c r="UCZ76" s="88"/>
      <c r="UDA76" s="88"/>
      <c r="UDB76" s="88"/>
      <c r="UDH76" s="88"/>
      <c r="UDI76" s="88"/>
      <c r="UDJ76" s="88"/>
      <c r="UDK76" s="88"/>
      <c r="UDL76" s="88"/>
      <c r="UDM76" s="88"/>
      <c r="UDN76" s="88"/>
      <c r="UDO76" s="88"/>
      <c r="UDP76" s="88"/>
      <c r="UDQ76" s="88"/>
      <c r="UDW76" s="88"/>
      <c r="UDX76" s="88"/>
      <c r="UDY76" s="88"/>
      <c r="UDZ76" s="88"/>
      <c r="UEA76" s="88"/>
      <c r="UEB76" s="88"/>
      <c r="UEC76" s="88"/>
      <c r="UED76" s="88"/>
      <c r="UEE76" s="88"/>
      <c r="UEF76" s="88"/>
      <c r="UEL76" s="88"/>
      <c r="UEM76" s="88"/>
      <c r="UEN76" s="88"/>
      <c r="UEO76" s="88"/>
      <c r="UEP76" s="88"/>
      <c r="UEQ76" s="88"/>
      <c r="UER76" s="88"/>
      <c r="UES76" s="88"/>
      <c r="UET76" s="88"/>
      <c r="UEU76" s="88"/>
      <c r="UFA76" s="88"/>
      <c r="UFB76" s="88"/>
      <c r="UFC76" s="88"/>
      <c r="UFD76" s="88"/>
      <c r="UFE76" s="88"/>
      <c r="UFF76" s="88"/>
      <c r="UFG76" s="88"/>
      <c r="UFH76" s="88"/>
      <c r="UFI76" s="88"/>
      <c r="UFJ76" s="88"/>
      <c r="UFP76" s="88"/>
      <c r="UFQ76" s="88"/>
      <c r="UFR76" s="88"/>
      <c r="UFS76" s="88"/>
      <c r="UFT76" s="88"/>
      <c r="UFU76" s="88"/>
      <c r="UFV76" s="88"/>
      <c r="UFW76" s="88"/>
      <c r="UFX76" s="88"/>
      <c r="UFY76" s="88"/>
      <c r="UGE76" s="88"/>
      <c r="UGF76" s="88"/>
      <c r="UGG76" s="88"/>
      <c r="UGH76" s="88"/>
      <c r="UGI76" s="88"/>
      <c r="UGJ76" s="88"/>
      <c r="UGK76" s="88"/>
      <c r="UGL76" s="88"/>
      <c r="UGM76" s="88"/>
      <c r="UGN76" s="88"/>
      <c r="UGT76" s="88"/>
      <c r="UGU76" s="88"/>
      <c r="UGV76" s="88"/>
      <c r="UGW76" s="88"/>
      <c r="UGX76" s="88"/>
      <c r="UGY76" s="88"/>
      <c r="UGZ76" s="88"/>
      <c r="UHA76" s="88"/>
      <c r="UHB76" s="88"/>
      <c r="UHC76" s="88"/>
      <c r="UHI76" s="88"/>
      <c r="UHJ76" s="88"/>
      <c r="UHK76" s="88"/>
      <c r="UHL76" s="88"/>
      <c r="UHM76" s="88"/>
      <c r="UHN76" s="88"/>
      <c r="UHO76" s="88"/>
      <c r="UHP76" s="88"/>
      <c r="UHQ76" s="88"/>
      <c r="UHR76" s="88"/>
      <c r="UHX76" s="88"/>
      <c r="UHY76" s="88"/>
      <c r="UHZ76" s="88"/>
      <c r="UIA76" s="88"/>
      <c r="UIB76" s="88"/>
      <c r="UIC76" s="88"/>
      <c r="UID76" s="88"/>
      <c r="UIE76" s="88"/>
      <c r="UIF76" s="88"/>
      <c r="UIG76" s="88"/>
      <c r="UIM76" s="88"/>
      <c r="UIN76" s="88"/>
      <c r="UIO76" s="88"/>
      <c r="UIP76" s="88"/>
      <c r="UIQ76" s="88"/>
      <c r="UIR76" s="88"/>
      <c r="UIS76" s="88"/>
      <c r="UIT76" s="88"/>
      <c r="UIU76" s="88"/>
      <c r="UIV76" s="88"/>
      <c r="UJB76" s="88"/>
      <c r="UJC76" s="88"/>
      <c r="UJD76" s="88"/>
      <c r="UJE76" s="88"/>
      <c r="UJF76" s="88"/>
      <c r="UJG76" s="88"/>
      <c r="UJH76" s="88"/>
      <c r="UJI76" s="88"/>
      <c r="UJJ76" s="88"/>
      <c r="UJK76" s="88"/>
      <c r="UJQ76" s="88"/>
      <c r="UJR76" s="88"/>
      <c r="UJS76" s="88"/>
      <c r="UJT76" s="88"/>
      <c r="UJU76" s="88"/>
      <c r="UJV76" s="88"/>
      <c r="UJW76" s="88"/>
      <c r="UJX76" s="88"/>
      <c r="UJY76" s="88"/>
      <c r="UJZ76" s="88"/>
      <c r="UKF76" s="88"/>
      <c r="UKG76" s="88"/>
      <c r="UKH76" s="88"/>
      <c r="UKI76" s="88"/>
      <c r="UKJ76" s="88"/>
      <c r="UKK76" s="88"/>
      <c r="UKL76" s="88"/>
      <c r="UKM76" s="88"/>
      <c r="UKN76" s="88"/>
      <c r="UKO76" s="88"/>
      <c r="UKU76" s="88"/>
      <c r="UKV76" s="88"/>
      <c r="UKW76" s="88"/>
      <c r="UKX76" s="88"/>
      <c r="UKY76" s="88"/>
      <c r="UKZ76" s="88"/>
      <c r="ULA76" s="88"/>
      <c r="ULB76" s="88"/>
      <c r="ULC76" s="88"/>
      <c r="ULD76" s="88"/>
      <c r="ULJ76" s="88"/>
      <c r="ULK76" s="88"/>
      <c r="ULL76" s="88"/>
      <c r="ULM76" s="88"/>
      <c r="ULN76" s="88"/>
      <c r="ULO76" s="88"/>
      <c r="ULP76" s="88"/>
      <c r="ULQ76" s="88"/>
      <c r="ULR76" s="88"/>
      <c r="ULS76" s="88"/>
      <c r="ULY76" s="88"/>
      <c r="ULZ76" s="88"/>
      <c r="UMA76" s="88"/>
      <c r="UMB76" s="88"/>
      <c r="UMC76" s="88"/>
      <c r="UMD76" s="88"/>
      <c r="UME76" s="88"/>
      <c r="UMF76" s="88"/>
      <c r="UMG76" s="88"/>
      <c r="UMH76" s="88"/>
      <c r="UMN76" s="88"/>
      <c r="UMO76" s="88"/>
      <c r="UMP76" s="88"/>
      <c r="UMQ76" s="88"/>
      <c r="UMR76" s="88"/>
      <c r="UMS76" s="88"/>
      <c r="UMT76" s="88"/>
      <c r="UMU76" s="88"/>
      <c r="UMV76" s="88"/>
      <c r="UMW76" s="88"/>
      <c r="UNC76" s="88"/>
      <c r="UND76" s="88"/>
      <c r="UNE76" s="88"/>
      <c r="UNF76" s="88"/>
      <c r="UNG76" s="88"/>
      <c r="UNH76" s="88"/>
      <c r="UNI76" s="88"/>
      <c r="UNJ76" s="88"/>
      <c r="UNK76" s="88"/>
      <c r="UNL76" s="88"/>
      <c r="UNR76" s="88"/>
      <c r="UNS76" s="88"/>
      <c r="UNT76" s="88"/>
      <c r="UNU76" s="88"/>
      <c r="UNV76" s="88"/>
      <c r="UNW76" s="88"/>
      <c r="UNX76" s="88"/>
      <c r="UNY76" s="88"/>
      <c r="UNZ76" s="88"/>
      <c r="UOA76" s="88"/>
      <c r="UOG76" s="88"/>
      <c r="UOH76" s="88"/>
      <c r="UOI76" s="88"/>
      <c r="UOJ76" s="88"/>
      <c r="UOK76" s="88"/>
      <c r="UOL76" s="88"/>
      <c r="UOM76" s="88"/>
      <c r="UON76" s="88"/>
      <c r="UOO76" s="88"/>
      <c r="UOP76" s="88"/>
      <c r="UOV76" s="88"/>
      <c r="UOW76" s="88"/>
      <c r="UOX76" s="88"/>
      <c r="UOY76" s="88"/>
      <c r="UOZ76" s="88"/>
      <c r="UPA76" s="88"/>
      <c r="UPB76" s="88"/>
      <c r="UPC76" s="88"/>
      <c r="UPD76" s="88"/>
      <c r="UPE76" s="88"/>
      <c r="UPK76" s="88"/>
      <c r="UPL76" s="88"/>
      <c r="UPM76" s="88"/>
      <c r="UPN76" s="88"/>
      <c r="UPO76" s="88"/>
      <c r="UPP76" s="88"/>
      <c r="UPQ76" s="88"/>
      <c r="UPR76" s="88"/>
      <c r="UPS76" s="88"/>
      <c r="UPT76" s="88"/>
      <c r="UPZ76" s="88"/>
      <c r="UQA76" s="88"/>
      <c r="UQB76" s="88"/>
      <c r="UQC76" s="88"/>
      <c r="UQD76" s="88"/>
      <c r="UQE76" s="88"/>
      <c r="UQF76" s="88"/>
      <c r="UQG76" s="88"/>
      <c r="UQH76" s="88"/>
      <c r="UQI76" s="88"/>
      <c r="UQO76" s="88"/>
      <c r="UQP76" s="88"/>
      <c r="UQQ76" s="88"/>
      <c r="UQR76" s="88"/>
      <c r="UQS76" s="88"/>
      <c r="UQT76" s="88"/>
      <c r="UQU76" s="88"/>
      <c r="UQV76" s="88"/>
      <c r="UQW76" s="88"/>
      <c r="UQX76" s="88"/>
      <c r="URD76" s="88"/>
      <c r="URE76" s="88"/>
      <c r="URF76" s="88"/>
      <c r="URG76" s="88"/>
      <c r="URH76" s="88"/>
      <c r="URI76" s="88"/>
      <c r="URJ76" s="88"/>
      <c r="URK76" s="88"/>
      <c r="URL76" s="88"/>
      <c r="URM76" s="88"/>
      <c r="URS76" s="88"/>
      <c r="URT76" s="88"/>
      <c r="URU76" s="88"/>
      <c r="URV76" s="88"/>
      <c r="URW76" s="88"/>
      <c r="URX76" s="88"/>
      <c r="URY76" s="88"/>
      <c r="URZ76" s="88"/>
      <c r="USA76" s="88"/>
      <c r="USB76" s="88"/>
      <c r="USH76" s="88"/>
      <c r="USI76" s="88"/>
      <c r="USJ76" s="88"/>
      <c r="USK76" s="88"/>
      <c r="USL76" s="88"/>
      <c r="USM76" s="88"/>
      <c r="USN76" s="88"/>
      <c r="USO76" s="88"/>
      <c r="USP76" s="88"/>
      <c r="USQ76" s="88"/>
      <c r="USW76" s="88"/>
      <c r="USX76" s="88"/>
      <c r="USY76" s="88"/>
      <c r="USZ76" s="88"/>
      <c r="UTA76" s="88"/>
      <c r="UTB76" s="88"/>
      <c r="UTC76" s="88"/>
      <c r="UTD76" s="88"/>
      <c r="UTE76" s="88"/>
      <c r="UTF76" s="88"/>
      <c r="UTL76" s="88"/>
      <c r="UTM76" s="88"/>
      <c r="UTN76" s="88"/>
      <c r="UTO76" s="88"/>
      <c r="UTP76" s="88"/>
      <c r="UTQ76" s="88"/>
      <c r="UTR76" s="88"/>
      <c r="UTS76" s="88"/>
      <c r="UTT76" s="88"/>
      <c r="UTU76" s="88"/>
      <c r="UUA76" s="88"/>
      <c r="UUB76" s="88"/>
      <c r="UUC76" s="88"/>
      <c r="UUD76" s="88"/>
      <c r="UUE76" s="88"/>
      <c r="UUF76" s="88"/>
      <c r="UUG76" s="88"/>
      <c r="UUH76" s="88"/>
      <c r="UUI76" s="88"/>
      <c r="UUJ76" s="88"/>
      <c r="UUP76" s="88"/>
      <c r="UUQ76" s="88"/>
      <c r="UUR76" s="88"/>
      <c r="UUS76" s="88"/>
      <c r="UUT76" s="88"/>
      <c r="UUU76" s="88"/>
      <c r="UUV76" s="88"/>
      <c r="UUW76" s="88"/>
      <c r="UUX76" s="88"/>
      <c r="UUY76" s="88"/>
      <c r="UVE76" s="88"/>
      <c r="UVF76" s="88"/>
      <c r="UVG76" s="88"/>
      <c r="UVH76" s="88"/>
      <c r="UVI76" s="88"/>
      <c r="UVJ76" s="88"/>
      <c r="UVK76" s="88"/>
      <c r="UVL76" s="88"/>
      <c r="UVM76" s="88"/>
      <c r="UVN76" s="88"/>
      <c r="UVT76" s="88"/>
      <c r="UVU76" s="88"/>
      <c r="UVV76" s="88"/>
      <c r="UVW76" s="88"/>
      <c r="UVX76" s="88"/>
      <c r="UVY76" s="88"/>
      <c r="UVZ76" s="88"/>
      <c r="UWA76" s="88"/>
      <c r="UWB76" s="88"/>
      <c r="UWC76" s="88"/>
      <c r="UWI76" s="88"/>
      <c r="UWJ76" s="88"/>
      <c r="UWK76" s="88"/>
      <c r="UWL76" s="88"/>
      <c r="UWM76" s="88"/>
      <c r="UWN76" s="88"/>
      <c r="UWO76" s="88"/>
      <c r="UWP76" s="88"/>
      <c r="UWQ76" s="88"/>
      <c r="UWR76" s="88"/>
      <c r="UWX76" s="88"/>
      <c r="UWY76" s="88"/>
      <c r="UWZ76" s="88"/>
      <c r="UXA76" s="88"/>
      <c r="UXB76" s="88"/>
      <c r="UXC76" s="88"/>
      <c r="UXD76" s="88"/>
      <c r="UXE76" s="88"/>
      <c r="UXF76" s="88"/>
      <c r="UXG76" s="88"/>
      <c r="UXM76" s="88"/>
      <c r="UXN76" s="88"/>
      <c r="UXO76" s="88"/>
      <c r="UXP76" s="88"/>
      <c r="UXQ76" s="88"/>
      <c r="UXR76" s="88"/>
      <c r="UXS76" s="88"/>
      <c r="UXT76" s="88"/>
      <c r="UXU76" s="88"/>
      <c r="UXV76" s="88"/>
      <c r="UYB76" s="88"/>
      <c r="UYC76" s="88"/>
      <c r="UYD76" s="88"/>
      <c r="UYE76" s="88"/>
      <c r="UYF76" s="88"/>
      <c r="UYG76" s="88"/>
      <c r="UYH76" s="88"/>
      <c r="UYI76" s="88"/>
      <c r="UYJ76" s="88"/>
      <c r="UYK76" s="88"/>
      <c r="UYQ76" s="88"/>
      <c r="UYR76" s="88"/>
      <c r="UYS76" s="88"/>
      <c r="UYT76" s="88"/>
      <c r="UYU76" s="88"/>
      <c r="UYV76" s="88"/>
      <c r="UYW76" s="88"/>
      <c r="UYX76" s="88"/>
      <c r="UYY76" s="88"/>
      <c r="UYZ76" s="88"/>
      <c r="UZF76" s="88"/>
      <c r="UZG76" s="88"/>
      <c r="UZH76" s="88"/>
      <c r="UZI76" s="88"/>
      <c r="UZJ76" s="88"/>
      <c r="UZK76" s="88"/>
      <c r="UZL76" s="88"/>
      <c r="UZM76" s="88"/>
      <c r="UZN76" s="88"/>
      <c r="UZO76" s="88"/>
      <c r="UZU76" s="88"/>
      <c r="UZV76" s="88"/>
      <c r="UZW76" s="88"/>
      <c r="UZX76" s="88"/>
      <c r="UZY76" s="88"/>
      <c r="UZZ76" s="88"/>
      <c r="VAA76" s="88"/>
      <c r="VAB76" s="88"/>
      <c r="VAC76" s="88"/>
      <c r="VAD76" s="88"/>
      <c r="VAJ76" s="88"/>
      <c r="VAK76" s="88"/>
      <c r="VAL76" s="88"/>
      <c r="VAM76" s="88"/>
      <c r="VAN76" s="88"/>
      <c r="VAO76" s="88"/>
      <c r="VAP76" s="88"/>
      <c r="VAQ76" s="88"/>
      <c r="VAR76" s="88"/>
      <c r="VAS76" s="88"/>
      <c r="VAY76" s="88"/>
      <c r="VAZ76" s="88"/>
      <c r="VBA76" s="88"/>
      <c r="VBB76" s="88"/>
      <c r="VBC76" s="88"/>
      <c r="VBD76" s="88"/>
      <c r="VBE76" s="88"/>
      <c r="VBF76" s="88"/>
      <c r="VBG76" s="88"/>
      <c r="VBH76" s="88"/>
      <c r="VBN76" s="88"/>
      <c r="VBO76" s="88"/>
      <c r="VBP76" s="88"/>
      <c r="VBQ76" s="88"/>
      <c r="VBR76" s="88"/>
      <c r="VBS76" s="88"/>
      <c r="VBT76" s="88"/>
      <c r="VBU76" s="88"/>
      <c r="VBV76" s="88"/>
      <c r="VBW76" s="88"/>
      <c r="VCC76" s="88"/>
      <c r="VCD76" s="88"/>
      <c r="VCE76" s="88"/>
      <c r="VCF76" s="88"/>
      <c r="VCG76" s="88"/>
      <c r="VCH76" s="88"/>
      <c r="VCI76" s="88"/>
      <c r="VCJ76" s="88"/>
      <c r="VCK76" s="88"/>
      <c r="VCL76" s="88"/>
      <c r="VCR76" s="88"/>
      <c r="VCS76" s="88"/>
      <c r="VCT76" s="88"/>
      <c r="VCU76" s="88"/>
      <c r="VCV76" s="88"/>
      <c r="VCW76" s="88"/>
      <c r="VCX76" s="88"/>
      <c r="VCY76" s="88"/>
      <c r="VCZ76" s="88"/>
      <c r="VDA76" s="88"/>
      <c r="VDG76" s="88"/>
      <c r="VDH76" s="88"/>
      <c r="VDI76" s="88"/>
      <c r="VDJ76" s="88"/>
      <c r="VDK76" s="88"/>
      <c r="VDL76" s="88"/>
      <c r="VDM76" s="88"/>
      <c r="VDN76" s="88"/>
      <c r="VDO76" s="88"/>
      <c r="VDP76" s="88"/>
      <c r="VDV76" s="88"/>
      <c r="VDW76" s="88"/>
      <c r="VDX76" s="88"/>
      <c r="VDY76" s="88"/>
      <c r="VDZ76" s="88"/>
      <c r="VEA76" s="88"/>
      <c r="VEB76" s="88"/>
      <c r="VEC76" s="88"/>
      <c r="VED76" s="88"/>
      <c r="VEE76" s="88"/>
      <c r="VEK76" s="88"/>
      <c r="VEL76" s="88"/>
      <c r="VEM76" s="88"/>
      <c r="VEN76" s="88"/>
      <c r="VEO76" s="88"/>
      <c r="VEP76" s="88"/>
      <c r="VEQ76" s="88"/>
      <c r="VER76" s="88"/>
      <c r="VES76" s="88"/>
      <c r="VET76" s="88"/>
      <c r="VEZ76" s="88"/>
      <c r="VFA76" s="88"/>
      <c r="VFB76" s="88"/>
      <c r="VFC76" s="88"/>
      <c r="VFD76" s="88"/>
      <c r="VFE76" s="88"/>
      <c r="VFF76" s="88"/>
      <c r="VFG76" s="88"/>
      <c r="VFH76" s="88"/>
      <c r="VFI76" s="88"/>
      <c r="VFO76" s="88"/>
      <c r="VFP76" s="88"/>
      <c r="VFQ76" s="88"/>
      <c r="VFR76" s="88"/>
      <c r="VFS76" s="88"/>
      <c r="VFT76" s="88"/>
      <c r="VFU76" s="88"/>
      <c r="VFV76" s="88"/>
      <c r="VFW76" s="88"/>
      <c r="VFX76" s="88"/>
      <c r="VGD76" s="88"/>
      <c r="VGE76" s="88"/>
      <c r="VGF76" s="88"/>
      <c r="VGG76" s="88"/>
      <c r="VGH76" s="88"/>
      <c r="VGI76" s="88"/>
      <c r="VGJ76" s="88"/>
      <c r="VGK76" s="88"/>
      <c r="VGL76" s="88"/>
      <c r="VGM76" s="88"/>
      <c r="VGS76" s="88"/>
      <c r="VGT76" s="88"/>
      <c r="VGU76" s="88"/>
      <c r="VGV76" s="88"/>
      <c r="VGW76" s="88"/>
      <c r="VGX76" s="88"/>
      <c r="VGY76" s="88"/>
      <c r="VGZ76" s="88"/>
      <c r="VHA76" s="88"/>
      <c r="VHB76" s="88"/>
      <c r="VHH76" s="88"/>
      <c r="VHI76" s="88"/>
      <c r="VHJ76" s="88"/>
      <c r="VHK76" s="88"/>
      <c r="VHL76" s="88"/>
      <c r="VHM76" s="88"/>
      <c r="VHN76" s="88"/>
      <c r="VHO76" s="88"/>
      <c r="VHP76" s="88"/>
      <c r="VHQ76" s="88"/>
      <c r="VHW76" s="88"/>
      <c r="VHX76" s="88"/>
      <c r="VHY76" s="88"/>
      <c r="VHZ76" s="88"/>
      <c r="VIA76" s="88"/>
      <c r="VIB76" s="88"/>
      <c r="VIC76" s="88"/>
      <c r="VID76" s="88"/>
      <c r="VIE76" s="88"/>
      <c r="VIF76" s="88"/>
      <c r="VIL76" s="88"/>
      <c r="VIM76" s="88"/>
      <c r="VIN76" s="88"/>
      <c r="VIO76" s="88"/>
      <c r="VIP76" s="88"/>
      <c r="VIQ76" s="88"/>
      <c r="VIR76" s="88"/>
      <c r="VIS76" s="88"/>
      <c r="VIT76" s="88"/>
      <c r="VIU76" s="88"/>
      <c r="VJA76" s="88"/>
      <c r="VJB76" s="88"/>
      <c r="VJC76" s="88"/>
      <c r="VJD76" s="88"/>
      <c r="VJE76" s="88"/>
      <c r="VJF76" s="88"/>
      <c r="VJG76" s="88"/>
      <c r="VJH76" s="88"/>
      <c r="VJI76" s="88"/>
      <c r="VJJ76" s="88"/>
      <c r="VJP76" s="88"/>
      <c r="VJQ76" s="88"/>
      <c r="VJR76" s="88"/>
      <c r="VJS76" s="88"/>
      <c r="VJT76" s="88"/>
      <c r="VJU76" s="88"/>
      <c r="VJV76" s="88"/>
      <c r="VJW76" s="88"/>
      <c r="VJX76" s="88"/>
      <c r="VJY76" s="88"/>
      <c r="VKE76" s="88"/>
      <c r="VKF76" s="88"/>
      <c r="VKG76" s="88"/>
      <c r="VKH76" s="88"/>
      <c r="VKI76" s="88"/>
      <c r="VKJ76" s="88"/>
      <c r="VKK76" s="88"/>
      <c r="VKL76" s="88"/>
      <c r="VKM76" s="88"/>
      <c r="VKN76" s="88"/>
      <c r="VKT76" s="88"/>
      <c r="VKU76" s="88"/>
      <c r="VKV76" s="88"/>
      <c r="VKW76" s="88"/>
      <c r="VKX76" s="88"/>
      <c r="VKY76" s="88"/>
      <c r="VKZ76" s="88"/>
      <c r="VLA76" s="88"/>
      <c r="VLB76" s="88"/>
      <c r="VLC76" s="88"/>
      <c r="VLI76" s="88"/>
      <c r="VLJ76" s="88"/>
      <c r="VLK76" s="88"/>
      <c r="VLL76" s="88"/>
      <c r="VLM76" s="88"/>
      <c r="VLN76" s="88"/>
      <c r="VLO76" s="88"/>
      <c r="VLP76" s="88"/>
      <c r="VLQ76" s="88"/>
      <c r="VLR76" s="88"/>
      <c r="VLX76" s="88"/>
      <c r="VLY76" s="88"/>
      <c r="VLZ76" s="88"/>
      <c r="VMA76" s="88"/>
      <c r="VMB76" s="88"/>
      <c r="VMC76" s="88"/>
      <c r="VMD76" s="88"/>
      <c r="VME76" s="88"/>
      <c r="VMF76" s="88"/>
      <c r="VMG76" s="88"/>
      <c r="VMM76" s="88"/>
      <c r="VMN76" s="88"/>
      <c r="VMO76" s="88"/>
      <c r="VMP76" s="88"/>
      <c r="VMQ76" s="88"/>
      <c r="VMR76" s="88"/>
      <c r="VMS76" s="88"/>
      <c r="VMT76" s="88"/>
      <c r="VMU76" s="88"/>
      <c r="VMV76" s="88"/>
      <c r="VNB76" s="88"/>
      <c r="VNC76" s="88"/>
      <c r="VND76" s="88"/>
      <c r="VNE76" s="88"/>
      <c r="VNF76" s="88"/>
      <c r="VNG76" s="88"/>
      <c r="VNH76" s="88"/>
      <c r="VNI76" s="88"/>
      <c r="VNJ76" s="88"/>
      <c r="VNK76" s="88"/>
      <c r="VNQ76" s="88"/>
      <c r="VNR76" s="88"/>
      <c r="VNS76" s="88"/>
      <c r="VNT76" s="88"/>
      <c r="VNU76" s="88"/>
      <c r="VNV76" s="88"/>
      <c r="VNW76" s="88"/>
      <c r="VNX76" s="88"/>
      <c r="VNY76" s="88"/>
      <c r="VNZ76" s="88"/>
      <c r="VOF76" s="88"/>
      <c r="VOG76" s="88"/>
      <c r="VOH76" s="88"/>
      <c r="VOI76" s="88"/>
      <c r="VOJ76" s="88"/>
      <c r="VOK76" s="88"/>
      <c r="VOL76" s="88"/>
      <c r="VOM76" s="88"/>
      <c r="VON76" s="88"/>
      <c r="VOO76" s="88"/>
      <c r="VOU76" s="88"/>
      <c r="VOV76" s="88"/>
      <c r="VOW76" s="88"/>
      <c r="VOX76" s="88"/>
      <c r="VOY76" s="88"/>
      <c r="VOZ76" s="88"/>
      <c r="VPA76" s="88"/>
      <c r="VPB76" s="88"/>
      <c r="VPC76" s="88"/>
      <c r="VPD76" s="88"/>
      <c r="VPJ76" s="88"/>
      <c r="VPK76" s="88"/>
      <c r="VPL76" s="88"/>
      <c r="VPM76" s="88"/>
      <c r="VPN76" s="88"/>
      <c r="VPO76" s="88"/>
      <c r="VPP76" s="88"/>
      <c r="VPQ76" s="88"/>
      <c r="VPR76" s="88"/>
      <c r="VPS76" s="88"/>
      <c r="VPY76" s="88"/>
      <c r="VPZ76" s="88"/>
      <c r="VQA76" s="88"/>
      <c r="VQB76" s="88"/>
      <c r="VQC76" s="88"/>
      <c r="VQD76" s="88"/>
      <c r="VQE76" s="88"/>
      <c r="VQF76" s="88"/>
      <c r="VQG76" s="88"/>
      <c r="VQH76" s="88"/>
      <c r="VQN76" s="88"/>
      <c r="VQO76" s="88"/>
      <c r="VQP76" s="88"/>
      <c r="VQQ76" s="88"/>
      <c r="VQR76" s="88"/>
      <c r="VQS76" s="88"/>
      <c r="VQT76" s="88"/>
      <c r="VQU76" s="88"/>
      <c r="VQV76" s="88"/>
      <c r="VQW76" s="88"/>
      <c r="VRC76" s="88"/>
      <c r="VRD76" s="88"/>
      <c r="VRE76" s="88"/>
      <c r="VRF76" s="88"/>
      <c r="VRG76" s="88"/>
      <c r="VRH76" s="88"/>
      <c r="VRI76" s="88"/>
      <c r="VRJ76" s="88"/>
      <c r="VRK76" s="88"/>
      <c r="VRL76" s="88"/>
      <c r="VRR76" s="88"/>
      <c r="VRS76" s="88"/>
      <c r="VRT76" s="88"/>
      <c r="VRU76" s="88"/>
      <c r="VRV76" s="88"/>
      <c r="VRW76" s="88"/>
      <c r="VRX76" s="88"/>
      <c r="VRY76" s="88"/>
      <c r="VRZ76" s="88"/>
      <c r="VSA76" s="88"/>
      <c r="VSG76" s="88"/>
      <c r="VSH76" s="88"/>
      <c r="VSI76" s="88"/>
      <c r="VSJ76" s="88"/>
      <c r="VSK76" s="88"/>
      <c r="VSL76" s="88"/>
      <c r="VSM76" s="88"/>
      <c r="VSN76" s="88"/>
      <c r="VSO76" s="88"/>
      <c r="VSP76" s="88"/>
      <c r="VSV76" s="88"/>
      <c r="VSW76" s="88"/>
      <c r="VSX76" s="88"/>
      <c r="VSY76" s="88"/>
      <c r="VSZ76" s="88"/>
      <c r="VTA76" s="88"/>
      <c r="VTB76" s="88"/>
      <c r="VTC76" s="88"/>
      <c r="VTD76" s="88"/>
      <c r="VTE76" s="88"/>
      <c r="VTK76" s="88"/>
      <c r="VTL76" s="88"/>
      <c r="VTM76" s="88"/>
      <c r="VTN76" s="88"/>
      <c r="VTO76" s="88"/>
      <c r="VTP76" s="88"/>
      <c r="VTQ76" s="88"/>
      <c r="VTR76" s="88"/>
      <c r="VTS76" s="88"/>
      <c r="VTT76" s="88"/>
      <c r="VTZ76" s="88"/>
      <c r="VUA76" s="88"/>
      <c r="VUB76" s="88"/>
      <c r="VUC76" s="88"/>
      <c r="VUD76" s="88"/>
      <c r="VUE76" s="88"/>
      <c r="VUF76" s="88"/>
      <c r="VUG76" s="88"/>
      <c r="VUH76" s="88"/>
      <c r="VUI76" s="88"/>
      <c r="VUO76" s="88"/>
      <c r="VUP76" s="88"/>
      <c r="VUQ76" s="88"/>
      <c r="VUR76" s="88"/>
      <c r="VUS76" s="88"/>
      <c r="VUT76" s="88"/>
      <c r="VUU76" s="88"/>
      <c r="VUV76" s="88"/>
      <c r="VUW76" s="88"/>
      <c r="VUX76" s="88"/>
      <c r="VVD76" s="88"/>
      <c r="VVE76" s="88"/>
      <c r="VVF76" s="88"/>
      <c r="VVG76" s="88"/>
      <c r="VVH76" s="88"/>
      <c r="VVI76" s="88"/>
      <c r="VVJ76" s="88"/>
      <c r="VVK76" s="88"/>
      <c r="VVL76" s="88"/>
      <c r="VVM76" s="88"/>
      <c r="VVS76" s="88"/>
      <c r="VVT76" s="88"/>
      <c r="VVU76" s="88"/>
      <c r="VVV76" s="88"/>
      <c r="VVW76" s="88"/>
      <c r="VVX76" s="88"/>
      <c r="VVY76" s="88"/>
      <c r="VVZ76" s="88"/>
      <c r="VWA76" s="88"/>
      <c r="VWB76" s="88"/>
      <c r="VWH76" s="88"/>
      <c r="VWI76" s="88"/>
      <c r="VWJ76" s="88"/>
      <c r="VWK76" s="88"/>
      <c r="VWL76" s="88"/>
      <c r="VWM76" s="88"/>
      <c r="VWN76" s="88"/>
      <c r="VWO76" s="88"/>
      <c r="VWP76" s="88"/>
      <c r="VWQ76" s="88"/>
      <c r="VWW76" s="88"/>
      <c r="VWX76" s="88"/>
      <c r="VWY76" s="88"/>
      <c r="VWZ76" s="88"/>
      <c r="VXA76" s="88"/>
      <c r="VXB76" s="88"/>
      <c r="VXC76" s="88"/>
      <c r="VXD76" s="88"/>
      <c r="VXE76" s="88"/>
      <c r="VXF76" s="88"/>
      <c r="VXL76" s="88"/>
      <c r="VXM76" s="88"/>
      <c r="VXN76" s="88"/>
      <c r="VXO76" s="88"/>
      <c r="VXP76" s="88"/>
      <c r="VXQ76" s="88"/>
      <c r="VXR76" s="88"/>
      <c r="VXS76" s="88"/>
      <c r="VXT76" s="88"/>
      <c r="VXU76" s="88"/>
      <c r="VYA76" s="88"/>
      <c r="VYB76" s="88"/>
      <c r="VYC76" s="88"/>
      <c r="VYD76" s="88"/>
      <c r="VYE76" s="88"/>
      <c r="VYF76" s="88"/>
      <c r="VYG76" s="88"/>
      <c r="VYH76" s="88"/>
      <c r="VYI76" s="88"/>
      <c r="VYJ76" s="88"/>
      <c r="VYP76" s="88"/>
      <c r="VYQ76" s="88"/>
      <c r="VYR76" s="88"/>
      <c r="VYS76" s="88"/>
      <c r="VYT76" s="88"/>
      <c r="VYU76" s="88"/>
      <c r="VYV76" s="88"/>
      <c r="VYW76" s="88"/>
      <c r="VYX76" s="88"/>
      <c r="VYY76" s="88"/>
      <c r="VZE76" s="88"/>
      <c r="VZF76" s="88"/>
      <c r="VZG76" s="88"/>
      <c r="VZH76" s="88"/>
      <c r="VZI76" s="88"/>
      <c r="VZJ76" s="88"/>
      <c r="VZK76" s="88"/>
      <c r="VZL76" s="88"/>
      <c r="VZM76" s="88"/>
      <c r="VZN76" s="88"/>
      <c r="VZT76" s="88"/>
      <c r="VZU76" s="88"/>
      <c r="VZV76" s="88"/>
      <c r="VZW76" s="88"/>
      <c r="VZX76" s="88"/>
      <c r="VZY76" s="88"/>
      <c r="VZZ76" s="88"/>
      <c r="WAA76" s="88"/>
      <c r="WAB76" s="88"/>
      <c r="WAC76" s="88"/>
      <c r="WAI76" s="88"/>
      <c r="WAJ76" s="88"/>
      <c r="WAK76" s="88"/>
      <c r="WAL76" s="88"/>
      <c r="WAM76" s="88"/>
      <c r="WAN76" s="88"/>
      <c r="WAO76" s="88"/>
      <c r="WAP76" s="88"/>
      <c r="WAQ76" s="88"/>
      <c r="WAR76" s="88"/>
      <c r="WAX76" s="88"/>
      <c r="WAY76" s="88"/>
      <c r="WAZ76" s="88"/>
      <c r="WBA76" s="88"/>
      <c r="WBB76" s="88"/>
    </row>
    <row r="77" spans="8:2047 2053:3067 3073:6142 6148:10237 10243:13312 13318:14332 14338:15602" ht="15.75" thickBot="1">
      <c r="H77" s="87"/>
      <c r="I77" s="87"/>
      <c r="J77" s="87"/>
      <c r="L77" s="88"/>
      <c r="N77" s="88"/>
      <c r="O77" s="87"/>
      <c r="P77" s="87"/>
      <c r="Q77" s="87"/>
      <c r="R77" s="87"/>
      <c r="S77" s="87"/>
      <c r="T77" s="87"/>
      <c r="U77" s="87"/>
      <c r="V77" s="87"/>
      <c r="W77" s="87"/>
      <c r="X77" s="87"/>
      <c r="Y77" s="87"/>
      <c r="Z77" s="87"/>
      <c r="AA77" s="87"/>
      <c r="AB77" s="87"/>
      <c r="AD77" s="88"/>
      <c r="AE77" s="88"/>
      <c r="AF77" s="152" t="e">
        <f>SUM(AF73:AF76)-#REF!-R22</f>
        <v>#REF!</v>
      </c>
      <c r="AG77" s="87" t="s">
        <v>206</v>
      </c>
      <c r="AH77" s="88"/>
      <c r="AI77" s="141"/>
      <c r="AJ77" s="142"/>
      <c r="AK77" s="142"/>
      <c r="AL77" s="158" t="e">
        <f>SUM(AL73:AL76)-#REF!-W22</f>
        <v>#REF!</v>
      </c>
      <c r="AM77" s="159" t="s">
        <v>206</v>
      </c>
      <c r="AN77" s="163"/>
    </row>
    <row r="78" spans="8:2047 2053:3067 3073:6142 6148:10237 10243:13312 13318:14332 14338:15602">
      <c r="H78" s="87"/>
      <c r="I78" s="87"/>
      <c r="J78" s="87"/>
      <c r="L78" s="88"/>
      <c r="N78" s="88"/>
      <c r="O78" s="87"/>
      <c r="P78" s="87"/>
      <c r="Q78" s="87"/>
      <c r="R78" s="87"/>
      <c r="S78" s="87"/>
      <c r="T78" s="87"/>
      <c r="U78" s="87"/>
      <c r="V78" s="87"/>
      <c r="W78" s="87"/>
      <c r="X78" s="87"/>
      <c r="Y78" s="87"/>
      <c r="Z78" s="87"/>
      <c r="AA78" s="87"/>
      <c r="AB78" s="87"/>
    </row>
    <row r="79" spans="8:2047 2053:3067 3073:6142 6148:10237 10243:13312 13318:14332 14338:15602">
      <c r="H79" s="87"/>
      <c r="I79" s="87"/>
      <c r="J79" s="87"/>
      <c r="L79" s="88"/>
      <c r="N79" s="88"/>
      <c r="O79" s="87"/>
      <c r="P79" s="87"/>
      <c r="Q79" s="87"/>
      <c r="R79" s="87"/>
      <c r="S79" s="87"/>
      <c r="T79" s="87"/>
      <c r="U79" s="87"/>
      <c r="V79" s="87"/>
      <c r="W79" s="87"/>
      <c r="X79" s="87"/>
      <c r="Y79" s="87"/>
      <c r="Z79" s="87"/>
      <c r="AA79" s="87"/>
      <c r="AB79" s="87"/>
    </row>
    <row r="80" spans="8:2047 2053:3067 3073:6142 6148:10237 10243:13312 13318:14332 14338:15602">
      <c r="H80" s="87"/>
      <c r="I80" s="87"/>
      <c r="J80" s="87"/>
      <c r="L80" s="88"/>
      <c r="N80" s="88"/>
      <c r="O80" s="87"/>
      <c r="P80" s="87"/>
      <c r="Q80" s="87"/>
      <c r="R80" s="87"/>
      <c r="S80" s="87"/>
      <c r="T80" s="87"/>
      <c r="U80" s="87"/>
      <c r="V80" s="87"/>
      <c r="W80" s="87"/>
      <c r="X80" s="87"/>
      <c r="Y80" s="87"/>
      <c r="Z80" s="87"/>
      <c r="AA80" s="87"/>
      <c r="AB80" s="87"/>
    </row>
    <row r="81" spans="8:35">
      <c r="H81" s="87"/>
      <c r="I81" s="87"/>
      <c r="J81" s="87"/>
      <c r="L81" s="88"/>
      <c r="N81" s="88"/>
      <c r="O81" s="87"/>
      <c r="P81" s="87"/>
      <c r="Q81" s="87"/>
      <c r="R81" s="87"/>
      <c r="S81" s="87"/>
      <c r="T81" s="87"/>
      <c r="U81" s="87"/>
      <c r="V81" s="87"/>
      <c r="W81" s="87"/>
      <c r="X81" s="87"/>
      <c r="Y81" s="87"/>
      <c r="Z81" s="87"/>
      <c r="AA81" s="87"/>
      <c r="AB81" s="87"/>
    </row>
    <row r="82" spans="8:35">
      <c r="H82" s="87"/>
      <c r="I82" s="87"/>
      <c r="J82" s="87"/>
      <c r="L82" s="88"/>
      <c r="N82" s="88"/>
      <c r="O82" s="87"/>
      <c r="P82" s="87"/>
      <c r="Q82" s="87"/>
      <c r="R82" s="87"/>
      <c r="S82" s="87"/>
      <c r="T82" s="87"/>
      <c r="U82" s="87"/>
      <c r="V82" s="87"/>
      <c r="W82" s="87"/>
      <c r="X82" s="87"/>
      <c r="Y82" s="87"/>
      <c r="Z82" s="87"/>
      <c r="AA82" s="87"/>
      <c r="AB82" s="87"/>
    </row>
    <row r="83" spans="8:35">
      <c r="H83" s="87"/>
      <c r="I83" s="87"/>
      <c r="J83" s="87"/>
      <c r="L83" s="88"/>
      <c r="N83" s="88"/>
      <c r="O83" s="87"/>
      <c r="P83" s="87"/>
      <c r="Q83" s="87"/>
      <c r="R83" s="87"/>
      <c r="S83" s="87"/>
      <c r="T83" s="87"/>
      <c r="U83" s="87"/>
      <c r="V83" s="87"/>
      <c r="W83" s="87"/>
      <c r="X83" s="87"/>
      <c r="Y83" s="87"/>
      <c r="Z83" s="87"/>
      <c r="AA83" s="87"/>
      <c r="AB83" s="87"/>
    </row>
    <row r="84" spans="8:35">
      <c r="H84" s="87"/>
      <c r="I84" s="87"/>
      <c r="J84" s="87"/>
      <c r="L84" s="88"/>
      <c r="N84" s="88"/>
      <c r="O84" s="87"/>
      <c r="P84" s="87"/>
      <c r="Q84" s="87"/>
      <c r="R84" s="87"/>
      <c r="S84" s="87"/>
      <c r="T84" s="87"/>
      <c r="U84" s="87"/>
      <c r="V84" s="87"/>
      <c r="W84" s="87"/>
      <c r="X84" s="87"/>
      <c r="Y84" s="87"/>
      <c r="Z84" s="87"/>
      <c r="AA84" s="87"/>
      <c r="AB84" s="87"/>
    </row>
    <row r="85" spans="8:35">
      <c r="H85" s="87"/>
      <c r="I85" s="87"/>
      <c r="J85" s="87"/>
      <c r="L85" s="88"/>
      <c r="N85" s="88"/>
      <c r="O85" s="87"/>
      <c r="P85" s="87"/>
      <c r="Q85" s="87"/>
      <c r="R85" s="87"/>
      <c r="S85" s="87"/>
      <c r="T85" s="87"/>
      <c r="U85" s="87"/>
      <c r="V85" s="87"/>
      <c r="W85" s="87"/>
      <c r="X85" s="87"/>
      <c r="Y85" s="87"/>
      <c r="Z85" s="87"/>
      <c r="AA85" s="87"/>
      <c r="AB85" s="87"/>
    </row>
    <row r="86" spans="8:35">
      <c r="H86" s="87"/>
      <c r="I86" s="87"/>
      <c r="J86" s="87"/>
      <c r="L86" s="88"/>
      <c r="N86" s="88"/>
      <c r="O86" s="87"/>
      <c r="P86" s="87"/>
      <c r="Q86" s="87"/>
      <c r="R86" s="87"/>
      <c r="S86" s="87"/>
      <c r="T86" s="87"/>
      <c r="U86" s="87"/>
      <c r="V86" s="87"/>
      <c r="W86" s="87"/>
      <c r="X86" s="87"/>
      <c r="Y86" s="87"/>
      <c r="Z86" s="87"/>
      <c r="AA86" s="87"/>
      <c r="AB86" s="87"/>
    </row>
    <row r="87" spans="8:35">
      <c r="H87" s="87"/>
      <c r="I87" s="87"/>
      <c r="J87" s="87"/>
      <c r="L87" s="88"/>
      <c r="N87" s="88"/>
      <c r="O87" s="87"/>
      <c r="P87" s="87"/>
      <c r="Q87" s="87"/>
      <c r="R87" s="87"/>
      <c r="S87" s="87"/>
      <c r="T87" s="87"/>
      <c r="U87" s="87"/>
      <c r="V87" s="87"/>
      <c r="W87" s="87"/>
      <c r="X87" s="87"/>
      <c r="Y87" s="87"/>
      <c r="Z87" s="87"/>
      <c r="AA87" s="87"/>
      <c r="AB87" s="87"/>
    </row>
    <row r="88" spans="8:35">
      <c r="H88" s="87"/>
      <c r="I88" s="87"/>
      <c r="J88" s="87"/>
      <c r="L88" s="88"/>
      <c r="N88" s="88"/>
      <c r="O88" s="87"/>
      <c r="P88" s="87"/>
      <c r="Q88" s="87"/>
      <c r="R88" s="87"/>
      <c r="S88" s="87"/>
      <c r="T88" s="87"/>
      <c r="U88" s="87"/>
      <c r="V88" s="87"/>
      <c r="W88" s="87"/>
      <c r="X88" s="87"/>
      <c r="Y88" s="87"/>
      <c r="Z88" s="87"/>
      <c r="AA88" s="87"/>
      <c r="AB88" s="87"/>
    </row>
    <row r="89" spans="8:35">
      <c r="H89" s="87"/>
      <c r="I89" s="87"/>
      <c r="J89" s="87"/>
      <c r="L89" s="88"/>
      <c r="N89" s="88"/>
      <c r="O89" s="87"/>
      <c r="P89" s="87"/>
      <c r="Q89" s="87"/>
      <c r="R89" s="87"/>
      <c r="S89" s="87"/>
      <c r="T89" s="87"/>
      <c r="U89" s="87"/>
      <c r="V89" s="87"/>
      <c r="W89" s="87"/>
      <c r="X89" s="87"/>
      <c r="Y89" s="87"/>
      <c r="Z89" s="87"/>
      <c r="AA89" s="87"/>
      <c r="AB89" s="87"/>
    </row>
    <row r="90" spans="8:35">
      <c r="H90" s="87"/>
      <c r="I90" s="87"/>
      <c r="J90" s="87"/>
      <c r="L90" s="88"/>
      <c r="N90" s="88"/>
      <c r="O90" s="87"/>
      <c r="P90" s="87"/>
      <c r="Q90" s="87"/>
      <c r="R90" s="87"/>
      <c r="S90" s="87"/>
      <c r="T90" s="87"/>
      <c r="U90" s="87"/>
      <c r="V90" s="87"/>
      <c r="W90" s="87"/>
      <c r="X90" s="87"/>
      <c r="Y90" s="87"/>
      <c r="Z90" s="87"/>
      <c r="AA90" s="87"/>
      <c r="AB90" s="87"/>
    </row>
    <row r="91" spans="8:35">
      <c r="H91" s="87"/>
      <c r="I91" s="87"/>
      <c r="J91" s="87"/>
      <c r="L91" s="88"/>
      <c r="N91" s="88"/>
      <c r="O91" s="87"/>
      <c r="P91" s="87"/>
      <c r="Q91" s="87"/>
      <c r="R91" s="87"/>
      <c r="S91" s="87"/>
      <c r="T91" s="87"/>
      <c r="U91" s="87"/>
      <c r="V91" s="87"/>
      <c r="W91" s="87"/>
      <c r="X91" s="87"/>
      <c r="Y91" s="87"/>
      <c r="Z91" s="87"/>
      <c r="AA91" s="87"/>
      <c r="AB91" s="87"/>
    </row>
    <row r="92" spans="8:35">
      <c r="H92" s="87"/>
      <c r="I92" s="87"/>
      <c r="J92" s="87"/>
      <c r="L92" s="88"/>
      <c r="N92" s="88"/>
      <c r="O92" s="87"/>
      <c r="P92" s="87"/>
      <c r="Q92" s="87"/>
      <c r="R92" s="87"/>
      <c r="S92" s="87"/>
      <c r="T92" s="87"/>
      <c r="U92" s="87"/>
      <c r="V92" s="87"/>
      <c r="W92" s="87"/>
      <c r="X92" s="87"/>
      <c r="Y92" s="87"/>
      <c r="Z92" s="87"/>
      <c r="AA92" s="87"/>
      <c r="AB92" s="87"/>
      <c r="AC92" s="87"/>
      <c r="AI92" s="87"/>
    </row>
    <row r="93" spans="8:35">
      <c r="H93" s="87"/>
      <c r="I93" s="87"/>
      <c r="J93" s="87"/>
      <c r="L93" s="88"/>
      <c r="N93" s="88"/>
      <c r="O93" s="87"/>
      <c r="P93" s="87"/>
      <c r="Q93" s="87"/>
      <c r="R93" s="87"/>
      <c r="S93" s="87"/>
      <c r="T93" s="87"/>
      <c r="U93" s="87"/>
      <c r="V93" s="87"/>
      <c r="W93" s="87"/>
      <c r="X93" s="87"/>
      <c r="Y93" s="87"/>
      <c r="Z93" s="87"/>
      <c r="AA93" s="87"/>
      <c r="AB93" s="87"/>
      <c r="AC93" s="87"/>
      <c r="AI93" s="87"/>
    </row>
    <row r="94" spans="8:35">
      <c r="H94" s="87"/>
      <c r="I94" s="87"/>
      <c r="J94" s="87"/>
      <c r="L94" s="88"/>
      <c r="N94" s="88"/>
      <c r="O94" s="87"/>
      <c r="P94" s="87"/>
      <c r="Q94" s="87"/>
      <c r="R94" s="87"/>
      <c r="S94" s="87"/>
      <c r="T94" s="87"/>
      <c r="U94" s="87"/>
      <c r="V94" s="87"/>
      <c r="W94" s="87"/>
      <c r="X94" s="87"/>
      <c r="Y94" s="87"/>
      <c r="Z94" s="87"/>
      <c r="AA94" s="87"/>
      <c r="AB94" s="87"/>
      <c r="AC94" s="87"/>
      <c r="AI94" s="87"/>
    </row>
    <row r="95" spans="8:35">
      <c r="H95" s="87"/>
      <c r="I95" s="87"/>
      <c r="J95" s="87"/>
      <c r="L95" s="88"/>
      <c r="N95" s="88"/>
      <c r="O95" s="87"/>
      <c r="P95" s="87"/>
      <c r="Q95" s="87"/>
      <c r="R95" s="87"/>
      <c r="S95" s="87"/>
      <c r="T95" s="87"/>
      <c r="U95" s="87"/>
      <c r="V95" s="87"/>
      <c r="W95" s="87"/>
      <c r="X95" s="87"/>
      <c r="Y95" s="87"/>
      <c r="Z95" s="87"/>
      <c r="AA95" s="87"/>
      <c r="AB95" s="87"/>
      <c r="AC95" s="87"/>
      <c r="AI95" s="87"/>
    </row>
    <row r="96" spans="8:35">
      <c r="H96" s="87"/>
      <c r="I96" s="87"/>
      <c r="J96" s="87"/>
      <c r="L96" s="88"/>
      <c r="N96" s="88"/>
      <c r="O96" s="87"/>
      <c r="P96" s="87"/>
      <c r="Q96" s="87"/>
      <c r="R96" s="87"/>
      <c r="S96" s="87"/>
      <c r="T96" s="87"/>
      <c r="U96" s="87"/>
      <c r="V96" s="87"/>
      <c r="W96" s="87"/>
      <c r="X96" s="87"/>
      <c r="Y96" s="87"/>
      <c r="Z96" s="87"/>
      <c r="AA96" s="87"/>
      <c r="AB96" s="87"/>
      <c r="AC96" s="87"/>
      <c r="AI96" s="87"/>
    </row>
    <row r="97" spans="11:14" s="87" customFormat="1">
      <c r="K97" s="88"/>
      <c r="L97" s="88"/>
      <c r="M97" s="88"/>
      <c r="N97" s="88"/>
    </row>
    <row r="98" spans="11:14" s="87" customFormat="1">
      <c r="K98" s="88"/>
      <c r="L98" s="88"/>
      <c r="M98" s="88"/>
      <c r="N98" s="88"/>
    </row>
    <row r="99" spans="11:14" s="87" customFormat="1">
      <c r="K99" s="88"/>
      <c r="L99" s="88"/>
      <c r="M99" s="88"/>
      <c r="N99" s="88"/>
    </row>
    <row r="100" spans="11:14" s="87" customFormat="1">
      <c r="K100" s="88"/>
      <c r="L100" s="88"/>
      <c r="M100" s="88"/>
      <c r="N100" s="88"/>
    </row>
    <row r="101" spans="11:14" s="87" customFormat="1">
      <c r="K101" s="88"/>
      <c r="L101" s="88"/>
      <c r="M101" s="88"/>
      <c r="N101" s="88"/>
    </row>
    <row r="102" spans="11:14" s="87" customFormat="1">
      <c r="K102" s="88"/>
      <c r="L102" s="88"/>
      <c r="M102" s="88"/>
      <c r="N102" s="88"/>
    </row>
    <row r="103" spans="11:14" s="87" customFormat="1">
      <c r="K103" s="88"/>
      <c r="L103" s="88"/>
      <c r="M103" s="88"/>
      <c r="N103" s="88"/>
    </row>
    <row r="104" spans="11:14" s="87" customFormat="1">
      <c r="K104" s="88"/>
      <c r="L104" s="88"/>
      <c r="M104" s="88"/>
      <c r="N104" s="88"/>
    </row>
    <row r="105" spans="11:14" s="87" customFormat="1">
      <c r="K105" s="88"/>
      <c r="L105" s="88"/>
      <c r="M105" s="88"/>
      <c r="N105" s="88"/>
    </row>
    <row r="106" spans="11:14" s="87" customFormat="1">
      <c r="K106" s="88"/>
      <c r="L106" s="88"/>
      <c r="M106" s="88"/>
      <c r="N106" s="88"/>
    </row>
    <row r="107" spans="11:14" s="87" customFormat="1">
      <c r="K107" s="88"/>
      <c r="L107" s="88"/>
      <c r="M107" s="88"/>
      <c r="N107" s="88"/>
    </row>
    <row r="108" spans="11:14" s="87" customFormat="1">
      <c r="K108" s="88"/>
      <c r="L108" s="88"/>
      <c r="M108" s="88"/>
      <c r="N108" s="88"/>
    </row>
    <row r="109" spans="11:14" s="87" customFormat="1">
      <c r="K109" s="88"/>
      <c r="L109" s="88"/>
      <c r="M109" s="88"/>
      <c r="N109" s="88"/>
    </row>
    <row r="110" spans="11:14" s="87" customFormat="1">
      <c r="K110" s="88"/>
      <c r="L110" s="88"/>
      <c r="M110" s="88"/>
      <c r="N110" s="88"/>
    </row>
    <row r="111" spans="11:14" s="87" customFormat="1">
      <c r="K111" s="88"/>
      <c r="L111" s="88"/>
      <c r="M111" s="88"/>
      <c r="N111" s="88"/>
    </row>
    <row r="112" spans="11:14" s="87" customFormat="1">
      <c r="K112" s="88"/>
      <c r="L112" s="88"/>
      <c r="M112" s="88"/>
      <c r="N112" s="88"/>
    </row>
    <row r="113" spans="11:14" s="87" customFormat="1">
      <c r="K113" s="88"/>
      <c r="L113" s="88"/>
      <c r="M113" s="88"/>
      <c r="N113" s="88"/>
    </row>
    <row r="114" spans="11:14" s="87" customFormat="1">
      <c r="K114" s="88"/>
      <c r="L114" s="88"/>
      <c r="M114" s="88"/>
      <c r="N114" s="88"/>
    </row>
    <row r="115" spans="11:14" s="87" customFormat="1">
      <c r="K115" s="88"/>
      <c r="L115" s="88"/>
      <c r="M115" s="88"/>
      <c r="N115" s="88"/>
    </row>
    <row r="116" spans="11:14" s="87" customFormat="1">
      <c r="K116" s="88"/>
      <c r="L116" s="88"/>
      <c r="M116" s="88"/>
      <c r="N116" s="88"/>
    </row>
    <row r="117" spans="11:14" s="87" customFormat="1">
      <c r="K117" s="88"/>
      <c r="L117" s="88"/>
      <c r="M117" s="88"/>
      <c r="N117" s="88"/>
    </row>
    <row r="118" spans="11:14" s="87" customFormat="1">
      <c r="K118" s="88"/>
      <c r="L118" s="88"/>
      <c r="M118" s="88"/>
      <c r="N118" s="88"/>
    </row>
    <row r="119" spans="11:14" s="87" customFormat="1">
      <c r="K119" s="88"/>
      <c r="L119" s="88"/>
      <c r="M119" s="88"/>
      <c r="N119" s="88"/>
    </row>
    <row r="120" spans="11:14" s="87" customFormat="1">
      <c r="K120" s="88"/>
      <c r="L120" s="88"/>
      <c r="M120" s="88"/>
      <c r="N120" s="88"/>
    </row>
    <row r="121" spans="11:14" s="87" customFormat="1">
      <c r="K121" s="88"/>
      <c r="L121" s="88"/>
      <c r="M121" s="88"/>
      <c r="N121" s="88"/>
    </row>
    <row r="122" spans="11:14" s="87" customFormat="1">
      <c r="K122" s="88"/>
      <c r="L122" s="88"/>
      <c r="M122" s="88"/>
      <c r="N122" s="88"/>
    </row>
    <row r="123" spans="11:14" s="87" customFormat="1">
      <c r="K123" s="88"/>
      <c r="L123" s="88"/>
      <c r="M123" s="88"/>
      <c r="N123" s="88"/>
    </row>
    <row r="124" spans="11:14" s="87" customFormat="1">
      <c r="K124" s="88"/>
      <c r="L124" s="88"/>
      <c r="M124" s="88"/>
      <c r="N124" s="88"/>
    </row>
    <row r="125" spans="11:14" s="87" customFormat="1">
      <c r="K125" s="88"/>
      <c r="L125" s="88"/>
      <c r="M125" s="88"/>
      <c r="N125" s="88"/>
    </row>
    <row r="126" spans="11:14" s="87" customFormat="1">
      <c r="K126" s="88"/>
      <c r="L126" s="88"/>
      <c r="M126" s="88"/>
      <c r="N126" s="88"/>
    </row>
    <row r="127" spans="11:14" s="87" customFormat="1">
      <c r="K127" s="88"/>
      <c r="L127" s="88"/>
      <c r="M127" s="88"/>
      <c r="N127" s="88"/>
    </row>
    <row r="128" spans="11:14" s="87" customFormat="1">
      <c r="K128" s="88"/>
      <c r="L128" s="88"/>
      <c r="M128" s="88"/>
      <c r="N128" s="88"/>
    </row>
    <row r="129" spans="11:14" s="87" customFormat="1">
      <c r="K129" s="88"/>
      <c r="L129" s="88"/>
      <c r="M129" s="88"/>
      <c r="N129" s="88"/>
    </row>
    <row r="130" spans="11:14" s="87" customFormat="1">
      <c r="K130" s="88"/>
      <c r="L130" s="88"/>
      <c r="M130" s="88"/>
      <c r="N130" s="88"/>
    </row>
    <row r="131" spans="11:14" s="87" customFormat="1">
      <c r="K131" s="88"/>
      <c r="L131" s="88"/>
      <c r="M131" s="88"/>
      <c r="N131" s="88"/>
    </row>
    <row r="132" spans="11:14" s="87" customFormat="1">
      <c r="K132" s="88"/>
      <c r="L132" s="88"/>
      <c r="M132" s="88"/>
      <c r="N132" s="88"/>
    </row>
    <row r="133" spans="11:14" s="87" customFormat="1">
      <c r="K133" s="88"/>
      <c r="L133" s="88"/>
      <c r="M133" s="88"/>
      <c r="N133" s="88"/>
    </row>
    <row r="134" spans="11:14" s="87" customFormat="1">
      <c r="K134" s="88"/>
      <c r="L134" s="88"/>
      <c r="M134" s="88"/>
      <c r="N134" s="88"/>
    </row>
    <row r="135" spans="11:14" s="87" customFormat="1">
      <c r="K135" s="88"/>
      <c r="L135" s="88"/>
      <c r="M135" s="88"/>
      <c r="N135" s="88"/>
    </row>
    <row r="136" spans="11:14" s="87" customFormat="1">
      <c r="K136" s="88"/>
      <c r="L136" s="88"/>
      <c r="M136" s="88"/>
      <c r="N136" s="88"/>
    </row>
    <row r="137" spans="11:14" s="87" customFormat="1">
      <c r="K137" s="88"/>
      <c r="L137" s="88"/>
      <c r="M137" s="88"/>
      <c r="N137" s="88"/>
    </row>
    <row r="138" spans="11:14" s="87" customFormat="1">
      <c r="K138" s="88"/>
      <c r="L138" s="88"/>
      <c r="M138" s="88"/>
      <c r="N138" s="88"/>
    </row>
    <row r="139" spans="11:14" s="87" customFormat="1">
      <c r="K139" s="88"/>
      <c r="L139" s="88"/>
      <c r="M139" s="88"/>
      <c r="N139" s="88"/>
    </row>
    <row r="140" spans="11:14" s="87" customFormat="1">
      <c r="K140" s="88"/>
      <c r="L140" s="88"/>
      <c r="M140" s="88"/>
      <c r="N140" s="88"/>
    </row>
    <row r="141" spans="11:14" s="87" customFormat="1">
      <c r="K141" s="88"/>
      <c r="L141" s="88"/>
      <c r="M141" s="88"/>
      <c r="N141" s="88"/>
    </row>
    <row r="142" spans="11:14" s="87" customFormat="1">
      <c r="K142" s="88"/>
      <c r="L142" s="88"/>
      <c r="M142" s="88"/>
      <c r="N142" s="88"/>
    </row>
    <row r="143" spans="11:14" s="87" customFormat="1">
      <c r="K143" s="88"/>
      <c r="L143" s="88"/>
      <c r="M143" s="88"/>
      <c r="N143" s="88"/>
    </row>
    <row r="144" spans="11:14" s="87" customFormat="1">
      <c r="K144" s="88"/>
      <c r="L144" s="88"/>
      <c r="M144" s="88"/>
      <c r="N144" s="88"/>
    </row>
    <row r="145" spans="11:14" s="87" customFormat="1">
      <c r="K145" s="88"/>
      <c r="L145" s="88"/>
      <c r="M145" s="88"/>
      <c r="N145" s="88"/>
    </row>
    <row r="146" spans="11:14" s="87" customFormat="1">
      <c r="K146" s="88"/>
      <c r="L146" s="88"/>
      <c r="M146" s="88"/>
      <c r="N146" s="88"/>
    </row>
    <row r="147" spans="11:14" s="87" customFormat="1">
      <c r="K147" s="88"/>
      <c r="L147" s="88"/>
      <c r="M147" s="88"/>
      <c r="N147" s="88"/>
    </row>
    <row r="148" spans="11:14" s="87" customFormat="1">
      <c r="K148" s="88"/>
      <c r="L148" s="88"/>
      <c r="M148" s="88"/>
      <c r="N148" s="88"/>
    </row>
    <row r="149" spans="11:14" s="87" customFormat="1">
      <c r="K149" s="88"/>
      <c r="L149" s="88"/>
      <c r="M149" s="88"/>
      <c r="N149" s="88"/>
    </row>
    <row r="150" spans="11:14" s="87" customFormat="1">
      <c r="K150" s="88"/>
      <c r="L150" s="88"/>
      <c r="M150" s="88"/>
      <c r="N150" s="88"/>
    </row>
    <row r="151" spans="11:14" s="87" customFormat="1">
      <c r="K151" s="88"/>
      <c r="L151" s="88"/>
      <c r="M151" s="88"/>
      <c r="N151" s="88"/>
    </row>
    <row r="152" spans="11:14" s="87" customFormat="1">
      <c r="K152" s="88"/>
      <c r="L152" s="88"/>
      <c r="M152" s="88"/>
      <c r="N152" s="88"/>
    </row>
    <row r="153" spans="11:14" s="87" customFormat="1">
      <c r="K153" s="88"/>
      <c r="L153" s="88"/>
      <c r="M153" s="88"/>
      <c r="N153" s="88"/>
    </row>
    <row r="154" spans="11:14" s="87" customFormat="1">
      <c r="K154" s="88"/>
      <c r="L154" s="88"/>
      <c r="M154" s="88"/>
      <c r="N154" s="88"/>
    </row>
    <row r="155" spans="11:14" s="87" customFormat="1">
      <c r="K155" s="88"/>
      <c r="L155" s="88"/>
      <c r="M155" s="88"/>
      <c r="N155" s="88"/>
    </row>
    <row r="156" spans="11:14" s="87" customFormat="1">
      <c r="K156" s="88"/>
      <c r="L156" s="88"/>
      <c r="M156" s="88"/>
      <c r="N156" s="88"/>
    </row>
    <row r="157" spans="11:14" s="87" customFormat="1">
      <c r="K157" s="88"/>
      <c r="L157" s="88"/>
      <c r="M157" s="88"/>
      <c r="N157" s="88"/>
    </row>
    <row r="158" spans="11:14" s="87" customFormat="1">
      <c r="K158" s="88"/>
      <c r="L158" s="88"/>
      <c r="M158" s="88"/>
      <c r="N158" s="88"/>
    </row>
    <row r="159" spans="11:14" s="87" customFormat="1">
      <c r="K159" s="88"/>
      <c r="L159" s="88"/>
      <c r="M159" s="88"/>
      <c r="N159" s="88"/>
    </row>
    <row r="160" spans="11:14" s="87" customFormat="1">
      <c r="K160" s="88"/>
      <c r="L160" s="88"/>
      <c r="M160" s="88"/>
      <c r="N160" s="88"/>
    </row>
    <row r="161" spans="11:14" s="87" customFormat="1">
      <c r="K161" s="88"/>
      <c r="L161" s="88"/>
      <c r="M161" s="88"/>
      <c r="N161" s="88"/>
    </row>
    <row r="162" spans="11:14" s="87" customFormat="1">
      <c r="K162" s="88"/>
      <c r="L162" s="88"/>
      <c r="M162" s="88"/>
      <c r="N162" s="88"/>
    </row>
    <row r="163" spans="11:14" s="87" customFormat="1">
      <c r="K163" s="88"/>
      <c r="L163" s="88"/>
      <c r="M163" s="88"/>
      <c r="N163" s="88"/>
    </row>
    <row r="164" spans="11:14" s="87" customFormat="1">
      <c r="K164" s="88"/>
      <c r="L164" s="88"/>
      <c r="M164" s="88"/>
      <c r="N164" s="88"/>
    </row>
    <row r="165" spans="11:14" s="87" customFormat="1">
      <c r="K165" s="88"/>
      <c r="L165" s="88"/>
      <c r="M165" s="88"/>
      <c r="N165" s="88"/>
    </row>
    <row r="166" spans="11:14" s="87" customFormat="1">
      <c r="K166" s="88"/>
      <c r="L166" s="88"/>
      <c r="M166" s="88"/>
      <c r="N166" s="88"/>
    </row>
    <row r="167" spans="11:14" s="87" customFormat="1">
      <c r="K167" s="88"/>
      <c r="L167" s="88"/>
      <c r="M167" s="88"/>
      <c r="N167" s="88"/>
    </row>
    <row r="168" spans="11:14" s="87" customFormat="1">
      <c r="K168" s="88"/>
      <c r="L168" s="88"/>
      <c r="M168" s="88"/>
      <c r="N168" s="88"/>
    </row>
    <row r="169" spans="11:14" s="87" customFormat="1">
      <c r="K169" s="88"/>
      <c r="L169" s="88"/>
      <c r="M169" s="88"/>
      <c r="N169" s="88"/>
    </row>
    <row r="170" spans="11:14" s="87" customFormat="1">
      <c r="K170" s="88"/>
      <c r="L170" s="88"/>
      <c r="M170" s="88"/>
      <c r="N170" s="88"/>
    </row>
    <row r="171" spans="11:14" s="87" customFormat="1">
      <c r="K171" s="88"/>
      <c r="L171" s="88"/>
      <c r="M171" s="88"/>
      <c r="N171" s="88"/>
    </row>
    <row r="172" spans="11:14" s="87" customFormat="1">
      <c r="K172" s="88"/>
      <c r="L172" s="88"/>
      <c r="M172" s="88"/>
      <c r="N172" s="88"/>
    </row>
    <row r="173" spans="11:14" s="87" customFormat="1">
      <c r="K173" s="88"/>
      <c r="L173" s="88"/>
      <c r="M173" s="88"/>
      <c r="N173" s="88"/>
    </row>
    <row r="174" spans="11:14" s="87" customFormat="1">
      <c r="K174" s="88"/>
      <c r="L174" s="88"/>
      <c r="M174" s="88"/>
      <c r="N174" s="88"/>
    </row>
    <row r="175" spans="11:14" s="87" customFormat="1">
      <c r="K175" s="88"/>
      <c r="L175" s="88"/>
      <c r="M175" s="88"/>
      <c r="N175" s="88"/>
    </row>
    <row r="176" spans="11:14" s="87" customFormat="1">
      <c r="K176" s="88"/>
      <c r="L176" s="88"/>
      <c r="M176" s="88"/>
      <c r="N176" s="88"/>
    </row>
    <row r="177" spans="11:14" s="87" customFormat="1">
      <c r="K177" s="88"/>
      <c r="L177" s="88"/>
      <c r="M177" s="88"/>
      <c r="N177" s="88"/>
    </row>
    <row r="178" spans="11:14" s="87" customFormat="1">
      <c r="K178" s="88"/>
      <c r="L178" s="88"/>
      <c r="M178" s="88"/>
      <c r="N178" s="88"/>
    </row>
    <row r="179" spans="11:14" s="87" customFormat="1">
      <c r="K179" s="88"/>
      <c r="L179" s="88"/>
      <c r="M179" s="88"/>
      <c r="N179" s="88"/>
    </row>
    <row r="180" spans="11:14" s="87" customFormat="1">
      <c r="K180" s="88"/>
      <c r="L180" s="88"/>
      <c r="M180" s="88"/>
      <c r="N180" s="88"/>
    </row>
    <row r="181" spans="11:14" s="87" customFormat="1">
      <c r="K181" s="88"/>
      <c r="L181" s="88"/>
      <c r="M181" s="88"/>
      <c r="N181" s="88"/>
    </row>
    <row r="182" spans="11:14" s="87" customFormat="1">
      <c r="K182" s="88"/>
      <c r="L182" s="88"/>
      <c r="M182" s="88"/>
      <c r="N182" s="88"/>
    </row>
    <row r="183" spans="11:14" s="87" customFormat="1">
      <c r="K183" s="88"/>
      <c r="L183" s="88"/>
      <c r="M183" s="88"/>
      <c r="N183" s="88"/>
    </row>
    <row r="184" spans="11:14" s="87" customFormat="1">
      <c r="K184" s="88"/>
      <c r="L184" s="88"/>
      <c r="M184" s="88"/>
      <c r="N184" s="88"/>
    </row>
    <row r="185" spans="11:14" s="87" customFormat="1">
      <c r="K185" s="88"/>
      <c r="L185" s="88"/>
      <c r="M185" s="88"/>
      <c r="N185" s="88"/>
    </row>
    <row r="186" spans="11:14" s="87" customFormat="1">
      <c r="K186" s="88"/>
      <c r="L186" s="88"/>
      <c r="M186" s="88"/>
      <c r="N186" s="88"/>
    </row>
    <row r="187" spans="11:14" s="87" customFormat="1">
      <c r="K187" s="88"/>
      <c r="L187" s="88"/>
      <c r="M187" s="88"/>
      <c r="N187" s="88"/>
    </row>
    <row r="188" spans="11:14" s="87" customFormat="1">
      <c r="K188" s="88"/>
      <c r="L188" s="88"/>
      <c r="M188" s="88"/>
      <c r="N188" s="88"/>
    </row>
    <row r="189" spans="11:14" s="87" customFormat="1">
      <c r="K189" s="88"/>
      <c r="L189" s="88"/>
      <c r="M189" s="88"/>
      <c r="N189" s="88"/>
    </row>
    <row r="190" spans="11:14" s="87" customFormat="1">
      <c r="K190" s="88"/>
      <c r="L190" s="88"/>
      <c r="M190" s="88"/>
      <c r="N190" s="88"/>
    </row>
    <row r="191" spans="11:14" s="87" customFormat="1">
      <c r="K191" s="88"/>
      <c r="L191" s="88"/>
      <c r="M191" s="88"/>
      <c r="N191" s="88"/>
    </row>
    <row r="192" spans="11:14" s="87" customFormat="1">
      <c r="K192" s="88"/>
      <c r="L192" s="88"/>
      <c r="M192" s="88"/>
      <c r="N192" s="88"/>
    </row>
    <row r="193" spans="11:14" s="87" customFormat="1">
      <c r="K193" s="88"/>
      <c r="L193" s="88"/>
      <c r="M193" s="88"/>
      <c r="N193" s="88"/>
    </row>
    <row r="194" spans="11:14" s="87" customFormat="1">
      <c r="K194" s="88"/>
      <c r="L194" s="88"/>
      <c r="M194" s="88"/>
      <c r="N194" s="88"/>
    </row>
    <row r="195" spans="11:14" s="87" customFormat="1">
      <c r="K195" s="88"/>
      <c r="L195" s="88"/>
      <c r="M195" s="88"/>
      <c r="N195" s="88"/>
    </row>
    <row r="196" spans="11:14" s="87" customFormat="1">
      <c r="K196" s="88"/>
      <c r="L196" s="88"/>
      <c r="M196" s="88"/>
      <c r="N196" s="88"/>
    </row>
    <row r="197" spans="11:14" s="87" customFormat="1">
      <c r="K197" s="88"/>
      <c r="L197" s="88"/>
      <c r="M197" s="88"/>
      <c r="N197" s="88"/>
    </row>
    <row r="198" spans="11:14" s="87" customFormat="1">
      <c r="K198" s="88"/>
      <c r="L198" s="88"/>
      <c r="M198" s="88"/>
      <c r="N198" s="88"/>
    </row>
    <row r="199" spans="11:14" s="87" customFormat="1">
      <c r="K199" s="88"/>
      <c r="L199" s="88"/>
      <c r="M199" s="88"/>
      <c r="N199" s="88"/>
    </row>
    <row r="200" spans="11:14" s="87" customFormat="1">
      <c r="K200" s="88"/>
      <c r="L200" s="88"/>
      <c r="M200" s="88"/>
      <c r="N200" s="88"/>
    </row>
    <row r="201" spans="11:14" s="87" customFormat="1">
      <c r="K201" s="88"/>
      <c r="L201" s="88"/>
      <c r="M201" s="88"/>
      <c r="N201" s="88"/>
    </row>
    <row r="202" spans="11:14" s="87" customFormat="1">
      <c r="K202" s="88"/>
      <c r="L202" s="88"/>
      <c r="M202" s="88"/>
      <c r="N202" s="88"/>
    </row>
    <row r="203" spans="11:14" s="87" customFormat="1">
      <c r="K203" s="88"/>
      <c r="L203" s="88"/>
      <c r="M203" s="88"/>
      <c r="N203" s="88"/>
    </row>
    <row r="204" spans="11:14" s="87" customFormat="1">
      <c r="K204" s="88"/>
      <c r="L204" s="88"/>
      <c r="M204" s="88"/>
      <c r="N204" s="88"/>
    </row>
    <row r="205" spans="11:14" s="87" customFormat="1">
      <c r="K205" s="88"/>
      <c r="L205" s="88"/>
      <c r="M205" s="88"/>
      <c r="N205" s="88"/>
    </row>
    <row r="206" spans="11:14" s="87" customFormat="1">
      <c r="K206" s="88"/>
      <c r="L206" s="88"/>
      <c r="M206" s="88"/>
      <c r="N206" s="88"/>
    </row>
    <row r="207" spans="11:14" s="87" customFormat="1">
      <c r="K207" s="88"/>
      <c r="L207" s="88"/>
      <c r="M207" s="88"/>
      <c r="N207" s="88"/>
    </row>
    <row r="208" spans="11:14" s="87" customFormat="1">
      <c r="K208" s="88"/>
      <c r="L208" s="88"/>
      <c r="M208" s="88"/>
      <c r="N208" s="88"/>
    </row>
    <row r="209" spans="11:14" s="87" customFormat="1">
      <c r="K209" s="88"/>
      <c r="L209" s="88"/>
      <c r="M209" s="88"/>
      <c r="N209" s="88"/>
    </row>
    <row r="210" spans="11:14" s="87" customFormat="1">
      <c r="K210" s="88"/>
      <c r="L210" s="88"/>
      <c r="M210" s="88"/>
      <c r="N210" s="88"/>
    </row>
    <row r="211" spans="11:14" s="87" customFormat="1">
      <c r="K211" s="88"/>
      <c r="L211" s="88"/>
      <c r="M211" s="88"/>
      <c r="N211" s="88"/>
    </row>
    <row r="212" spans="11:14" s="87" customFormat="1">
      <c r="K212" s="88"/>
      <c r="L212" s="88"/>
      <c r="M212" s="88"/>
      <c r="N212" s="88"/>
    </row>
    <row r="213" spans="11:14" s="87" customFormat="1">
      <c r="K213" s="88"/>
      <c r="L213" s="88"/>
      <c r="M213" s="88"/>
      <c r="N213" s="88"/>
    </row>
    <row r="214" spans="11:14" s="87" customFormat="1">
      <c r="K214" s="88"/>
      <c r="L214" s="88"/>
      <c r="M214" s="88"/>
      <c r="N214" s="88"/>
    </row>
    <row r="215" spans="11:14" s="87" customFormat="1">
      <c r="K215" s="88"/>
      <c r="L215" s="88"/>
      <c r="M215" s="88"/>
      <c r="N215" s="88"/>
    </row>
    <row r="216" spans="11:14" s="87" customFormat="1">
      <c r="K216" s="88"/>
      <c r="L216" s="88"/>
      <c r="M216" s="88"/>
      <c r="N216" s="88"/>
    </row>
    <row r="217" spans="11:14" s="87" customFormat="1">
      <c r="K217" s="88"/>
      <c r="L217" s="88"/>
      <c r="M217" s="88"/>
      <c r="N217" s="88"/>
    </row>
    <row r="218" spans="11:14" s="87" customFormat="1">
      <c r="K218" s="88"/>
      <c r="L218" s="88"/>
      <c r="M218" s="88"/>
      <c r="N218" s="88"/>
    </row>
    <row r="219" spans="11:14" s="87" customFormat="1">
      <c r="K219" s="88"/>
      <c r="L219" s="88"/>
      <c r="M219" s="88"/>
      <c r="N219" s="88"/>
    </row>
    <row r="220" spans="11:14" s="87" customFormat="1">
      <c r="K220" s="88"/>
      <c r="L220" s="88"/>
      <c r="M220" s="88"/>
      <c r="N220" s="88"/>
    </row>
    <row r="221" spans="11:14" s="87" customFormat="1">
      <c r="K221" s="88"/>
      <c r="L221" s="88"/>
      <c r="M221" s="88"/>
      <c r="N221" s="88"/>
    </row>
    <row r="222" spans="11:14" s="87" customFormat="1">
      <c r="K222" s="88"/>
      <c r="L222" s="88"/>
      <c r="M222" s="88"/>
      <c r="N222" s="88"/>
    </row>
    <row r="223" spans="11:14" s="87" customFormat="1">
      <c r="K223" s="88"/>
      <c r="L223" s="88"/>
      <c r="M223" s="88"/>
      <c r="N223" s="88"/>
    </row>
    <row r="224" spans="11:14" s="87" customFormat="1">
      <c r="K224" s="88"/>
      <c r="L224" s="88"/>
      <c r="M224" s="88"/>
      <c r="N224" s="88"/>
    </row>
    <row r="225" spans="11:14" s="87" customFormat="1">
      <c r="K225" s="88"/>
      <c r="L225" s="88"/>
      <c r="M225" s="88"/>
      <c r="N225" s="88"/>
    </row>
    <row r="226" spans="11:14" s="87" customFormat="1">
      <c r="K226" s="88"/>
      <c r="L226" s="88"/>
      <c r="M226" s="88"/>
      <c r="N226" s="88"/>
    </row>
    <row r="227" spans="11:14" s="87" customFormat="1">
      <c r="K227" s="88"/>
      <c r="L227" s="88"/>
      <c r="M227" s="88"/>
      <c r="N227" s="88"/>
    </row>
    <row r="228" spans="11:14" s="87" customFormat="1">
      <c r="K228" s="88"/>
      <c r="L228" s="88"/>
      <c r="M228" s="88"/>
      <c r="N228" s="88"/>
    </row>
    <row r="229" spans="11:14" s="87" customFormat="1">
      <c r="K229" s="88"/>
      <c r="L229" s="88"/>
      <c r="M229" s="88"/>
      <c r="N229" s="88"/>
    </row>
    <row r="230" spans="11:14" s="87" customFormat="1">
      <c r="K230" s="88"/>
      <c r="L230" s="88"/>
      <c r="M230" s="88"/>
      <c r="N230" s="88"/>
    </row>
    <row r="231" spans="11:14" s="87" customFormat="1">
      <c r="K231" s="88"/>
      <c r="L231" s="88"/>
      <c r="M231" s="88"/>
      <c r="N231" s="88"/>
    </row>
    <row r="232" spans="11:14" s="87" customFormat="1">
      <c r="K232" s="88"/>
      <c r="L232" s="88"/>
      <c r="M232" s="88"/>
      <c r="N232" s="88"/>
    </row>
    <row r="233" spans="11:14" s="87" customFormat="1">
      <c r="K233" s="88"/>
      <c r="L233" s="88"/>
      <c r="M233" s="88"/>
      <c r="N233" s="88"/>
    </row>
    <row r="234" spans="11:14" s="87" customFormat="1">
      <c r="K234" s="88"/>
      <c r="L234" s="88"/>
      <c r="M234" s="88"/>
      <c r="N234" s="88"/>
    </row>
    <row r="235" spans="11:14" s="87" customFormat="1">
      <c r="K235" s="88"/>
      <c r="L235" s="88"/>
      <c r="M235" s="88"/>
      <c r="N235" s="88"/>
    </row>
    <row r="236" spans="11:14" s="87" customFormat="1">
      <c r="K236" s="88"/>
      <c r="L236" s="88"/>
      <c r="M236" s="88"/>
      <c r="N236" s="88"/>
    </row>
    <row r="237" spans="11:14" s="87" customFormat="1">
      <c r="K237" s="88"/>
      <c r="L237" s="88"/>
      <c r="M237" s="88"/>
      <c r="N237" s="88"/>
    </row>
    <row r="238" spans="11:14" s="87" customFormat="1">
      <c r="K238" s="88"/>
      <c r="L238" s="88"/>
      <c r="M238" s="88"/>
      <c r="N238" s="88"/>
    </row>
    <row r="239" spans="11:14" s="87" customFormat="1">
      <c r="K239" s="88"/>
      <c r="L239" s="88"/>
      <c r="M239" s="88"/>
      <c r="N239" s="88"/>
    </row>
    <row r="240" spans="11:14" s="87" customFormat="1">
      <c r="K240" s="88"/>
      <c r="L240" s="88"/>
      <c r="M240" s="88"/>
      <c r="N240" s="88"/>
    </row>
    <row r="241" spans="11:14" s="87" customFormat="1">
      <c r="K241" s="88"/>
      <c r="L241" s="88"/>
      <c r="M241" s="88"/>
      <c r="N241" s="88"/>
    </row>
    <row r="242" spans="11:14" s="87" customFormat="1">
      <c r="K242" s="88"/>
      <c r="L242" s="88"/>
      <c r="M242" s="88"/>
      <c r="N242" s="88"/>
    </row>
    <row r="243" spans="11:14" s="87" customFormat="1">
      <c r="K243" s="88"/>
      <c r="L243" s="88"/>
      <c r="M243" s="88"/>
      <c r="N243" s="88"/>
    </row>
    <row r="244" spans="11:14" s="87" customFormat="1">
      <c r="K244" s="88"/>
      <c r="L244" s="88"/>
      <c r="M244" s="88"/>
      <c r="N244" s="88"/>
    </row>
    <row r="245" spans="11:14" s="87" customFormat="1">
      <c r="K245" s="88"/>
      <c r="L245" s="88"/>
      <c r="M245" s="88"/>
      <c r="N245" s="88"/>
    </row>
    <row r="246" spans="11:14" s="87" customFormat="1">
      <c r="K246" s="88"/>
      <c r="L246" s="88"/>
      <c r="M246" s="88"/>
      <c r="N246" s="88"/>
    </row>
    <row r="247" spans="11:14" s="87" customFormat="1">
      <c r="K247" s="88"/>
      <c r="L247" s="88"/>
      <c r="M247" s="88"/>
      <c r="N247" s="88"/>
    </row>
    <row r="248" spans="11:14" s="87" customFormat="1">
      <c r="K248" s="88"/>
      <c r="L248" s="88"/>
      <c r="M248" s="88"/>
      <c r="N248" s="88"/>
    </row>
    <row r="249" spans="11:14" s="87" customFormat="1">
      <c r="K249" s="88"/>
      <c r="L249" s="88"/>
      <c r="M249" s="88"/>
      <c r="N249" s="88"/>
    </row>
    <row r="250" spans="11:14" s="87" customFormat="1">
      <c r="K250" s="88"/>
      <c r="L250" s="88"/>
      <c r="M250" s="88"/>
      <c r="N250" s="88"/>
    </row>
    <row r="251" spans="11:14" s="87" customFormat="1">
      <c r="K251" s="88"/>
      <c r="L251" s="88"/>
      <c r="M251" s="88"/>
      <c r="N251" s="88"/>
    </row>
    <row r="252" spans="11:14" s="87" customFormat="1">
      <c r="K252" s="88"/>
      <c r="L252" s="88"/>
      <c r="M252" s="88"/>
      <c r="N252" s="88"/>
    </row>
    <row r="253" spans="11:14" s="87" customFormat="1">
      <c r="K253" s="88"/>
      <c r="L253" s="88"/>
      <c r="M253" s="88"/>
      <c r="N253" s="88"/>
    </row>
    <row r="254" spans="11:14" s="87" customFormat="1">
      <c r="K254" s="88"/>
      <c r="L254" s="88"/>
      <c r="M254" s="88"/>
      <c r="N254" s="88"/>
    </row>
    <row r="255" spans="11:14" s="87" customFormat="1">
      <c r="K255" s="88"/>
      <c r="L255" s="88"/>
      <c r="M255" s="88"/>
      <c r="N255" s="88"/>
    </row>
    <row r="256" spans="11:14" s="87" customFormat="1">
      <c r="K256" s="88"/>
      <c r="L256" s="88"/>
      <c r="M256" s="88"/>
      <c r="N256" s="88"/>
    </row>
    <row r="257" spans="11:14" s="87" customFormat="1">
      <c r="K257" s="88"/>
      <c r="L257" s="88"/>
      <c r="M257" s="88"/>
      <c r="N257" s="88"/>
    </row>
    <row r="258" spans="11:14" s="87" customFormat="1">
      <c r="K258" s="88"/>
      <c r="L258" s="88"/>
      <c r="M258" s="88"/>
      <c r="N258" s="88"/>
    </row>
    <row r="259" spans="11:14" s="87" customFormat="1">
      <c r="K259" s="88"/>
      <c r="L259" s="88"/>
      <c r="M259" s="88"/>
      <c r="N259" s="88"/>
    </row>
    <row r="260" spans="11:14" s="87" customFormat="1">
      <c r="K260" s="88"/>
      <c r="L260" s="88"/>
      <c r="M260" s="88"/>
      <c r="N260" s="88"/>
    </row>
    <row r="261" spans="11:14" s="87" customFormat="1">
      <c r="K261" s="88"/>
      <c r="L261" s="88"/>
      <c r="M261" s="88"/>
      <c r="N261" s="88"/>
    </row>
    <row r="262" spans="11:14" s="87" customFormat="1">
      <c r="K262" s="88"/>
      <c r="L262" s="88"/>
      <c r="M262" s="88"/>
      <c r="N262" s="88"/>
    </row>
    <row r="263" spans="11:14" s="87" customFormat="1">
      <c r="K263" s="88"/>
      <c r="L263" s="88"/>
      <c r="M263" s="88"/>
      <c r="N263" s="88"/>
    </row>
    <row r="264" spans="11:14" s="87" customFormat="1">
      <c r="K264" s="88"/>
      <c r="L264" s="88"/>
      <c r="M264" s="88"/>
      <c r="N264" s="88"/>
    </row>
    <row r="265" spans="11:14" s="87" customFormat="1">
      <c r="K265" s="88"/>
      <c r="L265" s="88"/>
      <c r="M265" s="88"/>
      <c r="N265" s="88"/>
    </row>
    <row r="266" spans="11:14" s="87" customFormat="1">
      <c r="K266" s="88"/>
      <c r="L266" s="88"/>
      <c r="M266" s="88"/>
      <c r="N266" s="88"/>
    </row>
    <row r="267" spans="11:14" s="87" customFormat="1">
      <c r="K267" s="88"/>
      <c r="L267" s="88"/>
      <c r="M267" s="88"/>
      <c r="N267" s="88"/>
    </row>
    <row r="268" spans="11:14" s="87" customFormat="1">
      <c r="K268" s="88"/>
      <c r="L268" s="88"/>
      <c r="M268" s="88"/>
      <c r="N268" s="88"/>
    </row>
    <row r="269" spans="11:14" s="87" customFormat="1">
      <c r="K269" s="88"/>
      <c r="L269" s="88"/>
      <c r="M269" s="88"/>
      <c r="N269" s="88"/>
    </row>
    <row r="270" spans="11:14" s="87" customFormat="1">
      <c r="K270" s="88"/>
      <c r="L270" s="88"/>
      <c r="M270" s="88"/>
      <c r="N270" s="88"/>
    </row>
    <row r="271" spans="11:14" s="87" customFormat="1">
      <c r="K271" s="88"/>
      <c r="L271" s="88"/>
      <c r="M271" s="88"/>
      <c r="N271" s="88"/>
    </row>
    <row r="272" spans="11:14" s="87" customFormat="1">
      <c r="K272" s="88"/>
      <c r="L272" s="88"/>
      <c r="M272" s="88"/>
      <c r="N272" s="88"/>
    </row>
    <row r="273" spans="11:14" s="87" customFormat="1">
      <c r="K273" s="88"/>
      <c r="L273" s="88"/>
      <c r="M273" s="88"/>
      <c r="N273" s="88"/>
    </row>
    <row r="274" spans="11:14" s="87" customFormat="1">
      <c r="K274" s="88"/>
      <c r="L274" s="88"/>
      <c r="M274" s="88"/>
      <c r="N274" s="88"/>
    </row>
    <row r="275" spans="11:14" s="87" customFormat="1">
      <c r="K275" s="88"/>
      <c r="L275" s="88"/>
      <c r="M275" s="88"/>
      <c r="N275" s="88"/>
    </row>
    <row r="276" spans="11:14" s="87" customFormat="1">
      <c r="K276" s="88"/>
      <c r="L276" s="88"/>
      <c r="M276" s="88"/>
      <c r="N276" s="88"/>
    </row>
    <row r="277" spans="11:14" s="87" customFormat="1">
      <c r="K277" s="88"/>
      <c r="L277" s="88"/>
      <c r="M277" s="88"/>
      <c r="N277" s="88"/>
    </row>
    <row r="278" spans="11:14" s="87" customFormat="1">
      <c r="K278" s="88"/>
      <c r="L278" s="88"/>
      <c r="M278" s="88"/>
      <c r="N278" s="88"/>
    </row>
    <row r="279" spans="11:14" s="87" customFormat="1">
      <c r="K279" s="88"/>
      <c r="L279" s="88"/>
      <c r="M279" s="88"/>
      <c r="N279" s="88"/>
    </row>
    <row r="280" spans="11:14" s="87" customFormat="1">
      <c r="K280" s="88"/>
      <c r="L280" s="88"/>
      <c r="M280" s="88"/>
      <c r="N280" s="88"/>
    </row>
    <row r="281" spans="11:14" s="87" customFormat="1">
      <c r="K281" s="88"/>
      <c r="L281" s="88"/>
      <c r="M281" s="88"/>
      <c r="N281" s="88"/>
    </row>
    <row r="282" spans="11:14" s="87" customFormat="1">
      <c r="K282" s="88"/>
      <c r="L282" s="88"/>
      <c r="M282" s="88"/>
      <c r="N282" s="88"/>
    </row>
    <row r="283" spans="11:14" s="87" customFormat="1">
      <c r="K283" s="88"/>
      <c r="L283" s="88"/>
      <c r="M283" s="88"/>
      <c r="N283" s="88"/>
    </row>
    <row r="284" spans="11:14" s="87" customFormat="1">
      <c r="K284" s="88"/>
      <c r="L284" s="88"/>
      <c r="M284" s="88"/>
      <c r="N284" s="88"/>
    </row>
    <row r="285" spans="11:14" s="87" customFormat="1">
      <c r="K285" s="88"/>
      <c r="L285" s="88"/>
      <c r="M285" s="88"/>
      <c r="N285" s="88"/>
    </row>
    <row r="286" spans="11:14" s="87" customFormat="1">
      <c r="K286" s="88"/>
      <c r="L286" s="88"/>
      <c r="M286" s="88"/>
      <c r="N286" s="88"/>
    </row>
    <row r="287" spans="11:14" s="87" customFormat="1">
      <c r="K287" s="88"/>
      <c r="L287" s="88"/>
      <c r="M287" s="88"/>
      <c r="N287" s="88"/>
    </row>
    <row r="288" spans="11:14" s="87" customFormat="1">
      <c r="K288" s="88"/>
      <c r="L288" s="88"/>
      <c r="M288" s="88"/>
      <c r="N288" s="88"/>
    </row>
    <row r="289" spans="11:14" s="87" customFormat="1">
      <c r="K289" s="88"/>
      <c r="L289" s="88"/>
      <c r="M289" s="88"/>
      <c r="N289" s="88"/>
    </row>
    <row r="290" spans="11:14" s="87" customFormat="1">
      <c r="K290" s="88"/>
      <c r="L290" s="88"/>
      <c r="M290" s="88"/>
      <c r="N290" s="88"/>
    </row>
    <row r="291" spans="11:14" s="87" customFormat="1">
      <c r="K291" s="88"/>
      <c r="L291" s="88"/>
      <c r="M291" s="88"/>
      <c r="N291" s="88"/>
    </row>
    <row r="292" spans="11:14" s="87" customFormat="1">
      <c r="K292" s="88"/>
      <c r="L292" s="88"/>
      <c r="M292" s="88"/>
      <c r="N292" s="88"/>
    </row>
    <row r="293" spans="11:14" s="87" customFormat="1">
      <c r="K293" s="88"/>
      <c r="L293" s="88"/>
      <c r="M293" s="88"/>
      <c r="N293" s="88"/>
    </row>
    <row r="294" spans="11:14" s="87" customFormat="1">
      <c r="K294" s="88"/>
      <c r="L294" s="88"/>
      <c r="M294" s="88"/>
      <c r="N294" s="88"/>
    </row>
    <row r="295" spans="11:14" s="87" customFormat="1">
      <c r="K295" s="88"/>
      <c r="L295" s="88"/>
      <c r="M295" s="88"/>
      <c r="N295" s="88"/>
    </row>
    <row r="296" spans="11:14" s="87" customFormat="1">
      <c r="K296" s="88"/>
      <c r="L296" s="88"/>
      <c r="M296" s="88"/>
      <c r="N296" s="88"/>
    </row>
    <row r="297" spans="11:14" s="87" customFormat="1">
      <c r="K297" s="88"/>
      <c r="L297" s="88"/>
      <c r="M297" s="88"/>
      <c r="N297" s="88"/>
    </row>
    <row r="298" spans="11:14" s="87" customFormat="1">
      <c r="K298" s="88"/>
      <c r="L298" s="88"/>
      <c r="M298" s="88"/>
      <c r="N298" s="88"/>
    </row>
    <row r="299" spans="11:14" s="87" customFormat="1">
      <c r="K299" s="88"/>
      <c r="L299" s="88"/>
      <c r="M299" s="88"/>
      <c r="N299" s="88"/>
    </row>
    <row r="300" spans="11:14" s="87" customFormat="1">
      <c r="K300" s="88"/>
      <c r="L300" s="88"/>
      <c r="M300" s="88"/>
      <c r="N300" s="88"/>
    </row>
    <row r="301" spans="11:14" s="87" customFormat="1">
      <c r="K301" s="88"/>
      <c r="L301" s="88"/>
      <c r="M301" s="88"/>
      <c r="N301" s="88"/>
    </row>
    <row r="302" spans="11:14" s="87" customFormat="1">
      <c r="K302" s="88"/>
      <c r="L302" s="88"/>
      <c r="M302" s="88"/>
      <c r="N302" s="88"/>
    </row>
    <row r="303" spans="11:14" s="87" customFormat="1">
      <c r="K303" s="88"/>
      <c r="L303" s="88"/>
      <c r="M303" s="88"/>
      <c r="N303" s="88"/>
    </row>
    <row r="304" spans="11:14" s="87" customFormat="1">
      <c r="K304" s="88"/>
      <c r="L304" s="88"/>
      <c r="M304" s="88"/>
      <c r="N304" s="88"/>
    </row>
    <row r="305" spans="11:14" s="87" customFormat="1">
      <c r="K305" s="88"/>
      <c r="L305" s="88"/>
      <c r="M305" s="88"/>
      <c r="N305" s="88"/>
    </row>
    <row r="306" spans="11:14" s="87" customFormat="1">
      <c r="K306" s="88"/>
      <c r="L306" s="88"/>
      <c r="M306" s="88"/>
      <c r="N306" s="88"/>
    </row>
    <row r="307" spans="11:14" s="87" customFormat="1">
      <c r="K307" s="88"/>
      <c r="L307" s="88"/>
      <c r="M307" s="88"/>
      <c r="N307" s="88"/>
    </row>
    <row r="308" spans="11:14" s="87" customFormat="1">
      <c r="K308" s="88"/>
      <c r="L308" s="88"/>
      <c r="M308" s="88"/>
      <c r="N308" s="88"/>
    </row>
    <row r="309" spans="11:14" s="87" customFormat="1">
      <c r="K309" s="88"/>
      <c r="L309" s="88"/>
      <c r="M309" s="88"/>
      <c r="N309" s="88"/>
    </row>
    <row r="310" spans="11:14" s="87" customFormat="1">
      <c r="K310" s="88"/>
      <c r="L310" s="88"/>
      <c r="M310" s="88"/>
      <c r="N310" s="88"/>
    </row>
    <row r="311" spans="11:14" s="87" customFormat="1">
      <c r="K311" s="88"/>
      <c r="L311" s="88"/>
      <c r="M311" s="88"/>
      <c r="N311" s="88"/>
    </row>
    <row r="312" spans="11:14" s="87" customFormat="1">
      <c r="K312" s="88"/>
      <c r="L312" s="88"/>
      <c r="M312" s="88"/>
      <c r="N312" s="88"/>
    </row>
    <row r="313" spans="11:14" s="87" customFormat="1">
      <c r="K313" s="88"/>
      <c r="L313" s="88"/>
      <c r="M313" s="88"/>
      <c r="N313" s="88"/>
    </row>
    <row r="314" spans="11:14" s="87" customFormat="1">
      <c r="K314" s="88"/>
      <c r="L314" s="88"/>
      <c r="M314" s="88"/>
      <c r="N314" s="88"/>
    </row>
    <row r="315" spans="11:14" s="87" customFormat="1">
      <c r="K315" s="88"/>
      <c r="L315" s="88"/>
      <c r="M315" s="88"/>
      <c r="N315" s="88"/>
    </row>
    <row r="316" spans="11:14" s="87" customFormat="1">
      <c r="K316" s="88"/>
      <c r="L316" s="88"/>
      <c r="M316" s="88"/>
      <c r="N316" s="88"/>
    </row>
    <row r="317" spans="11:14" s="87" customFormat="1">
      <c r="K317" s="88"/>
      <c r="L317" s="88"/>
      <c r="M317" s="88"/>
      <c r="N317" s="88"/>
    </row>
    <row r="318" spans="11:14" s="87" customFormat="1">
      <c r="K318" s="88"/>
      <c r="L318" s="88"/>
      <c r="M318" s="88"/>
      <c r="N318" s="88"/>
    </row>
    <row r="319" spans="11:14" s="87" customFormat="1">
      <c r="K319" s="88"/>
      <c r="L319" s="88"/>
      <c r="M319" s="88"/>
      <c r="N319" s="88"/>
    </row>
    <row r="320" spans="11:14" s="87" customFormat="1">
      <c r="K320" s="88"/>
      <c r="L320" s="88"/>
      <c r="M320" s="88"/>
      <c r="N320" s="88"/>
    </row>
    <row r="321" spans="11:14" s="87" customFormat="1">
      <c r="K321" s="88"/>
      <c r="L321" s="88"/>
      <c r="M321" s="88"/>
      <c r="N321" s="88"/>
    </row>
    <row r="322" spans="11:14" s="87" customFormat="1">
      <c r="K322" s="88"/>
      <c r="L322" s="88"/>
      <c r="M322" s="88"/>
      <c r="N322" s="88"/>
    </row>
    <row r="323" spans="11:14" s="87" customFormat="1">
      <c r="K323" s="88"/>
      <c r="L323" s="88"/>
      <c r="M323" s="88"/>
      <c r="N323" s="88"/>
    </row>
    <row r="324" spans="11:14" s="87" customFormat="1">
      <c r="K324" s="88"/>
      <c r="L324" s="88"/>
      <c r="M324" s="88"/>
      <c r="N324" s="88"/>
    </row>
    <row r="325" spans="11:14" s="87" customFormat="1">
      <c r="K325" s="88"/>
      <c r="L325" s="88"/>
      <c r="M325" s="88"/>
      <c r="N325" s="88"/>
    </row>
    <row r="326" spans="11:14" s="87" customFormat="1">
      <c r="K326" s="88"/>
      <c r="L326" s="88"/>
      <c r="M326" s="88"/>
      <c r="N326" s="88"/>
    </row>
    <row r="327" spans="11:14" s="87" customFormat="1">
      <c r="K327" s="88"/>
      <c r="L327" s="88"/>
      <c r="M327" s="88"/>
      <c r="N327" s="88"/>
    </row>
    <row r="328" spans="11:14" s="87" customFormat="1">
      <c r="K328" s="88"/>
      <c r="L328" s="88"/>
      <c r="M328" s="88"/>
      <c r="N328" s="88"/>
    </row>
    <row r="329" spans="11:14" s="87" customFormat="1">
      <c r="K329" s="88"/>
      <c r="L329" s="88"/>
      <c r="M329" s="88"/>
      <c r="N329" s="88"/>
    </row>
    <row r="330" spans="11:14" s="87" customFormat="1">
      <c r="K330" s="88"/>
      <c r="L330" s="88"/>
      <c r="M330" s="88"/>
      <c r="N330" s="88"/>
    </row>
    <row r="331" spans="11:14" s="87" customFormat="1">
      <c r="K331" s="88"/>
      <c r="L331" s="88"/>
      <c r="M331" s="88"/>
      <c r="N331" s="88"/>
    </row>
    <row r="332" spans="11:14" s="87" customFormat="1">
      <c r="K332" s="88"/>
      <c r="L332" s="88"/>
      <c r="M332" s="88"/>
      <c r="N332" s="88"/>
    </row>
    <row r="333" spans="11:14" s="87" customFormat="1">
      <c r="K333" s="88"/>
      <c r="L333" s="88"/>
      <c r="M333" s="88"/>
      <c r="N333" s="88"/>
    </row>
    <row r="334" spans="11:14" s="87" customFormat="1">
      <c r="K334" s="88"/>
      <c r="L334" s="88"/>
      <c r="M334" s="88"/>
      <c r="N334" s="88"/>
    </row>
    <row r="335" spans="11:14" s="87" customFormat="1">
      <c r="K335" s="88"/>
      <c r="L335" s="88"/>
      <c r="M335" s="88"/>
      <c r="N335" s="88"/>
    </row>
    <row r="336" spans="11:14" s="87" customFormat="1">
      <c r="K336" s="88"/>
      <c r="L336" s="88"/>
      <c r="M336" s="88"/>
      <c r="N336" s="88"/>
    </row>
    <row r="337" spans="8:35">
      <c r="H337" s="87"/>
      <c r="I337" s="87"/>
      <c r="J337" s="87"/>
      <c r="L337" s="88"/>
      <c r="N337" s="88"/>
      <c r="O337" s="87"/>
      <c r="P337" s="87"/>
      <c r="Q337" s="87"/>
      <c r="R337" s="87"/>
      <c r="S337" s="87"/>
      <c r="T337" s="87"/>
      <c r="U337" s="87"/>
      <c r="V337" s="87"/>
      <c r="W337" s="87"/>
      <c r="X337" s="87"/>
      <c r="Y337" s="87"/>
      <c r="Z337" s="87"/>
      <c r="AA337" s="87"/>
      <c r="AB337" s="87"/>
      <c r="AC337" s="87"/>
      <c r="AI337" s="87"/>
    </row>
    <row r="338" spans="8:35">
      <c r="L338" s="88"/>
      <c r="N338" s="88"/>
      <c r="AC338" s="87"/>
      <c r="AI338" s="87"/>
    </row>
    <row r="339" spans="8:35">
      <c r="L339" s="88"/>
      <c r="N339" s="88"/>
      <c r="AC339" s="87"/>
      <c r="AI339" s="87"/>
    </row>
    <row r="340" spans="8:35">
      <c r="L340" s="88"/>
      <c r="N340" s="88"/>
      <c r="AC340" s="87"/>
      <c r="AI340" s="87"/>
    </row>
    <row r="341" spans="8:35">
      <c r="L341" s="88"/>
      <c r="N341" s="88"/>
    </row>
    <row r="342" spans="8:35">
      <c r="L342" s="88"/>
      <c r="N342" s="88"/>
    </row>
    <row r="343" spans="8:35">
      <c r="L343" s="88"/>
      <c r="N343" s="88"/>
    </row>
    <row r="344" spans="8:35">
      <c r="L344" s="88"/>
      <c r="N344" s="88"/>
    </row>
    <row r="345" spans="8:35">
      <c r="L345" s="88"/>
      <c r="N345" s="88"/>
    </row>
    <row r="346" spans="8:35">
      <c r="L346" s="88"/>
      <c r="N346" s="88"/>
    </row>
    <row r="347" spans="8:35">
      <c r="L347" s="88"/>
      <c r="N347" s="88"/>
    </row>
    <row r="348" spans="8:35">
      <c r="L348" s="88"/>
      <c r="N348" s="88"/>
    </row>
    <row r="349" spans="8:35">
      <c r="L349" s="88"/>
      <c r="N349" s="88"/>
    </row>
    <row r="350" spans="8:35">
      <c r="L350" s="88"/>
      <c r="N350" s="88"/>
    </row>
    <row r="351" spans="8:35">
      <c r="L351" s="88"/>
      <c r="N351" s="88"/>
    </row>
    <row r="352" spans="8:35">
      <c r="L352" s="88"/>
      <c r="N352" s="88"/>
    </row>
    <row r="353" spans="12:14">
      <c r="L353" s="88"/>
      <c r="N353" s="88"/>
    </row>
    <row r="354" spans="12:14">
      <c r="L354" s="88"/>
      <c r="N354" s="88"/>
    </row>
    <row r="355" spans="12:14">
      <c r="L355" s="88"/>
      <c r="N355" s="88"/>
    </row>
    <row r="356" spans="12:14">
      <c r="L356" s="88"/>
      <c r="N356" s="88"/>
    </row>
    <row r="357" spans="12:14">
      <c r="L357" s="88"/>
      <c r="N357" s="88"/>
    </row>
    <row r="358" spans="12:14">
      <c r="L358" s="88"/>
      <c r="N358" s="88"/>
    </row>
    <row r="359" spans="12:14">
      <c r="L359" s="88"/>
      <c r="N359" s="88"/>
    </row>
    <row r="360" spans="12:14">
      <c r="L360" s="88"/>
      <c r="N360" s="88"/>
    </row>
    <row r="361" spans="12:14">
      <c r="L361" s="88"/>
      <c r="N361" s="88"/>
    </row>
    <row r="362" spans="12:14">
      <c r="L362" s="88"/>
      <c r="N362" s="88"/>
    </row>
    <row r="363" spans="12:14">
      <c r="L363" s="88"/>
      <c r="N363" s="88"/>
    </row>
    <row r="364" spans="12:14">
      <c r="L364" s="88"/>
      <c r="N364" s="88"/>
    </row>
    <row r="365" spans="12:14">
      <c r="L365" s="88"/>
      <c r="N365" s="88"/>
    </row>
    <row r="366" spans="12:14">
      <c r="L366" s="88"/>
      <c r="N366" s="88"/>
    </row>
    <row r="367" spans="12:14">
      <c r="L367" s="88"/>
      <c r="N367" s="88"/>
    </row>
    <row r="368" spans="12:14">
      <c r="L368" s="88"/>
      <c r="N368" s="88"/>
    </row>
    <row r="369" spans="12:14">
      <c r="L369" s="88"/>
      <c r="N369" s="88"/>
    </row>
    <row r="370" spans="12:14">
      <c r="L370" s="88"/>
      <c r="N370" s="88"/>
    </row>
    <row r="371" spans="12:14">
      <c r="L371" s="88"/>
      <c r="N371" s="88"/>
    </row>
    <row r="372" spans="12:14">
      <c r="L372" s="88"/>
      <c r="N372" s="88"/>
    </row>
    <row r="373" spans="12:14">
      <c r="L373" s="88"/>
      <c r="N373" s="88"/>
    </row>
    <row r="374" spans="12:14">
      <c r="L374" s="88"/>
      <c r="N374" s="88"/>
    </row>
    <row r="375" spans="12:14">
      <c r="L375" s="88"/>
      <c r="N375" s="88"/>
    </row>
    <row r="376" spans="12:14">
      <c r="L376" s="88"/>
      <c r="N376" s="88"/>
    </row>
    <row r="377" spans="12:14">
      <c r="L377" s="88"/>
      <c r="N377" s="88"/>
    </row>
    <row r="378" spans="12:14">
      <c r="L378" s="88"/>
      <c r="N378" s="88"/>
    </row>
    <row r="379" spans="12:14">
      <c r="L379" s="88"/>
      <c r="N379" s="88"/>
    </row>
    <row r="380" spans="12:14">
      <c r="L380" s="88"/>
      <c r="N380" s="88"/>
    </row>
    <row r="381" spans="12:14">
      <c r="L381" s="88"/>
      <c r="N381" s="88"/>
    </row>
    <row r="382" spans="12:14">
      <c r="L382" s="88"/>
      <c r="N382" s="88"/>
    </row>
    <row r="383" spans="12:14">
      <c r="L383" s="88"/>
      <c r="N383" s="88"/>
    </row>
    <row r="384" spans="12:14">
      <c r="L384" s="88"/>
      <c r="N384" s="88"/>
    </row>
    <row r="385" spans="12:14">
      <c r="L385" s="88"/>
      <c r="N385" s="88"/>
    </row>
    <row r="386" spans="12:14">
      <c r="L386" s="88"/>
      <c r="N386" s="88"/>
    </row>
    <row r="387" spans="12:14">
      <c r="L387" s="88"/>
      <c r="N387" s="88"/>
    </row>
    <row r="388" spans="12:14">
      <c r="L388" s="88"/>
      <c r="N388" s="88"/>
    </row>
    <row r="389" spans="12:14">
      <c r="L389" s="88"/>
      <c r="N389" s="88"/>
    </row>
    <row r="390" spans="12:14">
      <c r="L390" s="88"/>
      <c r="N390" s="88"/>
    </row>
    <row r="391" spans="12:14">
      <c r="L391" s="88"/>
      <c r="N391" s="88"/>
    </row>
    <row r="392" spans="12:14">
      <c r="L392" s="88"/>
      <c r="N392" s="88"/>
    </row>
    <row r="393" spans="12:14">
      <c r="L393" s="88"/>
      <c r="N393" s="88"/>
    </row>
    <row r="394" spans="12:14">
      <c r="L394" s="88"/>
      <c r="N394" s="88"/>
    </row>
    <row r="395" spans="12:14">
      <c r="L395" s="88"/>
      <c r="N395" s="88"/>
    </row>
    <row r="396" spans="12:14">
      <c r="L396" s="88"/>
      <c r="N396" s="88"/>
    </row>
    <row r="397" spans="12:14">
      <c r="L397" s="88"/>
      <c r="N397" s="88"/>
    </row>
    <row r="398" spans="12:14">
      <c r="L398" s="88"/>
      <c r="N398" s="88"/>
    </row>
    <row r="399" spans="12:14">
      <c r="L399" s="88"/>
      <c r="N399" s="88"/>
    </row>
    <row r="400" spans="12:14">
      <c r="L400" s="88"/>
      <c r="N400" s="88"/>
    </row>
    <row r="401" spans="12:14">
      <c r="L401" s="88"/>
      <c r="N401" s="88"/>
    </row>
    <row r="402" spans="12:14">
      <c r="L402" s="88"/>
      <c r="N402" s="88"/>
    </row>
    <row r="403" spans="12:14">
      <c r="L403" s="88"/>
      <c r="N403" s="88"/>
    </row>
    <row r="404" spans="12:14">
      <c r="L404" s="88"/>
      <c r="N404" s="88"/>
    </row>
    <row r="405" spans="12:14">
      <c r="L405" s="88"/>
      <c r="N405" s="88"/>
    </row>
    <row r="406" spans="12:14">
      <c r="L406" s="88"/>
      <c r="N406" s="88"/>
    </row>
    <row r="407" spans="12:14">
      <c r="L407" s="88"/>
      <c r="N407" s="88"/>
    </row>
    <row r="408" spans="12:14">
      <c r="L408" s="88"/>
      <c r="N408" s="88"/>
    </row>
    <row r="409" spans="12:14">
      <c r="L409" s="88"/>
      <c r="N409" s="88"/>
    </row>
    <row r="410" spans="12:14">
      <c r="L410" s="88"/>
      <c r="N410" s="88"/>
    </row>
    <row r="411" spans="12:14">
      <c r="L411" s="88"/>
      <c r="N411" s="88"/>
    </row>
    <row r="412" spans="12:14">
      <c r="L412" s="88"/>
      <c r="N412" s="88"/>
    </row>
    <row r="413" spans="12:14">
      <c r="L413" s="88"/>
      <c r="N413" s="88"/>
    </row>
    <row r="414" spans="12:14">
      <c r="L414" s="88"/>
      <c r="N414" s="88"/>
    </row>
    <row r="415" spans="12:14">
      <c r="L415" s="88"/>
      <c r="N415" s="88"/>
    </row>
    <row r="416" spans="12:14">
      <c r="L416" s="88"/>
      <c r="N416" s="88"/>
    </row>
    <row r="417" spans="12:14">
      <c r="L417" s="88"/>
      <c r="N417" s="88"/>
    </row>
    <row r="418" spans="12:14">
      <c r="L418" s="88"/>
      <c r="N418" s="88"/>
    </row>
    <row r="419" spans="12:14">
      <c r="L419" s="88"/>
      <c r="N419" s="88"/>
    </row>
    <row r="420" spans="12:14">
      <c r="L420" s="88"/>
      <c r="N420" s="88"/>
    </row>
    <row r="421" spans="12:14">
      <c r="L421" s="88"/>
      <c r="N421" s="88"/>
    </row>
    <row r="422" spans="12:14">
      <c r="L422" s="88"/>
      <c r="N422" s="88"/>
    </row>
    <row r="423" spans="12:14">
      <c r="L423" s="88"/>
      <c r="N423" s="88"/>
    </row>
    <row r="424" spans="12:14">
      <c r="L424" s="88"/>
      <c r="N424" s="88"/>
    </row>
    <row r="425" spans="12:14">
      <c r="L425" s="88"/>
      <c r="N425" s="88"/>
    </row>
    <row r="426" spans="12:14">
      <c r="L426" s="88"/>
      <c r="N426" s="88"/>
    </row>
    <row r="427" spans="12:14">
      <c r="L427" s="88"/>
      <c r="N427" s="88"/>
    </row>
    <row r="428" spans="12:14">
      <c r="L428" s="88"/>
      <c r="N428" s="88"/>
    </row>
    <row r="429" spans="12:14">
      <c r="L429" s="88"/>
      <c r="N429" s="88"/>
    </row>
    <row r="430" spans="12:14">
      <c r="L430" s="88"/>
      <c r="N430" s="88"/>
    </row>
    <row r="431" spans="12:14">
      <c r="L431" s="88"/>
      <c r="N431" s="88"/>
    </row>
    <row r="432" spans="12:14">
      <c r="L432" s="88"/>
      <c r="N432" s="88"/>
    </row>
    <row r="433" spans="12:14">
      <c r="L433" s="88"/>
      <c r="N433" s="88"/>
    </row>
    <row r="434" spans="12:14">
      <c r="L434" s="88"/>
      <c r="N434" s="88"/>
    </row>
    <row r="435" spans="12:14">
      <c r="L435" s="88"/>
      <c r="N435" s="88"/>
    </row>
    <row r="436" spans="12:14">
      <c r="L436" s="88"/>
      <c r="N436" s="88"/>
    </row>
    <row r="437" spans="12:14">
      <c r="L437" s="88"/>
      <c r="N437" s="88"/>
    </row>
    <row r="438" spans="12:14">
      <c r="L438" s="88"/>
      <c r="N438" s="88"/>
    </row>
    <row r="439" spans="12:14">
      <c r="L439" s="88"/>
      <c r="N439" s="88"/>
    </row>
    <row r="440" spans="12:14">
      <c r="L440" s="88"/>
      <c r="N440" s="88"/>
    </row>
    <row r="441" spans="12:14">
      <c r="L441" s="88"/>
      <c r="N441" s="88"/>
    </row>
    <row r="442" spans="12:14">
      <c r="L442" s="88"/>
      <c r="N442" s="88"/>
    </row>
    <row r="443" spans="12:14">
      <c r="L443" s="88"/>
      <c r="N443" s="88"/>
    </row>
    <row r="444" spans="12:14">
      <c r="L444" s="88"/>
      <c r="N444" s="88"/>
    </row>
    <row r="445" spans="12:14">
      <c r="L445" s="88"/>
      <c r="N445" s="88"/>
    </row>
    <row r="446" spans="12:14">
      <c r="L446" s="88"/>
      <c r="N446" s="88"/>
    </row>
    <row r="447" spans="12:14">
      <c r="L447" s="88"/>
      <c r="N447" s="88"/>
    </row>
    <row r="448" spans="12:14">
      <c r="L448" s="88"/>
      <c r="N448" s="88"/>
    </row>
    <row r="449" spans="12:14">
      <c r="L449" s="88"/>
      <c r="N449" s="88"/>
    </row>
    <row r="450" spans="12:14">
      <c r="L450" s="88"/>
      <c r="N450" s="88"/>
    </row>
    <row r="451" spans="12:14">
      <c r="L451" s="88"/>
      <c r="N451" s="88"/>
    </row>
    <row r="452" spans="12:14">
      <c r="L452" s="88"/>
      <c r="N452" s="88"/>
    </row>
    <row r="453" spans="12:14">
      <c r="L453" s="88"/>
      <c r="N453" s="88"/>
    </row>
    <row r="454" spans="12:14">
      <c r="L454" s="88"/>
      <c r="N454" s="88"/>
    </row>
    <row r="455" spans="12:14">
      <c r="L455" s="88"/>
      <c r="N455" s="88"/>
    </row>
    <row r="456" spans="12:14">
      <c r="L456" s="88"/>
      <c r="N456" s="88"/>
    </row>
    <row r="457" spans="12:14">
      <c r="L457" s="88"/>
      <c r="N457" s="88"/>
    </row>
    <row r="458" spans="12:14">
      <c r="L458" s="88"/>
      <c r="N458" s="88"/>
    </row>
    <row r="459" spans="12:14">
      <c r="L459" s="88"/>
      <c r="N459" s="88"/>
    </row>
    <row r="460" spans="12:14">
      <c r="L460" s="88"/>
      <c r="N460" s="88"/>
    </row>
    <row r="461" spans="12:14">
      <c r="L461" s="88"/>
      <c r="N461" s="88"/>
    </row>
    <row r="462" spans="12:14">
      <c r="L462" s="88"/>
      <c r="N462" s="88"/>
    </row>
    <row r="463" spans="12:14">
      <c r="L463" s="88"/>
      <c r="N463" s="88"/>
    </row>
    <row r="464" spans="12:14">
      <c r="L464" s="88"/>
      <c r="N464" s="88"/>
    </row>
    <row r="465" spans="12:14">
      <c r="L465" s="88"/>
      <c r="N465" s="88"/>
    </row>
    <row r="466" spans="12:14">
      <c r="L466" s="88"/>
      <c r="N466" s="88"/>
    </row>
    <row r="467" spans="12:14">
      <c r="L467" s="88"/>
      <c r="N467" s="88"/>
    </row>
    <row r="468" spans="12:14">
      <c r="L468" s="88"/>
      <c r="N468" s="88"/>
    </row>
    <row r="469" spans="12:14">
      <c r="L469" s="88"/>
      <c r="N469" s="88"/>
    </row>
    <row r="470" spans="12:14">
      <c r="L470" s="88"/>
      <c r="N470" s="88"/>
    </row>
    <row r="471" spans="12:14">
      <c r="L471" s="88"/>
      <c r="N471" s="88"/>
    </row>
    <row r="472" spans="12:14">
      <c r="L472" s="88"/>
      <c r="N472" s="88"/>
    </row>
    <row r="473" spans="12:14">
      <c r="L473" s="88"/>
      <c r="N473" s="88"/>
    </row>
    <row r="474" spans="12:14">
      <c r="L474" s="88"/>
      <c r="N474" s="88"/>
    </row>
    <row r="475" spans="12:14">
      <c r="L475" s="88"/>
      <c r="N475" s="88"/>
    </row>
    <row r="476" spans="12:14">
      <c r="L476" s="88"/>
      <c r="N476" s="88"/>
    </row>
    <row r="477" spans="12:14">
      <c r="L477" s="88"/>
      <c r="N477" s="88"/>
    </row>
    <row r="478" spans="12:14">
      <c r="L478" s="88"/>
      <c r="N478" s="88"/>
    </row>
    <row r="479" spans="12:14">
      <c r="L479" s="88"/>
      <c r="N479" s="88"/>
    </row>
    <row r="480" spans="12:14">
      <c r="L480" s="88"/>
      <c r="N480" s="88"/>
    </row>
    <row r="481" spans="12:14">
      <c r="L481" s="88"/>
      <c r="N481" s="88"/>
    </row>
    <row r="482" spans="12:14">
      <c r="L482" s="88"/>
      <c r="N482" s="88"/>
    </row>
    <row r="483" spans="12:14">
      <c r="L483" s="88"/>
      <c r="N483" s="88"/>
    </row>
    <row r="484" spans="12:14">
      <c r="L484" s="88"/>
      <c r="N484" s="88"/>
    </row>
    <row r="485" spans="12:14">
      <c r="L485" s="88"/>
      <c r="N485" s="88"/>
    </row>
    <row r="486" spans="12:14">
      <c r="L486" s="88"/>
      <c r="N486" s="88"/>
    </row>
    <row r="487" spans="12:14">
      <c r="L487" s="88"/>
      <c r="N487" s="88"/>
    </row>
    <row r="488" spans="12:14">
      <c r="L488" s="88"/>
      <c r="N488" s="88"/>
    </row>
    <row r="489" spans="12:14">
      <c r="L489" s="88"/>
      <c r="N489" s="88"/>
    </row>
    <row r="490" spans="12:14">
      <c r="L490" s="88"/>
      <c r="N490" s="88"/>
    </row>
    <row r="491" spans="12:14">
      <c r="L491" s="88"/>
      <c r="N491" s="88"/>
    </row>
    <row r="492" spans="12:14">
      <c r="L492" s="88"/>
      <c r="N492" s="88"/>
    </row>
    <row r="493" spans="12:14">
      <c r="L493" s="88"/>
      <c r="N493" s="88"/>
    </row>
    <row r="494" spans="12:14">
      <c r="L494" s="88"/>
      <c r="N494" s="88"/>
    </row>
    <row r="495" spans="12:14">
      <c r="L495" s="88"/>
      <c r="N495" s="88"/>
    </row>
    <row r="496" spans="12:14">
      <c r="L496" s="88"/>
      <c r="N496" s="88"/>
    </row>
    <row r="497" spans="12:14">
      <c r="L497" s="88"/>
      <c r="N497" s="88"/>
    </row>
    <row r="498" spans="12:14">
      <c r="L498" s="88"/>
      <c r="N498" s="88"/>
    </row>
    <row r="499" spans="12:14">
      <c r="L499" s="88"/>
      <c r="N499" s="88"/>
    </row>
    <row r="500" spans="12:14">
      <c r="L500" s="88"/>
      <c r="N500" s="88"/>
    </row>
    <row r="501" spans="12:14">
      <c r="L501" s="88"/>
      <c r="N501" s="88"/>
    </row>
    <row r="502" spans="12:14">
      <c r="L502" s="88"/>
      <c r="N502" s="88"/>
    </row>
    <row r="503" spans="12:14">
      <c r="L503" s="88"/>
      <c r="N503" s="88"/>
    </row>
    <row r="504" spans="12:14">
      <c r="L504" s="88"/>
      <c r="N504" s="88"/>
    </row>
    <row r="505" spans="12:14">
      <c r="L505" s="88"/>
      <c r="N505" s="88"/>
    </row>
    <row r="506" spans="12:14">
      <c r="L506" s="88"/>
      <c r="N506" s="88"/>
    </row>
    <row r="507" spans="12:14">
      <c r="L507" s="88"/>
      <c r="N507" s="88"/>
    </row>
    <row r="508" spans="12:14">
      <c r="L508" s="88"/>
      <c r="N508" s="88"/>
    </row>
    <row r="509" spans="12:14">
      <c r="L509" s="88"/>
      <c r="N509" s="88"/>
    </row>
    <row r="510" spans="12:14">
      <c r="L510" s="88"/>
      <c r="N510" s="88"/>
    </row>
    <row r="511" spans="12:14">
      <c r="L511" s="88"/>
      <c r="N511" s="88"/>
    </row>
    <row r="512" spans="12:14">
      <c r="L512" s="88"/>
      <c r="N512" s="88"/>
    </row>
    <row r="513" spans="12:14">
      <c r="L513" s="88"/>
      <c r="N513" s="88"/>
    </row>
    <row r="514" spans="12:14">
      <c r="L514" s="88"/>
      <c r="N514" s="88"/>
    </row>
    <row r="515" spans="12:14">
      <c r="L515" s="88"/>
      <c r="N515" s="88"/>
    </row>
    <row r="516" spans="12:14">
      <c r="L516" s="88"/>
      <c r="N516" s="88"/>
    </row>
    <row r="517" spans="12:14">
      <c r="L517" s="88"/>
      <c r="N517" s="88"/>
    </row>
    <row r="518" spans="12:14">
      <c r="L518" s="88"/>
      <c r="N518" s="88"/>
    </row>
    <row r="519" spans="12:14">
      <c r="L519" s="88"/>
      <c r="N519" s="88"/>
    </row>
    <row r="520" spans="12:14">
      <c r="L520" s="88"/>
      <c r="N520" s="88"/>
    </row>
    <row r="521" spans="12:14">
      <c r="L521" s="88"/>
      <c r="N521" s="88"/>
    </row>
    <row r="522" spans="12:14">
      <c r="L522" s="88"/>
      <c r="N522" s="88"/>
    </row>
    <row r="523" spans="12:14">
      <c r="L523" s="88"/>
      <c r="N523" s="88"/>
    </row>
    <row r="524" spans="12:14">
      <c r="L524" s="88"/>
      <c r="N524" s="88"/>
    </row>
    <row r="525" spans="12:14">
      <c r="L525" s="88"/>
      <c r="N525" s="88"/>
    </row>
    <row r="526" spans="12:14">
      <c r="L526" s="88"/>
      <c r="N526" s="88"/>
    </row>
    <row r="527" spans="12:14">
      <c r="L527" s="88"/>
      <c r="N527" s="88"/>
    </row>
    <row r="528" spans="12:14">
      <c r="L528" s="88"/>
      <c r="N528" s="88"/>
    </row>
    <row r="529" spans="12:14">
      <c r="L529" s="88"/>
      <c r="N529" s="88"/>
    </row>
    <row r="530" spans="12:14">
      <c r="L530" s="88"/>
      <c r="N530" s="88"/>
    </row>
    <row r="531" spans="12:14">
      <c r="L531" s="88"/>
      <c r="N531" s="88"/>
    </row>
    <row r="532" spans="12:14">
      <c r="L532" s="88"/>
      <c r="N532" s="88"/>
    </row>
    <row r="533" spans="12:14">
      <c r="L533" s="88"/>
      <c r="N533" s="88"/>
    </row>
    <row r="534" spans="12:14">
      <c r="L534" s="88"/>
      <c r="N534" s="88"/>
    </row>
    <row r="535" spans="12:14">
      <c r="L535" s="88"/>
      <c r="N535" s="88"/>
    </row>
    <row r="536" spans="12:14">
      <c r="L536" s="88"/>
      <c r="N536" s="88"/>
    </row>
    <row r="537" spans="12:14">
      <c r="L537" s="88"/>
      <c r="N537" s="88"/>
    </row>
    <row r="538" spans="12:14">
      <c r="L538" s="88"/>
      <c r="N538" s="88"/>
    </row>
    <row r="539" spans="12:14">
      <c r="L539" s="88"/>
      <c r="N539" s="88"/>
    </row>
    <row r="540" spans="12:14">
      <c r="L540" s="88"/>
      <c r="N540" s="88"/>
    </row>
    <row r="541" spans="12:14">
      <c r="L541" s="88"/>
      <c r="N541" s="88"/>
    </row>
    <row r="542" spans="12:14">
      <c r="L542" s="88"/>
      <c r="N542" s="88"/>
    </row>
    <row r="543" spans="12:14">
      <c r="L543" s="88"/>
      <c r="N543" s="88"/>
    </row>
    <row r="544" spans="12:14">
      <c r="L544" s="88"/>
      <c r="N544" s="88"/>
    </row>
    <row r="545" spans="12:14">
      <c r="L545" s="88"/>
      <c r="N545" s="88"/>
    </row>
    <row r="546" spans="12:14">
      <c r="L546" s="88"/>
      <c r="N546" s="88"/>
    </row>
    <row r="547" spans="12:14">
      <c r="L547" s="88"/>
      <c r="N547" s="88"/>
    </row>
    <row r="548" spans="12:14">
      <c r="L548" s="88"/>
      <c r="N548" s="88"/>
    </row>
    <row r="549" spans="12:14">
      <c r="L549" s="88"/>
      <c r="N549" s="88"/>
    </row>
    <row r="550" spans="12:14">
      <c r="L550" s="88"/>
      <c r="N550" s="88"/>
    </row>
    <row r="551" spans="12:14">
      <c r="L551" s="88"/>
      <c r="N551" s="88"/>
    </row>
    <row r="552" spans="12:14">
      <c r="L552" s="88"/>
      <c r="N552" s="88"/>
    </row>
    <row r="553" spans="12:14">
      <c r="L553" s="88"/>
      <c r="N553" s="88"/>
    </row>
    <row r="554" spans="12:14">
      <c r="L554" s="88"/>
      <c r="N554" s="88"/>
    </row>
    <row r="555" spans="12:14">
      <c r="L555" s="88"/>
      <c r="N555" s="88"/>
    </row>
    <row r="556" spans="12:14">
      <c r="L556" s="88"/>
      <c r="N556" s="88"/>
    </row>
    <row r="557" spans="12:14">
      <c r="L557" s="88"/>
      <c r="N557" s="88"/>
    </row>
    <row r="558" spans="12:14">
      <c r="L558" s="88"/>
      <c r="N558" s="88"/>
    </row>
    <row r="559" spans="12:14">
      <c r="L559" s="88"/>
      <c r="N559" s="88"/>
    </row>
    <row r="560" spans="12:14">
      <c r="L560" s="88"/>
      <c r="N560" s="88"/>
    </row>
    <row r="561" spans="12:14">
      <c r="L561" s="88"/>
      <c r="N561" s="88"/>
    </row>
    <row r="562" spans="12:14">
      <c r="L562" s="88"/>
      <c r="N562" s="88"/>
    </row>
    <row r="563" spans="12:14">
      <c r="L563" s="88"/>
      <c r="N563" s="88"/>
    </row>
    <row r="564" spans="12:14">
      <c r="L564" s="88"/>
      <c r="N564" s="88"/>
    </row>
    <row r="565" spans="12:14">
      <c r="L565" s="88"/>
      <c r="N565" s="88"/>
    </row>
    <row r="566" spans="12:14">
      <c r="L566" s="88"/>
      <c r="N566" s="88"/>
    </row>
    <row r="567" spans="12:14">
      <c r="L567" s="88"/>
      <c r="N567" s="88"/>
    </row>
    <row r="568" spans="12:14">
      <c r="L568" s="88"/>
      <c r="N568" s="88"/>
    </row>
    <row r="569" spans="12:14">
      <c r="L569" s="88"/>
      <c r="N569" s="88"/>
    </row>
    <row r="570" spans="12:14">
      <c r="L570" s="88"/>
      <c r="N570" s="88"/>
    </row>
    <row r="571" spans="12:14">
      <c r="L571" s="88"/>
      <c r="N571" s="88"/>
    </row>
    <row r="572" spans="12:14">
      <c r="L572" s="88"/>
      <c r="N572" s="88"/>
    </row>
    <row r="573" spans="12:14">
      <c r="L573" s="88"/>
      <c r="N573" s="88"/>
    </row>
    <row r="574" spans="12:14">
      <c r="L574" s="88"/>
      <c r="N574" s="88"/>
    </row>
    <row r="575" spans="12:14">
      <c r="L575" s="88"/>
      <c r="N575" s="88"/>
    </row>
    <row r="576" spans="12:14">
      <c r="L576" s="88"/>
      <c r="N576" s="88"/>
    </row>
    <row r="577" spans="12:14">
      <c r="L577" s="88"/>
      <c r="N577" s="88"/>
    </row>
    <row r="578" spans="12:14">
      <c r="L578" s="88"/>
      <c r="N578" s="88"/>
    </row>
    <row r="579" spans="12:14">
      <c r="L579" s="88"/>
      <c r="N579" s="88"/>
    </row>
    <row r="580" spans="12:14">
      <c r="L580" s="88"/>
      <c r="N580" s="88"/>
    </row>
    <row r="581" spans="12:14">
      <c r="L581" s="88"/>
      <c r="N581" s="88"/>
    </row>
    <row r="582" spans="12:14">
      <c r="L582" s="88"/>
      <c r="N582" s="88"/>
    </row>
    <row r="583" spans="12:14">
      <c r="L583" s="88"/>
      <c r="N583" s="88"/>
    </row>
    <row r="584" spans="12:14">
      <c r="L584" s="88"/>
      <c r="N584" s="88"/>
    </row>
    <row r="585" spans="12:14">
      <c r="L585" s="88"/>
      <c r="N585" s="88"/>
    </row>
    <row r="586" spans="12:14">
      <c r="L586" s="88"/>
      <c r="N586" s="88"/>
    </row>
    <row r="587" spans="12:14">
      <c r="L587" s="88"/>
      <c r="N587" s="88"/>
    </row>
    <row r="588" spans="12:14">
      <c r="L588" s="88"/>
      <c r="N588" s="88"/>
    </row>
    <row r="589" spans="12:14">
      <c r="L589" s="88"/>
      <c r="N589" s="88"/>
    </row>
    <row r="590" spans="12:14">
      <c r="L590" s="88"/>
      <c r="N590" s="88"/>
    </row>
    <row r="591" spans="12:14">
      <c r="L591" s="88"/>
      <c r="N591" s="88"/>
    </row>
    <row r="592" spans="12:14">
      <c r="L592" s="88"/>
      <c r="N592" s="88"/>
    </row>
    <row r="593" spans="12:14">
      <c r="L593" s="88"/>
      <c r="N593" s="88"/>
    </row>
    <row r="594" spans="12:14">
      <c r="L594" s="88"/>
      <c r="N594" s="88"/>
    </row>
    <row r="595" spans="12:14">
      <c r="L595" s="88"/>
      <c r="N595" s="88"/>
    </row>
    <row r="596" spans="12:14">
      <c r="L596" s="88"/>
      <c r="N596" s="88"/>
    </row>
    <row r="597" spans="12:14">
      <c r="L597" s="88"/>
      <c r="N597" s="88"/>
    </row>
    <row r="598" spans="12:14">
      <c r="L598" s="88"/>
      <c r="N598" s="88"/>
    </row>
    <row r="599" spans="12:14">
      <c r="L599" s="88"/>
      <c r="N599" s="88"/>
    </row>
    <row r="600" spans="12:14">
      <c r="L600" s="88"/>
      <c r="N600" s="88"/>
    </row>
    <row r="601" spans="12:14">
      <c r="L601" s="88"/>
      <c r="N601" s="88"/>
    </row>
    <row r="602" spans="12:14">
      <c r="L602" s="88"/>
      <c r="N602" s="88"/>
    </row>
    <row r="603" spans="12:14">
      <c r="L603" s="88"/>
      <c r="N603" s="88"/>
    </row>
    <row r="604" spans="12:14">
      <c r="L604" s="88"/>
      <c r="N604" s="88"/>
    </row>
    <row r="605" spans="12:14">
      <c r="L605" s="88"/>
      <c r="N605" s="88"/>
    </row>
    <row r="606" spans="12:14">
      <c r="L606" s="88"/>
      <c r="N606" s="88"/>
    </row>
    <row r="607" spans="12:14">
      <c r="L607" s="88"/>
      <c r="N607" s="88"/>
    </row>
    <row r="608" spans="12:14">
      <c r="L608" s="88"/>
      <c r="N608" s="88"/>
    </row>
    <row r="609" spans="12:14">
      <c r="L609" s="88"/>
      <c r="N609" s="88"/>
    </row>
    <row r="610" spans="12:14">
      <c r="L610" s="88"/>
      <c r="N610" s="88"/>
    </row>
    <row r="611" spans="12:14">
      <c r="L611" s="88"/>
      <c r="N611" s="88"/>
    </row>
    <row r="612" spans="12:14">
      <c r="L612" s="88"/>
      <c r="N612" s="88"/>
    </row>
    <row r="613" spans="12:14">
      <c r="L613" s="88"/>
      <c r="N613" s="88"/>
    </row>
    <row r="614" spans="12:14">
      <c r="L614" s="88"/>
      <c r="N614" s="88"/>
    </row>
    <row r="615" spans="12:14">
      <c r="L615" s="88"/>
      <c r="N615" s="88"/>
    </row>
    <row r="616" spans="12:14">
      <c r="L616" s="88"/>
      <c r="N616" s="88"/>
    </row>
    <row r="617" spans="12:14">
      <c r="L617" s="88"/>
      <c r="N617" s="88"/>
    </row>
    <row r="618" spans="12:14">
      <c r="L618" s="88"/>
      <c r="N618" s="88"/>
    </row>
    <row r="619" spans="12:14">
      <c r="L619" s="88"/>
      <c r="N619" s="88"/>
    </row>
    <row r="620" spans="12:14">
      <c r="L620" s="88"/>
      <c r="N620" s="88"/>
    </row>
    <row r="621" spans="12:14">
      <c r="L621" s="88"/>
      <c r="N621" s="88"/>
    </row>
    <row r="622" spans="12:14">
      <c r="L622" s="88"/>
      <c r="N622" s="88"/>
    </row>
    <row r="623" spans="12:14">
      <c r="L623" s="88"/>
      <c r="N623" s="88"/>
    </row>
    <row r="624" spans="12:14">
      <c r="L624" s="88"/>
      <c r="N624" s="88"/>
    </row>
    <row r="625" spans="12:14">
      <c r="L625" s="88"/>
      <c r="N625" s="88"/>
    </row>
    <row r="626" spans="12:14">
      <c r="L626" s="88"/>
      <c r="N626" s="88"/>
    </row>
    <row r="627" spans="12:14">
      <c r="L627" s="88"/>
      <c r="N627" s="88"/>
    </row>
    <row r="628" spans="12:14">
      <c r="L628" s="88"/>
      <c r="N628" s="88"/>
    </row>
    <row r="629" spans="12:14">
      <c r="L629" s="88"/>
      <c r="N629" s="88"/>
    </row>
    <row r="630" spans="12:14">
      <c r="L630" s="88"/>
      <c r="N630" s="88"/>
    </row>
    <row r="631" spans="12:14">
      <c r="L631" s="88"/>
      <c r="N631" s="88"/>
    </row>
    <row r="632" spans="12:14">
      <c r="L632" s="88"/>
      <c r="N632" s="88"/>
    </row>
    <row r="633" spans="12:14">
      <c r="L633" s="88"/>
      <c r="N633" s="88"/>
    </row>
    <row r="634" spans="12:14">
      <c r="L634" s="88"/>
      <c r="N634" s="88"/>
    </row>
    <row r="635" spans="12:14">
      <c r="L635" s="88"/>
      <c r="N635" s="88"/>
    </row>
    <row r="636" spans="12:14">
      <c r="L636" s="88"/>
      <c r="N636" s="88"/>
    </row>
    <row r="637" spans="12:14">
      <c r="L637" s="88"/>
      <c r="N637" s="88"/>
    </row>
    <row r="638" spans="12:14">
      <c r="L638" s="88"/>
      <c r="N638" s="88"/>
    </row>
    <row r="639" spans="12:14">
      <c r="L639" s="88"/>
      <c r="N639" s="88"/>
    </row>
    <row r="640" spans="12:14">
      <c r="L640" s="88"/>
      <c r="N640" s="88"/>
    </row>
    <row r="641" spans="12:14">
      <c r="L641" s="88"/>
      <c r="N641" s="88"/>
    </row>
    <row r="642" spans="12:14">
      <c r="L642" s="88"/>
      <c r="N642" s="88"/>
    </row>
    <row r="643" spans="12:14">
      <c r="L643" s="88"/>
      <c r="N643" s="88"/>
    </row>
    <row r="644" spans="12:14">
      <c r="L644" s="88"/>
      <c r="N644" s="88"/>
    </row>
    <row r="645" spans="12:14">
      <c r="L645" s="88"/>
      <c r="N645" s="88"/>
    </row>
    <row r="646" spans="12:14">
      <c r="L646" s="88"/>
      <c r="N646" s="88"/>
    </row>
    <row r="647" spans="12:14">
      <c r="L647" s="88"/>
      <c r="N647" s="88"/>
    </row>
    <row r="648" spans="12:14">
      <c r="L648" s="88"/>
      <c r="N648" s="88"/>
    </row>
    <row r="649" spans="12:14">
      <c r="L649" s="88"/>
      <c r="N649" s="88"/>
    </row>
    <row r="650" spans="12:14">
      <c r="L650" s="88"/>
      <c r="N650" s="88"/>
    </row>
    <row r="651" spans="12:14">
      <c r="L651" s="88"/>
      <c r="N651" s="88"/>
    </row>
    <row r="652" spans="12:14">
      <c r="L652" s="88"/>
      <c r="N652" s="88"/>
    </row>
    <row r="653" spans="12:14">
      <c r="L653" s="88"/>
      <c r="N653" s="88"/>
    </row>
    <row r="654" spans="12:14">
      <c r="L654" s="88"/>
      <c r="N654" s="88"/>
    </row>
    <row r="655" spans="12:14">
      <c r="L655" s="88"/>
      <c r="N655" s="88"/>
    </row>
    <row r="656" spans="12:14">
      <c r="L656" s="88"/>
      <c r="N656" s="88"/>
    </row>
    <row r="657" spans="12:14">
      <c r="L657" s="88"/>
      <c r="N657" s="88"/>
    </row>
    <row r="658" spans="12:14">
      <c r="L658" s="88"/>
      <c r="N658" s="88"/>
    </row>
    <row r="659" spans="12:14">
      <c r="L659" s="88"/>
      <c r="N659" s="88"/>
    </row>
    <row r="660" spans="12:14">
      <c r="L660" s="88"/>
      <c r="N660" s="88"/>
    </row>
    <row r="661" spans="12:14">
      <c r="L661" s="88"/>
      <c r="N661" s="88"/>
    </row>
    <row r="662" spans="12:14">
      <c r="L662" s="88"/>
      <c r="N662" s="88"/>
    </row>
    <row r="663" spans="12:14">
      <c r="L663" s="88"/>
      <c r="N663" s="88"/>
    </row>
    <row r="664" spans="12:14">
      <c r="L664" s="88"/>
      <c r="N664" s="88"/>
    </row>
    <row r="665" spans="12:14">
      <c r="L665" s="88"/>
      <c r="N665" s="88"/>
    </row>
    <row r="666" spans="12:14">
      <c r="L666" s="88"/>
      <c r="N666" s="88"/>
    </row>
    <row r="667" spans="12:14">
      <c r="L667" s="88"/>
      <c r="N667" s="88"/>
    </row>
    <row r="668" spans="12:14">
      <c r="L668" s="88"/>
      <c r="N668" s="88"/>
    </row>
    <row r="669" spans="12:14">
      <c r="L669" s="88"/>
      <c r="N669" s="88"/>
    </row>
    <row r="670" spans="12:14">
      <c r="L670" s="88"/>
      <c r="N670" s="88"/>
    </row>
    <row r="671" spans="12:14">
      <c r="L671" s="88"/>
      <c r="N671" s="88"/>
    </row>
    <row r="672" spans="12:14">
      <c r="L672" s="88"/>
      <c r="N672" s="88"/>
    </row>
    <row r="673" spans="12:14">
      <c r="L673" s="88"/>
      <c r="N673" s="88"/>
    </row>
    <row r="674" spans="12:14">
      <c r="L674" s="88"/>
      <c r="N674" s="88"/>
    </row>
    <row r="675" spans="12:14">
      <c r="L675" s="88"/>
      <c r="N675" s="88"/>
    </row>
    <row r="676" spans="12:14">
      <c r="L676" s="88"/>
      <c r="N676" s="88"/>
    </row>
    <row r="677" spans="12:14">
      <c r="L677" s="88"/>
      <c r="N677" s="88"/>
    </row>
    <row r="678" spans="12:14">
      <c r="L678" s="88"/>
      <c r="N678" s="88"/>
    </row>
    <row r="679" spans="12:14">
      <c r="L679" s="88"/>
      <c r="N679" s="88"/>
    </row>
    <row r="680" spans="12:14">
      <c r="L680" s="88"/>
      <c r="N680" s="88"/>
    </row>
    <row r="681" spans="12:14">
      <c r="L681" s="88"/>
      <c r="N681" s="88"/>
    </row>
    <row r="682" spans="12:14">
      <c r="L682" s="88"/>
      <c r="N682" s="88"/>
    </row>
    <row r="683" spans="12:14">
      <c r="L683" s="88"/>
      <c r="N683" s="88"/>
    </row>
    <row r="684" spans="12:14">
      <c r="L684" s="88"/>
      <c r="N684" s="88"/>
    </row>
    <row r="685" spans="12:14">
      <c r="L685" s="88"/>
      <c r="N685" s="88"/>
    </row>
    <row r="686" spans="12:14">
      <c r="L686" s="88"/>
      <c r="N686" s="88"/>
    </row>
    <row r="687" spans="12:14">
      <c r="L687" s="88"/>
      <c r="N687" s="88"/>
    </row>
    <row r="688" spans="12:14">
      <c r="L688" s="88"/>
      <c r="N688" s="88"/>
    </row>
    <row r="689" spans="12:14">
      <c r="L689" s="88"/>
      <c r="N689" s="88"/>
    </row>
    <row r="690" spans="12:14">
      <c r="L690" s="88"/>
      <c r="N690" s="88"/>
    </row>
    <row r="691" spans="12:14">
      <c r="L691" s="88"/>
      <c r="N691" s="88"/>
    </row>
    <row r="692" spans="12:14">
      <c r="L692" s="88"/>
      <c r="N692" s="88"/>
    </row>
    <row r="693" spans="12:14">
      <c r="L693" s="88"/>
      <c r="N693" s="88"/>
    </row>
    <row r="694" spans="12:14">
      <c r="L694" s="88"/>
      <c r="N694" s="88"/>
    </row>
    <row r="695" spans="12:14">
      <c r="L695" s="88"/>
      <c r="N695" s="88"/>
    </row>
    <row r="696" spans="12:14">
      <c r="L696" s="88"/>
      <c r="N696" s="88"/>
    </row>
    <row r="697" spans="12:14">
      <c r="L697" s="88"/>
      <c r="N697" s="88"/>
    </row>
    <row r="698" spans="12:14">
      <c r="L698" s="88"/>
      <c r="N698" s="88"/>
    </row>
    <row r="699" spans="12:14">
      <c r="L699" s="88"/>
      <c r="N699" s="88"/>
    </row>
    <row r="700" spans="12:14">
      <c r="L700" s="88"/>
      <c r="N700" s="88"/>
    </row>
    <row r="701" spans="12:14">
      <c r="L701" s="88"/>
      <c r="N701" s="88"/>
    </row>
    <row r="702" spans="12:14">
      <c r="L702" s="88"/>
      <c r="N702" s="88"/>
    </row>
    <row r="703" spans="12:14">
      <c r="L703" s="88"/>
      <c r="N703" s="88"/>
    </row>
    <row r="704" spans="12:14">
      <c r="L704" s="88"/>
      <c r="N704" s="88"/>
    </row>
    <row r="705" spans="12:14">
      <c r="L705" s="88"/>
      <c r="N705" s="88"/>
    </row>
    <row r="706" spans="12:14">
      <c r="L706" s="88"/>
      <c r="N706" s="88"/>
    </row>
    <row r="707" spans="12:14">
      <c r="L707" s="88"/>
      <c r="N707" s="88"/>
    </row>
    <row r="708" spans="12:14">
      <c r="L708" s="88"/>
      <c r="N708" s="88"/>
    </row>
    <row r="709" spans="12:14">
      <c r="L709" s="88"/>
      <c r="N709" s="88"/>
    </row>
    <row r="710" spans="12:14">
      <c r="L710" s="88"/>
      <c r="N710" s="88"/>
    </row>
    <row r="711" spans="12:14">
      <c r="L711" s="88"/>
      <c r="N711" s="88"/>
    </row>
    <row r="712" spans="12:14">
      <c r="L712" s="88"/>
      <c r="N712" s="88"/>
    </row>
    <row r="713" spans="12:14">
      <c r="L713" s="88"/>
      <c r="N713" s="88"/>
    </row>
    <row r="714" spans="12:14">
      <c r="L714" s="88"/>
      <c r="N714" s="88"/>
    </row>
    <row r="715" spans="12:14">
      <c r="L715" s="88"/>
      <c r="N715" s="88"/>
    </row>
    <row r="716" spans="12:14">
      <c r="L716" s="88"/>
      <c r="N716" s="88"/>
    </row>
    <row r="717" spans="12:14">
      <c r="L717" s="88"/>
      <c r="N717" s="88"/>
    </row>
    <row r="718" spans="12:14">
      <c r="L718" s="88"/>
      <c r="N718" s="88"/>
    </row>
    <row r="719" spans="12:14">
      <c r="L719" s="88"/>
      <c r="N719" s="88"/>
    </row>
    <row r="720" spans="12:14">
      <c r="L720" s="88"/>
      <c r="N720" s="88"/>
    </row>
    <row r="721" spans="12:14">
      <c r="L721" s="88"/>
      <c r="N721" s="88"/>
    </row>
    <row r="722" spans="12:14">
      <c r="L722" s="88"/>
      <c r="N722" s="88"/>
    </row>
    <row r="723" spans="12:14">
      <c r="L723" s="88"/>
      <c r="N723" s="88"/>
    </row>
    <row r="724" spans="12:14">
      <c r="L724" s="88"/>
      <c r="N724" s="88"/>
    </row>
    <row r="725" spans="12:14">
      <c r="L725" s="88"/>
      <c r="N725" s="88"/>
    </row>
    <row r="726" spans="12:14">
      <c r="L726" s="88"/>
      <c r="N726" s="88"/>
    </row>
    <row r="727" spans="12:14">
      <c r="L727" s="88"/>
      <c r="N727" s="88"/>
    </row>
    <row r="728" spans="12:14">
      <c r="L728" s="88"/>
      <c r="N728" s="88"/>
    </row>
    <row r="729" spans="12:14">
      <c r="L729" s="88"/>
      <c r="N729" s="88"/>
    </row>
    <row r="730" spans="12:14">
      <c r="L730" s="88"/>
      <c r="N730" s="88"/>
    </row>
    <row r="731" spans="12:14">
      <c r="L731" s="88"/>
      <c r="N731" s="88"/>
    </row>
    <row r="732" spans="12:14">
      <c r="L732" s="88"/>
      <c r="N732" s="88"/>
    </row>
    <row r="733" spans="12:14">
      <c r="L733" s="88"/>
      <c r="N733" s="88"/>
    </row>
    <row r="734" spans="12:14">
      <c r="L734" s="88"/>
      <c r="N734" s="88"/>
    </row>
    <row r="735" spans="12:14">
      <c r="L735" s="88"/>
      <c r="N735" s="88"/>
    </row>
    <row r="736" spans="12:14">
      <c r="L736" s="88"/>
      <c r="N736" s="88"/>
    </row>
    <row r="737" spans="12:14">
      <c r="L737" s="88"/>
      <c r="N737" s="88"/>
    </row>
    <row r="738" spans="12:14">
      <c r="L738" s="88"/>
      <c r="N738" s="88"/>
    </row>
    <row r="739" spans="12:14">
      <c r="L739" s="88"/>
      <c r="N739" s="88"/>
    </row>
    <row r="740" spans="12:14">
      <c r="L740" s="88"/>
      <c r="N740" s="88"/>
    </row>
    <row r="741" spans="12:14">
      <c r="L741" s="88"/>
      <c r="N741" s="88"/>
    </row>
    <row r="742" spans="12:14">
      <c r="L742" s="88"/>
      <c r="N742" s="88"/>
    </row>
    <row r="743" spans="12:14">
      <c r="L743" s="88"/>
      <c r="N743" s="88"/>
    </row>
    <row r="744" spans="12:14">
      <c r="L744" s="88"/>
      <c r="N744" s="88"/>
    </row>
    <row r="745" spans="12:14">
      <c r="L745" s="88"/>
      <c r="N745" s="88"/>
    </row>
    <row r="746" spans="12:14">
      <c r="L746" s="88"/>
      <c r="N746" s="88"/>
    </row>
    <row r="747" spans="12:14">
      <c r="L747" s="88"/>
      <c r="N747" s="88"/>
    </row>
    <row r="748" spans="12:14">
      <c r="L748" s="88"/>
      <c r="N748" s="88"/>
    </row>
    <row r="749" spans="12:14">
      <c r="L749" s="88"/>
      <c r="N749" s="88"/>
    </row>
    <row r="750" spans="12:14">
      <c r="L750" s="88"/>
      <c r="N750" s="88"/>
    </row>
    <row r="751" spans="12:14">
      <c r="L751" s="88"/>
      <c r="N751" s="88"/>
    </row>
    <row r="752" spans="12:14">
      <c r="L752" s="88"/>
      <c r="N752" s="88"/>
    </row>
    <row r="753" spans="12:14">
      <c r="L753" s="88"/>
      <c r="N753" s="88"/>
    </row>
    <row r="754" spans="12:14">
      <c r="L754" s="88"/>
      <c r="N754" s="88"/>
    </row>
    <row r="755" spans="12:14">
      <c r="L755" s="88"/>
      <c r="N755" s="88"/>
    </row>
    <row r="756" spans="12:14">
      <c r="L756" s="88"/>
      <c r="N756" s="88"/>
    </row>
    <row r="757" spans="12:14">
      <c r="L757" s="88"/>
      <c r="N757" s="88"/>
    </row>
    <row r="758" spans="12:14">
      <c r="L758" s="88"/>
      <c r="N758" s="88"/>
    </row>
    <row r="759" spans="12:14">
      <c r="L759" s="88"/>
      <c r="N759" s="88"/>
    </row>
    <row r="760" spans="12:14">
      <c r="L760" s="88"/>
      <c r="N760" s="88"/>
    </row>
    <row r="761" spans="12:14">
      <c r="L761" s="88"/>
      <c r="N761" s="88"/>
    </row>
    <row r="762" spans="12:14">
      <c r="L762" s="88"/>
      <c r="N762" s="88"/>
    </row>
    <row r="763" spans="12:14">
      <c r="L763" s="88"/>
      <c r="N763" s="88"/>
    </row>
    <row r="764" spans="12:14">
      <c r="L764" s="88"/>
      <c r="N764" s="88"/>
    </row>
    <row r="765" spans="12:14">
      <c r="L765" s="88"/>
      <c r="N765" s="88"/>
    </row>
    <row r="766" spans="12:14">
      <c r="L766" s="88"/>
      <c r="N766" s="88"/>
    </row>
    <row r="767" spans="12:14">
      <c r="L767" s="88"/>
      <c r="N767" s="88"/>
    </row>
    <row r="768" spans="12:14">
      <c r="L768" s="88"/>
      <c r="N768" s="88"/>
    </row>
    <row r="769" spans="12:14">
      <c r="L769" s="88"/>
      <c r="N769" s="88"/>
    </row>
    <row r="770" spans="12:14">
      <c r="L770" s="88"/>
      <c r="N770" s="88"/>
    </row>
    <row r="771" spans="12:14">
      <c r="L771" s="88"/>
      <c r="N771" s="88"/>
    </row>
    <row r="772" spans="12:14">
      <c r="L772" s="88"/>
      <c r="N772" s="88"/>
    </row>
    <row r="773" spans="12:14">
      <c r="L773" s="88"/>
      <c r="N773" s="88"/>
    </row>
    <row r="774" spans="12:14">
      <c r="L774" s="88"/>
      <c r="N774" s="88"/>
    </row>
    <row r="775" spans="12:14">
      <c r="L775" s="88"/>
      <c r="N775" s="88"/>
    </row>
    <row r="776" spans="12:14">
      <c r="L776" s="88"/>
      <c r="N776" s="88"/>
    </row>
    <row r="777" spans="12:14">
      <c r="L777" s="88"/>
      <c r="N777" s="88"/>
    </row>
    <row r="778" spans="12:14">
      <c r="L778" s="88"/>
      <c r="N778" s="88"/>
    </row>
    <row r="779" spans="12:14">
      <c r="L779" s="88"/>
      <c r="N779" s="88"/>
    </row>
    <row r="780" spans="12:14">
      <c r="L780" s="88"/>
      <c r="N780" s="88"/>
    </row>
    <row r="781" spans="12:14">
      <c r="L781" s="88"/>
      <c r="N781" s="88"/>
    </row>
    <row r="782" spans="12:14">
      <c r="L782" s="88"/>
      <c r="N782" s="88"/>
    </row>
    <row r="783" spans="12:14">
      <c r="L783" s="88"/>
      <c r="N783" s="88"/>
    </row>
    <row r="784" spans="12:14">
      <c r="L784" s="88"/>
      <c r="N784" s="88"/>
    </row>
    <row r="785" spans="12:14">
      <c r="L785" s="88"/>
      <c r="N785" s="88"/>
    </row>
    <row r="786" spans="12:14">
      <c r="L786" s="88"/>
      <c r="N786" s="88"/>
    </row>
    <row r="787" spans="12:14">
      <c r="L787" s="88"/>
      <c r="N787" s="88"/>
    </row>
    <row r="788" spans="12:14">
      <c r="L788" s="88"/>
      <c r="N788" s="88"/>
    </row>
    <row r="789" spans="12:14">
      <c r="L789" s="88"/>
      <c r="N789" s="88"/>
    </row>
    <row r="790" spans="12:14">
      <c r="L790" s="88"/>
      <c r="N790" s="88"/>
    </row>
    <row r="791" spans="12:14">
      <c r="L791" s="88"/>
      <c r="N791" s="88"/>
    </row>
    <row r="792" spans="12:14">
      <c r="L792" s="88"/>
      <c r="N792" s="88"/>
    </row>
    <row r="793" spans="12:14">
      <c r="L793" s="88"/>
      <c r="N793" s="88"/>
    </row>
    <row r="794" spans="12:14">
      <c r="L794" s="88"/>
      <c r="N794" s="88"/>
    </row>
    <row r="795" spans="12:14">
      <c r="L795" s="88"/>
      <c r="N795" s="88"/>
    </row>
    <row r="796" spans="12:14">
      <c r="L796" s="88"/>
      <c r="N796" s="88"/>
    </row>
    <row r="797" spans="12:14">
      <c r="L797" s="88"/>
      <c r="N797" s="88"/>
    </row>
    <row r="798" spans="12:14">
      <c r="L798" s="88"/>
      <c r="N798" s="88"/>
    </row>
    <row r="799" spans="12:14">
      <c r="L799" s="88"/>
      <c r="N799" s="88"/>
    </row>
    <row r="800" spans="12:14">
      <c r="L800" s="88"/>
      <c r="N800" s="88"/>
    </row>
    <row r="801" spans="12:14">
      <c r="L801" s="88"/>
      <c r="N801" s="88"/>
    </row>
    <row r="802" spans="12:14">
      <c r="L802" s="88"/>
      <c r="N802" s="88"/>
    </row>
    <row r="803" spans="12:14">
      <c r="L803" s="88"/>
      <c r="N803" s="88"/>
    </row>
    <row r="804" spans="12:14">
      <c r="L804" s="88"/>
      <c r="N804" s="88"/>
    </row>
    <row r="805" spans="12:14">
      <c r="L805" s="88"/>
      <c r="N805" s="88"/>
    </row>
    <row r="806" spans="12:14">
      <c r="L806" s="88"/>
      <c r="N806" s="88"/>
    </row>
    <row r="807" spans="12:14">
      <c r="L807" s="88"/>
      <c r="N807" s="88"/>
    </row>
    <row r="808" spans="12:14">
      <c r="L808" s="88"/>
      <c r="N808" s="88"/>
    </row>
    <row r="809" spans="12:14">
      <c r="L809" s="88"/>
      <c r="N809" s="88"/>
    </row>
    <row r="810" spans="12:14">
      <c r="L810" s="88"/>
      <c r="N810" s="88"/>
    </row>
    <row r="811" spans="12:14">
      <c r="L811" s="88"/>
      <c r="N811" s="88"/>
    </row>
    <row r="812" spans="12:14">
      <c r="L812" s="88"/>
      <c r="N812" s="88"/>
    </row>
    <row r="813" spans="12:14">
      <c r="L813" s="88"/>
      <c r="N813" s="88"/>
    </row>
    <row r="814" spans="12:14">
      <c r="L814" s="88"/>
      <c r="N814" s="88"/>
    </row>
    <row r="815" spans="12:14">
      <c r="L815" s="88"/>
      <c r="N815" s="88"/>
    </row>
    <row r="816" spans="12:14">
      <c r="L816" s="88"/>
      <c r="N816" s="88"/>
    </row>
    <row r="817" spans="12:14">
      <c r="L817" s="88"/>
      <c r="N817" s="88"/>
    </row>
    <row r="818" spans="12:14">
      <c r="L818" s="88"/>
      <c r="N818" s="88"/>
    </row>
    <row r="819" spans="12:14">
      <c r="L819" s="88"/>
      <c r="N819" s="88"/>
    </row>
    <row r="820" spans="12:14">
      <c r="L820" s="88"/>
      <c r="N820" s="88"/>
    </row>
    <row r="821" spans="12:14">
      <c r="L821" s="88"/>
      <c r="N821" s="88"/>
    </row>
    <row r="822" spans="12:14">
      <c r="L822" s="88"/>
      <c r="N822" s="88"/>
    </row>
    <row r="823" spans="12:14">
      <c r="L823" s="88"/>
      <c r="N823" s="88"/>
    </row>
    <row r="824" spans="12:14">
      <c r="L824" s="88"/>
      <c r="N824" s="88"/>
    </row>
    <row r="825" spans="12:14">
      <c r="L825" s="88"/>
      <c r="N825" s="88"/>
    </row>
    <row r="826" spans="12:14">
      <c r="L826" s="88"/>
      <c r="N826" s="88"/>
    </row>
    <row r="827" spans="12:14">
      <c r="L827" s="88"/>
      <c r="N827" s="88"/>
    </row>
    <row r="828" spans="12:14">
      <c r="L828" s="88"/>
      <c r="N828" s="88"/>
    </row>
    <row r="829" spans="12:14">
      <c r="L829" s="88"/>
      <c r="N829" s="88"/>
    </row>
    <row r="830" spans="12:14">
      <c r="L830" s="88"/>
      <c r="N830" s="88"/>
    </row>
    <row r="831" spans="12:14">
      <c r="L831" s="88"/>
      <c r="N831" s="88"/>
    </row>
    <row r="832" spans="12:14">
      <c r="L832" s="88"/>
      <c r="N832" s="88"/>
    </row>
    <row r="833" spans="12:14">
      <c r="L833" s="88"/>
      <c r="N833" s="88"/>
    </row>
    <row r="834" spans="12:14">
      <c r="L834" s="88"/>
      <c r="N834" s="88"/>
    </row>
    <row r="835" spans="12:14">
      <c r="L835" s="88"/>
      <c r="N835" s="88"/>
    </row>
    <row r="836" spans="12:14">
      <c r="L836" s="88"/>
      <c r="N836" s="88"/>
    </row>
    <row r="837" spans="12:14">
      <c r="L837" s="88"/>
      <c r="N837" s="88"/>
    </row>
    <row r="838" spans="12:14">
      <c r="L838" s="88"/>
      <c r="N838" s="88"/>
    </row>
    <row r="839" spans="12:14">
      <c r="L839" s="88"/>
      <c r="N839" s="88"/>
    </row>
    <row r="840" spans="12:14">
      <c r="L840" s="88"/>
      <c r="N840" s="88"/>
    </row>
    <row r="841" spans="12:14">
      <c r="L841" s="88"/>
      <c r="N841" s="88"/>
    </row>
    <row r="842" spans="12:14">
      <c r="L842" s="88"/>
      <c r="N842" s="88"/>
    </row>
    <row r="843" spans="12:14">
      <c r="L843" s="88"/>
      <c r="N843" s="88"/>
    </row>
    <row r="844" spans="12:14">
      <c r="L844" s="88"/>
      <c r="N844" s="88"/>
    </row>
    <row r="845" spans="12:14">
      <c r="L845" s="88"/>
      <c r="N845" s="88"/>
    </row>
    <row r="846" spans="12:14">
      <c r="L846" s="88"/>
      <c r="N846" s="88"/>
    </row>
    <row r="847" spans="12:14">
      <c r="L847" s="88"/>
      <c r="N847" s="88"/>
    </row>
    <row r="848" spans="12:14">
      <c r="L848" s="88"/>
      <c r="N848" s="88"/>
    </row>
    <row r="849" spans="12:14">
      <c r="L849" s="88"/>
      <c r="N849" s="88"/>
    </row>
    <row r="850" spans="12:14">
      <c r="L850" s="88"/>
      <c r="N850" s="88"/>
    </row>
    <row r="851" spans="12:14">
      <c r="L851" s="88"/>
      <c r="N851" s="88"/>
    </row>
    <row r="852" spans="12:14">
      <c r="L852" s="88"/>
      <c r="N852" s="88"/>
    </row>
    <row r="853" spans="12:14">
      <c r="L853" s="88"/>
      <c r="N853" s="88"/>
    </row>
    <row r="854" spans="12:14">
      <c r="L854" s="88"/>
      <c r="N854" s="88"/>
    </row>
    <row r="855" spans="12:14">
      <c r="L855" s="88"/>
      <c r="N855" s="88"/>
    </row>
    <row r="856" spans="12:14">
      <c r="L856" s="88"/>
      <c r="N856" s="88"/>
    </row>
    <row r="857" spans="12:14">
      <c r="L857" s="88"/>
      <c r="N857" s="88"/>
    </row>
    <row r="858" spans="12:14">
      <c r="L858" s="88"/>
      <c r="N858" s="88"/>
    </row>
    <row r="859" spans="12:14">
      <c r="L859" s="88"/>
      <c r="N859" s="88"/>
    </row>
    <row r="860" spans="12:14">
      <c r="L860" s="88"/>
      <c r="N860" s="88"/>
    </row>
    <row r="861" spans="12:14">
      <c r="L861" s="88"/>
      <c r="N861" s="88"/>
    </row>
    <row r="862" spans="12:14">
      <c r="L862" s="88"/>
      <c r="N862" s="88"/>
    </row>
    <row r="863" spans="12:14">
      <c r="L863" s="88"/>
      <c r="N863" s="88"/>
    </row>
    <row r="864" spans="12:14">
      <c r="L864" s="88"/>
      <c r="N864" s="88"/>
    </row>
    <row r="865" spans="12:14">
      <c r="L865" s="88"/>
      <c r="N865" s="88"/>
    </row>
    <row r="866" spans="12:14">
      <c r="L866" s="88"/>
      <c r="N866" s="88"/>
    </row>
    <row r="867" spans="12:14">
      <c r="L867" s="88"/>
      <c r="N867" s="88"/>
    </row>
    <row r="868" spans="12:14">
      <c r="L868" s="88"/>
      <c r="N868" s="88"/>
    </row>
    <row r="869" spans="12:14">
      <c r="L869" s="88"/>
      <c r="N869" s="88"/>
    </row>
    <row r="870" spans="12:14">
      <c r="L870" s="88"/>
      <c r="N870" s="88"/>
    </row>
    <row r="871" spans="12:14">
      <c r="L871" s="88"/>
      <c r="N871" s="88"/>
    </row>
    <row r="872" spans="12:14">
      <c r="L872" s="88"/>
      <c r="N872" s="88"/>
    </row>
    <row r="873" spans="12:14">
      <c r="L873" s="88"/>
      <c r="N873" s="88"/>
    </row>
    <row r="874" spans="12:14">
      <c r="L874" s="88"/>
      <c r="N874" s="88"/>
    </row>
    <row r="875" spans="12:14">
      <c r="L875" s="88"/>
      <c r="N875" s="88"/>
    </row>
    <row r="876" spans="12:14">
      <c r="L876" s="88"/>
      <c r="N876" s="88"/>
    </row>
    <row r="877" spans="12:14">
      <c r="L877" s="88"/>
      <c r="N877" s="88"/>
    </row>
    <row r="878" spans="12:14">
      <c r="L878" s="88"/>
      <c r="N878" s="88"/>
    </row>
    <row r="879" spans="12:14">
      <c r="L879" s="88"/>
      <c r="N879" s="88"/>
    </row>
    <row r="880" spans="12:14">
      <c r="L880" s="88"/>
      <c r="N880" s="88"/>
    </row>
    <row r="881" spans="12:14">
      <c r="L881" s="88"/>
      <c r="N881" s="88"/>
    </row>
    <row r="882" spans="12:14">
      <c r="L882" s="88"/>
      <c r="N882" s="88"/>
    </row>
    <row r="883" spans="12:14">
      <c r="L883" s="88"/>
      <c r="N883" s="88"/>
    </row>
    <row r="884" spans="12:14">
      <c r="L884" s="88"/>
      <c r="N884" s="88"/>
    </row>
    <row r="885" spans="12:14">
      <c r="L885" s="88"/>
      <c r="N885" s="88"/>
    </row>
    <row r="886" spans="12:14">
      <c r="L886" s="88"/>
      <c r="N886" s="88"/>
    </row>
    <row r="887" spans="12:14">
      <c r="L887" s="88"/>
      <c r="N887" s="88"/>
    </row>
    <row r="888" spans="12:14">
      <c r="L888" s="88"/>
      <c r="N888" s="88"/>
    </row>
    <row r="889" spans="12:14">
      <c r="L889" s="88"/>
      <c r="N889" s="88"/>
    </row>
    <row r="890" spans="12:14">
      <c r="L890" s="88"/>
      <c r="N890" s="88"/>
    </row>
    <row r="891" spans="12:14">
      <c r="L891" s="88"/>
      <c r="N891" s="88"/>
    </row>
    <row r="892" spans="12:14">
      <c r="L892" s="88"/>
      <c r="N892" s="88"/>
    </row>
    <row r="893" spans="12:14">
      <c r="L893" s="88"/>
      <c r="N893" s="88"/>
    </row>
    <row r="894" spans="12:14">
      <c r="L894" s="88"/>
      <c r="N894" s="88"/>
    </row>
    <row r="895" spans="12:14">
      <c r="L895" s="88"/>
      <c r="N895" s="88"/>
    </row>
    <row r="896" spans="12:14">
      <c r="L896" s="88"/>
      <c r="N896" s="88"/>
    </row>
    <row r="897" spans="12:14">
      <c r="L897" s="88"/>
      <c r="N897" s="88"/>
    </row>
    <row r="898" spans="12:14">
      <c r="L898" s="88"/>
      <c r="N898" s="88"/>
    </row>
    <row r="899" spans="12:14">
      <c r="L899" s="88"/>
      <c r="N899" s="88"/>
    </row>
    <row r="900" spans="12:14">
      <c r="L900" s="88"/>
      <c r="N900" s="88"/>
    </row>
    <row r="901" spans="12:14">
      <c r="L901" s="88"/>
      <c r="N901" s="88"/>
    </row>
    <row r="902" spans="12:14">
      <c r="L902" s="88"/>
      <c r="N902" s="88"/>
    </row>
    <row r="903" spans="12:14">
      <c r="L903" s="88"/>
      <c r="N903" s="88"/>
    </row>
    <row r="904" spans="12:14">
      <c r="L904" s="88"/>
      <c r="N904" s="88"/>
    </row>
    <row r="905" spans="12:14">
      <c r="L905" s="88"/>
      <c r="N905" s="88"/>
    </row>
    <row r="906" spans="12:14">
      <c r="L906" s="88"/>
      <c r="N906" s="88"/>
    </row>
    <row r="907" spans="12:14">
      <c r="L907" s="88"/>
      <c r="N907" s="88"/>
    </row>
    <row r="908" spans="12:14">
      <c r="L908" s="88"/>
      <c r="N908" s="88"/>
    </row>
    <row r="909" spans="12:14">
      <c r="L909" s="88"/>
      <c r="N909" s="88"/>
    </row>
    <row r="910" spans="12:14">
      <c r="L910" s="88"/>
      <c r="N910" s="88"/>
    </row>
    <row r="911" spans="12:14">
      <c r="L911" s="88"/>
      <c r="N911" s="88"/>
    </row>
    <row r="912" spans="12:14">
      <c r="L912" s="88"/>
      <c r="N912" s="88"/>
    </row>
    <row r="913" spans="12:14">
      <c r="L913" s="88"/>
      <c r="N913" s="88"/>
    </row>
    <row r="914" spans="12:14">
      <c r="L914" s="88"/>
      <c r="N914" s="88"/>
    </row>
    <row r="915" spans="12:14">
      <c r="L915" s="88"/>
      <c r="N915" s="88"/>
    </row>
    <row r="916" spans="12:14">
      <c r="L916" s="88"/>
      <c r="N916" s="88"/>
    </row>
    <row r="917" spans="12:14">
      <c r="L917" s="88"/>
      <c r="N917" s="88"/>
    </row>
    <row r="918" spans="12:14">
      <c r="L918" s="88"/>
      <c r="N918" s="88"/>
    </row>
    <row r="919" spans="12:14">
      <c r="L919" s="88"/>
      <c r="N919" s="88"/>
    </row>
    <row r="920" spans="12:14">
      <c r="L920" s="88"/>
      <c r="N920" s="88"/>
    </row>
    <row r="921" spans="12:14">
      <c r="L921" s="88"/>
      <c r="N921" s="88"/>
    </row>
    <row r="922" spans="12:14">
      <c r="L922" s="88"/>
      <c r="N922" s="88"/>
    </row>
    <row r="923" spans="12:14">
      <c r="L923" s="88"/>
      <c r="N923" s="88"/>
    </row>
    <row r="924" spans="12:14">
      <c r="L924" s="88"/>
      <c r="N924" s="88"/>
    </row>
    <row r="925" spans="12:14">
      <c r="L925" s="88"/>
      <c r="N925" s="88"/>
    </row>
    <row r="926" spans="12:14">
      <c r="L926" s="88"/>
      <c r="N926" s="88"/>
    </row>
    <row r="927" spans="12:14">
      <c r="L927" s="88"/>
      <c r="N927" s="88"/>
    </row>
    <row r="928" spans="12:14">
      <c r="L928" s="88"/>
      <c r="N928" s="88"/>
    </row>
    <row r="929" spans="12:14">
      <c r="L929" s="88"/>
      <c r="N929" s="88"/>
    </row>
    <row r="930" spans="12:14">
      <c r="L930" s="88"/>
      <c r="N930" s="88"/>
    </row>
    <row r="931" spans="12:14">
      <c r="L931" s="88"/>
      <c r="N931" s="88"/>
    </row>
    <row r="932" spans="12:14">
      <c r="L932" s="88"/>
      <c r="N932" s="88"/>
    </row>
    <row r="933" spans="12:14">
      <c r="L933" s="88"/>
      <c r="N933" s="88"/>
    </row>
    <row r="934" spans="12:14">
      <c r="L934" s="88"/>
      <c r="N934" s="88"/>
    </row>
    <row r="935" spans="12:14">
      <c r="L935" s="88"/>
      <c r="N935" s="88"/>
    </row>
    <row r="936" spans="12:14">
      <c r="L936" s="88"/>
      <c r="N936" s="88"/>
    </row>
    <row r="937" spans="12:14">
      <c r="L937" s="88"/>
      <c r="N937" s="88"/>
    </row>
    <row r="938" spans="12:14">
      <c r="L938" s="88"/>
      <c r="N938" s="88"/>
    </row>
    <row r="939" spans="12:14">
      <c r="L939" s="88"/>
      <c r="N939" s="88"/>
    </row>
    <row r="940" spans="12:14">
      <c r="L940" s="88"/>
      <c r="N940" s="88"/>
    </row>
    <row r="941" spans="12:14">
      <c r="L941" s="88"/>
      <c r="N941" s="88"/>
    </row>
    <row r="942" spans="12:14">
      <c r="L942" s="88"/>
      <c r="N942" s="88"/>
    </row>
    <row r="943" spans="12:14">
      <c r="L943" s="88"/>
      <c r="N943" s="88"/>
    </row>
    <row r="944" spans="12:14">
      <c r="L944" s="88"/>
      <c r="N944" s="88"/>
    </row>
    <row r="945" spans="12:14">
      <c r="L945" s="88"/>
      <c r="N945" s="88"/>
    </row>
    <row r="946" spans="12:14">
      <c r="L946" s="88"/>
      <c r="N946" s="88"/>
    </row>
    <row r="947" spans="12:14">
      <c r="L947" s="88"/>
      <c r="N947" s="88"/>
    </row>
    <row r="948" spans="12:14">
      <c r="L948" s="88"/>
      <c r="N948" s="88"/>
    </row>
    <row r="949" spans="12:14">
      <c r="L949" s="88"/>
      <c r="N949" s="88"/>
    </row>
    <row r="950" spans="12:14">
      <c r="L950" s="88"/>
      <c r="N950" s="88"/>
    </row>
    <row r="951" spans="12:14">
      <c r="L951" s="88"/>
      <c r="N951" s="88"/>
    </row>
    <row r="952" spans="12:14">
      <c r="L952" s="88"/>
      <c r="N952" s="88"/>
    </row>
    <row r="953" spans="12:14">
      <c r="L953" s="88"/>
      <c r="N953" s="88"/>
    </row>
    <row r="954" spans="12:14">
      <c r="L954" s="88"/>
      <c r="N954" s="88"/>
    </row>
    <row r="955" spans="12:14">
      <c r="L955" s="88"/>
      <c r="N955" s="88"/>
    </row>
    <row r="956" spans="12:14">
      <c r="L956" s="88"/>
      <c r="N956" s="88"/>
    </row>
    <row r="957" spans="12:14">
      <c r="L957" s="88"/>
      <c r="N957" s="88"/>
    </row>
    <row r="958" spans="12:14">
      <c r="L958" s="88"/>
      <c r="N958" s="88"/>
    </row>
    <row r="959" spans="12:14">
      <c r="L959" s="88"/>
      <c r="N959" s="88"/>
    </row>
    <row r="960" spans="12:14">
      <c r="L960" s="88"/>
      <c r="N960" s="88"/>
    </row>
    <row r="961" spans="12:14">
      <c r="L961" s="88"/>
      <c r="N961" s="88"/>
    </row>
    <row r="962" spans="12:14">
      <c r="L962" s="88"/>
      <c r="N962" s="88"/>
    </row>
    <row r="963" spans="12:14">
      <c r="L963" s="88"/>
      <c r="N963" s="88"/>
    </row>
    <row r="964" spans="12:14">
      <c r="L964" s="88"/>
      <c r="N964" s="88"/>
    </row>
    <row r="965" spans="12:14">
      <c r="L965" s="88"/>
      <c r="N965" s="88"/>
    </row>
    <row r="966" spans="12:14">
      <c r="L966" s="88"/>
      <c r="N966" s="88"/>
    </row>
    <row r="967" spans="12:14">
      <c r="L967" s="88"/>
      <c r="N967" s="88"/>
    </row>
    <row r="968" spans="12:14">
      <c r="L968" s="88"/>
      <c r="N968" s="88"/>
    </row>
    <row r="969" spans="12:14">
      <c r="L969" s="88"/>
      <c r="N969" s="88"/>
    </row>
    <row r="970" spans="12:14">
      <c r="L970" s="88"/>
      <c r="N970" s="88"/>
    </row>
    <row r="971" spans="12:14">
      <c r="L971" s="88"/>
      <c r="N971" s="88"/>
    </row>
    <row r="972" spans="12:14">
      <c r="L972" s="88"/>
      <c r="N972" s="88"/>
    </row>
    <row r="973" spans="12:14">
      <c r="L973" s="88"/>
      <c r="N973" s="88"/>
    </row>
    <row r="974" spans="12:14">
      <c r="L974" s="88"/>
      <c r="N974" s="88"/>
    </row>
    <row r="975" spans="12:14">
      <c r="L975" s="88"/>
      <c r="N975" s="88"/>
    </row>
    <row r="976" spans="12:14">
      <c r="L976" s="88"/>
      <c r="N976" s="88"/>
    </row>
    <row r="977" spans="12:14">
      <c r="L977" s="88"/>
      <c r="N977" s="88"/>
    </row>
    <row r="978" spans="12:14">
      <c r="L978" s="88"/>
      <c r="N978" s="88"/>
    </row>
    <row r="979" spans="12:14">
      <c r="L979" s="88"/>
      <c r="N979" s="88"/>
    </row>
    <row r="980" spans="12:14">
      <c r="L980" s="88"/>
      <c r="N980" s="88"/>
    </row>
    <row r="981" spans="12:14">
      <c r="L981" s="88"/>
      <c r="N981" s="88"/>
    </row>
    <row r="982" spans="12:14">
      <c r="L982" s="88"/>
      <c r="N982" s="88"/>
    </row>
    <row r="983" spans="12:14">
      <c r="L983" s="88"/>
      <c r="N983" s="88"/>
    </row>
    <row r="984" spans="12:14">
      <c r="L984" s="88"/>
      <c r="N984" s="88"/>
    </row>
    <row r="985" spans="12:14">
      <c r="L985" s="88"/>
      <c r="N985" s="88"/>
    </row>
    <row r="986" spans="12:14">
      <c r="L986" s="88"/>
      <c r="N986" s="88"/>
    </row>
    <row r="987" spans="12:14">
      <c r="L987" s="88"/>
      <c r="N987" s="88"/>
    </row>
    <row r="988" spans="12:14">
      <c r="L988" s="88"/>
      <c r="N988" s="88"/>
    </row>
    <row r="989" spans="12:14">
      <c r="L989" s="88"/>
      <c r="N989" s="88"/>
    </row>
    <row r="990" spans="12:14">
      <c r="L990" s="88"/>
      <c r="N990" s="88"/>
    </row>
    <row r="991" spans="12:14">
      <c r="L991" s="88"/>
      <c r="N991" s="88"/>
    </row>
    <row r="992" spans="12:14">
      <c r="L992" s="88"/>
      <c r="N992" s="88"/>
    </row>
    <row r="993" spans="12:14">
      <c r="L993" s="88"/>
      <c r="N993" s="88"/>
    </row>
    <row r="994" spans="12:14">
      <c r="L994" s="88"/>
      <c r="N994" s="88"/>
    </row>
    <row r="995" spans="12:14">
      <c r="L995" s="88"/>
      <c r="N995" s="88"/>
    </row>
    <row r="996" spans="12:14">
      <c r="L996" s="88"/>
      <c r="N996" s="88"/>
    </row>
    <row r="997" spans="12:14">
      <c r="L997" s="88"/>
      <c r="N997" s="88"/>
    </row>
    <row r="998" spans="12:14">
      <c r="L998" s="88"/>
      <c r="N998" s="88"/>
    </row>
    <row r="999" spans="12:14">
      <c r="L999" s="88"/>
      <c r="N999" s="88"/>
    </row>
    <row r="1000" spans="12:14">
      <c r="L1000" s="88"/>
      <c r="N1000" s="88"/>
    </row>
    <row r="1001" spans="12:14">
      <c r="L1001" s="88"/>
      <c r="N1001" s="88"/>
    </row>
    <row r="1002" spans="12:14">
      <c r="L1002" s="88"/>
      <c r="N1002" s="88"/>
    </row>
    <row r="1003" spans="12:14">
      <c r="L1003" s="88"/>
      <c r="N1003" s="88"/>
    </row>
    <row r="1004" spans="12:14">
      <c r="L1004" s="88"/>
      <c r="N1004" s="88"/>
    </row>
    <row r="1005" spans="12:14">
      <c r="L1005" s="88"/>
      <c r="N1005" s="88"/>
    </row>
    <row r="1006" spans="12:14">
      <c r="L1006" s="88"/>
      <c r="N1006" s="88"/>
    </row>
    <row r="1007" spans="12:14">
      <c r="L1007" s="88"/>
      <c r="N1007" s="88"/>
    </row>
    <row r="1008" spans="12:14">
      <c r="L1008" s="88"/>
      <c r="N1008" s="88"/>
    </row>
    <row r="1009" spans="12:14">
      <c r="L1009" s="88"/>
      <c r="N1009" s="88"/>
    </row>
    <row r="1010" spans="12:14">
      <c r="L1010" s="88"/>
      <c r="N1010" s="88"/>
    </row>
    <row r="1011" spans="12:14">
      <c r="L1011" s="88"/>
      <c r="N1011" s="88"/>
    </row>
    <row r="1012" spans="12:14">
      <c r="L1012" s="88"/>
      <c r="N1012" s="88"/>
    </row>
    <row r="1013" spans="12:14">
      <c r="L1013" s="88"/>
      <c r="N1013" s="88"/>
    </row>
    <row r="1014" spans="12:14">
      <c r="L1014" s="88"/>
      <c r="N1014" s="88"/>
    </row>
    <row r="1015" spans="12:14">
      <c r="L1015" s="88"/>
      <c r="N1015" s="88"/>
    </row>
    <row r="1016" spans="12:14">
      <c r="L1016" s="88"/>
      <c r="N1016" s="88"/>
    </row>
    <row r="1017" spans="12:14">
      <c r="L1017" s="88"/>
      <c r="N1017" s="88"/>
    </row>
    <row r="1018" spans="12:14">
      <c r="L1018" s="88"/>
      <c r="N1018" s="88"/>
    </row>
    <row r="1019" spans="12:14">
      <c r="L1019" s="88"/>
      <c r="N1019" s="88"/>
    </row>
    <row r="1020" spans="12:14">
      <c r="L1020" s="88"/>
      <c r="N1020" s="88"/>
    </row>
    <row r="1021" spans="12:14">
      <c r="L1021" s="88"/>
      <c r="N1021" s="88"/>
    </row>
    <row r="1022" spans="12:14">
      <c r="L1022" s="88"/>
      <c r="N1022" s="88"/>
    </row>
    <row r="1023" spans="12:14">
      <c r="L1023" s="88"/>
      <c r="N1023" s="88"/>
    </row>
    <row r="1024" spans="12:14">
      <c r="L1024" s="88"/>
      <c r="N1024" s="88"/>
    </row>
    <row r="1025" spans="12:14">
      <c r="L1025" s="88"/>
      <c r="N1025" s="88"/>
    </row>
    <row r="1026" spans="12:14">
      <c r="L1026" s="88"/>
      <c r="N1026" s="88"/>
    </row>
    <row r="1027" spans="12:14">
      <c r="L1027" s="88"/>
      <c r="N1027" s="88"/>
    </row>
    <row r="1028" spans="12:14">
      <c r="L1028" s="88"/>
      <c r="N1028" s="88"/>
    </row>
    <row r="1029" spans="12:14">
      <c r="L1029" s="88"/>
      <c r="N1029" s="88"/>
    </row>
    <row r="1030" spans="12:14">
      <c r="L1030" s="88"/>
      <c r="N1030" s="88"/>
    </row>
    <row r="1031" spans="12:14">
      <c r="L1031" s="88"/>
      <c r="N1031" s="88"/>
    </row>
    <row r="1032" spans="12:14">
      <c r="L1032" s="88"/>
      <c r="N1032" s="88"/>
    </row>
    <row r="1033" spans="12:14">
      <c r="L1033" s="88"/>
      <c r="N1033" s="88"/>
    </row>
    <row r="1034" spans="12:14">
      <c r="L1034" s="88"/>
      <c r="N1034" s="88"/>
    </row>
    <row r="1035" spans="12:14">
      <c r="L1035" s="88"/>
      <c r="N1035" s="88"/>
    </row>
    <row r="1036" spans="12:14">
      <c r="L1036" s="88"/>
      <c r="N1036" s="88"/>
    </row>
    <row r="1037" spans="12:14">
      <c r="L1037" s="88"/>
      <c r="N1037" s="88"/>
    </row>
    <row r="1038" spans="12:14">
      <c r="L1038" s="88"/>
      <c r="N1038" s="88"/>
    </row>
    <row r="1039" spans="12:14">
      <c r="L1039" s="88"/>
      <c r="N1039" s="88"/>
    </row>
    <row r="1040" spans="12:14">
      <c r="L1040" s="88"/>
      <c r="N1040" s="88"/>
    </row>
    <row r="1041" spans="12:14">
      <c r="L1041" s="88"/>
      <c r="N1041" s="88"/>
    </row>
    <row r="1042" spans="12:14">
      <c r="L1042" s="88"/>
      <c r="N1042" s="88"/>
    </row>
    <row r="1043" spans="12:14">
      <c r="L1043" s="88"/>
      <c r="N1043" s="88"/>
    </row>
    <row r="1044" spans="12:14">
      <c r="L1044" s="88"/>
      <c r="N1044" s="88"/>
    </row>
    <row r="1045" spans="12:14">
      <c r="L1045" s="88"/>
      <c r="N1045" s="88"/>
    </row>
    <row r="1046" spans="12:14">
      <c r="L1046" s="88"/>
      <c r="N1046" s="88"/>
    </row>
    <row r="1047" spans="12:14">
      <c r="L1047" s="88"/>
      <c r="N1047" s="88"/>
    </row>
    <row r="1048" spans="12:14">
      <c r="L1048" s="88"/>
      <c r="N1048" s="88"/>
    </row>
    <row r="1049" spans="12:14">
      <c r="L1049" s="88"/>
      <c r="N1049" s="88"/>
    </row>
    <row r="1050" spans="12:14">
      <c r="L1050" s="88"/>
      <c r="N1050" s="88"/>
    </row>
    <row r="1051" spans="12:14">
      <c r="L1051" s="88"/>
      <c r="N1051" s="88"/>
    </row>
    <row r="1052" spans="12:14">
      <c r="L1052" s="88"/>
      <c r="N1052" s="88"/>
    </row>
    <row r="1053" spans="12:14">
      <c r="L1053" s="88"/>
      <c r="N1053" s="88"/>
    </row>
    <row r="1054" spans="12:14">
      <c r="L1054" s="88"/>
      <c r="N1054" s="88"/>
    </row>
    <row r="1055" spans="12:14">
      <c r="L1055" s="88"/>
      <c r="N1055" s="88"/>
    </row>
    <row r="1056" spans="12:14">
      <c r="L1056" s="88"/>
      <c r="N1056" s="88"/>
    </row>
    <row r="1057" spans="12:14">
      <c r="L1057" s="88"/>
      <c r="N1057" s="88"/>
    </row>
    <row r="1058" spans="12:14">
      <c r="L1058" s="88"/>
      <c r="N1058" s="88"/>
    </row>
    <row r="1059" spans="12:14">
      <c r="L1059" s="88"/>
      <c r="N1059" s="88"/>
    </row>
    <row r="1060" spans="12:14">
      <c r="L1060" s="88"/>
      <c r="N1060" s="88"/>
    </row>
    <row r="1061" spans="12:14">
      <c r="L1061" s="88"/>
      <c r="N1061" s="88"/>
    </row>
    <row r="1062" spans="12:14">
      <c r="L1062" s="88"/>
      <c r="N1062" s="88"/>
    </row>
    <row r="1063" spans="12:14">
      <c r="L1063" s="88"/>
      <c r="N1063" s="88"/>
    </row>
    <row r="1064" spans="12:14">
      <c r="L1064" s="88"/>
      <c r="N1064" s="88"/>
    </row>
    <row r="1065" spans="12:14">
      <c r="L1065" s="88"/>
      <c r="N1065" s="88"/>
    </row>
    <row r="1066" spans="12:14">
      <c r="L1066" s="88"/>
      <c r="N1066" s="88"/>
    </row>
    <row r="1067" spans="12:14">
      <c r="L1067" s="88"/>
      <c r="N1067" s="88"/>
    </row>
    <row r="1068" spans="12:14">
      <c r="L1068" s="88"/>
      <c r="N1068" s="88"/>
    </row>
    <row r="1069" spans="12:14">
      <c r="L1069" s="88"/>
      <c r="N1069" s="88"/>
    </row>
    <row r="1070" spans="12:14">
      <c r="L1070" s="88"/>
      <c r="N1070" s="88"/>
    </row>
    <row r="1071" spans="12:14">
      <c r="L1071" s="88"/>
      <c r="N1071" s="88"/>
    </row>
    <row r="1072" spans="12:14">
      <c r="L1072" s="88"/>
      <c r="N1072" s="88"/>
    </row>
    <row r="1073" spans="12:14">
      <c r="L1073" s="88"/>
      <c r="N1073" s="88"/>
    </row>
    <row r="1074" spans="12:14">
      <c r="L1074" s="88"/>
      <c r="N1074" s="88"/>
    </row>
    <row r="1075" spans="12:14">
      <c r="L1075" s="88"/>
      <c r="N1075" s="88"/>
    </row>
    <row r="1076" spans="12:14">
      <c r="L1076" s="88"/>
      <c r="N1076" s="88"/>
    </row>
    <row r="1077" spans="12:14">
      <c r="L1077" s="88"/>
      <c r="N1077" s="88"/>
    </row>
    <row r="1078" spans="12:14">
      <c r="L1078" s="88"/>
      <c r="N1078" s="88"/>
    </row>
    <row r="1079" spans="12:14">
      <c r="L1079" s="88"/>
      <c r="N1079" s="88"/>
    </row>
    <row r="1080" spans="12:14">
      <c r="L1080" s="88"/>
      <c r="N1080" s="88"/>
    </row>
    <row r="1081" spans="12:14">
      <c r="L1081" s="88"/>
      <c r="N1081" s="88"/>
    </row>
    <row r="1082" spans="12:14">
      <c r="L1082" s="88"/>
      <c r="N1082" s="88"/>
    </row>
    <row r="1083" spans="12:14">
      <c r="L1083" s="88"/>
      <c r="N1083" s="88"/>
    </row>
    <row r="1084" spans="12:14">
      <c r="L1084" s="88"/>
      <c r="N1084" s="88"/>
    </row>
    <row r="1085" spans="12:14">
      <c r="L1085" s="88"/>
      <c r="N1085" s="88"/>
    </row>
    <row r="1086" spans="12:14">
      <c r="L1086" s="88"/>
      <c r="N1086" s="88"/>
    </row>
    <row r="1087" spans="12:14">
      <c r="L1087" s="88"/>
      <c r="N1087" s="88"/>
    </row>
    <row r="1088" spans="12:14">
      <c r="L1088" s="88"/>
      <c r="N1088" s="88"/>
    </row>
    <row r="1089" spans="12:14">
      <c r="L1089" s="88"/>
      <c r="N1089" s="88"/>
    </row>
    <row r="1090" spans="12:14">
      <c r="L1090" s="88"/>
      <c r="N1090" s="88"/>
    </row>
    <row r="1091" spans="12:14">
      <c r="L1091" s="88"/>
      <c r="N1091" s="88"/>
    </row>
    <row r="1092" spans="12:14">
      <c r="L1092" s="88"/>
      <c r="N1092" s="88"/>
    </row>
    <row r="1093" spans="12:14">
      <c r="L1093" s="88"/>
      <c r="N1093" s="88"/>
    </row>
    <row r="1094" spans="12:14">
      <c r="L1094" s="88"/>
      <c r="N1094" s="88"/>
    </row>
    <row r="1095" spans="12:14">
      <c r="L1095" s="88"/>
      <c r="N1095" s="88"/>
    </row>
    <row r="1096" spans="12:14">
      <c r="L1096" s="88"/>
      <c r="N1096" s="88"/>
    </row>
    <row r="1097" spans="12:14">
      <c r="L1097" s="88"/>
      <c r="N1097" s="88"/>
    </row>
    <row r="1098" spans="12:14">
      <c r="L1098" s="88"/>
      <c r="N1098" s="88"/>
    </row>
    <row r="1099" spans="12:14">
      <c r="L1099" s="88"/>
      <c r="N1099" s="88"/>
    </row>
    <row r="1100" spans="12:14">
      <c r="L1100" s="88"/>
      <c r="N1100" s="88"/>
    </row>
    <row r="1101" spans="12:14">
      <c r="L1101" s="88"/>
      <c r="N1101" s="88"/>
    </row>
    <row r="1102" spans="12:14">
      <c r="L1102" s="88"/>
      <c r="N1102" s="88"/>
    </row>
    <row r="1103" spans="12:14">
      <c r="L1103" s="88"/>
      <c r="N1103" s="88"/>
    </row>
    <row r="1104" spans="12:14">
      <c r="L1104" s="88"/>
      <c r="N1104" s="88"/>
    </row>
    <row r="1105" spans="12:14">
      <c r="L1105" s="88"/>
      <c r="N1105" s="88"/>
    </row>
    <row r="1106" spans="12:14">
      <c r="L1106" s="88"/>
      <c r="N1106" s="88"/>
    </row>
    <row r="1107" spans="12:14">
      <c r="L1107" s="88"/>
      <c r="N1107" s="88"/>
    </row>
    <row r="1108" spans="12:14">
      <c r="L1108" s="88"/>
      <c r="N1108" s="88"/>
    </row>
    <row r="1109" spans="12:14">
      <c r="L1109" s="88"/>
      <c r="N1109" s="88"/>
    </row>
    <row r="1110" spans="12:14">
      <c r="L1110" s="88"/>
      <c r="N1110" s="88"/>
    </row>
    <row r="1111" spans="12:14">
      <c r="L1111" s="88"/>
      <c r="N1111" s="88"/>
    </row>
    <row r="1112" spans="12:14">
      <c r="L1112" s="88"/>
      <c r="N1112" s="88"/>
    </row>
    <row r="1113" spans="12:14">
      <c r="L1113" s="88"/>
      <c r="N1113" s="88"/>
    </row>
    <row r="1114" spans="12:14">
      <c r="L1114" s="88"/>
      <c r="N1114" s="88"/>
    </row>
    <row r="1115" spans="12:14">
      <c r="L1115" s="88"/>
      <c r="N1115" s="88"/>
    </row>
    <row r="1116" spans="12:14">
      <c r="L1116" s="88"/>
      <c r="N1116" s="88"/>
    </row>
    <row r="1117" spans="12:14">
      <c r="L1117" s="88"/>
      <c r="N1117" s="88"/>
    </row>
    <row r="1118" spans="12:14">
      <c r="L1118" s="88"/>
      <c r="N1118" s="88"/>
    </row>
    <row r="1119" spans="12:14">
      <c r="L1119" s="88"/>
      <c r="N1119" s="88"/>
    </row>
    <row r="1120" spans="12:14">
      <c r="L1120" s="88"/>
      <c r="N1120" s="88"/>
    </row>
    <row r="1121" spans="12:14">
      <c r="L1121" s="88"/>
      <c r="N1121" s="88"/>
    </row>
    <row r="1122" spans="12:14">
      <c r="L1122" s="88"/>
      <c r="N1122" s="88"/>
    </row>
    <row r="1123" spans="12:14">
      <c r="L1123" s="88"/>
      <c r="N1123" s="88"/>
    </row>
    <row r="1124" spans="12:14">
      <c r="L1124" s="88"/>
      <c r="N1124" s="88"/>
    </row>
    <row r="1125" spans="12:14">
      <c r="L1125" s="88"/>
      <c r="N1125" s="88"/>
    </row>
    <row r="1126" spans="12:14">
      <c r="L1126" s="88"/>
      <c r="N1126" s="88"/>
    </row>
    <row r="1127" spans="12:14">
      <c r="L1127" s="88"/>
      <c r="N1127" s="88"/>
    </row>
    <row r="1128" spans="12:14">
      <c r="L1128" s="88"/>
      <c r="N1128" s="88"/>
    </row>
    <row r="1129" spans="12:14">
      <c r="L1129" s="88"/>
      <c r="N1129" s="88"/>
    </row>
    <row r="1130" spans="12:14">
      <c r="L1130" s="88"/>
      <c r="N1130" s="88"/>
    </row>
    <row r="1131" spans="12:14">
      <c r="L1131" s="88"/>
      <c r="N1131" s="88"/>
    </row>
    <row r="1132" spans="12:14">
      <c r="L1132" s="88"/>
      <c r="N1132" s="88"/>
    </row>
    <row r="1133" spans="12:14">
      <c r="L1133" s="88"/>
      <c r="N1133" s="88"/>
    </row>
    <row r="1134" spans="12:14">
      <c r="L1134" s="88"/>
      <c r="N1134" s="88"/>
    </row>
    <row r="1135" spans="12:14">
      <c r="L1135" s="88"/>
      <c r="N1135" s="88"/>
    </row>
    <row r="1136" spans="12:14">
      <c r="L1136" s="88"/>
      <c r="N1136" s="88"/>
    </row>
    <row r="1137" spans="12:14">
      <c r="L1137" s="88"/>
      <c r="N1137" s="88"/>
    </row>
    <row r="1138" spans="12:14">
      <c r="L1138" s="88"/>
      <c r="N1138" s="88"/>
    </row>
    <row r="1139" spans="12:14">
      <c r="L1139" s="88"/>
      <c r="N1139" s="88"/>
    </row>
    <row r="1140" spans="12:14">
      <c r="L1140" s="88"/>
      <c r="N1140" s="88"/>
    </row>
    <row r="1141" spans="12:14">
      <c r="L1141" s="88"/>
      <c r="N1141" s="88"/>
    </row>
    <row r="1142" spans="12:14">
      <c r="L1142" s="88"/>
      <c r="N1142" s="88"/>
    </row>
    <row r="1143" spans="12:14">
      <c r="L1143" s="88"/>
      <c r="N1143" s="88"/>
    </row>
    <row r="1144" spans="12:14">
      <c r="L1144" s="88"/>
      <c r="N1144" s="88"/>
    </row>
    <row r="1145" spans="12:14">
      <c r="L1145" s="88"/>
      <c r="N1145" s="88"/>
    </row>
    <row r="1146" spans="12:14">
      <c r="L1146" s="88"/>
      <c r="N1146" s="88"/>
    </row>
    <row r="1147" spans="12:14">
      <c r="L1147" s="88"/>
      <c r="N1147" s="88"/>
    </row>
    <row r="1148" spans="12:14">
      <c r="L1148" s="88"/>
      <c r="N1148" s="88"/>
    </row>
    <row r="1149" spans="12:14">
      <c r="L1149" s="88"/>
      <c r="N1149" s="88"/>
    </row>
    <row r="1150" spans="12:14">
      <c r="L1150" s="88"/>
      <c r="N1150" s="88"/>
    </row>
    <row r="1151" spans="12:14">
      <c r="L1151" s="88"/>
      <c r="N1151" s="88"/>
    </row>
    <row r="1152" spans="12:14">
      <c r="L1152" s="88"/>
      <c r="N1152" s="88"/>
    </row>
    <row r="1153" spans="12:14">
      <c r="L1153" s="88"/>
      <c r="N1153" s="88"/>
    </row>
    <row r="1154" spans="12:14">
      <c r="L1154" s="88"/>
      <c r="N1154" s="88"/>
    </row>
    <row r="1155" spans="12:14">
      <c r="L1155" s="88"/>
      <c r="N1155" s="88"/>
    </row>
    <row r="1156" spans="12:14">
      <c r="L1156" s="88"/>
      <c r="N1156" s="88"/>
    </row>
    <row r="1157" spans="12:14">
      <c r="L1157" s="88"/>
      <c r="N1157" s="88"/>
    </row>
    <row r="1158" spans="12:14">
      <c r="L1158" s="88"/>
      <c r="N1158" s="88"/>
    </row>
    <row r="1159" spans="12:14">
      <c r="L1159" s="88"/>
      <c r="N1159" s="88"/>
    </row>
    <row r="1160" spans="12:14">
      <c r="L1160" s="88"/>
      <c r="N1160" s="88"/>
    </row>
    <row r="1161" spans="12:14">
      <c r="L1161" s="88"/>
      <c r="N1161" s="88"/>
    </row>
    <row r="1162" spans="12:14">
      <c r="L1162" s="88"/>
      <c r="N1162" s="88"/>
    </row>
    <row r="1163" spans="12:14">
      <c r="L1163" s="88"/>
      <c r="N1163" s="88"/>
    </row>
    <row r="1164" spans="12:14">
      <c r="L1164" s="88"/>
      <c r="N1164" s="88"/>
    </row>
    <row r="1165" spans="12:14">
      <c r="L1165" s="88"/>
      <c r="N1165" s="88"/>
    </row>
    <row r="1166" spans="12:14">
      <c r="L1166" s="88"/>
      <c r="N1166" s="88"/>
    </row>
    <row r="1167" spans="12:14">
      <c r="L1167" s="88"/>
      <c r="N1167" s="88"/>
    </row>
    <row r="1168" spans="12:14">
      <c r="L1168" s="88"/>
      <c r="N1168" s="88"/>
    </row>
    <row r="1169" spans="12:14">
      <c r="L1169" s="88"/>
      <c r="N1169" s="88"/>
    </row>
    <row r="1170" spans="12:14">
      <c r="L1170" s="88"/>
      <c r="N1170" s="88"/>
    </row>
    <row r="1171" spans="12:14">
      <c r="L1171" s="88"/>
      <c r="N1171" s="88"/>
    </row>
    <row r="1172" spans="12:14">
      <c r="L1172" s="88"/>
      <c r="N1172" s="88"/>
    </row>
    <row r="1173" spans="12:14">
      <c r="L1173" s="88"/>
      <c r="N1173" s="88"/>
    </row>
    <row r="1174" spans="12:14">
      <c r="L1174" s="88"/>
      <c r="N1174" s="88"/>
    </row>
    <row r="1175" spans="12:14">
      <c r="L1175" s="88"/>
      <c r="N1175" s="88"/>
    </row>
    <row r="1176" spans="12:14">
      <c r="L1176" s="88"/>
      <c r="N1176" s="88"/>
    </row>
    <row r="1177" spans="12:14">
      <c r="L1177" s="88"/>
      <c r="N1177" s="88"/>
    </row>
    <row r="1178" spans="12:14">
      <c r="L1178" s="88"/>
      <c r="N1178" s="88"/>
    </row>
    <row r="1179" spans="12:14">
      <c r="L1179" s="88"/>
      <c r="N1179" s="88"/>
    </row>
    <row r="1180" spans="12:14">
      <c r="L1180" s="88"/>
      <c r="N1180" s="88"/>
    </row>
    <row r="1181" spans="12:14">
      <c r="L1181" s="88"/>
      <c r="N1181" s="88"/>
    </row>
    <row r="1182" spans="12:14">
      <c r="L1182" s="88"/>
      <c r="N1182" s="88"/>
    </row>
    <row r="1183" spans="12:14">
      <c r="L1183" s="88"/>
      <c r="N1183" s="88"/>
    </row>
    <row r="1184" spans="12:14">
      <c r="L1184" s="88"/>
      <c r="N1184" s="88"/>
    </row>
    <row r="1185" spans="12:14">
      <c r="L1185" s="88"/>
      <c r="N1185" s="88"/>
    </row>
    <row r="1186" spans="12:14">
      <c r="L1186" s="88"/>
      <c r="N1186" s="88"/>
    </row>
    <row r="1187" spans="12:14">
      <c r="L1187" s="88"/>
      <c r="N1187" s="88"/>
    </row>
    <row r="1188" spans="12:14">
      <c r="L1188" s="88"/>
      <c r="N1188" s="88"/>
    </row>
    <row r="1189" spans="12:14">
      <c r="L1189" s="88"/>
      <c r="N1189" s="88"/>
    </row>
    <row r="1190" spans="12:14">
      <c r="L1190" s="88"/>
      <c r="N1190" s="88"/>
    </row>
    <row r="1191" spans="12:14">
      <c r="L1191" s="88"/>
      <c r="N1191" s="88"/>
    </row>
    <row r="1192" spans="12:14">
      <c r="L1192" s="88"/>
      <c r="N1192" s="88"/>
    </row>
    <row r="1193" spans="12:14">
      <c r="L1193" s="88"/>
      <c r="N1193" s="88"/>
    </row>
    <row r="1194" spans="12:14">
      <c r="L1194" s="88"/>
      <c r="N1194" s="88"/>
    </row>
    <row r="1195" spans="12:14">
      <c r="L1195" s="88"/>
      <c r="N1195" s="88"/>
    </row>
    <row r="1196" spans="12:14">
      <c r="L1196" s="88"/>
      <c r="N1196" s="88"/>
    </row>
    <row r="1197" spans="12:14">
      <c r="L1197" s="88"/>
      <c r="N1197" s="88"/>
    </row>
    <row r="1198" spans="12:14">
      <c r="L1198" s="88"/>
      <c r="N1198" s="88"/>
    </row>
    <row r="1199" spans="12:14">
      <c r="L1199" s="88"/>
      <c r="N1199" s="88"/>
    </row>
    <row r="1200" spans="12:14">
      <c r="L1200" s="88"/>
      <c r="N1200" s="88"/>
    </row>
    <row r="1201" spans="12:14">
      <c r="L1201" s="88"/>
      <c r="N1201" s="88"/>
    </row>
    <row r="1202" spans="12:14">
      <c r="L1202" s="88"/>
      <c r="N1202" s="88"/>
    </row>
    <row r="1203" spans="12:14">
      <c r="L1203" s="88"/>
      <c r="N1203" s="88"/>
    </row>
    <row r="1204" spans="12:14">
      <c r="L1204" s="88"/>
      <c r="N1204" s="88"/>
    </row>
    <row r="1205" spans="12:14">
      <c r="L1205" s="88"/>
      <c r="N1205" s="88"/>
    </row>
    <row r="1206" spans="12:14">
      <c r="L1206" s="88"/>
      <c r="N1206" s="88"/>
    </row>
    <row r="1207" spans="12:14">
      <c r="L1207" s="88"/>
      <c r="N1207" s="88"/>
    </row>
    <row r="1208" spans="12:14">
      <c r="L1208" s="88"/>
      <c r="N1208" s="88"/>
    </row>
    <row r="1209" spans="12:14">
      <c r="L1209" s="88"/>
      <c r="N1209" s="88"/>
    </row>
    <row r="1210" spans="12:14">
      <c r="L1210" s="88"/>
      <c r="N1210" s="88"/>
    </row>
    <row r="1211" spans="12:14">
      <c r="L1211" s="88"/>
      <c r="N1211" s="88"/>
    </row>
    <row r="1212" spans="12:14">
      <c r="L1212" s="88"/>
      <c r="N1212" s="88"/>
    </row>
    <row r="1213" spans="12:14">
      <c r="L1213" s="88"/>
      <c r="N1213" s="88"/>
    </row>
    <row r="1214" spans="12:14">
      <c r="L1214" s="88"/>
      <c r="N1214" s="88"/>
    </row>
    <row r="1215" spans="12:14">
      <c r="L1215" s="88"/>
      <c r="N1215" s="88"/>
    </row>
    <row r="1216" spans="12:14">
      <c r="L1216" s="88"/>
      <c r="N1216" s="88"/>
    </row>
    <row r="1217" spans="12:14">
      <c r="L1217" s="88"/>
      <c r="N1217" s="88"/>
    </row>
    <row r="1218" spans="12:14">
      <c r="L1218" s="88"/>
      <c r="N1218" s="88"/>
    </row>
    <row r="1219" spans="12:14">
      <c r="L1219" s="88"/>
      <c r="N1219" s="88"/>
    </row>
    <row r="1220" spans="12:14">
      <c r="L1220" s="88"/>
      <c r="N1220" s="88"/>
    </row>
    <row r="1221" spans="12:14">
      <c r="L1221" s="88"/>
      <c r="N1221" s="88"/>
    </row>
    <row r="1222" spans="12:14">
      <c r="L1222" s="88"/>
      <c r="N1222" s="88"/>
    </row>
    <row r="1223" spans="12:14">
      <c r="L1223" s="88"/>
      <c r="N1223" s="88"/>
    </row>
    <row r="1224" spans="12:14">
      <c r="L1224" s="88"/>
      <c r="N1224" s="88"/>
    </row>
    <row r="1225" spans="12:14">
      <c r="L1225" s="88"/>
      <c r="N1225" s="88"/>
    </row>
    <row r="1226" spans="12:14">
      <c r="L1226" s="88"/>
      <c r="N1226" s="88"/>
    </row>
    <row r="1227" spans="12:14">
      <c r="L1227" s="88"/>
      <c r="N1227" s="88"/>
    </row>
    <row r="1228" spans="12:14">
      <c r="L1228" s="88"/>
      <c r="N1228" s="88"/>
    </row>
    <row r="1229" spans="12:14">
      <c r="L1229" s="88"/>
      <c r="N1229" s="88"/>
    </row>
    <row r="1230" spans="12:14">
      <c r="L1230" s="88"/>
      <c r="N1230" s="88"/>
    </row>
    <row r="1231" spans="12:14">
      <c r="L1231" s="88"/>
      <c r="N1231" s="88"/>
    </row>
    <row r="1232" spans="12:14">
      <c r="L1232" s="88"/>
      <c r="N1232" s="88"/>
    </row>
    <row r="1233" spans="12:14">
      <c r="L1233" s="88"/>
      <c r="N1233" s="88"/>
    </row>
    <row r="1234" spans="12:14">
      <c r="L1234" s="88"/>
      <c r="N1234" s="88"/>
    </row>
    <row r="1235" spans="12:14">
      <c r="L1235" s="88"/>
      <c r="N1235" s="88"/>
    </row>
    <row r="1236" spans="12:14">
      <c r="L1236" s="88"/>
      <c r="N1236" s="88"/>
    </row>
    <row r="1237" spans="12:14">
      <c r="L1237" s="88"/>
      <c r="N1237" s="88"/>
    </row>
    <row r="1238" spans="12:14">
      <c r="L1238" s="88"/>
      <c r="N1238" s="88"/>
    </row>
    <row r="1239" spans="12:14">
      <c r="L1239" s="88"/>
      <c r="N1239" s="88"/>
    </row>
    <row r="1240" spans="12:14">
      <c r="L1240" s="88"/>
      <c r="N1240" s="88"/>
    </row>
    <row r="1241" spans="12:14">
      <c r="L1241" s="88"/>
      <c r="N1241" s="88"/>
    </row>
    <row r="1242" spans="12:14">
      <c r="L1242" s="88"/>
      <c r="N1242" s="88"/>
    </row>
    <row r="1243" spans="12:14">
      <c r="L1243" s="88"/>
      <c r="N1243" s="88"/>
    </row>
    <row r="1244" spans="12:14">
      <c r="L1244" s="88"/>
      <c r="N1244" s="88"/>
    </row>
    <row r="1245" spans="12:14">
      <c r="L1245" s="88"/>
      <c r="N1245" s="88"/>
    </row>
    <row r="1246" spans="12:14">
      <c r="L1246" s="88"/>
      <c r="N1246" s="88"/>
    </row>
    <row r="1247" spans="12:14">
      <c r="L1247" s="88"/>
      <c r="N1247" s="88"/>
    </row>
    <row r="1248" spans="12:14">
      <c r="L1248" s="88"/>
      <c r="N1248" s="88"/>
    </row>
    <row r="1249" spans="12:14">
      <c r="L1249" s="88"/>
      <c r="N1249" s="88"/>
    </row>
    <row r="1250" spans="12:14">
      <c r="L1250" s="88"/>
      <c r="N1250" s="88"/>
    </row>
    <row r="1251" spans="12:14">
      <c r="L1251" s="88"/>
      <c r="N1251" s="88"/>
    </row>
    <row r="1252" spans="12:14">
      <c r="L1252" s="88"/>
      <c r="N1252" s="88"/>
    </row>
    <row r="1253" spans="12:14">
      <c r="L1253" s="88"/>
      <c r="N1253" s="88"/>
    </row>
    <row r="1254" spans="12:14">
      <c r="L1254" s="88"/>
      <c r="N1254" s="88"/>
    </row>
    <row r="1255" spans="12:14">
      <c r="L1255" s="88"/>
      <c r="N1255" s="88"/>
    </row>
    <row r="1256" spans="12:14">
      <c r="L1256" s="88"/>
      <c r="N1256" s="88"/>
    </row>
    <row r="1257" spans="12:14">
      <c r="L1257" s="88"/>
      <c r="N1257" s="88"/>
    </row>
    <row r="1258" spans="12:14">
      <c r="L1258" s="88"/>
      <c r="N1258" s="88"/>
    </row>
    <row r="1259" spans="12:14">
      <c r="L1259" s="88"/>
      <c r="N1259" s="88"/>
    </row>
    <row r="1260" spans="12:14">
      <c r="L1260" s="88"/>
      <c r="N1260" s="88"/>
    </row>
    <row r="1261" spans="12:14">
      <c r="L1261" s="88"/>
      <c r="N1261" s="88"/>
    </row>
    <row r="1262" spans="12:14">
      <c r="L1262" s="88"/>
      <c r="N1262" s="88"/>
    </row>
    <row r="1263" spans="12:14">
      <c r="L1263" s="88"/>
      <c r="N1263" s="88"/>
    </row>
    <row r="1264" spans="12:14">
      <c r="L1264" s="88"/>
      <c r="N1264" s="88"/>
    </row>
    <row r="1265" spans="12:14">
      <c r="L1265" s="88"/>
      <c r="N1265" s="88"/>
    </row>
    <row r="1266" spans="12:14">
      <c r="L1266" s="88"/>
      <c r="N1266" s="88"/>
    </row>
    <row r="1267" spans="12:14">
      <c r="L1267" s="88"/>
      <c r="N1267" s="88"/>
    </row>
    <row r="1268" spans="12:14">
      <c r="L1268" s="88"/>
      <c r="N1268" s="88"/>
    </row>
    <row r="1269" spans="12:14">
      <c r="L1269" s="88"/>
      <c r="N1269" s="88"/>
    </row>
    <row r="1270" spans="12:14">
      <c r="L1270" s="88"/>
      <c r="N1270" s="88"/>
    </row>
    <row r="1271" spans="12:14">
      <c r="L1271" s="88"/>
      <c r="N1271" s="88"/>
    </row>
    <row r="1272" spans="12:14">
      <c r="L1272" s="88"/>
      <c r="N1272" s="88"/>
    </row>
    <row r="1273" spans="12:14">
      <c r="L1273" s="88"/>
      <c r="N1273" s="88"/>
    </row>
    <row r="1274" spans="12:14">
      <c r="L1274" s="88"/>
      <c r="N1274" s="88"/>
    </row>
    <row r="1275" spans="12:14">
      <c r="L1275" s="88"/>
      <c r="N1275" s="88"/>
    </row>
    <row r="1276" spans="12:14">
      <c r="L1276" s="88"/>
      <c r="N1276" s="88"/>
    </row>
    <row r="1277" spans="12:14">
      <c r="L1277" s="88"/>
      <c r="N1277" s="88"/>
    </row>
    <row r="1278" spans="12:14">
      <c r="L1278" s="88"/>
      <c r="N1278" s="88"/>
    </row>
    <row r="1279" spans="12:14">
      <c r="L1279" s="88"/>
      <c r="N1279" s="88"/>
    </row>
    <row r="1280" spans="12:14">
      <c r="L1280" s="88"/>
      <c r="N1280" s="88"/>
    </row>
    <row r="1281" spans="12:14">
      <c r="L1281" s="88"/>
      <c r="N1281" s="88"/>
    </row>
    <row r="1282" spans="12:14">
      <c r="L1282" s="88"/>
      <c r="N1282" s="88"/>
    </row>
    <row r="1283" spans="12:14">
      <c r="L1283" s="88"/>
      <c r="N1283" s="88"/>
    </row>
    <row r="1284" spans="12:14">
      <c r="L1284" s="88"/>
      <c r="N1284" s="88"/>
    </row>
    <row r="1285" spans="12:14">
      <c r="L1285" s="88"/>
      <c r="N1285" s="88"/>
    </row>
    <row r="1286" spans="12:14">
      <c r="L1286" s="88"/>
      <c r="N1286" s="88"/>
    </row>
    <row r="1287" spans="12:14">
      <c r="L1287" s="88"/>
      <c r="N1287" s="88"/>
    </row>
    <row r="1288" spans="12:14">
      <c r="L1288" s="88"/>
      <c r="N1288" s="88"/>
    </row>
    <row r="1289" spans="12:14">
      <c r="L1289" s="88"/>
      <c r="N1289" s="88"/>
    </row>
    <row r="1290" spans="12:14">
      <c r="L1290" s="88"/>
      <c r="N1290" s="88"/>
    </row>
    <row r="1291" spans="12:14">
      <c r="L1291" s="88"/>
      <c r="N1291" s="88"/>
    </row>
    <row r="1292" spans="12:14">
      <c r="L1292" s="88"/>
      <c r="N1292" s="88"/>
    </row>
    <row r="1293" spans="12:14">
      <c r="L1293" s="88"/>
      <c r="N1293" s="88"/>
    </row>
    <row r="1294" spans="12:14">
      <c r="L1294" s="88"/>
      <c r="N1294" s="88"/>
    </row>
    <row r="1295" spans="12:14">
      <c r="L1295" s="88"/>
      <c r="N1295" s="88"/>
    </row>
    <row r="1296" spans="12:14">
      <c r="L1296" s="88"/>
      <c r="N1296" s="88"/>
    </row>
    <row r="1297" spans="12:14">
      <c r="L1297" s="88"/>
      <c r="N1297" s="88"/>
    </row>
    <row r="1298" spans="12:14">
      <c r="L1298" s="88"/>
      <c r="N1298" s="88"/>
    </row>
    <row r="1299" spans="12:14">
      <c r="L1299" s="88"/>
      <c r="N1299" s="88"/>
    </row>
    <row r="1300" spans="12:14">
      <c r="L1300" s="88"/>
      <c r="N1300" s="88"/>
    </row>
    <row r="1301" spans="12:14">
      <c r="L1301" s="88"/>
      <c r="N1301" s="88"/>
    </row>
    <row r="1302" spans="12:14">
      <c r="L1302" s="88"/>
      <c r="N1302" s="88"/>
    </row>
    <row r="1303" spans="12:14">
      <c r="L1303" s="88"/>
      <c r="N1303" s="88"/>
    </row>
    <row r="1304" spans="12:14">
      <c r="L1304" s="88"/>
      <c r="N1304" s="88"/>
    </row>
    <row r="1305" spans="12:14">
      <c r="L1305" s="88"/>
      <c r="N1305" s="88"/>
    </row>
    <row r="1306" spans="12:14">
      <c r="L1306" s="88"/>
      <c r="N1306" s="88"/>
    </row>
    <row r="1307" spans="12:14">
      <c r="L1307" s="88"/>
      <c r="N1307" s="88"/>
    </row>
    <row r="1308" spans="12:14">
      <c r="L1308" s="88"/>
      <c r="N1308" s="88"/>
    </row>
    <row r="1309" spans="12:14">
      <c r="L1309" s="88"/>
      <c r="N1309" s="88"/>
    </row>
    <row r="1310" spans="12:14">
      <c r="L1310" s="88"/>
      <c r="N1310" s="88"/>
    </row>
    <row r="1311" spans="12:14">
      <c r="L1311" s="88"/>
      <c r="N1311" s="88"/>
    </row>
    <row r="1312" spans="12:14">
      <c r="L1312" s="88"/>
      <c r="N1312" s="88"/>
    </row>
    <row r="1313" spans="12:14">
      <c r="L1313" s="88"/>
      <c r="N1313" s="88"/>
    </row>
    <row r="1314" spans="12:14">
      <c r="L1314" s="88"/>
      <c r="N1314" s="88"/>
    </row>
    <row r="1315" spans="12:14">
      <c r="L1315" s="88"/>
      <c r="N1315" s="88"/>
    </row>
    <row r="1316" spans="12:14">
      <c r="L1316" s="88"/>
      <c r="N1316" s="88"/>
    </row>
    <row r="1317" spans="12:14">
      <c r="L1317" s="88"/>
      <c r="N1317" s="88"/>
    </row>
    <row r="1318" spans="12:14">
      <c r="L1318" s="88"/>
      <c r="N1318" s="88"/>
    </row>
    <row r="1319" spans="12:14">
      <c r="L1319" s="88"/>
      <c r="N1319" s="88"/>
    </row>
    <row r="1320" spans="12:14">
      <c r="L1320" s="88"/>
      <c r="N1320" s="88"/>
    </row>
    <row r="1321" spans="12:14">
      <c r="L1321" s="88"/>
      <c r="N1321" s="88"/>
    </row>
    <row r="1322" spans="12:14">
      <c r="L1322" s="88"/>
      <c r="N1322" s="88"/>
    </row>
    <row r="1323" spans="12:14">
      <c r="L1323" s="88"/>
      <c r="N1323" s="88"/>
    </row>
    <row r="1324" spans="12:14">
      <c r="L1324" s="88"/>
      <c r="N1324" s="88"/>
    </row>
    <row r="1325" spans="12:14">
      <c r="L1325" s="88"/>
      <c r="N1325" s="88"/>
    </row>
    <row r="1326" spans="12:14">
      <c r="L1326" s="88"/>
      <c r="N1326" s="88"/>
    </row>
    <row r="1327" spans="12:14">
      <c r="L1327" s="88"/>
      <c r="N1327" s="88"/>
    </row>
    <row r="1328" spans="12:14">
      <c r="L1328" s="88"/>
      <c r="N1328" s="88"/>
    </row>
    <row r="1329" spans="12:14">
      <c r="L1329" s="88"/>
      <c r="N1329" s="88"/>
    </row>
    <row r="1330" spans="12:14">
      <c r="L1330" s="88"/>
      <c r="N1330" s="88"/>
    </row>
    <row r="1331" spans="12:14">
      <c r="L1331" s="88"/>
      <c r="N1331" s="88"/>
    </row>
    <row r="1332" spans="12:14">
      <c r="L1332" s="88"/>
      <c r="N1332" s="88"/>
    </row>
    <row r="1333" spans="12:14">
      <c r="L1333" s="88"/>
      <c r="N1333" s="88"/>
    </row>
    <row r="1334" spans="12:14">
      <c r="L1334" s="88"/>
      <c r="N1334" s="88"/>
    </row>
    <row r="1335" spans="12:14">
      <c r="L1335" s="88"/>
      <c r="N1335" s="88"/>
    </row>
    <row r="1336" spans="12:14">
      <c r="L1336" s="88"/>
      <c r="N1336" s="88"/>
    </row>
    <row r="1337" spans="12:14">
      <c r="L1337" s="88"/>
      <c r="N1337" s="88"/>
    </row>
    <row r="1338" spans="12:14">
      <c r="L1338" s="88"/>
      <c r="N1338" s="88"/>
    </row>
    <row r="1339" spans="12:14">
      <c r="L1339" s="88"/>
      <c r="N1339" s="88"/>
    </row>
    <row r="1340" spans="12:14">
      <c r="L1340" s="88"/>
      <c r="N1340" s="88"/>
    </row>
    <row r="1341" spans="12:14">
      <c r="L1341" s="88"/>
      <c r="N1341" s="88"/>
    </row>
    <row r="1342" spans="12:14">
      <c r="L1342" s="88"/>
      <c r="N1342" s="88"/>
    </row>
    <row r="1343" spans="12:14">
      <c r="L1343" s="88"/>
      <c r="N1343" s="88"/>
    </row>
    <row r="1344" spans="12:14">
      <c r="L1344" s="88"/>
      <c r="N1344" s="88"/>
    </row>
    <row r="1345" spans="12:14">
      <c r="L1345" s="88"/>
      <c r="N1345" s="88"/>
    </row>
    <row r="1346" spans="12:14">
      <c r="L1346" s="88"/>
      <c r="N1346" s="88"/>
    </row>
    <row r="1347" spans="12:14">
      <c r="L1347" s="88"/>
      <c r="N1347" s="88"/>
    </row>
    <row r="1348" spans="12:14">
      <c r="L1348" s="88"/>
      <c r="N1348" s="88"/>
    </row>
    <row r="1349" spans="12:14">
      <c r="L1349" s="88"/>
      <c r="N1349" s="88"/>
    </row>
    <row r="1350" spans="12:14">
      <c r="L1350" s="88"/>
      <c r="N1350" s="88"/>
    </row>
    <row r="1351" spans="12:14">
      <c r="L1351" s="88"/>
      <c r="N1351" s="88"/>
    </row>
    <row r="1352" spans="12:14">
      <c r="L1352" s="88"/>
      <c r="N1352" s="88"/>
    </row>
    <row r="1353" spans="12:14">
      <c r="L1353" s="88"/>
      <c r="N1353" s="88"/>
    </row>
    <row r="1354" spans="12:14">
      <c r="L1354" s="88"/>
      <c r="N1354" s="88"/>
    </row>
    <row r="1355" spans="12:14">
      <c r="L1355" s="88"/>
      <c r="N1355" s="88"/>
    </row>
    <row r="1356" spans="12:14">
      <c r="L1356" s="88"/>
      <c r="N1356" s="88"/>
    </row>
    <row r="1357" spans="12:14">
      <c r="L1357" s="88"/>
      <c r="N1357" s="88"/>
    </row>
    <row r="1358" spans="12:14">
      <c r="L1358" s="88"/>
      <c r="N1358" s="88"/>
    </row>
    <row r="1359" spans="12:14">
      <c r="L1359" s="88"/>
      <c r="N1359" s="88"/>
    </row>
    <row r="1360" spans="12:14">
      <c r="L1360" s="88"/>
      <c r="N1360" s="88"/>
    </row>
    <row r="1361" spans="12:14">
      <c r="L1361" s="88"/>
      <c r="N1361" s="88"/>
    </row>
    <row r="1362" spans="12:14">
      <c r="L1362" s="88"/>
      <c r="N1362" s="88"/>
    </row>
    <row r="1363" spans="12:14">
      <c r="L1363" s="88"/>
      <c r="N1363" s="88"/>
    </row>
    <row r="1364" spans="12:14">
      <c r="L1364" s="88"/>
      <c r="N1364" s="88"/>
    </row>
    <row r="1365" spans="12:14">
      <c r="L1365" s="88"/>
      <c r="N1365" s="88"/>
    </row>
    <row r="1366" spans="12:14">
      <c r="L1366" s="88"/>
      <c r="N1366" s="88"/>
    </row>
    <row r="1367" spans="12:14">
      <c r="L1367" s="88"/>
      <c r="N1367" s="88"/>
    </row>
    <row r="1368" spans="12:14">
      <c r="L1368" s="88"/>
      <c r="N1368" s="88"/>
    </row>
    <row r="1369" spans="12:14">
      <c r="L1369" s="88"/>
      <c r="N1369" s="88"/>
    </row>
    <row r="1370" spans="12:14">
      <c r="L1370" s="88"/>
      <c r="N1370" s="88"/>
    </row>
    <row r="1371" spans="12:14">
      <c r="L1371" s="88"/>
      <c r="N1371" s="88"/>
    </row>
    <row r="1372" spans="12:14">
      <c r="L1372" s="88"/>
      <c r="N1372" s="88"/>
    </row>
    <row r="1373" spans="12:14">
      <c r="L1373" s="88"/>
      <c r="N1373" s="88"/>
    </row>
    <row r="1374" spans="12:14">
      <c r="L1374" s="88"/>
      <c r="N1374" s="88"/>
    </row>
    <row r="1375" spans="12:14">
      <c r="L1375" s="88"/>
      <c r="N1375" s="88"/>
    </row>
    <row r="1376" spans="12:14">
      <c r="L1376" s="88"/>
      <c r="N1376" s="88"/>
    </row>
    <row r="1377" spans="12:14">
      <c r="L1377" s="88"/>
      <c r="N1377" s="88"/>
    </row>
    <row r="1378" spans="12:14">
      <c r="L1378" s="88"/>
      <c r="N1378" s="88"/>
    </row>
    <row r="1379" spans="12:14">
      <c r="L1379" s="88"/>
      <c r="N1379" s="88"/>
    </row>
    <row r="1380" spans="12:14">
      <c r="L1380" s="88"/>
      <c r="N1380" s="88"/>
    </row>
    <row r="1381" spans="12:14">
      <c r="L1381" s="88"/>
      <c r="N1381" s="88"/>
    </row>
    <row r="1382" spans="12:14">
      <c r="L1382" s="88"/>
      <c r="N1382" s="88"/>
    </row>
    <row r="1383" spans="12:14">
      <c r="L1383" s="88"/>
      <c r="N1383" s="88"/>
    </row>
    <row r="1384" spans="12:14">
      <c r="L1384" s="88"/>
      <c r="N1384" s="88"/>
    </row>
    <row r="1385" spans="12:14">
      <c r="L1385" s="88"/>
      <c r="N1385" s="88"/>
    </row>
    <row r="1386" spans="12:14">
      <c r="L1386" s="88"/>
      <c r="N1386" s="88"/>
    </row>
    <row r="1387" spans="12:14">
      <c r="L1387" s="88"/>
      <c r="N1387" s="88"/>
    </row>
    <row r="1388" spans="12:14">
      <c r="L1388" s="88"/>
      <c r="N1388" s="88"/>
    </row>
    <row r="1389" spans="12:14">
      <c r="L1389" s="88"/>
      <c r="N1389" s="88"/>
    </row>
    <row r="1390" spans="12:14">
      <c r="L1390" s="88"/>
      <c r="N1390" s="88"/>
    </row>
    <row r="1391" spans="12:14">
      <c r="L1391" s="88"/>
      <c r="N1391" s="88"/>
    </row>
    <row r="1392" spans="12:14">
      <c r="L1392" s="88"/>
      <c r="N1392" s="88"/>
    </row>
    <row r="1393" spans="12:14">
      <c r="L1393" s="88"/>
      <c r="N1393" s="88"/>
    </row>
    <row r="1394" spans="12:14">
      <c r="L1394" s="88"/>
      <c r="N1394" s="88"/>
    </row>
    <row r="1395" spans="12:14">
      <c r="L1395" s="88"/>
      <c r="N1395" s="88"/>
    </row>
    <row r="1396" spans="12:14">
      <c r="L1396" s="88"/>
      <c r="N1396" s="88"/>
    </row>
    <row r="1397" spans="12:14">
      <c r="L1397" s="88"/>
      <c r="N1397" s="88"/>
    </row>
    <row r="1398" spans="12:14">
      <c r="L1398" s="88"/>
      <c r="N1398" s="88"/>
    </row>
    <row r="1399" spans="12:14">
      <c r="L1399" s="88"/>
      <c r="N1399" s="88"/>
    </row>
    <row r="1400" spans="12:14">
      <c r="L1400" s="88"/>
      <c r="N1400" s="88"/>
    </row>
    <row r="1401" spans="12:14">
      <c r="L1401" s="88"/>
      <c r="N1401" s="88"/>
    </row>
    <row r="1402" spans="12:14">
      <c r="L1402" s="88"/>
      <c r="N1402" s="88"/>
    </row>
    <row r="1403" spans="12:14">
      <c r="L1403" s="88"/>
      <c r="N1403" s="88"/>
    </row>
    <row r="1404" spans="12:14">
      <c r="L1404" s="88"/>
      <c r="N1404" s="88"/>
    </row>
    <row r="1405" spans="12:14">
      <c r="L1405" s="88"/>
      <c r="N1405" s="88"/>
    </row>
    <row r="1406" spans="12:14">
      <c r="L1406" s="88"/>
      <c r="N1406" s="88"/>
    </row>
    <row r="1407" spans="12:14">
      <c r="L1407" s="88"/>
      <c r="N1407" s="88"/>
    </row>
    <row r="1408" spans="12:14">
      <c r="L1408" s="88"/>
      <c r="N1408" s="88"/>
    </row>
    <row r="1409" spans="12:14">
      <c r="L1409" s="88"/>
      <c r="N1409" s="88"/>
    </row>
    <row r="1410" spans="12:14">
      <c r="L1410" s="88"/>
      <c r="N1410" s="88"/>
    </row>
    <row r="1411" spans="12:14">
      <c r="L1411" s="88"/>
      <c r="N1411" s="88"/>
    </row>
    <row r="1412" spans="12:14">
      <c r="L1412" s="88"/>
      <c r="N1412" s="88"/>
    </row>
    <row r="1413" spans="12:14">
      <c r="L1413" s="88"/>
      <c r="N1413" s="88"/>
    </row>
    <row r="1414" spans="12:14">
      <c r="L1414" s="88"/>
      <c r="N1414" s="88"/>
    </row>
    <row r="1415" spans="12:14">
      <c r="L1415" s="88"/>
      <c r="N1415" s="88"/>
    </row>
    <row r="1416" spans="12:14">
      <c r="L1416" s="88"/>
      <c r="N1416" s="88"/>
    </row>
    <row r="1417" spans="12:14">
      <c r="L1417" s="88"/>
      <c r="N1417" s="88"/>
    </row>
    <row r="1418" spans="12:14">
      <c r="L1418" s="88"/>
      <c r="N1418" s="88"/>
    </row>
    <row r="1419" spans="12:14">
      <c r="L1419" s="88"/>
      <c r="N1419" s="88"/>
    </row>
    <row r="1420" spans="12:14">
      <c r="L1420" s="88"/>
      <c r="N1420" s="88"/>
    </row>
    <row r="1421" spans="12:14">
      <c r="L1421" s="88"/>
      <c r="N1421" s="88"/>
    </row>
    <row r="1422" spans="12:14">
      <c r="L1422" s="88"/>
      <c r="N1422" s="88"/>
    </row>
    <row r="1423" spans="12:14">
      <c r="L1423" s="88"/>
      <c r="N1423" s="88"/>
    </row>
    <row r="1424" spans="12:14">
      <c r="L1424" s="88"/>
      <c r="N1424" s="88"/>
    </row>
    <row r="1425" spans="12:14">
      <c r="L1425" s="88"/>
      <c r="N1425" s="88"/>
    </row>
    <row r="1426" spans="12:14">
      <c r="L1426" s="88"/>
      <c r="N1426" s="88"/>
    </row>
    <row r="1427" spans="12:14">
      <c r="L1427" s="88"/>
      <c r="N1427" s="88"/>
    </row>
    <row r="1428" spans="12:14">
      <c r="L1428" s="88"/>
      <c r="N1428" s="88"/>
    </row>
    <row r="1429" spans="12:14">
      <c r="L1429" s="88"/>
      <c r="N1429" s="88"/>
    </row>
    <row r="1430" spans="12:14">
      <c r="L1430" s="88"/>
      <c r="N1430" s="88"/>
    </row>
    <row r="1431" spans="12:14">
      <c r="L1431" s="88"/>
      <c r="N1431" s="88"/>
    </row>
    <row r="1432" spans="12:14">
      <c r="L1432" s="88"/>
      <c r="N1432" s="88"/>
    </row>
    <row r="1433" spans="12:14">
      <c r="L1433" s="88"/>
      <c r="N1433" s="88"/>
    </row>
    <row r="1434" spans="12:14">
      <c r="L1434" s="88"/>
      <c r="N1434" s="88"/>
    </row>
    <row r="1435" spans="12:14">
      <c r="L1435" s="88"/>
      <c r="N1435" s="88"/>
    </row>
    <row r="1436" spans="12:14">
      <c r="L1436" s="88"/>
      <c r="N1436" s="88"/>
    </row>
    <row r="1437" spans="12:14">
      <c r="L1437" s="88"/>
      <c r="N1437" s="88"/>
    </row>
    <row r="1438" spans="12:14">
      <c r="L1438" s="88"/>
      <c r="N1438" s="88"/>
    </row>
    <row r="1439" spans="12:14">
      <c r="L1439" s="88"/>
      <c r="N1439" s="88"/>
    </row>
    <row r="1440" spans="12:14">
      <c r="L1440" s="88"/>
      <c r="N1440" s="88"/>
    </row>
    <row r="1441" spans="12:14">
      <c r="L1441" s="88"/>
      <c r="N1441" s="88"/>
    </row>
    <row r="1442" spans="12:14">
      <c r="L1442" s="88"/>
      <c r="N1442" s="88"/>
    </row>
    <row r="1443" spans="12:14">
      <c r="L1443" s="88"/>
      <c r="N1443" s="88"/>
    </row>
    <row r="1444" spans="12:14">
      <c r="L1444" s="88"/>
      <c r="N1444" s="88"/>
    </row>
    <row r="1445" spans="12:14">
      <c r="L1445" s="88"/>
      <c r="N1445" s="88"/>
    </row>
    <row r="1446" spans="12:14">
      <c r="L1446" s="88"/>
      <c r="N1446" s="88"/>
    </row>
    <row r="1447" spans="12:14">
      <c r="L1447" s="88"/>
      <c r="N1447" s="88"/>
    </row>
    <row r="1448" spans="12:14">
      <c r="L1448" s="88"/>
      <c r="N1448" s="88"/>
    </row>
    <row r="1449" spans="12:14">
      <c r="L1449" s="88"/>
      <c r="N1449" s="88"/>
    </row>
    <row r="1450" spans="12:14">
      <c r="L1450" s="88"/>
      <c r="N1450" s="88"/>
    </row>
    <row r="1451" spans="12:14">
      <c r="L1451" s="88"/>
      <c r="N1451" s="88"/>
    </row>
    <row r="1452" spans="12:14">
      <c r="L1452" s="88"/>
      <c r="N1452" s="88"/>
    </row>
    <row r="1453" spans="12:14">
      <c r="L1453" s="88"/>
      <c r="N1453" s="88"/>
    </row>
    <row r="1454" spans="12:14">
      <c r="L1454" s="88"/>
      <c r="N1454" s="88"/>
    </row>
    <row r="1455" spans="12:14">
      <c r="L1455" s="88"/>
      <c r="N1455" s="88"/>
    </row>
    <row r="1456" spans="12:14">
      <c r="L1456" s="88"/>
      <c r="N1456" s="88"/>
    </row>
    <row r="1457" spans="12:14">
      <c r="L1457" s="88"/>
      <c r="N1457" s="88"/>
    </row>
    <row r="1458" spans="12:14">
      <c r="L1458" s="88"/>
      <c r="N1458" s="88"/>
    </row>
    <row r="1459" spans="12:14">
      <c r="L1459" s="88"/>
      <c r="N1459" s="88"/>
    </row>
    <row r="1460" spans="12:14">
      <c r="L1460" s="88"/>
      <c r="N1460" s="88"/>
    </row>
    <row r="1461" spans="12:14">
      <c r="L1461" s="88"/>
      <c r="N1461" s="88"/>
    </row>
    <row r="1462" spans="12:14">
      <c r="L1462" s="88"/>
      <c r="N1462" s="88"/>
    </row>
    <row r="1463" spans="12:14">
      <c r="L1463" s="88"/>
      <c r="N1463" s="88"/>
    </row>
    <row r="1464" spans="12:14">
      <c r="L1464" s="88"/>
      <c r="N1464" s="88"/>
    </row>
    <row r="1465" spans="12:14">
      <c r="L1465" s="88"/>
      <c r="N1465" s="88"/>
    </row>
    <row r="1466" spans="12:14">
      <c r="L1466" s="88"/>
      <c r="N1466" s="88"/>
    </row>
    <row r="1467" spans="12:14">
      <c r="L1467" s="88"/>
      <c r="N1467" s="88"/>
    </row>
    <row r="1468" spans="12:14">
      <c r="L1468" s="88"/>
      <c r="N1468" s="88"/>
    </row>
    <row r="1469" spans="12:14">
      <c r="L1469" s="88"/>
      <c r="N1469" s="88"/>
    </row>
    <row r="1470" spans="12:14">
      <c r="L1470" s="88"/>
      <c r="N1470" s="88"/>
    </row>
    <row r="1471" spans="12:14">
      <c r="L1471" s="88"/>
      <c r="N1471" s="88"/>
    </row>
    <row r="1472" spans="12:14">
      <c r="L1472" s="88"/>
      <c r="N1472" s="88"/>
    </row>
    <row r="1473" spans="12:14">
      <c r="L1473" s="88"/>
      <c r="N1473" s="88"/>
    </row>
    <row r="1474" spans="12:14">
      <c r="L1474" s="88"/>
      <c r="N1474" s="88"/>
    </row>
    <row r="1475" spans="12:14">
      <c r="L1475" s="88"/>
      <c r="N1475" s="88"/>
    </row>
    <row r="1476" spans="12:14">
      <c r="L1476" s="88"/>
      <c r="N1476" s="88"/>
    </row>
    <row r="1477" spans="12:14">
      <c r="L1477" s="88"/>
      <c r="N1477" s="88"/>
    </row>
    <row r="1478" spans="12:14">
      <c r="L1478" s="88"/>
      <c r="N1478" s="88"/>
    </row>
    <row r="1479" spans="12:14">
      <c r="L1479" s="88"/>
      <c r="N1479" s="88"/>
    </row>
    <row r="1480" spans="12:14">
      <c r="L1480" s="88"/>
      <c r="N1480" s="88"/>
    </row>
    <row r="1481" spans="12:14">
      <c r="L1481" s="88"/>
      <c r="N1481" s="88"/>
    </row>
    <row r="1482" spans="12:14">
      <c r="L1482" s="88"/>
      <c r="N1482" s="88"/>
    </row>
    <row r="1483" spans="12:14">
      <c r="L1483" s="88"/>
      <c r="N1483" s="88"/>
    </row>
    <row r="1484" spans="12:14">
      <c r="L1484" s="88"/>
      <c r="N1484" s="88"/>
    </row>
    <row r="1485" spans="12:14">
      <c r="L1485" s="88"/>
      <c r="N1485" s="88"/>
    </row>
    <row r="1486" spans="12:14">
      <c r="L1486" s="88"/>
      <c r="N1486" s="88"/>
    </row>
    <row r="1487" spans="12:14">
      <c r="L1487" s="88"/>
      <c r="N1487" s="88"/>
    </row>
    <row r="1488" spans="12:14">
      <c r="L1488" s="88"/>
      <c r="N1488" s="88"/>
    </row>
    <row r="1489" spans="12:14">
      <c r="L1489" s="88"/>
      <c r="N1489" s="88"/>
    </row>
    <row r="1490" spans="12:14">
      <c r="L1490" s="88"/>
      <c r="N1490" s="88"/>
    </row>
    <row r="1491" spans="12:14">
      <c r="L1491" s="88"/>
      <c r="N1491" s="88"/>
    </row>
    <row r="1492" spans="12:14">
      <c r="L1492" s="88"/>
      <c r="N1492" s="88"/>
    </row>
    <row r="1493" spans="12:14">
      <c r="L1493" s="88"/>
      <c r="N1493" s="88"/>
    </row>
    <row r="1494" spans="12:14">
      <c r="L1494" s="88"/>
      <c r="N1494" s="88"/>
    </row>
    <row r="1495" spans="12:14">
      <c r="L1495" s="88"/>
      <c r="N1495" s="88"/>
    </row>
    <row r="1496" spans="12:14">
      <c r="L1496" s="88"/>
      <c r="N1496" s="88"/>
    </row>
    <row r="1497" spans="12:14">
      <c r="L1497" s="88"/>
      <c r="N1497" s="88"/>
    </row>
    <row r="1498" spans="12:14">
      <c r="L1498" s="88"/>
      <c r="N1498" s="88"/>
    </row>
    <row r="1499" spans="12:14">
      <c r="L1499" s="88"/>
      <c r="N1499" s="88"/>
    </row>
    <row r="1500" spans="12:14">
      <c r="L1500" s="88"/>
      <c r="N1500" s="88"/>
    </row>
    <row r="1501" spans="12:14">
      <c r="L1501" s="88"/>
      <c r="N1501" s="88"/>
    </row>
    <row r="1502" spans="12:14">
      <c r="L1502" s="88"/>
      <c r="N1502" s="88"/>
    </row>
    <row r="1503" spans="12:14">
      <c r="L1503" s="88"/>
      <c r="N1503" s="88"/>
    </row>
    <row r="1504" spans="12:14">
      <c r="L1504" s="88"/>
      <c r="N1504" s="88"/>
    </row>
    <row r="1505" spans="12:14">
      <c r="L1505" s="88"/>
      <c r="N1505" s="88"/>
    </row>
    <row r="1506" spans="12:14">
      <c r="L1506" s="88"/>
      <c r="N1506" s="88"/>
    </row>
    <row r="1507" spans="12:14">
      <c r="L1507" s="88"/>
      <c r="N1507" s="88"/>
    </row>
    <row r="1508" spans="12:14">
      <c r="L1508" s="88"/>
      <c r="N1508" s="88"/>
    </row>
    <row r="1509" spans="12:14">
      <c r="L1509" s="88"/>
      <c r="N1509" s="88"/>
    </row>
    <row r="1510" spans="12:14">
      <c r="L1510" s="88"/>
      <c r="N1510" s="88"/>
    </row>
    <row r="1511" spans="12:14">
      <c r="L1511" s="88"/>
      <c r="N1511" s="88"/>
    </row>
    <row r="1512" spans="12:14">
      <c r="L1512" s="88"/>
      <c r="N1512" s="88"/>
    </row>
    <row r="1513" spans="12:14">
      <c r="L1513" s="88"/>
      <c r="N1513" s="88"/>
    </row>
    <row r="1514" spans="12:14">
      <c r="L1514" s="88"/>
      <c r="N1514" s="88"/>
    </row>
    <row r="1515" spans="12:14">
      <c r="L1515" s="88"/>
      <c r="N1515" s="88"/>
    </row>
    <row r="1516" spans="12:14">
      <c r="L1516" s="88"/>
      <c r="N1516" s="88"/>
    </row>
    <row r="1517" spans="12:14">
      <c r="L1517" s="88"/>
      <c r="N1517" s="88"/>
    </row>
    <row r="1518" spans="12:14">
      <c r="L1518" s="88"/>
      <c r="N1518" s="88"/>
    </row>
    <row r="1519" spans="12:14">
      <c r="L1519" s="88"/>
      <c r="N1519" s="88"/>
    </row>
    <row r="1520" spans="12:14">
      <c r="L1520" s="88"/>
      <c r="N1520" s="88"/>
    </row>
    <row r="1521" spans="12:14">
      <c r="L1521" s="88"/>
      <c r="N1521" s="88"/>
    </row>
    <row r="1522" spans="12:14">
      <c r="L1522" s="88"/>
      <c r="N1522" s="88"/>
    </row>
    <row r="1523" spans="12:14">
      <c r="L1523" s="88"/>
      <c r="N1523" s="88"/>
    </row>
    <row r="1524" spans="12:14">
      <c r="L1524" s="88"/>
      <c r="N1524" s="88"/>
    </row>
    <row r="1525" spans="12:14">
      <c r="L1525" s="88"/>
      <c r="N1525" s="88"/>
    </row>
    <row r="1526" spans="12:14">
      <c r="L1526" s="88"/>
      <c r="N1526" s="88"/>
    </row>
    <row r="1527" spans="12:14">
      <c r="L1527" s="88"/>
      <c r="N1527" s="88"/>
    </row>
    <row r="1528" spans="12:14">
      <c r="L1528" s="88"/>
      <c r="N1528" s="88"/>
    </row>
    <row r="1529" spans="12:14">
      <c r="L1529" s="88"/>
      <c r="N1529" s="88"/>
    </row>
    <row r="1530" spans="12:14">
      <c r="L1530" s="88"/>
      <c r="N1530" s="88"/>
    </row>
    <row r="1531" spans="12:14">
      <c r="L1531" s="88"/>
      <c r="N1531" s="88"/>
    </row>
    <row r="1532" spans="12:14">
      <c r="L1532" s="88"/>
      <c r="N1532" s="88"/>
    </row>
    <row r="1533" spans="12:14">
      <c r="L1533" s="88"/>
      <c r="N1533" s="88"/>
    </row>
    <row r="1534" spans="12:14">
      <c r="L1534" s="88"/>
      <c r="N1534" s="88"/>
    </row>
    <row r="1535" spans="12:14">
      <c r="L1535" s="88"/>
      <c r="N1535" s="88"/>
    </row>
    <row r="1536" spans="12:14">
      <c r="L1536" s="88"/>
      <c r="N1536" s="88"/>
    </row>
    <row r="1537" spans="12:14">
      <c r="L1537" s="88"/>
      <c r="N1537" s="88"/>
    </row>
    <row r="1538" spans="12:14">
      <c r="L1538" s="88"/>
      <c r="N1538" s="88"/>
    </row>
    <row r="1539" spans="12:14">
      <c r="L1539" s="88"/>
      <c r="N1539" s="88"/>
    </row>
    <row r="1540" spans="12:14">
      <c r="L1540" s="88"/>
      <c r="N1540" s="88"/>
    </row>
    <row r="1541" spans="12:14">
      <c r="L1541" s="88"/>
      <c r="N1541" s="88"/>
    </row>
    <row r="1542" spans="12:14">
      <c r="L1542" s="88"/>
      <c r="N1542" s="88"/>
    </row>
    <row r="1543" spans="12:14">
      <c r="L1543" s="88"/>
      <c r="N1543" s="88"/>
    </row>
    <row r="1544" spans="12:14">
      <c r="L1544" s="88"/>
      <c r="N1544" s="88"/>
    </row>
    <row r="1545" spans="12:14">
      <c r="L1545" s="88"/>
      <c r="N1545" s="88"/>
    </row>
    <row r="1546" spans="12:14">
      <c r="L1546" s="88"/>
      <c r="N1546" s="88"/>
    </row>
    <row r="1547" spans="12:14">
      <c r="L1547" s="88"/>
      <c r="N1547" s="88"/>
    </row>
    <row r="1548" spans="12:14">
      <c r="L1548" s="88"/>
      <c r="N1548" s="88"/>
    </row>
    <row r="1549" spans="12:14">
      <c r="L1549" s="88"/>
      <c r="N1549" s="88"/>
    </row>
    <row r="1550" spans="12:14">
      <c r="L1550" s="88"/>
      <c r="N1550" s="88"/>
    </row>
    <row r="1551" spans="12:14">
      <c r="L1551" s="88"/>
      <c r="N1551" s="88"/>
    </row>
    <row r="1552" spans="12:14">
      <c r="L1552" s="88"/>
      <c r="N1552" s="88"/>
    </row>
    <row r="1553" spans="12:14">
      <c r="L1553" s="88"/>
      <c r="N1553" s="88"/>
    </row>
    <row r="1554" spans="12:14">
      <c r="L1554" s="88"/>
      <c r="N1554" s="88"/>
    </row>
    <row r="1555" spans="12:14">
      <c r="L1555" s="88"/>
      <c r="N1555" s="88"/>
    </row>
    <row r="1556" spans="12:14">
      <c r="L1556" s="88"/>
      <c r="N1556" s="88"/>
    </row>
    <row r="1557" spans="12:14">
      <c r="L1557" s="88"/>
      <c r="N1557" s="88"/>
    </row>
    <row r="1558" spans="12:14">
      <c r="L1558" s="88"/>
      <c r="N1558" s="88"/>
    </row>
    <row r="1559" spans="12:14">
      <c r="L1559" s="88"/>
      <c r="N1559" s="88"/>
    </row>
    <row r="1560" spans="12:14">
      <c r="L1560" s="88"/>
      <c r="N1560" s="88"/>
    </row>
    <row r="1561" spans="12:14">
      <c r="L1561" s="88"/>
      <c r="N1561" s="88"/>
    </row>
    <row r="1562" spans="12:14">
      <c r="L1562" s="88"/>
      <c r="N1562" s="88"/>
    </row>
    <row r="1563" spans="12:14">
      <c r="L1563" s="88"/>
      <c r="N1563" s="88"/>
    </row>
    <row r="1564" spans="12:14">
      <c r="L1564" s="88"/>
      <c r="N1564" s="88"/>
    </row>
    <row r="1565" spans="12:14">
      <c r="L1565" s="88"/>
      <c r="N1565" s="88"/>
    </row>
    <row r="1566" spans="12:14">
      <c r="L1566" s="88"/>
      <c r="N1566" s="88"/>
    </row>
    <row r="1567" spans="12:14">
      <c r="L1567" s="88"/>
      <c r="N1567" s="88"/>
    </row>
    <row r="1568" spans="12:14">
      <c r="L1568" s="88"/>
      <c r="N1568" s="88"/>
    </row>
    <row r="1569" spans="12:14">
      <c r="L1569" s="88"/>
      <c r="N1569" s="88"/>
    </row>
    <row r="1570" spans="12:14">
      <c r="L1570" s="88"/>
      <c r="N1570" s="88"/>
    </row>
    <row r="1571" spans="12:14">
      <c r="L1571" s="88"/>
      <c r="N1571" s="88"/>
    </row>
    <row r="1572" spans="12:14">
      <c r="L1572" s="88"/>
      <c r="N1572" s="88"/>
    </row>
    <row r="1573" spans="12:14">
      <c r="L1573" s="88"/>
      <c r="N1573" s="88"/>
    </row>
    <row r="1574" spans="12:14">
      <c r="L1574" s="88"/>
      <c r="N1574" s="88"/>
    </row>
    <row r="1575" spans="12:14">
      <c r="L1575" s="88"/>
      <c r="N1575" s="88"/>
    </row>
    <row r="1576" spans="12:14">
      <c r="L1576" s="88"/>
      <c r="N1576" s="88"/>
    </row>
    <row r="1577" spans="12:14">
      <c r="L1577" s="88"/>
      <c r="N1577" s="88"/>
    </row>
    <row r="1578" spans="12:14">
      <c r="L1578" s="88"/>
      <c r="N1578" s="88"/>
    </row>
    <row r="1579" spans="12:14">
      <c r="L1579" s="88"/>
      <c r="N1579" s="88"/>
    </row>
    <row r="1580" spans="12:14">
      <c r="L1580" s="88"/>
      <c r="N1580" s="88"/>
    </row>
    <row r="1581" spans="12:14">
      <c r="L1581" s="88"/>
      <c r="N1581" s="88"/>
    </row>
    <row r="1582" spans="12:14">
      <c r="L1582" s="88"/>
      <c r="N1582" s="88"/>
    </row>
    <row r="1583" spans="12:14">
      <c r="L1583" s="88"/>
      <c r="N1583" s="88"/>
    </row>
    <row r="1584" spans="12:14">
      <c r="L1584" s="88"/>
      <c r="N1584" s="88"/>
    </row>
    <row r="1585" spans="12:14">
      <c r="L1585" s="88"/>
      <c r="N1585" s="88"/>
    </row>
    <row r="1586" spans="12:14">
      <c r="L1586" s="88"/>
      <c r="N1586" s="88"/>
    </row>
    <row r="1587" spans="12:14">
      <c r="L1587" s="88"/>
      <c r="N1587" s="88"/>
    </row>
    <row r="1588" spans="12:14">
      <c r="L1588" s="88"/>
      <c r="N1588" s="88"/>
    </row>
    <row r="1589" spans="12:14">
      <c r="L1589" s="88"/>
      <c r="N1589" s="88"/>
    </row>
    <row r="1590" spans="12:14">
      <c r="L1590" s="88"/>
      <c r="N1590" s="88"/>
    </row>
    <row r="1591" spans="12:14">
      <c r="L1591" s="88"/>
      <c r="N1591" s="88"/>
    </row>
    <row r="1592" spans="12:14">
      <c r="L1592" s="88"/>
      <c r="N1592" s="88"/>
    </row>
    <row r="1593" spans="12:14">
      <c r="L1593" s="88"/>
      <c r="N1593" s="88"/>
    </row>
    <row r="1594" spans="12:14">
      <c r="L1594" s="88"/>
      <c r="N1594" s="88"/>
    </row>
    <row r="1595" spans="12:14">
      <c r="L1595" s="88"/>
      <c r="N1595" s="88"/>
    </row>
    <row r="1596" spans="12:14">
      <c r="L1596" s="88"/>
      <c r="N1596" s="88"/>
    </row>
    <row r="1597" spans="12:14">
      <c r="L1597" s="88"/>
      <c r="N1597" s="88"/>
    </row>
    <row r="1598" spans="12:14">
      <c r="L1598" s="88"/>
      <c r="N1598" s="88"/>
    </row>
    <row r="1599" spans="12:14">
      <c r="L1599" s="88"/>
      <c r="N1599" s="88"/>
    </row>
    <row r="1600" spans="12:14">
      <c r="L1600" s="88"/>
      <c r="N1600" s="88"/>
    </row>
    <row r="1601" spans="12:14">
      <c r="L1601" s="88"/>
      <c r="N1601" s="88"/>
    </row>
    <row r="1602" spans="12:14">
      <c r="L1602" s="88"/>
      <c r="N1602" s="88"/>
    </row>
    <row r="1603" spans="12:14">
      <c r="L1603" s="88"/>
      <c r="N1603" s="88"/>
    </row>
    <row r="1604" spans="12:14">
      <c r="L1604" s="88"/>
      <c r="N1604" s="88"/>
    </row>
    <row r="1605" spans="12:14">
      <c r="L1605" s="88"/>
      <c r="N1605" s="88"/>
    </row>
    <row r="1606" spans="12:14">
      <c r="L1606" s="88"/>
      <c r="N1606" s="88"/>
    </row>
    <row r="1607" spans="12:14">
      <c r="L1607" s="88"/>
      <c r="N1607" s="88"/>
    </row>
    <row r="1608" spans="12:14">
      <c r="L1608" s="88"/>
      <c r="N1608" s="88"/>
    </row>
    <row r="1609" spans="12:14">
      <c r="L1609" s="88"/>
      <c r="N1609" s="88"/>
    </row>
    <row r="1610" spans="12:14">
      <c r="L1610" s="88"/>
      <c r="N1610" s="88"/>
    </row>
    <row r="1611" spans="12:14">
      <c r="L1611" s="88"/>
      <c r="N1611" s="88"/>
    </row>
    <row r="1612" spans="12:14">
      <c r="L1612" s="88"/>
      <c r="N1612" s="88"/>
    </row>
    <row r="1613" spans="12:14">
      <c r="L1613" s="88"/>
      <c r="N1613" s="88"/>
    </row>
    <row r="1614" spans="12:14">
      <c r="L1614" s="88"/>
      <c r="N1614" s="88"/>
    </row>
    <row r="1615" spans="12:14">
      <c r="L1615" s="88"/>
      <c r="N1615" s="88"/>
    </row>
    <row r="1616" spans="12:14">
      <c r="L1616" s="88"/>
      <c r="N1616" s="88"/>
    </row>
    <row r="1617" spans="12:14">
      <c r="L1617" s="88"/>
      <c r="N1617" s="88"/>
    </row>
    <row r="1618" spans="12:14">
      <c r="L1618" s="88"/>
      <c r="N1618" s="88"/>
    </row>
    <row r="1619" spans="12:14">
      <c r="L1619" s="88"/>
      <c r="N1619" s="88"/>
    </row>
    <row r="1620" spans="12:14">
      <c r="L1620" s="88"/>
      <c r="N1620" s="88"/>
    </row>
    <row r="1621" spans="12:14">
      <c r="L1621" s="88"/>
      <c r="N1621" s="88"/>
    </row>
    <row r="1622" spans="12:14">
      <c r="L1622" s="88"/>
      <c r="N1622" s="88"/>
    </row>
    <row r="1623" spans="12:14">
      <c r="L1623" s="88"/>
      <c r="N1623" s="88"/>
    </row>
    <row r="1624" spans="12:14">
      <c r="L1624" s="88"/>
      <c r="N1624" s="88"/>
    </row>
    <row r="1625" spans="12:14">
      <c r="L1625" s="88"/>
      <c r="N1625" s="88"/>
    </row>
    <row r="1626" spans="12:14">
      <c r="L1626" s="88"/>
      <c r="N1626" s="88"/>
    </row>
    <row r="1627" spans="12:14">
      <c r="L1627" s="88"/>
      <c r="N1627" s="88"/>
    </row>
    <row r="1628" spans="12:14">
      <c r="L1628" s="88"/>
      <c r="N1628" s="88"/>
    </row>
    <row r="1629" spans="12:14">
      <c r="L1629" s="88"/>
      <c r="N1629" s="88"/>
    </row>
    <row r="1630" spans="12:14">
      <c r="L1630" s="88"/>
      <c r="N1630" s="88"/>
    </row>
    <row r="1631" spans="12:14">
      <c r="L1631" s="88"/>
      <c r="N1631" s="88"/>
    </row>
    <row r="1632" spans="12:14">
      <c r="L1632" s="88"/>
      <c r="N1632" s="88"/>
    </row>
    <row r="1633" spans="12:14">
      <c r="L1633" s="88"/>
      <c r="N1633" s="88"/>
    </row>
    <row r="1634" spans="12:14">
      <c r="L1634" s="88"/>
      <c r="N1634" s="88"/>
    </row>
    <row r="1635" spans="12:14">
      <c r="L1635" s="88"/>
      <c r="N1635" s="88"/>
    </row>
    <row r="1636" spans="12:14">
      <c r="L1636" s="88"/>
      <c r="N1636" s="88"/>
    </row>
    <row r="1637" spans="12:14">
      <c r="L1637" s="88"/>
      <c r="N1637" s="88"/>
    </row>
    <row r="1638" spans="12:14">
      <c r="L1638" s="88"/>
      <c r="N1638" s="88"/>
    </row>
    <row r="1639" spans="12:14">
      <c r="L1639" s="88"/>
      <c r="N1639" s="88"/>
    </row>
    <row r="1640" spans="12:14">
      <c r="L1640" s="88"/>
      <c r="N1640" s="88"/>
    </row>
    <row r="1641" spans="12:14">
      <c r="L1641" s="88"/>
      <c r="N1641" s="88"/>
    </row>
    <row r="1642" spans="12:14">
      <c r="L1642" s="88"/>
      <c r="N1642" s="88"/>
    </row>
    <row r="1643" spans="12:14">
      <c r="L1643" s="88"/>
      <c r="N1643" s="88"/>
    </row>
    <row r="1644" spans="12:14">
      <c r="L1644" s="88"/>
      <c r="N1644" s="88"/>
    </row>
    <row r="1645" spans="12:14">
      <c r="L1645" s="88"/>
      <c r="N1645" s="88"/>
    </row>
    <row r="1646" spans="12:14">
      <c r="L1646" s="88"/>
      <c r="N1646" s="88"/>
    </row>
    <row r="1647" spans="12:14">
      <c r="L1647" s="88"/>
      <c r="N1647" s="88"/>
    </row>
    <row r="1648" spans="12:14">
      <c r="L1648" s="88"/>
      <c r="N1648" s="88"/>
    </row>
    <row r="1649" spans="12:14">
      <c r="L1649" s="88"/>
      <c r="N1649" s="88"/>
    </row>
    <row r="1650" spans="12:14">
      <c r="L1650" s="88"/>
      <c r="N1650" s="88"/>
    </row>
    <row r="1651" spans="12:14">
      <c r="L1651" s="88"/>
      <c r="N1651" s="88"/>
    </row>
    <row r="1652" spans="12:14">
      <c r="L1652" s="88"/>
      <c r="N1652" s="88"/>
    </row>
    <row r="1653" spans="12:14">
      <c r="L1653" s="88"/>
      <c r="N1653" s="88"/>
    </row>
    <row r="1654" spans="12:14">
      <c r="L1654" s="88"/>
      <c r="N1654" s="88"/>
    </row>
    <row r="1655" spans="12:14">
      <c r="L1655" s="88"/>
      <c r="N1655" s="88"/>
    </row>
    <row r="1656" spans="12:14">
      <c r="L1656" s="88"/>
      <c r="N1656" s="88"/>
    </row>
    <row r="1657" spans="12:14">
      <c r="L1657" s="88"/>
      <c r="N1657" s="88"/>
    </row>
    <row r="1658" spans="12:14">
      <c r="L1658" s="88"/>
      <c r="N1658" s="88"/>
    </row>
    <row r="1659" spans="12:14">
      <c r="L1659" s="88"/>
      <c r="N1659" s="88"/>
    </row>
    <row r="1660" spans="12:14">
      <c r="L1660" s="88"/>
      <c r="N1660" s="88"/>
    </row>
    <row r="1661" spans="12:14">
      <c r="L1661" s="88"/>
      <c r="N1661" s="88"/>
    </row>
    <row r="1662" spans="12:14">
      <c r="L1662" s="88"/>
      <c r="N1662" s="88"/>
    </row>
    <row r="1663" spans="12:14">
      <c r="L1663" s="88"/>
      <c r="N1663" s="88"/>
    </row>
    <row r="1664" spans="12:14">
      <c r="L1664" s="88"/>
      <c r="N1664" s="88"/>
    </row>
    <row r="1665" spans="12:14">
      <c r="L1665" s="88"/>
      <c r="N1665" s="88"/>
    </row>
    <row r="1666" spans="12:14">
      <c r="L1666" s="88"/>
      <c r="N1666" s="88"/>
    </row>
    <row r="1667" spans="12:14">
      <c r="L1667" s="88"/>
      <c r="N1667" s="88"/>
    </row>
    <row r="1668" spans="12:14">
      <c r="L1668" s="88"/>
      <c r="N1668" s="88"/>
    </row>
    <row r="1669" spans="12:14">
      <c r="L1669" s="88"/>
      <c r="N1669" s="88"/>
    </row>
    <row r="1670" spans="12:14">
      <c r="L1670" s="88"/>
      <c r="N1670" s="88"/>
    </row>
    <row r="1671" spans="12:14">
      <c r="L1671" s="88"/>
      <c r="N1671" s="88"/>
    </row>
    <row r="1672" spans="12:14">
      <c r="L1672" s="88"/>
      <c r="N1672" s="88"/>
    </row>
    <row r="1673" spans="12:14">
      <c r="L1673" s="88"/>
      <c r="N1673" s="88"/>
    </row>
    <row r="1674" spans="12:14">
      <c r="L1674" s="88"/>
      <c r="N1674" s="88"/>
    </row>
    <row r="1675" spans="12:14">
      <c r="L1675" s="88"/>
      <c r="N1675" s="88"/>
    </row>
    <row r="1676" spans="12:14">
      <c r="L1676" s="88"/>
      <c r="N1676" s="88"/>
    </row>
    <row r="1677" spans="12:14">
      <c r="L1677" s="88"/>
      <c r="N1677" s="88"/>
    </row>
    <row r="1678" spans="12:14">
      <c r="L1678" s="88"/>
      <c r="N1678" s="88"/>
    </row>
    <row r="1679" spans="12:14">
      <c r="L1679" s="88"/>
      <c r="N1679" s="88"/>
    </row>
    <row r="1680" spans="12:14">
      <c r="L1680" s="88"/>
      <c r="N1680" s="88"/>
    </row>
    <row r="1681" spans="12:14">
      <c r="L1681" s="88"/>
      <c r="N1681" s="88"/>
    </row>
    <row r="1682" spans="12:14">
      <c r="L1682" s="88"/>
      <c r="N1682" s="88"/>
    </row>
    <row r="1683" spans="12:14">
      <c r="L1683" s="88"/>
      <c r="N1683" s="88"/>
    </row>
    <row r="1684" spans="12:14">
      <c r="L1684" s="88"/>
      <c r="N1684" s="88"/>
    </row>
    <row r="1685" spans="12:14">
      <c r="L1685" s="88"/>
      <c r="N1685" s="88"/>
    </row>
    <row r="1686" spans="12:14">
      <c r="L1686" s="88"/>
      <c r="N1686" s="88"/>
    </row>
    <row r="1687" spans="12:14">
      <c r="L1687" s="88"/>
      <c r="N1687" s="88"/>
    </row>
    <row r="1688" spans="12:14">
      <c r="L1688" s="88"/>
      <c r="N1688" s="88"/>
    </row>
    <row r="1689" spans="12:14">
      <c r="L1689" s="88"/>
      <c r="N1689" s="88"/>
    </row>
    <row r="1690" spans="12:14">
      <c r="L1690" s="88"/>
      <c r="N1690" s="88"/>
    </row>
    <row r="1691" spans="12:14">
      <c r="L1691" s="88"/>
      <c r="N1691" s="88"/>
    </row>
    <row r="1692" spans="12:14">
      <c r="L1692" s="88"/>
      <c r="N1692" s="88"/>
    </row>
    <row r="1693" spans="12:14">
      <c r="L1693" s="88"/>
      <c r="N1693" s="88"/>
    </row>
    <row r="1694" spans="12:14">
      <c r="L1694" s="88"/>
      <c r="N1694" s="88"/>
    </row>
    <row r="1695" spans="12:14">
      <c r="L1695" s="88"/>
      <c r="N1695" s="88"/>
    </row>
    <row r="1696" spans="12:14">
      <c r="L1696" s="88"/>
      <c r="N1696" s="88"/>
    </row>
    <row r="1697" spans="12:14">
      <c r="L1697" s="88"/>
      <c r="N1697" s="88"/>
    </row>
    <row r="1698" spans="12:14">
      <c r="L1698" s="88"/>
      <c r="N1698" s="88"/>
    </row>
    <row r="1699" spans="12:14">
      <c r="L1699" s="88"/>
      <c r="N1699" s="88"/>
    </row>
    <row r="1700" spans="12:14">
      <c r="L1700" s="88"/>
      <c r="N1700" s="88"/>
    </row>
    <row r="1701" spans="12:14">
      <c r="L1701" s="88"/>
      <c r="N1701" s="88"/>
    </row>
    <row r="1702" spans="12:14">
      <c r="L1702" s="88"/>
      <c r="N1702" s="88"/>
    </row>
    <row r="1703" spans="12:14">
      <c r="L1703" s="88"/>
      <c r="N1703" s="88"/>
    </row>
    <row r="1704" spans="12:14">
      <c r="L1704" s="88"/>
      <c r="N1704" s="88"/>
    </row>
    <row r="1705" spans="12:14">
      <c r="L1705" s="88"/>
      <c r="N1705" s="88"/>
    </row>
    <row r="1706" spans="12:14">
      <c r="L1706" s="88"/>
      <c r="N1706" s="88"/>
    </row>
    <row r="1707" spans="12:14">
      <c r="L1707" s="88"/>
      <c r="N1707" s="88"/>
    </row>
    <row r="1708" spans="12:14">
      <c r="L1708" s="88"/>
      <c r="N1708" s="88"/>
    </row>
    <row r="1709" spans="12:14">
      <c r="L1709" s="88"/>
      <c r="N1709" s="88"/>
    </row>
    <row r="1710" spans="12:14">
      <c r="L1710" s="88"/>
      <c r="N1710" s="88"/>
    </row>
    <row r="1711" spans="12:14">
      <c r="L1711" s="88"/>
      <c r="N1711" s="88"/>
    </row>
    <row r="1712" spans="12:14">
      <c r="L1712" s="88"/>
      <c r="N1712" s="88"/>
    </row>
    <row r="1713" spans="12:14">
      <c r="L1713" s="88"/>
      <c r="N1713" s="88"/>
    </row>
    <row r="1714" spans="12:14">
      <c r="L1714" s="88"/>
      <c r="N1714" s="88"/>
    </row>
    <row r="1715" spans="12:14">
      <c r="L1715" s="88"/>
      <c r="N1715" s="88"/>
    </row>
    <row r="1716" spans="12:14">
      <c r="L1716" s="88"/>
      <c r="N1716" s="88"/>
    </row>
    <row r="1717" spans="12:14">
      <c r="L1717" s="88"/>
      <c r="N1717" s="88"/>
    </row>
    <row r="1718" spans="12:14">
      <c r="L1718" s="88"/>
      <c r="N1718" s="88"/>
    </row>
    <row r="1719" spans="12:14">
      <c r="L1719" s="88"/>
      <c r="N1719" s="88"/>
    </row>
    <row r="1720" spans="12:14">
      <c r="L1720" s="88"/>
      <c r="N1720" s="88"/>
    </row>
    <row r="1721" spans="12:14">
      <c r="L1721" s="88"/>
      <c r="N1721" s="88"/>
    </row>
    <row r="1722" spans="12:14">
      <c r="L1722" s="88"/>
      <c r="N1722" s="88"/>
    </row>
    <row r="1723" spans="12:14">
      <c r="L1723" s="88"/>
      <c r="N1723" s="88"/>
    </row>
    <row r="1724" spans="12:14">
      <c r="L1724" s="88"/>
      <c r="N1724" s="88"/>
    </row>
    <row r="1725" spans="12:14">
      <c r="L1725" s="88"/>
      <c r="N1725" s="88"/>
    </row>
    <row r="1726" spans="12:14">
      <c r="L1726" s="88"/>
      <c r="N1726" s="88"/>
    </row>
    <row r="1727" spans="12:14">
      <c r="L1727" s="88"/>
      <c r="N1727" s="88"/>
    </row>
    <row r="1728" spans="12:14">
      <c r="L1728" s="88"/>
      <c r="N1728" s="88"/>
    </row>
    <row r="1729" spans="12:14">
      <c r="L1729" s="88"/>
      <c r="N1729" s="88"/>
    </row>
    <row r="1730" spans="12:14">
      <c r="L1730" s="88"/>
      <c r="N1730" s="88"/>
    </row>
    <row r="1731" spans="12:14">
      <c r="L1731" s="88"/>
      <c r="N1731" s="88"/>
    </row>
    <row r="1732" spans="12:14">
      <c r="L1732" s="88"/>
      <c r="N1732" s="88"/>
    </row>
    <row r="1733" spans="12:14">
      <c r="L1733" s="88"/>
      <c r="N1733" s="88"/>
    </row>
    <row r="1734" spans="12:14">
      <c r="L1734" s="88"/>
      <c r="N1734" s="88"/>
    </row>
    <row r="1735" spans="12:14">
      <c r="L1735" s="88"/>
      <c r="N1735" s="88"/>
    </row>
    <row r="1736" spans="12:14">
      <c r="L1736" s="88"/>
      <c r="N1736" s="88"/>
    </row>
    <row r="1737" spans="12:14">
      <c r="L1737" s="88"/>
      <c r="N1737" s="88"/>
    </row>
    <row r="1738" spans="12:14">
      <c r="L1738" s="88"/>
      <c r="N1738" s="88"/>
    </row>
    <row r="1739" spans="12:14">
      <c r="L1739" s="88"/>
      <c r="N1739" s="88"/>
    </row>
    <row r="1740" spans="12:14">
      <c r="L1740" s="88"/>
      <c r="N1740" s="88"/>
    </row>
    <row r="1741" spans="12:14">
      <c r="L1741" s="88"/>
      <c r="N1741" s="88"/>
    </row>
    <row r="1742" spans="12:14">
      <c r="L1742" s="88"/>
      <c r="N1742" s="88"/>
    </row>
    <row r="1743" spans="12:14">
      <c r="L1743" s="88"/>
      <c r="N1743" s="88"/>
    </row>
    <row r="1744" spans="12:14">
      <c r="L1744" s="88"/>
      <c r="N1744" s="88"/>
    </row>
    <row r="1745" spans="12:14">
      <c r="L1745" s="88"/>
      <c r="N1745" s="88"/>
    </row>
    <row r="1746" spans="12:14">
      <c r="L1746" s="88"/>
      <c r="N1746" s="88"/>
    </row>
    <row r="1747" spans="12:14">
      <c r="L1747" s="88"/>
      <c r="N1747" s="88"/>
    </row>
    <row r="1748" spans="12:14">
      <c r="L1748" s="88"/>
      <c r="N1748" s="88"/>
    </row>
    <row r="1749" spans="12:14">
      <c r="L1749" s="88"/>
      <c r="N1749" s="88"/>
    </row>
    <row r="1750" spans="12:14">
      <c r="L1750" s="88"/>
      <c r="N1750" s="88"/>
    </row>
    <row r="1751" spans="12:14">
      <c r="L1751" s="88"/>
      <c r="N1751" s="88"/>
    </row>
    <row r="1752" spans="12:14">
      <c r="L1752" s="88"/>
      <c r="N1752" s="88"/>
    </row>
    <row r="1753" spans="12:14">
      <c r="L1753" s="88"/>
      <c r="N1753" s="88"/>
    </row>
    <row r="1754" spans="12:14">
      <c r="L1754" s="88"/>
      <c r="N1754" s="88"/>
    </row>
    <row r="1755" spans="12:14">
      <c r="L1755" s="88"/>
      <c r="N1755" s="88"/>
    </row>
    <row r="1756" spans="12:14">
      <c r="L1756" s="88"/>
      <c r="N1756" s="88"/>
    </row>
    <row r="1757" spans="12:14">
      <c r="L1757" s="88"/>
      <c r="N1757" s="88"/>
    </row>
    <row r="1758" spans="12:14">
      <c r="L1758" s="88"/>
      <c r="N1758" s="88"/>
    </row>
    <row r="1759" spans="12:14">
      <c r="L1759" s="88"/>
      <c r="N1759" s="88"/>
    </row>
    <row r="1760" spans="12:14">
      <c r="L1760" s="88"/>
      <c r="N1760" s="88"/>
    </row>
    <row r="1761" spans="12:14">
      <c r="L1761" s="88"/>
      <c r="N1761" s="88"/>
    </row>
    <row r="1762" spans="12:14">
      <c r="L1762" s="88"/>
      <c r="N1762" s="88"/>
    </row>
    <row r="1763" spans="12:14">
      <c r="L1763" s="88"/>
      <c r="N1763" s="88"/>
    </row>
    <row r="1764" spans="12:14">
      <c r="L1764" s="88"/>
      <c r="N1764" s="88"/>
    </row>
    <row r="1765" spans="12:14">
      <c r="L1765" s="88"/>
      <c r="N1765" s="88"/>
    </row>
    <row r="1766" spans="12:14">
      <c r="L1766" s="88"/>
      <c r="N1766" s="88"/>
    </row>
    <row r="1767" spans="12:14">
      <c r="L1767" s="88"/>
      <c r="N1767" s="88"/>
    </row>
    <row r="1768" spans="12:14">
      <c r="L1768" s="88"/>
      <c r="N1768" s="88"/>
    </row>
    <row r="1769" spans="12:14">
      <c r="L1769" s="88"/>
      <c r="N1769" s="88"/>
    </row>
    <row r="1770" spans="12:14">
      <c r="L1770" s="88"/>
      <c r="N1770" s="88"/>
    </row>
    <row r="1771" spans="12:14">
      <c r="L1771" s="88"/>
      <c r="N1771" s="88"/>
    </row>
    <row r="1772" spans="12:14">
      <c r="L1772" s="88"/>
      <c r="N1772" s="88"/>
    </row>
    <row r="1773" spans="12:14">
      <c r="L1773" s="88"/>
      <c r="N1773" s="88"/>
    </row>
    <row r="1774" spans="12:14">
      <c r="L1774" s="88"/>
      <c r="N1774" s="88"/>
    </row>
    <row r="1775" spans="12:14">
      <c r="L1775" s="88"/>
      <c r="N1775" s="88"/>
    </row>
    <row r="1776" spans="12:14">
      <c r="L1776" s="88"/>
      <c r="N1776" s="88"/>
    </row>
    <row r="1777" spans="12:14">
      <c r="L1777" s="88"/>
      <c r="N1777" s="88"/>
    </row>
    <row r="1778" spans="12:14">
      <c r="L1778" s="88"/>
      <c r="N1778" s="88"/>
    </row>
    <row r="1779" spans="12:14">
      <c r="L1779" s="88"/>
      <c r="N1779" s="88"/>
    </row>
    <row r="1780" spans="12:14">
      <c r="L1780" s="88"/>
      <c r="N1780" s="88"/>
    </row>
    <row r="1781" spans="12:14">
      <c r="L1781" s="88"/>
      <c r="N1781" s="88"/>
    </row>
    <row r="1782" spans="12:14">
      <c r="L1782" s="88"/>
      <c r="N1782" s="88"/>
    </row>
    <row r="1783" spans="12:14">
      <c r="L1783" s="88"/>
      <c r="N1783" s="88"/>
    </row>
    <row r="1784" spans="12:14">
      <c r="L1784" s="88"/>
      <c r="N1784" s="88"/>
    </row>
    <row r="1785" spans="12:14">
      <c r="L1785" s="88"/>
      <c r="N1785" s="88"/>
    </row>
    <row r="1786" spans="12:14">
      <c r="L1786" s="88"/>
      <c r="N1786" s="88"/>
    </row>
    <row r="1787" spans="12:14">
      <c r="L1787" s="88"/>
      <c r="N1787" s="88"/>
    </row>
    <row r="1788" spans="12:14">
      <c r="L1788" s="88"/>
      <c r="N1788" s="88"/>
    </row>
    <row r="1789" spans="12:14">
      <c r="L1789" s="88"/>
      <c r="N1789" s="88"/>
    </row>
    <row r="1790" spans="12:14">
      <c r="L1790" s="88"/>
      <c r="N1790" s="88"/>
    </row>
    <row r="1791" spans="12:14">
      <c r="L1791" s="88"/>
      <c r="N1791" s="88"/>
    </row>
    <row r="1792" spans="12:14">
      <c r="L1792" s="88"/>
      <c r="N1792" s="88"/>
    </row>
    <row r="1793" spans="12:14">
      <c r="L1793" s="88"/>
      <c r="N1793" s="88"/>
    </row>
    <row r="1794" spans="12:14">
      <c r="L1794" s="88"/>
      <c r="N1794" s="88"/>
    </row>
    <row r="1795" spans="12:14">
      <c r="L1795" s="88"/>
      <c r="N1795" s="88"/>
    </row>
    <row r="1796" spans="12:14">
      <c r="L1796" s="88"/>
      <c r="N1796" s="88"/>
    </row>
    <row r="1797" spans="12:14">
      <c r="L1797" s="88"/>
      <c r="N1797" s="88"/>
    </row>
    <row r="1798" spans="12:14">
      <c r="L1798" s="88"/>
      <c r="N1798" s="88"/>
    </row>
    <row r="1799" spans="12:14">
      <c r="L1799" s="88"/>
      <c r="N1799" s="88"/>
    </row>
    <row r="1800" spans="12:14">
      <c r="L1800" s="88"/>
      <c r="N1800" s="88"/>
    </row>
    <row r="1801" spans="12:14">
      <c r="L1801" s="88"/>
      <c r="N1801" s="88"/>
    </row>
    <row r="1802" spans="12:14">
      <c r="L1802" s="88"/>
      <c r="N1802" s="88"/>
    </row>
    <row r="1803" spans="12:14">
      <c r="L1803" s="88"/>
      <c r="N1803" s="88"/>
    </row>
    <row r="1804" spans="12:14">
      <c r="L1804" s="88"/>
      <c r="N1804" s="88"/>
    </row>
    <row r="1805" spans="12:14">
      <c r="L1805" s="88"/>
      <c r="N1805" s="88"/>
    </row>
    <row r="1806" spans="12:14">
      <c r="L1806" s="88"/>
      <c r="N1806" s="88"/>
    </row>
    <row r="1807" spans="12:14">
      <c r="L1807" s="88"/>
      <c r="N1807" s="88"/>
    </row>
    <row r="1808" spans="12:14">
      <c r="L1808" s="88"/>
      <c r="N1808" s="88"/>
    </row>
    <row r="1809" spans="12:14">
      <c r="L1809" s="88"/>
      <c r="N1809" s="88"/>
    </row>
    <row r="1810" spans="12:14">
      <c r="L1810" s="88"/>
      <c r="N1810" s="88"/>
    </row>
    <row r="1811" spans="12:14">
      <c r="L1811" s="88"/>
      <c r="N1811" s="88"/>
    </row>
    <row r="1812" spans="12:14">
      <c r="L1812" s="88"/>
      <c r="N1812" s="88"/>
    </row>
    <row r="1813" spans="12:14">
      <c r="L1813" s="88"/>
      <c r="N1813" s="88"/>
    </row>
    <row r="1814" spans="12:14">
      <c r="L1814" s="88"/>
      <c r="N1814" s="88"/>
    </row>
    <row r="1815" spans="12:14">
      <c r="L1815" s="88"/>
      <c r="N1815" s="88"/>
    </row>
    <row r="1816" spans="12:14">
      <c r="L1816" s="88"/>
      <c r="N1816" s="88"/>
    </row>
    <row r="1817" spans="12:14">
      <c r="L1817" s="88"/>
      <c r="N1817" s="88"/>
    </row>
    <row r="1818" spans="12:14">
      <c r="L1818" s="88"/>
      <c r="N1818" s="88"/>
    </row>
    <row r="1819" spans="12:14">
      <c r="L1819" s="88"/>
      <c r="N1819" s="88"/>
    </row>
    <row r="1820" spans="12:14">
      <c r="L1820" s="88"/>
      <c r="N1820" s="88"/>
    </row>
    <row r="1821" spans="12:14">
      <c r="L1821" s="88"/>
      <c r="N1821" s="88"/>
    </row>
    <row r="1822" spans="12:14">
      <c r="L1822" s="88"/>
      <c r="N1822" s="88"/>
    </row>
    <row r="1823" spans="12:14">
      <c r="L1823" s="88"/>
      <c r="N1823" s="88"/>
    </row>
    <row r="1824" spans="12:14">
      <c r="L1824" s="88"/>
      <c r="N1824" s="88"/>
    </row>
    <row r="1825" spans="12:14">
      <c r="L1825" s="88"/>
      <c r="N1825" s="88"/>
    </row>
    <row r="1826" spans="12:14">
      <c r="L1826" s="88"/>
      <c r="N1826" s="88"/>
    </row>
    <row r="1827" spans="12:14">
      <c r="L1827" s="88"/>
      <c r="N1827" s="88"/>
    </row>
    <row r="1828" spans="12:14">
      <c r="L1828" s="88"/>
      <c r="N1828" s="88"/>
    </row>
    <row r="1829" spans="12:14">
      <c r="L1829" s="88"/>
      <c r="N1829" s="88"/>
    </row>
    <row r="1830" spans="12:14">
      <c r="L1830" s="88"/>
      <c r="N1830" s="88"/>
    </row>
    <row r="1831" spans="12:14">
      <c r="L1831" s="88"/>
      <c r="N1831" s="88"/>
    </row>
    <row r="1832" spans="12:14">
      <c r="L1832" s="88"/>
      <c r="N1832" s="88"/>
    </row>
    <row r="1833" spans="12:14">
      <c r="L1833" s="88"/>
      <c r="N1833" s="88"/>
    </row>
    <row r="1834" spans="12:14">
      <c r="L1834" s="88"/>
      <c r="N1834" s="88"/>
    </row>
    <row r="1835" spans="12:14">
      <c r="L1835" s="88"/>
      <c r="N1835" s="88"/>
    </row>
    <row r="1836" spans="12:14">
      <c r="L1836" s="88"/>
      <c r="N1836" s="88"/>
    </row>
    <row r="1837" spans="12:14">
      <c r="L1837" s="88"/>
      <c r="N1837" s="88"/>
    </row>
    <row r="1838" spans="12:14">
      <c r="L1838" s="88"/>
      <c r="N1838" s="88"/>
    </row>
    <row r="1839" spans="12:14">
      <c r="L1839" s="88"/>
      <c r="N1839" s="88"/>
    </row>
    <row r="1840" spans="12:14">
      <c r="L1840" s="88"/>
      <c r="N1840" s="88"/>
    </row>
    <row r="1841" spans="12:14">
      <c r="L1841" s="88"/>
      <c r="N1841" s="88"/>
    </row>
    <row r="1842" spans="12:14">
      <c r="L1842" s="88"/>
      <c r="N1842" s="88"/>
    </row>
    <row r="1843" spans="12:14">
      <c r="L1843" s="88"/>
      <c r="N1843" s="88"/>
    </row>
    <row r="1844" spans="12:14">
      <c r="L1844" s="88"/>
      <c r="N1844" s="88"/>
    </row>
    <row r="1845" spans="12:14">
      <c r="L1845" s="88"/>
      <c r="N1845" s="88"/>
    </row>
    <row r="1846" spans="12:14">
      <c r="L1846" s="88"/>
      <c r="N1846" s="88"/>
    </row>
    <row r="1847" spans="12:14">
      <c r="L1847" s="88"/>
      <c r="N1847" s="88"/>
    </row>
    <row r="1848" spans="12:14">
      <c r="L1848" s="88"/>
      <c r="N1848" s="88"/>
    </row>
    <row r="1849" spans="12:14">
      <c r="L1849" s="88"/>
      <c r="N1849" s="88"/>
    </row>
    <row r="1850" spans="12:14">
      <c r="L1850" s="88"/>
      <c r="N1850" s="88"/>
    </row>
    <row r="1851" spans="12:14">
      <c r="L1851" s="88"/>
      <c r="N1851" s="88"/>
    </row>
    <row r="1852" spans="12:14">
      <c r="L1852" s="88"/>
      <c r="N1852" s="88"/>
    </row>
    <row r="1853" spans="12:14">
      <c r="L1853" s="88"/>
      <c r="N1853" s="88"/>
    </row>
    <row r="1854" spans="12:14">
      <c r="L1854" s="88"/>
      <c r="N1854" s="88"/>
    </row>
    <row r="1855" spans="12:14">
      <c r="L1855" s="88"/>
      <c r="N1855" s="88"/>
    </row>
    <row r="1856" spans="12:14">
      <c r="L1856" s="88"/>
      <c r="N1856" s="88"/>
    </row>
    <row r="1857" spans="12:14">
      <c r="L1857" s="88"/>
      <c r="N1857" s="88"/>
    </row>
    <row r="1858" spans="12:14">
      <c r="L1858" s="88"/>
      <c r="N1858" s="88"/>
    </row>
    <row r="1859" spans="12:14">
      <c r="L1859" s="88"/>
      <c r="N1859" s="88"/>
    </row>
    <row r="1860" spans="12:14">
      <c r="L1860" s="88"/>
      <c r="N1860" s="88"/>
    </row>
    <row r="1861" spans="12:14">
      <c r="L1861" s="88"/>
      <c r="N1861" s="88"/>
    </row>
    <row r="1862" spans="12:14">
      <c r="L1862" s="88"/>
      <c r="N1862" s="88"/>
    </row>
    <row r="1863" spans="12:14">
      <c r="L1863" s="88"/>
      <c r="N1863" s="88"/>
    </row>
    <row r="1864" spans="12:14">
      <c r="L1864" s="88"/>
      <c r="N1864" s="88"/>
    </row>
    <row r="1865" spans="12:14">
      <c r="L1865" s="88"/>
      <c r="N1865" s="88"/>
    </row>
    <row r="1866" spans="12:14">
      <c r="L1866" s="88"/>
      <c r="N1866" s="88"/>
    </row>
    <row r="1867" spans="12:14">
      <c r="L1867" s="88"/>
      <c r="N1867" s="88"/>
    </row>
    <row r="1868" spans="12:14">
      <c r="L1868" s="88"/>
      <c r="N1868" s="88"/>
    </row>
    <row r="1869" spans="12:14">
      <c r="L1869" s="88"/>
      <c r="N1869" s="88"/>
    </row>
    <row r="1870" spans="12:14">
      <c r="L1870" s="88"/>
      <c r="N1870" s="88"/>
    </row>
    <row r="1871" spans="12:14">
      <c r="L1871" s="88"/>
      <c r="N1871" s="88"/>
    </row>
    <row r="1872" spans="12:14">
      <c r="L1872" s="88"/>
      <c r="N1872" s="88"/>
    </row>
    <row r="1873" spans="12:14">
      <c r="L1873" s="88"/>
      <c r="N1873" s="88"/>
    </row>
    <row r="1874" spans="12:14">
      <c r="L1874" s="88"/>
      <c r="N1874" s="88"/>
    </row>
    <row r="1875" spans="12:14">
      <c r="L1875" s="88"/>
      <c r="N1875" s="88"/>
    </row>
    <row r="1876" spans="12:14">
      <c r="L1876" s="88"/>
      <c r="N1876" s="88"/>
    </row>
    <row r="1877" spans="12:14">
      <c r="L1877" s="88"/>
      <c r="N1877" s="88"/>
    </row>
    <row r="1878" spans="12:14">
      <c r="L1878" s="88"/>
      <c r="N1878" s="88"/>
    </row>
    <row r="1879" spans="12:14">
      <c r="L1879" s="88"/>
      <c r="N1879" s="88"/>
    </row>
    <row r="1880" spans="12:14">
      <c r="L1880" s="88"/>
      <c r="N1880" s="88"/>
    </row>
    <row r="1881" spans="12:14">
      <c r="L1881" s="88"/>
      <c r="N1881" s="88"/>
    </row>
    <row r="1882" spans="12:14">
      <c r="L1882" s="88"/>
      <c r="N1882" s="88"/>
    </row>
    <row r="1883" spans="12:14">
      <c r="L1883" s="88"/>
      <c r="N1883" s="88"/>
    </row>
    <row r="1884" spans="12:14">
      <c r="L1884" s="88"/>
      <c r="N1884" s="88"/>
    </row>
    <row r="1885" spans="12:14">
      <c r="L1885" s="88"/>
    </row>
  </sheetData>
  <mergeCells count="39">
    <mergeCell ref="E2:K6"/>
    <mergeCell ref="AI47:AN47"/>
    <mergeCell ref="H8:H9"/>
    <mergeCell ref="I8:I9"/>
    <mergeCell ref="J8:J9"/>
    <mergeCell ref="K8:K9"/>
    <mergeCell ref="L8:L9"/>
    <mergeCell ref="M8:M9"/>
    <mergeCell ref="E22:G22"/>
    <mergeCell ref="H36:J36"/>
    <mergeCell ref="O8:O9"/>
    <mergeCell ref="P8:P9"/>
    <mergeCell ref="Q8:Q9"/>
    <mergeCell ref="C8:C9"/>
    <mergeCell ref="D8:D9"/>
    <mergeCell ref="E8:E9"/>
    <mergeCell ref="F8:F9"/>
    <mergeCell ref="G8:G9"/>
    <mergeCell ref="V8:V9"/>
    <mergeCell ref="S8:S9"/>
    <mergeCell ref="E23:G23"/>
    <mergeCell ref="H28:J28"/>
    <mergeCell ref="AZ8:AZ9"/>
    <mergeCell ref="X8:X9"/>
    <mergeCell ref="Y8:Y9"/>
    <mergeCell ref="Z8:Z9"/>
    <mergeCell ref="AA8:AA9"/>
    <mergeCell ref="AB8:AB9"/>
    <mergeCell ref="AX8:AX9"/>
    <mergeCell ref="AY8:AY9"/>
    <mergeCell ref="AH8:AH9"/>
    <mergeCell ref="N8:N9"/>
    <mergeCell ref="T8:T9"/>
    <mergeCell ref="W8:W9"/>
    <mergeCell ref="H30:J30"/>
    <mergeCell ref="H32:J32"/>
    <mergeCell ref="H34:J34"/>
    <mergeCell ref="E24:H24"/>
    <mergeCell ref="R8:R9"/>
  </mergeCells>
  <phoneticPr fontId="66" type="noConversion"/>
  <dataValidations count="1">
    <dataValidation type="list" allowBlank="1" showInputMessage="1" showErrorMessage="1" sqref="D10:D21" xr:uid="{00000000-0002-0000-0400-000001000000}">
      <formula1>Profile</formula1>
    </dataValidation>
  </dataValidations>
  <printOptions horizontalCentered="1" verticalCentered="1"/>
  <pageMargins left="0" right="0" top="0.74803149606299213" bottom="0.74803149606299213" header="0.31496062992125984" footer="0.31496062992125984"/>
  <pageSetup paperSize="8" scale="51" orientation="landscape"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Heading_ids!$A$4:$A$46</xm:f>
          </x14:formula1>
          <xm:sqref>A22:A26 C10:C21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73"/>
  <sheetViews>
    <sheetView zoomScale="77" zoomScaleNormal="77" workbookViewId="0">
      <selection activeCell="C18" sqref="C18"/>
    </sheetView>
  </sheetViews>
  <sheetFormatPr defaultColWidth="9.140625" defaultRowHeight="23.25"/>
  <cols>
    <col min="1" max="1" width="32.42578125" style="74" customWidth="1"/>
    <col min="2" max="2" width="38" style="74" bestFit="1" customWidth="1"/>
    <col min="3" max="3" width="50.28515625" style="75" customWidth="1"/>
    <col min="4" max="4" width="25.5703125" style="76" customWidth="1"/>
    <col min="5" max="5" width="30.28515625" style="74" bestFit="1" customWidth="1"/>
    <col min="6" max="6" width="11.140625" style="74" customWidth="1"/>
    <col min="7" max="7" width="15.42578125" style="74" customWidth="1"/>
    <col min="8" max="8" width="32.28515625" style="74" customWidth="1"/>
    <col min="9" max="9" width="31.85546875" style="74" customWidth="1"/>
    <col min="10" max="10" width="22.7109375" style="74" customWidth="1"/>
    <col min="11" max="11" width="37.140625" style="74" customWidth="1"/>
    <col min="12" max="12" width="36" style="74" customWidth="1"/>
    <col min="13" max="13" width="13.85546875" style="74" customWidth="1"/>
    <col min="14" max="15" width="11.28515625" style="74" customWidth="1"/>
    <col min="16" max="16" width="8.7109375" style="74" customWidth="1"/>
    <col min="17" max="17" width="40.28515625" style="74" customWidth="1"/>
    <col min="18" max="18" width="18.28515625" style="74" customWidth="1"/>
    <col min="19" max="19" width="26.7109375" style="74" customWidth="1"/>
    <col min="20" max="20" width="34.5703125" style="74" customWidth="1"/>
    <col min="21" max="21" width="48.7109375" style="74" customWidth="1"/>
    <col min="22" max="23" width="18" style="74" customWidth="1"/>
    <col min="24" max="24" width="9.140625" style="74"/>
    <col min="25" max="25" width="29.42578125" style="73" customWidth="1"/>
    <col min="26" max="26" width="28.42578125" style="74" customWidth="1"/>
    <col min="27" max="16384" width="9.140625" style="74"/>
  </cols>
  <sheetData>
    <row r="1" spans="1:28" ht="20.25">
      <c r="A1" s="75">
        <v>1</v>
      </c>
      <c r="B1" s="75">
        <v>2</v>
      </c>
      <c r="C1" s="75">
        <v>3</v>
      </c>
      <c r="D1" s="75">
        <v>4</v>
      </c>
      <c r="E1" s="75">
        <v>5</v>
      </c>
      <c r="F1" s="75"/>
      <c r="G1" s="75">
        <v>6</v>
      </c>
      <c r="H1" s="75">
        <v>7</v>
      </c>
      <c r="I1" s="75"/>
      <c r="J1" s="75"/>
      <c r="K1" s="75"/>
      <c r="L1" s="75"/>
      <c r="M1" s="75"/>
      <c r="N1" s="75"/>
      <c r="O1" s="75"/>
      <c r="P1" s="75"/>
      <c r="Q1" s="75">
        <v>8</v>
      </c>
      <c r="R1" s="75">
        <v>9</v>
      </c>
      <c r="S1" s="75">
        <v>10</v>
      </c>
      <c r="T1" s="75">
        <v>11</v>
      </c>
      <c r="U1" s="75">
        <v>12</v>
      </c>
      <c r="V1" s="75">
        <v>13</v>
      </c>
      <c r="W1" s="75"/>
      <c r="X1" s="75">
        <v>14</v>
      </c>
      <c r="Y1" s="75">
        <v>15</v>
      </c>
      <c r="Z1" s="75">
        <v>16</v>
      </c>
      <c r="AA1" s="75"/>
    </row>
    <row r="2" spans="1:28" ht="20.25">
      <c r="A2" s="75"/>
      <c r="B2" s="75"/>
      <c r="C2" s="75" t="s">
        <v>275</v>
      </c>
      <c r="D2" s="75"/>
      <c r="E2" s="75"/>
      <c r="F2" s="75"/>
      <c r="G2" s="75"/>
      <c r="H2" s="75"/>
      <c r="I2" s="75"/>
      <c r="J2" s="75"/>
      <c r="K2" s="75"/>
      <c r="L2" s="75"/>
      <c r="M2" s="75"/>
      <c r="N2" s="75"/>
      <c r="O2" s="75"/>
      <c r="P2" s="75"/>
      <c r="Q2" s="75"/>
      <c r="R2" s="75"/>
      <c r="S2" s="75"/>
      <c r="T2" s="75"/>
      <c r="U2" s="75" t="s">
        <v>276</v>
      </c>
      <c r="V2" s="75"/>
      <c r="W2" s="75"/>
      <c r="X2" s="75"/>
      <c r="Y2" s="75"/>
      <c r="Z2" s="75"/>
      <c r="AA2" s="75"/>
    </row>
    <row r="3" spans="1:28" ht="58.5" customHeight="1">
      <c r="A3" s="198" t="s">
        <v>277</v>
      </c>
      <c r="B3" s="198" t="s">
        <v>278</v>
      </c>
      <c r="C3" s="198" t="s">
        <v>279</v>
      </c>
      <c r="D3" s="198" t="s">
        <v>280</v>
      </c>
      <c r="E3" s="198" t="s">
        <v>484</v>
      </c>
      <c r="F3" s="75"/>
      <c r="G3" s="75"/>
      <c r="H3" s="207" t="s">
        <v>497</v>
      </c>
      <c r="I3" s="207" t="s">
        <v>498</v>
      </c>
      <c r="J3" s="208" t="s">
        <v>281</v>
      </c>
      <c r="K3" s="208" t="s">
        <v>282</v>
      </c>
      <c r="L3" s="208" t="s">
        <v>283</v>
      </c>
      <c r="M3" s="198" t="s">
        <v>180</v>
      </c>
      <c r="N3" s="198"/>
      <c r="O3" s="198" t="s">
        <v>284</v>
      </c>
      <c r="P3" s="198" t="s">
        <v>285</v>
      </c>
      <c r="Q3" s="75"/>
      <c r="R3" s="75"/>
      <c r="S3" s="198" t="s">
        <v>277</v>
      </c>
      <c r="T3" s="198" t="s">
        <v>278</v>
      </c>
      <c r="U3" s="228" t="s">
        <v>279</v>
      </c>
      <c r="V3" s="228" t="s">
        <v>286</v>
      </c>
      <c r="W3" s="198"/>
      <c r="X3" s="75"/>
      <c r="Y3" s="198" t="s">
        <v>152</v>
      </c>
      <c r="Z3" s="198" t="s">
        <v>287</v>
      </c>
      <c r="AA3" s="75"/>
    </row>
    <row r="4" spans="1:28" ht="20.25">
      <c r="A4" s="75"/>
      <c r="B4" s="75"/>
      <c r="C4" s="253" t="s">
        <v>288</v>
      </c>
      <c r="D4" s="209" t="s">
        <v>289</v>
      </c>
      <c r="E4" s="210" t="s">
        <v>290</v>
      </c>
      <c r="F4" s="210" t="s">
        <v>291</v>
      </c>
      <c r="G4" s="75" t="s">
        <v>292</v>
      </c>
      <c r="H4" s="211" t="s">
        <v>23</v>
      </c>
      <c r="I4" s="211" t="s">
        <v>17</v>
      </c>
      <c r="J4" s="211"/>
      <c r="K4" s="211"/>
      <c r="L4" s="75"/>
      <c r="M4" s="75"/>
      <c r="N4" s="75"/>
      <c r="O4" s="75"/>
      <c r="P4" s="75"/>
      <c r="Q4" s="75"/>
      <c r="R4" s="75"/>
      <c r="S4" s="75"/>
      <c r="T4" s="75"/>
      <c r="U4" s="229" t="str">
        <f>C5</f>
        <v>SOUTH DECLINE</v>
      </c>
      <c r="V4" s="230">
        <v>107.232</v>
      </c>
      <c r="W4" s="198"/>
      <c r="X4" s="75"/>
      <c r="Y4" s="198">
        <f t="shared" ref="Y4:Y33" si="0">+W4-V4</f>
        <v>-107.232</v>
      </c>
      <c r="Z4" s="75">
        <f t="shared" ref="Z4:Z22" si="1">+V4+W4</f>
        <v>107.232</v>
      </c>
      <c r="AA4" s="75"/>
    </row>
    <row r="5" spans="1:28" ht="21">
      <c r="A5" s="212"/>
      <c r="B5" s="212"/>
      <c r="C5" s="200" t="s">
        <v>494</v>
      </c>
      <c r="D5" s="201">
        <v>2855.4</v>
      </c>
      <c r="E5" s="236">
        <v>180</v>
      </c>
      <c r="F5" s="210"/>
      <c r="G5" s="75"/>
      <c r="H5" s="284">
        <v>0.11253670526595845</v>
      </c>
      <c r="I5" s="284">
        <v>-5.1946669505282435E-2</v>
      </c>
      <c r="J5" s="214"/>
      <c r="K5" s="214"/>
      <c r="L5" s="215"/>
      <c r="M5" s="215"/>
      <c r="N5" s="215"/>
      <c r="O5" s="215"/>
      <c r="P5" s="215"/>
      <c r="Q5" s="215"/>
      <c r="R5" s="215"/>
      <c r="S5" s="212"/>
      <c r="T5" s="75"/>
      <c r="U5" s="229" t="str">
        <f t="shared" ref="U5:U12" si="2">C6</f>
        <v>NORTH DECLINE</v>
      </c>
      <c r="V5" s="232">
        <v>12.016999999999999</v>
      </c>
      <c r="W5" s="192"/>
      <c r="X5" s="75"/>
      <c r="Y5" s="198">
        <f t="shared" si="0"/>
        <v>-12.016999999999999</v>
      </c>
      <c r="Z5" s="75">
        <f t="shared" si="1"/>
        <v>12.016999999999999</v>
      </c>
      <c r="AA5" s="75"/>
    </row>
    <row r="6" spans="1:28" ht="21">
      <c r="A6" s="212"/>
      <c r="B6" s="212"/>
      <c r="C6" s="200" t="s">
        <v>515</v>
      </c>
      <c r="D6" s="201">
        <v>2155</v>
      </c>
      <c r="E6" s="236"/>
      <c r="F6" s="210"/>
      <c r="G6" s="75"/>
      <c r="H6" s="285">
        <v>0.11890414699574912</v>
      </c>
      <c r="I6" s="284">
        <v>-3.1481503119546152E-2</v>
      </c>
      <c r="J6" s="214"/>
      <c r="K6" s="214"/>
      <c r="L6" s="325"/>
      <c r="M6" s="215"/>
      <c r="N6" s="215"/>
      <c r="O6" s="215"/>
      <c r="P6" s="215"/>
      <c r="Q6" s="215"/>
      <c r="R6" s="215"/>
      <c r="S6" s="212"/>
      <c r="T6" s="75"/>
      <c r="U6" s="229" t="str">
        <f t="shared" si="2"/>
        <v>MS_1040_ACC_waste</v>
      </c>
      <c r="V6" s="232">
        <v>22.684999999999999</v>
      </c>
      <c r="W6" s="192"/>
      <c r="X6" s="75"/>
      <c r="Y6" s="198">
        <f t="shared" si="0"/>
        <v>-22.684999999999999</v>
      </c>
      <c r="Z6" s="75">
        <f t="shared" si="1"/>
        <v>22.684999999999999</v>
      </c>
      <c r="AA6" s="75"/>
    </row>
    <row r="7" spans="1:28" ht="21">
      <c r="A7" s="212"/>
      <c r="B7" s="212"/>
      <c r="C7" s="200" t="s">
        <v>529</v>
      </c>
      <c r="D7" s="201">
        <v>314.10000000000002</v>
      </c>
      <c r="E7" s="236">
        <v>40.050000000000004</v>
      </c>
      <c r="F7" s="210"/>
      <c r="G7" s="217"/>
      <c r="H7" s="284">
        <v>0.17245072836332478</v>
      </c>
      <c r="I7" s="284">
        <v>-3.7596401028277687E-2</v>
      </c>
      <c r="J7" s="214"/>
      <c r="K7" s="214"/>
      <c r="L7" s="325"/>
      <c r="M7" s="215"/>
      <c r="N7" s="215"/>
      <c r="O7" s="215"/>
      <c r="P7" s="215"/>
      <c r="Q7" s="75"/>
      <c r="R7" s="215"/>
      <c r="S7" s="212"/>
      <c r="T7" s="75"/>
      <c r="U7" s="229" t="str">
        <f t="shared" si="2"/>
        <v>MS900_ACC_E</v>
      </c>
      <c r="V7" s="232">
        <v>2.5</v>
      </c>
      <c r="W7" s="192"/>
      <c r="X7" s="75"/>
      <c r="Y7" s="198">
        <f t="shared" si="0"/>
        <v>-2.5</v>
      </c>
      <c r="Z7" s="75">
        <f t="shared" si="1"/>
        <v>2.5</v>
      </c>
      <c r="AA7" s="75"/>
    </row>
    <row r="8" spans="1:28" ht="21">
      <c r="A8" s="212"/>
      <c r="B8" s="212"/>
      <c r="C8" s="200" t="s">
        <v>517</v>
      </c>
      <c r="D8" s="201">
        <v>591.79999999999995</v>
      </c>
      <c r="E8" s="236"/>
      <c r="F8" s="210"/>
      <c r="G8" s="75"/>
      <c r="H8" s="284">
        <v>0.1081033540010795</v>
      </c>
      <c r="I8" s="284">
        <v>-5.9555881321678682E-2</v>
      </c>
      <c r="J8" s="214"/>
      <c r="K8" s="214"/>
      <c r="L8" s="218"/>
      <c r="M8" s="215"/>
      <c r="N8" s="215"/>
      <c r="O8" s="215"/>
      <c r="P8" s="215"/>
      <c r="Q8" s="215"/>
      <c r="R8" s="215"/>
      <c r="S8" s="212"/>
      <c r="U8" s="229" t="str">
        <f t="shared" si="2"/>
        <v>MS_1040_ACC_waste</v>
      </c>
      <c r="V8" s="232">
        <v>19.628</v>
      </c>
      <c r="W8" s="192"/>
      <c r="X8" s="75"/>
      <c r="Y8" s="198">
        <f>+W8-V7</f>
        <v>-2.5</v>
      </c>
      <c r="Z8" s="75">
        <f>+V7+W8</f>
        <v>2.5</v>
      </c>
      <c r="AA8" s="75"/>
    </row>
    <row r="9" spans="1:28" ht="21">
      <c r="A9" s="212"/>
      <c r="B9" s="212"/>
      <c r="C9" s="200" t="s">
        <v>529</v>
      </c>
      <c r="D9" s="286">
        <v>149.30000000000001</v>
      </c>
      <c r="E9" s="287"/>
      <c r="F9" s="288"/>
      <c r="G9" s="289"/>
      <c r="H9" s="290">
        <v>0.19379355848238913</v>
      </c>
      <c r="I9" s="290">
        <v>-9.6381198239092608E-2</v>
      </c>
      <c r="J9" s="214"/>
      <c r="K9" s="214"/>
      <c r="L9" s="218"/>
      <c r="M9" s="215"/>
      <c r="N9" s="215"/>
      <c r="O9" s="215"/>
      <c r="P9" s="215"/>
      <c r="Q9" s="215"/>
      <c r="R9" s="215"/>
      <c r="S9" s="212"/>
      <c r="T9" s="75"/>
      <c r="U9" s="229" t="str">
        <f t="shared" si="2"/>
        <v>MS900_DDR_N_waste</v>
      </c>
      <c r="V9" s="232">
        <v>5</v>
      </c>
      <c r="W9" s="192"/>
      <c r="X9" s="75"/>
      <c r="Y9" s="198">
        <f>+W9-V8</f>
        <v>-19.628</v>
      </c>
      <c r="Z9" s="75">
        <f>+V8+W9</f>
        <v>19.628</v>
      </c>
      <c r="AA9" s="75"/>
    </row>
    <row r="10" spans="1:28" ht="21">
      <c r="A10" s="212"/>
      <c r="B10" s="212"/>
      <c r="C10" s="200" t="s">
        <v>528</v>
      </c>
      <c r="D10" s="291">
        <v>858.3</v>
      </c>
      <c r="E10" s="292">
        <v>40.050000000000004</v>
      </c>
      <c r="F10" s="293"/>
      <c r="G10" s="294"/>
      <c r="H10" s="295">
        <v>0.18019678168547909</v>
      </c>
      <c r="I10" s="295">
        <v>-1.1042662778042708E-2</v>
      </c>
      <c r="J10" s="214"/>
      <c r="K10" s="214"/>
      <c r="L10" s="218"/>
      <c r="M10" s="215"/>
      <c r="N10" s="215"/>
      <c r="O10" s="215"/>
      <c r="P10" s="215"/>
      <c r="Q10" s="215"/>
      <c r="R10" s="215"/>
      <c r="S10" s="212"/>
      <c r="T10" s="75"/>
      <c r="U10" s="229" t="str">
        <f t="shared" si="2"/>
        <v>MS900_DDR_N_waste1</v>
      </c>
      <c r="V10" s="232">
        <v>14.242000000000001</v>
      </c>
      <c r="W10" s="192"/>
      <c r="X10" s="75"/>
      <c r="Y10" s="198">
        <f t="shared" si="0"/>
        <v>-14.242000000000001</v>
      </c>
      <c r="Z10" s="75"/>
      <c r="AA10" s="75"/>
    </row>
    <row r="11" spans="1:28" ht="21">
      <c r="A11" s="212"/>
      <c r="B11" s="212"/>
      <c r="C11" s="200" t="s">
        <v>530</v>
      </c>
      <c r="D11" s="201">
        <v>464.3</v>
      </c>
      <c r="E11" s="236"/>
      <c r="F11" s="210"/>
      <c r="G11" s="75"/>
      <c r="H11" s="284">
        <v>5.2849161513915562E-2</v>
      </c>
      <c r="I11" s="284">
        <v>4.2569822592697933E-2</v>
      </c>
      <c r="J11" s="214"/>
      <c r="K11" s="214"/>
      <c r="L11" s="218"/>
      <c r="M11" s="215"/>
      <c r="N11" s="215"/>
      <c r="O11" s="215"/>
      <c r="P11" s="215"/>
      <c r="Q11" s="215"/>
      <c r="R11" s="215"/>
      <c r="S11" s="212"/>
      <c r="T11" s="75"/>
      <c r="U11" s="229"/>
      <c r="V11" s="232"/>
      <c r="W11" s="192"/>
      <c r="X11" s="75"/>
      <c r="Y11" s="198">
        <f t="shared" si="0"/>
        <v>0</v>
      </c>
      <c r="Z11" s="75">
        <f t="shared" si="1"/>
        <v>0</v>
      </c>
      <c r="AA11" s="75"/>
    </row>
    <row r="12" spans="1:28" ht="21">
      <c r="A12" s="212"/>
      <c r="B12" s="212"/>
      <c r="C12" s="200" t="s">
        <v>524</v>
      </c>
      <c r="D12" s="201">
        <v>992.25361618173247</v>
      </c>
      <c r="E12" s="236">
        <v>108</v>
      </c>
      <c r="F12" s="210"/>
      <c r="G12" s="75"/>
      <c r="H12" s="284">
        <v>8.4381961424510793E-2</v>
      </c>
      <c r="I12" s="284">
        <v>-3.2233831863492405E-3</v>
      </c>
      <c r="J12" s="214"/>
      <c r="K12" s="214"/>
      <c r="L12" s="218"/>
      <c r="M12" s="215"/>
      <c r="N12" s="215"/>
      <c r="O12" s="215"/>
      <c r="P12" s="215"/>
      <c r="Q12" s="215"/>
      <c r="R12" s="215"/>
      <c r="S12" s="212"/>
      <c r="T12" s="75"/>
      <c r="U12" s="229" t="str">
        <f t="shared" si="2"/>
        <v>S900_SMP W</v>
      </c>
      <c r="V12" s="232"/>
      <c r="W12" s="192"/>
      <c r="X12" s="75"/>
      <c r="Y12" s="198">
        <f t="shared" si="0"/>
        <v>0</v>
      </c>
      <c r="Z12" s="75">
        <f t="shared" si="1"/>
        <v>0</v>
      </c>
      <c r="AA12" s="75"/>
    </row>
    <row r="13" spans="1:28" ht="19.5" customHeight="1">
      <c r="A13" s="212"/>
      <c r="B13" s="212"/>
      <c r="C13" s="200" t="s">
        <v>510</v>
      </c>
      <c r="D13" s="201">
        <v>151.6</v>
      </c>
      <c r="E13" s="236">
        <v>26.8</v>
      </c>
      <c r="F13" s="210"/>
      <c r="G13" s="75"/>
      <c r="H13" s="284">
        <v>0.21091205211726385</v>
      </c>
      <c r="I13" s="284">
        <v>-0.19869706840390872</v>
      </c>
      <c r="J13" s="214"/>
      <c r="K13" s="214"/>
      <c r="L13" s="218"/>
      <c r="M13" s="75"/>
      <c r="N13" s="75"/>
      <c r="O13" s="75"/>
      <c r="P13" s="75"/>
      <c r="Q13" s="75"/>
      <c r="R13" s="75"/>
      <c r="S13" s="212"/>
      <c r="T13" s="75"/>
      <c r="U13" s="231"/>
      <c r="V13" s="232"/>
      <c r="W13" s="192"/>
      <c r="X13" s="75"/>
      <c r="Y13" s="198">
        <f t="shared" si="0"/>
        <v>0</v>
      </c>
      <c r="Z13" s="75">
        <f t="shared" si="1"/>
        <v>0</v>
      </c>
      <c r="AA13" s="75"/>
      <c r="AB13" s="187"/>
    </row>
    <row r="14" spans="1:28" ht="21">
      <c r="A14" s="212"/>
      <c r="B14" s="212"/>
      <c r="C14" s="200" t="s">
        <v>518</v>
      </c>
      <c r="D14" s="201">
        <v>574.4</v>
      </c>
      <c r="E14" s="236"/>
      <c r="F14" s="210"/>
      <c r="G14" s="75"/>
      <c r="H14" s="284">
        <v>9.2120471650724262E-2</v>
      </c>
      <c r="I14" s="284">
        <v>-3.1783389902408636E-2</v>
      </c>
      <c r="J14" s="214"/>
      <c r="K14" s="214"/>
      <c r="L14" s="218"/>
      <c r="M14" s="75"/>
      <c r="N14" s="75"/>
      <c r="O14" s="75"/>
      <c r="P14" s="75"/>
      <c r="Q14" s="75"/>
      <c r="R14" s="75"/>
      <c r="S14" s="212"/>
      <c r="T14" s="75"/>
      <c r="U14" s="231"/>
      <c r="V14" s="232"/>
      <c r="W14" s="192"/>
      <c r="X14" s="75"/>
      <c r="Y14" s="198">
        <f t="shared" si="0"/>
        <v>0</v>
      </c>
      <c r="Z14" s="75">
        <f t="shared" si="1"/>
        <v>0</v>
      </c>
      <c r="AA14" s="75"/>
      <c r="AB14" s="187"/>
    </row>
    <row r="15" spans="1:28" ht="21">
      <c r="A15" s="212"/>
      <c r="B15" s="212"/>
      <c r="C15" s="200" t="s">
        <v>522</v>
      </c>
      <c r="D15" s="303">
        <v>856.4</v>
      </c>
      <c r="E15" s="239"/>
      <c r="F15" s="199"/>
      <c r="G15" s="202"/>
      <c r="H15" s="284">
        <v>9.8972921371916031E-2</v>
      </c>
      <c r="I15" s="284">
        <v>7.9168046335066092E-2</v>
      </c>
      <c r="J15" s="214"/>
      <c r="K15" s="214"/>
      <c r="L15" s="218"/>
      <c r="M15" s="75"/>
      <c r="N15" s="75"/>
      <c r="O15" s="75"/>
      <c r="P15" s="75"/>
      <c r="Q15" s="75"/>
      <c r="R15" s="75"/>
      <c r="S15" s="212"/>
      <c r="T15" s="75"/>
      <c r="U15" s="241"/>
      <c r="V15" s="242"/>
      <c r="W15" s="192"/>
      <c r="X15" s="75"/>
      <c r="Y15" s="198">
        <f t="shared" si="0"/>
        <v>0</v>
      </c>
      <c r="Z15" s="75">
        <f t="shared" si="1"/>
        <v>0</v>
      </c>
      <c r="AA15" s="75"/>
      <c r="AB15" s="188"/>
    </row>
    <row r="16" spans="1:28" ht="21">
      <c r="A16" s="212"/>
      <c r="B16" s="212"/>
      <c r="C16" s="200"/>
      <c r="D16" s="201"/>
      <c r="E16" s="236"/>
      <c r="F16" s="210"/>
      <c r="G16" s="75"/>
      <c r="H16" s="284"/>
      <c r="I16" s="284"/>
      <c r="J16" s="214"/>
      <c r="K16" s="211"/>
      <c r="L16" s="219"/>
      <c r="M16" s="75"/>
      <c r="N16" s="75"/>
      <c r="O16" s="75"/>
      <c r="P16" s="75"/>
      <c r="Q16" s="75"/>
      <c r="R16" s="75"/>
      <c r="S16" s="212"/>
      <c r="T16" s="75"/>
      <c r="U16" s="231"/>
      <c r="V16" s="232"/>
      <c r="W16" s="192"/>
      <c r="X16" s="75"/>
      <c r="Y16" s="198">
        <f t="shared" si="0"/>
        <v>0</v>
      </c>
      <c r="Z16" s="75">
        <f t="shared" si="1"/>
        <v>0</v>
      </c>
      <c r="AA16" s="75"/>
      <c r="AB16" s="188"/>
    </row>
    <row r="17" spans="1:28" ht="21">
      <c r="A17" s="212"/>
      <c r="B17" s="212"/>
      <c r="C17" s="200"/>
      <c r="D17" s="201"/>
      <c r="E17" s="236"/>
      <c r="F17" s="210"/>
      <c r="G17" s="75"/>
      <c r="H17" s="213"/>
      <c r="I17" s="213"/>
      <c r="J17" s="214"/>
      <c r="K17" s="211"/>
      <c r="L17" s="218"/>
      <c r="M17" s="75"/>
      <c r="N17" s="75"/>
      <c r="O17" s="75"/>
      <c r="P17" s="75"/>
      <c r="Q17" s="75"/>
      <c r="R17" s="75"/>
      <c r="S17" s="212"/>
      <c r="T17" s="75"/>
      <c r="U17" s="231"/>
      <c r="V17" s="232"/>
      <c r="W17" s="192"/>
      <c r="X17" s="75"/>
      <c r="Y17" s="198">
        <f t="shared" si="0"/>
        <v>0</v>
      </c>
      <c r="Z17" s="75"/>
      <c r="AA17" s="75"/>
      <c r="AB17" s="188"/>
    </row>
    <row r="18" spans="1:28" ht="21">
      <c r="A18" s="212"/>
      <c r="B18" s="212"/>
      <c r="C18" s="200"/>
      <c r="D18" s="201"/>
      <c r="E18" s="236"/>
      <c r="F18" s="210"/>
      <c r="G18" s="75"/>
      <c r="H18" s="213"/>
      <c r="I18" s="213"/>
      <c r="J18" s="214"/>
      <c r="K18" s="211"/>
      <c r="L18" s="218"/>
      <c r="M18" s="75"/>
      <c r="N18" s="75"/>
      <c r="O18" s="75"/>
      <c r="P18" s="75"/>
      <c r="Q18" s="75"/>
      <c r="R18" s="75"/>
      <c r="S18" s="212"/>
      <c r="T18" s="75"/>
      <c r="U18" s="231"/>
      <c r="V18" s="232"/>
      <c r="W18" s="192"/>
      <c r="X18" s="75"/>
      <c r="Y18" s="198">
        <f t="shared" si="0"/>
        <v>0</v>
      </c>
      <c r="Z18" s="75">
        <f t="shared" si="1"/>
        <v>0</v>
      </c>
      <c r="AA18" s="75"/>
      <c r="AB18" s="188"/>
    </row>
    <row r="19" spans="1:28" ht="21">
      <c r="A19" s="212"/>
      <c r="B19" s="212"/>
      <c r="C19" s="200"/>
      <c r="D19" s="201"/>
      <c r="E19" s="236"/>
      <c r="F19" s="210"/>
      <c r="G19" s="75"/>
      <c r="H19" s="213"/>
      <c r="I19" s="213"/>
      <c r="J19" s="214"/>
      <c r="K19" s="211"/>
      <c r="L19" s="218"/>
      <c r="M19" s="75"/>
      <c r="N19" s="75"/>
      <c r="O19" s="75"/>
      <c r="P19" s="75"/>
      <c r="Q19" s="75"/>
      <c r="R19" s="75"/>
      <c r="S19" s="212"/>
      <c r="T19" s="75"/>
      <c r="U19" s="231"/>
      <c r="V19" s="232"/>
      <c r="W19" s="192"/>
      <c r="X19" s="75"/>
      <c r="Y19" s="198">
        <f t="shared" si="0"/>
        <v>0</v>
      </c>
      <c r="Z19" s="75">
        <f t="shared" si="1"/>
        <v>0</v>
      </c>
      <c r="AA19" s="75"/>
    </row>
    <row r="20" spans="1:28" ht="21">
      <c r="A20" s="212"/>
      <c r="B20" s="212"/>
      <c r="C20" s="200"/>
      <c r="D20" s="201"/>
      <c r="E20" s="236"/>
      <c r="F20" s="210"/>
      <c r="G20" s="75"/>
      <c r="H20" s="213"/>
      <c r="I20" s="213"/>
      <c r="J20" s="214"/>
      <c r="K20" s="214"/>
      <c r="L20" s="218"/>
      <c r="M20" s="75"/>
      <c r="N20" s="75"/>
      <c r="O20" s="75"/>
      <c r="P20" s="75"/>
      <c r="Q20" s="75"/>
      <c r="R20" s="75"/>
      <c r="S20" s="212"/>
      <c r="T20" s="75"/>
      <c r="U20" s="231"/>
      <c r="V20" s="232"/>
      <c r="W20" s="192"/>
      <c r="X20" s="216"/>
      <c r="Y20" s="198">
        <f t="shared" si="0"/>
        <v>0</v>
      </c>
      <c r="Z20" s="75">
        <f t="shared" si="1"/>
        <v>0</v>
      </c>
      <c r="AA20" s="75"/>
    </row>
    <row r="21" spans="1:28">
      <c r="A21" s="212"/>
      <c r="B21" s="212"/>
      <c r="C21" s="240"/>
      <c r="D21" s="238"/>
      <c r="E21" s="239"/>
      <c r="F21" s="199"/>
      <c r="G21" s="202"/>
      <c r="H21" s="213"/>
      <c r="I21" s="213"/>
      <c r="J21" s="214"/>
      <c r="K21" s="214"/>
      <c r="L21" s="218"/>
      <c r="M21" s="75"/>
      <c r="N21" s="75"/>
      <c r="O21" s="75"/>
      <c r="P21" s="75"/>
      <c r="Q21" s="75"/>
      <c r="R21" s="75"/>
      <c r="S21" s="212"/>
      <c r="T21" s="75"/>
      <c r="U21" s="241"/>
      <c r="V21" s="232"/>
      <c r="W21" s="192"/>
      <c r="X21" s="216"/>
      <c r="Y21" s="198"/>
      <c r="Z21" s="75"/>
      <c r="AA21" s="75"/>
    </row>
    <row r="22" spans="1:28" ht="21">
      <c r="A22" s="212"/>
      <c r="B22" s="212"/>
      <c r="C22" s="200"/>
      <c r="D22" s="201"/>
      <c r="E22" s="236"/>
      <c r="F22" s="210"/>
      <c r="G22" s="75"/>
      <c r="H22" s="213"/>
      <c r="I22" s="213"/>
      <c r="J22" s="214"/>
      <c r="K22" s="214"/>
      <c r="L22" s="218"/>
      <c r="M22" s="75"/>
      <c r="N22" s="75"/>
      <c r="O22" s="75"/>
      <c r="P22" s="75"/>
      <c r="Q22" s="75"/>
      <c r="R22" s="75"/>
      <c r="S22" s="212"/>
      <c r="T22" s="75"/>
      <c r="U22" s="231"/>
      <c r="V22" s="232"/>
      <c r="W22" s="192"/>
      <c r="X22" s="216"/>
      <c r="Y22" s="198">
        <f t="shared" si="0"/>
        <v>0</v>
      </c>
      <c r="Z22" s="75">
        <f t="shared" si="1"/>
        <v>0</v>
      </c>
      <c r="AA22" s="75"/>
    </row>
    <row r="23" spans="1:28" ht="21">
      <c r="A23" s="212"/>
      <c r="B23" s="212"/>
      <c r="C23" s="200"/>
      <c r="D23" s="201"/>
      <c r="E23" s="236"/>
      <c r="F23" s="210"/>
      <c r="G23" s="217"/>
      <c r="H23" s="213"/>
      <c r="I23" s="213"/>
      <c r="J23" s="214"/>
      <c r="K23" s="214"/>
      <c r="L23" s="218"/>
      <c r="M23" s="75"/>
      <c r="N23" s="75"/>
      <c r="O23" s="75"/>
      <c r="P23" s="75"/>
      <c r="Q23" s="75"/>
      <c r="R23" s="75"/>
      <c r="S23" s="212"/>
      <c r="T23" s="75"/>
      <c r="U23" s="231"/>
      <c r="V23" s="232"/>
      <c r="W23" s="192"/>
      <c r="X23" s="75"/>
      <c r="Y23" s="198">
        <f t="shared" si="0"/>
        <v>0</v>
      </c>
      <c r="Z23" s="75"/>
      <c r="AA23" s="75"/>
    </row>
    <row r="24" spans="1:28" ht="21">
      <c r="A24" s="212"/>
      <c r="B24" s="212"/>
      <c r="C24" s="200"/>
      <c r="D24" s="201"/>
      <c r="E24" s="236"/>
      <c r="F24" s="210"/>
      <c r="G24" s="217"/>
      <c r="H24" s="213"/>
      <c r="I24" s="213"/>
      <c r="J24" s="214"/>
      <c r="K24" s="214"/>
      <c r="L24" s="218"/>
      <c r="M24" s="75"/>
      <c r="N24" s="75"/>
      <c r="O24" s="75"/>
      <c r="P24" s="75"/>
      <c r="Q24" s="75"/>
      <c r="R24" s="75"/>
      <c r="S24" s="212"/>
      <c r="T24" s="75"/>
      <c r="U24" s="231"/>
      <c r="V24" s="232"/>
      <c r="W24" s="192"/>
      <c r="X24" s="75"/>
      <c r="Y24" s="198">
        <f t="shared" si="0"/>
        <v>0</v>
      </c>
      <c r="Z24" s="75"/>
      <c r="AA24" s="75"/>
    </row>
    <row r="25" spans="1:28" ht="21">
      <c r="A25" s="212"/>
      <c r="B25" s="212"/>
      <c r="C25" s="200"/>
      <c r="D25" s="201"/>
      <c r="E25" s="236"/>
      <c r="F25" s="210"/>
      <c r="G25" s="75"/>
      <c r="H25" s="213"/>
      <c r="I25" s="213"/>
      <c r="J25" s="214"/>
      <c r="K25" s="214"/>
      <c r="L25" s="218"/>
      <c r="M25" s="75"/>
      <c r="N25" s="75"/>
      <c r="O25" s="75"/>
      <c r="P25" s="75"/>
      <c r="Q25" s="75"/>
      <c r="R25" s="75"/>
      <c r="S25" s="212"/>
      <c r="T25" s="75"/>
      <c r="U25" s="231"/>
      <c r="V25" s="232"/>
      <c r="W25" s="192"/>
      <c r="X25" s="75"/>
      <c r="Y25" s="198">
        <f t="shared" si="0"/>
        <v>0</v>
      </c>
      <c r="Z25" s="75">
        <f t="shared" ref="Z25:Z32" si="3">+V25+W25</f>
        <v>0</v>
      </c>
      <c r="AA25" s="75"/>
    </row>
    <row r="26" spans="1:28" ht="21">
      <c r="A26" s="212"/>
      <c r="B26" s="212"/>
      <c r="C26" s="200"/>
      <c r="D26" s="201"/>
      <c r="E26" s="236"/>
      <c r="F26" s="210"/>
      <c r="G26" s="217"/>
      <c r="H26" s="213"/>
      <c r="I26" s="213"/>
      <c r="J26" s="214"/>
      <c r="K26" s="214"/>
      <c r="L26" s="218"/>
      <c r="M26" s="75"/>
      <c r="N26" s="75"/>
      <c r="O26" s="75"/>
      <c r="P26" s="75"/>
      <c r="Q26" s="75"/>
      <c r="R26" s="75"/>
      <c r="S26" s="212"/>
      <c r="T26" s="75"/>
      <c r="U26" s="231"/>
      <c r="V26" s="232"/>
      <c r="W26" s="192"/>
      <c r="X26" s="75"/>
      <c r="Y26" s="198">
        <f t="shared" si="0"/>
        <v>0</v>
      </c>
      <c r="Z26" s="75">
        <f t="shared" si="3"/>
        <v>0</v>
      </c>
      <c r="AA26" s="75"/>
    </row>
    <row r="27" spans="1:28" ht="21">
      <c r="A27" s="212"/>
      <c r="B27" s="212"/>
      <c r="C27" s="200"/>
      <c r="D27" s="201"/>
      <c r="E27" s="196"/>
      <c r="F27" s="210"/>
      <c r="G27" s="217"/>
      <c r="H27" s="213"/>
      <c r="I27" s="213"/>
      <c r="J27" s="214"/>
      <c r="K27" s="214"/>
      <c r="L27" s="218"/>
      <c r="M27" s="75"/>
      <c r="N27" s="75"/>
      <c r="O27" s="75"/>
      <c r="P27" s="75"/>
      <c r="Q27" s="75"/>
      <c r="R27" s="75"/>
      <c r="S27" s="212"/>
      <c r="T27" s="75"/>
      <c r="U27" s="231"/>
      <c r="V27" s="232"/>
      <c r="W27" s="192"/>
      <c r="X27" s="75"/>
      <c r="Y27" s="198">
        <f t="shared" si="0"/>
        <v>0</v>
      </c>
      <c r="Z27" s="75">
        <f t="shared" si="3"/>
        <v>0</v>
      </c>
      <c r="AA27" s="75"/>
    </row>
    <row r="28" spans="1:28" ht="21">
      <c r="A28" s="212"/>
      <c r="B28" s="212"/>
      <c r="C28" s="200"/>
      <c r="D28" s="201"/>
      <c r="E28" s="196"/>
      <c r="F28" s="210"/>
      <c r="G28" s="217"/>
      <c r="H28" s="213"/>
      <c r="I28" s="213"/>
      <c r="J28" s="214"/>
      <c r="K28" s="211"/>
      <c r="L28" s="218"/>
      <c r="M28" s="75"/>
      <c r="N28" s="75"/>
      <c r="O28" s="75"/>
      <c r="P28" s="75"/>
      <c r="Q28" s="75"/>
      <c r="R28" s="75"/>
      <c r="S28" s="212"/>
      <c r="T28" s="75"/>
      <c r="U28" s="231"/>
      <c r="V28" s="233"/>
      <c r="W28" s="192"/>
      <c r="X28" s="75"/>
      <c r="Y28" s="198">
        <f t="shared" si="0"/>
        <v>0</v>
      </c>
      <c r="Z28" s="75">
        <f t="shared" si="3"/>
        <v>0</v>
      </c>
      <c r="AA28" s="75"/>
    </row>
    <row r="29" spans="1:28">
      <c r="A29" s="212"/>
      <c r="B29" s="212"/>
      <c r="C29" s="200"/>
      <c r="D29" s="201"/>
      <c r="E29" s="247"/>
      <c r="F29" s="210"/>
      <c r="G29" s="75"/>
      <c r="H29" s="213"/>
      <c r="I29" s="213"/>
      <c r="J29" s="214"/>
      <c r="K29" s="211"/>
      <c r="L29" s="218"/>
      <c r="M29" s="75"/>
      <c r="N29" s="75"/>
      <c r="O29" s="75"/>
      <c r="P29" s="75"/>
      <c r="Q29" s="75"/>
      <c r="R29" s="75"/>
      <c r="S29" s="212"/>
      <c r="T29" s="75"/>
      <c r="U29" s="231"/>
      <c r="V29" s="233"/>
      <c r="W29" s="192"/>
      <c r="X29" s="75"/>
      <c r="Y29" s="198">
        <f t="shared" si="0"/>
        <v>0</v>
      </c>
      <c r="Z29" s="75">
        <f t="shared" si="3"/>
        <v>0</v>
      </c>
      <c r="AA29" s="75"/>
    </row>
    <row r="30" spans="1:28">
      <c r="A30" s="212"/>
      <c r="B30" s="212"/>
      <c r="C30" s="203"/>
      <c r="D30" s="201"/>
      <c r="E30" s="248"/>
      <c r="F30" s="210"/>
      <c r="G30" s="211"/>
      <c r="H30" s="213"/>
      <c r="I30" s="213"/>
      <c r="J30" s="214"/>
      <c r="K30" s="211"/>
      <c r="L30" s="218"/>
      <c r="M30" s="75"/>
      <c r="N30" s="75"/>
      <c r="O30" s="75"/>
      <c r="P30" s="75"/>
      <c r="Q30" s="75"/>
      <c r="R30" s="75"/>
      <c r="S30" s="212"/>
      <c r="T30" s="75"/>
      <c r="U30" s="234"/>
      <c r="V30" s="233"/>
      <c r="W30" s="192"/>
      <c r="X30" s="75"/>
      <c r="Y30" s="198">
        <f t="shared" si="0"/>
        <v>0</v>
      </c>
      <c r="Z30" s="75">
        <f t="shared" si="3"/>
        <v>0</v>
      </c>
      <c r="AA30" s="75"/>
    </row>
    <row r="31" spans="1:28" ht="20.25" customHeight="1">
      <c r="A31" s="212"/>
      <c r="B31" s="220"/>
      <c r="C31" s="203"/>
      <c r="D31" s="201"/>
      <c r="E31" s="247"/>
      <c r="F31" s="210"/>
      <c r="G31" s="211"/>
      <c r="H31" s="213"/>
      <c r="I31" s="213"/>
      <c r="J31" s="214"/>
      <c r="K31" s="211"/>
      <c r="L31" s="218"/>
      <c r="M31" s="75"/>
      <c r="N31" s="75"/>
      <c r="O31" s="75"/>
      <c r="P31" s="75"/>
      <c r="Q31" s="75"/>
      <c r="R31" s="75"/>
      <c r="S31" s="212"/>
      <c r="T31" s="75"/>
      <c r="U31" s="234"/>
      <c r="V31" s="233"/>
      <c r="W31" s="192"/>
      <c r="X31" s="75"/>
      <c r="Y31" s="198">
        <f t="shared" si="0"/>
        <v>0</v>
      </c>
      <c r="Z31" s="75">
        <f t="shared" si="3"/>
        <v>0</v>
      </c>
      <c r="AA31" s="75"/>
    </row>
    <row r="32" spans="1:28">
      <c r="A32" s="212"/>
      <c r="B32" s="220"/>
      <c r="C32" s="200"/>
      <c r="D32" s="201"/>
      <c r="E32" s="247"/>
      <c r="F32" s="210"/>
      <c r="G32" s="75"/>
      <c r="H32" s="213"/>
      <c r="I32" s="213"/>
      <c r="J32" s="214"/>
      <c r="K32" s="214"/>
      <c r="L32" s="218"/>
      <c r="M32" s="75"/>
      <c r="N32" s="75"/>
      <c r="O32" s="75"/>
      <c r="P32" s="75"/>
      <c r="Q32" s="75"/>
      <c r="R32" s="75"/>
      <c r="S32" s="75"/>
      <c r="T32" s="75"/>
      <c r="U32" s="231"/>
      <c r="V32" s="233"/>
      <c r="W32" s="192"/>
      <c r="X32" s="216"/>
      <c r="Y32" s="198">
        <f t="shared" si="0"/>
        <v>0</v>
      </c>
      <c r="Z32" s="75">
        <f t="shared" si="3"/>
        <v>0</v>
      </c>
      <c r="AA32" s="75"/>
    </row>
    <row r="33" spans="1:27">
      <c r="A33" s="221"/>
      <c r="B33" s="220"/>
      <c r="C33" s="200"/>
      <c r="D33" s="201"/>
      <c r="E33" s="247"/>
      <c r="F33" s="222"/>
      <c r="G33" s="75"/>
      <c r="H33" s="211"/>
      <c r="I33" s="211"/>
      <c r="J33" s="214"/>
      <c r="K33" s="214"/>
      <c r="L33" s="218"/>
      <c r="M33" s="75"/>
      <c r="N33" s="75"/>
      <c r="O33" s="75"/>
      <c r="P33" s="75"/>
      <c r="Q33" s="75"/>
      <c r="R33" s="75"/>
      <c r="S33" s="220"/>
      <c r="T33" s="75"/>
      <c r="U33" s="231"/>
      <c r="V33" s="235"/>
      <c r="W33" s="216"/>
      <c r="X33" s="75"/>
      <c r="Y33" s="198">
        <f t="shared" si="0"/>
        <v>0</v>
      </c>
      <c r="Z33" s="75">
        <f t="shared" ref="Z33" si="4">+V33+W33</f>
        <v>0</v>
      </c>
      <c r="AA33" s="75"/>
    </row>
    <row r="34" spans="1:27">
      <c r="A34" s="221"/>
      <c r="B34" s="220"/>
      <c r="C34" s="200"/>
      <c r="D34" s="201"/>
      <c r="E34" s="247"/>
      <c r="F34" s="222"/>
      <c r="G34" s="75"/>
      <c r="H34" s="211"/>
      <c r="I34" s="211"/>
      <c r="J34" s="214"/>
      <c r="K34" s="214"/>
      <c r="L34" s="224"/>
      <c r="M34" s="75"/>
      <c r="N34" s="75"/>
      <c r="O34" s="75"/>
      <c r="P34" s="75"/>
      <c r="Q34" s="75"/>
      <c r="R34" s="75"/>
      <c r="S34" s="220"/>
      <c r="T34" s="75"/>
      <c r="U34" s="231"/>
      <c r="V34" s="235"/>
      <c r="W34" s="216"/>
      <c r="X34" s="216"/>
      <c r="Y34" s="75"/>
      <c r="Z34" s="75"/>
      <c r="AA34" s="75"/>
    </row>
    <row r="35" spans="1:27">
      <c r="A35" s="221"/>
      <c r="B35" s="220"/>
      <c r="C35" s="200"/>
      <c r="D35" s="201"/>
      <c r="E35" s="247"/>
      <c r="F35" s="210"/>
      <c r="G35" s="217"/>
      <c r="H35" s="211"/>
      <c r="I35" s="211"/>
      <c r="J35" s="214"/>
      <c r="K35" s="214"/>
      <c r="L35" s="218"/>
      <c r="M35" s="75"/>
      <c r="N35" s="75"/>
      <c r="O35" s="75"/>
      <c r="P35" s="75"/>
      <c r="Q35" s="75"/>
      <c r="R35" s="75"/>
      <c r="S35" s="220"/>
      <c r="T35" s="75"/>
      <c r="U35" s="231"/>
      <c r="V35" s="235"/>
      <c r="W35" s="216"/>
      <c r="X35" s="216"/>
      <c r="Y35" s="75"/>
      <c r="Z35" s="75"/>
      <c r="AA35" s="75"/>
    </row>
    <row r="36" spans="1:27">
      <c r="A36" s="221"/>
      <c r="B36" s="220"/>
      <c r="C36" s="200"/>
      <c r="D36" s="201"/>
      <c r="E36" s="247"/>
      <c r="F36" s="210"/>
      <c r="G36" s="217"/>
      <c r="H36" s="211"/>
      <c r="I36" s="211"/>
      <c r="J36" s="214"/>
      <c r="K36" s="214"/>
      <c r="L36" s="218"/>
      <c r="M36" s="75"/>
      <c r="N36" s="75"/>
      <c r="O36" s="75"/>
      <c r="P36" s="75"/>
      <c r="Q36" s="75"/>
      <c r="R36" s="75"/>
      <c r="S36" s="220"/>
      <c r="T36" s="75"/>
      <c r="U36" s="190"/>
      <c r="V36" s="223"/>
      <c r="W36" s="216"/>
      <c r="X36" s="216"/>
      <c r="Y36" s="75"/>
      <c r="Z36" s="75"/>
      <c r="AA36" s="75"/>
    </row>
    <row r="37" spans="1:27">
      <c r="A37" s="221"/>
      <c r="B37" s="220"/>
      <c r="C37" s="200"/>
      <c r="D37" s="201"/>
      <c r="E37" s="247"/>
      <c r="F37" s="210"/>
      <c r="G37" s="217"/>
      <c r="H37" s="211"/>
      <c r="I37" s="211"/>
      <c r="J37" s="214"/>
      <c r="K37" s="214"/>
      <c r="L37" s="218"/>
      <c r="M37" s="75"/>
      <c r="N37" s="75"/>
      <c r="O37" s="75"/>
      <c r="P37" s="75"/>
      <c r="Q37" s="75"/>
      <c r="R37" s="75"/>
      <c r="S37" s="220"/>
      <c r="T37" s="75"/>
      <c r="U37" s="190"/>
      <c r="V37" s="223"/>
      <c r="W37" s="216"/>
      <c r="X37" s="216"/>
      <c r="Y37" s="75"/>
      <c r="Z37" s="75"/>
      <c r="AA37" s="75"/>
    </row>
    <row r="38" spans="1:27">
      <c r="A38" s="221"/>
      <c r="B38" s="220"/>
      <c r="C38" s="200"/>
      <c r="D38" s="201"/>
      <c r="E38" s="247"/>
      <c r="F38" s="210"/>
      <c r="G38" s="217"/>
      <c r="H38" s="211"/>
      <c r="I38" s="211"/>
      <c r="J38" s="75"/>
      <c r="K38" s="75"/>
      <c r="L38" s="218"/>
      <c r="M38" s="75"/>
      <c r="N38" s="75"/>
      <c r="O38" s="75"/>
      <c r="P38" s="75"/>
      <c r="Q38" s="75"/>
      <c r="R38" s="75"/>
      <c r="S38" s="220"/>
      <c r="T38" s="75"/>
      <c r="U38" s="190"/>
      <c r="V38" s="223"/>
      <c r="W38" s="216"/>
      <c r="X38" s="216"/>
      <c r="Y38" s="75"/>
      <c r="Z38" s="75"/>
      <c r="AA38" s="75"/>
    </row>
    <row r="39" spans="1:27" ht="21">
      <c r="A39" s="221"/>
      <c r="B39" s="220"/>
      <c r="C39" s="200"/>
      <c r="D39" s="201"/>
      <c r="E39" s="196"/>
      <c r="F39" s="210"/>
      <c r="G39" s="217"/>
      <c r="H39" s="211"/>
      <c r="I39" s="211"/>
      <c r="J39" s="75"/>
      <c r="K39" s="75"/>
      <c r="L39" s="218"/>
      <c r="M39" s="75"/>
      <c r="N39" s="75"/>
      <c r="O39" s="75"/>
      <c r="P39" s="75"/>
      <c r="Q39" s="75"/>
      <c r="R39" s="75"/>
      <c r="S39" s="220"/>
      <c r="T39" s="75"/>
      <c r="U39" s="190"/>
      <c r="V39" s="223"/>
      <c r="W39" s="216"/>
      <c r="X39" s="216"/>
      <c r="Y39" s="75"/>
      <c r="Z39" s="75"/>
      <c r="AA39" s="75"/>
    </row>
    <row r="40" spans="1:27" ht="21">
      <c r="A40" s="221"/>
      <c r="B40" s="220"/>
      <c r="C40" s="200"/>
      <c r="D40" s="201"/>
      <c r="E40" s="196"/>
      <c r="F40" s="210"/>
      <c r="G40" s="210"/>
      <c r="H40" s="211"/>
      <c r="I40" s="211"/>
      <c r="J40" s="214"/>
      <c r="K40" s="214"/>
      <c r="L40" s="218"/>
      <c r="M40" s="75"/>
      <c r="N40" s="75"/>
      <c r="O40" s="75"/>
      <c r="P40" s="75"/>
      <c r="Q40" s="75"/>
      <c r="R40" s="75"/>
      <c r="S40" s="212"/>
      <c r="T40" s="75"/>
      <c r="U40" s="190"/>
      <c r="V40" s="223"/>
      <c r="W40" s="75"/>
      <c r="X40" s="216"/>
      <c r="Y40" s="75"/>
      <c r="Z40" s="75"/>
      <c r="AA40" s="75"/>
    </row>
    <row r="41" spans="1:27" ht="21">
      <c r="A41" s="221"/>
      <c r="B41" s="220"/>
      <c r="C41" s="200"/>
      <c r="D41" s="201"/>
      <c r="E41" s="196"/>
      <c r="F41" s="210"/>
      <c r="G41" s="217"/>
      <c r="H41" s="211"/>
      <c r="I41" s="211"/>
      <c r="J41" s="214"/>
      <c r="K41" s="214"/>
      <c r="L41" s="218"/>
      <c r="M41" s="75"/>
      <c r="N41" s="75"/>
      <c r="O41" s="75"/>
      <c r="P41" s="75"/>
      <c r="Q41" s="75"/>
      <c r="R41" s="75"/>
      <c r="S41" s="212"/>
      <c r="T41" s="75"/>
      <c r="U41" s="190"/>
      <c r="V41" s="223"/>
      <c r="W41" s="75"/>
      <c r="X41" s="216"/>
      <c r="Y41" s="75"/>
      <c r="Z41" s="75"/>
      <c r="AA41" s="75"/>
    </row>
    <row r="42" spans="1:27" ht="21">
      <c r="A42" s="221"/>
      <c r="B42" s="220"/>
      <c r="C42" s="200"/>
      <c r="D42" s="201"/>
      <c r="E42" s="196"/>
      <c r="F42" s="210"/>
      <c r="G42" s="217"/>
      <c r="H42" s="211"/>
      <c r="I42" s="211"/>
      <c r="J42" s="214"/>
      <c r="K42" s="214"/>
      <c r="L42" s="218"/>
      <c r="M42" s="75"/>
      <c r="N42" s="75"/>
      <c r="O42" s="75"/>
      <c r="P42" s="75"/>
      <c r="Q42" s="75"/>
      <c r="R42" s="75"/>
      <c r="S42" s="75"/>
      <c r="T42" s="75"/>
      <c r="U42" s="190"/>
      <c r="V42" s="223"/>
      <c r="W42" s="75"/>
      <c r="X42" s="75"/>
      <c r="Y42" s="75"/>
      <c r="Z42" s="75"/>
      <c r="AA42" s="75"/>
    </row>
    <row r="43" spans="1:27" ht="21">
      <c r="A43" s="221"/>
      <c r="B43" s="220"/>
      <c r="C43" s="200"/>
      <c r="D43" s="201"/>
      <c r="E43" s="196"/>
      <c r="F43" s="210"/>
      <c r="G43" s="217"/>
      <c r="H43" s="211"/>
      <c r="I43" s="211"/>
      <c r="J43" s="214"/>
      <c r="K43" s="214"/>
      <c r="L43" s="218"/>
      <c r="M43" s="75"/>
      <c r="N43" s="75"/>
      <c r="O43" s="75"/>
      <c r="P43" s="75"/>
      <c r="Q43" s="75"/>
      <c r="R43" s="75"/>
      <c r="S43" s="75"/>
      <c r="T43" s="75"/>
      <c r="U43" s="190"/>
      <c r="V43" s="223"/>
      <c r="W43" s="75"/>
      <c r="X43" s="75"/>
      <c r="Y43" s="75"/>
      <c r="Z43" s="75"/>
      <c r="AA43" s="75"/>
    </row>
    <row r="44" spans="1:27" ht="21">
      <c r="A44" s="221"/>
      <c r="B44" s="220"/>
      <c r="C44" s="200"/>
      <c r="D44" s="201"/>
      <c r="E44" s="210"/>
      <c r="F44" s="210"/>
      <c r="G44" s="217"/>
      <c r="H44" s="211"/>
      <c r="I44" s="211"/>
      <c r="J44" s="214"/>
      <c r="K44" s="75"/>
      <c r="L44" s="218"/>
      <c r="M44" s="75"/>
      <c r="N44" s="75"/>
      <c r="O44" s="75"/>
      <c r="P44" s="75"/>
      <c r="Q44" s="75"/>
      <c r="R44" s="75"/>
      <c r="S44" s="75"/>
      <c r="T44" s="75"/>
      <c r="U44" s="190"/>
      <c r="V44" s="223"/>
      <c r="W44" s="75"/>
      <c r="X44" s="75"/>
      <c r="Y44" s="75"/>
      <c r="Z44" s="75"/>
      <c r="AA44" s="75"/>
    </row>
    <row r="45" spans="1:27" ht="21">
      <c r="A45" s="75"/>
      <c r="B45" s="75"/>
      <c r="C45" s="196"/>
      <c r="D45" s="201"/>
      <c r="E45" s="204"/>
      <c r="F45" s="205"/>
      <c r="G45" s="217"/>
      <c r="H45" s="211"/>
      <c r="I45" s="211"/>
      <c r="J45" s="211"/>
      <c r="K45" s="211"/>
      <c r="L45" s="224"/>
      <c r="M45" s="214"/>
      <c r="N45" s="75"/>
      <c r="O45" s="75"/>
      <c r="P45" s="75"/>
      <c r="Q45" s="75"/>
      <c r="R45" s="75"/>
      <c r="S45" s="196"/>
      <c r="T45" s="75"/>
      <c r="U45" s="190"/>
      <c r="V45" s="223"/>
      <c r="W45" s="216"/>
      <c r="X45" s="75"/>
      <c r="Y45" s="75"/>
      <c r="Z45" s="75"/>
      <c r="AA45" s="75"/>
    </row>
    <row r="46" spans="1:27" ht="21">
      <c r="A46" s="75"/>
      <c r="B46" s="75"/>
      <c r="C46" s="196"/>
      <c r="D46" s="201"/>
      <c r="E46" s="204"/>
      <c r="F46" s="205"/>
      <c r="G46" s="217"/>
      <c r="H46" s="211"/>
      <c r="I46" s="211"/>
      <c r="J46" s="211"/>
      <c r="K46" s="211"/>
      <c r="L46" s="224"/>
      <c r="M46" s="214"/>
      <c r="N46" s="75"/>
      <c r="O46" s="75"/>
      <c r="P46" s="75"/>
      <c r="Q46" s="75"/>
      <c r="R46" s="75"/>
      <c r="S46" s="196"/>
      <c r="T46" s="75"/>
      <c r="U46" s="196"/>
      <c r="V46" s="223"/>
      <c r="W46" s="216"/>
      <c r="X46" s="75"/>
      <c r="Y46" s="75"/>
      <c r="Z46" s="75"/>
      <c r="AA46" s="75"/>
    </row>
    <row r="47" spans="1:27" ht="21">
      <c r="A47" s="75"/>
      <c r="B47" s="75"/>
      <c r="C47" s="197"/>
      <c r="D47" s="214"/>
      <c r="E47" s="204"/>
      <c r="F47" s="205"/>
      <c r="G47" s="217"/>
      <c r="H47" s="211"/>
      <c r="I47" s="211"/>
      <c r="J47" s="211"/>
      <c r="K47" s="211"/>
      <c r="L47" s="224"/>
      <c r="M47" s="75"/>
      <c r="N47" s="75"/>
      <c r="O47" s="75"/>
      <c r="P47" s="75"/>
      <c r="Q47" s="75"/>
      <c r="R47" s="75"/>
      <c r="S47" s="196"/>
      <c r="T47" s="75"/>
      <c r="U47" s="196"/>
      <c r="V47" s="223"/>
      <c r="W47" s="216"/>
      <c r="X47" s="75"/>
      <c r="Y47" s="75"/>
      <c r="Z47" s="75"/>
      <c r="AA47" s="75"/>
    </row>
    <row r="48" spans="1:27">
      <c r="B48"/>
      <c r="C48" s="200"/>
      <c r="D48" s="194"/>
      <c r="E48" s="204"/>
      <c r="F48" s="205"/>
      <c r="G48" s="202"/>
      <c r="H48" s="189"/>
      <c r="I48" s="189"/>
      <c r="J48" s="189"/>
      <c r="K48" s="189"/>
      <c r="S48" s="195"/>
      <c r="U48" s="197"/>
      <c r="V48" s="193"/>
      <c r="W48" s="191"/>
      <c r="Y48" s="74"/>
    </row>
    <row r="49" spans="2:25">
      <c r="B49"/>
      <c r="C49" s="197"/>
      <c r="D49" s="194"/>
      <c r="E49" s="204"/>
      <c r="F49" s="199"/>
      <c r="G49" s="202"/>
      <c r="H49" s="189"/>
      <c r="I49" s="189"/>
      <c r="J49" s="189"/>
      <c r="K49" s="189"/>
      <c r="S49" s="195"/>
      <c r="U49" s="197"/>
      <c r="V49" s="193"/>
      <c r="W49" s="191"/>
      <c r="Y49" s="74"/>
    </row>
    <row r="50" spans="2:25">
      <c r="B50"/>
      <c r="C50" s="197"/>
      <c r="D50" s="194"/>
      <c r="E50" s="204"/>
      <c r="F50" s="205"/>
      <c r="G50" s="202"/>
      <c r="H50" s="189"/>
      <c r="I50" s="189"/>
      <c r="U50" s="197"/>
      <c r="V50" s="193"/>
      <c r="Y50" s="74"/>
    </row>
    <row r="51" spans="2:25">
      <c r="B51"/>
      <c r="C51" s="197"/>
      <c r="D51" s="194"/>
      <c r="E51" s="204"/>
      <c r="F51" s="205"/>
      <c r="G51" s="202"/>
      <c r="H51" s="189"/>
      <c r="U51" s="197"/>
      <c r="V51" s="193"/>
      <c r="Y51" s="74"/>
    </row>
    <row r="52" spans="2:25">
      <c r="B52"/>
      <c r="C52" s="197"/>
      <c r="D52" s="194"/>
      <c r="E52" s="204"/>
      <c r="F52" s="205"/>
      <c r="G52" s="202"/>
      <c r="H52" s="189"/>
      <c r="U52" s="196"/>
      <c r="V52" s="193"/>
      <c r="Y52" s="74"/>
    </row>
    <row r="53" spans="2:25">
      <c r="B53"/>
      <c r="C53" s="197"/>
      <c r="D53" s="206"/>
      <c r="E53" s="204"/>
      <c r="F53" s="205"/>
      <c r="G53" s="202"/>
      <c r="H53" s="189"/>
      <c r="U53" s="196"/>
      <c r="V53" s="193"/>
      <c r="Y53" s="74"/>
    </row>
    <row r="54" spans="2:25">
      <c r="B54"/>
      <c r="E54" s="75"/>
      <c r="F54" s="75"/>
      <c r="Y54" s="74"/>
    </row>
    <row r="55" spans="2:25">
      <c r="B55"/>
      <c r="Y55" s="74"/>
    </row>
    <row r="56" spans="2:25">
      <c r="B56"/>
      <c r="Y56" s="74"/>
    </row>
    <row r="57" spans="2:25">
      <c r="B57"/>
      <c r="Y57" s="74"/>
    </row>
    <row r="58" spans="2:25">
      <c r="B58"/>
      <c r="Y58" s="74"/>
    </row>
    <row r="59" spans="2:25">
      <c r="B59"/>
      <c r="Y59" s="74"/>
    </row>
    <row r="60" spans="2:25">
      <c r="B60"/>
      <c r="Y60" s="74"/>
    </row>
    <row r="61" spans="2:25">
      <c r="B61"/>
      <c r="Y61" s="74"/>
    </row>
    <row r="62" spans="2:25">
      <c r="B62"/>
      <c r="Y62" s="74"/>
    </row>
    <row r="63" spans="2:25">
      <c r="B63"/>
      <c r="Y63" s="74"/>
    </row>
    <row r="64" spans="2:25">
      <c r="B64"/>
      <c r="Y64" s="74"/>
    </row>
    <row r="65" spans="2:25">
      <c r="B65"/>
      <c r="Y65" s="74"/>
    </row>
    <row r="66" spans="2:25">
      <c r="B66"/>
      <c r="Y66" s="74"/>
    </row>
    <row r="67" spans="2:25">
      <c r="B67"/>
      <c r="Y67" s="74"/>
    </row>
    <row r="68" spans="2:25">
      <c r="B68"/>
      <c r="Y68" s="74"/>
    </row>
    <row r="69" spans="2:25">
      <c r="B69"/>
      <c r="Y69" s="74"/>
    </row>
    <row r="70" spans="2:25">
      <c r="B70"/>
      <c r="Y70" s="74"/>
    </row>
    <row r="71" spans="2:25">
      <c r="B71"/>
    </row>
    <row r="72" spans="2:25">
      <c r="B72"/>
    </row>
    <row r="73" spans="2:25">
      <c r="B73"/>
    </row>
  </sheetData>
  <mergeCells count="1">
    <mergeCell ref="L6:L7"/>
  </mergeCells>
  <phoneticPr fontId="62"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Heading_ids!$A$4:$A$46</xm:f>
          </x14:formula1>
          <xm:sqref>S45:S49 U22 U46:U53 C22 E32:E43 C45:C52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55"/>
  <sheetViews>
    <sheetView topLeftCell="Z1" workbookViewId="0">
      <selection activeCell="AI29" sqref="AI29"/>
    </sheetView>
  </sheetViews>
  <sheetFormatPr defaultColWidth="9" defaultRowHeight="12.75"/>
  <cols>
    <col min="1" max="1" width="34.7109375" customWidth="1"/>
    <col min="7" max="7" width="21" customWidth="1"/>
    <col min="10" max="10" width="20.140625" customWidth="1"/>
    <col min="11" max="11" width="17.7109375" customWidth="1"/>
    <col min="16" max="16" width="27.7109375" customWidth="1"/>
    <col min="22" max="22" width="38.85546875" customWidth="1"/>
    <col min="25" max="26" width="23.140625" customWidth="1"/>
    <col min="27" max="27" width="25.140625" customWidth="1"/>
    <col min="28" max="28" width="11.140625" customWidth="1"/>
    <col min="31" max="31" width="34.42578125" customWidth="1"/>
    <col min="33" max="33" width="9.140625" customWidth="1"/>
  </cols>
  <sheetData>
    <row r="1" spans="1:32">
      <c r="A1" t="s">
        <v>293</v>
      </c>
      <c r="B1" s="1">
        <v>61.4</v>
      </c>
      <c r="C1" s="69">
        <v>53.542999999999999</v>
      </c>
    </row>
    <row r="2" spans="1:32">
      <c r="A2" t="s">
        <v>294</v>
      </c>
      <c r="B2" s="1">
        <v>6.1</v>
      </c>
      <c r="C2" s="69">
        <v>2.5760000000000001</v>
      </c>
      <c r="V2" s="70" t="s">
        <v>295</v>
      </c>
      <c r="W2" s="71">
        <v>20.431000000000001</v>
      </c>
      <c r="AE2" t="s">
        <v>296</v>
      </c>
      <c r="AF2">
        <v>127</v>
      </c>
    </row>
    <row r="3" spans="1:32">
      <c r="A3" t="s">
        <v>297</v>
      </c>
      <c r="B3" s="1">
        <v>1.6</v>
      </c>
      <c r="V3" s="70" t="s">
        <v>298</v>
      </c>
      <c r="W3" s="71">
        <v>15.510999999999999</v>
      </c>
      <c r="AE3" t="s">
        <v>299</v>
      </c>
      <c r="AF3">
        <v>199</v>
      </c>
    </row>
    <row r="4" spans="1:32">
      <c r="A4" t="s">
        <v>300</v>
      </c>
      <c r="B4" s="1">
        <v>2.7</v>
      </c>
      <c r="V4" s="70" t="s">
        <v>301</v>
      </c>
      <c r="W4" s="71">
        <v>27.146999999999998</v>
      </c>
      <c r="AE4" t="s">
        <v>302</v>
      </c>
      <c r="AF4">
        <v>406</v>
      </c>
    </row>
    <row r="5" spans="1:32">
      <c r="A5" t="s">
        <v>303</v>
      </c>
      <c r="B5" s="1">
        <v>35.4</v>
      </c>
      <c r="AE5" t="s">
        <v>304</v>
      </c>
      <c r="AF5">
        <v>165</v>
      </c>
    </row>
    <row r="6" spans="1:32">
      <c r="A6" t="s">
        <v>305</v>
      </c>
      <c r="B6" s="1">
        <v>71.099999999999994</v>
      </c>
      <c r="AE6" t="s">
        <v>146</v>
      </c>
      <c r="AF6">
        <v>251</v>
      </c>
    </row>
    <row r="7" spans="1:32">
      <c r="A7" t="s">
        <v>306</v>
      </c>
      <c r="B7" s="1">
        <v>23.8</v>
      </c>
      <c r="AE7" t="s">
        <v>307</v>
      </c>
      <c r="AF7">
        <v>147</v>
      </c>
    </row>
    <row r="8" spans="1:32">
      <c r="A8" t="s">
        <v>308</v>
      </c>
      <c r="B8" s="1">
        <v>20.100000000000001</v>
      </c>
      <c r="AE8" t="s">
        <v>309</v>
      </c>
      <c r="AF8">
        <v>179</v>
      </c>
    </row>
    <row r="9" spans="1:32">
      <c r="A9" t="s">
        <v>310</v>
      </c>
      <c r="B9" s="1">
        <v>3.5</v>
      </c>
      <c r="AE9" t="s">
        <v>311</v>
      </c>
      <c r="AF9">
        <v>104</v>
      </c>
    </row>
    <row r="10" spans="1:32">
      <c r="A10" t="s">
        <v>312</v>
      </c>
      <c r="B10" s="1">
        <v>29.4</v>
      </c>
      <c r="AE10" t="s">
        <v>313</v>
      </c>
      <c r="AF10">
        <v>393</v>
      </c>
    </row>
    <row r="11" spans="1:32">
      <c r="A11" t="s">
        <v>314</v>
      </c>
      <c r="B11" s="1">
        <v>2.7</v>
      </c>
      <c r="AE11" t="s">
        <v>315</v>
      </c>
      <c r="AF11">
        <v>244</v>
      </c>
    </row>
    <row r="12" spans="1:32">
      <c r="B12" s="1"/>
      <c r="AE12" t="s">
        <v>316</v>
      </c>
      <c r="AF12">
        <v>230</v>
      </c>
    </row>
    <row r="13" spans="1:32">
      <c r="B13" s="1"/>
    </row>
    <row r="14" spans="1:32">
      <c r="A14" t="s">
        <v>141</v>
      </c>
      <c r="B14" s="1">
        <v>30.6</v>
      </c>
    </row>
    <row r="15" spans="1:32">
      <c r="A15" t="s">
        <v>317</v>
      </c>
      <c r="B15" s="1">
        <v>14</v>
      </c>
    </row>
    <row r="16" spans="1:32">
      <c r="A16" t="s">
        <v>318</v>
      </c>
      <c r="B16" s="1">
        <v>2</v>
      </c>
    </row>
    <row r="17" spans="1:28">
      <c r="A17" t="s">
        <v>319</v>
      </c>
      <c r="B17" s="1">
        <v>2</v>
      </c>
    </row>
    <row r="18" spans="1:28">
      <c r="A18" t="s">
        <v>320</v>
      </c>
      <c r="B18" s="1">
        <v>9.9</v>
      </c>
    </row>
    <row r="19" spans="1:28">
      <c r="A19" t="s">
        <v>321</v>
      </c>
      <c r="B19" s="1">
        <v>36</v>
      </c>
    </row>
    <row r="20" spans="1:28">
      <c r="A20" t="s">
        <v>322</v>
      </c>
      <c r="B20" s="1">
        <v>9.8000000000000007</v>
      </c>
    </row>
    <row r="21" spans="1:28">
      <c r="A21" t="s">
        <v>323</v>
      </c>
      <c r="B21" s="1">
        <v>1</v>
      </c>
    </row>
    <row r="22" spans="1:28">
      <c r="A22" t="s">
        <v>324</v>
      </c>
      <c r="B22" s="1">
        <v>49.1</v>
      </c>
    </row>
    <row r="23" spans="1:28">
      <c r="A23" t="s">
        <v>42</v>
      </c>
      <c r="B23" s="1">
        <v>2</v>
      </c>
      <c r="H23" t="s">
        <v>277</v>
      </c>
      <c r="I23" t="s">
        <v>278</v>
      </c>
      <c r="J23" t="s">
        <v>279</v>
      </c>
      <c r="K23" t="s">
        <v>325</v>
      </c>
    </row>
    <row r="24" spans="1:28">
      <c r="B24">
        <f>SUM(B1:B23)</f>
        <v>414.20000000000005</v>
      </c>
      <c r="H24" t="s">
        <v>326</v>
      </c>
      <c r="I24" t="s">
        <v>327</v>
      </c>
      <c r="J24" t="s">
        <v>305</v>
      </c>
      <c r="K24">
        <v>73.982020653674297</v>
      </c>
      <c r="N24" t="s">
        <v>277</v>
      </c>
      <c r="O24" t="s">
        <v>278</v>
      </c>
      <c r="P24" t="s">
        <v>279</v>
      </c>
      <c r="Q24" t="s">
        <v>325</v>
      </c>
    </row>
    <row r="25" spans="1:28">
      <c r="H25" t="s">
        <v>328</v>
      </c>
      <c r="I25" t="s">
        <v>327</v>
      </c>
      <c r="J25" t="s">
        <v>303</v>
      </c>
      <c r="K25">
        <v>35.254016158946897</v>
      </c>
      <c r="N25" t="s">
        <v>329</v>
      </c>
      <c r="O25" t="s">
        <v>327</v>
      </c>
      <c r="V25" t="s">
        <v>330</v>
      </c>
      <c r="W25">
        <v>34.718000000000004</v>
      </c>
      <c r="Y25" t="s">
        <v>321</v>
      </c>
      <c r="Z25">
        <v>941</v>
      </c>
      <c r="AA25">
        <v>34.7154887004017</v>
      </c>
      <c r="AB25" s="1">
        <f>+AA25-W25</f>
        <v>-2.5112995983036512E-3</v>
      </c>
    </row>
    <row r="26" spans="1:28">
      <c r="H26" t="s">
        <v>331</v>
      </c>
      <c r="I26" t="s">
        <v>327</v>
      </c>
      <c r="J26" t="s">
        <v>308</v>
      </c>
      <c r="K26">
        <v>20.5300190209352</v>
      </c>
      <c r="N26" t="s">
        <v>332</v>
      </c>
      <c r="O26" t="s">
        <v>327</v>
      </c>
      <c r="V26" t="s">
        <v>333</v>
      </c>
      <c r="W26">
        <v>9.4930000000000003</v>
      </c>
      <c r="Y26" t="s">
        <v>322</v>
      </c>
      <c r="Z26">
        <v>288</v>
      </c>
      <c r="AA26">
        <v>9.6719458228407298</v>
      </c>
      <c r="AB26" s="1">
        <f t="shared" ref="AB26:AB43" si="0">+AA26-W26</f>
        <v>0.17894582284072946</v>
      </c>
    </row>
    <row r="27" spans="1:28">
      <c r="H27" t="s">
        <v>334</v>
      </c>
      <c r="I27" t="s">
        <v>327</v>
      </c>
      <c r="J27" t="s">
        <v>306</v>
      </c>
      <c r="K27">
        <v>24.626771499987399</v>
      </c>
      <c r="N27" t="s">
        <v>335</v>
      </c>
      <c r="O27" t="s">
        <v>327</v>
      </c>
      <c r="V27" t="s">
        <v>336</v>
      </c>
      <c r="W27">
        <v>3.722</v>
      </c>
      <c r="Y27" t="s">
        <v>310</v>
      </c>
      <c r="Z27">
        <v>149</v>
      </c>
      <c r="AA27">
        <v>3.7247250905239602</v>
      </c>
      <c r="AB27" s="1">
        <f t="shared" si="0"/>
        <v>2.7250905239601941E-3</v>
      </c>
    </row>
    <row r="28" spans="1:28">
      <c r="A28" t="s">
        <v>337</v>
      </c>
      <c r="B28">
        <v>61</v>
      </c>
      <c r="C28" t="s">
        <v>338</v>
      </c>
      <c r="D28">
        <v>61</v>
      </c>
      <c r="H28" t="s">
        <v>339</v>
      </c>
      <c r="I28" t="s">
        <v>327</v>
      </c>
      <c r="J28" t="s">
        <v>294</v>
      </c>
      <c r="K28">
        <v>2.7766919378446699</v>
      </c>
      <c r="N28" t="s">
        <v>340</v>
      </c>
      <c r="O28" t="s">
        <v>327</v>
      </c>
      <c r="V28" t="s">
        <v>341</v>
      </c>
      <c r="W28">
        <v>29.271000000000001</v>
      </c>
      <c r="Y28" t="s">
        <v>312</v>
      </c>
      <c r="Z28">
        <v>922</v>
      </c>
      <c r="AA28">
        <v>29.288161074115902</v>
      </c>
      <c r="AB28" s="1">
        <f t="shared" si="0"/>
        <v>1.7161074115900732E-2</v>
      </c>
    </row>
    <row r="29" spans="1:28">
      <c r="A29" t="s">
        <v>342</v>
      </c>
      <c r="B29">
        <v>45</v>
      </c>
      <c r="C29" t="s">
        <v>343</v>
      </c>
      <c r="D29">
        <v>45</v>
      </c>
      <c r="H29" t="s">
        <v>344</v>
      </c>
      <c r="I29" t="s">
        <v>327</v>
      </c>
      <c r="J29" t="s">
        <v>293</v>
      </c>
      <c r="K29">
        <v>60.181372545835103</v>
      </c>
      <c r="N29" t="s">
        <v>345</v>
      </c>
      <c r="O29" t="s">
        <v>327</v>
      </c>
      <c r="V29" t="s">
        <v>118</v>
      </c>
      <c r="W29">
        <v>9.8759999999999994</v>
      </c>
      <c r="Y29" t="s">
        <v>320</v>
      </c>
      <c r="Z29">
        <v>280</v>
      </c>
      <c r="AA29">
        <v>9.8549697263751792</v>
      </c>
      <c r="AB29" s="1">
        <f t="shared" si="0"/>
        <v>-2.1030273624820239E-2</v>
      </c>
    </row>
    <row r="30" spans="1:28">
      <c r="A30" t="s">
        <v>346</v>
      </c>
      <c r="B30">
        <v>34</v>
      </c>
      <c r="C30" t="s">
        <v>347</v>
      </c>
      <c r="D30">
        <v>34</v>
      </c>
      <c r="H30" t="s">
        <v>348</v>
      </c>
      <c r="I30" t="s">
        <v>327</v>
      </c>
      <c r="J30" t="s">
        <v>349</v>
      </c>
      <c r="K30">
        <v>1.5863227918637299</v>
      </c>
      <c r="N30" t="s">
        <v>350</v>
      </c>
      <c r="O30" t="s">
        <v>327</v>
      </c>
      <c r="V30" t="s">
        <v>351</v>
      </c>
      <c r="W30">
        <v>2.6560000000000001</v>
      </c>
      <c r="Y30" t="s">
        <v>314</v>
      </c>
      <c r="Z30">
        <v>66</v>
      </c>
      <c r="AA30">
        <v>2.6555291467156401</v>
      </c>
      <c r="AB30" s="1">
        <f t="shared" si="0"/>
        <v>-4.7085328436002882E-4</v>
      </c>
    </row>
    <row r="31" spans="1:28">
      <c r="A31" t="s">
        <v>352</v>
      </c>
      <c r="B31">
        <v>24</v>
      </c>
      <c r="C31" t="s">
        <v>353</v>
      </c>
      <c r="D31">
        <v>24</v>
      </c>
      <c r="H31" t="s">
        <v>354</v>
      </c>
      <c r="I31" t="s">
        <v>327</v>
      </c>
      <c r="J31" t="s">
        <v>318</v>
      </c>
      <c r="K31">
        <v>1.84662990336249</v>
      </c>
      <c r="N31" t="s">
        <v>355</v>
      </c>
      <c r="O31" t="s">
        <v>327</v>
      </c>
      <c r="V31" t="s">
        <v>356</v>
      </c>
      <c r="W31">
        <v>53.914999999999999</v>
      </c>
      <c r="Y31" t="s">
        <v>357</v>
      </c>
      <c r="Z31">
        <v>1332</v>
      </c>
      <c r="AA31">
        <v>53.942750425872703</v>
      </c>
      <c r="AB31" s="1">
        <f t="shared" si="0"/>
        <v>2.7750425872703488E-2</v>
      </c>
    </row>
    <row r="32" spans="1:28">
      <c r="H32" t="s">
        <v>358</v>
      </c>
      <c r="I32" t="s">
        <v>327</v>
      </c>
      <c r="J32" t="s">
        <v>319</v>
      </c>
      <c r="K32">
        <v>2.6493555820128001</v>
      </c>
      <c r="N32" t="s">
        <v>359</v>
      </c>
      <c r="O32" t="s">
        <v>327</v>
      </c>
      <c r="V32" t="s">
        <v>360</v>
      </c>
      <c r="W32">
        <v>74.015000000000001</v>
      </c>
      <c r="Y32" t="s">
        <v>305</v>
      </c>
      <c r="Z32">
        <v>1976</v>
      </c>
      <c r="AA32">
        <v>73.982020653674297</v>
      </c>
      <c r="AB32" s="1">
        <f t="shared" si="0"/>
        <v>-3.2979346325703318E-2</v>
      </c>
    </row>
    <row r="33" spans="1:28">
      <c r="H33" t="s">
        <v>332</v>
      </c>
      <c r="I33" t="s">
        <v>327</v>
      </c>
      <c r="J33" t="s">
        <v>357</v>
      </c>
      <c r="K33">
        <v>53.942750425872703</v>
      </c>
      <c r="N33" t="s">
        <v>354</v>
      </c>
      <c r="O33" t="s">
        <v>327</v>
      </c>
      <c r="V33" t="s">
        <v>361</v>
      </c>
      <c r="W33">
        <v>35.280999999999999</v>
      </c>
      <c r="Y33" t="s">
        <v>303</v>
      </c>
      <c r="Z33">
        <v>1228</v>
      </c>
      <c r="AA33">
        <v>35.254016158946897</v>
      </c>
      <c r="AB33" s="1">
        <f t="shared" si="0"/>
        <v>-2.6983841053102253E-2</v>
      </c>
    </row>
    <row r="34" spans="1:28">
      <c r="H34" t="s">
        <v>350</v>
      </c>
      <c r="I34" t="s">
        <v>327</v>
      </c>
      <c r="J34" t="s">
        <v>312</v>
      </c>
      <c r="K34">
        <v>29.288161074115902</v>
      </c>
      <c r="N34" t="s">
        <v>358</v>
      </c>
      <c r="O34" t="s">
        <v>327</v>
      </c>
      <c r="V34" t="s">
        <v>362</v>
      </c>
      <c r="W34">
        <v>24.484000000000002</v>
      </c>
      <c r="Y34" t="s">
        <v>306</v>
      </c>
      <c r="Z34">
        <v>953</v>
      </c>
      <c r="AA34">
        <v>24.626771499987399</v>
      </c>
      <c r="AB34" s="1">
        <f t="shared" si="0"/>
        <v>0.14277149998739702</v>
      </c>
    </row>
    <row r="35" spans="1:28">
      <c r="H35" t="s">
        <v>345</v>
      </c>
      <c r="I35" t="s">
        <v>327</v>
      </c>
      <c r="J35" t="s">
        <v>320</v>
      </c>
      <c r="K35">
        <v>9.8549697263751792</v>
      </c>
      <c r="N35" t="s">
        <v>326</v>
      </c>
      <c r="O35" t="s">
        <v>327</v>
      </c>
      <c r="V35" t="s">
        <v>363</v>
      </c>
      <c r="W35">
        <v>20.506</v>
      </c>
      <c r="Y35" t="s">
        <v>308</v>
      </c>
      <c r="Z35">
        <v>736</v>
      </c>
      <c r="AA35">
        <v>20.5300190209352</v>
      </c>
      <c r="AB35" s="1">
        <f t="shared" si="0"/>
        <v>2.4019020935199364E-2</v>
      </c>
    </row>
    <row r="36" spans="1:28">
      <c r="H36" t="s">
        <v>364</v>
      </c>
      <c r="I36" t="s">
        <v>327</v>
      </c>
      <c r="J36" t="s">
        <v>310</v>
      </c>
      <c r="K36">
        <v>3.7247250905239602</v>
      </c>
      <c r="N36" t="s">
        <v>331</v>
      </c>
      <c r="O36" t="s">
        <v>327</v>
      </c>
      <c r="V36" t="s">
        <v>365</v>
      </c>
      <c r="W36">
        <v>61.006999999999998</v>
      </c>
      <c r="Y36" t="s">
        <v>293</v>
      </c>
      <c r="Z36">
        <v>2234</v>
      </c>
      <c r="AA36">
        <v>60.181372545835103</v>
      </c>
      <c r="AB36" s="1">
        <f t="shared" si="0"/>
        <v>-0.82562745416489491</v>
      </c>
    </row>
    <row r="37" spans="1:28">
      <c r="H37" t="s">
        <v>335</v>
      </c>
      <c r="I37" t="s">
        <v>327</v>
      </c>
      <c r="J37" t="s">
        <v>322</v>
      </c>
      <c r="K37">
        <v>9.6719458228407298</v>
      </c>
      <c r="N37" t="s">
        <v>334</v>
      </c>
      <c r="O37" t="s">
        <v>327</v>
      </c>
      <c r="V37" t="s">
        <v>366</v>
      </c>
      <c r="W37">
        <v>2.6440000000000001</v>
      </c>
      <c r="Y37" t="s">
        <v>294</v>
      </c>
      <c r="Z37">
        <v>157</v>
      </c>
      <c r="AA37">
        <v>2.7766919378446699</v>
      </c>
      <c r="AB37" s="1">
        <f t="shared" si="0"/>
        <v>0.13269193784466982</v>
      </c>
    </row>
    <row r="38" spans="1:28">
      <c r="H38" t="s">
        <v>355</v>
      </c>
      <c r="I38" t="s">
        <v>327</v>
      </c>
      <c r="J38" t="s">
        <v>321</v>
      </c>
      <c r="K38">
        <v>34.7154887004017</v>
      </c>
      <c r="N38" t="s">
        <v>328</v>
      </c>
      <c r="O38" t="s">
        <v>327</v>
      </c>
      <c r="V38" t="s">
        <v>367</v>
      </c>
      <c r="W38">
        <v>3.399</v>
      </c>
      <c r="Y38" t="s">
        <v>42</v>
      </c>
      <c r="Z38">
        <v>180</v>
      </c>
      <c r="AA38">
        <v>3.7257945461356399</v>
      </c>
      <c r="AB38" s="1">
        <f t="shared" si="0"/>
        <v>0.32679454613563985</v>
      </c>
    </row>
    <row r="39" spans="1:28">
      <c r="H39" t="s">
        <v>340</v>
      </c>
      <c r="I39" t="s">
        <v>327</v>
      </c>
      <c r="J39" t="s">
        <v>314</v>
      </c>
      <c r="K39">
        <v>2.6555291467156401</v>
      </c>
      <c r="N39" t="s">
        <v>344</v>
      </c>
      <c r="O39" t="s">
        <v>327</v>
      </c>
      <c r="V39" t="s">
        <v>368</v>
      </c>
      <c r="W39">
        <v>1.613</v>
      </c>
      <c r="Y39" t="s">
        <v>349</v>
      </c>
      <c r="Z39">
        <v>47</v>
      </c>
      <c r="AA39">
        <v>1.5863227918637299</v>
      </c>
      <c r="AB39" s="1">
        <f t="shared" si="0"/>
        <v>-2.6677208136270059E-2</v>
      </c>
    </row>
    <row r="40" spans="1:28">
      <c r="H40" t="s">
        <v>329</v>
      </c>
      <c r="I40" t="s">
        <v>327</v>
      </c>
      <c r="J40" t="s">
        <v>141</v>
      </c>
      <c r="K40">
        <v>30.9384401356116</v>
      </c>
      <c r="N40" t="s">
        <v>339</v>
      </c>
      <c r="O40" t="s">
        <v>327</v>
      </c>
      <c r="V40" t="s">
        <v>369</v>
      </c>
      <c r="W40">
        <v>30.923999999999999</v>
      </c>
      <c r="Y40" t="s">
        <v>141</v>
      </c>
      <c r="Z40">
        <v>1050</v>
      </c>
      <c r="AA40">
        <v>30.9384401356116</v>
      </c>
      <c r="AB40" s="1">
        <f t="shared" si="0"/>
        <v>1.4440135611600624E-2</v>
      </c>
    </row>
    <row r="41" spans="1:28">
      <c r="H41" t="s">
        <v>370</v>
      </c>
      <c r="I41" t="s">
        <v>327</v>
      </c>
      <c r="J41" t="s">
        <v>42</v>
      </c>
      <c r="K41">
        <v>3.7257945461356399</v>
      </c>
      <c r="N41" t="s">
        <v>348</v>
      </c>
      <c r="O41" t="s">
        <v>327</v>
      </c>
      <c r="V41" t="s">
        <v>371</v>
      </c>
      <c r="W41">
        <v>2.444</v>
      </c>
      <c r="Y41" t="s">
        <v>319</v>
      </c>
      <c r="Z41">
        <v>60</v>
      </c>
      <c r="AA41">
        <v>2.6493555820128001</v>
      </c>
      <c r="AB41" s="1">
        <f t="shared" si="0"/>
        <v>0.20535558201280013</v>
      </c>
    </row>
    <row r="42" spans="1:28">
      <c r="N42" t="s">
        <v>370</v>
      </c>
      <c r="O42" t="s">
        <v>327</v>
      </c>
      <c r="V42" t="s">
        <v>372</v>
      </c>
      <c r="W42">
        <v>2.1930000000000001</v>
      </c>
      <c r="Y42" t="s">
        <v>318</v>
      </c>
      <c r="Z42">
        <v>62</v>
      </c>
      <c r="AA42">
        <v>1.84662990336249</v>
      </c>
      <c r="AB42" s="1">
        <f t="shared" si="0"/>
        <v>-0.34637009663751006</v>
      </c>
    </row>
    <row r="43" spans="1:28">
      <c r="V43" t="s">
        <v>373</v>
      </c>
      <c r="W43">
        <v>14.992000000000001</v>
      </c>
      <c r="Y43" t="s">
        <v>317</v>
      </c>
      <c r="Z43">
        <v>441</v>
      </c>
      <c r="AA43">
        <v>14.8034117507005</v>
      </c>
      <c r="AB43" s="1">
        <f t="shared" si="0"/>
        <v>-0.18858824929950124</v>
      </c>
    </row>
    <row r="44" spans="1:28">
      <c r="V44" t="s">
        <v>374</v>
      </c>
      <c r="W44">
        <v>2.6589999999999998</v>
      </c>
      <c r="Y44" t="s">
        <v>300</v>
      </c>
      <c r="Z44">
        <v>70</v>
      </c>
    </row>
    <row r="45" spans="1:28">
      <c r="A45" t="s">
        <v>375</v>
      </c>
      <c r="B45">
        <v>127</v>
      </c>
      <c r="D45" t="s">
        <v>296</v>
      </c>
    </row>
    <row r="46" spans="1:28">
      <c r="A46" t="s">
        <v>376</v>
      </c>
      <c r="B46">
        <v>199</v>
      </c>
      <c r="D46" t="s">
        <v>299</v>
      </c>
    </row>
    <row r="47" spans="1:28">
      <c r="A47" t="s">
        <v>377</v>
      </c>
    </row>
    <row r="48" spans="1:28">
      <c r="A48" t="s">
        <v>147</v>
      </c>
    </row>
    <row r="49" spans="1:4">
      <c r="A49" t="s">
        <v>378</v>
      </c>
    </row>
    <row r="50" spans="1:4">
      <c r="A50" t="s">
        <v>379</v>
      </c>
      <c r="B50">
        <v>103</v>
      </c>
      <c r="D50" t="s">
        <v>311</v>
      </c>
    </row>
    <row r="51" spans="1:4">
      <c r="A51" t="s">
        <v>380</v>
      </c>
    </row>
    <row r="52" spans="1:4">
      <c r="A52" t="s">
        <v>381</v>
      </c>
      <c r="B52">
        <v>165</v>
      </c>
      <c r="D52" t="s">
        <v>304</v>
      </c>
    </row>
    <row r="53" spans="1:4">
      <c r="A53" t="s">
        <v>272</v>
      </c>
    </row>
    <row r="54" spans="1:4">
      <c r="A54" t="s">
        <v>382</v>
      </c>
      <c r="B54">
        <v>244</v>
      </c>
      <c r="D54" t="s">
        <v>315</v>
      </c>
    </row>
    <row r="55" spans="1:4">
      <c r="A55" t="s">
        <v>383</v>
      </c>
      <c r="B55">
        <v>230</v>
      </c>
      <c r="D55" t="s">
        <v>316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22"/>
  <sheetViews>
    <sheetView workbookViewId="0">
      <selection activeCell="B25" sqref="B25"/>
    </sheetView>
  </sheetViews>
  <sheetFormatPr defaultColWidth="9" defaultRowHeight="12.75"/>
  <cols>
    <col min="2" max="2" width="82.42578125" customWidth="1"/>
  </cols>
  <sheetData>
    <row r="2" spans="1:2">
      <c r="A2" t="s">
        <v>384</v>
      </c>
    </row>
    <row r="3" spans="1:2">
      <c r="A3">
        <v>1</v>
      </c>
      <c r="B3" t="s">
        <v>385</v>
      </c>
    </row>
    <row r="4" spans="1:2">
      <c r="A4">
        <v>2</v>
      </c>
      <c r="B4" s="68" t="s">
        <v>386</v>
      </c>
    </row>
    <row r="5" spans="1:2">
      <c r="A5">
        <v>3</v>
      </c>
      <c r="B5" s="68" t="s">
        <v>387</v>
      </c>
    </row>
    <row r="6" spans="1:2">
      <c r="A6">
        <v>4</v>
      </c>
      <c r="B6" s="68" t="s">
        <v>388</v>
      </c>
    </row>
    <row r="7" spans="1:2" ht="25.5">
      <c r="A7">
        <v>5</v>
      </c>
      <c r="B7" s="68" t="s">
        <v>389</v>
      </c>
    </row>
    <row r="8" spans="1:2">
      <c r="A8">
        <v>6</v>
      </c>
      <c r="B8" s="68" t="s">
        <v>390</v>
      </c>
    </row>
    <row r="9" spans="1:2" ht="38.25">
      <c r="A9">
        <v>7</v>
      </c>
      <c r="B9" s="68" t="s">
        <v>391</v>
      </c>
    </row>
    <row r="10" spans="1:2">
      <c r="A10">
        <v>8</v>
      </c>
      <c r="B10" s="68" t="s">
        <v>392</v>
      </c>
    </row>
    <row r="11" spans="1:2">
      <c r="A11">
        <v>9</v>
      </c>
      <c r="B11" s="68" t="s">
        <v>393</v>
      </c>
    </row>
    <row r="12" spans="1:2">
      <c r="A12">
        <v>10</v>
      </c>
      <c r="B12" s="68" t="s">
        <v>394</v>
      </c>
    </row>
    <row r="15" spans="1:2">
      <c r="A15" t="s">
        <v>395</v>
      </c>
    </row>
    <row r="16" spans="1:2" ht="25.5">
      <c r="A16">
        <v>11</v>
      </c>
      <c r="B16" s="68" t="s">
        <v>396</v>
      </c>
    </row>
    <row r="17" spans="1:2">
      <c r="A17">
        <v>12</v>
      </c>
      <c r="B17" s="68" t="s">
        <v>397</v>
      </c>
    </row>
    <row r="18" spans="1:2">
      <c r="A18">
        <v>13</v>
      </c>
      <c r="B18" s="68" t="s">
        <v>398</v>
      </c>
    </row>
    <row r="19" spans="1:2">
      <c r="A19">
        <v>14</v>
      </c>
      <c r="B19" s="68" t="s">
        <v>399</v>
      </c>
    </row>
    <row r="20" spans="1:2" ht="25.5">
      <c r="A20">
        <v>15</v>
      </c>
      <c r="B20" s="68" t="s">
        <v>400</v>
      </c>
    </row>
    <row r="21" spans="1:2" ht="25.5">
      <c r="A21">
        <v>16</v>
      </c>
      <c r="B21" s="68" t="s">
        <v>401</v>
      </c>
    </row>
    <row r="22" spans="1:2" ht="38.25">
      <c r="A22">
        <v>17</v>
      </c>
      <c r="B22" s="68" t="s">
        <v>402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K30"/>
  <sheetViews>
    <sheetView topLeftCell="A6" zoomScale="106" zoomScaleNormal="106" workbookViewId="0">
      <pane xSplit="1" topLeftCell="B1" activePane="topRight" state="frozen"/>
      <selection pane="topRight" activeCell="A17" sqref="A17"/>
    </sheetView>
  </sheetViews>
  <sheetFormatPr defaultColWidth="9" defaultRowHeight="12.75"/>
  <cols>
    <col min="1" max="1" width="39.42578125" bestFit="1" customWidth="1"/>
    <col min="2" max="2" width="34.85546875" customWidth="1"/>
    <col min="3" max="3" width="15.7109375" customWidth="1"/>
    <col min="4" max="4" width="21.28515625" customWidth="1"/>
    <col min="5" max="5" width="12.42578125" customWidth="1"/>
    <col min="6" max="6" width="11.7109375" customWidth="1"/>
    <col min="7" max="7" width="23" customWidth="1"/>
    <col min="8" max="8" width="13.140625" customWidth="1"/>
    <col min="9" max="9" width="16" customWidth="1"/>
    <col min="10" max="10" width="16.85546875" customWidth="1"/>
  </cols>
  <sheetData>
    <row r="2" spans="1:11" ht="15.75">
      <c r="C2" s="326" t="s">
        <v>403</v>
      </c>
      <c r="D2" s="327"/>
      <c r="E2" s="328"/>
    </row>
    <row r="3" spans="1:11" ht="15.75">
      <c r="C3" s="329" t="s">
        <v>404</v>
      </c>
      <c r="D3" s="330"/>
      <c r="E3" s="331"/>
    </row>
    <row r="5" spans="1:11">
      <c r="H5" s="57" t="s">
        <v>405</v>
      </c>
    </row>
    <row r="6" spans="1:11">
      <c r="A6">
        <v>1</v>
      </c>
      <c r="B6">
        <v>2</v>
      </c>
      <c r="C6">
        <v>3</v>
      </c>
      <c r="D6">
        <v>4</v>
      </c>
      <c r="E6">
        <v>5</v>
      </c>
      <c r="F6">
        <v>6</v>
      </c>
      <c r="G6">
        <v>7</v>
      </c>
      <c r="H6">
        <v>8</v>
      </c>
      <c r="I6">
        <v>9</v>
      </c>
    </row>
    <row r="7" spans="1:11" ht="15">
      <c r="A7" s="58" t="s">
        <v>406</v>
      </c>
      <c r="B7" s="58" t="s">
        <v>407</v>
      </c>
      <c r="C7" s="59" t="s">
        <v>408</v>
      </c>
      <c r="D7" s="58" t="s">
        <v>409</v>
      </c>
      <c r="E7" s="58" t="s">
        <v>410</v>
      </c>
      <c r="F7" s="58" t="s">
        <v>411</v>
      </c>
      <c r="G7" s="58" t="s">
        <v>412</v>
      </c>
      <c r="H7" s="58" t="s">
        <v>413</v>
      </c>
      <c r="I7" s="58" t="s">
        <v>414</v>
      </c>
    </row>
    <row r="8" spans="1:11" ht="17.25">
      <c r="A8" s="58"/>
      <c r="B8" s="58"/>
      <c r="C8" s="59" t="s">
        <v>415</v>
      </c>
      <c r="D8" s="58" t="s">
        <v>416</v>
      </c>
      <c r="E8" s="58" t="s">
        <v>417</v>
      </c>
      <c r="F8" s="58"/>
      <c r="G8" s="58" t="s">
        <v>418</v>
      </c>
      <c r="H8" s="58"/>
      <c r="I8" s="58" t="s">
        <v>418</v>
      </c>
    </row>
    <row r="9" spans="1:11" ht="15.75">
      <c r="A9" s="226" t="s">
        <v>494</v>
      </c>
      <c r="B9" s="60" t="s">
        <v>511</v>
      </c>
      <c r="C9" s="61" t="str">
        <f>IF($A9="",0,VLOOKUP($A9,Heading_ids!$A$4:$H$46,5,FALSE))</f>
        <v>GSS_01</v>
      </c>
      <c r="D9" s="61" t="str">
        <f>IF($A9="",0,VLOOKUP($A9,Heading_ids!$A$4:$H$46,2,FALSE))</f>
        <v>5.5mW x 5.8mH - RS</v>
      </c>
      <c r="E9" s="51">
        <f>IF($B9="",0,VLOOKUP($B9,Stripping_cal!$B$4:$H$33,7,FALSE))</f>
        <v>180</v>
      </c>
      <c r="F9" s="62">
        <v>1</v>
      </c>
      <c r="G9" s="63">
        <f>+F9*E9</f>
        <v>180</v>
      </c>
      <c r="H9" s="237"/>
      <c r="I9" s="65">
        <f>+G9+I21</f>
        <v>180</v>
      </c>
    </row>
    <row r="10" spans="1:11" ht="15.75">
      <c r="A10" s="226" t="s">
        <v>515</v>
      </c>
      <c r="B10" s="60" t="s">
        <v>511</v>
      </c>
      <c r="C10" s="61" t="str">
        <f>IF($A10="",0,VLOOKUP($A10,Heading_ids!$A$4:$H$46,5,FALSE))</f>
        <v>GSS_02</v>
      </c>
      <c r="D10" s="61" t="s">
        <v>487</v>
      </c>
      <c r="E10" s="51">
        <f>IF($B10="",0,VLOOKUP($B10,Stripping_cal!$B$4:$H$33,7,FALSE))</f>
        <v>180</v>
      </c>
      <c r="F10" s="62">
        <v>1</v>
      </c>
      <c r="G10" s="63">
        <f>+F10*E10</f>
        <v>180</v>
      </c>
      <c r="H10" s="237"/>
      <c r="I10" s="65">
        <f>+G10+I22</f>
        <v>180</v>
      </c>
      <c r="K10" s="1"/>
    </row>
    <row r="11" spans="1:11" ht="15.75">
      <c r="A11" s="226" t="s">
        <v>529</v>
      </c>
      <c r="B11" s="60" t="s">
        <v>512</v>
      </c>
      <c r="C11" s="61" t="str">
        <f>IF($A11="",0,VLOOKUP($A11,Heading_ids!$A$4:$H$46,5,FALSE))</f>
        <v>GSS_02</v>
      </c>
      <c r="D11" s="61" t="s">
        <v>487</v>
      </c>
      <c r="E11" s="39">
        <v>48.9</v>
      </c>
      <c r="F11" s="62">
        <v>1</v>
      </c>
      <c r="G11" s="63">
        <f t="shared" ref="G11:G20" si="0">+F11*E11</f>
        <v>48.9</v>
      </c>
      <c r="H11" s="237"/>
      <c r="I11" s="65">
        <f>+G11+G12</f>
        <v>146.69999999999999</v>
      </c>
      <c r="K11" s="1"/>
    </row>
    <row r="12" spans="1:11" ht="15.75">
      <c r="A12" s="226" t="s">
        <v>529</v>
      </c>
      <c r="B12" s="60" t="s">
        <v>419</v>
      </c>
      <c r="C12" s="61" t="str">
        <f>IF($A12="",0,VLOOKUP($A12,Heading_ids!$A$4:$H$46,5,FALSE))</f>
        <v>GSS_02</v>
      </c>
      <c r="D12" s="61" t="s">
        <v>487</v>
      </c>
      <c r="E12" s="39">
        <v>48.9</v>
      </c>
      <c r="F12" s="62">
        <v>2</v>
      </c>
      <c r="G12" s="63">
        <f>+F12*E12</f>
        <v>97.8</v>
      </c>
      <c r="H12" s="237"/>
      <c r="I12" s="65">
        <f t="shared" ref="I12:I17" si="1">+G12+I24</f>
        <v>97.8</v>
      </c>
      <c r="K12" s="1"/>
    </row>
    <row r="13" spans="1:11" ht="15.75">
      <c r="A13" s="226" t="s">
        <v>517</v>
      </c>
      <c r="B13" s="60"/>
      <c r="C13" s="61" t="str">
        <f>IF($A13="",0,VLOOKUP($A13,Heading_ids!$A$4:$H$46,5,FALSE))</f>
        <v>GSS_01</v>
      </c>
      <c r="D13" s="61" t="s">
        <v>30</v>
      </c>
      <c r="E13" s="51">
        <f>IF($B13="",0,VLOOKUP($B13,Stripping_cal!$B$4:$H$33,7,FALSE))</f>
        <v>0</v>
      </c>
      <c r="F13" s="62"/>
      <c r="G13" s="63">
        <f t="shared" si="0"/>
        <v>0</v>
      </c>
      <c r="H13" s="237"/>
      <c r="I13" s="65">
        <f t="shared" si="1"/>
        <v>0</v>
      </c>
      <c r="J13" s="66"/>
    </row>
    <row r="14" spans="1:11" ht="15.75">
      <c r="A14" s="226" t="s">
        <v>528</v>
      </c>
      <c r="B14" s="60"/>
      <c r="C14" s="61" t="str">
        <f>IF($A14="",0,VLOOKUP($A14,Heading_ids!$A$4:$H$46,5,FALSE))</f>
        <v>GSS_01</v>
      </c>
      <c r="D14" s="61" t="s">
        <v>487</v>
      </c>
      <c r="E14" s="51">
        <f>IF($B14="",0,VLOOKUP($B14,Stripping_cal!$B$4:$H$33,7,FALSE))</f>
        <v>0</v>
      </c>
      <c r="F14" s="62"/>
      <c r="G14" s="63">
        <f>+F14*E14</f>
        <v>0</v>
      </c>
      <c r="H14" s="237"/>
      <c r="I14" s="65">
        <f t="shared" si="1"/>
        <v>0</v>
      </c>
      <c r="J14" s="66"/>
    </row>
    <row r="15" spans="1:11" ht="15.75">
      <c r="A15" s="226" t="s">
        <v>528</v>
      </c>
      <c r="B15" s="60" t="s">
        <v>419</v>
      </c>
      <c r="C15" s="61" t="str">
        <f>IF($A15="",0,VLOOKUP($A15,Heading_ids!$A$4:$H$46,5,FALSE))</f>
        <v>GSS_01</v>
      </c>
      <c r="D15" s="61" t="s">
        <v>487</v>
      </c>
      <c r="E15" s="51">
        <f>IF($B15="",0,VLOOKUP($B15,Stripping_cal!$B$4:$H$33,7,FALSE))</f>
        <v>30.2</v>
      </c>
      <c r="F15" s="62">
        <v>2</v>
      </c>
      <c r="G15" s="63">
        <f t="shared" si="0"/>
        <v>60.4</v>
      </c>
      <c r="H15" s="237"/>
      <c r="I15" s="65">
        <f t="shared" si="1"/>
        <v>60.4</v>
      </c>
      <c r="J15" s="66"/>
    </row>
    <row r="16" spans="1:11" ht="15.75">
      <c r="A16" s="226" t="s">
        <v>530</v>
      </c>
      <c r="B16" s="60"/>
      <c r="C16" s="61" t="str">
        <f>IF($A16="",0,VLOOKUP($A16,Heading_ids!$A$4:$H$46,5,FALSE))</f>
        <v>GSS_01</v>
      </c>
      <c r="D16" s="61" t="s">
        <v>487</v>
      </c>
      <c r="E16" s="51">
        <f>IF($B16="",0,VLOOKUP($B16,Stripping_cal!$B$4:$H$33,7,FALSE))</f>
        <v>0</v>
      </c>
      <c r="F16" s="62">
        <v>1</v>
      </c>
      <c r="G16" s="63">
        <f>+F16*E16</f>
        <v>0</v>
      </c>
      <c r="H16" s="237"/>
      <c r="I16" s="65">
        <f t="shared" si="1"/>
        <v>0</v>
      </c>
      <c r="J16" s="66"/>
    </row>
    <row r="17" spans="1:10" ht="15.75">
      <c r="A17" s="226" t="s">
        <v>510</v>
      </c>
      <c r="B17" s="60"/>
      <c r="C17" s="61" t="str">
        <f>IF($A17="",0,VLOOKUP($A17,Heading_ids!$A$4:$H$46,5,FALSE))</f>
        <v>GSS_01</v>
      </c>
      <c r="D17" s="61" t="s">
        <v>30</v>
      </c>
      <c r="E17" s="51">
        <f>IF($B17="",0,VLOOKUP($B17,Stripping_cal!$B$4:$H$33,7,FALSE))</f>
        <v>0</v>
      </c>
      <c r="F17" s="62"/>
      <c r="G17" s="63">
        <f t="shared" si="0"/>
        <v>0</v>
      </c>
      <c r="H17" s="237"/>
      <c r="I17" s="65">
        <f t="shared" si="1"/>
        <v>0</v>
      </c>
      <c r="J17" s="66"/>
    </row>
    <row r="18" spans="1:10" ht="15.75">
      <c r="A18" s="226" t="s">
        <v>524</v>
      </c>
      <c r="B18" s="60" t="s">
        <v>512</v>
      </c>
      <c r="C18" s="61" t="str">
        <f>IF($A18="",0,VLOOKUP($A18,Heading_ids!$A$4:$H$46,5,FALSE))</f>
        <v>GSS_01</v>
      </c>
      <c r="D18" s="299" t="s">
        <v>525</v>
      </c>
      <c r="E18" s="51">
        <f>IF($B18="",0,VLOOKUP($B18,Stripping_cal!$B$4:$H$33,7,FALSE))</f>
        <v>48.9</v>
      </c>
      <c r="F18" s="62">
        <v>1</v>
      </c>
      <c r="G18" s="63">
        <f t="shared" si="0"/>
        <v>48.9</v>
      </c>
      <c r="H18" s="237"/>
      <c r="I18" s="65">
        <f>+G18+G19</f>
        <v>109.3</v>
      </c>
      <c r="J18" s="67"/>
    </row>
    <row r="19" spans="1:10" ht="15.75">
      <c r="A19" s="226" t="s">
        <v>524</v>
      </c>
      <c r="B19" s="60" t="s">
        <v>419</v>
      </c>
      <c r="C19" s="61" t="str">
        <f>IF($A19="",0,VLOOKUP($A19,Heading_ids!$A$4:$H$46,5,FALSE))</f>
        <v>GSS_01</v>
      </c>
      <c r="D19" s="299" t="s">
        <v>525</v>
      </c>
      <c r="E19" s="51">
        <f>IF($B19="",0,VLOOKUP($B19,Stripping_cal!$B$4:$H$33,7,FALSE))</f>
        <v>30.2</v>
      </c>
      <c r="F19" s="62">
        <v>2</v>
      </c>
      <c r="G19" s="63">
        <f t="shared" si="0"/>
        <v>60.4</v>
      </c>
      <c r="H19" s="237">
        <v>83.7</v>
      </c>
      <c r="I19" s="65">
        <f t="shared" ref="I19" si="2">+G19+I31</f>
        <v>60.4</v>
      </c>
      <c r="J19" s="67"/>
    </row>
    <row r="20" spans="1:10" ht="15.75">
      <c r="A20" s="226" t="s">
        <v>518</v>
      </c>
      <c r="B20" s="60"/>
      <c r="C20" s="61" t="str">
        <f>IF($A20="",0,VLOOKUP($A20,Heading_ids!$A$4:$H$46,5,FALSE))</f>
        <v>GSS_02</v>
      </c>
      <c r="D20" s="61" t="s">
        <v>487</v>
      </c>
      <c r="E20" s="51">
        <f>IF($B20="",0,VLOOKUP($B20,Stripping_cal!$B$4:$H$33,7,FALSE))</f>
        <v>0</v>
      </c>
      <c r="F20" s="62"/>
      <c r="G20" s="63">
        <f t="shared" si="0"/>
        <v>0</v>
      </c>
      <c r="H20" s="237"/>
      <c r="I20" s="65">
        <f t="shared" ref="I20:I21" si="3">+G20+I30</f>
        <v>0</v>
      </c>
      <c r="J20" s="67"/>
    </row>
    <row r="21" spans="1:10" ht="15.75">
      <c r="A21" s="227" t="s">
        <v>522</v>
      </c>
      <c r="B21" s="60"/>
      <c r="C21" s="61" t="str">
        <f>IF($A21="",0,VLOOKUP($A21,Heading_ids!$A$4:$H$46,5,FALSE))</f>
        <v>GSS_01</v>
      </c>
      <c r="D21" s="61" t="s">
        <v>30</v>
      </c>
      <c r="E21" s="51">
        <f>IF($B21="",0,VLOOKUP($B21,Stripping_cal!$B$4:$H$33,7,FALSE))</f>
        <v>0</v>
      </c>
      <c r="F21" s="62"/>
      <c r="G21" s="63"/>
      <c r="H21" s="237"/>
      <c r="I21" s="65">
        <f t="shared" si="3"/>
        <v>0</v>
      </c>
    </row>
    <row r="22" spans="1:10" ht="15.75">
      <c r="A22" s="227"/>
      <c r="B22" s="60"/>
      <c r="C22" s="61">
        <f>IF($A22="",0,VLOOKUP($A22,Heading_ids!$A$4:$H$46,5,FALSE))</f>
        <v>0</v>
      </c>
      <c r="D22" s="299" t="s">
        <v>30</v>
      </c>
      <c r="E22" s="51">
        <f>IF($B22="",0,VLOOKUP($B22,Stripping_cal!$B$4:$H$33,7,FALSE))</f>
        <v>0</v>
      </c>
      <c r="F22" s="62"/>
      <c r="G22" s="63"/>
      <c r="H22" s="237"/>
      <c r="I22" s="65"/>
    </row>
    <row r="23" spans="1:10" ht="15.75">
      <c r="A23" s="227"/>
      <c r="B23" s="60"/>
      <c r="C23" s="61"/>
      <c r="D23" s="61"/>
      <c r="E23" s="51"/>
      <c r="F23" s="62"/>
      <c r="G23" s="63"/>
      <c r="H23" s="237"/>
      <c r="I23" s="65"/>
    </row>
    <row r="24" spans="1:10" ht="15.75">
      <c r="A24" s="227"/>
      <c r="B24" s="60"/>
      <c r="C24" s="61"/>
      <c r="D24" s="61"/>
      <c r="E24" s="51"/>
      <c r="F24" s="62"/>
      <c r="G24" s="63"/>
      <c r="H24" s="237"/>
      <c r="I24" s="65"/>
    </row>
    <row r="25" spans="1:10" ht="15">
      <c r="A25" s="56"/>
      <c r="B25" s="60"/>
      <c r="C25" s="61"/>
      <c r="D25" s="61"/>
      <c r="E25" s="51"/>
      <c r="F25" s="62"/>
      <c r="G25" s="63"/>
      <c r="H25" s="237"/>
      <c r="I25" s="65"/>
    </row>
    <row r="26" spans="1:10" ht="15.75">
      <c r="A26" s="226"/>
      <c r="B26" s="60"/>
      <c r="C26" s="61"/>
      <c r="D26" s="61"/>
      <c r="E26" s="51"/>
      <c r="F26" s="62"/>
      <c r="G26" s="63"/>
      <c r="H26" s="237"/>
      <c r="I26" s="65"/>
    </row>
    <row r="27" spans="1:10" ht="15.75">
      <c r="A27" s="226"/>
      <c r="B27" s="60"/>
      <c r="C27" s="61"/>
      <c r="D27" s="61"/>
      <c r="E27" s="51"/>
      <c r="F27" s="62"/>
      <c r="G27" s="63"/>
      <c r="H27" s="237"/>
      <c r="I27" s="65"/>
    </row>
    <row r="28" spans="1:10" ht="15.75">
      <c r="A28" s="226"/>
      <c r="B28" s="60"/>
      <c r="C28" s="61"/>
      <c r="D28" s="61"/>
      <c r="E28" s="51"/>
      <c r="F28" s="62"/>
      <c r="G28" s="63"/>
      <c r="H28" s="237"/>
      <c r="I28" s="65"/>
    </row>
    <row r="29" spans="1:10" ht="15.75">
      <c r="A29" s="226"/>
      <c r="B29" s="60"/>
      <c r="C29" s="61"/>
      <c r="D29" s="61"/>
      <c r="E29" s="51"/>
      <c r="F29" s="62"/>
      <c r="G29" s="63"/>
      <c r="H29" s="237"/>
      <c r="I29" s="65"/>
    </row>
    <row r="30" spans="1:10" ht="15.75">
      <c r="A30" s="226"/>
      <c r="B30" s="60"/>
      <c r="C30" s="61"/>
      <c r="D30" s="61"/>
      <c r="E30" s="51"/>
      <c r="F30" s="62"/>
      <c r="G30" s="63"/>
      <c r="H30" s="237"/>
      <c r="I30" s="65"/>
    </row>
  </sheetData>
  <mergeCells count="2">
    <mergeCell ref="C2:E2"/>
    <mergeCell ref="C3:E3"/>
  </mergeCells>
  <pageMargins left="0.70866141732283505" right="0.70866141732283505" top="0.74803149606299202" bottom="0.74803149606299202" header="0.31496062992126" footer="0.31496062992126"/>
  <pageSetup paperSize="9" scale="78"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Stripping_cal!$B$4:$B$33</xm:f>
          </x14:formula1>
          <xm:sqref>B9:B30</xm:sqref>
        </x14:dataValidation>
        <x14:dataValidation type="list" allowBlank="1" showInputMessage="1" showErrorMessage="1" xr:uid="{00000000-0002-0000-0A00-000000000000}">
          <x14:formula1>
            <xm:f>Heading_ids!$A$4:$A$46</xm:f>
          </x14:formula1>
          <xm:sqref>A9:A25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36"/>
  <sheetViews>
    <sheetView zoomScale="110" zoomScaleNormal="110" workbookViewId="0">
      <pane xSplit="2" topLeftCell="D1" activePane="topRight" state="frozen"/>
      <selection pane="topRight" activeCell="B22" sqref="B22"/>
    </sheetView>
  </sheetViews>
  <sheetFormatPr defaultColWidth="9" defaultRowHeight="12.75"/>
  <cols>
    <col min="1" max="1" width="16.140625" customWidth="1"/>
    <col min="2" max="2" width="45.42578125" customWidth="1"/>
    <col min="3" max="3" width="26" customWidth="1"/>
    <col min="4" max="4" width="47.7109375" customWidth="1"/>
    <col min="5" max="5" width="28.5703125" customWidth="1"/>
    <col min="6" max="6" width="29" customWidth="1"/>
    <col min="7" max="7" width="38" customWidth="1"/>
    <col min="8" max="8" width="31.28515625" customWidth="1"/>
    <col min="9" max="9" width="11.140625" customWidth="1"/>
    <col min="10" max="14" width="19" customWidth="1"/>
  </cols>
  <sheetData>
    <row r="1" spans="2:10">
      <c r="B1">
        <v>1</v>
      </c>
      <c r="C1">
        <v>2</v>
      </c>
      <c r="D1">
        <v>3</v>
      </c>
      <c r="E1">
        <v>4</v>
      </c>
      <c r="F1">
        <v>5</v>
      </c>
      <c r="G1">
        <v>6</v>
      </c>
      <c r="H1">
        <v>7</v>
      </c>
    </row>
    <row r="2" spans="2:10" ht="15.75">
      <c r="B2" s="24" t="s">
        <v>420</v>
      </c>
      <c r="C2" s="25"/>
      <c r="D2" s="25"/>
      <c r="E2" s="25"/>
      <c r="F2" s="25"/>
      <c r="G2" s="25"/>
      <c r="H2" s="26"/>
    </row>
    <row r="3" spans="2:10" ht="15">
      <c r="B3" s="27" t="s">
        <v>421</v>
      </c>
      <c r="C3" s="28" t="s">
        <v>408</v>
      </c>
      <c r="D3" s="29" t="s">
        <v>325</v>
      </c>
      <c r="E3" s="30" t="s">
        <v>409</v>
      </c>
      <c r="F3" s="31" t="s">
        <v>422</v>
      </c>
      <c r="G3" s="31" t="s">
        <v>423</v>
      </c>
      <c r="H3" s="32" t="s">
        <v>424</v>
      </c>
    </row>
    <row r="4" spans="2:10" ht="15">
      <c r="B4" s="33" t="s">
        <v>419</v>
      </c>
      <c r="C4" s="34"/>
      <c r="D4" s="35">
        <v>3</v>
      </c>
      <c r="E4" s="36">
        <v>3</v>
      </c>
      <c r="F4" s="37"/>
      <c r="G4" s="38"/>
      <c r="H4" s="39">
        <v>30.2</v>
      </c>
      <c r="I4" s="36"/>
    </row>
    <row r="5" spans="2:10" ht="15">
      <c r="B5" s="33" t="s">
        <v>512</v>
      </c>
      <c r="C5" s="34"/>
      <c r="D5" s="35"/>
      <c r="E5" s="36"/>
      <c r="F5" s="37"/>
      <c r="G5" s="38"/>
      <c r="H5" s="39">
        <v>48.9</v>
      </c>
      <c r="I5" s="36"/>
    </row>
    <row r="6" spans="2:10" ht="12" customHeight="1">
      <c r="B6" s="33" t="s">
        <v>511</v>
      </c>
      <c r="C6" s="34"/>
      <c r="D6" s="35"/>
      <c r="E6" s="36"/>
      <c r="F6" s="37"/>
      <c r="G6" s="38"/>
      <c r="H6" s="39">
        <v>180</v>
      </c>
    </row>
    <row r="7" spans="2:10" ht="15">
      <c r="B7" s="33" t="s">
        <v>513</v>
      </c>
      <c r="C7" s="34"/>
      <c r="D7" s="35"/>
      <c r="E7" s="36"/>
      <c r="F7" s="37"/>
      <c r="G7" s="38"/>
      <c r="H7" s="39">
        <v>118.5</v>
      </c>
    </row>
    <row r="8" spans="2:10" ht="15">
      <c r="B8" s="33"/>
      <c r="C8" s="34"/>
      <c r="D8" s="35"/>
      <c r="E8" s="36"/>
      <c r="F8" s="37"/>
      <c r="G8" s="38"/>
      <c r="H8" s="40"/>
    </row>
    <row r="9" spans="2:10" ht="15">
      <c r="B9" s="33"/>
      <c r="C9" s="34"/>
      <c r="D9" s="35"/>
      <c r="E9" s="36"/>
      <c r="F9" s="37"/>
      <c r="G9" s="38"/>
      <c r="H9" s="39"/>
    </row>
    <row r="10" spans="2:10" ht="15">
      <c r="B10" s="33"/>
      <c r="C10" s="34"/>
      <c r="D10" s="35"/>
      <c r="E10" s="36"/>
      <c r="F10" s="37"/>
      <c r="G10" s="38"/>
      <c r="H10" s="39"/>
    </row>
    <row r="11" spans="2:10" ht="15">
      <c r="B11" s="33"/>
      <c r="C11" s="34"/>
      <c r="D11" s="35"/>
      <c r="E11" s="36"/>
      <c r="F11" s="37"/>
      <c r="G11" s="38"/>
      <c r="H11" s="39"/>
    </row>
    <row r="12" spans="2:10" ht="15">
      <c r="B12" s="33"/>
      <c r="C12" s="41"/>
      <c r="D12" s="35"/>
      <c r="E12" s="36"/>
      <c r="F12" s="37"/>
      <c r="G12" s="38"/>
      <c r="H12" s="39"/>
    </row>
    <row r="13" spans="2:10" ht="15">
      <c r="B13" s="33"/>
      <c r="C13" s="41"/>
      <c r="D13" s="35"/>
      <c r="E13" s="36"/>
      <c r="F13" s="37"/>
      <c r="G13" s="38"/>
      <c r="H13" s="39"/>
      <c r="J13" s="51"/>
    </row>
    <row r="14" spans="2:10" ht="15">
      <c r="B14" s="33"/>
      <c r="C14" s="41"/>
      <c r="D14" s="35"/>
      <c r="E14" s="36"/>
      <c r="F14" s="37"/>
      <c r="G14" s="38"/>
      <c r="H14" s="39"/>
    </row>
    <row r="15" spans="2:10" ht="15">
      <c r="B15" s="33"/>
      <c r="C15" s="41"/>
      <c r="D15" s="35"/>
      <c r="E15" s="36"/>
      <c r="F15" s="37"/>
      <c r="G15" s="38"/>
      <c r="H15" s="39"/>
    </row>
    <row r="16" spans="2:10" ht="15">
      <c r="B16" s="33"/>
      <c r="C16" s="41"/>
      <c r="D16" s="35"/>
      <c r="E16" s="36"/>
      <c r="F16" s="37"/>
      <c r="G16" s="38"/>
      <c r="H16" s="39"/>
    </row>
    <row r="17" spans="2:8" ht="15">
      <c r="B17" s="33"/>
      <c r="C17" s="41"/>
      <c r="D17" s="35"/>
      <c r="E17" s="36"/>
      <c r="F17" s="37"/>
      <c r="G17" s="38"/>
      <c r="H17" s="39"/>
    </row>
    <row r="18" spans="2:8" ht="15">
      <c r="B18" s="33"/>
      <c r="C18" s="41"/>
      <c r="D18" s="35"/>
      <c r="E18" s="36"/>
      <c r="F18" s="37"/>
      <c r="G18" s="38"/>
      <c r="H18" s="39"/>
    </row>
    <row r="19" spans="2:8" ht="13.5" customHeight="1">
      <c r="B19" s="33"/>
      <c r="C19" s="41"/>
      <c r="D19" s="35"/>
      <c r="E19" s="36"/>
      <c r="F19" s="37"/>
      <c r="G19" s="38"/>
      <c r="H19" s="39"/>
    </row>
    <row r="20" spans="2:8" ht="13.5" customHeight="1">
      <c r="B20" s="42"/>
      <c r="C20" s="41"/>
      <c r="D20" s="35"/>
      <c r="E20" s="36"/>
      <c r="F20" s="37"/>
      <c r="G20" s="38"/>
      <c r="H20" s="39"/>
    </row>
    <row r="21" spans="2:8" ht="13.5" customHeight="1">
      <c r="B21" s="42"/>
      <c r="C21" s="41"/>
      <c r="D21" s="35"/>
      <c r="E21" s="36"/>
      <c r="F21" s="37"/>
      <c r="G21" s="38"/>
      <c r="H21" s="39"/>
    </row>
    <row r="22" spans="2:8" ht="13.5" customHeight="1">
      <c r="B22" s="33"/>
      <c r="C22" s="41"/>
      <c r="D22" s="35"/>
      <c r="E22" s="36"/>
      <c r="F22" s="37"/>
      <c r="G22" s="38"/>
      <c r="H22" s="39"/>
    </row>
    <row r="23" spans="2:8" ht="15">
      <c r="B23" s="33"/>
      <c r="C23" s="41"/>
      <c r="D23" s="35"/>
      <c r="E23" s="36"/>
      <c r="F23" s="37"/>
      <c r="G23" s="38"/>
      <c r="H23" s="39"/>
    </row>
    <row r="24" spans="2:8" ht="15">
      <c r="B24" s="33"/>
      <c r="C24" s="41"/>
      <c r="D24" s="35"/>
      <c r="E24" s="36"/>
      <c r="F24" s="37"/>
      <c r="G24" s="38"/>
      <c r="H24" s="39"/>
    </row>
    <row r="25" spans="2:8" ht="15">
      <c r="B25" s="43"/>
      <c r="C25" s="41"/>
      <c r="D25" s="35"/>
      <c r="E25" s="36"/>
      <c r="F25" s="37"/>
      <c r="G25" s="38"/>
      <c r="H25" s="39"/>
    </row>
    <row r="26" spans="2:8" ht="15">
      <c r="B26" s="43"/>
      <c r="C26" s="41"/>
      <c r="D26" s="35"/>
      <c r="E26" s="36"/>
      <c r="F26" s="37"/>
      <c r="G26" s="38"/>
      <c r="H26" s="39"/>
    </row>
    <row r="27" spans="2:8" ht="15.75">
      <c r="B27" s="44"/>
      <c r="C27" s="41"/>
      <c r="D27" s="35"/>
      <c r="E27" s="36"/>
      <c r="F27" s="37"/>
      <c r="G27" s="38"/>
      <c r="H27" s="39"/>
    </row>
    <row r="28" spans="2:8" ht="15.75">
      <c r="B28" s="44"/>
      <c r="C28" s="41"/>
      <c r="D28" s="35"/>
      <c r="E28" s="36"/>
      <c r="F28" s="37"/>
      <c r="G28" s="38"/>
      <c r="H28" s="39"/>
    </row>
    <row r="29" spans="2:8" ht="15.75">
      <c r="B29" s="44"/>
      <c r="C29" s="41"/>
      <c r="D29" s="35"/>
      <c r="E29" s="36"/>
      <c r="F29" s="37"/>
      <c r="G29" s="38"/>
      <c r="H29" s="39"/>
    </row>
    <row r="30" spans="2:8" ht="15">
      <c r="B30" s="33"/>
      <c r="C30" s="41"/>
      <c r="D30" s="35"/>
      <c r="E30" s="36"/>
      <c r="F30" s="37"/>
      <c r="G30" s="38"/>
      <c r="H30" s="39"/>
    </row>
    <row r="31" spans="2:8" ht="15">
      <c r="B31" s="33"/>
      <c r="C31" s="41"/>
      <c r="D31" s="35"/>
      <c r="E31" s="36"/>
      <c r="F31" s="37"/>
      <c r="G31" s="38"/>
      <c r="H31" s="39"/>
    </row>
    <row r="32" spans="2:8" ht="15">
      <c r="B32" s="33"/>
      <c r="C32" s="41"/>
      <c r="D32" s="35"/>
      <c r="E32" s="36"/>
      <c r="F32" s="37"/>
      <c r="G32" s="38"/>
      <c r="H32" s="39"/>
    </row>
    <row r="33" spans="2:8" ht="15">
      <c r="B33" s="45"/>
      <c r="C33" s="46"/>
      <c r="D33" s="47"/>
      <c r="E33" s="48"/>
      <c r="F33" s="49"/>
      <c r="G33" s="38"/>
      <c r="H33" s="50"/>
    </row>
    <row r="36" spans="2:8">
      <c r="E36" s="40"/>
    </row>
  </sheetData>
  <pageMargins left="0.7" right="0.7" top="0.75" bottom="0.75" header="0.3" footer="0.3"/>
  <pageSetup paperSize="9" scale="3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57"/>
  <sheetViews>
    <sheetView workbookViewId="0">
      <selection activeCell="D8" sqref="D8"/>
    </sheetView>
  </sheetViews>
  <sheetFormatPr defaultColWidth="9" defaultRowHeight="12.75"/>
  <cols>
    <col min="1" max="1" width="15.85546875" customWidth="1"/>
    <col min="2" max="2" width="29.42578125" customWidth="1"/>
    <col min="3" max="3" width="16.85546875" customWidth="1"/>
    <col min="4" max="4" width="19.42578125" customWidth="1"/>
    <col min="5" max="5" width="22.140625" customWidth="1"/>
    <col min="6" max="6" width="11.85546875" customWidth="1"/>
    <col min="7" max="7" width="9.140625" customWidth="1"/>
    <col min="8" max="8" width="11.140625" customWidth="1"/>
    <col min="9" max="10" width="9.140625" customWidth="1"/>
    <col min="11" max="11" width="13.85546875" customWidth="1"/>
  </cols>
  <sheetData>
    <row r="1" spans="1:12">
      <c r="A1">
        <v>9</v>
      </c>
    </row>
    <row r="2" spans="1:12" ht="23.25">
      <c r="B2" s="2" t="s">
        <v>425</v>
      </c>
      <c r="F2" s="2"/>
    </row>
    <row r="3" spans="1:12">
      <c r="A3" s="3"/>
      <c r="B3" s="4" t="s">
        <v>153</v>
      </c>
      <c r="C3" s="4" t="s">
        <v>426</v>
      </c>
      <c r="D3" s="4" t="s">
        <v>423</v>
      </c>
      <c r="F3" s="4" t="s">
        <v>153</v>
      </c>
      <c r="G3" s="4" t="s">
        <v>426</v>
      </c>
      <c r="H3" s="4" t="s">
        <v>423</v>
      </c>
      <c r="J3" t="s">
        <v>427</v>
      </c>
    </row>
    <row r="4" spans="1:12" ht="15">
      <c r="A4" s="5"/>
      <c r="B4" s="6" t="s">
        <v>509</v>
      </c>
      <c r="C4" s="7" t="s">
        <v>428</v>
      </c>
      <c r="D4" s="244">
        <v>25.7</v>
      </c>
      <c r="F4" s="6" t="s">
        <v>429</v>
      </c>
      <c r="G4" s="7" t="s">
        <v>430</v>
      </c>
      <c r="H4" s="8"/>
      <c r="J4" t="s">
        <v>431</v>
      </c>
      <c r="K4" t="s">
        <v>432</v>
      </c>
    </row>
    <row r="5" spans="1:12" ht="15">
      <c r="A5" s="5"/>
      <c r="B5" s="6" t="s">
        <v>30</v>
      </c>
      <c r="C5" s="7" t="s">
        <v>428</v>
      </c>
      <c r="D5" s="245">
        <v>24.518999999999998</v>
      </c>
      <c r="F5" s="9" t="s">
        <v>433</v>
      </c>
      <c r="G5" s="10" t="s">
        <v>430</v>
      </c>
      <c r="H5" s="11"/>
      <c r="J5" t="s">
        <v>430</v>
      </c>
      <c r="K5" t="s">
        <v>434</v>
      </c>
    </row>
    <row r="6" spans="1:12" ht="15">
      <c r="A6" s="12"/>
      <c r="B6" s="6" t="s">
        <v>25</v>
      </c>
      <c r="C6" s="7" t="s">
        <v>428</v>
      </c>
      <c r="D6" s="245">
        <v>28.347999999999999</v>
      </c>
      <c r="F6" s="9" t="s">
        <v>435</v>
      </c>
      <c r="G6" s="10" t="s">
        <v>430</v>
      </c>
      <c r="H6" s="11"/>
      <c r="J6" t="s">
        <v>436</v>
      </c>
      <c r="K6" t="s">
        <v>437</v>
      </c>
    </row>
    <row r="7" spans="1:12" ht="15">
      <c r="A7" s="12"/>
      <c r="B7" s="6" t="s">
        <v>31</v>
      </c>
      <c r="C7" s="7" t="s">
        <v>428</v>
      </c>
      <c r="D7" s="246">
        <v>31.349</v>
      </c>
      <c r="F7" s="9"/>
      <c r="G7" s="10"/>
      <c r="H7" s="11"/>
    </row>
    <row r="8" spans="1:12" ht="15">
      <c r="A8" s="5"/>
      <c r="B8" s="6" t="s">
        <v>487</v>
      </c>
      <c r="C8" s="7" t="s">
        <v>32</v>
      </c>
      <c r="D8" s="244">
        <v>31.12</v>
      </c>
      <c r="F8" s="13" t="s">
        <v>438</v>
      </c>
      <c r="G8" s="10" t="s">
        <v>430</v>
      </c>
      <c r="H8" s="14"/>
    </row>
    <row r="9" spans="1:12" ht="14.25" customHeight="1">
      <c r="A9" s="5"/>
      <c r="B9" s="6" t="s">
        <v>213</v>
      </c>
      <c r="C9" s="7" t="s">
        <v>428</v>
      </c>
      <c r="D9" s="244">
        <v>23.44</v>
      </c>
      <c r="F9" s="9"/>
      <c r="G9" s="10"/>
      <c r="H9" s="10"/>
    </row>
    <row r="10" spans="1:12" ht="14.25" customHeight="1">
      <c r="A10" s="5"/>
      <c r="B10" s="6" t="s">
        <v>439</v>
      </c>
      <c r="C10" s="7" t="s">
        <v>32</v>
      </c>
      <c r="D10" s="244">
        <v>29.516999999999999</v>
      </c>
      <c r="F10" s="9"/>
      <c r="G10" s="10"/>
      <c r="H10" s="10"/>
    </row>
    <row r="11" spans="1:12" ht="14.25" customHeight="1">
      <c r="A11" s="5"/>
      <c r="B11" s="6" t="s">
        <v>43</v>
      </c>
      <c r="C11" s="7" t="s">
        <v>32</v>
      </c>
      <c r="D11" s="244">
        <v>32</v>
      </c>
      <c r="F11" s="9" t="s">
        <v>440</v>
      </c>
      <c r="G11" t="s">
        <v>431</v>
      </c>
      <c r="H11" s="10"/>
    </row>
    <row r="12" spans="1:12" ht="15">
      <c r="A12" s="15"/>
      <c r="B12" s="6" t="s">
        <v>441</v>
      </c>
      <c r="C12" s="7" t="s">
        <v>428</v>
      </c>
      <c r="D12" s="244">
        <v>16</v>
      </c>
      <c r="F12" s="16" t="s">
        <v>440</v>
      </c>
      <c r="G12" s="7" t="s">
        <v>428</v>
      </c>
      <c r="H12" s="10"/>
    </row>
    <row r="13" spans="1:12" ht="15">
      <c r="A13" s="15"/>
      <c r="B13" s="243" t="s">
        <v>485</v>
      </c>
      <c r="C13" s="7" t="s">
        <v>428</v>
      </c>
      <c r="D13" s="244">
        <v>30.84</v>
      </c>
      <c r="F13" s="16"/>
      <c r="G13" s="10"/>
      <c r="H13" s="10"/>
    </row>
    <row r="14" spans="1:12" ht="15">
      <c r="A14" s="15"/>
      <c r="B14" s="6" t="s">
        <v>43</v>
      </c>
      <c r="C14" s="7" t="s">
        <v>32</v>
      </c>
      <c r="D14" s="244">
        <v>16</v>
      </c>
      <c r="F14" s="13"/>
      <c r="G14" s="10"/>
      <c r="H14" s="10"/>
    </row>
    <row r="15" spans="1:12" ht="15">
      <c r="A15" s="17"/>
      <c r="B15" s="6" t="s">
        <v>525</v>
      </c>
      <c r="C15" s="7" t="s">
        <v>428</v>
      </c>
      <c r="D15" s="8">
        <v>34.799999999999997</v>
      </c>
      <c r="F15" s="13"/>
      <c r="G15" s="10"/>
      <c r="H15" s="10"/>
      <c r="K15">
        <v>24.6</v>
      </c>
      <c r="L15">
        <v>3.7</v>
      </c>
    </row>
    <row r="16" spans="1:12" ht="15">
      <c r="A16" s="15"/>
      <c r="B16" s="6"/>
      <c r="C16" s="7"/>
      <c r="D16" s="8"/>
      <c r="F16" s="13"/>
      <c r="G16" s="10"/>
      <c r="H16" s="10"/>
      <c r="L16" s="1">
        <f>+L15*K15</f>
        <v>91.02000000000001</v>
      </c>
    </row>
    <row r="17" spans="1:8" ht="15">
      <c r="A17" s="15"/>
      <c r="B17" s="6"/>
      <c r="C17" s="7"/>
      <c r="D17" s="8"/>
      <c r="F17" s="13"/>
      <c r="G17" s="10"/>
      <c r="H17" s="10"/>
    </row>
    <row r="18" spans="1:8" ht="15">
      <c r="A18" s="15"/>
      <c r="B18" s="6"/>
      <c r="C18" s="7"/>
      <c r="D18" s="8"/>
      <c r="F18" s="13"/>
      <c r="G18" s="10"/>
      <c r="H18" s="10"/>
    </row>
    <row r="19" spans="1:8" ht="15">
      <c r="A19" s="15"/>
      <c r="B19" s="6"/>
      <c r="C19" s="7"/>
      <c r="D19" s="8"/>
      <c r="F19" s="9"/>
      <c r="G19" s="10"/>
      <c r="H19" s="10"/>
    </row>
    <row r="20" spans="1:8">
      <c r="A20" s="15"/>
      <c r="B20" s="9"/>
      <c r="C20" s="7"/>
      <c r="D20" s="10"/>
      <c r="F20" s="9"/>
      <c r="G20" s="10"/>
      <c r="H20" s="10"/>
    </row>
    <row r="21" spans="1:8">
      <c r="A21" s="15"/>
      <c r="B21" s="9"/>
      <c r="C21" s="10"/>
      <c r="D21" s="10"/>
      <c r="F21" s="9"/>
      <c r="G21" s="10"/>
      <c r="H21" s="10"/>
    </row>
    <row r="22" spans="1:8">
      <c r="A22" s="15"/>
      <c r="B22" s="9"/>
      <c r="C22" s="10"/>
      <c r="D22" s="10"/>
      <c r="F22" s="9"/>
      <c r="G22" s="10"/>
      <c r="H22" s="10"/>
    </row>
    <row r="23" spans="1:8">
      <c r="A23" s="15"/>
      <c r="B23" s="9"/>
      <c r="C23" s="10"/>
      <c r="D23" s="10"/>
      <c r="F23" s="9"/>
      <c r="G23" s="10"/>
      <c r="H23" s="10"/>
    </row>
    <row r="24" spans="1:8">
      <c r="A24" s="15"/>
      <c r="B24" s="9"/>
      <c r="C24" s="10"/>
      <c r="D24" s="10"/>
      <c r="F24" s="9"/>
      <c r="G24" s="10"/>
      <c r="H24" s="10"/>
    </row>
    <row r="25" spans="1:8">
      <c r="A25" s="15"/>
      <c r="B25" s="9"/>
      <c r="C25" s="10"/>
      <c r="D25" s="10"/>
      <c r="F25" s="9"/>
      <c r="G25" s="10"/>
      <c r="H25" s="10"/>
    </row>
    <row r="26" spans="1:8">
      <c r="A26" s="15"/>
      <c r="B26" s="9"/>
      <c r="C26" s="10"/>
      <c r="D26" s="10"/>
      <c r="F26" s="9"/>
      <c r="G26" s="10"/>
      <c r="H26" s="10"/>
    </row>
    <row r="27" spans="1:8">
      <c r="A27" s="15"/>
      <c r="B27" s="9"/>
      <c r="C27" s="10"/>
      <c r="D27" s="10"/>
      <c r="F27" s="9"/>
      <c r="G27" s="10"/>
      <c r="H27" s="10"/>
    </row>
    <row r="28" spans="1:8">
      <c r="A28" s="15"/>
      <c r="B28" s="9"/>
      <c r="C28" s="10"/>
      <c r="D28" s="10"/>
      <c r="F28" s="9"/>
      <c r="G28" s="10"/>
      <c r="H28" s="10"/>
    </row>
    <row r="29" spans="1:8">
      <c r="A29" s="15"/>
      <c r="B29" s="9"/>
      <c r="C29" s="10"/>
      <c r="D29" s="10"/>
      <c r="F29" s="9"/>
      <c r="G29" s="10"/>
      <c r="H29" s="10"/>
    </row>
    <row r="30" spans="1:8">
      <c r="A30" s="15"/>
      <c r="B30" s="9"/>
      <c r="C30" s="10"/>
      <c r="D30" s="10"/>
      <c r="F30" s="9"/>
      <c r="G30" s="10"/>
      <c r="H30" s="10"/>
    </row>
    <row r="31" spans="1:8">
      <c r="A31" s="15"/>
      <c r="B31" s="9"/>
      <c r="C31" s="10"/>
      <c r="D31" s="10"/>
      <c r="F31" s="9"/>
      <c r="G31" s="10"/>
      <c r="H31" s="10"/>
    </row>
    <row r="32" spans="1:8">
      <c r="A32" s="15"/>
      <c r="B32" s="9"/>
      <c r="C32" s="10"/>
      <c r="D32" s="10"/>
      <c r="F32" s="9"/>
      <c r="G32" s="10"/>
      <c r="H32" s="10"/>
    </row>
    <row r="33" spans="1:8">
      <c r="A33" s="15"/>
      <c r="B33" s="9"/>
      <c r="C33" s="10"/>
      <c r="D33" s="10"/>
      <c r="F33" s="9"/>
      <c r="G33" s="10"/>
      <c r="H33" s="10"/>
    </row>
    <row r="34" spans="1:8">
      <c r="A34" s="15"/>
      <c r="B34" s="9"/>
      <c r="C34" s="10"/>
      <c r="D34" s="10"/>
      <c r="F34" s="9"/>
      <c r="G34" s="10"/>
      <c r="H34" s="10"/>
    </row>
    <row r="35" spans="1:8" ht="15">
      <c r="A35" s="15"/>
      <c r="B35" s="18"/>
      <c r="C35" s="19"/>
      <c r="D35" s="19"/>
      <c r="F35" s="18"/>
      <c r="G35" s="19"/>
      <c r="H35" s="19"/>
    </row>
    <row r="36" spans="1:8">
      <c r="A36" s="15"/>
    </row>
    <row r="37" spans="1:8">
      <c r="A37" s="15"/>
    </row>
    <row r="38" spans="1:8">
      <c r="A38" s="15"/>
    </row>
    <row r="39" spans="1:8">
      <c r="A39" s="15"/>
    </row>
    <row r="40" spans="1:8">
      <c r="A40" s="15"/>
    </row>
    <row r="41" spans="1:8">
      <c r="A41" s="15"/>
    </row>
    <row r="42" spans="1:8">
      <c r="A42" s="15"/>
    </row>
    <row r="43" spans="1:8">
      <c r="A43" s="15"/>
    </row>
    <row r="44" spans="1:8">
      <c r="A44" s="15"/>
    </row>
    <row r="45" spans="1:8">
      <c r="A45" s="15"/>
      <c r="B45" s="4" t="s">
        <v>442</v>
      </c>
      <c r="C45" s="4" t="s">
        <v>423</v>
      </c>
    </row>
    <row r="46" spans="1:8">
      <c r="A46" s="15"/>
      <c r="B46" s="20" t="s">
        <v>443</v>
      </c>
      <c r="C46" s="4">
        <f>2^2*PI()/4</f>
        <v>3.1415926535897931</v>
      </c>
    </row>
    <row r="47" spans="1:8">
      <c r="A47" s="15"/>
      <c r="B47" s="21" t="s">
        <v>444</v>
      </c>
      <c r="C47" s="4">
        <v>4</v>
      </c>
    </row>
    <row r="48" spans="1:8" ht="15">
      <c r="A48" s="15"/>
      <c r="B48" s="22" t="s">
        <v>445</v>
      </c>
      <c r="C48" s="4">
        <f>2.5^2*PI()/4</f>
        <v>4.908738521234052</v>
      </c>
    </row>
    <row r="49" spans="1:3">
      <c r="A49" s="15"/>
      <c r="B49" s="23" t="s">
        <v>446</v>
      </c>
      <c r="C49" s="4">
        <f>0.348^2*PI()/4</f>
        <v>9.5114859180084568E-2</v>
      </c>
    </row>
    <row r="50" spans="1:3">
      <c r="A50" s="15"/>
      <c r="B50" s="21" t="s">
        <v>447</v>
      </c>
      <c r="C50" s="4">
        <f>3.5*3.5</f>
        <v>12.25</v>
      </c>
    </row>
    <row r="51" spans="1:3">
      <c r="A51" s="15"/>
      <c r="B51" s="20" t="s">
        <v>448</v>
      </c>
      <c r="C51" s="4">
        <f>3^2*PI()/4</f>
        <v>7.0685834705770345</v>
      </c>
    </row>
    <row r="52" spans="1:3">
      <c r="A52" s="15"/>
      <c r="B52" s="20" t="s">
        <v>449</v>
      </c>
      <c r="C52" s="4">
        <f>3.5^2*PI()/4</f>
        <v>9.6211275016187408</v>
      </c>
    </row>
    <row r="53" spans="1:3">
      <c r="A53" s="15"/>
      <c r="B53" s="21" t="s">
        <v>450</v>
      </c>
      <c r="C53" s="4">
        <f>3*4</f>
        <v>12</v>
      </c>
    </row>
    <row r="54" spans="1:3">
      <c r="A54" s="15"/>
      <c r="B54" s="21" t="s">
        <v>451</v>
      </c>
      <c r="C54" s="4">
        <v>16</v>
      </c>
    </row>
    <row r="55" spans="1:3" ht="15">
      <c r="A55" s="15"/>
      <c r="B55" s="22" t="s">
        <v>452</v>
      </c>
      <c r="C55" s="4">
        <f>4.5^2*PI()/4</f>
        <v>15.904312808798327</v>
      </c>
    </row>
    <row r="56" spans="1:3">
      <c r="A56" s="15"/>
      <c r="B56" s="21" t="s">
        <v>453</v>
      </c>
      <c r="C56" s="4">
        <v>24</v>
      </c>
    </row>
    <row r="57" spans="1:3">
      <c r="A57" s="15"/>
    </row>
  </sheetData>
  <pageMargins left="0.7" right="0.7" top="0.75" bottom="0.75" header="0.3" footer="0.3"/>
  <pageSetup paperSize="9" scale="5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H30"/>
  <sheetViews>
    <sheetView topLeftCell="A4" workbookViewId="0">
      <selection activeCell="C24" sqref="C23:C24"/>
    </sheetView>
  </sheetViews>
  <sheetFormatPr defaultColWidth="9" defaultRowHeight="12.75"/>
  <cols>
    <col min="1" max="1" width="36.28515625" customWidth="1"/>
    <col min="2" max="2" width="44.140625" customWidth="1"/>
    <col min="3" max="3" width="37.7109375" customWidth="1"/>
    <col min="8" max="8" width="35.7109375" customWidth="1"/>
  </cols>
  <sheetData>
    <row r="1" spans="2:8">
      <c r="D1" s="1"/>
    </row>
    <row r="2" spans="2:8">
      <c r="B2" t="s">
        <v>454</v>
      </c>
      <c r="C2">
        <v>333</v>
      </c>
      <c r="D2" s="1"/>
    </row>
    <row r="3" spans="2:8">
      <c r="B3" t="s">
        <v>455</v>
      </c>
      <c r="C3">
        <v>308</v>
      </c>
      <c r="D3" s="1"/>
    </row>
    <row r="4" spans="2:8">
      <c r="B4" t="s">
        <v>456</v>
      </c>
      <c r="C4">
        <v>57</v>
      </c>
      <c r="D4" s="1"/>
    </row>
    <row r="5" spans="2:8">
      <c r="B5" t="s">
        <v>457</v>
      </c>
      <c r="C5">
        <v>114</v>
      </c>
      <c r="D5" s="1"/>
      <c r="H5" t="s">
        <v>458</v>
      </c>
    </row>
    <row r="6" spans="2:8">
      <c r="B6" t="s">
        <v>459</v>
      </c>
      <c r="C6">
        <v>413</v>
      </c>
      <c r="D6" s="1"/>
      <c r="H6" t="s">
        <v>460</v>
      </c>
    </row>
    <row r="7" spans="2:8">
      <c r="B7" t="s">
        <v>461</v>
      </c>
      <c r="C7">
        <v>479</v>
      </c>
      <c r="D7" s="1"/>
      <c r="H7" t="s">
        <v>462</v>
      </c>
    </row>
    <row r="8" spans="2:8">
      <c r="B8" t="s">
        <v>463</v>
      </c>
      <c r="C8">
        <v>753</v>
      </c>
      <c r="D8" s="1"/>
    </row>
    <row r="9" spans="2:8">
      <c r="B9" t="s">
        <v>464</v>
      </c>
      <c r="C9">
        <v>122</v>
      </c>
      <c r="D9" s="1"/>
    </row>
    <row r="10" spans="2:8">
      <c r="B10" t="s">
        <v>465</v>
      </c>
      <c r="C10">
        <v>284</v>
      </c>
      <c r="D10" s="1"/>
    </row>
    <row r="11" spans="2:8">
      <c r="B11" t="s">
        <v>466</v>
      </c>
      <c r="C11">
        <v>1761</v>
      </c>
      <c r="D11" s="1"/>
    </row>
    <row r="12" spans="2:8">
      <c r="B12" t="s">
        <v>467</v>
      </c>
      <c r="C12">
        <v>987</v>
      </c>
      <c r="D12" s="1"/>
    </row>
    <row r="13" spans="2:8">
      <c r="B13" t="s">
        <v>468</v>
      </c>
      <c r="C13">
        <v>1062</v>
      </c>
      <c r="D13" s="1"/>
    </row>
    <row r="14" spans="2:8">
      <c r="B14" t="s">
        <v>469</v>
      </c>
      <c r="C14">
        <v>191</v>
      </c>
      <c r="D14" s="1"/>
    </row>
    <row r="15" spans="2:8">
      <c r="B15" t="s">
        <v>470</v>
      </c>
      <c r="C15">
        <v>109</v>
      </c>
      <c r="D15" s="1"/>
    </row>
    <row r="16" spans="2:8">
      <c r="B16" t="s">
        <v>471</v>
      </c>
      <c r="C16">
        <v>250</v>
      </c>
      <c r="D16" s="1"/>
    </row>
    <row r="17" spans="2:4">
      <c r="B17" t="s">
        <v>472</v>
      </c>
      <c r="C17">
        <v>221</v>
      </c>
      <c r="D17" s="1"/>
    </row>
    <row r="18" spans="2:4">
      <c r="B18" t="s">
        <v>473</v>
      </c>
      <c r="C18">
        <v>446</v>
      </c>
      <c r="D18" s="1"/>
    </row>
    <row r="19" spans="2:4">
      <c r="B19" t="s">
        <v>474</v>
      </c>
      <c r="C19">
        <v>1826</v>
      </c>
      <c r="D19" s="1"/>
    </row>
    <row r="20" spans="2:4">
      <c r="B20" t="s">
        <v>475</v>
      </c>
      <c r="C20">
        <v>100</v>
      </c>
      <c r="D20" s="1"/>
    </row>
    <row r="21" spans="2:4">
      <c r="B21" t="s">
        <v>42</v>
      </c>
      <c r="C21">
        <v>266</v>
      </c>
      <c r="D21" s="1"/>
    </row>
    <row r="22" spans="2:4">
      <c r="B22" t="s">
        <v>476</v>
      </c>
      <c r="C22">
        <v>420</v>
      </c>
      <c r="D22" s="1"/>
    </row>
    <row r="23" spans="2:4">
      <c r="B23" t="s">
        <v>477</v>
      </c>
      <c r="C23">
        <v>197</v>
      </c>
      <c r="D23" s="1"/>
    </row>
    <row r="24" spans="2:4">
      <c r="B24" t="s">
        <v>478</v>
      </c>
      <c r="C24">
        <v>85</v>
      </c>
      <c r="D24" s="1"/>
    </row>
    <row r="25" spans="2:4">
      <c r="B25" t="s">
        <v>141</v>
      </c>
      <c r="C25">
        <v>118</v>
      </c>
      <c r="D25" s="1"/>
    </row>
    <row r="26" spans="2:4">
      <c r="B26" t="s">
        <v>479</v>
      </c>
      <c r="C26">
        <v>106</v>
      </c>
      <c r="D26" s="1"/>
    </row>
    <row r="27" spans="2:4">
      <c r="B27" t="s">
        <v>480</v>
      </c>
      <c r="C27">
        <v>260</v>
      </c>
      <c r="D27" s="1"/>
    </row>
    <row r="28" spans="2:4">
      <c r="B28" t="s">
        <v>481</v>
      </c>
      <c r="C28">
        <v>659</v>
      </c>
      <c r="D28" s="1"/>
    </row>
    <row r="29" spans="2:4">
      <c r="B29" t="s">
        <v>482</v>
      </c>
      <c r="C29">
        <v>412</v>
      </c>
    </row>
    <row r="30" spans="2:4">
      <c r="B30" t="s">
        <v>483</v>
      </c>
      <c r="C30">
        <v>101</v>
      </c>
    </row>
  </sheetData>
  <sortState xmlns:xlrd2="http://schemas.microsoft.com/office/spreadsheetml/2017/richdata2" ref="B1:C27">
    <sortCondition descending="1" ref="B1:B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C1F0AF-E1C1-4004-B74C-29E8FB14D4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How to use</vt:lpstr>
      <vt:lpstr>Heading_ids</vt:lpstr>
      <vt:lpstr>Sheet2</vt:lpstr>
      <vt:lpstr>Sheet3</vt:lpstr>
      <vt:lpstr>May_2026 eom ug dev</vt:lpstr>
      <vt:lpstr>Input</vt:lpstr>
      <vt:lpstr>Sheet5</vt:lpstr>
      <vt:lpstr>Instructions</vt:lpstr>
      <vt:lpstr>Stripping</vt:lpstr>
      <vt:lpstr>Stripping_cal</vt:lpstr>
      <vt:lpstr>Heading_profile</vt:lpstr>
      <vt:lpstr>Sheet1</vt:lpstr>
      <vt:lpstr>Heading_profile!arch_profile</vt:lpstr>
      <vt:lpstr>Instructions!Print_Area</vt:lpstr>
      <vt:lpstr>'May_2026 eom ug dev'!Print_Area</vt:lpstr>
      <vt:lpstr>Stripping!Print_Area</vt:lpstr>
      <vt:lpstr>Heading_profile!raise_profile</vt:lpstr>
      <vt:lpstr>Heading_profile!sqr_profile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Underground EOM Report</dc:title>
  <dc:creator>Dean Van Nieuwkerk</dc:creator>
  <cp:lastModifiedBy>Luise Uutoni</cp:lastModifiedBy>
  <cp:lastPrinted>2026-04-30T09:01:33Z</cp:lastPrinted>
  <dcterms:created xsi:type="dcterms:W3CDTF">2004-06-14T22:04:00Z</dcterms:created>
  <dcterms:modified xsi:type="dcterms:W3CDTF">2026-06-01T07:36:53Z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B825C43E726343BFBB602E5D0C44E6A3_12</vt:lpwstr>
  </property>
  <property fmtid="{D5CDD505-2E9C-101B-9397-08002B2CF9AE}" pid="3" name="KSOProductBuildVer">
    <vt:lpwstr>1033-12.2.0.21931</vt:lpwstr>
  </property>
  <property fmtid="{D5CDD505-2E9C-101B-9397-08002B2CF9AE}" pid="4" name="MSIP_Label_1254f2c2-da1a-41b9-b556-3172113c6748_Enabled">
    <vt:lpwstr>true</vt:lpwstr>
  </property>
  <property fmtid="{D5CDD505-2E9C-101B-9397-08002B2CF9AE}" pid="5" name="MSIP_Label_1254f2c2-da1a-41b9-b556-3172113c6748_SetDate">
    <vt:lpwstr>2025-10-01T05:02:00Z</vt:lpwstr>
  </property>
  <property fmtid="{D5CDD505-2E9C-101B-9397-08002B2CF9AE}" pid="6" name="MSIP_Label_1254f2c2-da1a-41b9-b556-3172113c6748_Method">
    <vt:lpwstr>Standard</vt:lpwstr>
  </property>
  <property fmtid="{D5CDD505-2E9C-101B-9397-08002B2CF9AE}" pid="7" name="MSIP_Label_1254f2c2-da1a-41b9-b556-3172113c6748_Name">
    <vt:lpwstr>General</vt:lpwstr>
  </property>
  <property fmtid="{D5CDD505-2E9C-101B-9397-08002B2CF9AE}" pid="8" name="MSIP_Label_1254f2c2-da1a-41b9-b556-3172113c6748_SiteId">
    <vt:lpwstr>c05261c1-4aae-48dc-b1f6-fde04ad750d9</vt:lpwstr>
  </property>
  <property fmtid="{D5CDD505-2E9C-101B-9397-08002B2CF9AE}" pid="9" name="MSIP_Label_1254f2c2-da1a-41b9-b556-3172113c6748_ActionId">
    <vt:lpwstr>c920fae9-fce2-4133-b19f-8fdd474aba7f</vt:lpwstr>
  </property>
  <property fmtid="{D5CDD505-2E9C-101B-9397-08002B2CF9AE}" pid="10" name="MSIP_Label_1254f2c2-da1a-41b9-b556-3172113c6748_ContentBits">
    <vt:lpwstr>0</vt:lpwstr>
  </property>
  <property fmtid="{D5CDD505-2E9C-101B-9397-08002B2CF9AE}" pid="11" name="MSIP_Label_1254f2c2-da1a-41b9-b556-3172113c6748_Tag">
    <vt:lpwstr>10, 3, 0, 1</vt:lpwstr>
  </property>
</Properties>
</file>